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filterPrivacy="1" codeName="ThisWorkbook"/>
  <xr:revisionPtr revIDLastSave="0" documentId="13_ncr:1_{ACED41A7-7C98-4088-940F-41E9A842CEF2}" xr6:coauthVersionLast="47" xr6:coauthVersionMax="47" xr10:uidLastSave="{00000000-0000-0000-0000-000000000000}"/>
  <bookViews>
    <workbookView xWindow="-120" yWindow="-120" windowWidth="20730" windowHeight="11040" firstSheet="1" activeTab="1" xr2:uid="{00000000-000D-0000-FFFF-FFFF00000000}"/>
  </bookViews>
  <sheets>
    <sheet name="集計" sheetId="14" state="hidden" r:id="rId1"/>
    <sheet name="データ" sheetId="11" r:id="rId2"/>
    <sheet name="四本値" sheetId="3" r:id="rId3"/>
    <sheet name="注文" sheetId="10" state="hidden" r:id="rId4"/>
  </sheets>
  <externalReferences>
    <externalReference r:id="rId5"/>
  </externalReferences>
  <definedNames>
    <definedName name="Dlog_bk_prj_id">"エディット 12"</definedName>
    <definedName name="Dlog_bk_prj_name">"エディット 13"</definedName>
    <definedName name="Dlog_bk_sht_id">"エディット 14"</definedName>
    <definedName name="Dlog_sh_sht_name">"ドロップ 95"</definedName>
    <definedName name="シート選択見だし">"ラベル 5"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U19" i="11" l="1"/>
  <c r="U18" i="11"/>
  <c r="U17" i="11"/>
  <c r="U16" i="11"/>
  <c r="U15" i="11"/>
  <c r="U14" i="11"/>
  <c r="U13" i="11"/>
  <c r="U12" i="11"/>
  <c r="U11" i="11"/>
  <c r="U10" i="11"/>
  <c r="U9" i="11"/>
  <c r="U8" i="11"/>
  <c r="U7" i="11"/>
  <c r="U6" i="11"/>
  <c r="U5" i="11"/>
  <c r="U4" i="11"/>
  <c r="D1205" i="14" l="1"/>
  <c r="D1206" i="14"/>
  <c r="D1207" i="14"/>
  <c r="D1208" i="14"/>
  <c r="D1209" i="14"/>
  <c r="D1210" i="14"/>
  <c r="D1211" i="14"/>
  <c r="D1212" i="14"/>
  <c r="D1213" i="14"/>
  <c r="D1214" i="14"/>
  <c r="D1215" i="14"/>
  <c r="D1216" i="14"/>
  <c r="D1217" i="14"/>
  <c r="D1218" i="14"/>
  <c r="D1219" i="14"/>
  <c r="D1220" i="14"/>
  <c r="D1221" i="14"/>
  <c r="D1222" i="14"/>
  <c r="D1223" i="14"/>
  <c r="D1224" i="14"/>
  <c r="D1225" i="14"/>
  <c r="D1226" i="14"/>
  <c r="D1227" i="14"/>
  <c r="D1228" i="14"/>
  <c r="D1229" i="14"/>
  <c r="D1230" i="14"/>
  <c r="D1231" i="14"/>
  <c r="D1232" i="14"/>
  <c r="D1233" i="14"/>
  <c r="D1234" i="14"/>
  <c r="D1235" i="14"/>
  <c r="D1236" i="14"/>
  <c r="D1237" i="14"/>
  <c r="D1238" i="14"/>
  <c r="D1239" i="14"/>
  <c r="D1240" i="14"/>
  <c r="D1241" i="14"/>
  <c r="D1242" i="14"/>
  <c r="D1243" i="14"/>
  <c r="D1244" i="14"/>
  <c r="D1245" i="14"/>
  <c r="D1246" i="14"/>
  <c r="D1247" i="14"/>
  <c r="D1248" i="14"/>
  <c r="D1249" i="14"/>
  <c r="D1250" i="14"/>
  <c r="D1251" i="14"/>
  <c r="D1252" i="14"/>
  <c r="D1253" i="14"/>
  <c r="D1254" i="14"/>
  <c r="D1255" i="14"/>
  <c r="D1256" i="14"/>
  <c r="D1257" i="14"/>
  <c r="D1258" i="14"/>
  <c r="D1259" i="14"/>
  <c r="D1260" i="14"/>
  <c r="D1261" i="14"/>
  <c r="D1262" i="14"/>
  <c r="D1263" i="14"/>
  <c r="D1264" i="14"/>
  <c r="D1265" i="14"/>
  <c r="D1266" i="14"/>
  <c r="D1267" i="14"/>
  <c r="D1268" i="14"/>
  <c r="D1269" i="14"/>
  <c r="D1270" i="14"/>
  <c r="D1271" i="14"/>
  <c r="D1272" i="14"/>
  <c r="D1273" i="14"/>
  <c r="D1274" i="14"/>
  <c r="D1275" i="14"/>
  <c r="D1276" i="14"/>
  <c r="D1277" i="14"/>
  <c r="D1278" i="14"/>
  <c r="D1279" i="14"/>
  <c r="D1280" i="14"/>
  <c r="D1281" i="14"/>
  <c r="D1282" i="14"/>
  <c r="D1283" i="14"/>
  <c r="D1284" i="14"/>
  <c r="D1285" i="14"/>
  <c r="D1286" i="14"/>
  <c r="D1287" i="14"/>
  <c r="D1288" i="14"/>
  <c r="D1289" i="14"/>
  <c r="D1290" i="14"/>
  <c r="D1291" i="14"/>
  <c r="D1292" i="14"/>
  <c r="D1293" i="14"/>
  <c r="D1294" i="14"/>
  <c r="D1295" i="14"/>
  <c r="D1296" i="14"/>
  <c r="D1297" i="14"/>
  <c r="D1298" i="14"/>
  <c r="D1299" i="14"/>
  <c r="D1300" i="14"/>
  <c r="D1301" i="14"/>
  <c r="D1302" i="14"/>
  <c r="D1303" i="14"/>
  <c r="D1304" i="14"/>
  <c r="D1305" i="14"/>
  <c r="D1306" i="14"/>
  <c r="D1307" i="14"/>
  <c r="D1308" i="14"/>
  <c r="D1309" i="14"/>
  <c r="D1310" i="14"/>
  <c r="D1311" i="14"/>
  <c r="D1312" i="14"/>
  <c r="D1313" i="14"/>
  <c r="D1314" i="14"/>
  <c r="D1315" i="14"/>
  <c r="D1316" i="14"/>
  <c r="D1317" i="14"/>
  <c r="D1318" i="14"/>
  <c r="D1319" i="14"/>
  <c r="D1320" i="14"/>
  <c r="D1321" i="14"/>
  <c r="D1322" i="14"/>
  <c r="D1323" i="14"/>
  <c r="D1324" i="14"/>
  <c r="D1325" i="14"/>
  <c r="D1326" i="14"/>
  <c r="D1327" i="14"/>
  <c r="D1328" i="14"/>
  <c r="D1329" i="14"/>
  <c r="D1330" i="14"/>
  <c r="D1331" i="14"/>
  <c r="D1332" i="14"/>
  <c r="D1333" i="14"/>
  <c r="D1334" i="14"/>
  <c r="D1335" i="14"/>
  <c r="D1336" i="14"/>
  <c r="D1337" i="14"/>
  <c r="D1338" i="14"/>
  <c r="D1339" i="14"/>
  <c r="D1340" i="14"/>
  <c r="D1341" i="14"/>
  <c r="D1342" i="14"/>
  <c r="D1343" i="14"/>
  <c r="D1344" i="14"/>
  <c r="D1345" i="14"/>
  <c r="D1346" i="14"/>
  <c r="D1347" i="14"/>
  <c r="D1348" i="14"/>
  <c r="D1349" i="14"/>
  <c r="D1350" i="14"/>
  <c r="D1351" i="14"/>
  <c r="D1352" i="14"/>
  <c r="D1353" i="14"/>
  <c r="D1354" i="14"/>
  <c r="D1355" i="14"/>
  <c r="D1356" i="14"/>
  <c r="D1357" i="14"/>
  <c r="D1358" i="14"/>
  <c r="D1359" i="14"/>
  <c r="D1360" i="14"/>
  <c r="D1361" i="14"/>
  <c r="D1362" i="14"/>
  <c r="D1363" i="14"/>
  <c r="D1364" i="14"/>
  <c r="D1365" i="14"/>
  <c r="D1366" i="14"/>
  <c r="D1367" i="14"/>
  <c r="D1368" i="14"/>
  <c r="D1369" i="14"/>
  <c r="D1370" i="14"/>
  <c r="D1371" i="14"/>
  <c r="D1372" i="14"/>
  <c r="D1373" i="14"/>
  <c r="D1374" i="14"/>
  <c r="D1375" i="14"/>
  <c r="D1376" i="14"/>
  <c r="D1377" i="14"/>
  <c r="D1378" i="14"/>
  <c r="D1379" i="14"/>
  <c r="D1380" i="14"/>
  <c r="D1381" i="14"/>
  <c r="D1382" i="14"/>
  <c r="D1383" i="14"/>
  <c r="D1384" i="14"/>
  <c r="D1385" i="14"/>
  <c r="D1386" i="14"/>
  <c r="D1387" i="14"/>
  <c r="D1388" i="14"/>
  <c r="D1389" i="14"/>
  <c r="D1390" i="14"/>
  <c r="D1391" i="14"/>
  <c r="D1392" i="14"/>
  <c r="D1393" i="14"/>
  <c r="D1394" i="14"/>
  <c r="D1395" i="14"/>
  <c r="D1396" i="14"/>
  <c r="D1397" i="14"/>
  <c r="D1398" i="14"/>
  <c r="D1399" i="14"/>
  <c r="D1400" i="14"/>
  <c r="D1401" i="14"/>
  <c r="D1402" i="14"/>
  <c r="D1403" i="14"/>
  <c r="D1404" i="14"/>
  <c r="D1405" i="14"/>
  <c r="D1406" i="14"/>
  <c r="D1407" i="14"/>
  <c r="D1408" i="14"/>
  <c r="D1409" i="14"/>
  <c r="D1410" i="14"/>
  <c r="D1411" i="14"/>
  <c r="D1412" i="14"/>
  <c r="D1413" i="14"/>
  <c r="D1414" i="14"/>
  <c r="D1415" i="14"/>
  <c r="D1416" i="14"/>
  <c r="D1417" i="14"/>
  <c r="D1418" i="14"/>
  <c r="D1419" i="14"/>
  <c r="D1420" i="14"/>
  <c r="D1421" i="14"/>
  <c r="D1422" i="14"/>
  <c r="D1423" i="14"/>
  <c r="D1424" i="14"/>
  <c r="D1425" i="14"/>
  <c r="D1426" i="14"/>
  <c r="D1427" i="14"/>
  <c r="D1428" i="14"/>
  <c r="D1429" i="14"/>
  <c r="D1430" i="14"/>
  <c r="D1431" i="14"/>
  <c r="D1432" i="14"/>
  <c r="D1433" i="14"/>
  <c r="D1434" i="14"/>
  <c r="D1435" i="14"/>
  <c r="D1436" i="14"/>
  <c r="D1437" i="14"/>
  <c r="D1438" i="14"/>
  <c r="D1439" i="14"/>
  <c r="D1440" i="14"/>
  <c r="D1441" i="14"/>
  <c r="D1442" i="14"/>
  <c r="D1443" i="14"/>
  <c r="D1444" i="14"/>
  <c r="D1445" i="14"/>
  <c r="D1446" i="14"/>
  <c r="D1447" i="14"/>
  <c r="D1448" i="14"/>
  <c r="D1449" i="14"/>
  <c r="D1450" i="14"/>
  <c r="D1451" i="14"/>
  <c r="D1452" i="14"/>
  <c r="D1453" i="14"/>
  <c r="D1454" i="14"/>
  <c r="D1455" i="14"/>
  <c r="D1456" i="14"/>
  <c r="D1457" i="14"/>
  <c r="D1458" i="14"/>
  <c r="D1459" i="14"/>
  <c r="D1460" i="14"/>
  <c r="D1461" i="14"/>
  <c r="D1462" i="14"/>
  <c r="D1463" i="14"/>
  <c r="D1464" i="14"/>
  <c r="D1465" i="14"/>
  <c r="D1466" i="14"/>
  <c r="D1467" i="14"/>
  <c r="D1468" i="14"/>
  <c r="D1469" i="14"/>
  <c r="D1470" i="14"/>
  <c r="D1471" i="14"/>
  <c r="D1472" i="14"/>
  <c r="D1473" i="14"/>
  <c r="D1474" i="14"/>
  <c r="D1475" i="14"/>
  <c r="D1476" i="14"/>
  <c r="D1477" i="14"/>
  <c r="D1478" i="14"/>
  <c r="D1479" i="14"/>
  <c r="D1480" i="14"/>
  <c r="D1481" i="14"/>
  <c r="D1482" i="14"/>
  <c r="D1483" i="14"/>
  <c r="D1484" i="14"/>
  <c r="D1485" i="14"/>
  <c r="D1486" i="14"/>
  <c r="D1487" i="14"/>
  <c r="D1488" i="14"/>
  <c r="D1489" i="14"/>
  <c r="D1490" i="14"/>
  <c r="D1491" i="14"/>
  <c r="D1492" i="14"/>
  <c r="D1493" i="14"/>
  <c r="D1494" i="14"/>
  <c r="D1495" i="14"/>
  <c r="D1496" i="14"/>
  <c r="D1497" i="14"/>
  <c r="D1498" i="14"/>
  <c r="D1499" i="14"/>
  <c r="D1500" i="14"/>
  <c r="D1501" i="14"/>
  <c r="D1502" i="14"/>
  <c r="D1503" i="14"/>
  <c r="D1504" i="14"/>
  <c r="D1505" i="14"/>
  <c r="D1506" i="14"/>
  <c r="D1507" i="14"/>
  <c r="D1508" i="14"/>
  <c r="D1509" i="14"/>
  <c r="D1510" i="14"/>
  <c r="D1511" i="14"/>
  <c r="D1512" i="14"/>
  <c r="D1513" i="14"/>
  <c r="D1514" i="14"/>
  <c r="D1515" i="14"/>
  <c r="D1516" i="14"/>
  <c r="D1517" i="14"/>
  <c r="D1518" i="14"/>
  <c r="D1519" i="14"/>
  <c r="D1520" i="14"/>
  <c r="D1521" i="14"/>
  <c r="D1522" i="14"/>
  <c r="D1523" i="14"/>
  <c r="D1524" i="14"/>
  <c r="D1525" i="14"/>
  <c r="D1526" i="14"/>
  <c r="D1527" i="14"/>
  <c r="D1528" i="14"/>
  <c r="D1529" i="14"/>
  <c r="D1530" i="14"/>
  <c r="D1531" i="14"/>
  <c r="D1532" i="14"/>
  <c r="D1533" i="14"/>
  <c r="D1534" i="14"/>
  <c r="D1535" i="14"/>
  <c r="D1536" i="14"/>
  <c r="D1537" i="14"/>
  <c r="D1538" i="14"/>
  <c r="D1539" i="14"/>
  <c r="D1540" i="14"/>
  <c r="D1541" i="14"/>
  <c r="D1542" i="14"/>
  <c r="D1543" i="14"/>
  <c r="D1544" i="14"/>
  <c r="D1545" i="14"/>
  <c r="D1546" i="14"/>
  <c r="D1547" i="14"/>
  <c r="D1548" i="14"/>
  <c r="D1549" i="14"/>
  <c r="D1550" i="14"/>
  <c r="D1551" i="14"/>
  <c r="D1552" i="14"/>
  <c r="D1553" i="14"/>
  <c r="D1554" i="14"/>
  <c r="D1555" i="14"/>
  <c r="D1556" i="14"/>
  <c r="D1557" i="14"/>
  <c r="D1558" i="14"/>
  <c r="D1559" i="14"/>
  <c r="D1560" i="14"/>
  <c r="D1561" i="14"/>
  <c r="D1562" i="14"/>
  <c r="D1563" i="14"/>
  <c r="D1564" i="14"/>
  <c r="D1565" i="14"/>
  <c r="D1566" i="14"/>
  <c r="D1567" i="14"/>
  <c r="D1568" i="14"/>
  <c r="D1569" i="14"/>
  <c r="D1570" i="14"/>
  <c r="D1571" i="14"/>
  <c r="D1572" i="14"/>
  <c r="D1573" i="14"/>
  <c r="D1574" i="14"/>
  <c r="D1575" i="14"/>
  <c r="D1576" i="14"/>
  <c r="D1577" i="14"/>
  <c r="D1578" i="14"/>
  <c r="D1579" i="14"/>
  <c r="D1580" i="14"/>
  <c r="D1581" i="14"/>
  <c r="D1582" i="14"/>
  <c r="D1583" i="14"/>
  <c r="D1584" i="14"/>
  <c r="D1585" i="14"/>
  <c r="D1586" i="14"/>
  <c r="D1587" i="14"/>
  <c r="D1588" i="14"/>
  <c r="D1589" i="14"/>
  <c r="D1590" i="14"/>
  <c r="D1591" i="14"/>
  <c r="D1592" i="14"/>
  <c r="D1593" i="14"/>
  <c r="D1594" i="14"/>
  <c r="D1595" i="14"/>
  <c r="D1596" i="14"/>
  <c r="D1597" i="14"/>
  <c r="D1598" i="14"/>
  <c r="D1599" i="14"/>
  <c r="D1600" i="14"/>
  <c r="D1601" i="14"/>
  <c r="D1602" i="14"/>
  <c r="D1603" i="14"/>
  <c r="D1604" i="14"/>
  <c r="D1605" i="14"/>
  <c r="D1606" i="14"/>
  <c r="D1607" i="14"/>
  <c r="D1608" i="14"/>
  <c r="D1609" i="14"/>
  <c r="D1610" i="14"/>
  <c r="D1611" i="14"/>
  <c r="D1612" i="14"/>
  <c r="D1613" i="14"/>
  <c r="D1614" i="14"/>
  <c r="D1615" i="14"/>
  <c r="D1616" i="14"/>
  <c r="D1617" i="14"/>
  <c r="D1618" i="14"/>
  <c r="D1619" i="14"/>
  <c r="D1620" i="14"/>
  <c r="D1621" i="14"/>
  <c r="D1622" i="14"/>
  <c r="D1623" i="14"/>
  <c r="D1624" i="14"/>
  <c r="D1625" i="14"/>
  <c r="D1626" i="14"/>
  <c r="D1627" i="14"/>
  <c r="D1628" i="14"/>
  <c r="D1629" i="14"/>
  <c r="D1630" i="14"/>
  <c r="D1631" i="14"/>
  <c r="D1632" i="14"/>
  <c r="D1633" i="14"/>
  <c r="D1634" i="14"/>
  <c r="D1635" i="14"/>
  <c r="D1636" i="14"/>
  <c r="D1637" i="14"/>
  <c r="D1638" i="14"/>
  <c r="D1639" i="14"/>
  <c r="D1640" i="14"/>
  <c r="D1641" i="14"/>
  <c r="D1642" i="14"/>
  <c r="D1643" i="14"/>
  <c r="D1644" i="14"/>
  <c r="D1645" i="14"/>
  <c r="D1646" i="14"/>
  <c r="D1647" i="14"/>
  <c r="D1648" i="14"/>
  <c r="D1649" i="14"/>
  <c r="D1650" i="14"/>
  <c r="D1651" i="14"/>
  <c r="D1652" i="14"/>
  <c r="D1653" i="14"/>
  <c r="D1654" i="14"/>
  <c r="D1655" i="14"/>
  <c r="D1656" i="14"/>
  <c r="D1657" i="14"/>
  <c r="D1658" i="14"/>
  <c r="D1659" i="14"/>
  <c r="D1660" i="14"/>
  <c r="D1661" i="14"/>
  <c r="D1662" i="14"/>
  <c r="D1663" i="14"/>
  <c r="D1664" i="14"/>
  <c r="D1665" i="14"/>
  <c r="D1666" i="14"/>
  <c r="D1667" i="14"/>
  <c r="D1668" i="14"/>
  <c r="D1669" i="14"/>
  <c r="D1670" i="14"/>
  <c r="D1671" i="14"/>
  <c r="D1672" i="14"/>
  <c r="D1673" i="14"/>
  <c r="D1674" i="14"/>
  <c r="D1675" i="14"/>
  <c r="D1676" i="14"/>
  <c r="D1677" i="14"/>
  <c r="D1678" i="14"/>
  <c r="D1679" i="14"/>
  <c r="D1680" i="14"/>
  <c r="D1681" i="14"/>
  <c r="D1682" i="14"/>
  <c r="D1683" i="14"/>
  <c r="D1684" i="14"/>
  <c r="D1685" i="14"/>
  <c r="D1686" i="14"/>
  <c r="D1687" i="14"/>
  <c r="D1688" i="14"/>
  <c r="D1689" i="14"/>
  <c r="D1690" i="14"/>
  <c r="D1691" i="14"/>
  <c r="D1692" i="14"/>
  <c r="D1693" i="14"/>
  <c r="D1694" i="14"/>
  <c r="D1695" i="14"/>
  <c r="D1696" i="14"/>
  <c r="D1697" i="14"/>
  <c r="D1698" i="14"/>
  <c r="D1699" i="14"/>
  <c r="D1700" i="14"/>
  <c r="D1701" i="14"/>
  <c r="D1702" i="14"/>
  <c r="D1703" i="14"/>
  <c r="D1704" i="14"/>
  <c r="D1705" i="14"/>
  <c r="D1706" i="14"/>
  <c r="D1707" i="14"/>
  <c r="D1708" i="14"/>
  <c r="D1709" i="14"/>
  <c r="D1710" i="14"/>
  <c r="D1711" i="14"/>
  <c r="D1712" i="14"/>
  <c r="D1713" i="14"/>
  <c r="D1714" i="14"/>
  <c r="D1715" i="14"/>
  <c r="D1716" i="14"/>
  <c r="D1717" i="14"/>
  <c r="D1718" i="14"/>
  <c r="D1719" i="14"/>
  <c r="D1720" i="14"/>
  <c r="D1721" i="14"/>
  <c r="D1722" i="14"/>
  <c r="D1723" i="14"/>
  <c r="D1724" i="14"/>
  <c r="D1725" i="14"/>
  <c r="D1726" i="14"/>
  <c r="D1727" i="14"/>
  <c r="D1728" i="14"/>
  <c r="D1729" i="14"/>
  <c r="D1730" i="14"/>
  <c r="D1731" i="14"/>
  <c r="D1732" i="14"/>
  <c r="D1733" i="14"/>
  <c r="D1734" i="14"/>
  <c r="D1735" i="14"/>
  <c r="D1736" i="14"/>
  <c r="D1737" i="14"/>
  <c r="D1738" i="14"/>
  <c r="D1739" i="14"/>
  <c r="D1740" i="14"/>
  <c r="D1741" i="14"/>
  <c r="D1742" i="14"/>
  <c r="D1743" i="14"/>
  <c r="D1744" i="14"/>
  <c r="D1745" i="14"/>
  <c r="D1746" i="14"/>
  <c r="D1747" i="14"/>
  <c r="D1748" i="14"/>
  <c r="D1749" i="14"/>
  <c r="D1750" i="14"/>
  <c r="D1751" i="14"/>
  <c r="D1752" i="14"/>
  <c r="D1753" i="14"/>
  <c r="D1754" i="14"/>
  <c r="D1755" i="14"/>
  <c r="D1756" i="14"/>
  <c r="D1757" i="14"/>
  <c r="D1758" i="14"/>
  <c r="D1759" i="14"/>
  <c r="D1760" i="14"/>
  <c r="D1761" i="14"/>
  <c r="D1762" i="14"/>
  <c r="D1763" i="14"/>
  <c r="D1764" i="14"/>
  <c r="D1765" i="14"/>
  <c r="D1766" i="14"/>
  <c r="D1767" i="14"/>
  <c r="D1768" i="14"/>
  <c r="D1769" i="14"/>
  <c r="D1770" i="14"/>
  <c r="D1771" i="14"/>
  <c r="D1772" i="14"/>
  <c r="D1773" i="14"/>
  <c r="D1774" i="14"/>
  <c r="D1775" i="14"/>
  <c r="D1776" i="14"/>
  <c r="D1777" i="14"/>
  <c r="D1778" i="14"/>
  <c r="D1779" i="14"/>
  <c r="D1780" i="14"/>
  <c r="D1781" i="14"/>
  <c r="D1782" i="14"/>
  <c r="D1783" i="14"/>
  <c r="D1784" i="14"/>
  <c r="D1785" i="14"/>
  <c r="D1786" i="14"/>
  <c r="D1787" i="14"/>
  <c r="D1788" i="14"/>
  <c r="D1789" i="14"/>
  <c r="D1790" i="14"/>
  <c r="D1791" i="14"/>
  <c r="D1792" i="14"/>
  <c r="D1793" i="14"/>
  <c r="D1794" i="14"/>
  <c r="D1795" i="14"/>
  <c r="D1796" i="14"/>
  <c r="D1797" i="14"/>
  <c r="D1798" i="14"/>
  <c r="D1799" i="14"/>
  <c r="D1800" i="14"/>
  <c r="D1801" i="14"/>
  <c r="D1802" i="14"/>
  <c r="D1803" i="14"/>
  <c r="D1804" i="14"/>
  <c r="D1805" i="14"/>
  <c r="D1806" i="14"/>
  <c r="D1807" i="14"/>
  <c r="D1808" i="14"/>
  <c r="D1809" i="14"/>
  <c r="D1810" i="14"/>
  <c r="D1811" i="14"/>
  <c r="D1812" i="14"/>
  <c r="D1813" i="14"/>
  <c r="D1814" i="14"/>
  <c r="D1815" i="14"/>
  <c r="D1816" i="14"/>
  <c r="D1817" i="14"/>
  <c r="D1818" i="14"/>
  <c r="D1819" i="14"/>
  <c r="D1820" i="14"/>
  <c r="D1821" i="14"/>
  <c r="D1822" i="14"/>
  <c r="D1823" i="14"/>
  <c r="D1824" i="14"/>
  <c r="D1825" i="14"/>
  <c r="D1826" i="14"/>
  <c r="D1827" i="14"/>
  <c r="D1828" i="14"/>
  <c r="D1829" i="14"/>
  <c r="D1830" i="14"/>
  <c r="D1831" i="14"/>
  <c r="D1832" i="14"/>
  <c r="D1833" i="14"/>
  <c r="D1834" i="14"/>
  <c r="D1835" i="14"/>
  <c r="D1836" i="14"/>
  <c r="D1837" i="14"/>
  <c r="D1838" i="14"/>
  <c r="D1839" i="14"/>
  <c r="D1840" i="14"/>
  <c r="D1841" i="14"/>
  <c r="D1842" i="14"/>
  <c r="D1843" i="14"/>
  <c r="D1844" i="14"/>
  <c r="D1845" i="14"/>
  <c r="D1846" i="14"/>
  <c r="D1847" i="14"/>
  <c r="D1848" i="14"/>
  <c r="D1849" i="14"/>
  <c r="D1850" i="14"/>
  <c r="D1851" i="14"/>
  <c r="D1852" i="14"/>
  <c r="D1853" i="14"/>
  <c r="D1854" i="14"/>
  <c r="D1855" i="14"/>
  <c r="D1856" i="14"/>
  <c r="D1857" i="14"/>
  <c r="D1858" i="14"/>
  <c r="D1859" i="14"/>
  <c r="D1860" i="14"/>
  <c r="D1861" i="14"/>
  <c r="D1862" i="14"/>
  <c r="D1863" i="14"/>
  <c r="D1864" i="14"/>
  <c r="D1865" i="14"/>
  <c r="D1866" i="14"/>
  <c r="D1867" i="14"/>
  <c r="D1868" i="14"/>
  <c r="D1869" i="14"/>
  <c r="D1870" i="14"/>
  <c r="D1871" i="14"/>
  <c r="D1872" i="14"/>
  <c r="D1873" i="14"/>
  <c r="D1874" i="14"/>
  <c r="D1875" i="14"/>
  <c r="D1876" i="14"/>
  <c r="D1877" i="14"/>
  <c r="D1878" i="14"/>
  <c r="D1879" i="14"/>
  <c r="D1880" i="14"/>
  <c r="D1881" i="14"/>
  <c r="D1882" i="14"/>
  <c r="D1883" i="14"/>
  <c r="D1884" i="14"/>
  <c r="D1885" i="14"/>
  <c r="D1886" i="14"/>
  <c r="D1887" i="14"/>
  <c r="D1888" i="14"/>
  <c r="D1889" i="14"/>
  <c r="D1890" i="14"/>
  <c r="D1891" i="14"/>
  <c r="D1892" i="14"/>
  <c r="D1893" i="14"/>
  <c r="D1894" i="14"/>
  <c r="D1895" i="14"/>
  <c r="D1896" i="14"/>
  <c r="D1897" i="14"/>
  <c r="D1898" i="14"/>
  <c r="D1899" i="14"/>
  <c r="D1900" i="14"/>
  <c r="D1901" i="14"/>
  <c r="D1902" i="14"/>
  <c r="D1903" i="14"/>
  <c r="D1904" i="14"/>
  <c r="D1905" i="14"/>
  <c r="D1906" i="14"/>
  <c r="D1907" i="14"/>
  <c r="D1908" i="14"/>
  <c r="D1909" i="14"/>
  <c r="D1910" i="14"/>
  <c r="D1911" i="14"/>
  <c r="D1912" i="14"/>
  <c r="D1913" i="14"/>
  <c r="D1914" i="14"/>
  <c r="D1915" i="14"/>
  <c r="D1916" i="14"/>
  <c r="D1917" i="14"/>
  <c r="D1918" i="14"/>
  <c r="D1919" i="14"/>
  <c r="D1920" i="14"/>
  <c r="D1921" i="14"/>
  <c r="D1922" i="14"/>
  <c r="D1923" i="14"/>
  <c r="D1924" i="14"/>
  <c r="D1925" i="14"/>
  <c r="D1926" i="14"/>
  <c r="D1927" i="14"/>
  <c r="D1928" i="14"/>
  <c r="D1929" i="14"/>
  <c r="D1930" i="14"/>
  <c r="D1931" i="14"/>
  <c r="D1932" i="14"/>
  <c r="D1933" i="14"/>
  <c r="D1934" i="14"/>
  <c r="D1935" i="14"/>
  <c r="D1936" i="14"/>
  <c r="D1937" i="14"/>
  <c r="D1938" i="14"/>
  <c r="D1939" i="14"/>
  <c r="D1940" i="14"/>
  <c r="D1941" i="14"/>
  <c r="D1942" i="14"/>
  <c r="D1943" i="14"/>
  <c r="D1944" i="14"/>
  <c r="D1945" i="14"/>
  <c r="D1946" i="14"/>
  <c r="D1947" i="14"/>
  <c r="D1948" i="14"/>
  <c r="D1949" i="14"/>
  <c r="D1950" i="14"/>
  <c r="D1951" i="14"/>
  <c r="D1952" i="14"/>
  <c r="D1953" i="14"/>
  <c r="D1954" i="14"/>
  <c r="D1955" i="14"/>
  <c r="D1956" i="14"/>
  <c r="D1957" i="14"/>
  <c r="D1958" i="14"/>
  <c r="D1959" i="14"/>
  <c r="D1960" i="14"/>
  <c r="D1961" i="14"/>
  <c r="D1962" i="14"/>
  <c r="D1963" i="14"/>
  <c r="D1964" i="14"/>
  <c r="D1965" i="14"/>
  <c r="D1966" i="14"/>
  <c r="D1967" i="14"/>
  <c r="D1968" i="14"/>
  <c r="D1969" i="14"/>
  <c r="D1970" i="14"/>
  <c r="D1971" i="14"/>
  <c r="D1972" i="14"/>
  <c r="D1973" i="14"/>
  <c r="D1974" i="14"/>
  <c r="D1975" i="14"/>
  <c r="D1976" i="14"/>
  <c r="D1977" i="14"/>
  <c r="D1978" i="14"/>
  <c r="D1979" i="14"/>
  <c r="D1980" i="14"/>
  <c r="D1981" i="14"/>
  <c r="D1982" i="14"/>
  <c r="D1983" i="14"/>
  <c r="D1984" i="14"/>
  <c r="D1985" i="14"/>
  <c r="D1986" i="14"/>
  <c r="D1987" i="14"/>
  <c r="D1988" i="14"/>
  <c r="D1989" i="14"/>
  <c r="D1990" i="14"/>
  <c r="D1991" i="14"/>
  <c r="D1992" i="14"/>
  <c r="D1993" i="14"/>
  <c r="D1994" i="14"/>
  <c r="D1995" i="14"/>
  <c r="D1996" i="14"/>
  <c r="D1997" i="14"/>
  <c r="D1998" i="14"/>
  <c r="D1999" i="14"/>
  <c r="D2000" i="14"/>
  <c r="D2001" i="14"/>
  <c r="D2002" i="14"/>
  <c r="D2003" i="14"/>
  <c r="D2004" i="14"/>
  <c r="D2005" i="14"/>
  <c r="D2006" i="14"/>
  <c r="D2007" i="14"/>
  <c r="D2008" i="14"/>
  <c r="D2009" i="14"/>
  <c r="D2010" i="14"/>
  <c r="D2011" i="14"/>
  <c r="D2012" i="14"/>
  <c r="D2013" i="14"/>
  <c r="D2014" i="14"/>
  <c r="D2015" i="14"/>
  <c r="D2016" i="14"/>
  <c r="D2017" i="14"/>
  <c r="D2018" i="14"/>
  <c r="D2019" i="14"/>
  <c r="D2020" i="14"/>
  <c r="D2021" i="14"/>
  <c r="D2022" i="14"/>
  <c r="D2023" i="14"/>
  <c r="D2024" i="14"/>
  <c r="D2025" i="14"/>
  <c r="D2026" i="14"/>
  <c r="D2027" i="14"/>
  <c r="D2028" i="14"/>
  <c r="D2029" i="14"/>
  <c r="D2030" i="14"/>
  <c r="D2031" i="14"/>
  <c r="D2032" i="14"/>
  <c r="D2033" i="14"/>
  <c r="D2034" i="14"/>
  <c r="D2035" i="14"/>
  <c r="D2036" i="14"/>
  <c r="D2037" i="14"/>
  <c r="D2038" i="14"/>
  <c r="D2039" i="14"/>
  <c r="D2040" i="14"/>
  <c r="D2041" i="14"/>
  <c r="D2042" i="14"/>
  <c r="D2043" i="14"/>
  <c r="D2044" i="14"/>
  <c r="D2045" i="14"/>
  <c r="D2046" i="14"/>
  <c r="D2047" i="14"/>
  <c r="D2048" i="14"/>
  <c r="D2049" i="14"/>
  <c r="D2050" i="14"/>
  <c r="D2051" i="14"/>
  <c r="D2052" i="14"/>
  <c r="D2053" i="14"/>
  <c r="D2054" i="14"/>
  <c r="D2055" i="14"/>
  <c r="D2056" i="14"/>
  <c r="D2057" i="14"/>
  <c r="D2058" i="14"/>
  <c r="D2059" i="14"/>
  <c r="D2060" i="14"/>
  <c r="D2061" i="14"/>
  <c r="D2062" i="14"/>
  <c r="D2063" i="14"/>
  <c r="D2064" i="14"/>
  <c r="D2065" i="14"/>
  <c r="D2066" i="14"/>
  <c r="D2067" i="14"/>
  <c r="D2068" i="14"/>
  <c r="D2069" i="14"/>
  <c r="D2070" i="14"/>
  <c r="D2071" i="14"/>
  <c r="D2072" i="14"/>
  <c r="D2073" i="14"/>
  <c r="D2074" i="14"/>
  <c r="D2075" i="14"/>
  <c r="D2076" i="14"/>
  <c r="D2077" i="14"/>
  <c r="D2078" i="14"/>
  <c r="D2079" i="14"/>
  <c r="D2080" i="14"/>
  <c r="D2081" i="14"/>
  <c r="D2082" i="14"/>
  <c r="D2083" i="14"/>
  <c r="D2084" i="14"/>
  <c r="D2085" i="14"/>
  <c r="D2086" i="14"/>
  <c r="D2087" i="14"/>
  <c r="D2088" i="14"/>
  <c r="D2089" i="14"/>
  <c r="D2090" i="14"/>
  <c r="D2091" i="14"/>
  <c r="D2092" i="14"/>
  <c r="D2093" i="14"/>
  <c r="D2094" i="14"/>
  <c r="D2095" i="14"/>
  <c r="D2096" i="14"/>
  <c r="D2097" i="14"/>
  <c r="D2098" i="14"/>
  <c r="D2099" i="14"/>
  <c r="D2100" i="14"/>
  <c r="D2101" i="14"/>
  <c r="D2102" i="14"/>
  <c r="D2103" i="14"/>
  <c r="D2104" i="14"/>
  <c r="D2105" i="14"/>
  <c r="D2106" i="14"/>
  <c r="D2107" i="14"/>
  <c r="D2108" i="14"/>
  <c r="D2109" i="14"/>
  <c r="D2110" i="14"/>
  <c r="D2111" i="14"/>
  <c r="D2112" i="14"/>
  <c r="D2113" i="14"/>
  <c r="D2114" i="14"/>
  <c r="D2115" i="14"/>
  <c r="D2116" i="14"/>
  <c r="D2117" i="14"/>
  <c r="D2118" i="14"/>
  <c r="D2119" i="14"/>
  <c r="D2120" i="14"/>
  <c r="D2121" i="14"/>
  <c r="D2122" i="14"/>
  <c r="D2123" i="14"/>
  <c r="D2124" i="14"/>
  <c r="D2125" i="14"/>
  <c r="D2126" i="14"/>
  <c r="D2127" i="14"/>
  <c r="D2128" i="14"/>
  <c r="D2129" i="14"/>
  <c r="D2130" i="14"/>
  <c r="D2131" i="14"/>
  <c r="D2132" i="14"/>
  <c r="D2133" i="14"/>
  <c r="D2134" i="14"/>
  <c r="D2135" i="14"/>
  <c r="D2136" i="14"/>
  <c r="D2137" i="14"/>
  <c r="D2138" i="14"/>
  <c r="D2139" i="14"/>
  <c r="D2140" i="14"/>
  <c r="D2141" i="14"/>
  <c r="D2142" i="14"/>
  <c r="D2143" i="14"/>
  <c r="D2144" i="14"/>
  <c r="D2145" i="14"/>
  <c r="D2146" i="14"/>
  <c r="D2147" i="14"/>
  <c r="D2148" i="14"/>
  <c r="D2149" i="14"/>
  <c r="D2150" i="14"/>
  <c r="D2151" i="14"/>
  <c r="D2152" i="14"/>
  <c r="D2153" i="14"/>
  <c r="D2154" i="14"/>
  <c r="D2155" i="14"/>
  <c r="D2156" i="14"/>
  <c r="D2157" i="14"/>
  <c r="D2158" i="14"/>
  <c r="D2159" i="14"/>
  <c r="D2160" i="14"/>
  <c r="D2161" i="14"/>
  <c r="D2162" i="14"/>
  <c r="D2163" i="14"/>
  <c r="D2164" i="14"/>
  <c r="D2165" i="14"/>
  <c r="D2166" i="14"/>
  <c r="D2167" i="14"/>
  <c r="D2168" i="14"/>
  <c r="D2169" i="14"/>
  <c r="D2170" i="14"/>
  <c r="D2171" i="14"/>
  <c r="D2172" i="14"/>
  <c r="D2173" i="14"/>
  <c r="D2174" i="14"/>
  <c r="D2175" i="14"/>
  <c r="D2176" i="14"/>
  <c r="D2177" i="14"/>
  <c r="D2178" i="14"/>
  <c r="D2179" i="14"/>
  <c r="D2180" i="14"/>
  <c r="D2181" i="14"/>
  <c r="D2182" i="14"/>
  <c r="D2183" i="14"/>
  <c r="D2184" i="14"/>
  <c r="D2185" i="14"/>
  <c r="D2186" i="14"/>
  <c r="D2187" i="14"/>
  <c r="D2188" i="14"/>
  <c r="D2189" i="14"/>
  <c r="D2190" i="14"/>
  <c r="D2191" i="14"/>
  <c r="D2192" i="14"/>
  <c r="D2193" i="14"/>
  <c r="D2194" i="14"/>
  <c r="D2195" i="14"/>
  <c r="D2196" i="14"/>
  <c r="D2197" i="14"/>
  <c r="D2198" i="14"/>
  <c r="D2199" i="14"/>
  <c r="D2200" i="14"/>
  <c r="D2201" i="14"/>
  <c r="D2202" i="14"/>
  <c r="D2203" i="14"/>
  <c r="D2204" i="14"/>
  <c r="D2205" i="14"/>
  <c r="D2206" i="14"/>
  <c r="D2207" i="14"/>
  <c r="D2208" i="14"/>
  <c r="D2209" i="14"/>
  <c r="D2210" i="14"/>
  <c r="D2211" i="14"/>
  <c r="D2212" i="14"/>
  <c r="D2213" i="14"/>
  <c r="D2214" i="14"/>
  <c r="D2215" i="14"/>
  <c r="D2216" i="14"/>
  <c r="D2217" i="14"/>
  <c r="D2218" i="14"/>
  <c r="D2219" i="14"/>
  <c r="D2220" i="14"/>
  <c r="D2221" i="14"/>
  <c r="D2222" i="14"/>
  <c r="D2223" i="14"/>
  <c r="D2224" i="14"/>
  <c r="D2225" i="14"/>
  <c r="D2226" i="14"/>
  <c r="D2227" i="14"/>
  <c r="D2228" i="14"/>
  <c r="D2229" i="14"/>
  <c r="D2230" i="14"/>
  <c r="D2231" i="14"/>
  <c r="D2232" i="14"/>
  <c r="D2233" i="14"/>
  <c r="D2234" i="14"/>
  <c r="D2235" i="14"/>
  <c r="D2236" i="14"/>
  <c r="D2237" i="14"/>
  <c r="D2238" i="14"/>
  <c r="D2239" i="14"/>
  <c r="D2240" i="14"/>
  <c r="D2241" i="14"/>
  <c r="D2242" i="14"/>
  <c r="D2243" i="14"/>
  <c r="D2244" i="14"/>
  <c r="D2245" i="14"/>
  <c r="D2246" i="14"/>
  <c r="D2247" i="14"/>
  <c r="D2248" i="14"/>
  <c r="D2249" i="14"/>
  <c r="D2250" i="14"/>
  <c r="D2251" i="14"/>
  <c r="D2252" i="14"/>
  <c r="D2253" i="14"/>
  <c r="D2254" i="14"/>
  <c r="D2255" i="14"/>
  <c r="D2256" i="14"/>
  <c r="D2257" i="14"/>
  <c r="D2258" i="14"/>
  <c r="D2259" i="14"/>
  <c r="D2260" i="14"/>
  <c r="D2261" i="14"/>
  <c r="D2262" i="14"/>
  <c r="D2263" i="14"/>
  <c r="D2264" i="14"/>
  <c r="D2265" i="14"/>
  <c r="D2266" i="14"/>
  <c r="D2267" i="14"/>
  <c r="D2268" i="14"/>
  <c r="D2269" i="14"/>
  <c r="D2270" i="14"/>
  <c r="D2271" i="14"/>
  <c r="D2272" i="14"/>
  <c r="D2273" i="14"/>
  <c r="D2274" i="14"/>
  <c r="D2275" i="14"/>
  <c r="D2276" i="14"/>
  <c r="D2277" i="14"/>
  <c r="D2278" i="14"/>
  <c r="D2279" i="14"/>
  <c r="D2280" i="14"/>
  <c r="D2281" i="14"/>
  <c r="D2282" i="14"/>
  <c r="D2283" i="14"/>
  <c r="D2284" i="14"/>
  <c r="D2285" i="14"/>
  <c r="D2286" i="14"/>
  <c r="D2287" i="14"/>
  <c r="D2288" i="14"/>
  <c r="D2289" i="14"/>
  <c r="D2290" i="14"/>
  <c r="D2291" i="14"/>
  <c r="D2292" i="14"/>
  <c r="D2293" i="14"/>
  <c r="D2294" i="14"/>
  <c r="D2295" i="14"/>
  <c r="D2296" i="14"/>
  <c r="D2297" i="14"/>
  <c r="D2298" i="14"/>
  <c r="D2299" i="14"/>
  <c r="D2300" i="14"/>
  <c r="D2301" i="14"/>
  <c r="D2302" i="14"/>
  <c r="D2303" i="14"/>
  <c r="D2304" i="14"/>
  <c r="D2305" i="14"/>
  <c r="D2306" i="14"/>
  <c r="D2307" i="14"/>
  <c r="D2308" i="14"/>
  <c r="D2309" i="14"/>
  <c r="D2310" i="14"/>
  <c r="D2311" i="14"/>
  <c r="D2312" i="14"/>
  <c r="D2313" i="14"/>
  <c r="D2314" i="14"/>
  <c r="D2315" i="14"/>
  <c r="D2316" i="14"/>
  <c r="D2317" i="14"/>
  <c r="D2318" i="14"/>
  <c r="D2319" i="14"/>
  <c r="D2320" i="14"/>
  <c r="D2321" i="14"/>
  <c r="D2322" i="14"/>
  <c r="D2323" i="14"/>
  <c r="D2324" i="14"/>
  <c r="D2325" i="14"/>
  <c r="D2326" i="14"/>
  <c r="D2327" i="14"/>
  <c r="D2328" i="14"/>
  <c r="D2329" i="14"/>
  <c r="D2330" i="14"/>
  <c r="D2331" i="14"/>
  <c r="D2332" i="14"/>
  <c r="D2333" i="14"/>
  <c r="D2334" i="14"/>
  <c r="D2335" i="14"/>
  <c r="D2336" i="14"/>
  <c r="D2337" i="14"/>
  <c r="D2338" i="14"/>
  <c r="D2339" i="14"/>
  <c r="D2340" i="14"/>
  <c r="D2341" i="14"/>
  <c r="D2342" i="14"/>
  <c r="D2343" i="14"/>
  <c r="D2344" i="14"/>
  <c r="D2345" i="14"/>
  <c r="D2346" i="14"/>
  <c r="D2347" i="14"/>
  <c r="D2348" i="14"/>
  <c r="D2349" i="14"/>
  <c r="D2350" i="14"/>
  <c r="D2351" i="14"/>
  <c r="D2352" i="14"/>
  <c r="D2353" i="14"/>
  <c r="D2354" i="14"/>
  <c r="D2355" i="14"/>
  <c r="D2356" i="14"/>
  <c r="D2357" i="14"/>
  <c r="D2358" i="14"/>
  <c r="D2359" i="14"/>
  <c r="D2360" i="14"/>
  <c r="D2361" i="14"/>
  <c r="D2362" i="14"/>
  <c r="D2363" i="14"/>
  <c r="D2364" i="14"/>
  <c r="D2365" i="14"/>
  <c r="D2366" i="14"/>
  <c r="D2367" i="14"/>
  <c r="D2368" i="14"/>
  <c r="D2369" i="14"/>
  <c r="D2370" i="14"/>
  <c r="D2371" i="14"/>
  <c r="D2372" i="14"/>
  <c r="D2373" i="14"/>
  <c r="D2374" i="14"/>
  <c r="D2375" i="14"/>
  <c r="D2376" i="14"/>
  <c r="D2377" i="14"/>
  <c r="D2378" i="14"/>
  <c r="D2379" i="14"/>
  <c r="D2380" i="14"/>
  <c r="D2381" i="14"/>
  <c r="D2382" i="14"/>
  <c r="D2383" i="14"/>
  <c r="D2384" i="14"/>
  <c r="D2385" i="14"/>
  <c r="D2386" i="14"/>
  <c r="D2387" i="14"/>
  <c r="D2388" i="14"/>
  <c r="D2389" i="14"/>
  <c r="D2390" i="14"/>
  <c r="D2391" i="14"/>
  <c r="D2392" i="14"/>
  <c r="D2393" i="14"/>
  <c r="D2394" i="14"/>
  <c r="D2395" i="14"/>
  <c r="D2396" i="14"/>
  <c r="D2397" i="14"/>
  <c r="D2398" i="14"/>
  <c r="D2399" i="14"/>
  <c r="D2400" i="14"/>
  <c r="D2401" i="14"/>
  <c r="D2402" i="14"/>
  <c r="D2403" i="14"/>
  <c r="C1205" i="14"/>
  <c r="C1206" i="14"/>
  <c r="C1207" i="14"/>
  <c r="C1208" i="14"/>
  <c r="C1209" i="14"/>
  <c r="C1210" i="14"/>
  <c r="C1211" i="14"/>
  <c r="C1212" i="14"/>
  <c r="C1213" i="14"/>
  <c r="C1214" i="14"/>
  <c r="C1215" i="14"/>
  <c r="C1216" i="14"/>
  <c r="C1217" i="14"/>
  <c r="C1218" i="14"/>
  <c r="C1219" i="14"/>
  <c r="C1220" i="14"/>
  <c r="C1221" i="14"/>
  <c r="C1222" i="14"/>
  <c r="C1223" i="14"/>
  <c r="C1224" i="14"/>
  <c r="C1225" i="14"/>
  <c r="C1226" i="14"/>
  <c r="C1227" i="14"/>
  <c r="C1228" i="14"/>
  <c r="C1229" i="14"/>
  <c r="C1230" i="14"/>
  <c r="C1231" i="14"/>
  <c r="C1232" i="14"/>
  <c r="C1233" i="14"/>
  <c r="C1234" i="14"/>
  <c r="C1235" i="14"/>
  <c r="C1236" i="14"/>
  <c r="C1237" i="14"/>
  <c r="C1238" i="14"/>
  <c r="C1239" i="14"/>
  <c r="C1240" i="14"/>
  <c r="C1241" i="14"/>
  <c r="C1242" i="14"/>
  <c r="C1243" i="14"/>
  <c r="C1244" i="14"/>
  <c r="C1245" i="14"/>
  <c r="C1246" i="14"/>
  <c r="C1247" i="14"/>
  <c r="C1248" i="14"/>
  <c r="C1249" i="14"/>
  <c r="C1250" i="14"/>
  <c r="C1251" i="14"/>
  <c r="C1252" i="14"/>
  <c r="C1253" i="14"/>
  <c r="C1254" i="14"/>
  <c r="C1255" i="14"/>
  <c r="C1256" i="14"/>
  <c r="C1257" i="14"/>
  <c r="C1258" i="14"/>
  <c r="C1259" i="14"/>
  <c r="C1260" i="14"/>
  <c r="C1261" i="14"/>
  <c r="C1262" i="14"/>
  <c r="C1263" i="14"/>
  <c r="C1264" i="14"/>
  <c r="C1265" i="14"/>
  <c r="C1266" i="14"/>
  <c r="C1267" i="14"/>
  <c r="C1268" i="14"/>
  <c r="C1269" i="14"/>
  <c r="C1270" i="14"/>
  <c r="C1271" i="14"/>
  <c r="C1272" i="14"/>
  <c r="C1273" i="14"/>
  <c r="C1274" i="14"/>
  <c r="C1275" i="14"/>
  <c r="C1276" i="14"/>
  <c r="C1277" i="14"/>
  <c r="C1278" i="14"/>
  <c r="C1279" i="14"/>
  <c r="C1280" i="14"/>
  <c r="C1281" i="14"/>
  <c r="C1282" i="14"/>
  <c r="C1283" i="14"/>
  <c r="C1284" i="14"/>
  <c r="C1285" i="14"/>
  <c r="C1286" i="14"/>
  <c r="C1287" i="14"/>
  <c r="C1288" i="14"/>
  <c r="C1289" i="14"/>
  <c r="C1290" i="14"/>
  <c r="C1291" i="14"/>
  <c r="C1292" i="14"/>
  <c r="C1293" i="14"/>
  <c r="C1294" i="14"/>
  <c r="C1295" i="14"/>
  <c r="C1296" i="14"/>
  <c r="C1297" i="14"/>
  <c r="C1298" i="14"/>
  <c r="C1299" i="14"/>
  <c r="C1300" i="14"/>
  <c r="C1301" i="14"/>
  <c r="C1302" i="14"/>
  <c r="C1303" i="14"/>
  <c r="C1304" i="14"/>
  <c r="C1305" i="14"/>
  <c r="C1306" i="14"/>
  <c r="C1307" i="14"/>
  <c r="C1308" i="14"/>
  <c r="C1309" i="14"/>
  <c r="C1310" i="14"/>
  <c r="C1311" i="14"/>
  <c r="C1312" i="14"/>
  <c r="C1313" i="14"/>
  <c r="C1314" i="14"/>
  <c r="C1315" i="14"/>
  <c r="C1316" i="14"/>
  <c r="C1317" i="14"/>
  <c r="C1318" i="14"/>
  <c r="C1319" i="14"/>
  <c r="C1320" i="14"/>
  <c r="C1321" i="14"/>
  <c r="C1322" i="14"/>
  <c r="C1323" i="14"/>
  <c r="C1324" i="14"/>
  <c r="C1325" i="14"/>
  <c r="C1326" i="14"/>
  <c r="C1327" i="14"/>
  <c r="C1328" i="14"/>
  <c r="C1329" i="14"/>
  <c r="C1330" i="14"/>
  <c r="C1331" i="14"/>
  <c r="C1332" i="14"/>
  <c r="C1333" i="14"/>
  <c r="C1334" i="14"/>
  <c r="C1335" i="14"/>
  <c r="C1336" i="14"/>
  <c r="C1337" i="14"/>
  <c r="C1338" i="14"/>
  <c r="C1339" i="14"/>
  <c r="C1340" i="14"/>
  <c r="C1341" i="14"/>
  <c r="C1342" i="14"/>
  <c r="C1343" i="14"/>
  <c r="C1344" i="14"/>
  <c r="C1345" i="14"/>
  <c r="C1346" i="14"/>
  <c r="C1347" i="14"/>
  <c r="C1348" i="14"/>
  <c r="C1349" i="14"/>
  <c r="C1350" i="14"/>
  <c r="C1351" i="14"/>
  <c r="C1352" i="14"/>
  <c r="C1353" i="14"/>
  <c r="C1354" i="14"/>
  <c r="C1355" i="14"/>
  <c r="C1356" i="14"/>
  <c r="C1357" i="14"/>
  <c r="C1358" i="14"/>
  <c r="C1359" i="14"/>
  <c r="C1360" i="14"/>
  <c r="C1361" i="14"/>
  <c r="C1362" i="14"/>
  <c r="C1363" i="14"/>
  <c r="C1364" i="14"/>
  <c r="C1365" i="14"/>
  <c r="C1366" i="14"/>
  <c r="C1367" i="14"/>
  <c r="C1368" i="14"/>
  <c r="C1369" i="14"/>
  <c r="C1370" i="14"/>
  <c r="C1371" i="14"/>
  <c r="C1372" i="14"/>
  <c r="C1373" i="14"/>
  <c r="C1374" i="14"/>
  <c r="C1375" i="14"/>
  <c r="C1376" i="14"/>
  <c r="C1377" i="14"/>
  <c r="C1378" i="14"/>
  <c r="C1379" i="14"/>
  <c r="C1380" i="14"/>
  <c r="C1381" i="14"/>
  <c r="C1382" i="14"/>
  <c r="C1383" i="14"/>
  <c r="C1384" i="14"/>
  <c r="C1385" i="14"/>
  <c r="C1386" i="14"/>
  <c r="C1387" i="14"/>
  <c r="C1388" i="14"/>
  <c r="C1389" i="14"/>
  <c r="C1390" i="14"/>
  <c r="C1391" i="14"/>
  <c r="C1392" i="14"/>
  <c r="C1393" i="14"/>
  <c r="C1394" i="14"/>
  <c r="C1395" i="14"/>
  <c r="C1396" i="14"/>
  <c r="C1397" i="14"/>
  <c r="C1398" i="14"/>
  <c r="C1399" i="14"/>
  <c r="C1400" i="14"/>
  <c r="C1401" i="14"/>
  <c r="C1402" i="14"/>
  <c r="C1403" i="14"/>
  <c r="C1404" i="14"/>
  <c r="C1405" i="14"/>
  <c r="C1406" i="14"/>
  <c r="C1407" i="14"/>
  <c r="C1408" i="14"/>
  <c r="C1409" i="14"/>
  <c r="C1410" i="14"/>
  <c r="C1411" i="14"/>
  <c r="C1412" i="14"/>
  <c r="C1413" i="14"/>
  <c r="C1414" i="14"/>
  <c r="C1415" i="14"/>
  <c r="C1416" i="14"/>
  <c r="C1417" i="14"/>
  <c r="C1418" i="14"/>
  <c r="C1419" i="14"/>
  <c r="C1420" i="14"/>
  <c r="C1421" i="14"/>
  <c r="C1422" i="14"/>
  <c r="C1423" i="14"/>
  <c r="C1424" i="14"/>
  <c r="C1425" i="14"/>
  <c r="C1426" i="14"/>
  <c r="C1427" i="14"/>
  <c r="C1428" i="14"/>
  <c r="C1429" i="14"/>
  <c r="C1430" i="14"/>
  <c r="C1431" i="14"/>
  <c r="C1432" i="14"/>
  <c r="C1433" i="14"/>
  <c r="C1434" i="14"/>
  <c r="C1435" i="14"/>
  <c r="C1436" i="14"/>
  <c r="C1437" i="14"/>
  <c r="C1438" i="14"/>
  <c r="C1439" i="14"/>
  <c r="C1440" i="14"/>
  <c r="C1441" i="14"/>
  <c r="C1442" i="14"/>
  <c r="C1443" i="14"/>
  <c r="C1444" i="14"/>
  <c r="C1445" i="14"/>
  <c r="C1446" i="14"/>
  <c r="C1447" i="14"/>
  <c r="C1448" i="14"/>
  <c r="C1449" i="14"/>
  <c r="C1450" i="14"/>
  <c r="C1451" i="14"/>
  <c r="C1452" i="14"/>
  <c r="C1453" i="14"/>
  <c r="C1454" i="14"/>
  <c r="C1455" i="14"/>
  <c r="C1456" i="14"/>
  <c r="C1457" i="14"/>
  <c r="C1458" i="14"/>
  <c r="C1459" i="14"/>
  <c r="C1460" i="14"/>
  <c r="C1461" i="14"/>
  <c r="C1462" i="14"/>
  <c r="C1463" i="14"/>
  <c r="C1464" i="14"/>
  <c r="C1465" i="14"/>
  <c r="C1466" i="14"/>
  <c r="C1467" i="14"/>
  <c r="C1468" i="14"/>
  <c r="C1469" i="14"/>
  <c r="C1470" i="14"/>
  <c r="C1471" i="14"/>
  <c r="C1472" i="14"/>
  <c r="C1473" i="14"/>
  <c r="C1474" i="14"/>
  <c r="C1475" i="14"/>
  <c r="C1476" i="14"/>
  <c r="C1477" i="14"/>
  <c r="C1478" i="14"/>
  <c r="C1479" i="14"/>
  <c r="C1480" i="14"/>
  <c r="C1481" i="14"/>
  <c r="C1482" i="14"/>
  <c r="C1483" i="14"/>
  <c r="C1484" i="14"/>
  <c r="C1485" i="14"/>
  <c r="C1486" i="14"/>
  <c r="C1487" i="14"/>
  <c r="C1488" i="14"/>
  <c r="C1489" i="14"/>
  <c r="C1490" i="14"/>
  <c r="C1491" i="14"/>
  <c r="C1492" i="14"/>
  <c r="C1493" i="14"/>
  <c r="C1494" i="14"/>
  <c r="C1495" i="14"/>
  <c r="C1496" i="14"/>
  <c r="C1497" i="14"/>
  <c r="C1498" i="14"/>
  <c r="C1499" i="14"/>
  <c r="C1500" i="14"/>
  <c r="C1501" i="14"/>
  <c r="C1502" i="14"/>
  <c r="C1503" i="14"/>
  <c r="C1504" i="14"/>
  <c r="C1505" i="14"/>
  <c r="C1506" i="14"/>
  <c r="C1507" i="14"/>
  <c r="C1508" i="14"/>
  <c r="C1509" i="14"/>
  <c r="C1510" i="14"/>
  <c r="C1511" i="14"/>
  <c r="C1512" i="14"/>
  <c r="C1513" i="14"/>
  <c r="C1514" i="14"/>
  <c r="C1515" i="14"/>
  <c r="C1516" i="14"/>
  <c r="C1517" i="14"/>
  <c r="C1518" i="14"/>
  <c r="C1519" i="14"/>
  <c r="C1520" i="14"/>
  <c r="C1521" i="14"/>
  <c r="C1522" i="14"/>
  <c r="C1523" i="14"/>
  <c r="C1524" i="14"/>
  <c r="C1525" i="14"/>
  <c r="C1526" i="14"/>
  <c r="C1527" i="14"/>
  <c r="C1528" i="14"/>
  <c r="C1529" i="14"/>
  <c r="C1530" i="14"/>
  <c r="C1531" i="14"/>
  <c r="C1532" i="14"/>
  <c r="C1533" i="14"/>
  <c r="C1534" i="14"/>
  <c r="C1535" i="14"/>
  <c r="C1536" i="14"/>
  <c r="C1537" i="14"/>
  <c r="C1538" i="14"/>
  <c r="C1539" i="14"/>
  <c r="C1540" i="14"/>
  <c r="C1541" i="14"/>
  <c r="C1542" i="14"/>
  <c r="C1543" i="14"/>
  <c r="C1544" i="14"/>
  <c r="C1545" i="14"/>
  <c r="C1546" i="14"/>
  <c r="C1547" i="14"/>
  <c r="C1548" i="14"/>
  <c r="C1549" i="14"/>
  <c r="C1550" i="14"/>
  <c r="C1551" i="14"/>
  <c r="C1552" i="14"/>
  <c r="C1553" i="14"/>
  <c r="C1554" i="14"/>
  <c r="C1555" i="14"/>
  <c r="C1556" i="14"/>
  <c r="C1557" i="14"/>
  <c r="C1558" i="14"/>
  <c r="C1559" i="14"/>
  <c r="C1560" i="14"/>
  <c r="C1561" i="14"/>
  <c r="C1562" i="14"/>
  <c r="C1563" i="14"/>
  <c r="C1564" i="14"/>
  <c r="C1565" i="14"/>
  <c r="C1566" i="14"/>
  <c r="C1567" i="14"/>
  <c r="C1568" i="14"/>
  <c r="C1569" i="14"/>
  <c r="C1570" i="14"/>
  <c r="C1571" i="14"/>
  <c r="C1572" i="14"/>
  <c r="C1573" i="14"/>
  <c r="C1574" i="14"/>
  <c r="C1575" i="14"/>
  <c r="C1576" i="14"/>
  <c r="C1577" i="14"/>
  <c r="C1578" i="14"/>
  <c r="C1579" i="14"/>
  <c r="C1580" i="14"/>
  <c r="C1581" i="14"/>
  <c r="C1582" i="14"/>
  <c r="C1583" i="14"/>
  <c r="C1584" i="14"/>
  <c r="C1585" i="14"/>
  <c r="C1586" i="14"/>
  <c r="C1587" i="14"/>
  <c r="C1588" i="14"/>
  <c r="C1589" i="14"/>
  <c r="C1590" i="14"/>
  <c r="C1591" i="14"/>
  <c r="C1592" i="14"/>
  <c r="C1593" i="14"/>
  <c r="C1594" i="14"/>
  <c r="C1595" i="14"/>
  <c r="C1596" i="14"/>
  <c r="C1597" i="14"/>
  <c r="C1598" i="14"/>
  <c r="C1599" i="14"/>
  <c r="C1600" i="14"/>
  <c r="C1601" i="14"/>
  <c r="C1602" i="14"/>
  <c r="C1603" i="14"/>
  <c r="C1604" i="14"/>
  <c r="C1605" i="14"/>
  <c r="C1606" i="14"/>
  <c r="C1607" i="14"/>
  <c r="C1608" i="14"/>
  <c r="C1609" i="14"/>
  <c r="C1610" i="14"/>
  <c r="C1611" i="14"/>
  <c r="C1612" i="14"/>
  <c r="C1613" i="14"/>
  <c r="C1614" i="14"/>
  <c r="C1615" i="14"/>
  <c r="C1616" i="14"/>
  <c r="C1617" i="14"/>
  <c r="C1618" i="14"/>
  <c r="C1619" i="14"/>
  <c r="C1620" i="14"/>
  <c r="C1621" i="14"/>
  <c r="C1622" i="14"/>
  <c r="C1623" i="14"/>
  <c r="C1624" i="14"/>
  <c r="C1625" i="14"/>
  <c r="C1626" i="14"/>
  <c r="C1627" i="14"/>
  <c r="C1628" i="14"/>
  <c r="C1629" i="14"/>
  <c r="C1630" i="14"/>
  <c r="C1631" i="14"/>
  <c r="C1632" i="14"/>
  <c r="C1633" i="14"/>
  <c r="C1634" i="14"/>
  <c r="C1635" i="14"/>
  <c r="C1636" i="14"/>
  <c r="C1637" i="14"/>
  <c r="C1638" i="14"/>
  <c r="C1639" i="14"/>
  <c r="C1640" i="14"/>
  <c r="C1641" i="14"/>
  <c r="C1642" i="14"/>
  <c r="C1643" i="14"/>
  <c r="C1644" i="14"/>
  <c r="C1645" i="14"/>
  <c r="C1646" i="14"/>
  <c r="C1647" i="14"/>
  <c r="C1648" i="14"/>
  <c r="C1649" i="14"/>
  <c r="C1650" i="14"/>
  <c r="C1651" i="14"/>
  <c r="C1652" i="14"/>
  <c r="C1653" i="14"/>
  <c r="C1654" i="14"/>
  <c r="C1655" i="14"/>
  <c r="C1656" i="14"/>
  <c r="C1657" i="14"/>
  <c r="C1658" i="14"/>
  <c r="C1659" i="14"/>
  <c r="C1660" i="14"/>
  <c r="C1661" i="14"/>
  <c r="C1662" i="14"/>
  <c r="C1663" i="14"/>
  <c r="C1664" i="14"/>
  <c r="C1665" i="14"/>
  <c r="C1666" i="14"/>
  <c r="C1667" i="14"/>
  <c r="C1668" i="14"/>
  <c r="C1669" i="14"/>
  <c r="C1670" i="14"/>
  <c r="C1671" i="14"/>
  <c r="C1672" i="14"/>
  <c r="C1673" i="14"/>
  <c r="C1674" i="14"/>
  <c r="C1675" i="14"/>
  <c r="C1676" i="14"/>
  <c r="C1677" i="14"/>
  <c r="C1678" i="14"/>
  <c r="C1679" i="14"/>
  <c r="C1680" i="14"/>
  <c r="C1681" i="14"/>
  <c r="C1682" i="14"/>
  <c r="C1683" i="14"/>
  <c r="C1684" i="14"/>
  <c r="C1685" i="14"/>
  <c r="C1686" i="14"/>
  <c r="C1687" i="14"/>
  <c r="C1688" i="14"/>
  <c r="C1689" i="14"/>
  <c r="C1690" i="14"/>
  <c r="C1691" i="14"/>
  <c r="C1692" i="14"/>
  <c r="C1693" i="14"/>
  <c r="C1694" i="14"/>
  <c r="C1695" i="14"/>
  <c r="C1696" i="14"/>
  <c r="C1697" i="14"/>
  <c r="C1698" i="14"/>
  <c r="C1699" i="14"/>
  <c r="C1700" i="14"/>
  <c r="C1701" i="14"/>
  <c r="C1702" i="14"/>
  <c r="C1703" i="14"/>
  <c r="C1704" i="14"/>
  <c r="C1705" i="14"/>
  <c r="C1706" i="14"/>
  <c r="C1707" i="14"/>
  <c r="C1708" i="14"/>
  <c r="C1709" i="14"/>
  <c r="C1710" i="14"/>
  <c r="C1711" i="14"/>
  <c r="C1712" i="14"/>
  <c r="C1713" i="14"/>
  <c r="C1714" i="14"/>
  <c r="C1715" i="14"/>
  <c r="C1716" i="14"/>
  <c r="C1717" i="14"/>
  <c r="C1718" i="14"/>
  <c r="C1719" i="14"/>
  <c r="C1720" i="14"/>
  <c r="C1721" i="14"/>
  <c r="C1722" i="14"/>
  <c r="C1723" i="14"/>
  <c r="C1724" i="14"/>
  <c r="C1725" i="14"/>
  <c r="C1726" i="14"/>
  <c r="C1727" i="14"/>
  <c r="C1728" i="14"/>
  <c r="C1729" i="14"/>
  <c r="C1730" i="14"/>
  <c r="C1731" i="14"/>
  <c r="C1732" i="14"/>
  <c r="C1733" i="14"/>
  <c r="C1734" i="14"/>
  <c r="C1735" i="14"/>
  <c r="C1736" i="14"/>
  <c r="C1737" i="14"/>
  <c r="C1738" i="14"/>
  <c r="C1739" i="14"/>
  <c r="C1740" i="14"/>
  <c r="C1741" i="14"/>
  <c r="C1742" i="14"/>
  <c r="C1743" i="14"/>
  <c r="C1744" i="14"/>
  <c r="C1745" i="14"/>
  <c r="C1746" i="14"/>
  <c r="C1747" i="14"/>
  <c r="C1748" i="14"/>
  <c r="C1749" i="14"/>
  <c r="C1750" i="14"/>
  <c r="C1751" i="14"/>
  <c r="C1752" i="14"/>
  <c r="C1753" i="14"/>
  <c r="C1754" i="14"/>
  <c r="C1755" i="14"/>
  <c r="C1756" i="14"/>
  <c r="C1757" i="14"/>
  <c r="C1758" i="14"/>
  <c r="C1759" i="14"/>
  <c r="C1760" i="14"/>
  <c r="C1761" i="14"/>
  <c r="C1762" i="14"/>
  <c r="C1763" i="14"/>
  <c r="C1764" i="14"/>
  <c r="C1765" i="14"/>
  <c r="C1766" i="14"/>
  <c r="C1767" i="14"/>
  <c r="C1768" i="14"/>
  <c r="C1769" i="14"/>
  <c r="C1770" i="14"/>
  <c r="C1771" i="14"/>
  <c r="C1772" i="14"/>
  <c r="C1773" i="14"/>
  <c r="C1774" i="14"/>
  <c r="C1775" i="14"/>
  <c r="C1776" i="14"/>
  <c r="C1777" i="14"/>
  <c r="C1778" i="14"/>
  <c r="C1779" i="14"/>
  <c r="C1780" i="14"/>
  <c r="C1781" i="14"/>
  <c r="C1782" i="14"/>
  <c r="C1783" i="14"/>
  <c r="C1784" i="14"/>
  <c r="C1785" i="14"/>
  <c r="C1786" i="14"/>
  <c r="C1787" i="14"/>
  <c r="C1788" i="14"/>
  <c r="C1789" i="14"/>
  <c r="C1790" i="14"/>
  <c r="C1791" i="14"/>
  <c r="C1792" i="14"/>
  <c r="C1793" i="14"/>
  <c r="C1794" i="14"/>
  <c r="C1795" i="14"/>
  <c r="C1796" i="14"/>
  <c r="C1797" i="14"/>
  <c r="C1798" i="14"/>
  <c r="C1799" i="14"/>
  <c r="C1800" i="14"/>
  <c r="C1801" i="14"/>
  <c r="C1802" i="14"/>
  <c r="C1803" i="14"/>
  <c r="C1804" i="14"/>
  <c r="C1805" i="14"/>
  <c r="C1806" i="14"/>
  <c r="C1807" i="14"/>
  <c r="C1808" i="14"/>
  <c r="C1809" i="14"/>
  <c r="C1810" i="14"/>
  <c r="C1811" i="14"/>
  <c r="C1812" i="14"/>
  <c r="C1813" i="14"/>
  <c r="C1814" i="14"/>
  <c r="C1815" i="14"/>
  <c r="C1816" i="14"/>
  <c r="C1817" i="14"/>
  <c r="C1818" i="14"/>
  <c r="C1819" i="14"/>
  <c r="C1820" i="14"/>
  <c r="C1821" i="14"/>
  <c r="C1822" i="14"/>
  <c r="C1823" i="14"/>
  <c r="C1824" i="14"/>
  <c r="C1825" i="14"/>
  <c r="C1826" i="14"/>
  <c r="C1827" i="14"/>
  <c r="C1828" i="14"/>
  <c r="C1829" i="14"/>
  <c r="C1830" i="14"/>
  <c r="C1831" i="14"/>
  <c r="C1832" i="14"/>
  <c r="C1833" i="14"/>
  <c r="C1834" i="14"/>
  <c r="C1835" i="14"/>
  <c r="C1836" i="14"/>
  <c r="C1837" i="14"/>
  <c r="C1838" i="14"/>
  <c r="C1839" i="14"/>
  <c r="C1840" i="14"/>
  <c r="C1841" i="14"/>
  <c r="C1842" i="14"/>
  <c r="C1843" i="14"/>
  <c r="C1844" i="14"/>
  <c r="C1845" i="14"/>
  <c r="C1846" i="14"/>
  <c r="C1847" i="14"/>
  <c r="C1848" i="14"/>
  <c r="C1849" i="14"/>
  <c r="C1850" i="14"/>
  <c r="C1851" i="14"/>
  <c r="C1852" i="14"/>
  <c r="C1853" i="14"/>
  <c r="C1854" i="14"/>
  <c r="C1855" i="14"/>
  <c r="C1856" i="14"/>
  <c r="C1857" i="14"/>
  <c r="C1858" i="14"/>
  <c r="C1859" i="14"/>
  <c r="C1860" i="14"/>
  <c r="C1861" i="14"/>
  <c r="C1862" i="14"/>
  <c r="C1863" i="14"/>
  <c r="C1864" i="14"/>
  <c r="C1865" i="14"/>
  <c r="C1866" i="14"/>
  <c r="C1867" i="14"/>
  <c r="C1868" i="14"/>
  <c r="C1869" i="14"/>
  <c r="C1870" i="14"/>
  <c r="C1871" i="14"/>
  <c r="C1872" i="14"/>
  <c r="C1873" i="14"/>
  <c r="C1874" i="14"/>
  <c r="C1875" i="14"/>
  <c r="C1876" i="14"/>
  <c r="C1877" i="14"/>
  <c r="C1878" i="14"/>
  <c r="C1879" i="14"/>
  <c r="C1880" i="14"/>
  <c r="C1881" i="14"/>
  <c r="C1882" i="14"/>
  <c r="C1883" i="14"/>
  <c r="C1884" i="14"/>
  <c r="C1885" i="14"/>
  <c r="C1886" i="14"/>
  <c r="C1887" i="14"/>
  <c r="C1888" i="14"/>
  <c r="C1889" i="14"/>
  <c r="C1890" i="14"/>
  <c r="C1891" i="14"/>
  <c r="C1892" i="14"/>
  <c r="C1893" i="14"/>
  <c r="C1894" i="14"/>
  <c r="C1895" i="14"/>
  <c r="C1896" i="14"/>
  <c r="C1897" i="14"/>
  <c r="C1898" i="14"/>
  <c r="C1899" i="14"/>
  <c r="C1900" i="14"/>
  <c r="C1901" i="14"/>
  <c r="C1902" i="14"/>
  <c r="C1903" i="14"/>
  <c r="C1904" i="14"/>
  <c r="C1905" i="14"/>
  <c r="C1906" i="14"/>
  <c r="C1907" i="14"/>
  <c r="C1908" i="14"/>
  <c r="C1909" i="14"/>
  <c r="C1910" i="14"/>
  <c r="C1911" i="14"/>
  <c r="C1912" i="14"/>
  <c r="C1913" i="14"/>
  <c r="C1914" i="14"/>
  <c r="C1915" i="14"/>
  <c r="C1916" i="14"/>
  <c r="C1917" i="14"/>
  <c r="C1918" i="14"/>
  <c r="C1919" i="14"/>
  <c r="C1920" i="14"/>
  <c r="C1921" i="14"/>
  <c r="C1922" i="14"/>
  <c r="C1923" i="14"/>
  <c r="C1924" i="14"/>
  <c r="C1925" i="14"/>
  <c r="C1926" i="14"/>
  <c r="C1927" i="14"/>
  <c r="C1928" i="14"/>
  <c r="C1929" i="14"/>
  <c r="C1930" i="14"/>
  <c r="C1931" i="14"/>
  <c r="C1932" i="14"/>
  <c r="C1933" i="14"/>
  <c r="C1934" i="14"/>
  <c r="C1935" i="14"/>
  <c r="C1936" i="14"/>
  <c r="C1937" i="14"/>
  <c r="C1938" i="14"/>
  <c r="C1939" i="14"/>
  <c r="C1940" i="14"/>
  <c r="C1941" i="14"/>
  <c r="C1942" i="14"/>
  <c r="C1943" i="14"/>
  <c r="C1944" i="14"/>
  <c r="C1945" i="14"/>
  <c r="C1946" i="14"/>
  <c r="C1947" i="14"/>
  <c r="C1948" i="14"/>
  <c r="C1949" i="14"/>
  <c r="C1950" i="14"/>
  <c r="C1951" i="14"/>
  <c r="C1952" i="14"/>
  <c r="C1953" i="14"/>
  <c r="C1954" i="14"/>
  <c r="C1955" i="14"/>
  <c r="C1956" i="14"/>
  <c r="C1957" i="14"/>
  <c r="C1958" i="14"/>
  <c r="C1959" i="14"/>
  <c r="C1960" i="14"/>
  <c r="C1961" i="14"/>
  <c r="C1962" i="14"/>
  <c r="C1963" i="14"/>
  <c r="C1964" i="14"/>
  <c r="C1965" i="14"/>
  <c r="C1966" i="14"/>
  <c r="C1967" i="14"/>
  <c r="C1968" i="14"/>
  <c r="C1969" i="14"/>
  <c r="C1970" i="14"/>
  <c r="C1971" i="14"/>
  <c r="C1972" i="14"/>
  <c r="C1973" i="14"/>
  <c r="C1974" i="14"/>
  <c r="C1975" i="14"/>
  <c r="C1976" i="14"/>
  <c r="C1977" i="14"/>
  <c r="C1978" i="14"/>
  <c r="C1979" i="14"/>
  <c r="C1980" i="14"/>
  <c r="C1981" i="14"/>
  <c r="C1982" i="14"/>
  <c r="C1983" i="14"/>
  <c r="C1984" i="14"/>
  <c r="C1985" i="14"/>
  <c r="C1986" i="14"/>
  <c r="C1987" i="14"/>
  <c r="C1988" i="14"/>
  <c r="C1989" i="14"/>
  <c r="C1990" i="14"/>
  <c r="C1991" i="14"/>
  <c r="C1992" i="14"/>
  <c r="C1993" i="14"/>
  <c r="C1994" i="14"/>
  <c r="C1995" i="14"/>
  <c r="C1996" i="14"/>
  <c r="C1997" i="14"/>
  <c r="C1998" i="14"/>
  <c r="C1999" i="14"/>
  <c r="C2000" i="14"/>
  <c r="C2001" i="14"/>
  <c r="C2002" i="14"/>
  <c r="C2003" i="14"/>
  <c r="C2004" i="14"/>
  <c r="C2005" i="14"/>
  <c r="C2006" i="14"/>
  <c r="C2007" i="14"/>
  <c r="C2008" i="14"/>
  <c r="C2009" i="14"/>
  <c r="C2010" i="14"/>
  <c r="C2011" i="14"/>
  <c r="C2012" i="14"/>
  <c r="C2013" i="14"/>
  <c r="C2014" i="14"/>
  <c r="C2015" i="14"/>
  <c r="C2016" i="14"/>
  <c r="C2017" i="14"/>
  <c r="C2018" i="14"/>
  <c r="C2019" i="14"/>
  <c r="C2020" i="14"/>
  <c r="C2021" i="14"/>
  <c r="C2022" i="14"/>
  <c r="C2023" i="14"/>
  <c r="C2024" i="14"/>
  <c r="C2025" i="14"/>
  <c r="C2026" i="14"/>
  <c r="C2027" i="14"/>
  <c r="C2028" i="14"/>
  <c r="C2029" i="14"/>
  <c r="C2030" i="14"/>
  <c r="C2031" i="14"/>
  <c r="C2032" i="14"/>
  <c r="C2033" i="14"/>
  <c r="C2034" i="14"/>
  <c r="C2035" i="14"/>
  <c r="C2036" i="14"/>
  <c r="C2037" i="14"/>
  <c r="C2038" i="14"/>
  <c r="C2039" i="14"/>
  <c r="C2040" i="14"/>
  <c r="C2041" i="14"/>
  <c r="C2042" i="14"/>
  <c r="C2043" i="14"/>
  <c r="C2044" i="14"/>
  <c r="C2045" i="14"/>
  <c r="C2046" i="14"/>
  <c r="C2047" i="14"/>
  <c r="C2048" i="14"/>
  <c r="C2049" i="14"/>
  <c r="C2050" i="14"/>
  <c r="C2051" i="14"/>
  <c r="C2052" i="14"/>
  <c r="C2053" i="14"/>
  <c r="C2054" i="14"/>
  <c r="C2055" i="14"/>
  <c r="C2056" i="14"/>
  <c r="C2057" i="14"/>
  <c r="C2058" i="14"/>
  <c r="C2059" i="14"/>
  <c r="C2060" i="14"/>
  <c r="C2061" i="14"/>
  <c r="C2062" i="14"/>
  <c r="C2063" i="14"/>
  <c r="C2064" i="14"/>
  <c r="C2065" i="14"/>
  <c r="C2066" i="14"/>
  <c r="C2067" i="14"/>
  <c r="C2068" i="14"/>
  <c r="C2069" i="14"/>
  <c r="C2070" i="14"/>
  <c r="C2071" i="14"/>
  <c r="C2072" i="14"/>
  <c r="C2073" i="14"/>
  <c r="C2074" i="14"/>
  <c r="C2075" i="14"/>
  <c r="C2076" i="14"/>
  <c r="C2077" i="14"/>
  <c r="C2078" i="14"/>
  <c r="C2079" i="14"/>
  <c r="C2080" i="14"/>
  <c r="C2081" i="14"/>
  <c r="C2082" i="14"/>
  <c r="C2083" i="14"/>
  <c r="C2084" i="14"/>
  <c r="C2085" i="14"/>
  <c r="C2086" i="14"/>
  <c r="C2087" i="14"/>
  <c r="C2088" i="14"/>
  <c r="C2089" i="14"/>
  <c r="C2090" i="14"/>
  <c r="C2091" i="14"/>
  <c r="C2092" i="14"/>
  <c r="C2093" i="14"/>
  <c r="C2094" i="14"/>
  <c r="C2095" i="14"/>
  <c r="C2096" i="14"/>
  <c r="C2097" i="14"/>
  <c r="C2098" i="14"/>
  <c r="C2099" i="14"/>
  <c r="C2100" i="14"/>
  <c r="C2101" i="14"/>
  <c r="C2102" i="14"/>
  <c r="C2103" i="14"/>
  <c r="C2104" i="14"/>
  <c r="C2105" i="14"/>
  <c r="C2106" i="14"/>
  <c r="C2107" i="14"/>
  <c r="C2108" i="14"/>
  <c r="C2109" i="14"/>
  <c r="C2110" i="14"/>
  <c r="C2111" i="14"/>
  <c r="C2112" i="14"/>
  <c r="C2113" i="14"/>
  <c r="C2114" i="14"/>
  <c r="C2115" i="14"/>
  <c r="C2116" i="14"/>
  <c r="C2117" i="14"/>
  <c r="C2118" i="14"/>
  <c r="C2119" i="14"/>
  <c r="C2120" i="14"/>
  <c r="C2121" i="14"/>
  <c r="C2122" i="14"/>
  <c r="C2123" i="14"/>
  <c r="C2124" i="14"/>
  <c r="C2125" i="14"/>
  <c r="C2126" i="14"/>
  <c r="C2127" i="14"/>
  <c r="C2128" i="14"/>
  <c r="C2129" i="14"/>
  <c r="C2130" i="14"/>
  <c r="C2131" i="14"/>
  <c r="C2132" i="14"/>
  <c r="C2133" i="14"/>
  <c r="C2134" i="14"/>
  <c r="C2135" i="14"/>
  <c r="C2136" i="14"/>
  <c r="C2137" i="14"/>
  <c r="C2138" i="14"/>
  <c r="C2139" i="14"/>
  <c r="C2140" i="14"/>
  <c r="C2141" i="14"/>
  <c r="C2142" i="14"/>
  <c r="C2143" i="14"/>
  <c r="C2144" i="14"/>
  <c r="C2145" i="14"/>
  <c r="C2146" i="14"/>
  <c r="C2147" i="14"/>
  <c r="C2148" i="14"/>
  <c r="C2149" i="14"/>
  <c r="C2150" i="14"/>
  <c r="C2151" i="14"/>
  <c r="C2152" i="14"/>
  <c r="C2153" i="14"/>
  <c r="C2154" i="14"/>
  <c r="C2155" i="14"/>
  <c r="C2156" i="14"/>
  <c r="C2157" i="14"/>
  <c r="C2158" i="14"/>
  <c r="C2159" i="14"/>
  <c r="C2160" i="14"/>
  <c r="C2161" i="14"/>
  <c r="C2162" i="14"/>
  <c r="C2163" i="14"/>
  <c r="C2164" i="14"/>
  <c r="C2165" i="14"/>
  <c r="C2166" i="14"/>
  <c r="C2167" i="14"/>
  <c r="C2168" i="14"/>
  <c r="C2169" i="14"/>
  <c r="C2170" i="14"/>
  <c r="C2171" i="14"/>
  <c r="C2172" i="14"/>
  <c r="C2173" i="14"/>
  <c r="C2174" i="14"/>
  <c r="C2175" i="14"/>
  <c r="C2176" i="14"/>
  <c r="C2177" i="14"/>
  <c r="C2178" i="14"/>
  <c r="C2179" i="14"/>
  <c r="C2180" i="14"/>
  <c r="C2181" i="14"/>
  <c r="C2182" i="14"/>
  <c r="C2183" i="14"/>
  <c r="C2184" i="14"/>
  <c r="C2185" i="14"/>
  <c r="C2186" i="14"/>
  <c r="C2187" i="14"/>
  <c r="C2188" i="14"/>
  <c r="C2189" i="14"/>
  <c r="C2190" i="14"/>
  <c r="C2191" i="14"/>
  <c r="C2192" i="14"/>
  <c r="C2193" i="14"/>
  <c r="C2194" i="14"/>
  <c r="C2195" i="14"/>
  <c r="C2196" i="14"/>
  <c r="C2197" i="14"/>
  <c r="C2198" i="14"/>
  <c r="C2199" i="14"/>
  <c r="C2200" i="14"/>
  <c r="C2201" i="14"/>
  <c r="C2202" i="14"/>
  <c r="C2203" i="14"/>
  <c r="C2204" i="14"/>
  <c r="C2205" i="14"/>
  <c r="C2206" i="14"/>
  <c r="C2207" i="14"/>
  <c r="C2208" i="14"/>
  <c r="C2209" i="14"/>
  <c r="C2210" i="14"/>
  <c r="C2211" i="14"/>
  <c r="C2212" i="14"/>
  <c r="C2213" i="14"/>
  <c r="C2214" i="14"/>
  <c r="C2215" i="14"/>
  <c r="C2216" i="14"/>
  <c r="C2217" i="14"/>
  <c r="C2218" i="14"/>
  <c r="C2219" i="14"/>
  <c r="C2220" i="14"/>
  <c r="C2221" i="14"/>
  <c r="C2222" i="14"/>
  <c r="C2223" i="14"/>
  <c r="C2224" i="14"/>
  <c r="C2225" i="14"/>
  <c r="C2226" i="14"/>
  <c r="C2227" i="14"/>
  <c r="C2228" i="14"/>
  <c r="C2229" i="14"/>
  <c r="C2230" i="14"/>
  <c r="C2231" i="14"/>
  <c r="C2232" i="14"/>
  <c r="C2233" i="14"/>
  <c r="C2234" i="14"/>
  <c r="C2235" i="14"/>
  <c r="C2236" i="14"/>
  <c r="C2237" i="14"/>
  <c r="C2238" i="14"/>
  <c r="C2239" i="14"/>
  <c r="C2240" i="14"/>
  <c r="C2241" i="14"/>
  <c r="C2242" i="14"/>
  <c r="C2243" i="14"/>
  <c r="C2244" i="14"/>
  <c r="C2245" i="14"/>
  <c r="C2246" i="14"/>
  <c r="C2247" i="14"/>
  <c r="C2248" i="14"/>
  <c r="C2249" i="14"/>
  <c r="C2250" i="14"/>
  <c r="C2251" i="14"/>
  <c r="C2252" i="14"/>
  <c r="C2253" i="14"/>
  <c r="C2254" i="14"/>
  <c r="C2255" i="14"/>
  <c r="C2256" i="14"/>
  <c r="C2257" i="14"/>
  <c r="C2258" i="14"/>
  <c r="C2259" i="14"/>
  <c r="C2260" i="14"/>
  <c r="C2261" i="14"/>
  <c r="C2262" i="14"/>
  <c r="C2263" i="14"/>
  <c r="C2264" i="14"/>
  <c r="C2265" i="14"/>
  <c r="C2266" i="14"/>
  <c r="C2267" i="14"/>
  <c r="C2268" i="14"/>
  <c r="C2269" i="14"/>
  <c r="C2270" i="14"/>
  <c r="C2271" i="14"/>
  <c r="C2272" i="14"/>
  <c r="C2273" i="14"/>
  <c r="C2274" i="14"/>
  <c r="C2275" i="14"/>
  <c r="C2276" i="14"/>
  <c r="C2277" i="14"/>
  <c r="C2278" i="14"/>
  <c r="C2279" i="14"/>
  <c r="C2280" i="14"/>
  <c r="C2281" i="14"/>
  <c r="C2282" i="14"/>
  <c r="C2283" i="14"/>
  <c r="C2284" i="14"/>
  <c r="C2285" i="14"/>
  <c r="C2286" i="14"/>
  <c r="C2287" i="14"/>
  <c r="C2288" i="14"/>
  <c r="C2289" i="14"/>
  <c r="C2290" i="14"/>
  <c r="C2291" i="14"/>
  <c r="C2292" i="14"/>
  <c r="C2293" i="14"/>
  <c r="C2294" i="14"/>
  <c r="C2295" i="14"/>
  <c r="C2296" i="14"/>
  <c r="C2297" i="14"/>
  <c r="C2298" i="14"/>
  <c r="C2299" i="14"/>
  <c r="C2300" i="14"/>
  <c r="C2301" i="14"/>
  <c r="C2302" i="14"/>
  <c r="C2303" i="14"/>
  <c r="C2304" i="14"/>
  <c r="C2305" i="14"/>
  <c r="C2306" i="14"/>
  <c r="C2307" i="14"/>
  <c r="C2308" i="14"/>
  <c r="C2309" i="14"/>
  <c r="C2310" i="14"/>
  <c r="C2311" i="14"/>
  <c r="C2312" i="14"/>
  <c r="C2313" i="14"/>
  <c r="C2314" i="14"/>
  <c r="C2315" i="14"/>
  <c r="C2316" i="14"/>
  <c r="C2317" i="14"/>
  <c r="C2318" i="14"/>
  <c r="C2319" i="14"/>
  <c r="C2320" i="14"/>
  <c r="C2321" i="14"/>
  <c r="C2322" i="14"/>
  <c r="C2323" i="14"/>
  <c r="C2324" i="14"/>
  <c r="C2325" i="14"/>
  <c r="C2326" i="14"/>
  <c r="C2327" i="14"/>
  <c r="C2328" i="14"/>
  <c r="C2329" i="14"/>
  <c r="C2330" i="14"/>
  <c r="C2331" i="14"/>
  <c r="C2332" i="14"/>
  <c r="C2333" i="14"/>
  <c r="C2334" i="14"/>
  <c r="C2335" i="14"/>
  <c r="C2336" i="14"/>
  <c r="C2337" i="14"/>
  <c r="C2338" i="14"/>
  <c r="C2339" i="14"/>
  <c r="C2340" i="14"/>
  <c r="C2341" i="14"/>
  <c r="C2342" i="14"/>
  <c r="C2343" i="14"/>
  <c r="C2344" i="14"/>
  <c r="C2345" i="14"/>
  <c r="C2346" i="14"/>
  <c r="C2347" i="14"/>
  <c r="C2348" i="14"/>
  <c r="C2349" i="14"/>
  <c r="C2350" i="14"/>
  <c r="C2351" i="14"/>
  <c r="C2352" i="14"/>
  <c r="C2353" i="14"/>
  <c r="C2354" i="14"/>
  <c r="C2355" i="14"/>
  <c r="C2356" i="14"/>
  <c r="C2357" i="14"/>
  <c r="C2358" i="14"/>
  <c r="C2359" i="14"/>
  <c r="C2360" i="14"/>
  <c r="C2361" i="14"/>
  <c r="C2362" i="14"/>
  <c r="C2363" i="14"/>
  <c r="C2364" i="14"/>
  <c r="C2365" i="14"/>
  <c r="C2366" i="14"/>
  <c r="C2367" i="14"/>
  <c r="C2368" i="14"/>
  <c r="C2369" i="14"/>
  <c r="C2370" i="14"/>
  <c r="C2371" i="14"/>
  <c r="C2372" i="14"/>
  <c r="C2373" i="14"/>
  <c r="C2374" i="14"/>
  <c r="C2375" i="14"/>
  <c r="C2376" i="14"/>
  <c r="C2377" i="14"/>
  <c r="C2378" i="14"/>
  <c r="C2379" i="14"/>
  <c r="C2380" i="14"/>
  <c r="C2381" i="14"/>
  <c r="C2382" i="14"/>
  <c r="C2383" i="14"/>
  <c r="C2384" i="14"/>
  <c r="C2385" i="14"/>
  <c r="C2386" i="14"/>
  <c r="C2387" i="14"/>
  <c r="C2388" i="14"/>
  <c r="C2389" i="14"/>
  <c r="C2390" i="14"/>
  <c r="C2391" i="14"/>
  <c r="C2392" i="14"/>
  <c r="C2393" i="14"/>
  <c r="C2394" i="14"/>
  <c r="C2395" i="14"/>
  <c r="C2396" i="14"/>
  <c r="C2397" i="14"/>
  <c r="C2398" i="14"/>
  <c r="C2399" i="14"/>
  <c r="C2400" i="14"/>
  <c r="C2401" i="14"/>
  <c r="C2402" i="14"/>
  <c r="C2403" i="14"/>
  <c r="B1205" i="14"/>
  <c r="B1206" i="14"/>
  <c r="B1207" i="14"/>
  <c r="B1208" i="14"/>
  <c r="B1209" i="14"/>
  <c r="B1210" i="14"/>
  <c r="B1211" i="14"/>
  <c r="B1212" i="14"/>
  <c r="B1213" i="14"/>
  <c r="B1214" i="14"/>
  <c r="B1215" i="14"/>
  <c r="B1216" i="14"/>
  <c r="B1217" i="14"/>
  <c r="B1218" i="14"/>
  <c r="B1219" i="14"/>
  <c r="B1220" i="14"/>
  <c r="B1221" i="14"/>
  <c r="B1222" i="14"/>
  <c r="B1223" i="14"/>
  <c r="B1224" i="14"/>
  <c r="B1225" i="14"/>
  <c r="B1226" i="14"/>
  <c r="B1227" i="14"/>
  <c r="B1228" i="14"/>
  <c r="B1229" i="14"/>
  <c r="B1230" i="14"/>
  <c r="B1231" i="14"/>
  <c r="B1232" i="14"/>
  <c r="B1233" i="14"/>
  <c r="B1234" i="14"/>
  <c r="B1235" i="14"/>
  <c r="B1236" i="14"/>
  <c r="B1237" i="14"/>
  <c r="B1238" i="14"/>
  <c r="B1239" i="14"/>
  <c r="B1240" i="14"/>
  <c r="B1241" i="14"/>
  <c r="B1242" i="14"/>
  <c r="B1243" i="14"/>
  <c r="B1244" i="14"/>
  <c r="B1245" i="14"/>
  <c r="B1246" i="14"/>
  <c r="B1247" i="14"/>
  <c r="B1248" i="14"/>
  <c r="B1249" i="14"/>
  <c r="B1250" i="14"/>
  <c r="B1251" i="14"/>
  <c r="B1252" i="14"/>
  <c r="B1253" i="14"/>
  <c r="B1254" i="14"/>
  <c r="B1255" i="14"/>
  <c r="B1256" i="14"/>
  <c r="B1257" i="14"/>
  <c r="B1258" i="14"/>
  <c r="B1259" i="14"/>
  <c r="B1260" i="14"/>
  <c r="B1261" i="14"/>
  <c r="B1262" i="14"/>
  <c r="B1263" i="14"/>
  <c r="B1264" i="14"/>
  <c r="B1265" i="14"/>
  <c r="B1266" i="14"/>
  <c r="B1267" i="14"/>
  <c r="B1268" i="14"/>
  <c r="B1269" i="14"/>
  <c r="B1270" i="14"/>
  <c r="B1271" i="14"/>
  <c r="B1272" i="14"/>
  <c r="B1273" i="14"/>
  <c r="B1274" i="14"/>
  <c r="B1275" i="14"/>
  <c r="B1276" i="14"/>
  <c r="B1277" i="14"/>
  <c r="B1278" i="14"/>
  <c r="B1279" i="14"/>
  <c r="B1280" i="14"/>
  <c r="B1281" i="14"/>
  <c r="B1282" i="14"/>
  <c r="B1283" i="14"/>
  <c r="B1284" i="14"/>
  <c r="B1285" i="14"/>
  <c r="B1286" i="14"/>
  <c r="B1287" i="14"/>
  <c r="B1288" i="14"/>
  <c r="B1289" i="14"/>
  <c r="B1290" i="14"/>
  <c r="B1291" i="14"/>
  <c r="B1292" i="14"/>
  <c r="B1293" i="14"/>
  <c r="B1294" i="14"/>
  <c r="B1295" i="14"/>
  <c r="B1296" i="14"/>
  <c r="B1297" i="14"/>
  <c r="B1298" i="14"/>
  <c r="B1299" i="14"/>
  <c r="B1300" i="14"/>
  <c r="B1301" i="14"/>
  <c r="B1302" i="14"/>
  <c r="B1303" i="14"/>
  <c r="B1304" i="14"/>
  <c r="B1305" i="14"/>
  <c r="B1306" i="14"/>
  <c r="B1307" i="14"/>
  <c r="B1308" i="14"/>
  <c r="B1309" i="14"/>
  <c r="B1310" i="14"/>
  <c r="B1311" i="14"/>
  <c r="B1312" i="14"/>
  <c r="B1313" i="14"/>
  <c r="B1314" i="14"/>
  <c r="B1315" i="14"/>
  <c r="B1316" i="14"/>
  <c r="B1317" i="14"/>
  <c r="B1318" i="14"/>
  <c r="B1319" i="14"/>
  <c r="B1320" i="14"/>
  <c r="B1321" i="14"/>
  <c r="B1322" i="14"/>
  <c r="B1323" i="14"/>
  <c r="B1324" i="14"/>
  <c r="B1325" i="14"/>
  <c r="B1326" i="14"/>
  <c r="B1327" i="14"/>
  <c r="B1328" i="14"/>
  <c r="B1329" i="14"/>
  <c r="B1330" i="14"/>
  <c r="B1331" i="14"/>
  <c r="B1332" i="14"/>
  <c r="B1333" i="14"/>
  <c r="B1334" i="14"/>
  <c r="B1335" i="14"/>
  <c r="B1336" i="14"/>
  <c r="B1337" i="14"/>
  <c r="B1338" i="14"/>
  <c r="B1339" i="14"/>
  <c r="B1340" i="14"/>
  <c r="B1341" i="14"/>
  <c r="B1342" i="14"/>
  <c r="B1343" i="14"/>
  <c r="B1344" i="14"/>
  <c r="B1345" i="14"/>
  <c r="B1346" i="14"/>
  <c r="B1347" i="14"/>
  <c r="B1348" i="14"/>
  <c r="B1349" i="14"/>
  <c r="B1350" i="14"/>
  <c r="B1351" i="14"/>
  <c r="B1352" i="14"/>
  <c r="B1353" i="14"/>
  <c r="B1354" i="14"/>
  <c r="B1355" i="14"/>
  <c r="B1356" i="14"/>
  <c r="B1357" i="14"/>
  <c r="B1358" i="14"/>
  <c r="B1359" i="14"/>
  <c r="B1360" i="14"/>
  <c r="B1361" i="14"/>
  <c r="B1362" i="14"/>
  <c r="B1363" i="14"/>
  <c r="B1364" i="14"/>
  <c r="B1365" i="14"/>
  <c r="B1366" i="14"/>
  <c r="B1367" i="14"/>
  <c r="B1368" i="14"/>
  <c r="B1369" i="14"/>
  <c r="B1370" i="14"/>
  <c r="B1371" i="14"/>
  <c r="B1372" i="14"/>
  <c r="B1373" i="14"/>
  <c r="B1374" i="14"/>
  <c r="B1375" i="14"/>
  <c r="B1376" i="14"/>
  <c r="B1377" i="14"/>
  <c r="B1378" i="14"/>
  <c r="B1379" i="14"/>
  <c r="B1380" i="14"/>
  <c r="B1381" i="14"/>
  <c r="B1382" i="14"/>
  <c r="B1383" i="14"/>
  <c r="B1384" i="14"/>
  <c r="B1385" i="14"/>
  <c r="B1386" i="14"/>
  <c r="B1387" i="14"/>
  <c r="B1388" i="14"/>
  <c r="B1389" i="14"/>
  <c r="B1390" i="14"/>
  <c r="B1391" i="14"/>
  <c r="B1392" i="14"/>
  <c r="B1393" i="14"/>
  <c r="B1394" i="14"/>
  <c r="B1395" i="14"/>
  <c r="B1396" i="14"/>
  <c r="B1397" i="14"/>
  <c r="B1398" i="14"/>
  <c r="B1399" i="14"/>
  <c r="B1400" i="14"/>
  <c r="B1401" i="14"/>
  <c r="B1402" i="14"/>
  <c r="B1403" i="14"/>
  <c r="B1404" i="14"/>
  <c r="B1405" i="14"/>
  <c r="B1406" i="14"/>
  <c r="B1407" i="14"/>
  <c r="B1408" i="14"/>
  <c r="B1409" i="14"/>
  <c r="B1410" i="14"/>
  <c r="B1411" i="14"/>
  <c r="B1412" i="14"/>
  <c r="B1413" i="14"/>
  <c r="B1414" i="14"/>
  <c r="B1415" i="14"/>
  <c r="B1416" i="14"/>
  <c r="B1417" i="14"/>
  <c r="B1418" i="14"/>
  <c r="B1419" i="14"/>
  <c r="B1420" i="14"/>
  <c r="B1421" i="14"/>
  <c r="B1422" i="14"/>
  <c r="B1423" i="14"/>
  <c r="B1424" i="14"/>
  <c r="B1425" i="14"/>
  <c r="B1426" i="14"/>
  <c r="B1427" i="14"/>
  <c r="B1428" i="14"/>
  <c r="B1429" i="14"/>
  <c r="B1430" i="14"/>
  <c r="B1431" i="14"/>
  <c r="B1432" i="14"/>
  <c r="B1433" i="14"/>
  <c r="B1434" i="14"/>
  <c r="B1435" i="14"/>
  <c r="B1436" i="14"/>
  <c r="B1437" i="14"/>
  <c r="B1438" i="14"/>
  <c r="B1439" i="14"/>
  <c r="B1440" i="14"/>
  <c r="B1441" i="14"/>
  <c r="B1442" i="14"/>
  <c r="B1443" i="14"/>
  <c r="B1444" i="14"/>
  <c r="B1445" i="14"/>
  <c r="B1446" i="14"/>
  <c r="B1447" i="14"/>
  <c r="B1448" i="14"/>
  <c r="B1449" i="14"/>
  <c r="B1450" i="14"/>
  <c r="B1451" i="14"/>
  <c r="B1452" i="14"/>
  <c r="B1453" i="14"/>
  <c r="B1454" i="14"/>
  <c r="B1455" i="14"/>
  <c r="B1456" i="14"/>
  <c r="B1457" i="14"/>
  <c r="B1458" i="14"/>
  <c r="B1459" i="14"/>
  <c r="B1460" i="14"/>
  <c r="B1461" i="14"/>
  <c r="B1462" i="14"/>
  <c r="B1463" i="14"/>
  <c r="B1464" i="14"/>
  <c r="B1465" i="14"/>
  <c r="B1466" i="14"/>
  <c r="B1467" i="14"/>
  <c r="B1468" i="14"/>
  <c r="B1469" i="14"/>
  <c r="B1470" i="14"/>
  <c r="B1471" i="14"/>
  <c r="B1472" i="14"/>
  <c r="B1473" i="14"/>
  <c r="B1474" i="14"/>
  <c r="B1475" i="14"/>
  <c r="B1476" i="14"/>
  <c r="B1477" i="14"/>
  <c r="B1478" i="14"/>
  <c r="B1479" i="14"/>
  <c r="B1480" i="14"/>
  <c r="B1481" i="14"/>
  <c r="B1482" i="14"/>
  <c r="B1483" i="14"/>
  <c r="B1484" i="14"/>
  <c r="B1485" i="14"/>
  <c r="B1486" i="14"/>
  <c r="B1487" i="14"/>
  <c r="B1488" i="14"/>
  <c r="B1489" i="14"/>
  <c r="B1490" i="14"/>
  <c r="B1491" i="14"/>
  <c r="B1492" i="14"/>
  <c r="B1493" i="14"/>
  <c r="B1494" i="14"/>
  <c r="B1495" i="14"/>
  <c r="B1496" i="14"/>
  <c r="B1497" i="14"/>
  <c r="B1498" i="14"/>
  <c r="B1499" i="14"/>
  <c r="B1500" i="14"/>
  <c r="B1501" i="14"/>
  <c r="B1502" i="14"/>
  <c r="B1503" i="14"/>
  <c r="B1504" i="14"/>
  <c r="B1505" i="14"/>
  <c r="B1506" i="14"/>
  <c r="B1507" i="14"/>
  <c r="B1508" i="14"/>
  <c r="B1509" i="14"/>
  <c r="B1510" i="14"/>
  <c r="B1511" i="14"/>
  <c r="B1512" i="14"/>
  <c r="B1513" i="14"/>
  <c r="B1514" i="14"/>
  <c r="B1515" i="14"/>
  <c r="B1516" i="14"/>
  <c r="B1517" i="14"/>
  <c r="B1518" i="14"/>
  <c r="B1519" i="14"/>
  <c r="B1520" i="14"/>
  <c r="B1521" i="14"/>
  <c r="B1522" i="14"/>
  <c r="B1523" i="14"/>
  <c r="B1524" i="14"/>
  <c r="B1525" i="14"/>
  <c r="B1526" i="14"/>
  <c r="B1527" i="14"/>
  <c r="B1528" i="14"/>
  <c r="B1529" i="14"/>
  <c r="B1530" i="14"/>
  <c r="B1531" i="14"/>
  <c r="B1532" i="14"/>
  <c r="B1533" i="14"/>
  <c r="B1534" i="14"/>
  <c r="B1535" i="14"/>
  <c r="B1536" i="14"/>
  <c r="B1537" i="14"/>
  <c r="B1538" i="14"/>
  <c r="B1539" i="14"/>
  <c r="B1540" i="14"/>
  <c r="B1541" i="14"/>
  <c r="B1542" i="14"/>
  <c r="B1543" i="14"/>
  <c r="B1544" i="14"/>
  <c r="B1545" i="14"/>
  <c r="B1546" i="14"/>
  <c r="B1547" i="14"/>
  <c r="B1548" i="14"/>
  <c r="B1549" i="14"/>
  <c r="B1550" i="14"/>
  <c r="B1551" i="14"/>
  <c r="B1552" i="14"/>
  <c r="B1553" i="14"/>
  <c r="B1554" i="14"/>
  <c r="B1555" i="14"/>
  <c r="B1556" i="14"/>
  <c r="B1557" i="14"/>
  <c r="B1558" i="14"/>
  <c r="B1559" i="14"/>
  <c r="B1560" i="14"/>
  <c r="B1561" i="14"/>
  <c r="B1562" i="14"/>
  <c r="B1563" i="14"/>
  <c r="B1564" i="14"/>
  <c r="B1565" i="14"/>
  <c r="B1566" i="14"/>
  <c r="B1567" i="14"/>
  <c r="B1568" i="14"/>
  <c r="B1569" i="14"/>
  <c r="B1570" i="14"/>
  <c r="B1571" i="14"/>
  <c r="B1572" i="14"/>
  <c r="B1573" i="14"/>
  <c r="B1574" i="14"/>
  <c r="B1575" i="14"/>
  <c r="B1576" i="14"/>
  <c r="B1577" i="14"/>
  <c r="B1578" i="14"/>
  <c r="B1579" i="14"/>
  <c r="B1580" i="14"/>
  <c r="B1581" i="14"/>
  <c r="B1582" i="14"/>
  <c r="B1583" i="14"/>
  <c r="B1584" i="14"/>
  <c r="B1585" i="14"/>
  <c r="B1586" i="14"/>
  <c r="B1587" i="14"/>
  <c r="B1588" i="14"/>
  <c r="B1589" i="14"/>
  <c r="B1590" i="14"/>
  <c r="B1591" i="14"/>
  <c r="B1592" i="14"/>
  <c r="B1593" i="14"/>
  <c r="B1594" i="14"/>
  <c r="B1595" i="14"/>
  <c r="B1596" i="14"/>
  <c r="B1597" i="14"/>
  <c r="B1598" i="14"/>
  <c r="B1599" i="14"/>
  <c r="B1600" i="14"/>
  <c r="B1601" i="14"/>
  <c r="B1602" i="14"/>
  <c r="B1603" i="14"/>
  <c r="B1604" i="14"/>
  <c r="B1605" i="14"/>
  <c r="B1606" i="14"/>
  <c r="B1607" i="14"/>
  <c r="B1608" i="14"/>
  <c r="B1609" i="14"/>
  <c r="B1610" i="14"/>
  <c r="B1611" i="14"/>
  <c r="B1612" i="14"/>
  <c r="B1613" i="14"/>
  <c r="B1614" i="14"/>
  <c r="B1615" i="14"/>
  <c r="B1616" i="14"/>
  <c r="B1617" i="14"/>
  <c r="B1618" i="14"/>
  <c r="B1619" i="14"/>
  <c r="B1620" i="14"/>
  <c r="B1621" i="14"/>
  <c r="B1622" i="14"/>
  <c r="B1623" i="14"/>
  <c r="B1624" i="14"/>
  <c r="B1625" i="14"/>
  <c r="B1626" i="14"/>
  <c r="B1627" i="14"/>
  <c r="B1628" i="14"/>
  <c r="B1629" i="14"/>
  <c r="B1630" i="14"/>
  <c r="B1631" i="14"/>
  <c r="B1632" i="14"/>
  <c r="B1633" i="14"/>
  <c r="B1634" i="14"/>
  <c r="B1635" i="14"/>
  <c r="B1636" i="14"/>
  <c r="B1637" i="14"/>
  <c r="B1638" i="14"/>
  <c r="B1639" i="14"/>
  <c r="B1640" i="14"/>
  <c r="B1641" i="14"/>
  <c r="B1642" i="14"/>
  <c r="B1643" i="14"/>
  <c r="B1644" i="14"/>
  <c r="B1645" i="14"/>
  <c r="B1646" i="14"/>
  <c r="B1647" i="14"/>
  <c r="B1648" i="14"/>
  <c r="B1649" i="14"/>
  <c r="B1650" i="14"/>
  <c r="B1651" i="14"/>
  <c r="B1652" i="14"/>
  <c r="B1653" i="14"/>
  <c r="B1654" i="14"/>
  <c r="B1655" i="14"/>
  <c r="B1656" i="14"/>
  <c r="B1657" i="14"/>
  <c r="B1658" i="14"/>
  <c r="B1659" i="14"/>
  <c r="B1660" i="14"/>
  <c r="B1661" i="14"/>
  <c r="B1662" i="14"/>
  <c r="B1663" i="14"/>
  <c r="B1664" i="14"/>
  <c r="B1665" i="14"/>
  <c r="B1666" i="14"/>
  <c r="B1667" i="14"/>
  <c r="B1668" i="14"/>
  <c r="B1669" i="14"/>
  <c r="B1670" i="14"/>
  <c r="B1671" i="14"/>
  <c r="B1672" i="14"/>
  <c r="B1673" i="14"/>
  <c r="B1674" i="14"/>
  <c r="B1675" i="14"/>
  <c r="B1676" i="14"/>
  <c r="B1677" i="14"/>
  <c r="B1678" i="14"/>
  <c r="B1679" i="14"/>
  <c r="B1680" i="14"/>
  <c r="B1681" i="14"/>
  <c r="B1682" i="14"/>
  <c r="B1683" i="14"/>
  <c r="B1684" i="14"/>
  <c r="B1685" i="14"/>
  <c r="B1686" i="14"/>
  <c r="B1687" i="14"/>
  <c r="B1688" i="14"/>
  <c r="B1689" i="14"/>
  <c r="B1690" i="14"/>
  <c r="B1691" i="14"/>
  <c r="B1692" i="14"/>
  <c r="B1693" i="14"/>
  <c r="B1694" i="14"/>
  <c r="B1695" i="14"/>
  <c r="B1696" i="14"/>
  <c r="B1697" i="14"/>
  <c r="B1698" i="14"/>
  <c r="B1699" i="14"/>
  <c r="B1700" i="14"/>
  <c r="B1701" i="14"/>
  <c r="B1702" i="14"/>
  <c r="B1703" i="14"/>
  <c r="B1704" i="14"/>
  <c r="B1705" i="14"/>
  <c r="B1706" i="14"/>
  <c r="B1707" i="14"/>
  <c r="B1708" i="14"/>
  <c r="B1709" i="14"/>
  <c r="B1710" i="14"/>
  <c r="B1711" i="14"/>
  <c r="B1712" i="14"/>
  <c r="B1713" i="14"/>
  <c r="B1714" i="14"/>
  <c r="B1715" i="14"/>
  <c r="B1716" i="14"/>
  <c r="B1717" i="14"/>
  <c r="B1718" i="14"/>
  <c r="B1719" i="14"/>
  <c r="B1720" i="14"/>
  <c r="B1721" i="14"/>
  <c r="B1722" i="14"/>
  <c r="B1723" i="14"/>
  <c r="B1724" i="14"/>
  <c r="B1725" i="14"/>
  <c r="B1726" i="14"/>
  <c r="B1727" i="14"/>
  <c r="B1728" i="14"/>
  <c r="B1729" i="14"/>
  <c r="B1730" i="14"/>
  <c r="B1731" i="14"/>
  <c r="B1732" i="14"/>
  <c r="B1733" i="14"/>
  <c r="B1734" i="14"/>
  <c r="B1735" i="14"/>
  <c r="B1736" i="14"/>
  <c r="B1737" i="14"/>
  <c r="B1738" i="14"/>
  <c r="B1739" i="14"/>
  <c r="B1740" i="14"/>
  <c r="B1741" i="14"/>
  <c r="B1742" i="14"/>
  <c r="B1743" i="14"/>
  <c r="B1744" i="14"/>
  <c r="B1745" i="14"/>
  <c r="B1746" i="14"/>
  <c r="B1747" i="14"/>
  <c r="B1748" i="14"/>
  <c r="B1749" i="14"/>
  <c r="B1750" i="14"/>
  <c r="B1751" i="14"/>
  <c r="B1752" i="14"/>
  <c r="B1753" i="14"/>
  <c r="B1754" i="14"/>
  <c r="B1755" i="14"/>
  <c r="B1756" i="14"/>
  <c r="B1757" i="14"/>
  <c r="B1758" i="14"/>
  <c r="B1759" i="14"/>
  <c r="B1760" i="14"/>
  <c r="B1761" i="14"/>
  <c r="B1762" i="14"/>
  <c r="B1763" i="14"/>
  <c r="B1764" i="14"/>
  <c r="B1765" i="14"/>
  <c r="B1766" i="14"/>
  <c r="B1767" i="14"/>
  <c r="B1768" i="14"/>
  <c r="B1769" i="14"/>
  <c r="B1770" i="14"/>
  <c r="B1771" i="14"/>
  <c r="B1772" i="14"/>
  <c r="B1773" i="14"/>
  <c r="B1774" i="14"/>
  <c r="B1775" i="14"/>
  <c r="B1776" i="14"/>
  <c r="B1777" i="14"/>
  <c r="B1778" i="14"/>
  <c r="B1779" i="14"/>
  <c r="B1780" i="14"/>
  <c r="B1781" i="14"/>
  <c r="B1782" i="14"/>
  <c r="B1783" i="14"/>
  <c r="B1784" i="14"/>
  <c r="B1785" i="14"/>
  <c r="B1786" i="14"/>
  <c r="B1787" i="14"/>
  <c r="B1788" i="14"/>
  <c r="B1789" i="14"/>
  <c r="B1790" i="14"/>
  <c r="B1791" i="14"/>
  <c r="B1792" i="14"/>
  <c r="B1793" i="14"/>
  <c r="B1794" i="14"/>
  <c r="B1795" i="14"/>
  <c r="B1796" i="14"/>
  <c r="B1797" i="14"/>
  <c r="B1798" i="14"/>
  <c r="B1799" i="14"/>
  <c r="B1800" i="14"/>
  <c r="B1801" i="14"/>
  <c r="B1802" i="14"/>
  <c r="B1803" i="14"/>
  <c r="B1804" i="14"/>
  <c r="B1805" i="14"/>
  <c r="B1806" i="14"/>
  <c r="B1807" i="14"/>
  <c r="B1808" i="14"/>
  <c r="B1809" i="14"/>
  <c r="B1810" i="14"/>
  <c r="B1811" i="14"/>
  <c r="B1812" i="14"/>
  <c r="B1813" i="14"/>
  <c r="B1814" i="14"/>
  <c r="B1815" i="14"/>
  <c r="B1816" i="14"/>
  <c r="B1817" i="14"/>
  <c r="B1818" i="14"/>
  <c r="B1819" i="14"/>
  <c r="B1820" i="14"/>
  <c r="B1821" i="14"/>
  <c r="B1822" i="14"/>
  <c r="B1823" i="14"/>
  <c r="B1824" i="14"/>
  <c r="B1825" i="14"/>
  <c r="B1826" i="14"/>
  <c r="B1827" i="14"/>
  <c r="B1828" i="14"/>
  <c r="B1829" i="14"/>
  <c r="B1830" i="14"/>
  <c r="B1831" i="14"/>
  <c r="B1832" i="14"/>
  <c r="B1833" i="14"/>
  <c r="B1834" i="14"/>
  <c r="B1835" i="14"/>
  <c r="B1836" i="14"/>
  <c r="B1837" i="14"/>
  <c r="B1838" i="14"/>
  <c r="B1839" i="14"/>
  <c r="B1840" i="14"/>
  <c r="B1841" i="14"/>
  <c r="B1842" i="14"/>
  <c r="B1843" i="14"/>
  <c r="B1844" i="14"/>
  <c r="B1845" i="14"/>
  <c r="B1846" i="14"/>
  <c r="B1847" i="14"/>
  <c r="B1848" i="14"/>
  <c r="B1849" i="14"/>
  <c r="B1850" i="14"/>
  <c r="B1851" i="14"/>
  <c r="B1852" i="14"/>
  <c r="B1853" i="14"/>
  <c r="B1854" i="14"/>
  <c r="B1855" i="14"/>
  <c r="B1856" i="14"/>
  <c r="B1857" i="14"/>
  <c r="B1858" i="14"/>
  <c r="B1859" i="14"/>
  <c r="B1860" i="14"/>
  <c r="B1861" i="14"/>
  <c r="B1862" i="14"/>
  <c r="B1863" i="14"/>
  <c r="B1864" i="14"/>
  <c r="B1865" i="14"/>
  <c r="B1866" i="14"/>
  <c r="B1867" i="14"/>
  <c r="B1868" i="14"/>
  <c r="B1869" i="14"/>
  <c r="B1870" i="14"/>
  <c r="B1871" i="14"/>
  <c r="B1872" i="14"/>
  <c r="B1873" i="14"/>
  <c r="B1874" i="14"/>
  <c r="B1875" i="14"/>
  <c r="B1876" i="14"/>
  <c r="B1877" i="14"/>
  <c r="B1878" i="14"/>
  <c r="B1879" i="14"/>
  <c r="B1880" i="14"/>
  <c r="B1881" i="14"/>
  <c r="B1882" i="14"/>
  <c r="B1883" i="14"/>
  <c r="B1884" i="14"/>
  <c r="B1885" i="14"/>
  <c r="B1886" i="14"/>
  <c r="B1887" i="14"/>
  <c r="B1888" i="14"/>
  <c r="B1889" i="14"/>
  <c r="B1890" i="14"/>
  <c r="B1891" i="14"/>
  <c r="B1892" i="14"/>
  <c r="B1893" i="14"/>
  <c r="B1894" i="14"/>
  <c r="B1895" i="14"/>
  <c r="B1896" i="14"/>
  <c r="B1897" i="14"/>
  <c r="B1898" i="14"/>
  <c r="B1899" i="14"/>
  <c r="B1900" i="14"/>
  <c r="B1901" i="14"/>
  <c r="B1902" i="14"/>
  <c r="B1903" i="14"/>
  <c r="B1904" i="14"/>
  <c r="B1905" i="14"/>
  <c r="B1906" i="14"/>
  <c r="B1907" i="14"/>
  <c r="B1908" i="14"/>
  <c r="B1909" i="14"/>
  <c r="B1910" i="14"/>
  <c r="B1911" i="14"/>
  <c r="B1912" i="14"/>
  <c r="B1913" i="14"/>
  <c r="B1914" i="14"/>
  <c r="B1915" i="14"/>
  <c r="B1916" i="14"/>
  <c r="B1917" i="14"/>
  <c r="B1918" i="14"/>
  <c r="B1919" i="14"/>
  <c r="B1920" i="14"/>
  <c r="B1921" i="14"/>
  <c r="B1922" i="14"/>
  <c r="B1923" i="14"/>
  <c r="B1924" i="14"/>
  <c r="B1925" i="14"/>
  <c r="B1926" i="14"/>
  <c r="B1927" i="14"/>
  <c r="B1928" i="14"/>
  <c r="B1929" i="14"/>
  <c r="B1930" i="14"/>
  <c r="B1931" i="14"/>
  <c r="B1932" i="14"/>
  <c r="B1933" i="14"/>
  <c r="B1934" i="14"/>
  <c r="B1935" i="14"/>
  <c r="B1936" i="14"/>
  <c r="B1937" i="14"/>
  <c r="B1938" i="14"/>
  <c r="B1939" i="14"/>
  <c r="B1940" i="14"/>
  <c r="B1941" i="14"/>
  <c r="B1942" i="14"/>
  <c r="B1943" i="14"/>
  <c r="B1944" i="14"/>
  <c r="B1945" i="14"/>
  <c r="B1946" i="14"/>
  <c r="B1947" i="14"/>
  <c r="B1948" i="14"/>
  <c r="B1949" i="14"/>
  <c r="B1950" i="14"/>
  <c r="B1951" i="14"/>
  <c r="B1952" i="14"/>
  <c r="B1953" i="14"/>
  <c r="B1954" i="14"/>
  <c r="B1955" i="14"/>
  <c r="B1956" i="14"/>
  <c r="B1957" i="14"/>
  <c r="B1958" i="14"/>
  <c r="B1959" i="14"/>
  <c r="B1960" i="14"/>
  <c r="B1961" i="14"/>
  <c r="B1962" i="14"/>
  <c r="B1963" i="14"/>
  <c r="B1964" i="14"/>
  <c r="B1965" i="14"/>
  <c r="B1966" i="14"/>
  <c r="B1967" i="14"/>
  <c r="B1968" i="14"/>
  <c r="B1969" i="14"/>
  <c r="B1970" i="14"/>
  <c r="B1971" i="14"/>
  <c r="B1972" i="14"/>
  <c r="B1973" i="14"/>
  <c r="B1974" i="14"/>
  <c r="B1975" i="14"/>
  <c r="B1976" i="14"/>
  <c r="B1977" i="14"/>
  <c r="B1978" i="14"/>
  <c r="B1979" i="14"/>
  <c r="B1980" i="14"/>
  <c r="B1981" i="14"/>
  <c r="B1982" i="14"/>
  <c r="B1983" i="14"/>
  <c r="B1984" i="14"/>
  <c r="B1985" i="14"/>
  <c r="B1986" i="14"/>
  <c r="B1987" i="14"/>
  <c r="B1988" i="14"/>
  <c r="B1989" i="14"/>
  <c r="B1990" i="14"/>
  <c r="B1991" i="14"/>
  <c r="B1992" i="14"/>
  <c r="B1993" i="14"/>
  <c r="B1994" i="14"/>
  <c r="B1995" i="14"/>
  <c r="B1996" i="14"/>
  <c r="B1997" i="14"/>
  <c r="B1998" i="14"/>
  <c r="B1999" i="14"/>
  <c r="B2000" i="14"/>
  <c r="B2001" i="14"/>
  <c r="B2002" i="14"/>
  <c r="B2003" i="14"/>
  <c r="B2004" i="14"/>
  <c r="B2005" i="14"/>
  <c r="B2006" i="14"/>
  <c r="B2007" i="14"/>
  <c r="B2008" i="14"/>
  <c r="B2009" i="14"/>
  <c r="B2010" i="14"/>
  <c r="B2011" i="14"/>
  <c r="B2012" i="14"/>
  <c r="B2013" i="14"/>
  <c r="B2014" i="14"/>
  <c r="B2015" i="14"/>
  <c r="B2016" i="14"/>
  <c r="B2017" i="14"/>
  <c r="B2018" i="14"/>
  <c r="B2019" i="14"/>
  <c r="B2020" i="14"/>
  <c r="B2021" i="14"/>
  <c r="B2022" i="14"/>
  <c r="B2023" i="14"/>
  <c r="B2024" i="14"/>
  <c r="B2025" i="14"/>
  <c r="B2026" i="14"/>
  <c r="B2027" i="14"/>
  <c r="B2028" i="14"/>
  <c r="B2029" i="14"/>
  <c r="B2030" i="14"/>
  <c r="B2031" i="14"/>
  <c r="B2032" i="14"/>
  <c r="B2033" i="14"/>
  <c r="B2034" i="14"/>
  <c r="B2035" i="14"/>
  <c r="B2036" i="14"/>
  <c r="B2037" i="14"/>
  <c r="B2038" i="14"/>
  <c r="B2039" i="14"/>
  <c r="B2040" i="14"/>
  <c r="B2041" i="14"/>
  <c r="B2042" i="14"/>
  <c r="B2043" i="14"/>
  <c r="B2044" i="14"/>
  <c r="B2045" i="14"/>
  <c r="B2046" i="14"/>
  <c r="B2047" i="14"/>
  <c r="B2048" i="14"/>
  <c r="B2049" i="14"/>
  <c r="B2050" i="14"/>
  <c r="B2051" i="14"/>
  <c r="B2052" i="14"/>
  <c r="B2053" i="14"/>
  <c r="B2054" i="14"/>
  <c r="B2055" i="14"/>
  <c r="B2056" i="14"/>
  <c r="B2057" i="14"/>
  <c r="B2058" i="14"/>
  <c r="B2059" i="14"/>
  <c r="B2060" i="14"/>
  <c r="B2061" i="14"/>
  <c r="B2062" i="14"/>
  <c r="B2063" i="14"/>
  <c r="B2064" i="14"/>
  <c r="B2065" i="14"/>
  <c r="B2066" i="14"/>
  <c r="B2067" i="14"/>
  <c r="B2068" i="14"/>
  <c r="B2069" i="14"/>
  <c r="B2070" i="14"/>
  <c r="B2071" i="14"/>
  <c r="B2072" i="14"/>
  <c r="B2073" i="14"/>
  <c r="B2074" i="14"/>
  <c r="B2075" i="14"/>
  <c r="B2076" i="14"/>
  <c r="B2077" i="14"/>
  <c r="B2078" i="14"/>
  <c r="B2079" i="14"/>
  <c r="B2080" i="14"/>
  <c r="B2081" i="14"/>
  <c r="B2082" i="14"/>
  <c r="B2083" i="14"/>
  <c r="B2084" i="14"/>
  <c r="B2085" i="14"/>
  <c r="B2086" i="14"/>
  <c r="B2087" i="14"/>
  <c r="B2088" i="14"/>
  <c r="B2089" i="14"/>
  <c r="B2090" i="14"/>
  <c r="B2091" i="14"/>
  <c r="B2092" i="14"/>
  <c r="B2093" i="14"/>
  <c r="B2094" i="14"/>
  <c r="B2095" i="14"/>
  <c r="B2096" i="14"/>
  <c r="B2097" i="14"/>
  <c r="B2098" i="14"/>
  <c r="B2099" i="14"/>
  <c r="B2100" i="14"/>
  <c r="B2101" i="14"/>
  <c r="B2102" i="14"/>
  <c r="B2103" i="14"/>
  <c r="B2104" i="14"/>
  <c r="B2105" i="14"/>
  <c r="B2106" i="14"/>
  <c r="B2107" i="14"/>
  <c r="B2108" i="14"/>
  <c r="B2109" i="14"/>
  <c r="B2110" i="14"/>
  <c r="B2111" i="14"/>
  <c r="B2112" i="14"/>
  <c r="B2113" i="14"/>
  <c r="B2114" i="14"/>
  <c r="B2115" i="14"/>
  <c r="B2116" i="14"/>
  <c r="B2117" i="14"/>
  <c r="B2118" i="14"/>
  <c r="B2119" i="14"/>
  <c r="B2120" i="14"/>
  <c r="B2121" i="14"/>
  <c r="B2122" i="14"/>
  <c r="B2123" i="14"/>
  <c r="B2124" i="14"/>
  <c r="B2125" i="14"/>
  <c r="B2126" i="14"/>
  <c r="B2127" i="14"/>
  <c r="B2128" i="14"/>
  <c r="B2129" i="14"/>
  <c r="B2130" i="14"/>
  <c r="B2131" i="14"/>
  <c r="B2132" i="14"/>
  <c r="B2133" i="14"/>
  <c r="B2134" i="14"/>
  <c r="B2135" i="14"/>
  <c r="B2136" i="14"/>
  <c r="B2137" i="14"/>
  <c r="B2138" i="14"/>
  <c r="B2139" i="14"/>
  <c r="B2140" i="14"/>
  <c r="B2141" i="14"/>
  <c r="B2142" i="14"/>
  <c r="B2143" i="14"/>
  <c r="B2144" i="14"/>
  <c r="B2145" i="14"/>
  <c r="B2146" i="14"/>
  <c r="B2147" i="14"/>
  <c r="B2148" i="14"/>
  <c r="B2149" i="14"/>
  <c r="B2150" i="14"/>
  <c r="B2151" i="14"/>
  <c r="B2152" i="14"/>
  <c r="B2153" i="14"/>
  <c r="B2154" i="14"/>
  <c r="B2155" i="14"/>
  <c r="B2156" i="14"/>
  <c r="B2157" i="14"/>
  <c r="B2158" i="14"/>
  <c r="B2159" i="14"/>
  <c r="B2160" i="14"/>
  <c r="B2161" i="14"/>
  <c r="B2162" i="14"/>
  <c r="B2163" i="14"/>
  <c r="B2164" i="14"/>
  <c r="B2165" i="14"/>
  <c r="B2166" i="14"/>
  <c r="B2167" i="14"/>
  <c r="B2168" i="14"/>
  <c r="B2169" i="14"/>
  <c r="B2170" i="14"/>
  <c r="B2171" i="14"/>
  <c r="B2172" i="14"/>
  <c r="B2173" i="14"/>
  <c r="B2174" i="14"/>
  <c r="B2175" i="14"/>
  <c r="B2176" i="14"/>
  <c r="B2177" i="14"/>
  <c r="B2178" i="14"/>
  <c r="B2179" i="14"/>
  <c r="B2180" i="14"/>
  <c r="B2181" i="14"/>
  <c r="B2182" i="14"/>
  <c r="B2183" i="14"/>
  <c r="B2184" i="14"/>
  <c r="B2185" i="14"/>
  <c r="B2186" i="14"/>
  <c r="B2187" i="14"/>
  <c r="B2188" i="14"/>
  <c r="B2189" i="14"/>
  <c r="B2190" i="14"/>
  <c r="B2191" i="14"/>
  <c r="B2192" i="14"/>
  <c r="B2193" i="14"/>
  <c r="B2194" i="14"/>
  <c r="B2195" i="14"/>
  <c r="B2196" i="14"/>
  <c r="B2197" i="14"/>
  <c r="B2198" i="14"/>
  <c r="B2199" i="14"/>
  <c r="B2200" i="14"/>
  <c r="B2201" i="14"/>
  <c r="B2202" i="14"/>
  <c r="B2203" i="14"/>
  <c r="B2204" i="14"/>
  <c r="B2205" i="14"/>
  <c r="B2206" i="14"/>
  <c r="B2207" i="14"/>
  <c r="B2208" i="14"/>
  <c r="B2209" i="14"/>
  <c r="B2210" i="14"/>
  <c r="B2211" i="14"/>
  <c r="B2212" i="14"/>
  <c r="B2213" i="14"/>
  <c r="B2214" i="14"/>
  <c r="B2215" i="14"/>
  <c r="B2216" i="14"/>
  <c r="B2217" i="14"/>
  <c r="B2218" i="14"/>
  <c r="B2219" i="14"/>
  <c r="B2220" i="14"/>
  <c r="B2221" i="14"/>
  <c r="B2222" i="14"/>
  <c r="B2223" i="14"/>
  <c r="B2224" i="14"/>
  <c r="B2225" i="14"/>
  <c r="B2226" i="14"/>
  <c r="B2227" i="14"/>
  <c r="B2228" i="14"/>
  <c r="B2229" i="14"/>
  <c r="B2230" i="14"/>
  <c r="B2231" i="14"/>
  <c r="B2232" i="14"/>
  <c r="B2233" i="14"/>
  <c r="B2234" i="14"/>
  <c r="B2235" i="14"/>
  <c r="B2236" i="14"/>
  <c r="B2237" i="14"/>
  <c r="B2238" i="14"/>
  <c r="B2239" i="14"/>
  <c r="B2240" i="14"/>
  <c r="B2241" i="14"/>
  <c r="B2242" i="14"/>
  <c r="B2243" i="14"/>
  <c r="B2244" i="14"/>
  <c r="B2245" i="14"/>
  <c r="B2246" i="14"/>
  <c r="B2247" i="14"/>
  <c r="B2248" i="14"/>
  <c r="B2249" i="14"/>
  <c r="B2250" i="14"/>
  <c r="B2251" i="14"/>
  <c r="B2252" i="14"/>
  <c r="B2253" i="14"/>
  <c r="B2254" i="14"/>
  <c r="B2255" i="14"/>
  <c r="B2256" i="14"/>
  <c r="B2257" i="14"/>
  <c r="B2258" i="14"/>
  <c r="B2259" i="14"/>
  <c r="B2260" i="14"/>
  <c r="B2261" i="14"/>
  <c r="B2262" i="14"/>
  <c r="B2263" i="14"/>
  <c r="B2264" i="14"/>
  <c r="B2265" i="14"/>
  <c r="B2266" i="14"/>
  <c r="B2267" i="14"/>
  <c r="B2268" i="14"/>
  <c r="B2269" i="14"/>
  <c r="B2270" i="14"/>
  <c r="B2271" i="14"/>
  <c r="B2272" i="14"/>
  <c r="B2273" i="14"/>
  <c r="B2274" i="14"/>
  <c r="B2275" i="14"/>
  <c r="B2276" i="14"/>
  <c r="B2277" i="14"/>
  <c r="B2278" i="14"/>
  <c r="B2279" i="14"/>
  <c r="B2280" i="14"/>
  <c r="B2281" i="14"/>
  <c r="B2282" i="14"/>
  <c r="B2283" i="14"/>
  <c r="B2284" i="14"/>
  <c r="B2285" i="14"/>
  <c r="B2286" i="14"/>
  <c r="B2287" i="14"/>
  <c r="B2288" i="14"/>
  <c r="B2289" i="14"/>
  <c r="B2290" i="14"/>
  <c r="B2291" i="14"/>
  <c r="B2292" i="14"/>
  <c r="B2293" i="14"/>
  <c r="B2294" i="14"/>
  <c r="B2295" i="14"/>
  <c r="B2296" i="14"/>
  <c r="B2297" i="14"/>
  <c r="B2298" i="14"/>
  <c r="B2299" i="14"/>
  <c r="B2300" i="14"/>
  <c r="B2301" i="14"/>
  <c r="B2302" i="14"/>
  <c r="B2303" i="14"/>
  <c r="B2304" i="14"/>
  <c r="B2305" i="14"/>
  <c r="B2306" i="14"/>
  <c r="B2307" i="14"/>
  <c r="B2308" i="14"/>
  <c r="B2309" i="14"/>
  <c r="B2310" i="14"/>
  <c r="B2311" i="14"/>
  <c r="B2312" i="14"/>
  <c r="B2313" i="14"/>
  <c r="B2314" i="14"/>
  <c r="B2315" i="14"/>
  <c r="B2316" i="14"/>
  <c r="B2317" i="14"/>
  <c r="B2318" i="14"/>
  <c r="B2319" i="14"/>
  <c r="B2320" i="14"/>
  <c r="B2321" i="14"/>
  <c r="B2322" i="14"/>
  <c r="B2323" i="14"/>
  <c r="B2324" i="14"/>
  <c r="B2325" i="14"/>
  <c r="B2326" i="14"/>
  <c r="B2327" i="14"/>
  <c r="B2328" i="14"/>
  <c r="B2329" i="14"/>
  <c r="B2330" i="14"/>
  <c r="B2331" i="14"/>
  <c r="B2332" i="14"/>
  <c r="B2333" i="14"/>
  <c r="B2334" i="14"/>
  <c r="B2335" i="14"/>
  <c r="B2336" i="14"/>
  <c r="B2337" i="14"/>
  <c r="B2338" i="14"/>
  <c r="B2339" i="14"/>
  <c r="B2340" i="14"/>
  <c r="B2341" i="14"/>
  <c r="B2342" i="14"/>
  <c r="B2343" i="14"/>
  <c r="B2344" i="14"/>
  <c r="B2345" i="14"/>
  <c r="B2346" i="14"/>
  <c r="B2347" i="14"/>
  <c r="B2348" i="14"/>
  <c r="B2349" i="14"/>
  <c r="B2350" i="14"/>
  <c r="B2351" i="14"/>
  <c r="B2352" i="14"/>
  <c r="B2353" i="14"/>
  <c r="B2354" i="14"/>
  <c r="B2355" i="14"/>
  <c r="B2356" i="14"/>
  <c r="B2357" i="14"/>
  <c r="B2358" i="14"/>
  <c r="B2359" i="14"/>
  <c r="B2360" i="14"/>
  <c r="B2361" i="14"/>
  <c r="B2362" i="14"/>
  <c r="B2363" i="14"/>
  <c r="B2364" i="14"/>
  <c r="B2365" i="14"/>
  <c r="B2366" i="14"/>
  <c r="B2367" i="14"/>
  <c r="B2368" i="14"/>
  <c r="B2369" i="14"/>
  <c r="B2370" i="14"/>
  <c r="B2371" i="14"/>
  <c r="B2372" i="14"/>
  <c r="B2373" i="14"/>
  <c r="B2374" i="14"/>
  <c r="B2375" i="14"/>
  <c r="B2376" i="14"/>
  <c r="B2377" i="14"/>
  <c r="B2378" i="14"/>
  <c r="B2379" i="14"/>
  <c r="B2380" i="14"/>
  <c r="B2381" i="14"/>
  <c r="B2382" i="14"/>
  <c r="B2383" i="14"/>
  <c r="B2384" i="14"/>
  <c r="B2385" i="14"/>
  <c r="B2386" i="14"/>
  <c r="B2387" i="14"/>
  <c r="B2388" i="14"/>
  <c r="B2389" i="14"/>
  <c r="B2390" i="14"/>
  <c r="B2391" i="14"/>
  <c r="B2392" i="14"/>
  <c r="B2393" i="14"/>
  <c r="B2394" i="14"/>
  <c r="B2395" i="14"/>
  <c r="B2396" i="14"/>
  <c r="B2397" i="14"/>
  <c r="B2398" i="14"/>
  <c r="B2399" i="14"/>
  <c r="B2400" i="14"/>
  <c r="B2401" i="14"/>
  <c r="B2402" i="14"/>
  <c r="B2403" i="14"/>
  <c r="A1205" i="14"/>
  <c r="A1206" i="14"/>
  <c r="A1207" i="14"/>
  <c r="A1208" i="14"/>
  <c r="A1209" i="14"/>
  <c r="A1210" i="14"/>
  <c r="A1211" i="14"/>
  <c r="A1212" i="14"/>
  <c r="A1213" i="14"/>
  <c r="A1214" i="14"/>
  <c r="A1215" i="14"/>
  <c r="A1216" i="14"/>
  <c r="A1217" i="14"/>
  <c r="A1218" i="14"/>
  <c r="A1219" i="14"/>
  <c r="A1220" i="14"/>
  <c r="A1221" i="14"/>
  <c r="A1222" i="14"/>
  <c r="A1223" i="14"/>
  <c r="A1224" i="14"/>
  <c r="A1225" i="14"/>
  <c r="A1226" i="14"/>
  <c r="A1227" i="14"/>
  <c r="A1228" i="14"/>
  <c r="A1229" i="14"/>
  <c r="A1230" i="14"/>
  <c r="A1231" i="14"/>
  <c r="A1232" i="14"/>
  <c r="A1233" i="14"/>
  <c r="A1234" i="14"/>
  <c r="A1235" i="14"/>
  <c r="A1236" i="14"/>
  <c r="A1237" i="14"/>
  <c r="A1238" i="14"/>
  <c r="A1239" i="14"/>
  <c r="A1240" i="14"/>
  <c r="A1241" i="14"/>
  <c r="A1242" i="14"/>
  <c r="A1243" i="14"/>
  <c r="A1244" i="14"/>
  <c r="A1245" i="14"/>
  <c r="A1246" i="14"/>
  <c r="A1247" i="14"/>
  <c r="A1248" i="14"/>
  <c r="A1249" i="14"/>
  <c r="A1250" i="14"/>
  <c r="A1251" i="14"/>
  <c r="A1252" i="14"/>
  <c r="A1253" i="14"/>
  <c r="A1254" i="14"/>
  <c r="A1255" i="14"/>
  <c r="A1256" i="14"/>
  <c r="A1257" i="14"/>
  <c r="A1258" i="14"/>
  <c r="A1259" i="14"/>
  <c r="A1260" i="14"/>
  <c r="A1261" i="14"/>
  <c r="A1262" i="14"/>
  <c r="A1263" i="14"/>
  <c r="A1264" i="14"/>
  <c r="A1265" i="14"/>
  <c r="A1266" i="14"/>
  <c r="A1267" i="14"/>
  <c r="A1268" i="14"/>
  <c r="A1269" i="14"/>
  <c r="A1270" i="14"/>
  <c r="A1271" i="14"/>
  <c r="A1272" i="14"/>
  <c r="A1273" i="14"/>
  <c r="A1274" i="14"/>
  <c r="A1275" i="14"/>
  <c r="A1276" i="14"/>
  <c r="A1277" i="14"/>
  <c r="A1278" i="14"/>
  <c r="A1279" i="14"/>
  <c r="A1280" i="14"/>
  <c r="A1281" i="14"/>
  <c r="A1282" i="14"/>
  <c r="A1283" i="14"/>
  <c r="A1284" i="14"/>
  <c r="A1285" i="14"/>
  <c r="A1286" i="14"/>
  <c r="A1287" i="14"/>
  <c r="A1288" i="14"/>
  <c r="A1289" i="14"/>
  <c r="A1290" i="14"/>
  <c r="A1291" i="14"/>
  <c r="A1292" i="14"/>
  <c r="A1293" i="14"/>
  <c r="A1294" i="14"/>
  <c r="A1295" i="14"/>
  <c r="A1296" i="14"/>
  <c r="A1297" i="14"/>
  <c r="A1298" i="14"/>
  <c r="A1299" i="14"/>
  <c r="A1300" i="14"/>
  <c r="A1301" i="14"/>
  <c r="A1302" i="14"/>
  <c r="A1303" i="14"/>
  <c r="A1304" i="14"/>
  <c r="A1305" i="14"/>
  <c r="A1306" i="14"/>
  <c r="A1307" i="14"/>
  <c r="A1308" i="14"/>
  <c r="A1309" i="14"/>
  <c r="A1310" i="14"/>
  <c r="A1311" i="14"/>
  <c r="A1312" i="14"/>
  <c r="A1313" i="14"/>
  <c r="A1314" i="14"/>
  <c r="A1315" i="14"/>
  <c r="A1316" i="14"/>
  <c r="A1317" i="14"/>
  <c r="A1318" i="14"/>
  <c r="A1319" i="14"/>
  <c r="A1320" i="14"/>
  <c r="A1321" i="14"/>
  <c r="A1322" i="14"/>
  <c r="A1323" i="14"/>
  <c r="A1324" i="14"/>
  <c r="A1325" i="14"/>
  <c r="A1326" i="14"/>
  <c r="A1327" i="14"/>
  <c r="A1328" i="14"/>
  <c r="A1329" i="14"/>
  <c r="A1330" i="14"/>
  <c r="A1331" i="14"/>
  <c r="A1332" i="14"/>
  <c r="A1333" i="14"/>
  <c r="A1334" i="14"/>
  <c r="A1335" i="14"/>
  <c r="A1336" i="14"/>
  <c r="A1337" i="14"/>
  <c r="A1338" i="14"/>
  <c r="A1339" i="14"/>
  <c r="A1340" i="14"/>
  <c r="A1341" i="14"/>
  <c r="A1342" i="14"/>
  <c r="A1343" i="14"/>
  <c r="A1344" i="14"/>
  <c r="A1345" i="14"/>
  <c r="A1346" i="14"/>
  <c r="A1347" i="14"/>
  <c r="A1348" i="14"/>
  <c r="A1349" i="14"/>
  <c r="A1350" i="14"/>
  <c r="A1351" i="14"/>
  <c r="A1352" i="14"/>
  <c r="A1353" i="14"/>
  <c r="A1354" i="14"/>
  <c r="A1355" i="14"/>
  <c r="A1356" i="14"/>
  <c r="A1357" i="14"/>
  <c r="A1358" i="14"/>
  <c r="A1359" i="14"/>
  <c r="A1360" i="14"/>
  <c r="A1361" i="14"/>
  <c r="A1362" i="14"/>
  <c r="A1363" i="14"/>
  <c r="A1364" i="14"/>
  <c r="A1365" i="14"/>
  <c r="A1366" i="14"/>
  <c r="A1367" i="14"/>
  <c r="A1368" i="14"/>
  <c r="A1369" i="14"/>
  <c r="A1370" i="14"/>
  <c r="A1371" i="14"/>
  <c r="A1372" i="14"/>
  <c r="A1373" i="14"/>
  <c r="A1374" i="14"/>
  <c r="A1375" i="14"/>
  <c r="A1376" i="14"/>
  <c r="A1377" i="14"/>
  <c r="A1378" i="14"/>
  <c r="A1379" i="14"/>
  <c r="A1380" i="14"/>
  <c r="A1381" i="14"/>
  <c r="A1382" i="14"/>
  <c r="A1383" i="14"/>
  <c r="A1384" i="14"/>
  <c r="A1385" i="14"/>
  <c r="A1386" i="14"/>
  <c r="A1387" i="14"/>
  <c r="A1388" i="14"/>
  <c r="A1389" i="14"/>
  <c r="A1390" i="14"/>
  <c r="A1391" i="14"/>
  <c r="A1392" i="14"/>
  <c r="A1393" i="14"/>
  <c r="A1394" i="14"/>
  <c r="A1395" i="14"/>
  <c r="A1396" i="14"/>
  <c r="A1397" i="14"/>
  <c r="A1398" i="14"/>
  <c r="A1399" i="14"/>
  <c r="A1400" i="14"/>
  <c r="A1401" i="14"/>
  <c r="A1402" i="14"/>
  <c r="A1403" i="14"/>
  <c r="A1404" i="14"/>
  <c r="A1405" i="14"/>
  <c r="A1406" i="14"/>
  <c r="A1407" i="14"/>
  <c r="A1408" i="14"/>
  <c r="A1409" i="14"/>
  <c r="A1410" i="14"/>
  <c r="A1411" i="14"/>
  <c r="A1412" i="14"/>
  <c r="A1413" i="14"/>
  <c r="A1414" i="14"/>
  <c r="A1415" i="14"/>
  <c r="A1416" i="14"/>
  <c r="A1417" i="14"/>
  <c r="A1418" i="14"/>
  <c r="A1419" i="14"/>
  <c r="A1420" i="14"/>
  <c r="A1421" i="14"/>
  <c r="A1422" i="14"/>
  <c r="A1423" i="14"/>
  <c r="A1424" i="14"/>
  <c r="A1425" i="14"/>
  <c r="A1426" i="14"/>
  <c r="A1427" i="14"/>
  <c r="A1428" i="14"/>
  <c r="A1429" i="14"/>
  <c r="A1430" i="14"/>
  <c r="A1431" i="14"/>
  <c r="A1432" i="14"/>
  <c r="A1433" i="14"/>
  <c r="A1434" i="14"/>
  <c r="A1435" i="14"/>
  <c r="A1436" i="14"/>
  <c r="A1437" i="14"/>
  <c r="A1438" i="14"/>
  <c r="A1439" i="14"/>
  <c r="A1440" i="14"/>
  <c r="A1441" i="14"/>
  <c r="A1442" i="14"/>
  <c r="A1443" i="14"/>
  <c r="A1444" i="14"/>
  <c r="A1445" i="14"/>
  <c r="A1446" i="14"/>
  <c r="A1447" i="14"/>
  <c r="A1448" i="14"/>
  <c r="A1449" i="14"/>
  <c r="A1450" i="14"/>
  <c r="A1451" i="14"/>
  <c r="A1452" i="14"/>
  <c r="A1453" i="14"/>
  <c r="A1454" i="14"/>
  <c r="A1455" i="14"/>
  <c r="A1456" i="14"/>
  <c r="A1457" i="14"/>
  <c r="A1458" i="14"/>
  <c r="A1459" i="14"/>
  <c r="A1460" i="14"/>
  <c r="A1461" i="14"/>
  <c r="A1462" i="14"/>
  <c r="A1463" i="14"/>
  <c r="A1464" i="14"/>
  <c r="A1465" i="14"/>
  <c r="A1466" i="14"/>
  <c r="A1467" i="14"/>
  <c r="A1468" i="14"/>
  <c r="A1469" i="14"/>
  <c r="A1470" i="14"/>
  <c r="A1471" i="14"/>
  <c r="A1472" i="14"/>
  <c r="A1473" i="14"/>
  <c r="A1474" i="14"/>
  <c r="A1475" i="14"/>
  <c r="A1476" i="14"/>
  <c r="A1477" i="14"/>
  <c r="A1478" i="14"/>
  <c r="A1479" i="14"/>
  <c r="A1480" i="14"/>
  <c r="A1481" i="14"/>
  <c r="A1482" i="14"/>
  <c r="A1483" i="14"/>
  <c r="A1484" i="14"/>
  <c r="A1485" i="14"/>
  <c r="A1486" i="14"/>
  <c r="A1487" i="14"/>
  <c r="A1488" i="14"/>
  <c r="A1489" i="14"/>
  <c r="A1490" i="14"/>
  <c r="A1491" i="14"/>
  <c r="A1492" i="14"/>
  <c r="A1493" i="14"/>
  <c r="A1494" i="14"/>
  <c r="A1495" i="14"/>
  <c r="A1496" i="14"/>
  <c r="A1497" i="14"/>
  <c r="A1498" i="14"/>
  <c r="A1499" i="14"/>
  <c r="A1500" i="14"/>
  <c r="A1501" i="14"/>
  <c r="A1502" i="14"/>
  <c r="A1503" i="14"/>
  <c r="A1504" i="14"/>
  <c r="A1505" i="14"/>
  <c r="A1506" i="14"/>
  <c r="A1507" i="14"/>
  <c r="A1508" i="14"/>
  <c r="A1509" i="14"/>
  <c r="A1510" i="14"/>
  <c r="A1511" i="14"/>
  <c r="A1512" i="14"/>
  <c r="A1513" i="14"/>
  <c r="A1514" i="14"/>
  <c r="A1515" i="14"/>
  <c r="A1516" i="14"/>
  <c r="A1517" i="14"/>
  <c r="A1518" i="14"/>
  <c r="A1519" i="14"/>
  <c r="A1520" i="14"/>
  <c r="A1521" i="14"/>
  <c r="A1522" i="14"/>
  <c r="A1523" i="14"/>
  <c r="A1524" i="14"/>
  <c r="A1525" i="14"/>
  <c r="A1526" i="14"/>
  <c r="A1527" i="14"/>
  <c r="A1528" i="14"/>
  <c r="A1529" i="14"/>
  <c r="A1530" i="14"/>
  <c r="A1531" i="14"/>
  <c r="A1532" i="14"/>
  <c r="A1533" i="14"/>
  <c r="A1534" i="14"/>
  <c r="A1535" i="14"/>
  <c r="A1536" i="14"/>
  <c r="A1537" i="14"/>
  <c r="A1538" i="14"/>
  <c r="A1539" i="14"/>
  <c r="A1540" i="14"/>
  <c r="A1541" i="14"/>
  <c r="A1542" i="14"/>
  <c r="A1543" i="14"/>
  <c r="A1544" i="14"/>
  <c r="A1545" i="14"/>
  <c r="A1546" i="14"/>
  <c r="A1547" i="14"/>
  <c r="A1548" i="14"/>
  <c r="A1549" i="14"/>
  <c r="A1550" i="14"/>
  <c r="A1551" i="14"/>
  <c r="A1552" i="14"/>
  <c r="A1553" i="14"/>
  <c r="A1554" i="14"/>
  <c r="A1555" i="14"/>
  <c r="A1556" i="14"/>
  <c r="A1557" i="14"/>
  <c r="A1558" i="14"/>
  <c r="A1559" i="14"/>
  <c r="A1560" i="14"/>
  <c r="A1561" i="14"/>
  <c r="A1562" i="14"/>
  <c r="A1563" i="14"/>
  <c r="A1564" i="14"/>
  <c r="A1565" i="14"/>
  <c r="A1566" i="14"/>
  <c r="A1567" i="14"/>
  <c r="A1568" i="14"/>
  <c r="A1569" i="14"/>
  <c r="A1570" i="14"/>
  <c r="A1571" i="14"/>
  <c r="A1572" i="14"/>
  <c r="A1573" i="14"/>
  <c r="A1574" i="14"/>
  <c r="A1575" i="14"/>
  <c r="A1576" i="14"/>
  <c r="A1577" i="14"/>
  <c r="A1578" i="14"/>
  <c r="A1579" i="14"/>
  <c r="A1580" i="14"/>
  <c r="A1581" i="14"/>
  <c r="A1582" i="14"/>
  <c r="A1583" i="14"/>
  <c r="A1584" i="14"/>
  <c r="A1585" i="14"/>
  <c r="A1586" i="14"/>
  <c r="A1587" i="14"/>
  <c r="A1588" i="14"/>
  <c r="A1589" i="14"/>
  <c r="A1590" i="14"/>
  <c r="A1591" i="14"/>
  <c r="A1592" i="14"/>
  <c r="A1593" i="14"/>
  <c r="A1594" i="14"/>
  <c r="A1595" i="14"/>
  <c r="A1596" i="14"/>
  <c r="A1597" i="14"/>
  <c r="A1598" i="14"/>
  <c r="A1599" i="14"/>
  <c r="A1600" i="14"/>
  <c r="A1601" i="14"/>
  <c r="A1602" i="14"/>
  <c r="A1603" i="14"/>
  <c r="A1604" i="14"/>
  <c r="A1605" i="14"/>
  <c r="A1606" i="14"/>
  <c r="A1607" i="14"/>
  <c r="A1608" i="14"/>
  <c r="A1609" i="14"/>
  <c r="A1610" i="14"/>
  <c r="A1611" i="14"/>
  <c r="A1612" i="14"/>
  <c r="A1613" i="14"/>
  <c r="A1614" i="14"/>
  <c r="A1615" i="14"/>
  <c r="A1616" i="14"/>
  <c r="A1617" i="14"/>
  <c r="A1618" i="14"/>
  <c r="A1619" i="14"/>
  <c r="A1620" i="14"/>
  <c r="A1621" i="14"/>
  <c r="A1622" i="14"/>
  <c r="A1623" i="14"/>
  <c r="A1624" i="14"/>
  <c r="A1625" i="14"/>
  <c r="A1626" i="14"/>
  <c r="A1627" i="14"/>
  <c r="A1628" i="14"/>
  <c r="A1629" i="14"/>
  <c r="A1630" i="14"/>
  <c r="A1631" i="14"/>
  <c r="A1632" i="14"/>
  <c r="A1633" i="14"/>
  <c r="A1634" i="14"/>
  <c r="A1635" i="14"/>
  <c r="A1636" i="14"/>
  <c r="A1637" i="14"/>
  <c r="A1638" i="14"/>
  <c r="A1639" i="14"/>
  <c r="A1640" i="14"/>
  <c r="A1641" i="14"/>
  <c r="A1642" i="14"/>
  <c r="A1643" i="14"/>
  <c r="A1644" i="14"/>
  <c r="A1645" i="14"/>
  <c r="A1646" i="14"/>
  <c r="A1647" i="14"/>
  <c r="A1648" i="14"/>
  <c r="A1649" i="14"/>
  <c r="A1650" i="14"/>
  <c r="A1651" i="14"/>
  <c r="A1652" i="14"/>
  <c r="A1653" i="14"/>
  <c r="A1654" i="14"/>
  <c r="A1655" i="14"/>
  <c r="A1656" i="14"/>
  <c r="A1657" i="14"/>
  <c r="A1658" i="14"/>
  <c r="A1659" i="14"/>
  <c r="A1660" i="14"/>
  <c r="A1661" i="14"/>
  <c r="A1662" i="14"/>
  <c r="A1663" i="14"/>
  <c r="A1664" i="14"/>
  <c r="A1665" i="14"/>
  <c r="A1666" i="14"/>
  <c r="A1667" i="14"/>
  <c r="A1668" i="14"/>
  <c r="A1669" i="14"/>
  <c r="A1670" i="14"/>
  <c r="A1671" i="14"/>
  <c r="A1672" i="14"/>
  <c r="A1673" i="14"/>
  <c r="A1674" i="14"/>
  <c r="A1675" i="14"/>
  <c r="A1676" i="14"/>
  <c r="A1677" i="14"/>
  <c r="A1678" i="14"/>
  <c r="A1679" i="14"/>
  <c r="A1680" i="14"/>
  <c r="A1681" i="14"/>
  <c r="A1682" i="14"/>
  <c r="A1683" i="14"/>
  <c r="A1684" i="14"/>
  <c r="A1685" i="14"/>
  <c r="A1686" i="14"/>
  <c r="A1687" i="14"/>
  <c r="A1688" i="14"/>
  <c r="A1689" i="14"/>
  <c r="A1690" i="14"/>
  <c r="A1691" i="14"/>
  <c r="A1692" i="14"/>
  <c r="A1693" i="14"/>
  <c r="A1694" i="14"/>
  <c r="A1695" i="14"/>
  <c r="A1696" i="14"/>
  <c r="A1697" i="14"/>
  <c r="A1698" i="14"/>
  <c r="A1699" i="14"/>
  <c r="A1700" i="14"/>
  <c r="A1701" i="14"/>
  <c r="A1702" i="14"/>
  <c r="A1703" i="14"/>
  <c r="A1704" i="14"/>
  <c r="A1705" i="14"/>
  <c r="A1706" i="14"/>
  <c r="A1707" i="14"/>
  <c r="A1708" i="14"/>
  <c r="A1709" i="14"/>
  <c r="A1710" i="14"/>
  <c r="A1711" i="14"/>
  <c r="A1712" i="14"/>
  <c r="A1713" i="14"/>
  <c r="A1714" i="14"/>
  <c r="A1715" i="14"/>
  <c r="A1716" i="14"/>
  <c r="A1717" i="14"/>
  <c r="A1718" i="14"/>
  <c r="A1719" i="14"/>
  <c r="A1720" i="14"/>
  <c r="A1721" i="14"/>
  <c r="A1722" i="14"/>
  <c r="A1723" i="14"/>
  <c r="A1724" i="14"/>
  <c r="A1725" i="14"/>
  <c r="A1726" i="14"/>
  <c r="A1727" i="14"/>
  <c r="A1728" i="14"/>
  <c r="A1729" i="14"/>
  <c r="A1730" i="14"/>
  <c r="A1731" i="14"/>
  <c r="A1732" i="14"/>
  <c r="A1733" i="14"/>
  <c r="A1734" i="14"/>
  <c r="A1735" i="14"/>
  <c r="A1736" i="14"/>
  <c r="A1737" i="14"/>
  <c r="A1738" i="14"/>
  <c r="A1739" i="14"/>
  <c r="A1740" i="14"/>
  <c r="A1741" i="14"/>
  <c r="A1742" i="14"/>
  <c r="A1743" i="14"/>
  <c r="A1744" i="14"/>
  <c r="A1745" i="14"/>
  <c r="A1746" i="14"/>
  <c r="A1747" i="14"/>
  <c r="A1748" i="14"/>
  <c r="A1749" i="14"/>
  <c r="A1750" i="14"/>
  <c r="A1751" i="14"/>
  <c r="A1752" i="14"/>
  <c r="A1753" i="14"/>
  <c r="A1754" i="14"/>
  <c r="A1755" i="14"/>
  <c r="A1756" i="14"/>
  <c r="A1757" i="14"/>
  <c r="A1758" i="14"/>
  <c r="A1759" i="14"/>
  <c r="A1760" i="14"/>
  <c r="A1761" i="14"/>
  <c r="A1762" i="14"/>
  <c r="A1763" i="14"/>
  <c r="A1764" i="14"/>
  <c r="A1765" i="14"/>
  <c r="A1766" i="14"/>
  <c r="A1767" i="14"/>
  <c r="A1768" i="14"/>
  <c r="A1769" i="14"/>
  <c r="A1770" i="14"/>
  <c r="A1771" i="14"/>
  <c r="A1772" i="14"/>
  <c r="A1773" i="14"/>
  <c r="A1774" i="14"/>
  <c r="A1775" i="14"/>
  <c r="A1776" i="14"/>
  <c r="A1777" i="14"/>
  <c r="A1778" i="14"/>
  <c r="A1779" i="14"/>
  <c r="A1780" i="14"/>
  <c r="A1781" i="14"/>
  <c r="A1782" i="14"/>
  <c r="A1783" i="14"/>
  <c r="A1784" i="14"/>
  <c r="A1785" i="14"/>
  <c r="A1786" i="14"/>
  <c r="A1787" i="14"/>
  <c r="A1788" i="14"/>
  <c r="A1789" i="14"/>
  <c r="A1790" i="14"/>
  <c r="A1791" i="14"/>
  <c r="A1792" i="14"/>
  <c r="A1793" i="14"/>
  <c r="A1794" i="14"/>
  <c r="A1795" i="14"/>
  <c r="A1796" i="14"/>
  <c r="A1797" i="14"/>
  <c r="A1798" i="14"/>
  <c r="A1799" i="14"/>
  <c r="A1800" i="14"/>
  <c r="A1801" i="14"/>
  <c r="A1802" i="14"/>
  <c r="A1803" i="14"/>
  <c r="A1804" i="14"/>
  <c r="A1805" i="14"/>
  <c r="A1806" i="14"/>
  <c r="A1807" i="14"/>
  <c r="A1808" i="14"/>
  <c r="A1809" i="14"/>
  <c r="A1810" i="14"/>
  <c r="A1811" i="14"/>
  <c r="A1812" i="14"/>
  <c r="A1813" i="14"/>
  <c r="A1814" i="14"/>
  <c r="A1815" i="14"/>
  <c r="A1816" i="14"/>
  <c r="A1817" i="14"/>
  <c r="A1818" i="14"/>
  <c r="A1819" i="14"/>
  <c r="A1820" i="14"/>
  <c r="A1821" i="14"/>
  <c r="A1822" i="14"/>
  <c r="A1823" i="14"/>
  <c r="A1824" i="14"/>
  <c r="A1825" i="14"/>
  <c r="A1826" i="14"/>
  <c r="A1827" i="14"/>
  <c r="A1828" i="14"/>
  <c r="A1829" i="14"/>
  <c r="A1830" i="14"/>
  <c r="A1831" i="14"/>
  <c r="A1832" i="14"/>
  <c r="A1833" i="14"/>
  <c r="A1834" i="14"/>
  <c r="A1835" i="14"/>
  <c r="A1836" i="14"/>
  <c r="A1837" i="14"/>
  <c r="A1838" i="14"/>
  <c r="A1839" i="14"/>
  <c r="A1840" i="14"/>
  <c r="A1841" i="14"/>
  <c r="A1842" i="14"/>
  <c r="A1843" i="14"/>
  <c r="A1844" i="14"/>
  <c r="A1845" i="14"/>
  <c r="A1846" i="14"/>
  <c r="A1847" i="14"/>
  <c r="A1848" i="14"/>
  <c r="A1849" i="14"/>
  <c r="A1850" i="14"/>
  <c r="A1851" i="14"/>
  <c r="A1852" i="14"/>
  <c r="A1853" i="14"/>
  <c r="A1854" i="14"/>
  <c r="A1855" i="14"/>
  <c r="A1856" i="14"/>
  <c r="A1857" i="14"/>
  <c r="A1858" i="14"/>
  <c r="A1859" i="14"/>
  <c r="A1860" i="14"/>
  <c r="A1861" i="14"/>
  <c r="A1862" i="14"/>
  <c r="A1863" i="14"/>
  <c r="A1864" i="14"/>
  <c r="A1865" i="14"/>
  <c r="A1866" i="14"/>
  <c r="A1867" i="14"/>
  <c r="A1868" i="14"/>
  <c r="A1869" i="14"/>
  <c r="A1870" i="14"/>
  <c r="A1871" i="14"/>
  <c r="A1872" i="14"/>
  <c r="A1873" i="14"/>
  <c r="A1874" i="14"/>
  <c r="A1875" i="14"/>
  <c r="A1876" i="14"/>
  <c r="A1877" i="14"/>
  <c r="A1878" i="14"/>
  <c r="A1879" i="14"/>
  <c r="A1880" i="14"/>
  <c r="A1881" i="14"/>
  <c r="A1882" i="14"/>
  <c r="A1883" i="14"/>
  <c r="A1884" i="14"/>
  <c r="A1885" i="14"/>
  <c r="A1886" i="14"/>
  <c r="A1887" i="14"/>
  <c r="A1888" i="14"/>
  <c r="A1889" i="14"/>
  <c r="A1890" i="14"/>
  <c r="A1891" i="14"/>
  <c r="A1892" i="14"/>
  <c r="A1893" i="14"/>
  <c r="A1894" i="14"/>
  <c r="A1895" i="14"/>
  <c r="A1896" i="14"/>
  <c r="A1897" i="14"/>
  <c r="A1898" i="14"/>
  <c r="A1899" i="14"/>
  <c r="A1900" i="14"/>
  <c r="A1901" i="14"/>
  <c r="A1902" i="14"/>
  <c r="A1903" i="14"/>
  <c r="A1904" i="14"/>
  <c r="A1905" i="14"/>
  <c r="A1906" i="14"/>
  <c r="A1907" i="14"/>
  <c r="A1908" i="14"/>
  <c r="A1909" i="14"/>
  <c r="A1910" i="14"/>
  <c r="A1911" i="14"/>
  <c r="A1912" i="14"/>
  <c r="A1913" i="14"/>
  <c r="A1914" i="14"/>
  <c r="A1915" i="14"/>
  <c r="A1916" i="14"/>
  <c r="A1917" i="14"/>
  <c r="A1918" i="14"/>
  <c r="A1919" i="14"/>
  <c r="A1920" i="14"/>
  <c r="A1921" i="14"/>
  <c r="A1922" i="14"/>
  <c r="A1923" i="14"/>
  <c r="A1924" i="14"/>
  <c r="A1925" i="14"/>
  <c r="A1926" i="14"/>
  <c r="A1927" i="14"/>
  <c r="A1928" i="14"/>
  <c r="A1929" i="14"/>
  <c r="A1930" i="14"/>
  <c r="A1931" i="14"/>
  <c r="A1932" i="14"/>
  <c r="A1933" i="14"/>
  <c r="A1934" i="14"/>
  <c r="A1935" i="14"/>
  <c r="A1936" i="14"/>
  <c r="A1937" i="14"/>
  <c r="A1938" i="14"/>
  <c r="A1939" i="14"/>
  <c r="A1940" i="14"/>
  <c r="A1941" i="14"/>
  <c r="A1942" i="14"/>
  <c r="A1943" i="14"/>
  <c r="A1944" i="14"/>
  <c r="A1945" i="14"/>
  <c r="A1946" i="14"/>
  <c r="A1947" i="14"/>
  <c r="A1948" i="14"/>
  <c r="A1949" i="14"/>
  <c r="A1950" i="14"/>
  <c r="A1951" i="14"/>
  <c r="A1952" i="14"/>
  <c r="A1953" i="14"/>
  <c r="A1954" i="14"/>
  <c r="A1955" i="14"/>
  <c r="A1956" i="14"/>
  <c r="A1957" i="14"/>
  <c r="A1958" i="14"/>
  <c r="A1959" i="14"/>
  <c r="A1960" i="14"/>
  <c r="A1961" i="14"/>
  <c r="A1962" i="14"/>
  <c r="A1963" i="14"/>
  <c r="A1964" i="14"/>
  <c r="A1965" i="14"/>
  <c r="A1966" i="14"/>
  <c r="A1967" i="14"/>
  <c r="A1968" i="14"/>
  <c r="A1969" i="14"/>
  <c r="A1970" i="14"/>
  <c r="A1971" i="14"/>
  <c r="A1972" i="14"/>
  <c r="A1973" i="14"/>
  <c r="A1974" i="14"/>
  <c r="A1975" i="14"/>
  <c r="A1976" i="14"/>
  <c r="A1977" i="14"/>
  <c r="A1978" i="14"/>
  <c r="A1979" i="14"/>
  <c r="A1980" i="14"/>
  <c r="A1981" i="14"/>
  <c r="A1982" i="14"/>
  <c r="A1983" i="14"/>
  <c r="A1984" i="14"/>
  <c r="A1985" i="14"/>
  <c r="A1986" i="14"/>
  <c r="A1987" i="14"/>
  <c r="A1988" i="14"/>
  <c r="A1989" i="14"/>
  <c r="A1990" i="14"/>
  <c r="A1991" i="14"/>
  <c r="A1992" i="14"/>
  <c r="A1993" i="14"/>
  <c r="A1994" i="14"/>
  <c r="A1995" i="14"/>
  <c r="A1996" i="14"/>
  <c r="A1997" i="14"/>
  <c r="A1998" i="14"/>
  <c r="A1999" i="14"/>
  <c r="A2000" i="14"/>
  <c r="A2001" i="14"/>
  <c r="A2002" i="14"/>
  <c r="A2003" i="14"/>
  <c r="A2004" i="14"/>
  <c r="A2005" i="14"/>
  <c r="A2006" i="14"/>
  <c r="A2007" i="14"/>
  <c r="A2008" i="14"/>
  <c r="A2009" i="14"/>
  <c r="A2010" i="14"/>
  <c r="A2011" i="14"/>
  <c r="A2012" i="14"/>
  <c r="A2013" i="14"/>
  <c r="A2014" i="14"/>
  <c r="A2015" i="14"/>
  <c r="A2016" i="14"/>
  <c r="A2017" i="14"/>
  <c r="A2018" i="14"/>
  <c r="A2019" i="14"/>
  <c r="A2020" i="14"/>
  <c r="A2021" i="14"/>
  <c r="A2022" i="14"/>
  <c r="A2023" i="14"/>
  <c r="A2024" i="14"/>
  <c r="A2025" i="14"/>
  <c r="A2026" i="14"/>
  <c r="A2027" i="14"/>
  <c r="A2028" i="14"/>
  <c r="A2029" i="14"/>
  <c r="A2030" i="14"/>
  <c r="A2031" i="14"/>
  <c r="A2032" i="14"/>
  <c r="A2033" i="14"/>
  <c r="A2034" i="14"/>
  <c r="A2035" i="14"/>
  <c r="A2036" i="14"/>
  <c r="A2037" i="14"/>
  <c r="A2038" i="14"/>
  <c r="A2039" i="14"/>
  <c r="A2040" i="14"/>
  <c r="A2041" i="14"/>
  <c r="A2042" i="14"/>
  <c r="A2043" i="14"/>
  <c r="A2044" i="14"/>
  <c r="A2045" i="14"/>
  <c r="A2046" i="14"/>
  <c r="A2047" i="14"/>
  <c r="A2048" i="14"/>
  <c r="A2049" i="14"/>
  <c r="A2050" i="14"/>
  <c r="A2051" i="14"/>
  <c r="A2052" i="14"/>
  <c r="A2053" i="14"/>
  <c r="A2054" i="14"/>
  <c r="A2055" i="14"/>
  <c r="A2056" i="14"/>
  <c r="A2057" i="14"/>
  <c r="A2058" i="14"/>
  <c r="A2059" i="14"/>
  <c r="A2060" i="14"/>
  <c r="A2061" i="14"/>
  <c r="A2062" i="14"/>
  <c r="A2063" i="14"/>
  <c r="A2064" i="14"/>
  <c r="A2065" i="14"/>
  <c r="A2066" i="14"/>
  <c r="A2067" i="14"/>
  <c r="A2068" i="14"/>
  <c r="A2069" i="14"/>
  <c r="A2070" i="14"/>
  <c r="A2071" i="14"/>
  <c r="A2072" i="14"/>
  <c r="A2073" i="14"/>
  <c r="A2074" i="14"/>
  <c r="A2075" i="14"/>
  <c r="A2076" i="14"/>
  <c r="A2077" i="14"/>
  <c r="A2078" i="14"/>
  <c r="A2079" i="14"/>
  <c r="A2080" i="14"/>
  <c r="A2081" i="14"/>
  <c r="A2082" i="14"/>
  <c r="A2083" i="14"/>
  <c r="A2084" i="14"/>
  <c r="A2085" i="14"/>
  <c r="A2086" i="14"/>
  <c r="A2087" i="14"/>
  <c r="A2088" i="14"/>
  <c r="A2089" i="14"/>
  <c r="A2090" i="14"/>
  <c r="A2091" i="14"/>
  <c r="A2092" i="14"/>
  <c r="A2093" i="14"/>
  <c r="A2094" i="14"/>
  <c r="A2095" i="14"/>
  <c r="A2096" i="14"/>
  <c r="A2097" i="14"/>
  <c r="A2098" i="14"/>
  <c r="A2099" i="14"/>
  <c r="A2100" i="14"/>
  <c r="A2101" i="14"/>
  <c r="A2102" i="14"/>
  <c r="A2103" i="14"/>
  <c r="A2104" i="14"/>
  <c r="A2105" i="14"/>
  <c r="A2106" i="14"/>
  <c r="A2107" i="14"/>
  <c r="A2108" i="14"/>
  <c r="A2109" i="14"/>
  <c r="A2110" i="14"/>
  <c r="A2111" i="14"/>
  <c r="A2112" i="14"/>
  <c r="A2113" i="14"/>
  <c r="A2114" i="14"/>
  <c r="A2115" i="14"/>
  <c r="A2116" i="14"/>
  <c r="A2117" i="14"/>
  <c r="A2118" i="14"/>
  <c r="A2119" i="14"/>
  <c r="A2120" i="14"/>
  <c r="A2121" i="14"/>
  <c r="A2122" i="14"/>
  <c r="A2123" i="14"/>
  <c r="A2124" i="14"/>
  <c r="A2125" i="14"/>
  <c r="A2126" i="14"/>
  <c r="A2127" i="14"/>
  <c r="A2128" i="14"/>
  <c r="A2129" i="14"/>
  <c r="A2130" i="14"/>
  <c r="A2131" i="14"/>
  <c r="A2132" i="14"/>
  <c r="A2133" i="14"/>
  <c r="A2134" i="14"/>
  <c r="A2135" i="14"/>
  <c r="A2136" i="14"/>
  <c r="A2137" i="14"/>
  <c r="A2138" i="14"/>
  <c r="A2139" i="14"/>
  <c r="A2140" i="14"/>
  <c r="A2141" i="14"/>
  <c r="A2142" i="14"/>
  <c r="A2143" i="14"/>
  <c r="A2144" i="14"/>
  <c r="A2145" i="14"/>
  <c r="A2146" i="14"/>
  <c r="A2147" i="14"/>
  <c r="A2148" i="14"/>
  <c r="A2149" i="14"/>
  <c r="A2150" i="14"/>
  <c r="A2151" i="14"/>
  <c r="A2152" i="14"/>
  <c r="A2153" i="14"/>
  <c r="A2154" i="14"/>
  <c r="A2155" i="14"/>
  <c r="A2156" i="14"/>
  <c r="A2157" i="14"/>
  <c r="A2158" i="14"/>
  <c r="A2159" i="14"/>
  <c r="A2160" i="14"/>
  <c r="A2161" i="14"/>
  <c r="A2162" i="14"/>
  <c r="A2163" i="14"/>
  <c r="A2164" i="14"/>
  <c r="A2165" i="14"/>
  <c r="A2166" i="14"/>
  <c r="A2167" i="14"/>
  <c r="A2168" i="14"/>
  <c r="A2169" i="14"/>
  <c r="A2170" i="14"/>
  <c r="A2171" i="14"/>
  <c r="A2172" i="14"/>
  <c r="A2173" i="14"/>
  <c r="A2174" i="14"/>
  <c r="A2175" i="14"/>
  <c r="A2176" i="14"/>
  <c r="A2177" i="14"/>
  <c r="A2178" i="14"/>
  <c r="A2179" i="14"/>
  <c r="A2180" i="14"/>
  <c r="A2181" i="14"/>
  <c r="A2182" i="14"/>
  <c r="A2183" i="14"/>
  <c r="A2184" i="14"/>
  <c r="A2185" i="14"/>
  <c r="A2186" i="14"/>
  <c r="A2187" i="14"/>
  <c r="A2188" i="14"/>
  <c r="A2189" i="14"/>
  <c r="A2190" i="14"/>
  <c r="A2191" i="14"/>
  <c r="A2192" i="14"/>
  <c r="A2193" i="14"/>
  <c r="A2194" i="14"/>
  <c r="A2195" i="14"/>
  <c r="A2196" i="14"/>
  <c r="A2197" i="14"/>
  <c r="A2198" i="14"/>
  <c r="A2199" i="14"/>
  <c r="A2200" i="14"/>
  <c r="A2201" i="14"/>
  <c r="A2202" i="14"/>
  <c r="A2203" i="14"/>
  <c r="A2204" i="14"/>
  <c r="A2205" i="14"/>
  <c r="A2206" i="14"/>
  <c r="A2207" i="14"/>
  <c r="A2208" i="14"/>
  <c r="A2209" i="14"/>
  <c r="A2210" i="14"/>
  <c r="A2211" i="14"/>
  <c r="A2212" i="14"/>
  <c r="A2213" i="14"/>
  <c r="A2214" i="14"/>
  <c r="A2215" i="14"/>
  <c r="A2216" i="14"/>
  <c r="A2217" i="14"/>
  <c r="A2218" i="14"/>
  <c r="A2219" i="14"/>
  <c r="A2220" i="14"/>
  <c r="A2221" i="14"/>
  <c r="A2222" i="14"/>
  <c r="A2223" i="14"/>
  <c r="A2224" i="14"/>
  <c r="A2225" i="14"/>
  <c r="A2226" i="14"/>
  <c r="A2227" i="14"/>
  <c r="A2228" i="14"/>
  <c r="A2229" i="14"/>
  <c r="A2230" i="14"/>
  <c r="A2231" i="14"/>
  <c r="A2232" i="14"/>
  <c r="A2233" i="14"/>
  <c r="A2234" i="14"/>
  <c r="A2235" i="14"/>
  <c r="A2236" i="14"/>
  <c r="A2237" i="14"/>
  <c r="A2238" i="14"/>
  <c r="A2239" i="14"/>
  <c r="A2240" i="14"/>
  <c r="A2241" i="14"/>
  <c r="A2242" i="14"/>
  <c r="A2243" i="14"/>
  <c r="A2244" i="14"/>
  <c r="A2245" i="14"/>
  <c r="A2246" i="14"/>
  <c r="A2247" i="14"/>
  <c r="A2248" i="14"/>
  <c r="A2249" i="14"/>
  <c r="A2250" i="14"/>
  <c r="A2251" i="14"/>
  <c r="A2252" i="14"/>
  <c r="A2253" i="14"/>
  <c r="A2254" i="14"/>
  <c r="A2255" i="14"/>
  <c r="A2256" i="14"/>
  <c r="A2257" i="14"/>
  <c r="A2258" i="14"/>
  <c r="A2259" i="14"/>
  <c r="A2260" i="14"/>
  <c r="A2261" i="14"/>
  <c r="A2262" i="14"/>
  <c r="A2263" i="14"/>
  <c r="A2264" i="14"/>
  <c r="A2265" i="14"/>
  <c r="A2266" i="14"/>
  <c r="A2267" i="14"/>
  <c r="A2268" i="14"/>
  <c r="A2269" i="14"/>
  <c r="A2270" i="14"/>
  <c r="A2271" i="14"/>
  <c r="A2272" i="14"/>
  <c r="A2273" i="14"/>
  <c r="A2274" i="14"/>
  <c r="A2275" i="14"/>
  <c r="A2276" i="14"/>
  <c r="A2277" i="14"/>
  <c r="A2278" i="14"/>
  <c r="A2279" i="14"/>
  <c r="A2280" i="14"/>
  <c r="A2281" i="14"/>
  <c r="A2282" i="14"/>
  <c r="A2283" i="14"/>
  <c r="A2284" i="14"/>
  <c r="A2285" i="14"/>
  <c r="A2286" i="14"/>
  <c r="A2287" i="14"/>
  <c r="A2288" i="14"/>
  <c r="A2289" i="14"/>
  <c r="A2290" i="14"/>
  <c r="A2291" i="14"/>
  <c r="A2292" i="14"/>
  <c r="A2293" i="14"/>
  <c r="A2294" i="14"/>
  <c r="A2295" i="14"/>
  <c r="A2296" i="14"/>
  <c r="A2297" i="14"/>
  <c r="A2298" i="14"/>
  <c r="A2299" i="14"/>
  <c r="A2300" i="14"/>
  <c r="A2301" i="14"/>
  <c r="A2302" i="14"/>
  <c r="A2303" i="14"/>
  <c r="A2304" i="14"/>
  <c r="A2305" i="14"/>
  <c r="A2306" i="14"/>
  <c r="A2307" i="14"/>
  <c r="A2308" i="14"/>
  <c r="A2309" i="14"/>
  <c r="A2310" i="14"/>
  <c r="A2311" i="14"/>
  <c r="A2312" i="14"/>
  <c r="A2313" i="14"/>
  <c r="A2314" i="14"/>
  <c r="A2315" i="14"/>
  <c r="A2316" i="14"/>
  <c r="A2317" i="14"/>
  <c r="A2318" i="14"/>
  <c r="A2319" i="14"/>
  <c r="A2320" i="14"/>
  <c r="A2321" i="14"/>
  <c r="A2322" i="14"/>
  <c r="A2323" i="14"/>
  <c r="A2324" i="14"/>
  <c r="A2325" i="14"/>
  <c r="A2326" i="14"/>
  <c r="A2327" i="14"/>
  <c r="A2328" i="14"/>
  <c r="A2329" i="14"/>
  <c r="A2330" i="14"/>
  <c r="A2331" i="14"/>
  <c r="A2332" i="14"/>
  <c r="A2333" i="14"/>
  <c r="A2334" i="14"/>
  <c r="A2335" i="14"/>
  <c r="A2336" i="14"/>
  <c r="A2337" i="14"/>
  <c r="A2338" i="14"/>
  <c r="A2339" i="14"/>
  <c r="A2340" i="14"/>
  <c r="A2341" i="14"/>
  <c r="A2342" i="14"/>
  <c r="A2343" i="14"/>
  <c r="A2344" i="14"/>
  <c r="A2345" i="14"/>
  <c r="A2346" i="14"/>
  <c r="A2347" i="14"/>
  <c r="A2348" i="14"/>
  <c r="A2349" i="14"/>
  <c r="A2350" i="14"/>
  <c r="A2351" i="14"/>
  <c r="A2352" i="14"/>
  <c r="A2353" i="14"/>
  <c r="A2354" i="14"/>
  <c r="A2355" i="14"/>
  <c r="A2356" i="14"/>
  <c r="A2357" i="14"/>
  <c r="A2358" i="14"/>
  <c r="A2359" i="14"/>
  <c r="A2360" i="14"/>
  <c r="A2361" i="14"/>
  <c r="A2362" i="14"/>
  <c r="A2363" i="14"/>
  <c r="A2364" i="14"/>
  <c r="A2365" i="14"/>
  <c r="A2366" i="14"/>
  <c r="A2367" i="14"/>
  <c r="A2368" i="14"/>
  <c r="A2369" i="14"/>
  <c r="A2370" i="14"/>
  <c r="A2371" i="14"/>
  <c r="A2372" i="14"/>
  <c r="A2373" i="14"/>
  <c r="A2374" i="14"/>
  <c r="A2375" i="14"/>
  <c r="A2376" i="14"/>
  <c r="A2377" i="14"/>
  <c r="A2378" i="14"/>
  <c r="A2379" i="14"/>
  <c r="A2380" i="14"/>
  <c r="A2381" i="14"/>
  <c r="A2382" i="14"/>
  <c r="A2383" i="14"/>
  <c r="A2384" i="14"/>
  <c r="A2385" i="14"/>
  <c r="A2386" i="14"/>
  <c r="A2387" i="14"/>
  <c r="A2388" i="14"/>
  <c r="A2389" i="14"/>
  <c r="A2390" i="14"/>
  <c r="A2391" i="14"/>
  <c r="A2392" i="14"/>
  <c r="A2393" i="14"/>
  <c r="A2394" i="14"/>
  <c r="A2395" i="14"/>
  <c r="A2396" i="14"/>
  <c r="A2397" i="14"/>
  <c r="A2398" i="14"/>
  <c r="A2399" i="14"/>
  <c r="A2400" i="14"/>
  <c r="A2401" i="14"/>
  <c r="A2402" i="14"/>
  <c r="A2403" i="14"/>
  <c r="F2362" i="14" l="1"/>
  <c r="G2362" i="14"/>
  <c r="I2362" i="14"/>
  <c r="J2362" i="14"/>
  <c r="L2362" i="14"/>
  <c r="M2362" i="14"/>
  <c r="O2362" i="14"/>
  <c r="P2362" i="14"/>
  <c r="F2306" i="14"/>
  <c r="G2306" i="14"/>
  <c r="I2306" i="14"/>
  <c r="J2306" i="14"/>
  <c r="L2306" i="14"/>
  <c r="M2306" i="14"/>
  <c r="P2306" i="14"/>
  <c r="O2306" i="14"/>
  <c r="F2226" i="14"/>
  <c r="G2226" i="14"/>
  <c r="I2226" i="14"/>
  <c r="J2226" i="14"/>
  <c r="L2226" i="14"/>
  <c r="M2226" i="14"/>
  <c r="P2226" i="14"/>
  <c r="O2226" i="14"/>
  <c r="F2154" i="14"/>
  <c r="G2154" i="14"/>
  <c r="I2154" i="14"/>
  <c r="J2154" i="14"/>
  <c r="L2154" i="14"/>
  <c r="M2154" i="14"/>
  <c r="O2154" i="14"/>
  <c r="P2154" i="14"/>
  <c r="F2098" i="14"/>
  <c r="G2098" i="14"/>
  <c r="I2098" i="14"/>
  <c r="J2098" i="14"/>
  <c r="L2098" i="14"/>
  <c r="M2098" i="14"/>
  <c r="O2098" i="14"/>
  <c r="P2098" i="14"/>
  <c r="F2042" i="14"/>
  <c r="G2042" i="14"/>
  <c r="I2042" i="14"/>
  <c r="J2042" i="14"/>
  <c r="L2042" i="14"/>
  <c r="M2042" i="14"/>
  <c r="O2042" i="14"/>
  <c r="P2042" i="14"/>
  <c r="F1994" i="14"/>
  <c r="G1994" i="14"/>
  <c r="I1994" i="14"/>
  <c r="J1994" i="14"/>
  <c r="L1994" i="14"/>
  <c r="M1994" i="14"/>
  <c r="O1994" i="14"/>
  <c r="P1994" i="14"/>
  <c r="F1954" i="14"/>
  <c r="I1954" i="14"/>
  <c r="G1954" i="14"/>
  <c r="J1954" i="14"/>
  <c r="L1954" i="14"/>
  <c r="M1954" i="14"/>
  <c r="P1954" i="14"/>
  <c r="O1954" i="14"/>
  <c r="G1906" i="14"/>
  <c r="F1906" i="14"/>
  <c r="I1906" i="14"/>
  <c r="J1906" i="14"/>
  <c r="M1906" i="14"/>
  <c r="L1906" i="14"/>
  <c r="O1906" i="14"/>
  <c r="P1906" i="14"/>
  <c r="F1874" i="14"/>
  <c r="G1874" i="14"/>
  <c r="I1874" i="14"/>
  <c r="J1874" i="14"/>
  <c r="M1874" i="14"/>
  <c r="L1874" i="14"/>
  <c r="O1874" i="14"/>
  <c r="P1874" i="14"/>
  <c r="F1818" i="14"/>
  <c r="G1818" i="14"/>
  <c r="I1818" i="14"/>
  <c r="J1818" i="14"/>
  <c r="M1818" i="14"/>
  <c r="L1818" i="14"/>
  <c r="O1818" i="14"/>
  <c r="P1818" i="14"/>
  <c r="F1786" i="14"/>
  <c r="G1786" i="14"/>
  <c r="I1786" i="14"/>
  <c r="J1786" i="14"/>
  <c r="M1786" i="14"/>
  <c r="L1786" i="14"/>
  <c r="O1786" i="14"/>
  <c r="P1786" i="14"/>
  <c r="F1738" i="14"/>
  <c r="G1738" i="14"/>
  <c r="I1738" i="14"/>
  <c r="J1738" i="14"/>
  <c r="M1738" i="14"/>
  <c r="L1738" i="14"/>
  <c r="O1738" i="14"/>
  <c r="P1738" i="14"/>
  <c r="F1706" i="14"/>
  <c r="G1706" i="14"/>
  <c r="I1706" i="14"/>
  <c r="J1706" i="14"/>
  <c r="L1706" i="14"/>
  <c r="M1706" i="14"/>
  <c r="P1706" i="14"/>
  <c r="O1706" i="14"/>
  <c r="F1658" i="14"/>
  <c r="G1658" i="14"/>
  <c r="I1658" i="14"/>
  <c r="J1658" i="14"/>
  <c r="M1658" i="14"/>
  <c r="L1658" i="14"/>
  <c r="O1658" i="14"/>
  <c r="P1658" i="14"/>
  <c r="F1618" i="14"/>
  <c r="G1618" i="14"/>
  <c r="I1618" i="14"/>
  <c r="J1618" i="14"/>
  <c r="M1618" i="14"/>
  <c r="L1618" i="14"/>
  <c r="P1618" i="14"/>
  <c r="O1618" i="14"/>
  <c r="F1578" i="14"/>
  <c r="I1578" i="14"/>
  <c r="G1578" i="14"/>
  <c r="J1578" i="14"/>
  <c r="L1578" i="14"/>
  <c r="M1578" i="14"/>
  <c r="P1578" i="14"/>
  <c r="O1578" i="14"/>
  <c r="F1514" i="14"/>
  <c r="G1514" i="14"/>
  <c r="I1514" i="14"/>
  <c r="J1514" i="14"/>
  <c r="L1514" i="14"/>
  <c r="M1514" i="14"/>
  <c r="P1514" i="14"/>
  <c r="O1514" i="14"/>
  <c r="F1482" i="14"/>
  <c r="G1482" i="14"/>
  <c r="I1482" i="14"/>
  <c r="J1482" i="14"/>
  <c r="L1482" i="14"/>
  <c r="M1482" i="14"/>
  <c r="O1482" i="14"/>
  <c r="P1482" i="14"/>
  <c r="F1426" i="14"/>
  <c r="G1426" i="14"/>
  <c r="I1426" i="14"/>
  <c r="J1426" i="14"/>
  <c r="L1426" i="14"/>
  <c r="M1426" i="14"/>
  <c r="P1426" i="14"/>
  <c r="O1426" i="14"/>
  <c r="F1354" i="14"/>
  <c r="G1354" i="14"/>
  <c r="I1354" i="14"/>
  <c r="J1354" i="14"/>
  <c r="L1354" i="14"/>
  <c r="M1354" i="14"/>
  <c r="O1354" i="14"/>
  <c r="P1354" i="14"/>
  <c r="F1282" i="14"/>
  <c r="G1282" i="14"/>
  <c r="I1282" i="14"/>
  <c r="J1282" i="14"/>
  <c r="L1282" i="14"/>
  <c r="M1282" i="14"/>
  <c r="O1282" i="14"/>
  <c r="P1282" i="14"/>
  <c r="F1226" i="14"/>
  <c r="G1226" i="14"/>
  <c r="I1226" i="14"/>
  <c r="J1226" i="14"/>
  <c r="L1226" i="14"/>
  <c r="M1226" i="14"/>
  <c r="P1226" i="14"/>
  <c r="O1226" i="14"/>
  <c r="F2401" i="14"/>
  <c r="G2401" i="14"/>
  <c r="J2401" i="14"/>
  <c r="I2401" i="14"/>
  <c r="M2401" i="14"/>
  <c r="L2401" i="14"/>
  <c r="P2401" i="14"/>
  <c r="O2401" i="14"/>
  <c r="F2393" i="14"/>
  <c r="G2393" i="14"/>
  <c r="J2393" i="14"/>
  <c r="I2393" i="14"/>
  <c r="L2393" i="14"/>
  <c r="M2393" i="14"/>
  <c r="P2393" i="14"/>
  <c r="O2393" i="14"/>
  <c r="F2385" i="14"/>
  <c r="G2385" i="14"/>
  <c r="J2385" i="14"/>
  <c r="I2385" i="14"/>
  <c r="L2385" i="14"/>
  <c r="M2385" i="14"/>
  <c r="P2385" i="14"/>
  <c r="O2385" i="14"/>
  <c r="F2377" i="14"/>
  <c r="G2377" i="14"/>
  <c r="J2377" i="14"/>
  <c r="I2377" i="14"/>
  <c r="L2377" i="14"/>
  <c r="M2377" i="14"/>
  <c r="P2377" i="14"/>
  <c r="O2377" i="14"/>
  <c r="F2369" i="14"/>
  <c r="G2369" i="14"/>
  <c r="I2369" i="14"/>
  <c r="J2369" i="14"/>
  <c r="L2369" i="14"/>
  <c r="M2369" i="14"/>
  <c r="P2369" i="14"/>
  <c r="O2369" i="14"/>
  <c r="F2361" i="14"/>
  <c r="G2361" i="14"/>
  <c r="J2361" i="14"/>
  <c r="I2361" i="14"/>
  <c r="L2361" i="14"/>
  <c r="M2361" i="14"/>
  <c r="P2361" i="14"/>
  <c r="O2361" i="14"/>
  <c r="F2353" i="14"/>
  <c r="G2353" i="14"/>
  <c r="J2353" i="14"/>
  <c r="I2353" i="14"/>
  <c r="L2353" i="14"/>
  <c r="M2353" i="14"/>
  <c r="P2353" i="14"/>
  <c r="O2353" i="14"/>
  <c r="F2345" i="14"/>
  <c r="G2345" i="14"/>
  <c r="J2345" i="14"/>
  <c r="I2345" i="14"/>
  <c r="L2345" i="14"/>
  <c r="M2345" i="14"/>
  <c r="P2345" i="14"/>
  <c r="O2345" i="14"/>
  <c r="F2337" i="14"/>
  <c r="G2337" i="14"/>
  <c r="J2337" i="14"/>
  <c r="I2337" i="14"/>
  <c r="L2337" i="14"/>
  <c r="M2337" i="14"/>
  <c r="P2337" i="14"/>
  <c r="O2337" i="14"/>
  <c r="F2329" i="14"/>
  <c r="G2329" i="14"/>
  <c r="J2329" i="14"/>
  <c r="I2329" i="14"/>
  <c r="L2329" i="14"/>
  <c r="M2329" i="14"/>
  <c r="P2329" i="14"/>
  <c r="O2329" i="14"/>
  <c r="F2321" i="14"/>
  <c r="G2321" i="14"/>
  <c r="J2321" i="14"/>
  <c r="I2321" i="14"/>
  <c r="L2321" i="14"/>
  <c r="M2321" i="14"/>
  <c r="P2321" i="14"/>
  <c r="O2321" i="14"/>
  <c r="F2313" i="14"/>
  <c r="G2313" i="14"/>
  <c r="J2313" i="14"/>
  <c r="I2313" i="14"/>
  <c r="L2313" i="14"/>
  <c r="M2313" i="14"/>
  <c r="P2313" i="14"/>
  <c r="O2313" i="14"/>
  <c r="F2305" i="14"/>
  <c r="G2305" i="14"/>
  <c r="I2305" i="14"/>
  <c r="J2305" i="14"/>
  <c r="L2305" i="14"/>
  <c r="M2305" i="14"/>
  <c r="P2305" i="14"/>
  <c r="O2305" i="14"/>
  <c r="F2297" i="14"/>
  <c r="G2297" i="14"/>
  <c r="J2297" i="14"/>
  <c r="I2297" i="14"/>
  <c r="L2297" i="14"/>
  <c r="M2297" i="14"/>
  <c r="P2297" i="14"/>
  <c r="O2297" i="14"/>
  <c r="F2289" i="14"/>
  <c r="G2289" i="14"/>
  <c r="J2289" i="14"/>
  <c r="I2289" i="14"/>
  <c r="L2289" i="14"/>
  <c r="M2289" i="14"/>
  <c r="P2289" i="14"/>
  <c r="O2289" i="14"/>
  <c r="F2281" i="14"/>
  <c r="G2281" i="14"/>
  <c r="J2281" i="14"/>
  <c r="I2281" i="14"/>
  <c r="L2281" i="14"/>
  <c r="M2281" i="14"/>
  <c r="P2281" i="14"/>
  <c r="O2281" i="14"/>
  <c r="F2273" i="14"/>
  <c r="G2273" i="14"/>
  <c r="J2273" i="14"/>
  <c r="I2273" i="14"/>
  <c r="L2273" i="14"/>
  <c r="M2273" i="14"/>
  <c r="P2273" i="14"/>
  <c r="O2273" i="14"/>
  <c r="F2265" i="14"/>
  <c r="G2265" i="14"/>
  <c r="J2265" i="14"/>
  <c r="I2265" i="14"/>
  <c r="M2265" i="14"/>
  <c r="P2265" i="14"/>
  <c r="L2265" i="14"/>
  <c r="O2265" i="14"/>
  <c r="F2257" i="14"/>
  <c r="G2257" i="14"/>
  <c r="J2257" i="14"/>
  <c r="I2257" i="14"/>
  <c r="L2257" i="14"/>
  <c r="M2257" i="14"/>
  <c r="P2257" i="14"/>
  <c r="O2257" i="14"/>
  <c r="F2249" i="14"/>
  <c r="G2249" i="14"/>
  <c r="J2249" i="14"/>
  <c r="I2249" i="14"/>
  <c r="L2249" i="14"/>
  <c r="M2249" i="14"/>
  <c r="P2249" i="14"/>
  <c r="O2249" i="14"/>
  <c r="F2241" i="14"/>
  <c r="G2241" i="14"/>
  <c r="I2241" i="14"/>
  <c r="J2241" i="14"/>
  <c r="L2241" i="14"/>
  <c r="M2241" i="14"/>
  <c r="P2241" i="14"/>
  <c r="O2241" i="14"/>
  <c r="F2233" i="14"/>
  <c r="G2233" i="14"/>
  <c r="J2233" i="14"/>
  <c r="I2233" i="14"/>
  <c r="M2233" i="14"/>
  <c r="L2233" i="14"/>
  <c r="P2233" i="14"/>
  <c r="O2233" i="14"/>
  <c r="F2225" i="14"/>
  <c r="G2225" i="14"/>
  <c r="J2225" i="14"/>
  <c r="I2225" i="14"/>
  <c r="L2225" i="14"/>
  <c r="M2225" i="14"/>
  <c r="P2225" i="14"/>
  <c r="O2225" i="14"/>
  <c r="F2217" i="14"/>
  <c r="G2217" i="14"/>
  <c r="J2217" i="14"/>
  <c r="I2217" i="14"/>
  <c r="L2217" i="14"/>
  <c r="M2217" i="14"/>
  <c r="P2217" i="14"/>
  <c r="O2217" i="14"/>
  <c r="F2209" i="14"/>
  <c r="G2209" i="14"/>
  <c r="J2209" i="14"/>
  <c r="I2209" i="14"/>
  <c r="M2209" i="14"/>
  <c r="L2209" i="14"/>
  <c r="P2209" i="14"/>
  <c r="O2209" i="14"/>
  <c r="F2201" i="14"/>
  <c r="G2201" i="14"/>
  <c r="J2201" i="14"/>
  <c r="I2201" i="14"/>
  <c r="M2201" i="14"/>
  <c r="L2201" i="14"/>
  <c r="P2201" i="14"/>
  <c r="O2201" i="14"/>
  <c r="F2193" i="14"/>
  <c r="G2193" i="14"/>
  <c r="J2193" i="14"/>
  <c r="I2193" i="14"/>
  <c r="L2193" i="14"/>
  <c r="M2193" i="14"/>
  <c r="P2193" i="14"/>
  <c r="O2193" i="14"/>
  <c r="F2185" i="14"/>
  <c r="G2185" i="14"/>
  <c r="J2185" i="14"/>
  <c r="I2185" i="14"/>
  <c r="L2185" i="14"/>
  <c r="M2185" i="14"/>
  <c r="P2185" i="14"/>
  <c r="O2185" i="14"/>
  <c r="F2177" i="14"/>
  <c r="G2177" i="14"/>
  <c r="J2177" i="14"/>
  <c r="I2177" i="14"/>
  <c r="M2177" i="14"/>
  <c r="L2177" i="14"/>
  <c r="P2177" i="14"/>
  <c r="O2177" i="14"/>
  <c r="F2169" i="14"/>
  <c r="G2169" i="14"/>
  <c r="I2169" i="14"/>
  <c r="J2169" i="14"/>
  <c r="L2169" i="14"/>
  <c r="M2169" i="14"/>
  <c r="P2169" i="14"/>
  <c r="O2169" i="14"/>
  <c r="F2161" i="14"/>
  <c r="G2161" i="14"/>
  <c r="J2161" i="14"/>
  <c r="I2161" i="14"/>
  <c r="L2161" i="14"/>
  <c r="M2161" i="14"/>
  <c r="P2161" i="14"/>
  <c r="O2161" i="14"/>
  <c r="F2153" i="14"/>
  <c r="G2153" i="14"/>
  <c r="J2153" i="14"/>
  <c r="I2153" i="14"/>
  <c r="L2153" i="14"/>
  <c r="M2153" i="14"/>
  <c r="P2153" i="14"/>
  <c r="O2153" i="14"/>
  <c r="F2145" i="14"/>
  <c r="G2145" i="14"/>
  <c r="J2145" i="14"/>
  <c r="I2145" i="14"/>
  <c r="M2145" i="14"/>
  <c r="L2145" i="14"/>
  <c r="P2145" i="14"/>
  <c r="O2145" i="14"/>
  <c r="F2137" i="14"/>
  <c r="G2137" i="14"/>
  <c r="J2137" i="14"/>
  <c r="I2137" i="14"/>
  <c r="L2137" i="14"/>
  <c r="M2137" i="14"/>
  <c r="O2137" i="14"/>
  <c r="P2137" i="14"/>
  <c r="F2129" i="14"/>
  <c r="G2129" i="14"/>
  <c r="J2129" i="14"/>
  <c r="I2129" i="14"/>
  <c r="L2129" i="14"/>
  <c r="M2129" i="14"/>
  <c r="O2129" i="14"/>
  <c r="P2129" i="14"/>
  <c r="F2121" i="14"/>
  <c r="G2121" i="14"/>
  <c r="J2121" i="14"/>
  <c r="I2121" i="14"/>
  <c r="L2121" i="14"/>
  <c r="M2121" i="14"/>
  <c r="O2121" i="14"/>
  <c r="P2121" i="14"/>
  <c r="F2113" i="14"/>
  <c r="G2113" i="14"/>
  <c r="J2113" i="14"/>
  <c r="I2113" i="14"/>
  <c r="M2113" i="14"/>
  <c r="L2113" i="14"/>
  <c r="P2113" i="14"/>
  <c r="O2113" i="14"/>
  <c r="F2105" i="14"/>
  <c r="G2105" i="14"/>
  <c r="I2105" i="14"/>
  <c r="J2105" i="14"/>
  <c r="L2105" i="14"/>
  <c r="M2105" i="14"/>
  <c r="O2105" i="14"/>
  <c r="P2105" i="14"/>
  <c r="F2097" i="14"/>
  <c r="G2097" i="14"/>
  <c r="J2097" i="14"/>
  <c r="I2097" i="14"/>
  <c r="L2097" i="14"/>
  <c r="M2097" i="14"/>
  <c r="O2097" i="14"/>
  <c r="P2097" i="14"/>
  <c r="F2089" i="14"/>
  <c r="G2089" i="14"/>
  <c r="J2089" i="14"/>
  <c r="I2089" i="14"/>
  <c r="L2089" i="14"/>
  <c r="M2089" i="14"/>
  <c r="O2089" i="14"/>
  <c r="P2089" i="14"/>
  <c r="F2081" i="14"/>
  <c r="G2081" i="14"/>
  <c r="J2081" i="14"/>
  <c r="I2081" i="14"/>
  <c r="L2081" i="14"/>
  <c r="M2081" i="14"/>
  <c r="P2081" i="14"/>
  <c r="O2081" i="14"/>
  <c r="F2073" i="14"/>
  <c r="G2073" i="14"/>
  <c r="J2073" i="14"/>
  <c r="I2073" i="14"/>
  <c r="L2073" i="14"/>
  <c r="M2073" i="14"/>
  <c r="O2073" i="14"/>
  <c r="P2073" i="14"/>
  <c r="F2065" i="14"/>
  <c r="G2065" i="14"/>
  <c r="J2065" i="14"/>
  <c r="I2065" i="14"/>
  <c r="L2065" i="14"/>
  <c r="M2065" i="14"/>
  <c r="O2065" i="14"/>
  <c r="P2065" i="14"/>
  <c r="F2057" i="14"/>
  <c r="G2057" i="14"/>
  <c r="J2057" i="14"/>
  <c r="I2057" i="14"/>
  <c r="L2057" i="14"/>
  <c r="M2057" i="14"/>
  <c r="O2057" i="14"/>
  <c r="P2057" i="14"/>
  <c r="F2049" i="14"/>
  <c r="G2049" i="14"/>
  <c r="J2049" i="14"/>
  <c r="I2049" i="14"/>
  <c r="L2049" i="14"/>
  <c r="M2049" i="14"/>
  <c r="P2049" i="14"/>
  <c r="O2049" i="14"/>
  <c r="F2041" i="14"/>
  <c r="G2041" i="14"/>
  <c r="I2041" i="14"/>
  <c r="J2041" i="14"/>
  <c r="L2041" i="14"/>
  <c r="M2041" i="14"/>
  <c r="O2041" i="14"/>
  <c r="P2041" i="14"/>
  <c r="F2033" i="14"/>
  <c r="G2033" i="14"/>
  <c r="J2033" i="14"/>
  <c r="I2033" i="14"/>
  <c r="L2033" i="14"/>
  <c r="M2033" i="14"/>
  <c r="O2033" i="14"/>
  <c r="P2033" i="14"/>
  <c r="F2025" i="14"/>
  <c r="G2025" i="14"/>
  <c r="J2025" i="14"/>
  <c r="I2025" i="14"/>
  <c r="L2025" i="14"/>
  <c r="M2025" i="14"/>
  <c r="O2025" i="14"/>
  <c r="P2025" i="14"/>
  <c r="F2017" i="14"/>
  <c r="G2017" i="14"/>
  <c r="J2017" i="14"/>
  <c r="I2017" i="14"/>
  <c r="L2017" i="14"/>
  <c r="M2017" i="14"/>
  <c r="P2017" i="14"/>
  <c r="O2017" i="14"/>
  <c r="F2009" i="14"/>
  <c r="G2009" i="14"/>
  <c r="J2009" i="14"/>
  <c r="I2009" i="14"/>
  <c r="L2009" i="14"/>
  <c r="M2009" i="14"/>
  <c r="O2009" i="14"/>
  <c r="P2009" i="14"/>
  <c r="F2001" i="14"/>
  <c r="G2001" i="14"/>
  <c r="J2001" i="14"/>
  <c r="I2001" i="14"/>
  <c r="L2001" i="14"/>
  <c r="M2001" i="14"/>
  <c r="O2001" i="14"/>
  <c r="P2001" i="14"/>
  <c r="F1993" i="14"/>
  <c r="G1993" i="14"/>
  <c r="J1993" i="14"/>
  <c r="I1993" i="14"/>
  <c r="L1993" i="14"/>
  <c r="M1993" i="14"/>
  <c r="O1993" i="14"/>
  <c r="P1993" i="14"/>
  <c r="F1985" i="14"/>
  <c r="G1985" i="14"/>
  <c r="J1985" i="14"/>
  <c r="I1985" i="14"/>
  <c r="L1985" i="14"/>
  <c r="M1985" i="14"/>
  <c r="P1985" i="14"/>
  <c r="O1985" i="14"/>
  <c r="F1977" i="14"/>
  <c r="G1977" i="14"/>
  <c r="I1977" i="14"/>
  <c r="J1977" i="14"/>
  <c r="L1977" i="14"/>
  <c r="M1977" i="14"/>
  <c r="O1977" i="14"/>
  <c r="P1977" i="14"/>
  <c r="F1969" i="14"/>
  <c r="G1969" i="14"/>
  <c r="J1969" i="14"/>
  <c r="I1969" i="14"/>
  <c r="L1969" i="14"/>
  <c r="M1969" i="14"/>
  <c r="O1969" i="14"/>
  <c r="P1969" i="14"/>
  <c r="F1961" i="14"/>
  <c r="G1961" i="14"/>
  <c r="J1961" i="14"/>
  <c r="I1961" i="14"/>
  <c r="M1961" i="14"/>
  <c r="O1961" i="14"/>
  <c r="P1961" i="14"/>
  <c r="L1961" i="14"/>
  <c r="F1953" i="14"/>
  <c r="G1953" i="14"/>
  <c r="J1953" i="14"/>
  <c r="I1953" i="14"/>
  <c r="L1953" i="14"/>
  <c r="M1953" i="14"/>
  <c r="P1953" i="14"/>
  <c r="O1953" i="14"/>
  <c r="F1945" i="14"/>
  <c r="G1945" i="14"/>
  <c r="J1945" i="14"/>
  <c r="I1945" i="14"/>
  <c r="L1945" i="14"/>
  <c r="M1945" i="14"/>
  <c r="O1945" i="14"/>
  <c r="P1945" i="14"/>
  <c r="F1937" i="14"/>
  <c r="G1937" i="14"/>
  <c r="J1937" i="14"/>
  <c r="I1937" i="14"/>
  <c r="L1937" i="14"/>
  <c r="M1937" i="14"/>
  <c r="O1937" i="14"/>
  <c r="P1937" i="14"/>
  <c r="F1929" i="14"/>
  <c r="G1929" i="14"/>
  <c r="J1929" i="14"/>
  <c r="I1929" i="14"/>
  <c r="L1929" i="14"/>
  <c r="M1929" i="14"/>
  <c r="O1929" i="14"/>
  <c r="P1929" i="14"/>
  <c r="F1921" i="14"/>
  <c r="G1921" i="14"/>
  <c r="J1921" i="14"/>
  <c r="I1921" i="14"/>
  <c r="L1921" i="14"/>
  <c r="M1921" i="14"/>
  <c r="P1921" i="14"/>
  <c r="O1921" i="14"/>
  <c r="F1913" i="14"/>
  <c r="G1913" i="14"/>
  <c r="I1913" i="14"/>
  <c r="J1913" i="14"/>
  <c r="L1913" i="14"/>
  <c r="O1913" i="14"/>
  <c r="P1913" i="14"/>
  <c r="M1913" i="14"/>
  <c r="F1905" i="14"/>
  <c r="G1905" i="14"/>
  <c r="I1905" i="14"/>
  <c r="J1905" i="14"/>
  <c r="L1905" i="14"/>
  <c r="M1905" i="14"/>
  <c r="O1905" i="14"/>
  <c r="P1905" i="14"/>
  <c r="F1897" i="14"/>
  <c r="G1897" i="14"/>
  <c r="I1897" i="14"/>
  <c r="J1897" i="14"/>
  <c r="M1897" i="14"/>
  <c r="L1897" i="14"/>
  <c r="O1897" i="14"/>
  <c r="P1897" i="14"/>
  <c r="F1889" i="14"/>
  <c r="G1889" i="14"/>
  <c r="I1889" i="14"/>
  <c r="J1889" i="14"/>
  <c r="L1889" i="14"/>
  <c r="M1889" i="14"/>
  <c r="P1889" i="14"/>
  <c r="O1889" i="14"/>
  <c r="G1881" i="14"/>
  <c r="F1881" i="14"/>
  <c r="I1881" i="14"/>
  <c r="J1881" i="14"/>
  <c r="L1881" i="14"/>
  <c r="M1881" i="14"/>
  <c r="O1881" i="14"/>
  <c r="P1881" i="14"/>
  <c r="F1873" i="14"/>
  <c r="G1873" i="14"/>
  <c r="I1873" i="14"/>
  <c r="J1873" i="14"/>
  <c r="L1873" i="14"/>
  <c r="M1873" i="14"/>
  <c r="O1873" i="14"/>
  <c r="P1873" i="14"/>
  <c r="F1865" i="14"/>
  <c r="G1865" i="14"/>
  <c r="I1865" i="14"/>
  <c r="J1865" i="14"/>
  <c r="L1865" i="14"/>
  <c r="M1865" i="14"/>
  <c r="O1865" i="14"/>
  <c r="P1865" i="14"/>
  <c r="F1857" i="14"/>
  <c r="G1857" i="14"/>
  <c r="J1857" i="14"/>
  <c r="I1857" i="14"/>
  <c r="L1857" i="14"/>
  <c r="P1857" i="14"/>
  <c r="O1857" i="14"/>
  <c r="M1857" i="14"/>
  <c r="F1849" i="14"/>
  <c r="G1849" i="14"/>
  <c r="I1849" i="14"/>
  <c r="L1849" i="14"/>
  <c r="J1849" i="14"/>
  <c r="M1849" i="14"/>
  <c r="O1849" i="14"/>
  <c r="P1849" i="14"/>
  <c r="F1841" i="14"/>
  <c r="G1841" i="14"/>
  <c r="I1841" i="14"/>
  <c r="J1841" i="14"/>
  <c r="L1841" i="14"/>
  <c r="M1841" i="14"/>
  <c r="O1841" i="14"/>
  <c r="P1841" i="14"/>
  <c r="F1833" i="14"/>
  <c r="G1833" i="14"/>
  <c r="I1833" i="14"/>
  <c r="J1833" i="14"/>
  <c r="L1833" i="14"/>
  <c r="M1833" i="14"/>
  <c r="O1833" i="14"/>
  <c r="P1833" i="14"/>
  <c r="G1825" i="14"/>
  <c r="F1825" i="14"/>
  <c r="I1825" i="14"/>
  <c r="J1825" i="14"/>
  <c r="L1825" i="14"/>
  <c r="M1825" i="14"/>
  <c r="P1825" i="14"/>
  <c r="O1825" i="14"/>
  <c r="G1817" i="14"/>
  <c r="F1817" i="14"/>
  <c r="I1817" i="14"/>
  <c r="J1817" i="14"/>
  <c r="L1817" i="14"/>
  <c r="M1817" i="14"/>
  <c r="O1817" i="14"/>
  <c r="P1817" i="14"/>
  <c r="F1809" i="14"/>
  <c r="G1809" i="14"/>
  <c r="I1809" i="14"/>
  <c r="J1809" i="14"/>
  <c r="L1809" i="14"/>
  <c r="M1809" i="14"/>
  <c r="O1809" i="14"/>
  <c r="P1809" i="14"/>
  <c r="F1801" i="14"/>
  <c r="G1801" i="14"/>
  <c r="I1801" i="14"/>
  <c r="J1801" i="14"/>
  <c r="L1801" i="14"/>
  <c r="M1801" i="14"/>
  <c r="O1801" i="14"/>
  <c r="P1801" i="14"/>
  <c r="F1793" i="14"/>
  <c r="G1793" i="14"/>
  <c r="I1793" i="14"/>
  <c r="J1793" i="14"/>
  <c r="L1793" i="14"/>
  <c r="M1793" i="14"/>
  <c r="P1793" i="14"/>
  <c r="O1793" i="14"/>
  <c r="F1785" i="14"/>
  <c r="G1785" i="14"/>
  <c r="I1785" i="14"/>
  <c r="J1785" i="14"/>
  <c r="L1785" i="14"/>
  <c r="O1785" i="14"/>
  <c r="M1785" i="14"/>
  <c r="P1785" i="14"/>
  <c r="F1777" i="14"/>
  <c r="G1777" i="14"/>
  <c r="I1777" i="14"/>
  <c r="J1777" i="14"/>
  <c r="L1777" i="14"/>
  <c r="M1777" i="14"/>
  <c r="O1777" i="14"/>
  <c r="P1777" i="14"/>
  <c r="F1769" i="14"/>
  <c r="G1769" i="14"/>
  <c r="I1769" i="14"/>
  <c r="J1769" i="14"/>
  <c r="L1769" i="14"/>
  <c r="M1769" i="14"/>
  <c r="P1769" i="14"/>
  <c r="O1769" i="14"/>
  <c r="F1761" i="14"/>
  <c r="G1761" i="14"/>
  <c r="I1761" i="14"/>
  <c r="J1761" i="14"/>
  <c r="L1761" i="14"/>
  <c r="M1761" i="14"/>
  <c r="O1761" i="14"/>
  <c r="P1761" i="14"/>
  <c r="F1753" i="14"/>
  <c r="G1753" i="14"/>
  <c r="I1753" i="14"/>
  <c r="J1753" i="14"/>
  <c r="L1753" i="14"/>
  <c r="O1753" i="14"/>
  <c r="P1753" i="14"/>
  <c r="M1753" i="14"/>
  <c r="F1745" i="14"/>
  <c r="G1745" i="14"/>
  <c r="I1745" i="14"/>
  <c r="J1745" i="14"/>
  <c r="L1745" i="14"/>
  <c r="M1745" i="14"/>
  <c r="P1745" i="14"/>
  <c r="O1745" i="14"/>
  <c r="F1737" i="14"/>
  <c r="G1737" i="14"/>
  <c r="I1737" i="14"/>
  <c r="J1737" i="14"/>
  <c r="L1737" i="14"/>
  <c r="O1737" i="14"/>
  <c r="P1737" i="14"/>
  <c r="M1737" i="14"/>
  <c r="F1729" i="14"/>
  <c r="G1729" i="14"/>
  <c r="I1729" i="14"/>
  <c r="J1729" i="14"/>
  <c r="L1729" i="14"/>
  <c r="M1729" i="14"/>
  <c r="O1729" i="14"/>
  <c r="P1729" i="14"/>
  <c r="F1721" i="14"/>
  <c r="G1721" i="14"/>
  <c r="I1721" i="14"/>
  <c r="J1721" i="14"/>
  <c r="L1721" i="14"/>
  <c r="P1721" i="14"/>
  <c r="M1721" i="14"/>
  <c r="O1721" i="14"/>
  <c r="F1713" i="14"/>
  <c r="G1713" i="14"/>
  <c r="I1713" i="14"/>
  <c r="J1713" i="14"/>
  <c r="L1713" i="14"/>
  <c r="M1713" i="14"/>
  <c r="O1713" i="14"/>
  <c r="P1713" i="14"/>
  <c r="F1705" i="14"/>
  <c r="G1705" i="14"/>
  <c r="I1705" i="14"/>
  <c r="J1705" i="14"/>
  <c r="L1705" i="14"/>
  <c r="M1705" i="14"/>
  <c r="P1705" i="14"/>
  <c r="O1705" i="14"/>
  <c r="F1697" i="14"/>
  <c r="G1697" i="14"/>
  <c r="I1697" i="14"/>
  <c r="J1697" i="14"/>
  <c r="L1697" i="14"/>
  <c r="M1697" i="14"/>
  <c r="O1697" i="14"/>
  <c r="P1697" i="14"/>
  <c r="F1689" i="14"/>
  <c r="G1689" i="14"/>
  <c r="I1689" i="14"/>
  <c r="J1689" i="14"/>
  <c r="L1689" i="14"/>
  <c r="M1689" i="14"/>
  <c r="O1689" i="14"/>
  <c r="P1689" i="14"/>
  <c r="F1681" i="14"/>
  <c r="G1681" i="14"/>
  <c r="I1681" i="14"/>
  <c r="J1681" i="14"/>
  <c r="L1681" i="14"/>
  <c r="M1681" i="14"/>
  <c r="P1681" i="14"/>
  <c r="O1681" i="14"/>
  <c r="F1673" i="14"/>
  <c r="G1673" i="14"/>
  <c r="I1673" i="14"/>
  <c r="J1673" i="14"/>
  <c r="L1673" i="14"/>
  <c r="O1673" i="14"/>
  <c r="M1673" i="14"/>
  <c r="P1673" i="14"/>
  <c r="F1665" i="14"/>
  <c r="G1665" i="14"/>
  <c r="I1665" i="14"/>
  <c r="J1665" i="14"/>
  <c r="L1665" i="14"/>
  <c r="M1665" i="14"/>
  <c r="O1665" i="14"/>
  <c r="P1665" i="14"/>
  <c r="G1657" i="14"/>
  <c r="F1657" i="14"/>
  <c r="I1657" i="14"/>
  <c r="J1657" i="14"/>
  <c r="L1657" i="14"/>
  <c r="M1657" i="14"/>
  <c r="P1657" i="14"/>
  <c r="O1657" i="14"/>
  <c r="F1649" i="14"/>
  <c r="G1649" i="14"/>
  <c r="I1649" i="14"/>
  <c r="J1649" i="14"/>
  <c r="L1649" i="14"/>
  <c r="M1649" i="14"/>
  <c r="O1649" i="14"/>
  <c r="P1649" i="14"/>
  <c r="F1641" i="14"/>
  <c r="G1641" i="14"/>
  <c r="I1641" i="14"/>
  <c r="J1641" i="14"/>
  <c r="L1641" i="14"/>
  <c r="M1641" i="14"/>
  <c r="P1641" i="14"/>
  <c r="O1641" i="14"/>
  <c r="F1633" i="14"/>
  <c r="G1633" i="14"/>
  <c r="I1633" i="14"/>
  <c r="J1633" i="14"/>
  <c r="L1633" i="14"/>
  <c r="M1633" i="14"/>
  <c r="O1633" i="14"/>
  <c r="P1633" i="14"/>
  <c r="G1625" i="14"/>
  <c r="F1625" i="14"/>
  <c r="I1625" i="14"/>
  <c r="J1625" i="14"/>
  <c r="L1625" i="14"/>
  <c r="O1625" i="14"/>
  <c r="P1625" i="14"/>
  <c r="M1625" i="14"/>
  <c r="F1617" i="14"/>
  <c r="G1617" i="14"/>
  <c r="I1617" i="14"/>
  <c r="J1617" i="14"/>
  <c r="L1617" i="14"/>
  <c r="M1617" i="14"/>
  <c r="P1617" i="14"/>
  <c r="O1617" i="14"/>
  <c r="F1609" i="14"/>
  <c r="G1609" i="14"/>
  <c r="I1609" i="14"/>
  <c r="J1609" i="14"/>
  <c r="L1609" i="14"/>
  <c r="O1609" i="14"/>
  <c r="P1609" i="14"/>
  <c r="M1609" i="14"/>
  <c r="F1601" i="14"/>
  <c r="G1601" i="14"/>
  <c r="I1601" i="14"/>
  <c r="J1601" i="14"/>
  <c r="L1601" i="14"/>
  <c r="M1601" i="14"/>
  <c r="O1601" i="14"/>
  <c r="P1601" i="14"/>
  <c r="G1593" i="14"/>
  <c r="F1593" i="14"/>
  <c r="I1593" i="14"/>
  <c r="J1593" i="14"/>
  <c r="L1593" i="14"/>
  <c r="P1593" i="14"/>
  <c r="M1593" i="14"/>
  <c r="O1593" i="14"/>
  <c r="F1585" i="14"/>
  <c r="G1585" i="14"/>
  <c r="I1585" i="14"/>
  <c r="J1585" i="14"/>
  <c r="L1585" i="14"/>
  <c r="M1585" i="14"/>
  <c r="O1585" i="14"/>
  <c r="P1585" i="14"/>
  <c r="F1577" i="14"/>
  <c r="G1577" i="14"/>
  <c r="I1577" i="14"/>
  <c r="J1577" i="14"/>
  <c r="L1577" i="14"/>
  <c r="M1577" i="14"/>
  <c r="P1577" i="14"/>
  <c r="O1577" i="14"/>
  <c r="F1569" i="14"/>
  <c r="G1569" i="14"/>
  <c r="I1569" i="14"/>
  <c r="J1569" i="14"/>
  <c r="L1569" i="14"/>
  <c r="M1569" i="14"/>
  <c r="O1569" i="14"/>
  <c r="P1569" i="14"/>
  <c r="G1561" i="14"/>
  <c r="F1561" i="14"/>
  <c r="I1561" i="14"/>
  <c r="J1561" i="14"/>
  <c r="L1561" i="14"/>
  <c r="M1561" i="14"/>
  <c r="O1561" i="14"/>
  <c r="P1561" i="14"/>
  <c r="F1553" i="14"/>
  <c r="G1553" i="14"/>
  <c r="I1553" i="14"/>
  <c r="J1553" i="14"/>
  <c r="L1553" i="14"/>
  <c r="M1553" i="14"/>
  <c r="P1553" i="14"/>
  <c r="O1553" i="14"/>
  <c r="F1545" i="14"/>
  <c r="G1545" i="14"/>
  <c r="I1545" i="14"/>
  <c r="J1545" i="14"/>
  <c r="O1545" i="14"/>
  <c r="L1545" i="14"/>
  <c r="M1545" i="14"/>
  <c r="P1545" i="14"/>
  <c r="F1537" i="14"/>
  <c r="G1537" i="14"/>
  <c r="I1537" i="14"/>
  <c r="J1537" i="14"/>
  <c r="L1537" i="14"/>
  <c r="M1537" i="14"/>
  <c r="O1537" i="14"/>
  <c r="P1537" i="14"/>
  <c r="F1529" i="14"/>
  <c r="G1529" i="14"/>
  <c r="I1529" i="14"/>
  <c r="J1529" i="14"/>
  <c r="L1529" i="14"/>
  <c r="M1529" i="14"/>
  <c r="P1529" i="14"/>
  <c r="O1529" i="14"/>
  <c r="F1521" i="14"/>
  <c r="G1521" i="14"/>
  <c r="I1521" i="14"/>
  <c r="J1521" i="14"/>
  <c r="L1521" i="14"/>
  <c r="M1521" i="14"/>
  <c r="O1521" i="14"/>
  <c r="P1521" i="14"/>
  <c r="F1513" i="14"/>
  <c r="G1513" i="14"/>
  <c r="I1513" i="14"/>
  <c r="J1513" i="14"/>
  <c r="L1513" i="14"/>
  <c r="M1513" i="14"/>
  <c r="P1513" i="14"/>
  <c r="O1513" i="14"/>
  <c r="F1505" i="14"/>
  <c r="G1505" i="14"/>
  <c r="I1505" i="14"/>
  <c r="J1505" i="14"/>
  <c r="M1505" i="14"/>
  <c r="L1505" i="14"/>
  <c r="O1505" i="14"/>
  <c r="P1505" i="14"/>
  <c r="F1497" i="14"/>
  <c r="G1497" i="14"/>
  <c r="I1497" i="14"/>
  <c r="J1497" i="14"/>
  <c r="L1497" i="14"/>
  <c r="M1497" i="14"/>
  <c r="O1497" i="14"/>
  <c r="P1497" i="14"/>
  <c r="F1489" i="14"/>
  <c r="G1489" i="14"/>
  <c r="I1489" i="14"/>
  <c r="J1489" i="14"/>
  <c r="L1489" i="14"/>
  <c r="M1489" i="14"/>
  <c r="P1489" i="14"/>
  <c r="O1489" i="14"/>
  <c r="F1481" i="14"/>
  <c r="G1481" i="14"/>
  <c r="I1481" i="14"/>
  <c r="J1481" i="14"/>
  <c r="L1481" i="14"/>
  <c r="M1481" i="14"/>
  <c r="O1481" i="14"/>
  <c r="P1481" i="14"/>
  <c r="F1473" i="14"/>
  <c r="G1473" i="14"/>
  <c r="I1473" i="14"/>
  <c r="J1473" i="14"/>
  <c r="L1473" i="14"/>
  <c r="M1473" i="14"/>
  <c r="O1473" i="14"/>
  <c r="P1473" i="14"/>
  <c r="F1465" i="14"/>
  <c r="G1465" i="14"/>
  <c r="I1465" i="14"/>
  <c r="J1465" i="14"/>
  <c r="L1465" i="14"/>
  <c r="M1465" i="14"/>
  <c r="P1465" i="14"/>
  <c r="O1465" i="14"/>
  <c r="F1457" i="14"/>
  <c r="G1457" i="14"/>
  <c r="I1457" i="14"/>
  <c r="J1457" i="14"/>
  <c r="L1457" i="14"/>
  <c r="M1457" i="14"/>
  <c r="O1457" i="14"/>
  <c r="P1457" i="14"/>
  <c r="F1449" i="14"/>
  <c r="G1449" i="14"/>
  <c r="I1449" i="14"/>
  <c r="J1449" i="14"/>
  <c r="L1449" i="14"/>
  <c r="P1449" i="14"/>
  <c r="M1449" i="14"/>
  <c r="O1449" i="14"/>
  <c r="F1441" i="14"/>
  <c r="G1441" i="14"/>
  <c r="I1441" i="14"/>
  <c r="J1441" i="14"/>
  <c r="L1441" i="14"/>
  <c r="M1441" i="14"/>
  <c r="O1441" i="14"/>
  <c r="P1441" i="14"/>
  <c r="F1433" i="14"/>
  <c r="G1433" i="14"/>
  <c r="I1433" i="14"/>
  <c r="J1433" i="14"/>
  <c r="L1433" i="14"/>
  <c r="M1433" i="14"/>
  <c r="O1433" i="14"/>
  <c r="P1433" i="14"/>
  <c r="F1425" i="14"/>
  <c r="G1425" i="14"/>
  <c r="I1425" i="14"/>
  <c r="J1425" i="14"/>
  <c r="L1425" i="14"/>
  <c r="M1425" i="14"/>
  <c r="P1425" i="14"/>
  <c r="O1425" i="14"/>
  <c r="F1417" i="14"/>
  <c r="G1417" i="14"/>
  <c r="I1417" i="14"/>
  <c r="J1417" i="14"/>
  <c r="L1417" i="14"/>
  <c r="M1417" i="14"/>
  <c r="O1417" i="14"/>
  <c r="P1417" i="14"/>
  <c r="F1409" i="14"/>
  <c r="G1409" i="14"/>
  <c r="I1409" i="14"/>
  <c r="J1409" i="14"/>
  <c r="L1409" i="14"/>
  <c r="M1409" i="14"/>
  <c r="O1409" i="14"/>
  <c r="P1409" i="14"/>
  <c r="F1401" i="14"/>
  <c r="G1401" i="14"/>
  <c r="I1401" i="14"/>
  <c r="J1401" i="14"/>
  <c r="L1401" i="14"/>
  <c r="M1401" i="14"/>
  <c r="P1401" i="14"/>
  <c r="O1401" i="14"/>
  <c r="F1393" i="14"/>
  <c r="G1393" i="14"/>
  <c r="I1393" i="14"/>
  <c r="J1393" i="14"/>
  <c r="L1393" i="14"/>
  <c r="M1393" i="14"/>
  <c r="O1393" i="14"/>
  <c r="P1393" i="14"/>
  <c r="F1385" i="14"/>
  <c r="G1385" i="14"/>
  <c r="I1385" i="14"/>
  <c r="J1385" i="14"/>
  <c r="L1385" i="14"/>
  <c r="M1385" i="14"/>
  <c r="P1385" i="14"/>
  <c r="O1385" i="14"/>
  <c r="F1377" i="14"/>
  <c r="G1377" i="14"/>
  <c r="I1377" i="14"/>
  <c r="J1377" i="14"/>
  <c r="M1377" i="14"/>
  <c r="O1377" i="14"/>
  <c r="L1377" i="14"/>
  <c r="P1377" i="14"/>
  <c r="F1369" i="14"/>
  <c r="G1369" i="14"/>
  <c r="I1369" i="14"/>
  <c r="J1369" i="14"/>
  <c r="L1369" i="14"/>
  <c r="M1369" i="14"/>
  <c r="O1369" i="14"/>
  <c r="P1369" i="14"/>
  <c r="F1361" i="14"/>
  <c r="G1361" i="14"/>
  <c r="I1361" i="14"/>
  <c r="J1361" i="14"/>
  <c r="L1361" i="14"/>
  <c r="M1361" i="14"/>
  <c r="P1361" i="14"/>
  <c r="O1361" i="14"/>
  <c r="F1353" i="14"/>
  <c r="G1353" i="14"/>
  <c r="I1353" i="14"/>
  <c r="J1353" i="14"/>
  <c r="L1353" i="14"/>
  <c r="M1353" i="14"/>
  <c r="O1353" i="14"/>
  <c r="P1353" i="14"/>
  <c r="F1345" i="14"/>
  <c r="G1345" i="14"/>
  <c r="I1345" i="14"/>
  <c r="J1345" i="14"/>
  <c r="L1345" i="14"/>
  <c r="M1345" i="14"/>
  <c r="P1345" i="14"/>
  <c r="O1345" i="14"/>
  <c r="F1337" i="14"/>
  <c r="G1337" i="14"/>
  <c r="I1337" i="14"/>
  <c r="J1337" i="14"/>
  <c r="L1337" i="14"/>
  <c r="M1337" i="14"/>
  <c r="O1337" i="14"/>
  <c r="P1337" i="14"/>
  <c r="F1329" i="14"/>
  <c r="G1329" i="14"/>
  <c r="I1329" i="14"/>
  <c r="J1329" i="14"/>
  <c r="L1329" i="14"/>
  <c r="M1329" i="14"/>
  <c r="P1329" i="14"/>
  <c r="O1329" i="14"/>
  <c r="F1321" i="14"/>
  <c r="G1321" i="14"/>
  <c r="I1321" i="14"/>
  <c r="J1321" i="14"/>
  <c r="L1321" i="14"/>
  <c r="O1321" i="14"/>
  <c r="P1321" i="14"/>
  <c r="M1321" i="14"/>
  <c r="F1313" i="14"/>
  <c r="G1313" i="14"/>
  <c r="I1313" i="14"/>
  <c r="J1313" i="14"/>
  <c r="L1313" i="14"/>
  <c r="M1313" i="14"/>
  <c r="P1313" i="14"/>
  <c r="O1313" i="14"/>
  <c r="F1305" i="14"/>
  <c r="G1305" i="14"/>
  <c r="I1305" i="14"/>
  <c r="J1305" i="14"/>
  <c r="L1305" i="14"/>
  <c r="M1305" i="14"/>
  <c r="O1305" i="14"/>
  <c r="P1305" i="14"/>
  <c r="F1297" i="14"/>
  <c r="G1297" i="14"/>
  <c r="I1297" i="14"/>
  <c r="J1297" i="14"/>
  <c r="L1297" i="14"/>
  <c r="O1297" i="14"/>
  <c r="M1297" i="14"/>
  <c r="P1297" i="14"/>
  <c r="F1289" i="14"/>
  <c r="G1289" i="14"/>
  <c r="I1289" i="14"/>
  <c r="J1289" i="14"/>
  <c r="L1289" i="14"/>
  <c r="O1289" i="14"/>
  <c r="M1289" i="14"/>
  <c r="P1289" i="14"/>
  <c r="F1281" i="14"/>
  <c r="G1281" i="14"/>
  <c r="I1281" i="14"/>
  <c r="J1281" i="14"/>
  <c r="L1281" i="14"/>
  <c r="M1281" i="14"/>
  <c r="O1281" i="14"/>
  <c r="P1281" i="14"/>
  <c r="F1273" i="14"/>
  <c r="G1273" i="14"/>
  <c r="I1273" i="14"/>
  <c r="J1273" i="14"/>
  <c r="L1273" i="14"/>
  <c r="O1273" i="14"/>
  <c r="M1273" i="14"/>
  <c r="P1273" i="14"/>
  <c r="F1265" i="14"/>
  <c r="G1265" i="14"/>
  <c r="I1265" i="14"/>
  <c r="J1265" i="14"/>
  <c r="L1265" i="14"/>
  <c r="M1265" i="14"/>
  <c r="O1265" i="14"/>
  <c r="P1265" i="14"/>
  <c r="F1257" i="14"/>
  <c r="G1257" i="14"/>
  <c r="I1257" i="14"/>
  <c r="J1257" i="14"/>
  <c r="L1257" i="14"/>
  <c r="O1257" i="14"/>
  <c r="M1257" i="14"/>
  <c r="P1257" i="14"/>
  <c r="F1249" i="14"/>
  <c r="G1249" i="14"/>
  <c r="I1249" i="14"/>
  <c r="J1249" i="14"/>
  <c r="L1249" i="14"/>
  <c r="O1249" i="14"/>
  <c r="M1249" i="14"/>
  <c r="P1249" i="14"/>
  <c r="F1241" i="14"/>
  <c r="G1241" i="14"/>
  <c r="I1241" i="14"/>
  <c r="J1241" i="14"/>
  <c r="L1241" i="14"/>
  <c r="M1241" i="14"/>
  <c r="O1241" i="14"/>
  <c r="P1241" i="14"/>
  <c r="F1233" i="14"/>
  <c r="G1233" i="14"/>
  <c r="I1233" i="14"/>
  <c r="J1233" i="14"/>
  <c r="L1233" i="14"/>
  <c r="O1233" i="14"/>
  <c r="M1233" i="14"/>
  <c r="P1233" i="14"/>
  <c r="F1225" i="14"/>
  <c r="G1225" i="14"/>
  <c r="I1225" i="14"/>
  <c r="J1225" i="14"/>
  <c r="L1225" i="14"/>
  <c r="O1225" i="14"/>
  <c r="M1225" i="14"/>
  <c r="P1225" i="14"/>
  <c r="F1217" i="14"/>
  <c r="G1217" i="14"/>
  <c r="I1217" i="14"/>
  <c r="J1217" i="14"/>
  <c r="L1217" i="14"/>
  <c r="M1217" i="14"/>
  <c r="O1217" i="14"/>
  <c r="P1217" i="14"/>
  <c r="F1209" i="14"/>
  <c r="G1209" i="14"/>
  <c r="I1209" i="14"/>
  <c r="J1209" i="14"/>
  <c r="L1209" i="14"/>
  <c r="M1209" i="14"/>
  <c r="O1209" i="14"/>
  <c r="P1209" i="14"/>
  <c r="F2402" i="14"/>
  <c r="G2402" i="14"/>
  <c r="I2402" i="14"/>
  <c r="J2402" i="14"/>
  <c r="L2402" i="14"/>
  <c r="M2402" i="14"/>
  <c r="O2402" i="14"/>
  <c r="P2402" i="14"/>
  <c r="F2330" i="14"/>
  <c r="G2330" i="14"/>
  <c r="I2330" i="14"/>
  <c r="J2330" i="14"/>
  <c r="L2330" i="14"/>
  <c r="M2330" i="14"/>
  <c r="O2330" i="14"/>
  <c r="P2330" i="14"/>
  <c r="F2258" i="14"/>
  <c r="G2258" i="14"/>
  <c r="I2258" i="14"/>
  <c r="J2258" i="14"/>
  <c r="L2258" i="14"/>
  <c r="M2258" i="14"/>
  <c r="O2258" i="14"/>
  <c r="P2258" i="14"/>
  <c r="F2186" i="14"/>
  <c r="G2186" i="14"/>
  <c r="I2186" i="14"/>
  <c r="J2186" i="14"/>
  <c r="L2186" i="14"/>
  <c r="M2186" i="14"/>
  <c r="O2186" i="14"/>
  <c r="P2186" i="14"/>
  <c r="F2130" i="14"/>
  <c r="G2130" i="14"/>
  <c r="I2130" i="14"/>
  <c r="J2130" i="14"/>
  <c r="L2130" i="14"/>
  <c r="M2130" i="14"/>
  <c r="O2130" i="14"/>
  <c r="P2130" i="14"/>
  <c r="F2058" i="14"/>
  <c r="G2058" i="14"/>
  <c r="I2058" i="14"/>
  <c r="J2058" i="14"/>
  <c r="L2058" i="14"/>
  <c r="M2058" i="14"/>
  <c r="O2058" i="14"/>
  <c r="P2058" i="14"/>
  <c r="F1970" i="14"/>
  <c r="G1970" i="14"/>
  <c r="I1970" i="14"/>
  <c r="L1970" i="14"/>
  <c r="J1970" i="14"/>
  <c r="M1970" i="14"/>
  <c r="O1970" i="14"/>
  <c r="P1970" i="14"/>
  <c r="F1866" i="14"/>
  <c r="G1866" i="14"/>
  <c r="J1866" i="14"/>
  <c r="I1866" i="14"/>
  <c r="M1866" i="14"/>
  <c r="L1866" i="14"/>
  <c r="O1866" i="14"/>
  <c r="P1866" i="14"/>
  <c r="F1762" i="14"/>
  <c r="G1762" i="14"/>
  <c r="I1762" i="14"/>
  <c r="J1762" i="14"/>
  <c r="M1762" i="14"/>
  <c r="L1762" i="14"/>
  <c r="O1762" i="14"/>
  <c r="P1762" i="14"/>
  <c r="F1650" i="14"/>
  <c r="G1650" i="14"/>
  <c r="I1650" i="14"/>
  <c r="J1650" i="14"/>
  <c r="M1650" i="14"/>
  <c r="L1650" i="14"/>
  <c r="O1650" i="14"/>
  <c r="P1650" i="14"/>
  <c r="F1538" i="14"/>
  <c r="I1538" i="14"/>
  <c r="G1538" i="14"/>
  <c r="J1538" i="14"/>
  <c r="M1538" i="14"/>
  <c r="L1538" i="14"/>
  <c r="O1538" i="14"/>
  <c r="P1538" i="14"/>
  <c r="F1450" i="14"/>
  <c r="I1450" i="14"/>
  <c r="J1450" i="14"/>
  <c r="G1450" i="14"/>
  <c r="L1450" i="14"/>
  <c r="M1450" i="14"/>
  <c r="P1450" i="14"/>
  <c r="O1450" i="14"/>
  <c r="F1394" i="14"/>
  <c r="G1394" i="14"/>
  <c r="I1394" i="14"/>
  <c r="J1394" i="14"/>
  <c r="L1394" i="14"/>
  <c r="M1394" i="14"/>
  <c r="O1394" i="14"/>
  <c r="P1394" i="14"/>
  <c r="F1346" i="14"/>
  <c r="G1346" i="14"/>
  <c r="I1346" i="14"/>
  <c r="J1346" i="14"/>
  <c r="L1346" i="14"/>
  <c r="M1346" i="14"/>
  <c r="O1346" i="14"/>
  <c r="P1346" i="14"/>
  <c r="F1274" i="14"/>
  <c r="G1274" i="14"/>
  <c r="I1274" i="14"/>
  <c r="J1274" i="14"/>
  <c r="L1274" i="14"/>
  <c r="M1274" i="14"/>
  <c r="O1274" i="14"/>
  <c r="P1274" i="14"/>
  <c r="F2400" i="14"/>
  <c r="G2400" i="14"/>
  <c r="I2400" i="14"/>
  <c r="J2400" i="14"/>
  <c r="L2400" i="14"/>
  <c r="P2400" i="14"/>
  <c r="M2400" i="14"/>
  <c r="O2400" i="14"/>
  <c r="F2392" i="14"/>
  <c r="G2392" i="14"/>
  <c r="I2392" i="14"/>
  <c r="J2392" i="14"/>
  <c r="L2392" i="14"/>
  <c r="M2392" i="14"/>
  <c r="P2392" i="14"/>
  <c r="O2392" i="14"/>
  <c r="F2384" i="14"/>
  <c r="G2384" i="14"/>
  <c r="I2384" i="14"/>
  <c r="J2384" i="14"/>
  <c r="L2384" i="14"/>
  <c r="P2384" i="14"/>
  <c r="O2384" i="14"/>
  <c r="M2384" i="14"/>
  <c r="F2376" i="14"/>
  <c r="G2376" i="14"/>
  <c r="I2376" i="14"/>
  <c r="J2376" i="14"/>
  <c r="L2376" i="14"/>
  <c r="P2376" i="14"/>
  <c r="M2376" i="14"/>
  <c r="O2376" i="14"/>
  <c r="F2368" i="14"/>
  <c r="G2368" i="14"/>
  <c r="I2368" i="14"/>
  <c r="J2368" i="14"/>
  <c r="L2368" i="14"/>
  <c r="M2368" i="14"/>
  <c r="P2368" i="14"/>
  <c r="O2368" i="14"/>
  <c r="F2360" i="14"/>
  <c r="G2360" i="14"/>
  <c r="I2360" i="14"/>
  <c r="J2360" i="14"/>
  <c r="L2360" i="14"/>
  <c r="P2360" i="14"/>
  <c r="O2360" i="14"/>
  <c r="M2360" i="14"/>
  <c r="F2352" i="14"/>
  <c r="G2352" i="14"/>
  <c r="I2352" i="14"/>
  <c r="J2352" i="14"/>
  <c r="L2352" i="14"/>
  <c r="M2352" i="14"/>
  <c r="P2352" i="14"/>
  <c r="O2352" i="14"/>
  <c r="F2344" i="14"/>
  <c r="G2344" i="14"/>
  <c r="I2344" i="14"/>
  <c r="J2344" i="14"/>
  <c r="L2344" i="14"/>
  <c r="M2344" i="14"/>
  <c r="P2344" i="14"/>
  <c r="O2344" i="14"/>
  <c r="F2336" i="14"/>
  <c r="G2336" i="14"/>
  <c r="I2336" i="14"/>
  <c r="J2336" i="14"/>
  <c r="L2336" i="14"/>
  <c r="P2336" i="14"/>
  <c r="M2336" i="14"/>
  <c r="O2336" i="14"/>
  <c r="F2328" i="14"/>
  <c r="G2328" i="14"/>
  <c r="I2328" i="14"/>
  <c r="J2328" i="14"/>
  <c r="L2328" i="14"/>
  <c r="M2328" i="14"/>
  <c r="P2328" i="14"/>
  <c r="O2328" i="14"/>
  <c r="F2320" i="14"/>
  <c r="G2320" i="14"/>
  <c r="I2320" i="14"/>
  <c r="J2320" i="14"/>
  <c r="P2320" i="14"/>
  <c r="O2320" i="14"/>
  <c r="L2320" i="14"/>
  <c r="M2320" i="14"/>
  <c r="F2312" i="14"/>
  <c r="G2312" i="14"/>
  <c r="I2312" i="14"/>
  <c r="J2312" i="14"/>
  <c r="L2312" i="14"/>
  <c r="P2312" i="14"/>
  <c r="M2312" i="14"/>
  <c r="O2312" i="14"/>
  <c r="F2304" i="14"/>
  <c r="I2304" i="14"/>
  <c r="G2304" i="14"/>
  <c r="J2304" i="14"/>
  <c r="L2304" i="14"/>
  <c r="M2304" i="14"/>
  <c r="P2304" i="14"/>
  <c r="O2304" i="14"/>
  <c r="F2296" i="14"/>
  <c r="G2296" i="14"/>
  <c r="I2296" i="14"/>
  <c r="J2296" i="14"/>
  <c r="L2296" i="14"/>
  <c r="P2296" i="14"/>
  <c r="O2296" i="14"/>
  <c r="M2296" i="14"/>
  <c r="F2288" i="14"/>
  <c r="G2288" i="14"/>
  <c r="I2288" i="14"/>
  <c r="J2288" i="14"/>
  <c r="L2288" i="14"/>
  <c r="M2288" i="14"/>
  <c r="P2288" i="14"/>
  <c r="O2288" i="14"/>
  <c r="F2280" i="14"/>
  <c r="G2280" i="14"/>
  <c r="I2280" i="14"/>
  <c r="J2280" i="14"/>
  <c r="L2280" i="14"/>
  <c r="M2280" i="14"/>
  <c r="P2280" i="14"/>
  <c r="O2280" i="14"/>
  <c r="F2272" i="14"/>
  <c r="G2272" i="14"/>
  <c r="I2272" i="14"/>
  <c r="J2272" i="14"/>
  <c r="L2272" i="14"/>
  <c r="P2272" i="14"/>
  <c r="M2272" i="14"/>
  <c r="O2272" i="14"/>
  <c r="F2264" i="14"/>
  <c r="G2264" i="14"/>
  <c r="I2264" i="14"/>
  <c r="J2264" i="14"/>
  <c r="L2264" i="14"/>
  <c r="M2264" i="14"/>
  <c r="P2264" i="14"/>
  <c r="O2264" i="14"/>
  <c r="F2256" i="14"/>
  <c r="G2256" i="14"/>
  <c r="I2256" i="14"/>
  <c r="J2256" i="14"/>
  <c r="L2256" i="14"/>
  <c r="P2256" i="14"/>
  <c r="O2256" i="14"/>
  <c r="M2256" i="14"/>
  <c r="F2248" i="14"/>
  <c r="G2248" i="14"/>
  <c r="I2248" i="14"/>
  <c r="J2248" i="14"/>
  <c r="L2248" i="14"/>
  <c r="P2248" i="14"/>
  <c r="M2248" i="14"/>
  <c r="O2248" i="14"/>
  <c r="F2240" i="14"/>
  <c r="G2240" i="14"/>
  <c r="I2240" i="14"/>
  <c r="J2240" i="14"/>
  <c r="L2240" i="14"/>
  <c r="M2240" i="14"/>
  <c r="P2240" i="14"/>
  <c r="O2240" i="14"/>
  <c r="F2232" i="14"/>
  <c r="I2232" i="14"/>
  <c r="G2232" i="14"/>
  <c r="J2232" i="14"/>
  <c r="L2232" i="14"/>
  <c r="P2232" i="14"/>
  <c r="O2232" i="14"/>
  <c r="M2232" i="14"/>
  <c r="F2224" i="14"/>
  <c r="G2224" i="14"/>
  <c r="I2224" i="14"/>
  <c r="J2224" i="14"/>
  <c r="L2224" i="14"/>
  <c r="M2224" i="14"/>
  <c r="P2224" i="14"/>
  <c r="O2224" i="14"/>
  <c r="F2216" i="14"/>
  <c r="G2216" i="14"/>
  <c r="I2216" i="14"/>
  <c r="J2216" i="14"/>
  <c r="L2216" i="14"/>
  <c r="M2216" i="14"/>
  <c r="P2216" i="14"/>
  <c r="O2216" i="14"/>
  <c r="F2208" i="14"/>
  <c r="G2208" i="14"/>
  <c r="I2208" i="14"/>
  <c r="J2208" i="14"/>
  <c r="L2208" i="14"/>
  <c r="P2208" i="14"/>
  <c r="M2208" i="14"/>
  <c r="O2208" i="14"/>
  <c r="F2200" i="14"/>
  <c r="I2200" i="14"/>
  <c r="G2200" i="14"/>
  <c r="J2200" i="14"/>
  <c r="L2200" i="14"/>
  <c r="M2200" i="14"/>
  <c r="P2200" i="14"/>
  <c r="O2200" i="14"/>
  <c r="F2192" i="14"/>
  <c r="G2192" i="14"/>
  <c r="I2192" i="14"/>
  <c r="J2192" i="14"/>
  <c r="L2192" i="14"/>
  <c r="P2192" i="14"/>
  <c r="O2192" i="14"/>
  <c r="M2192" i="14"/>
  <c r="F2184" i="14"/>
  <c r="G2184" i="14"/>
  <c r="I2184" i="14"/>
  <c r="J2184" i="14"/>
  <c r="L2184" i="14"/>
  <c r="P2184" i="14"/>
  <c r="M2184" i="14"/>
  <c r="O2184" i="14"/>
  <c r="F2176" i="14"/>
  <c r="G2176" i="14"/>
  <c r="I2176" i="14"/>
  <c r="J2176" i="14"/>
  <c r="L2176" i="14"/>
  <c r="M2176" i="14"/>
  <c r="P2176" i="14"/>
  <c r="O2176" i="14"/>
  <c r="F2168" i="14"/>
  <c r="G2168" i="14"/>
  <c r="I2168" i="14"/>
  <c r="J2168" i="14"/>
  <c r="L2168" i="14"/>
  <c r="P2168" i="14"/>
  <c r="O2168" i="14"/>
  <c r="M2168" i="14"/>
  <c r="F2160" i="14"/>
  <c r="G2160" i="14"/>
  <c r="I2160" i="14"/>
  <c r="J2160" i="14"/>
  <c r="L2160" i="14"/>
  <c r="M2160" i="14"/>
  <c r="P2160" i="14"/>
  <c r="O2160" i="14"/>
  <c r="F2152" i="14"/>
  <c r="G2152" i="14"/>
  <c r="I2152" i="14"/>
  <c r="J2152" i="14"/>
  <c r="L2152" i="14"/>
  <c r="M2152" i="14"/>
  <c r="P2152" i="14"/>
  <c r="O2152" i="14"/>
  <c r="F2144" i="14"/>
  <c r="G2144" i="14"/>
  <c r="I2144" i="14"/>
  <c r="J2144" i="14"/>
  <c r="L2144" i="14"/>
  <c r="P2144" i="14"/>
  <c r="M2144" i="14"/>
  <c r="O2144" i="14"/>
  <c r="F2136" i="14"/>
  <c r="G2136" i="14"/>
  <c r="I2136" i="14"/>
  <c r="J2136" i="14"/>
  <c r="L2136" i="14"/>
  <c r="M2136" i="14"/>
  <c r="P2136" i="14"/>
  <c r="O2136" i="14"/>
  <c r="F2128" i="14"/>
  <c r="G2128" i="14"/>
  <c r="I2128" i="14"/>
  <c r="J2128" i="14"/>
  <c r="L2128" i="14"/>
  <c r="O2128" i="14"/>
  <c r="P2128" i="14"/>
  <c r="M2128" i="14"/>
  <c r="F2120" i="14"/>
  <c r="G2120" i="14"/>
  <c r="I2120" i="14"/>
  <c r="J2120" i="14"/>
  <c r="L2120" i="14"/>
  <c r="O2120" i="14"/>
  <c r="P2120" i="14"/>
  <c r="M2120" i="14"/>
  <c r="F2112" i="14"/>
  <c r="G2112" i="14"/>
  <c r="I2112" i="14"/>
  <c r="J2112" i="14"/>
  <c r="L2112" i="14"/>
  <c r="M2112" i="14"/>
  <c r="P2112" i="14"/>
  <c r="O2112" i="14"/>
  <c r="F2104" i="14"/>
  <c r="G2104" i="14"/>
  <c r="I2104" i="14"/>
  <c r="J2104" i="14"/>
  <c r="L2104" i="14"/>
  <c r="P2104" i="14"/>
  <c r="M2104" i="14"/>
  <c r="O2104" i="14"/>
  <c r="F2096" i="14"/>
  <c r="G2096" i="14"/>
  <c r="I2096" i="14"/>
  <c r="J2096" i="14"/>
  <c r="L2096" i="14"/>
  <c r="M2096" i="14"/>
  <c r="O2096" i="14"/>
  <c r="P2096" i="14"/>
  <c r="F2088" i="14"/>
  <c r="G2088" i="14"/>
  <c r="I2088" i="14"/>
  <c r="J2088" i="14"/>
  <c r="L2088" i="14"/>
  <c r="M2088" i="14"/>
  <c r="O2088" i="14"/>
  <c r="P2088" i="14"/>
  <c r="F2080" i="14"/>
  <c r="G2080" i="14"/>
  <c r="I2080" i="14"/>
  <c r="J2080" i="14"/>
  <c r="L2080" i="14"/>
  <c r="M2080" i="14"/>
  <c r="P2080" i="14"/>
  <c r="O2080" i="14"/>
  <c r="F2072" i="14"/>
  <c r="G2072" i="14"/>
  <c r="I2072" i="14"/>
  <c r="J2072" i="14"/>
  <c r="L2072" i="14"/>
  <c r="M2072" i="14"/>
  <c r="P2072" i="14"/>
  <c r="O2072" i="14"/>
  <c r="F2064" i="14"/>
  <c r="G2064" i="14"/>
  <c r="I2064" i="14"/>
  <c r="J2064" i="14"/>
  <c r="M2064" i="14"/>
  <c r="O2064" i="14"/>
  <c r="P2064" i="14"/>
  <c r="L2064" i="14"/>
  <c r="F2056" i="14"/>
  <c r="G2056" i="14"/>
  <c r="I2056" i="14"/>
  <c r="L2056" i="14"/>
  <c r="J2056" i="14"/>
  <c r="M2056" i="14"/>
  <c r="O2056" i="14"/>
  <c r="P2056" i="14"/>
  <c r="F2048" i="14"/>
  <c r="G2048" i="14"/>
  <c r="I2048" i="14"/>
  <c r="J2048" i="14"/>
  <c r="L2048" i="14"/>
  <c r="M2048" i="14"/>
  <c r="P2048" i="14"/>
  <c r="O2048" i="14"/>
  <c r="F2040" i="14"/>
  <c r="G2040" i="14"/>
  <c r="I2040" i="14"/>
  <c r="J2040" i="14"/>
  <c r="L2040" i="14"/>
  <c r="M2040" i="14"/>
  <c r="P2040" i="14"/>
  <c r="O2040" i="14"/>
  <c r="F2032" i="14"/>
  <c r="G2032" i="14"/>
  <c r="I2032" i="14"/>
  <c r="J2032" i="14"/>
  <c r="L2032" i="14"/>
  <c r="M2032" i="14"/>
  <c r="O2032" i="14"/>
  <c r="P2032" i="14"/>
  <c r="F2024" i="14"/>
  <c r="G2024" i="14"/>
  <c r="I2024" i="14"/>
  <c r="J2024" i="14"/>
  <c r="L2024" i="14"/>
  <c r="M2024" i="14"/>
  <c r="O2024" i="14"/>
  <c r="P2024" i="14"/>
  <c r="F2016" i="14"/>
  <c r="G2016" i="14"/>
  <c r="I2016" i="14"/>
  <c r="J2016" i="14"/>
  <c r="L2016" i="14"/>
  <c r="M2016" i="14"/>
  <c r="P2016" i="14"/>
  <c r="O2016" i="14"/>
  <c r="F2008" i="14"/>
  <c r="G2008" i="14"/>
  <c r="I2008" i="14"/>
  <c r="J2008" i="14"/>
  <c r="L2008" i="14"/>
  <c r="M2008" i="14"/>
  <c r="P2008" i="14"/>
  <c r="O2008" i="14"/>
  <c r="F2000" i="14"/>
  <c r="G2000" i="14"/>
  <c r="I2000" i="14"/>
  <c r="J2000" i="14"/>
  <c r="L2000" i="14"/>
  <c r="M2000" i="14"/>
  <c r="O2000" i="14"/>
  <c r="P2000" i="14"/>
  <c r="F1992" i="14"/>
  <c r="G1992" i="14"/>
  <c r="I1992" i="14"/>
  <c r="J1992" i="14"/>
  <c r="L1992" i="14"/>
  <c r="M1992" i="14"/>
  <c r="O1992" i="14"/>
  <c r="P1992" i="14"/>
  <c r="F1984" i="14"/>
  <c r="G1984" i="14"/>
  <c r="I1984" i="14"/>
  <c r="J1984" i="14"/>
  <c r="L1984" i="14"/>
  <c r="M1984" i="14"/>
  <c r="P1984" i="14"/>
  <c r="O1984" i="14"/>
  <c r="F1976" i="14"/>
  <c r="G1976" i="14"/>
  <c r="I1976" i="14"/>
  <c r="J1976" i="14"/>
  <c r="L1976" i="14"/>
  <c r="M1976" i="14"/>
  <c r="P1976" i="14"/>
  <c r="O1976" i="14"/>
  <c r="F1968" i="14"/>
  <c r="G1968" i="14"/>
  <c r="I1968" i="14"/>
  <c r="J1968" i="14"/>
  <c r="L1968" i="14"/>
  <c r="M1968" i="14"/>
  <c r="O1968" i="14"/>
  <c r="P1968" i="14"/>
  <c r="F1960" i="14"/>
  <c r="G1960" i="14"/>
  <c r="I1960" i="14"/>
  <c r="J1960" i="14"/>
  <c r="L1960" i="14"/>
  <c r="M1960" i="14"/>
  <c r="O1960" i="14"/>
  <c r="P1960" i="14"/>
  <c r="F1952" i="14"/>
  <c r="G1952" i="14"/>
  <c r="I1952" i="14"/>
  <c r="J1952" i="14"/>
  <c r="L1952" i="14"/>
  <c r="M1952" i="14"/>
  <c r="P1952" i="14"/>
  <c r="O1952" i="14"/>
  <c r="F1944" i="14"/>
  <c r="G1944" i="14"/>
  <c r="I1944" i="14"/>
  <c r="J1944" i="14"/>
  <c r="L1944" i="14"/>
  <c r="M1944" i="14"/>
  <c r="P1944" i="14"/>
  <c r="O1944" i="14"/>
  <c r="F1936" i="14"/>
  <c r="G1936" i="14"/>
  <c r="I1936" i="14"/>
  <c r="J1936" i="14"/>
  <c r="M1936" i="14"/>
  <c r="L1936" i="14"/>
  <c r="O1936" i="14"/>
  <c r="P1936" i="14"/>
  <c r="F1928" i="14"/>
  <c r="I1928" i="14"/>
  <c r="G1928" i="14"/>
  <c r="L1928" i="14"/>
  <c r="J1928" i="14"/>
  <c r="M1928" i="14"/>
  <c r="O1928" i="14"/>
  <c r="P1928" i="14"/>
  <c r="F1920" i="14"/>
  <c r="G1920" i="14"/>
  <c r="I1920" i="14"/>
  <c r="J1920" i="14"/>
  <c r="L1920" i="14"/>
  <c r="M1920" i="14"/>
  <c r="P1920" i="14"/>
  <c r="O1920" i="14"/>
  <c r="F1912" i="14"/>
  <c r="G1912" i="14"/>
  <c r="I1912" i="14"/>
  <c r="J1912" i="14"/>
  <c r="L1912" i="14"/>
  <c r="M1912" i="14"/>
  <c r="P1912" i="14"/>
  <c r="O1912" i="14"/>
  <c r="F1904" i="14"/>
  <c r="G1904" i="14"/>
  <c r="I1904" i="14"/>
  <c r="J1904" i="14"/>
  <c r="L1904" i="14"/>
  <c r="O1904" i="14"/>
  <c r="P1904" i="14"/>
  <c r="M1904" i="14"/>
  <c r="F1896" i="14"/>
  <c r="J1896" i="14"/>
  <c r="G1896" i="14"/>
  <c r="I1896" i="14"/>
  <c r="L1896" i="14"/>
  <c r="M1896" i="14"/>
  <c r="O1896" i="14"/>
  <c r="P1896" i="14"/>
  <c r="F1888" i="14"/>
  <c r="G1888" i="14"/>
  <c r="I1888" i="14"/>
  <c r="J1888" i="14"/>
  <c r="L1888" i="14"/>
  <c r="M1888" i="14"/>
  <c r="P1888" i="14"/>
  <c r="O1888" i="14"/>
  <c r="F1880" i="14"/>
  <c r="G1880" i="14"/>
  <c r="J1880" i="14"/>
  <c r="I1880" i="14"/>
  <c r="L1880" i="14"/>
  <c r="M1880" i="14"/>
  <c r="P1880" i="14"/>
  <c r="O1880" i="14"/>
  <c r="F1872" i="14"/>
  <c r="G1872" i="14"/>
  <c r="I1872" i="14"/>
  <c r="J1872" i="14"/>
  <c r="L1872" i="14"/>
  <c r="M1872" i="14"/>
  <c r="O1872" i="14"/>
  <c r="P1872" i="14"/>
  <c r="F1864" i="14"/>
  <c r="G1864" i="14"/>
  <c r="J1864" i="14"/>
  <c r="I1864" i="14"/>
  <c r="L1864" i="14"/>
  <c r="M1864" i="14"/>
  <c r="O1864" i="14"/>
  <c r="P1864" i="14"/>
  <c r="F1856" i="14"/>
  <c r="G1856" i="14"/>
  <c r="J1856" i="14"/>
  <c r="I1856" i="14"/>
  <c r="L1856" i="14"/>
  <c r="M1856" i="14"/>
  <c r="P1856" i="14"/>
  <c r="O1856" i="14"/>
  <c r="F1848" i="14"/>
  <c r="G1848" i="14"/>
  <c r="J1848" i="14"/>
  <c r="I1848" i="14"/>
  <c r="L1848" i="14"/>
  <c r="M1848" i="14"/>
  <c r="P1848" i="14"/>
  <c r="O1848" i="14"/>
  <c r="F1840" i="14"/>
  <c r="G1840" i="14"/>
  <c r="J1840" i="14"/>
  <c r="I1840" i="14"/>
  <c r="L1840" i="14"/>
  <c r="M1840" i="14"/>
  <c r="O1840" i="14"/>
  <c r="P1840" i="14"/>
  <c r="F1832" i="14"/>
  <c r="G1832" i="14"/>
  <c r="J1832" i="14"/>
  <c r="I1832" i="14"/>
  <c r="L1832" i="14"/>
  <c r="M1832" i="14"/>
  <c r="O1832" i="14"/>
  <c r="P1832" i="14"/>
  <c r="F1824" i="14"/>
  <c r="G1824" i="14"/>
  <c r="J1824" i="14"/>
  <c r="I1824" i="14"/>
  <c r="L1824" i="14"/>
  <c r="M1824" i="14"/>
  <c r="P1824" i="14"/>
  <c r="O1824" i="14"/>
  <c r="F1816" i="14"/>
  <c r="J1816" i="14"/>
  <c r="G1816" i="14"/>
  <c r="I1816" i="14"/>
  <c r="L1816" i="14"/>
  <c r="M1816" i="14"/>
  <c r="P1816" i="14"/>
  <c r="O1816" i="14"/>
  <c r="F1808" i="14"/>
  <c r="G1808" i="14"/>
  <c r="J1808" i="14"/>
  <c r="I1808" i="14"/>
  <c r="M1808" i="14"/>
  <c r="L1808" i="14"/>
  <c r="O1808" i="14"/>
  <c r="P1808" i="14"/>
  <c r="F1800" i="14"/>
  <c r="G1800" i="14"/>
  <c r="J1800" i="14"/>
  <c r="I1800" i="14"/>
  <c r="L1800" i="14"/>
  <c r="M1800" i="14"/>
  <c r="O1800" i="14"/>
  <c r="P1800" i="14"/>
  <c r="F1792" i="14"/>
  <c r="G1792" i="14"/>
  <c r="J1792" i="14"/>
  <c r="I1792" i="14"/>
  <c r="L1792" i="14"/>
  <c r="M1792" i="14"/>
  <c r="P1792" i="14"/>
  <c r="O1792" i="14"/>
  <c r="F1784" i="14"/>
  <c r="G1784" i="14"/>
  <c r="J1784" i="14"/>
  <c r="I1784" i="14"/>
  <c r="L1784" i="14"/>
  <c r="M1784" i="14"/>
  <c r="P1784" i="14"/>
  <c r="O1784" i="14"/>
  <c r="F1776" i="14"/>
  <c r="G1776" i="14"/>
  <c r="J1776" i="14"/>
  <c r="I1776" i="14"/>
  <c r="L1776" i="14"/>
  <c r="M1776" i="14"/>
  <c r="O1776" i="14"/>
  <c r="P1776" i="14"/>
  <c r="F1768" i="14"/>
  <c r="G1768" i="14"/>
  <c r="J1768" i="14"/>
  <c r="I1768" i="14"/>
  <c r="L1768" i="14"/>
  <c r="M1768" i="14"/>
  <c r="P1768" i="14"/>
  <c r="O1768" i="14"/>
  <c r="F1760" i="14"/>
  <c r="G1760" i="14"/>
  <c r="J1760" i="14"/>
  <c r="I1760" i="14"/>
  <c r="L1760" i="14"/>
  <c r="M1760" i="14"/>
  <c r="P1760" i="14"/>
  <c r="O1760" i="14"/>
  <c r="F1752" i="14"/>
  <c r="G1752" i="14"/>
  <c r="J1752" i="14"/>
  <c r="I1752" i="14"/>
  <c r="L1752" i="14"/>
  <c r="M1752" i="14"/>
  <c r="O1752" i="14"/>
  <c r="P1752" i="14"/>
  <c r="F1744" i="14"/>
  <c r="G1744" i="14"/>
  <c r="I1744" i="14"/>
  <c r="J1744" i="14"/>
  <c r="M1744" i="14"/>
  <c r="L1744" i="14"/>
  <c r="P1744" i="14"/>
  <c r="O1744" i="14"/>
  <c r="F1736" i="14"/>
  <c r="G1736" i="14"/>
  <c r="I1736" i="14"/>
  <c r="J1736" i="14"/>
  <c r="L1736" i="14"/>
  <c r="M1736" i="14"/>
  <c r="O1736" i="14"/>
  <c r="P1736" i="14"/>
  <c r="F1728" i="14"/>
  <c r="G1728" i="14"/>
  <c r="J1728" i="14"/>
  <c r="I1728" i="14"/>
  <c r="L1728" i="14"/>
  <c r="M1728" i="14"/>
  <c r="O1728" i="14"/>
  <c r="P1728" i="14"/>
  <c r="F1720" i="14"/>
  <c r="G1720" i="14"/>
  <c r="I1720" i="14"/>
  <c r="J1720" i="14"/>
  <c r="L1720" i="14"/>
  <c r="M1720" i="14"/>
  <c r="P1720" i="14"/>
  <c r="O1720" i="14"/>
  <c r="F1712" i="14"/>
  <c r="G1712" i="14"/>
  <c r="I1712" i="14"/>
  <c r="J1712" i="14"/>
  <c r="L1712" i="14"/>
  <c r="M1712" i="14"/>
  <c r="O1712" i="14"/>
  <c r="P1712" i="14"/>
  <c r="F1704" i="14"/>
  <c r="G1704" i="14"/>
  <c r="I1704" i="14"/>
  <c r="J1704" i="14"/>
  <c r="L1704" i="14"/>
  <c r="M1704" i="14"/>
  <c r="P1704" i="14"/>
  <c r="O1704" i="14"/>
  <c r="F1696" i="14"/>
  <c r="G1696" i="14"/>
  <c r="I1696" i="14"/>
  <c r="J1696" i="14"/>
  <c r="L1696" i="14"/>
  <c r="M1696" i="14"/>
  <c r="P1696" i="14"/>
  <c r="O1696" i="14"/>
  <c r="F1688" i="14"/>
  <c r="G1688" i="14"/>
  <c r="I1688" i="14"/>
  <c r="J1688" i="14"/>
  <c r="L1688" i="14"/>
  <c r="M1688" i="14"/>
  <c r="O1688" i="14"/>
  <c r="P1688" i="14"/>
  <c r="F1680" i="14"/>
  <c r="G1680" i="14"/>
  <c r="J1680" i="14"/>
  <c r="I1680" i="14"/>
  <c r="M1680" i="14"/>
  <c r="L1680" i="14"/>
  <c r="P1680" i="14"/>
  <c r="O1680" i="14"/>
  <c r="F1672" i="14"/>
  <c r="G1672" i="14"/>
  <c r="I1672" i="14"/>
  <c r="J1672" i="14"/>
  <c r="L1672" i="14"/>
  <c r="M1672" i="14"/>
  <c r="O1672" i="14"/>
  <c r="P1672" i="14"/>
  <c r="F1664" i="14"/>
  <c r="G1664" i="14"/>
  <c r="J1664" i="14"/>
  <c r="I1664" i="14"/>
  <c r="L1664" i="14"/>
  <c r="M1664" i="14"/>
  <c r="O1664" i="14"/>
  <c r="P1664" i="14"/>
  <c r="F1656" i="14"/>
  <c r="G1656" i="14"/>
  <c r="I1656" i="14"/>
  <c r="J1656" i="14"/>
  <c r="L1656" i="14"/>
  <c r="M1656" i="14"/>
  <c r="P1656" i="14"/>
  <c r="O1656" i="14"/>
  <c r="F1648" i="14"/>
  <c r="G1648" i="14"/>
  <c r="I1648" i="14"/>
  <c r="J1648" i="14"/>
  <c r="L1648" i="14"/>
  <c r="M1648" i="14"/>
  <c r="O1648" i="14"/>
  <c r="P1648" i="14"/>
  <c r="F1640" i="14"/>
  <c r="G1640" i="14"/>
  <c r="I1640" i="14"/>
  <c r="J1640" i="14"/>
  <c r="L1640" i="14"/>
  <c r="M1640" i="14"/>
  <c r="P1640" i="14"/>
  <c r="O1640" i="14"/>
  <c r="F1632" i="14"/>
  <c r="G1632" i="14"/>
  <c r="I1632" i="14"/>
  <c r="J1632" i="14"/>
  <c r="L1632" i="14"/>
  <c r="M1632" i="14"/>
  <c r="P1632" i="14"/>
  <c r="O1632" i="14"/>
  <c r="F1624" i="14"/>
  <c r="G1624" i="14"/>
  <c r="I1624" i="14"/>
  <c r="J1624" i="14"/>
  <c r="L1624" i="14"/>
  <c r="M1624" i="14"/>
  <c r="O1624" i="14"/>
  <c r="P1624" i="14"/>
  <c r="F1616" i="14"/>
  <c r="G1616" i="14"/>
  <c r="J1616" i="14"/>
  <c r="I1616" i="14"/>
  <c r="M1616" i="14"/>
  <c r="L1616" i="14"/>
  <c r="P1616" i="14"/>
  <c r="O1616" i="14"/>
  <c r="F1608" i="14"/>
  <c r="G1608" i="14"/>
  <c r="I1608" i="14"/>
  <c r="J1608" i="14"/>
  <c r="L1608" i="14"/>
  <c r="M1608" i="14"/>
  <c r="O1608" i="14"/>
  <c r="P1608" i="14"/>
  <c r="F1600" i="14"/>
  <c r="G1600" i="14"/>
  <c r="J1600" i="14"/>
  <c r="I1600" i="14"/>
  <c r="L1600" i="14"/>
  <c r="M1600" i="14"/>
  <c r="O1600" i="14"/>
  <c r="P1600" i="14"/>
  <c r="F1592" i="14"/>
  <c r="G1592" i="14"/>
  <c r="I1592" i="14"/>
  <c r="J1592" i="14"/>
  <c r="L1592" i="14"/>
  <c r="M1592" i="14"/>
  <c r="P1592" i="14"/>
  <c r="O1592" i="14"/>
  <c r="F1584" i="14"/>
  <c r="G1584" i="14"/>
  <c r="I1584" i="14"/>
  <c r="J1584" i="14"/>
  <c r="L1584" i="14"/>
  <c r="M1584" i="14"/>
  <c r="O1584" i="14"/>
  <c r="P1584" i="14"/>
  <c r="F1576" i="14"/>
  <c r="G1576" i="14"/>
  <c r="I1576" i="14"/>
  <c r="J1576" i="14"/>
  <c r="L1576" i="14"/>
  <c r="M1576" i="14"/>
  <c r="P1576" i="14"/>
  <c r="O1576" i="14"/>
  <c r="F1568" i="14"/>
  <c r="G1568" i="14"/>
  <c r="I1568" i="14"/>
  <c r="J1568" i="14"/>
  <c r="L1568" i="14"/>
  <c r="M1568" i="14"/>
  <c r="P1568" i="14"/>
  <c r="O1568" i="14"/>
  <c r="F1560" i="14"/>
  <c r="G1560" i="14"/>
  <c r="I1560" i="14"/>
  <c r="J1560" i="14"/>
  <c r="L1560" i="14"/>
  <c r="M1560" i="14"/>
  <c r="O1560" i="14"/>
  <c r="P1560" i="14"/>
  <c r="F1552" i="14"/>
  <c r="G1552" i="14"/>
  <c r="J1552" i="14"/>
  <c r="I1552" i="14"/>
  <c r="L1552" i="14"/>
  <c r="M1552" i="14"/>
  <c r="P1552" i="14"/>
  <c r="O1552" i="14"/>
  <c r="F1544" i="14"/>
  <c r="G1544" i="14"/>
  <c r="I1544" i="14"/>
  <c r="J1544" i="14"/>
  <c r="L1544" i="14"/>
  <c r="M1544" i="14"/>
  <c r="O1544" i="14"/>
  <c r="P1544" i="14"/>
  <c r="F1536" i="14"/>
  <c r="G1536" i="14"/>
  <c r="I1536" i="14"/>
  <c r="J1536" i="14"/>
  <c r="L1536" i="14"/>
  <c r="M1536" i="14"/>
  <c r="O1536" i="14"/>
  <c r="P1536" i="14"/>
  <c r="F1528" i="14"/>
  <c r="G1528" i="14"/>
  <c r="J1528" i="14"/>
  <c r="I1528" i="14"/>
  <c r="L1528" i="14"/>
  <c r="M1528" i="14"/>
  <c r="P1528" i="14"/>
  <c r="O1528" i="14"/>
  <c r="F1520" i="14"/>
  <c r="G1520" i="14"/>
  <c r="I1520" i="14"/>
  <c r="J1520" i="14"/>
  <c r="L1520" i="14"/>
  <c r="M1520" i="14"/>
  <c r="O1520" i="14"/>
  <c r="P1520" i="14"/>
  <c r="F1512" i="14"/>
  <c r="G1512" i="14"/>
  <c r="I1512" i="14"/>
  <c r="J1512" i="14"/>
  <c r="L1512" i="14"/>
  <c r="M1512" i="14"/>
  <c r="P1512" i="14"/>
  <c r="O1512" i="14"/>
  <c r="F1504" i="14"/>
  <c r="G1504" i="14"/>
  <c r="I1504" i="14"/>
  <c r="J1504" i="14"/>
  <c r="L1504" i="14"/>
  <c r="M1504" i="14"/>
  <c r="P1504" i="14"/>
  <c r="O1504" i="14"/>
  <c r="F1496" i="14"/>
  <c r="G1496" i="14"/>
  <c r="I1496" i="14"/>
  <c r="J1496" i="14"/>
  <c r="L1496" i="14"/>
  <c r="M1496" i="14"/>
  <c r="O1496" i="14"/>
  <c r="P1496" i="14"/>
  <c r="F1488" i="14"/>
  <c r="G1488" i="14"/>
  <c r="I1488" i="14"/>
  <c r="J1488" i="14"/>
  <c r="L1488" i="14"/>
  <c r="M1488" i="14"/>
  <c r="P1488" i="14"/>
  <c r="O1488" i="14"/>
  <c r="F1480" i="14"/>
  <c r="G1480" i="14"/>
  <c r="I1480" i="14"/>
  <c r="J1480" i="14"/>
  <c r="L1480" i="14"/>
  <c r="M1480" i="14"/>
  <c r="O1480" i="14"/>
  <c r="P1480" i="14"/>
  <c r="F1472" i="14"/>
  <c r="G1472" i="14"/>
  <c r="I1472" i="14"/>
  <c r="J1472" i="14"/>
  <c r="L1472" i="14"/>
  <c r="M1472" i="14"/>
  <c r="O1472" i="14"/>
  <c r="P1472" i="14"/>
  <c r="F1464" i="14"/>
  <c r="G1464" i="14"/>
  <c r="I1464" i="14"/>
  <c r="J1464" i="14"/>
  <c r="L1464" i="14"/>
  <c r="M1464" i="14"/>
  <c r="P1464" i="14"/>
  <c r="O1464" i="14"/>
  <c r="F1456" i="14"/>
  <c r="G1456" i="14"/>
  <c r="I1456" i="14"/>
  <c r="J1456" i="14"/>
  <c r="L1456" i="14"/>
  <c r="M1456" i="14"/>
  <c r="O1456" i="14"/>
  <c r="P1456" i="14"/>
  <c r="F1448" i="14"/>
  <c r="G1448" i="14"/>
  <c r="I1448" i="14"/>
  <c r="J1448" i="14"/>
  <c r="L1448" i="14"/>
  <c r="M1448" i="14"/>
  <c r="P1448" i="14"/>
  <c r="O1448" i="14"/>
  <c r="F1440" i="14"/>
  <c r="G1440" i="14"/>
  <c r="I1440" i="14"/>
  <c r="J1440" i="14"/>
  <c r="L1440" i="14"/>
  <c r="M1440" i="14"/>
  <c r="P1440" i="14"/>
  <c r="O1440" i="14"/>
  <c r="F1432" i="14"/>
  <c r="G1432" i="14"/>
  <c r="I1432" i="14"/>
  <c r="J1432" i="14"/>
  <c r="L1432" i="14"/>
  <c r="M1432" i="14"/>
  <c r="O1432" i="14"/>
  <c r="P1432" i="14"/>
  <c r="F1424" i="14"/>
  <c r="G1424" i="14"/>
  <c r="I1424" i="14"/>
  <c r="J1424" i="14"/>
  <c r="L1424" i="14"/>
  <c r="M1424" i="14"/>
  <c r="P1424" i="14"/>
  <c r="O1424" i="14"/>
  <c r="F1416" i="14"/>
  <c r="G1416" i="14"/>
  <c r="I1416" i="14"/>
  <c r="J1416" i="14"/>
  <c r="L1416" i="14"/>
  <c r="M1416" i="14"/>
  <c r="O1416" i="14"/>
  <c r="P1416" i="14"/>
  <c r="F1408" i="14"/>
  <c r="G1408" i="14"/>
  <c r="I1408" i="14"/>
  <c r="J1408" i="14"/>
  <c r="L1408" i="14"/>
  <c r="M1408" i="14"/>
  <c r="O1408" i="14"/>
  <c r="P1408" i="14"/>
  <c r="F1400" i="14"/>
  <c r="G1400" i="14"/>
  <c r="I1400" i="14"/>
  <c r="J1400" i="14"/>
  <c r="L1400" i="14"/>
  <c r="M1400" i="14"/>
  <c r="P1400" i="14"/>
  <c r="O1400" i="14"/>
  <c r="F1392" i="14"/>
  <c r="G1392" i="14"/>
  <c r="I1392" i="14"/>
  <c r="J1392" i="14"/>
  <c r="L1392" i="14"/>
  <c r="M1392" i="14"/>
  <c r="O1392" i="14"/>
  <c r="P1392" i="14"/>
  <c r="F1384" i="14"/>
  <c r="G1384" i="14"/>
  <c r="I1384" i="14"/>
  <c r="J1384" i="14"/>
  <c r="L1384" i="14"/>
  <c r="M1384" i="14"/>
  <c r="P1384" i="14"/>
  <c r="O1384" i="14"/>
  <c r="F1376" i="14"/>
  <c r="G1376" i="14"/>
  <c r="I1376" i="14"/>
  <c r="J1376" i="14"/>
  <c r="L1376" i="14"/>
  <c r="M1376" i="14"/>
  <c r="P1376" i="14"/>
  <c r="O1376" i="14"/>
  <c r="F1368" i="14"/>
  <c r="G1368" i="14"/>
  <c r="I1368" i="14"/>
  <c r="J1368" i="14"/>
  <c r="L1368" i="14"/>
  <c r="M1368" i="14"/>
  <c r="O1368" i="14"/>
  <c r="P1368" i="14"/>
  <c r="F1360" i="14"/>
  <c r="G1360" i="14"/>
  <c r="I1360" i="14"/>
  <c r="J1360" i="14"/>
  <c r="L1360" i="14"/>
  <c r="M1360" i="14"/>
  <c r="P1360" i="14"/>
  <c r="O1360" i="14"/>
  <c r="F1352" i="14"/>
  <c r="G1352" i="14"/>
  <c r="I1352" i="14"/>
  <c r="J1352" i="14"/>
  <c r="L1352" i="14"/>
  <c r="M1352" i="14"/>
  <c r="O1352" i="14"/>
  <c r="P1352" i="14"/>
  <c r="F1344" i="14"/>
  <c r="G1344" i="14"/>
  <c r="I1344" i="14"/>
  <c r="J1344" i="14"/>
  <c r="L1344" i="14"/>
  <c r="M1344" i="14"/>
  <c r="P1344" i="14"/>
  <c r="O1344" i="14"/>
  <c r="F1336" i="14"/>
  <c r="G1336" i="14"/>
  <c r="I1336" i="14"/>
  <c r="J1336" i="14"/>
  <c r="L1336" i="14"/>
  <c r="M1336" i="14"/>
  <c r="O1336" i="14"/>
  <c r="P1336" i="14"/>
  <c r="F1328" i="14"/>
  <c r="G1328" i="14"/>
  <c r="I1328" i="14"/>
  <c r="J1328" i="14"/>
  <c r="L1328" i="14"/>
  <c r="M1328" i="14"/>
  <c r="P1328" i="14"/>
  <c r="O1328" i="14"/>
  <c r="F1320" i="14"/>
  <c r="G1320" i="14"/>
  <c r="I1320" i="14"/>
  <c r="J1320" i="14"/>
  <c r="L1320" i="14"/>
  <c r="M1320" i="14"/>
  <c r="O1320" i="14"/>
  <c r="P1320" i="14"/>
  <c r="F1312" i="14"/>
  <c r="G1312" i="14"/>
  <c r="I1312" i="14"/>
  <c r="J1312" i="14"/>
  <c r="L1312" i="14"/>
  <c r="M1312" i="14"/>
  <c r="P1312" i="14"/>
  <c r="O1312" i="14"/>
  <c r="F1304" i="14"/>
  <c r="G1304" i="14"/>
  <c r="I1304" i="14"/>
  <c r="J1304" i="14"/>
  <c r="L1304" i="14"/>
  <c r="M1304" i="14"/>
  <c r="O1304" i="14"/>
  <c r="P1304" i="14"/>
  <c r="F1296" i="14"/>
  <c r="G1296" i="14"/>
  <c r="I1296" i="14"/>
  <c r="J1296" i="14"/>
  <c r="L1296" i="14"/>
  <c r="M1296" i="14"/>
  <c r="O1296" i="14"/>
  <c r="P1296" i="14"/>
  <c r="F1288" i="14"/>
  <c r="G1288" i="14"/>
  <c r="I1288" i="14"/>
  <c r="J1288" i="14"/>
  <c r="L1288" i="14"/>
  <c r="M1288" i="14"/>
  <c r="P1288" i="14"/>
  <c r="O1288" i="14"/>
  <c r="F1280" i="14"/>
  <c r="G1280" i="14"/>
  <c r="I1280" i="14"/>
  <c r="J1280" i="14"/>
  <c r="L1280" i="14"/>
  <c r="M1280" i="14"/>
  <c r="O1280" i="14"/>
  <c r="P1280" i="14"/>
  <c r="F1272" i="14"/>
  <c r="G1272" i="14"/>
  <c r="I1272" i="14"/>
  <c r="J1272" i="14"/>
  <c r="L1272" i="14"/>
  <c r="M1272" i="14"/>
  <c r="P1272" i="14"/>
  <c r="O1272" i="14"/>
  <c r="F1264" i="14"/>
  <c r="G1264" i="14"/>
  <c r="I1264" i="14"/>
  <c r="J1264" i="14"/>
  <c r="L1264" i="14"/>
  <c r="M1264" i="14"/>
  <c r="P1264" i="14"/>
  <c r="O1264" i="14"/>
  <c r="F1256" i="14"/>
  <c r="G1256" i="14"/>
  <c r="I1256" i="14"/>
  <c r="J1256" i="14"/>
  <c r="L1256" i="14"/>
  <c r="M1256" i="14"/>
  <c r="O1256" i="14"/>
  <c r="P1256" i="14"/>
  <c r="F1248" i="14"/>
  <c r="G1248" i="14"/>
  <c r="I1248" i="14"/>
  <c r="J1248" i="14"/>
  <c r="L1248" i="14"/>
  <c r="M1248" i="14"/>
  <c r="P1248" i="14"/>
  <c r="O1248" i="14"/>
  <c r="F1240" i="14"/>
  <c r="G1240" i="14"/>
  <c r="I1240" i="14"/>
  <c r="J1240" i="14"/>
  <c r="L1240" i="14"/>
  <c r="M1240" i="14"/>
  <c r="O1240" i="14"/>
  <c r="P1240" i="14"/>
  <c r="F1232" i="14"/>
  <c r="G1232" i="14"/>
  <c r="I1232" i="14"/>
  <c r="J1232" i="14"/>
  <c r="L1232" i="14"/>
  <c r="M1232" i="14"/>
  <c r="O1232" i="14"/>
  <c r="P1232" i="14"/>
  <c r="F1224" i="14"/>
  <c r="G1224" i="14"/>
  <c r="I1224" i="14"/>
  <c r="J1224" i="14"/>
  <c r="L1224" i="14"/>
  <c r="M1224" i="14"/>
  <c r="P1224" i="14"/>
  <c r="O1224" i="14"/>
  <c r="F1216" i="14"/>
  <c r="G1216" i="14"/>
  <c r="I1216" i="14"/>
  <c r="J1216" i="14"/>
  <c r="M1216" i="14"/>
  <c r="L1216" i="14"/>
  <c r="O1216" i="14"/>
  <c r="P1216" i="14"/>
  <c r="F1208" i="14"/>
  <c r="G1208" i="14"/>
  <c r="I1208" i="14"/>
  <c r="J1208" i="14"/>
  <c r="L1208" i="14"/>
  <c r="M1208" i="14"/>
  <c r="P1208" i="14"/>
  <c r="O1208" i="14"/>
  <c r="F2394" i="14"/>
  <c r="G2394" i="14"/>
  <c r="I2394" i="14"/>
  <c r="J2394" i="14"/>
  <c r="L2394" i="14"/>
  <c r="M2394" i="14"/>
  <c r="O2394" i="14"/>
  <c r="P2394" i="14"/>
  <c r="F2346" i="14"/>
  <c r="G2346" i="14"/>
  <c r="I2346" i="14"/>
  <c r="J2346" i="14"/>
  <c r="L2346" i="14"/>
  <c r="M2346" i="14"/>
  <c r="P2346" i="14"/>
  <c r="O2346" i="14"/>
  <c r="F2282" i="14"/>
  <c r="G2282" i="14"/>
  <c r="I2282" i="14"/>
  <c r="J2282" i="14"/>
  <c r="L2282" i="14"/>
  <c r="M2282" i="14"/>
  <c r="O2282" i="14"/>
  <c r="P2282" i="14"/>
  <c r="F2242" i="14"/>
  <c r="G2242" i="14"/>
  <c r="I2242" i="14"/>
  <c r="J2242" i="14"/>
  <c r="L2242" i="14"/>
  <c r="M2242" i="14"/>
  <c r="P2242" i="14"/>
  <c r="O2242" i="14"/>
  <c r="F2202" i="14"/>
  <c r="G2202" i="14"/>
  <c r="I2202" i="14"/>
  <c r="J2202" i="14"/>
  <c r="M2202" i="14"/>
  <c r="L2202" i="14"/>
  <c r="O2202" i="14"/>
  <c r="P2202" i="14"/>
  <c r="F2170" i="14"/>
  <c r="I2170" i="14"/>
  <c r="G2170" i="14"/>
  <c r="J2170" i="14"/>
  <c r="L2170" i="14"/>
  <c r="M2170" i="14"/>
  <c r="P2170" i="14"/>
  <c r="O2170" i="14"/>
  <c r="F2114" i="14"/>
  <c r="G2114" i="14"/>
  <c r="I2114" i="14"/>
  <c r="J2114" i="14"/>
  <c r="L2114" i="14"/>
  <c r="M2114" i="14"/>
  <c r="O2114" i="14"/>
  <c r="P2114" i="14"/>
  <c r="F2074" i="14"/>
  <c r="I2074" i="14"/>
  <c r="G2074" i="14"/>
  <c r="J2074" i="14"/>
  <c r="L2074" i="14"/>
  <c r="M2074" i="14"/>
  <c r="O2074" i="14"/>
  <c r="P2074" i="14"/>
  <c r="F2034" i="14"/>
  <c r="G2034" i="14"/>
  <c r="I2034" i="14"/>
  <c r="J2034" i="14"/>
  <c r="L2034" i="14"/>
  <c r="M2034" i="14"/>
  <c r="O2034" i="14"/>
  <c r="P2034" i="14"/>
  <c r="F1986" i="14"/>
  <c r="G1986" i="14"/>
  <c r="I1986" i="14"/>
  <c r="J1986" i="14"/>
  <c r="L1986" i="14"/>
  <c r="M1986" i="14"/>
  <c r="P1986" i="14"/>
  <c r="O1986" i="14"/>
  <c r="F1946" i="14"/>
  <c r="G1946" i="14"/>
  <c r="I1946" i="14"/>
  <c r="J1946" i="14"/>
  <c r="L1946" i="14"/>
  <c r="M1946" i="14"/>
  <c r="O1946" i="14"/>
  <c r="P1946" i="14"/>
  <c r="F1898" i="14"/>
  <c r="G1898" i="14"/>
  <c r="J1898" i="14"/>
  <c r="I1898" i="14"/>
  <c r="L1898" i="14"/>
  <c r="M1898" i="14"/>
  <c r="O1898" i="14"/>
  <c r="P1898" i="14"/>
  <c r="F1858" i="14"/>
  <c r="G1858" i="14"/>
  <c r="I1858" i="14"/>
  <c r="J1858" i="14"/>
  <c r="M1858" i="14"/>
  <c r="L1858" i="14"/>
  <c r="P1858" i="14"/>
  <c r="O1858" i="14"/>
  <c r="F1810" i="14"/>
  <c r="G1810" i="14"/>
  <c r="I1810" i="14"/>
  <c r="J1810" i="14"/>
  <c r="M1810" i="14"/>
  <c r="L1810" i="14"/>
  <c r="O1810" i="14"/>
  <c r="P1810" i="14"/>
  <c r="F1778" i="14"/>
  <c r="G1778" i="14"/>
  <c r="I1778" i="14"/>
  <c r="J1778" i="14"/>
  <c r="M1778" i="14"/>
  <c r="L1778" i="14"/>
  <c r="O1778" i="14"/>
  <c r="P1778" i="14"/>
  <c r="F1714" i="14"/>
  <c r="G1714" i="14"/>
  <c r="I1714" i="14"/>
  <c r="J1714" i="14"/>
  <c r="M1714" i="14"/>
  <c r="L1714" i="14"/>
  <c r="O1714" i="14"/>
  <c r="P1714" i="14"/>
  <c r="F1682" i="14"/>
  <c r="G1682" i="14"/>
  <c r="I1682" i="14"/>
  <c r="J1682" i="14"/>
  <c r="M1682" i="14"/>
  <c r="L1682" i="14"/>
  <c r="P1682" i="14"/>
  <c r="O1682" i="14"/>
  <c r="F1626" i="14"/>
  <c r="I1626" i="14"/>
  <c r="G1626" i="14"/>
  <c r="J1626" i="14"/>
  <c r="M1626" i="14"/>
  <c r="L1626" i="14"/>
  <c r="O1626" i="14"/>
  <c r="P1626" i="14"/>
  <c r="F1586" i="14"/>
  <c r="G1586" i="14"/>
  <c r="I1586" i="14"/>
  <c r="J1586" i="14"/>
  <c r="M1586" i="14"/>
  <c r="L1586" i="14"/>
  <c r="O1586" i="14"/>
  <c r="P1586" i="14"/>
  <c r="F1530" i="14"/>
  <c r="G1530" i="14"/>
  <c r="I1530" i="14"/>
  <c r="J1530" i="14"/>
  <c r="L1530" i="14"/>
  <c r="M1530" i="14"/>
  <c r="O1530" i="14"/>
  <c r="P1530" i="14"/>
  <c r="F1466" i="14"/>
  <c r="G1466" i="14"/>
  <c r="I1466" i="14"/>
  <c r="J1466" i="14"/>
  <c r="L1466" i="14"/>
  <c r="M1466" i="14"/>
  <c r="O1466" i="14"/>
  <c r="P1466" i="14"/>
  <c r="F1418" i="14"/>
  <c r="G1418" i="14"/>
  <c r="I1418" i="14"/>
  <c r="J1418" i="14"/>
  <c r="L1418" i="14"/>
  <c r="M1418" i="14"/>
  <c r="O1418" i="14"/>
  <c r="P1418" i="14"/>
  <c r="F1370" i="14"/>
  <c r="G1370" i="14"/>
  <c r="I1370" i="14"/>
  <c r="J1370" i="14"/>
  <c r="L1370" i="14"/>
  <c r="M1370" i="14"/>
  <c r="O1370" i="14"/>
  <c r="P1370" i="14"/>
  <c r="F1338" i="14"/>
  <c r="G1338" i="14"/>
  <c r="I1338" i="14"/>
  <c r="J1338" i="14"/>
  <c r="L1338" i="14"/>
  <c r="M1338" i="14"/>
  <c r="O1338" i="14"/>
  <c r="P1338" i="14"/>
  <c r="F1298" i="14"/>
  <c r="G1298" i="14"/>
  <c r="I1298" i="14"/>
  <c r="J1298" i="14"/>
  <c r="L1298" i="14"/>
  <c r="M1298" i="14"/>
  <c r="O1298" i="14"/>
  <c r="P1298" i="14"/>
  <c r="F1258" i="14"/>
  <c r="G1258" i="14"/>
  <c r="I1258" i="14"/>
  <c r="J1258" i="14"/>
  <c r="L1258" i="14"/>
  <c r="M1258" i="14"/>
  <c r="O1258" i="14"/>
  <c r="P1258" i="14"/>
  <c r="F1210" i="14"/>
  <c r="G1210" i="14"/>
  <c r="I1210" i="14"/>
  <c r="J1210" i="14"/>
  <c r="L1210" i="14"/>
  <c r="M1210" i="14"/>
  <c r="O1210" i="14"/>
  <c r="P1210" i="14"/>
  <c r="F2399" i="14"/>
  <c r="G2399" i="14"/>
  <c r="I2399" i="14"/>
  <c r="J2399" i="14"/>
  <c r="L2399" i="14"/>
  <c r="M2399" i="14"/>
  <c r="O2399" i="14"/>
  <c r="P2399" i="14"/>
  <c r="F2391" i="14"/>
  <c r="G2391" i="14"/>
  <c r="I2391" i="14"/>
  <c r="J2391" i="14"/>
  <c r="L2391" i="14"/>
  <c r="M2391" i="14"/>
  <c r="O2391" i="14"/>
  <c r="P2391" i="14"/>
  <c r="F2383" i="14"/>
  <c r="G2383" i="14"/>
  <c r="I2383" i="14"/>
  <c r="J2383" i="14"/>
  <c r="L2383" i="14"/>
  <c r="M2383" i="14"/>
  <c r="O2383" i="14"/>
  <c r="P2383" i="14"/>
  <c r="F2375" i="14"/>
  <c r="G2375" i="14"/>
  <c r="I2375" i="14"/>
  <c r="J2375" i="14"/>
  <c r="L2375" i="14"/>
  <c r="M2375" i="14"/>
  <c r="O2375" i="14"/>
  <c r="P2375" i="14"/>
  <c r="F2367" i="14"/>
  <c r="G2367" i="14"/>
  <c r="I2367" i="14"/>
  <c r="J2367" i="14"/>
  <c r="L2367" i="14"/>
  <c r="M2367" i="14"/>
  <c r="O2367" i="14"/>
  <c r="P2367" i="14"/>
  <c r="F2359" i="14"/>
  <c r="G2359" i="14"/>
  <c r="I2359" i="14"/>
  <c r="J2359" i="14"/>
  <c r="L2359" i="14"/>
  <c r="M2359" i="14"/>
  <c r="O2359" i="14"/>
  <c r="P2359" i="14"/>
  <c r="F2351" i="14"/>
  <c r="G2351" i="14"/>
  <c r="I2351" i="14"/>
  <c r="J2351" i="14"/>
  <c r="M2351" i="14"/>
  <c r="L2351" i="14"/>
  <c r="O2351" i="14"/>
  <c r="P2351" i="14"/>
  <c r="F2343" i="14"/>
  <c r="G2343" i="14"/>
  <c r="I2343" i="14"/>
  <c r="J2343" i="14"/>
  <c r="L2343" i="14"/>
  <c r="M2343" i="14"/>
  <c r="O2343" i="14"/>
  <c r="P2343" i="14"/>
  <c r="F2335" i="14"/>
  <c r="G2335" i="14"/>
  <c r="I2335" i="14"/>
  <c r="J2335" i="14"/>
  <c r="L2335" i="14"/>
  <c r="M2335" i="14"/>
  <c r="O2335" i="14"/>
  <c r="P2335" i="14"/>
  <c r="F2327" i="14"/>
  <c r="G2327" i="14"/>
  <c r="I2327" i="14"/>
  <c r="J2327" i="14"/>
  <c r="L2327" i="14"/>
  <c r="M2327" i="14"/>
  <c r="O2327" i="14"/>
  <c r="P2327" i="14"/>
  <c r="F2319" i="14"/>
  <c r="G2319" i="14"/>
  <c r="I2319" i="14"/>
  <c r="J2319" i="14"/>
  <c r="M2319" i="14"/>
  <c r="L2319" i="14"/>
  <c r="O2319" i="14"/>
  <c r="P2319" i="14"/>
  <c r="F2311" i="14"/>
  <c r="G2311" i="14"/>
  <c r="I2311" i="14"/>
  <c r="J2311" i="14"/>
  <c r="L2311" i="14"/>
  <c r="M2311" i="14"/>
  <c r="O2311" i="14"/>
  <c r="P2311" i="14"/>
  <c r="F2303" i="14"/>
  <c r="G2303" i="14"/>
  <c r="I2303" i="14"/>
  <c r="J2303" i="14"/>
  <c r="L2303" i="14"/>
  <c r="M2303" i="14"/>
  <c r="O2303" i="14"/>
  <c r="P2303" i="14"/>
  <c r="F2295" i="14"/>
  <c r="G2295" i="14"/>
  <c r="I2295" i="14"/>
  <c r="J2295" i="14"/>
  <c r="M2295" i="14"/>
  <c r="O2295" i="14"/>
  <c r="L2295" i="14"/>
  <c r="P2295" i="14"/>
  <c r="F2287" i="14"/>
  <c r="G2287" i="14"/>
  <c r="I2287" i="14"/>
  <c r="J2287" i="14"/>
  <c r="M2287" i="14"/>
  <c r="L2287" i="14"/>
  <c r="O2287" i="14"/>
  <c r="P2287" i="14"/>
  <c r="F2279" i="14"/>
  <c r="G2279" i="14"/>
  <c r="I2279" i="14"/>
  <c r="J2279" i="14"/>
  <c r="L2279" i="14"/>
  <c r="M2279" i="14"/>
  <c r="O2279" i="14"/>
  <c r="P2279" i="14"/>
  <c r="F2271" i="14"/>
  <c r="G2271" i="14"/>
  <c r="I2271" i="14"/>
  <c r="J2271" i="14"/>
  <c r="L2271" i="14"/>
  <c r="M2271" i="14"/>
  <c r="O2271" i="14"/>
  <c r="P2271" i="14"/>
  <c r="F2263" i="14"/>
  <c r="G2263" i="14"/>
  <c r="I2263" i="14"/>
  <c r="J2263" i="14"/>
  <c r="M2263" i="14"/>
  <c r="L2263" i="14"/>
  <c r="O2263" i="14"/>
  <c r="P2263" i="14"/>
  <c r="F2255" i="14"/>
  <c r="G2255" i="14"/>
  <c r="I2255" i="14"/>
  <c r="J2255" i="14"/>
  <c r="M2255" i="14"/>
  <c r="L2255" i="14"/>
  <c r="O2255" i="14"/>
  <c r="P2255" i="14"/>
  <c r="F2247" i="14"/>
  <c r="G2247" i="14"/>
  <c r="I2247" i="14"/>
  <c r="J2247" i="14"/>
  <c r="L2247" i="14"/>
  <c r="M2247" i="14"/>
  <c r="O2247" i="14"/>
  <c r="P2247" i="14"/>
  <c r="F2239" i="14"/>
  <c r="G2239" i="14"/>
  <c r="I2239" i="14"/>
  <c r="J2239" i="14"/>
  <c r="L2239" i="14"/>
  <c r="M2239" i="14"/>
  <c r="O2239" i="14"/>
  <c r="P2239" i="14"/>
  <c r="F2231" i="14"/>
  <c r="G2231" i="14"/>
  <c r="I2231" i="14"/>
  <c r="J2231" i="14"/>
  <c r="M2231" i="14"/>
  <c r="L2231" i="14"/>
  <c r="O2231" i="14"/>
  <c r="P2231" i="14"/>
  <c r="F2223" i="14"/>
  <c r="G2223" i="14"/>
  <c r="I2223" i="14"/>
  <c r="J2223" i="14"/>
  <c r="M2223" i="14"/>
  <c r="L2223" i="14"/>
  <c r="O2223" i="14"/>
  <c r="P2223" i="14"/>
  <c r="F2215" i="14"/>
  <c r="G2215" i="14"/>
  <c r="I2215" i="14"/>
  <c r="J2215" i="14"/>
  <c r="L2215" i="14"/>
  <c r="M2215" i="14"/>
  <c r="O2215" i="14"/>
  <c r="P2215" i="14"/>
  <c r="F2207" i="14"/>
  <c r="G2207" i="14"/>
  <c r="I2207" i="14"/>
  <c r="J2207" i="14"/>
  <c r="L2207" i="14"/>
  <c r="M2207" i="14"/>
  <c r="O2207" i="14"/>
  <c r="P2207" i="14"/>
  <c r="F2199" i="14"/>
  <c r="G2199" i="14"/>
  <c r="I2199" i="14"/>
  <c r="J2199" i="14"/>
  <c r="M2199" i="14"/>
  <c r="L2199" i="14"/>
  <c r="O2199" i="14"/>
  <c r="P2199" i="14"/>
  <c r="F2191" i="14"/>
  <c r="G2191" i="14"/>
  <c r="I2191" i="14"/>
  <c r="J2191" i="14"/>
  <c r="L2191" i="14"/>
  <c r="M2191" i="14"/>
  <c r="O2191" i="14"/>
  <c r="P2191" i="14"/>
  <c r="F2183" i="14"/>
  <c r="G2183" i="14"/>
  <c r="I2183" i="14"/>
  <c r="J2183" i="14"/>
  <c r="L2183" i="14"/>
  <c r="M2183" i="14"/>
  <c r="O2183" i="14"/>
  <c r="P2183" i="14"/>
  <c r="F2175" i="14"/>
  <c r="G2175" i="14"/>
  <c r="I2175" i="14"/>
  <c r="J2175" i="14"/>
  <c r="L2175" i="14"/>
  <c r="M2175" i="14"/>
  <c r="O2175" i="14"/>
  <c r="P2175" i="14"/>
  <c r="F2167" i="14"/>
  <c r="G2167" i="14"/>
  <c r="I2167" i="14"/>
  <c r="J2167" i="14"/>
  <c r="M2167" i="14"/>
  <c r="L2167" i="14"/>
  <c r="O2167" i="14"/>
  <c r="P2167" i="14"/>
  <c r="F2159" i="14"/>
  <c r="G2159" i="14"/>
  <c r="I2159" i="14"/>
  <c r="J2159" i="14"/>
  <c r="L2159" i="14"/>
  <c r="M2159" i="14"/>
  <c r="O2159" i="14"/>
  <c r="P2159" i="14"/>
  <c r="F2151" i="14"/>
  <c r="G2151" i="14"/>
  <c r="I2151" i="14"/>
  <c r="J2151" i="14"/>
  <c r="L2151" i="14"/>
  <c r="M2151" i="14"/>
  <c r="O2151" i="14"/>
  <c r="P2151" i="14"/>
  <c r="F2143" i="14"/>
  <c r="G2143" i="14"/>
  <c r="I2143" i="14"/>
  <c r="J2143" i="14"/>
  <c r="L2143" i="14"/>
  <c r="M2143" i="14"/>
  <c r="O2143" i="14"/>
  <c r="P2143" i="14"/>
  <c r="F2135" i="14"/>
  <c r="G2135" i="14"/>
  <c r="I2135" i="14"/>
  <c r="J2135" i="14"/>
  <c r="L2135" i="14"/>
  <c r="M2135" i="14"/>
  <c r="O2135" i="14"/>
  <c r="P2135" i="14"/>
  <c r="F2127" i="14"/>
  <c r="G2127" i="14"/>
  <c r="I2127" i="14"/>
  <c r="J2127" i="14"/>
  <c r="L2127" i="14"/>
  <c r="M2127" i="14"/>
  <c r="O2127" i="14"/>
  <c r="P2127" i="14"/>
  <c r="F2119" i="14"/>
  <c r="G2119" i="14"/>
  <c r="I2119" i="14"/>
  <c r="J2119" i="14"/>
  <c r="L2119" i="14"/>
  <c r="M2119" i="14"/>
  <c r="O2119" i="14"/>
  <c r="P2119" i="14"/>
  <c r="F2111" i="14"/>
  <c r="G2111" i="14"/>
  <c r="I2111" i="14"/>
  <c r="J2111" i="14"/>
  <c r="L2111" i="14"/>
  <c r="M2111" i="14"/>
  <c r="O2111" i="14"/>
  <c r="P2111" i="14"/>
  <c r="F2103" i="14"/>
  <c r="G2103" i="14"/>
  <c r="I2103" i="14"/>
  <c r="J2103" i="14"/>
  <c r="M2103" i="14"/>
  <c r="L2103" i="14"/>
  <c r="O2103" i="14"/>
  <c r="P2103" i="14"/>
  <c r="F2095" i="14"/>
  <c r="G2095" i="14"/>
  <c r="I2095" i="14"/>
  <c r="J2095" i="14"/>
  <c r="L2095" i="14"/>
  <c r="M2095" i="14"/>
  <c r="O2095" i="14"/>
  <c r="P2095" i="14"/>
  <c r="F2087" i="14"/>
  <c r="G2087" i="14"/>
  <c r="I2087" i="14"/>
  <c r="J2087" i="14"/>
  <c r="L2087" i="14"/>
  <c r="M2087" i="14"/>
  <c r="O2087" i="14"/>
  <c r="P2087" i="14"/>
  <c r="F2079" i="14"/>
  <c r="G2079" i="14"/>
  <c r="I2079" i="14"/>
  <c r="J2079" i="14"/>
  <c r="L2079" i="14"/>
  <c r="M2079" i="14"/>
  <c r="O2079" i="14"/>
  <c r="P2079" i="14"/>
  <c r="F2071" i="14"/>
  <c r="G2071" i="14"/>
  <c r="I2071" i="14"/>
  <c r="J2071" i="14"/>
  <c r="L2071" i="14"/>
  <c r="M2071" i="14"/>
  <c r="O2071" i="14"/>
  <c r="P2071" i="14"/>
  <c r="F2063" i="14"/>
  <c r="G2063" i="14"/>
  <c r="I2063" i="14"/>
  <c r="J2063" i="14"/>
  <c r="L2063" i="14"/>
  <c r="M2063" i="14"/>
  <c r="O2063" i="14"/>
  <c r="P2063" i="14"/>
  <c r="F2055" i="14"/>
  <c r="G2055" i="14"/>
  <c r="I2055" i="14"/>
  <c r="J2055" i="14"/>
  <c r="L2055" i="14"/>
  <c r="M2055" i="14"/>
  <c r="O2055" i="14"/>
  <c r="P2055" i="14"/>
  <c r="F2047" i="14"/>
  <c r="G2047" i="14"/>
  <c r="I2047" i="14"/>
  <c r="J2047" i="14"/>
  <c r="L2047" i="14"/>
  <c r="M2047" i="14"/>
  <c r="O2047" i="14"/>
  <c r="P2047" i="14"/>
  <c r="F2039" i="14"/>
  <c r="G2039" i="14"/>
  <c r="I2039" i="14"/>
  <c r="J2039" i="14"/>
  <c r="M2039" i="14"/>
  <c r="L2039" i="14"/>
  <c r="O2039" i="14"/>
  <c r="P2039" i="14"/>
  <c r="F2031" i="14"/>
  <c r="G2031" i="14"/>
  <c r="I2031" i="14"/>
  <c r="J2031" i="14"/>
  <c r="L2031" i="14"/>
  <c r="M2031" i="14"/>
  <c r="O2031" i="14"/>
  <c r="P2031" i="14"/>
  <c r="F2023" i="14"/>
  <c r="G2023" i="14"/>
  <c r="I2023" i="14"/>
  <c r="J2023" i="14"/>
  <c r="L2023" i="14"/>
  <c r="M2023" i="14"/>
  <c r="O2023" i="14"/>
  <c r="P2023" i="14"/>
  <c r="F2015" i="14"/>
  <c r="G2015" i="14"/>
  <c r="I2015" i="14"/>
  <c r="J2015" i="14"/>
  <c r="L2015" i="14"/>
  <c r="M2015" i="14"/>
  <c r="O2015" i="14"/>
  <c r="P2015" i="14"/>
  <c r="F2007" i="14"/>
  <c r="G2007" i="14"/>
  <c r="I2007" i="14"/>
  <c r="J2007" i="14"/>
  <c r="L2007" i="14"/>
  <c r="M2007" i="14"/>
  <c r="O2007" i="14"/>
  <c r="P2007" i="14"/>
  <c r="F1999" i="14"/>
  <c r="G1999" i="14"/>
  <c r="I1999" i="14"/>
  <c r="J1999" i="14"/>
  <c r="L1999" i="14"/>
  <c r="M1999" i="14"/>
  <c r="O1999" i="14"/>
  <c r="P1999" i="14"/>
  <c r="F1991" i="14"/>
  <c r="I1991" i="14"/>
  <c r="G1991" i="14"/>
  <c r="J1991" i="14"/>
  <c r="L1991" i="14"/>
  <c r="M1991" i="14"/>
  <c r="O1991" i="14"/>
  <c r="P1991" i="14"/>
  <c r="F1983" i="14"/>
  <c r="G1983" i="14"/>
  <c r="I1983" i="14"/>
  <c r="J1983" i="14"/>
  <c r="L1983" i="14"/>
  <c r="M1983" i="14"/>
  <c r="O1983" i="14"/>
  <c r="P1983" i="14"/>
  <c r="F1975" i="14"/>
  <c r="G1975" i="14"/>
  <c r="I1975" i="14"/>
  <c r="J1975" i="14"/>
  <c r="L1975" i="14"/>
  <c r="M1975" i="14"/>
  <c r="O1975" i="14"/>
  <c r="P1975" i="14"/>
  <c r="F1967" i="14"/>
  <c r="G1967" i="14"/>
  <c r="I1967" i="14"/>
  <c r="J1967" i="14"/>
  <c r="L1967" i="14"/>
  <c r="M1967" i="14"/>
  <c r="O1967" i="14"/>
  <c r="P1967" i="14"/>
  <c r="F1959" i="14"/>
  <c r="G1959" i="14"/>
  <c r="I1959" i="14"/>
  <c r="J1959" i="14"/>
  <c r="L1959" i="14"/>
  <c r="M1959" i="14"/>
  <c r="O1959" i="14"/>
  <c r="P1959" i="14"/>
  <c r="F1951" i="14"/>
  <c r="G1951" i="14"/>
  <c r="I1951" i="14"/>
  <c r="J1951" i="14"/>
  <c r="L1951" i="14"/>
  <c r="M1951" i="14"/>
  <c r="O1951" i="14"/>
  <c r="P1951" i="14"/>
  <c r="F1943" i="14"/>
  <c r="G1943" i="14"/>
  <c r="I1943" i="14"/>
  <c r="J1943" i="14"/>
  <c r="L1943" i="14"/>
  <c r="M1943" i="14"/>
  <c r="O1943" i="14"/>
  <c r="P1943" i="14"/>
  <c r="F1935" i="14"/>
  <c r="G1935" i="14"/>
  <c r="I1935" i="14"/>
  <c r="J1935" i="14"/>
  <c r="L1935" i="14"/>
  <c r="M1935" i="14"/>
  <c r="O1935" i="14"/>
  <c r="P1935" i="14"/>
  <c r="F1927" i="14"/>
  <c r="G1927" i="14"/>
  <c r="I1927" i="14"/>
  <c r="J1927" i="14"/>
  <c r="L1927" i="14"/>
  <c r="M1927" i="14"/>
  <c r="O1927" i="14"/>
  <c r="P1927" i="14"/>
  <c r="F1919" i="14"/>
  <c r="I1919" i="14"/>
  <c r="G1919" i="14"/>
  <c r="J1919" i="14"/>
  <c r="L1919" i="14"/>
  <c r="M1919" i="14"/>
  <c r="O1919" i="14"/>
  <c r="P1919" i="14"/>
  <c r="F1911" i="14"/>
  <c r="G1911" i="14"/>
  <c r="I1911" i="14"/>
  <c r="J1911" i="14"/>
  <c r="L1911" i="14"/>
  <c r="M1911" i="14"/>
  <c r="O1911" i="14"/>
  <c r="P1911" i="14"/>
  <c r="F1903" i="14"/>
  <c r="G1903" i="14"/>
  <c r="J1903" i="14"/>
  <c r="I1903" i="14"/>
  <c r="L1903" i="14"/>
  <c r="M1903" i="14"/>
  <c r="O1903" i="14"/>
  <c r="P1903" i="14"/>
  <c r="F1895" i="14"/>
  <c r="G1895" i="14"/>
  <c r="I1895" i="14"/>
  <c r="J1895" i="14"/>
  <c r="L1895" i="14"/>
  <c r="O1895" i="14"/>
  <c r="M1895" i="14"/>
  <c r="P1895" i="14"/>
  <c r="F1887" i="14"/>
  <c r="G1887" i="14"/>
  <c r="I1887" i="14"/>
  <c r="J1887" i="14"/>
  <c r="L1887" i="14"/>
  <c r="M1887" i="14"/>
  <c r="O1887" i="14"/>
  <c r="P1887" i="14"/>
  <c r="F1879" i="14"/>
  <c r="G1879" i="14"/>
  <c r="I1879" i="14"/>
  <c r="J1879" i="14"/>
  <c r="L1879" i="14"/>
  <c r="M1879" i="14"/>
  <c r="O1879" i="14"/>
  <c r="P1879" i="14"/>
  <c r="F1871" i="14"/>
  <c r="G1871" i="14"/>
  <c r="J1871" i="14"/>
  <c r="I1871" i="14"/>
  <c r="L1871" i="14"/>
  <c r="M1871" i="14"/>
  <c r="O1871" i="14"/>
  <c r="P1871" i="14"/>
  <c r="F1863" i="14"/>
  <c r="G1863" i="14"/>
  <c r="I1863" i="14"/>
  <c r="J1863" i="14"/>
  <c r="L1863" i="14"/>
  <c r="M1863" i="14"/>
  <c r="O1863" i="14"/>
  <c r="P1863" i="14"/>
  <c r="F1855" i="14"/>
  <c r="G1855" i="14"/>
  <c r="I1855" i="14"/>
  <c r="J1855" i="14"/>
  <c r="L1855" i="14"/>
  <c r="M1855" i="14"/>
  <c r="O1855" i="14"/>
  <c r="P1855" i="14"/>
  <c r="F1847" i="14"/>
  <c r="G1847" i="14"/>
  <c r="I1847" i="14"/>
  <c r="J1847" i="14"/>
  <c r="L1847" i="14"/>
  <c r="M1847" i="14"/>
  <c r="O1847" i="14"/>
  <c r="P1847" i="14"/>
  <c r="F1839" i="14"/>
  <c r="G1839" i="14"/>
  <c r="I1839" i="14"/>
  <c r="J1839" i="14"/>
  <c r="L1839" i="14"/>
  <c r="M1839" i="14"/>
  <c r="O1839" i="14"/>
  <c r="P1839" i="14"/>
  <c r="F1831" i="14"/>
  <c r="G1831" i="14"/>
  <c r="I1831" i="14"/>
  <c r="J1831" i="14"/>
  <c r="L1831" i="14"/>
  <c r="M1831" i="14"/>
  <c r="O1831" i="14"/>
  <c r="P1831" i="14"/>
  <c r="F1823" i="14"/>
  <c r="G1823" i="14"/>
  <c r="I1823" i="14"/>
  <c r="J1823" i="14"/>
  <c r="L1823" i="14"/>
  <c r="M1823" i="14"/>
  <c r="O1823" i="14"/>
  <c r="P1823" i="14"/>
  <c r="F1815" i="14"/>
  <c r="G1815" i="14"/>
  <c r="I1815" i="14"/>
  <c r="J1815" i="14"/>
  <c r="L1815" i="14"/>
  <c r="M1815" i="14"/>
  <c r="O1815" i="14"/>
  <c r="P1815" i="14"/>
  <c r="F1807" i="14"/>
  <c r="G1807" i="14"/>
  <c r="I1807" i="14"/>
  <c r="J1807" i="14"/>
  <c r="L1807" i="14"/>
  <c r="M1807" i="14"/>
  <c r="O1807" i="14"/>
  <c r="P1807" i="14"/>
  <c r="F1799" i="14"/>
  <c r="G1799" i="14"/>
  <c r="I1799" i="14"/>
  <c r="J1799" i="14"/>
  <c r="L1799" i="14"/>
  <c r="M1799" i="14"/>
  <c r="O1799" i="14"/>
  <c r="P1799" i="14"/>
  <c r="F1791" i="14"/>
  <c r="G1791" i="14"/>
  <c r="I1791" i="14"/>
  <c r="J1791" i="14"/>
  <c r="L1791" i="14"/>
  <c r="M1791" i="14"/>
  <c r="O1791" i="14"/>
  <c r="P1791" i="14"/>
  <c r="F1783" i="14"/>
  <c r="G1783" i="14"/>
  <c r="I1783" i="14"/>
  <c r="J1783" i="14"/>
  <c r="L1783" i="14"/>
  <c r="M1783" i="14"/>
  <c r="O1783" i="14"/>
  <c r="P1783" i="14"/>
  <c r="F1775" i="14"/>
  <c r="G1775" i="14"/>
  <c r="I1775" i="14"/>
  <c r="J1775" i="14"/>
  <c r="L1775" i="14"/>
  <c r="M1775" i="14"/>
  <c r="O1775" i="14"/>
  <c r="P1775" i="14"/>
  <c r="F1767" i="14"/>
  <c r="G1767" i="14"/>
  <c r="I1767" i="14"/>
  <c r="J1767" i="14"/>
  <c r="L1767" i="14"/>
  <c r="M1767" i="14"/>
  <c r="O1767" i="14"/>
  <c r="P1767" i="14"/>
  <c r="F1759" i="14"/>
  <c r="G1759" i="14"/>
  <c r="I1759" i="14"/>
  <c r="J1759" i="14"/>
  <c r="L1759" i="14"/>
  <c r="M1759" i="14"/>
  <c r="O1759" i="14"/>
  <c r="P1759" i="14"/>
  <c r="F1751" i="14"/>
  <c r="G1751" i="14"/>
  <c r="I1751" i="14"/>
  <c r="J1751" i="14"/>
  <c r="L1751" i="14"/>
  <c r="M1751" i="14"/>
  <c r="O1751" i="14"/>
  <c r="P1751" i="14"/>
  <c r="F1743" i="14"/>
  <c r="G1743" i="14"/>
  <c r="I1743" i="14"/>
  <c r="J1743" i="14"/>
  <c r="L1743" i="14"/>
  <c r="M1743" i="14"/>
  <c r="O1743" i="14"/>
  <c r="P1743" i="14"/>
  <c r="F1735" i="14"/>
  <c r="I1735" i="14"/>
  <c r="G1735" i="14"/>
  <c r="J1735" i="14"/>
  <c r="L1735" i="14"/>
  <c r="M1735" i="14"/>
  <c r="P1735" i="14"/>
  <c r="O1735" i="14"/>
  <c r="F1727" i="14"/>
  <c r="I1727" i="14"/>
  <c r="G1727" i="14"/>
  <c r="J1727" i="14"/>
  <c r="L1727" i="14"/>
  <c r="M1727" i="14"/>
  <c r="O1727" i="14"/>
  <c r="P1727" i="14"/>
  <c r="F1719" i="14"/>
  <c r="G1719" i="14"/>
  <c r="I1719" i="14"/>
  <c r="J1719" i="14"/>
  <c r="L1719" i="14"/>
  <c r="M1719" i="14"/>
  <c r="O1719" i="14"/>
  <c r="P1719" i="14"/>
  <c r="F1711" i="14"/>
  <c r="G1711" i="14"/>
  <c r="I1711" i="14"/>
  <c r="J1711" i="14"/>
  <c r="L1711" i="14"/>
  <c r="M1711" i="14"/>
  <c r="O1711" i="14"/>
  <c r="P1711" i="14"/>
  <c r="F1703" i="14"/>
  <c r="G1703" i="14"/>
  <c r="I1703" i="14"/>
  <c r="J1703" i="14"/>
  <c r="L1703" i="14"/>
  <c r="M1703" i="14"/>
  <c r="O1703" i="14"/>
  <c r="P1703" i="14"/>
  <c r="F1695" i="14"/>
  <c r="G1695" i="14"/>
  <c r="I1695" i="14"/>
  <c r="J1695" i="14"/>
  <c r="L1695" i="14"/>
  <c r="M1695" i="14"/>
  <c r="O1695" i="14"/>
  <c r="P1695" i="14"/>
  <c r="F1687" i="14"/>
  <c r="G1687" i="14"/>
  <c r="I1687" i="14"/>
  <c r="J1687" i="14"/>
  <c r="L1687" i="14"/>
  <c r="M1687" i="14"/>
  <c r="O1687" i="14"/>
  <c r="P1687" i="14"/>
  <c r="F1679" i="14"/>
  <c r="G1679" i="14"/>
  <c r="I1679" i="14"/>
  <c r="J1679" i="14"/>
  <c r="L1679" i="14"/>
  <c r="M1679" i="14"/>
  <c r="O1679" i="14"/>
  <c r="P1679" i="14"/>
  <c r="F1671" i="14"/>
  <c r="G1671" i="14"/>
  <c r="I1671" i="14"/>
  <c r="J1671" i="14"/>
  <c r="L1671" i="14"/>
  <c r="M1671" i="14"/>
  <c r="O1671" i="14"/>
  <c r="P1671" i="14"/>
  <c r="F1663" i="14"/>
  <c r="G1663" i="14"/>
  <c r="I1663" i="14"/>
  <c r="J1663" i="14"/>
  <c r="L1663" i="14"/>
  <c r="M1663" i="14"/>
  <c r="O1663" i="14"/>
  <c r="P1663" i="14"/>
  <c r="F1655" i="14"/>
  <c r="G1655" i="14"/>
  <c r="I1655" i="14"/>
  <c r="J1655" i="14"/>
  <c r="M1655" i="14"/>
  <c r="L1655" i="14"/>
  <c r="O1655" i="14"/>
  <c r="P1655" i="14"/>
  <c r="F1647" i="14"/>
  <c r="G1647" i="14"/>
  <c r="I1647" i="14"/>
  <c r="J1647" i="14"/>
  <c r="L1647" i="14"/>
  <c r="M1647" i="14"/>
  <c r="O1647" i="14"/>
  <c r="P1647" i="14"/>
  <c r="F1639" i="14"/>
  <c r="G1639" i="14"/>
  <c r="I1639" i="14"/>
  <c r="J1639" i="14"/>
  <c r="L1639" i="14"/>
  <c r="M1639" i="14"/>
  <c r="O1639" i="14"/>
  <c r="P1639" i="14"/>
  <c r="F1631" i="14"/>
  <c r="G1631" i="14"/>
  <c r="I1631" i="14"/>
  <c r="J1631" i="14"/>
  <c r="L1631" i="14"/>
  <c r="M1631" i="14"/>
  <c r="O1631" i="14"/>
  <c r="P1631" i="14"/>
  <c r="F1623" i="14"/>
  <c r="G1623" i="14"/>
  <c r="I1623" i="14"/>
  <c r="J1623" i="14"/>
  <c r="L1623" i="14"/>
  <c r="M1623" i="14"/>
  <c r="O1623" i="14"/>
  <c r="P1623" i="14"/>
  <c r="F1615" i="14"/>
  <c r="G1615" i="14"/>
  <c r="I1615" i="14"/>
  <c r="J1615" i="14"/>
  <c r="L1615" i="14"/>
  <c r="M1615" i="14"/>
  <c r="O1615" i="14"/>
  <c r="P1615" i="14"/>
  <c r="F1607" i="14"/>
  <c r="G1607" i="14"/>
  <c r="I1607" i="14"/>
  <c r="J1607" i="14"/>
  <c r="L1607" i="14"/>
  <c r="M1607" i="14"/>
  <c r="O1607" i="14"/>
  <c r="P1607" i="14"/>
  <c r="F1599" i="14"/>
  <c r="G1599" i="14"/>
  <c r="I1599" i="14"/>
  <c r="J1599" i="14"/>
  <c r="L1599" i="14"/>
  <c r="M1599" i="14"/>
  <c r="O1599" i="14"/>
  <c r="P1599" i="14"/>
  <c r="F1591" i="14"/>
  <c r="G1591" i="14"/>
  <c r="I1591" i="14"/>
  <c r="J1591" i="14"/>
  <c r="L1591" i="14"/>
  <c r="M1591" i="14"/>
  <c r="O1591" i="14"/>
  <c r="P1591" i="14"/>
  <c r="F1583" i="14"/>
  <c r="G1583" i="14"/>
  <c r="I1583" i="14"/>
  <c r="J1583" i="14"/>
  <c r="L1583" i="14"/>
  <c r="M1583" i="14"/>
  <c r="O1583" i="14"/>
  <c r="P1583" i="14"/>
  <c r="F1575" i="14"/>
  <c r="G1575" i="14"/>
  <c r="I1575" i="14"/>
  <c r="J1575" i="14"/>
  <c r="L1575" i="14"/>
  <c r="M1575" i="14"/>
  <c r="O1575" i="14"/>
  <c r="P1575" i="14"/>
  <c r="F1567" i="14"/>
  <c r="G1567" i="14"/>
  <c r="I1567" i="14"/>
  <c r="J1567" i="14"/>
  <c r="L1567" i="14"/>
  <c r="M1567" i="14"/>
  <c r="O1567" i="14"/>
  <c r="P1567" i="14"/>
  <c r="F1559" i="14"/>
  <c r="G1559" i="14"/>
  <c r="I1559" i="14"/>
  <c r="J1559" i="14"/>
  <c r="L1559" i="14"/>
  <c r="M1559" i="14"/>
  <c r="O1559" i="14"/>
  <c r="P1559" i="14"/>
  <c r="F1551" i="14"/>
  <c r="G1551" i="14"/>
  <c r="I1551" i="14"/>
  <c r="J1551" i="14"/>
  <c r="L1551" i="14"/>
  <c r="M1551" i="14"/>
  <c r="O1551" i="14"/>
  <c r="P1551" i="14"/>
  <c r="F1543" i="14"/>
  <c r="G1543" i="14"/>
  <c r="I1543" i="14"/>
  <c r="J1543" i="14"/>
  <c r="L1543" i="14"/>
  <c r="M1543" i="14"/>
  <c r="P1543" i="14"/>
  <c r="O1543" i="14"/>
  <c r="F1535" i="14"/>
  <c r="G1535" i="14"/>
  <c r="I1535" i="14"/>
  <c r="J1535" i="14"/>
  <c r="L1535" i="14"/>
  <c r="M1535" i="14"/>
  <c r="O1535" i="14"/>
  <c r="P1535" i="14"/>
  <c r="F1527" i="14"/>
  <c r="G1527" i="14"/>
  <c r="I1527" i="14"/>
  <c r="J1527" i="14"/>
  <c r="L1527" i="14"/>
  <c r="M1527" i="14"/>
  <c r="O1527" i="14"/>
  <c r="P1527" i="14"/>
  <c r="F1519" i="14"/>
  <c r="G1519" i="14"/>
  <c r="I1519" i="14"/>
  <c r="J1519" i="14"/>
  <c r="L1519" i="14"/>
  <c r="M1519" i="14"/>
  <c r="O1519" i="14"/>
  <c r="P1519" i="14"/>
  <c r="F1511" i="14"/>
  <c r="G1511" i="14"/>
  <c r="I1511" i="14"/>
  <c r="J1511" i="14"/>
  <c r="L1511" i="14"/>
  <c r="M1511" i="14"/>
  <c r="O1511" i="14"/>
  <c r="P1511" i="14"/>
  <c r="F1503" i="14"/>
  <c r="G1503" i="14"/>
  <c r="I1503" i="14"/>
  <c r="J1503" i="14"/>
  <c r="M1503" i="14"/>
  <c r="L1503" i="14"/>
  <c r="O1503" i="14"/>
  <c r="P1503" i="14"/>
  <c r="F1495" i="14"/>
  <c r="G1495" i="14"/>
  <c r="I1495" i="14"/>
  <c r="J1495" i="14"/>
  <c r="L1495" i="14"/>
  <c r="M1495" i="14"/>
  <c r="O1495" i="14"/>
  <c r="P1495" i="14"/>
  <c r="F1487" i="14"/>
  <c r="G1487" i="14"/>
  <c r="I1487" i="14"/>
  <c r="L1487" i="14"/>
  <c r="M1487" i="14"/>
  <c r="J1487" i="14"/>
  <c r="O1487" i="14"/>
  <c r="P1487" i="14"/>
  <c r="F1479" i="14"/>
  <c r="G1479" i="14"/>
  <c r="I1479" i="14"/>
  <c r="J1479" i="14"/>
  <c r="L1479" i="14"/>
  <c r="M1479" i="14"/>
  <c r="O1479" i="14"/>
  <c r="P1479" i="14"/>
  <c r="F1471" i="14"/>
  <c r="G1471" i="14"/>
  <c r="I1471" i="14"/>
  <c r="J1471" i="14"/>
  <c r="L1471" i="14"/>
  <c r="M1471" i="14"/>
  <c r="O1471" i="14"/>
  <c r="P1471" i="14"/>
  <c r="F1463" i="14"/>
  <c r="G1463" i="14"/>
  <c r="I1463" i="14"/>
  <c r="J1463" i="14"/>
  <c r="M1463" i="14"/>
  <c r="L1463" i="14"/>
  <c r="O1463" i="14"/>
  <c r="P1463" i="14"/>
  <c r="F1455" i="14"/>
  <c r="G1455" i="14"/>
  <c r="I1455" i="14"/>
  <c r="J1455" i="14"/>
  <c r="L1455" i="14"/>
  <c r="M1455" i="14"/>
  <c r="O1455" i="14"/>
  <c r="P1455" i="14"/>
  <c r="F1447" i="14"/>
  <c r="G1447" i="14"/>
  <c r="I1447" i="14"/>
  <c r="J1447" i="14"/>
  <c r="L1447" i="14"/>
  <c r="M1447" i="14"/>
  <c r="O1447" i="14"/>
  <c r="P1447" i="14"/>
  <c r="F1439" i="14"/>
  <c r="G1439" i="14"/>
  <c r="I1439" i="14"/>
  <c r="J1439" i="14"/>
  <c r="M1439" i="14"/>
  <c r="L1439" i="14"/>
  <c r="P1439" i="14"/>
  <c r="O1439" i="14"/>
  <c r="F1431" i="14"/>
  <c r="G1431" i="14"/>
  <c r="I1431" i="14"/>
  <c r="J1431" i="14"/>
  <c r="L1431" i="14"/>
  <c r="M1431" i="14"/>
  <c r="O1431" i="14"/>
  <c r="P1431" i="14"/>
  <c r="F1423" i="14"/>
  <c r="G1423" i="14"/>
  <c r="I1423" i="14"/>
  <c r="J1423" i="14"/>
  <c r="L1423" i="14"/>
  <c r="M1423" i="14"/>
  <c r="P1423" i="14"/>
  <c r="O1423" i="14"/>
  <c r="F1415" i="14"/>
  <c r="G1415" i="14"/>
  <c r="I1415" i="14"/>
  <c r="J1415" i="14"/>
  <c r="L1415" i="14"/>
  <c r="M1415" i="14"/>
  <c r="P1415" i="14"/>
  <c r="O1415" i="14"/>
  <c r="F1407" i="14"/>
  <c r="G1407" i="14"/>
  <c r="I1407" i="14"/>
  <c r="J1407" i="14"/>
  <c r="L1407" i="14"/>
  <c r="M1407" i="14"/>
  <c r="O1407" i="14"/>
  <c r="P1407" i="14"/>
  <c r="F1399" i="14"/>
  <c r="G1399" i="14"/>
  <c r="I1399" i="14"/>
  <c r="J1399" i="14"/>
  <c r="M1399" i="14"/>
  <c r="L1399" i="14"/>
  <c r="P1399" i="14"/>
  <c r="O1399" i="14"/>
  <c r="F1391" i="14"/>
  <c r="G1391" i="14"/>
  <c r="I1391" i="14"/>
  <c r="J1391" i="14"/>
  <c r="L1391" i="14"/>
  <c r="M1391" i="14"/>
  <c r="O1391" i="14"/>
  <c r="P1391" i="14"/>
  <c r="F1383" i="14"/>
  <c r="G1383" i="14"/>
  <c r="I1383" i="14"/>
  <c r="J1383" i="14"/>
  <c r="L1383" i="14"/>
  <c r="M1383" i="14"/>
  <c r="P1383" i="14"/>
  <c r="O1383" i="14"/>
  <c r="F1375" i="14"/>
  <c r="G1375" i="14"/>
  <c r="I1375" i="14"/>
  <c r="J1375" i="14"/>
  <c r="M1375" i="14"/>
  <c r="L1375" i="14"/>
  <c r="P1375" i="14"/>
  <c r="O1375" i="14"/>
  <c r="F1367" i="14"/>
  <c r="G1367" i="14"/>
  <c r="I1367" i="14"/>
  <c r="J1367" i="14"/>
  <c r="L1367" i="14"/>
  <c r="M1367" i="14"/>
  <c r="O1367" i="14"/>
  <c r="P1367" i="14"/>
  <c r="F1359" i="14"/>
  <c r="G1359" i="14"/>
  <c r="I1359" i="14"/>
  <c r="J1359" i="14"/>
  <c r="L1359" i="14"/>
  <c r="M1359" i="14"/>
  <c r="O1359" i="14"/>
  <c r="P1359" i="14"/>
  <c r="F1351" i="14"/>
  <c r="G1351" i="14"/>
  <c r="I1351" i="14"/>
  <c r="J1351" i="14"/>
  <c r="L1351" i="14"/>
  <c r="M1351" i="14"/>
  <c r="O1351" i="14"/>
  <c r="P1351" i="14"/>
  <c r="F1343" i="14"/>
  <c r="G1343" i="14"/>
  <c r="I1343" i="14"/>
  <c r="J1343" i="14"/>
  <c r="L1343" i="14"/>
  <c r="M1343" i="14"/>
  <c r="O1343" i="14"/>
  <c r="P1343" i="14"/>
  <c r="F1335" i="14"/>
  <c r="G1335" i="14"/>
  <c r="I1335" i="14"/>
  <c r="J1335" i="14"/>
  <c r="M1335" i="14"/>
  <c r="O1335" i="14"/>
  <c r="L1335" i="14"/>
  <c r="P1335" i="14"/>
  <c r="F1327" i="14"/>
  <c r="G1327" i="14"/>
  <c r="I1327" i="14"/>
  <c r="J1327" i="14"/>
  <c r="L1327" i="14"/>
  <c r="M1327" i="14"/>
  <c r="O1327" i="14"/>
  <c r="P1327" i="14"/>
  <c r="F1319" i="14"/>
  <c r="G1319" i="14"/>
  <c r="I1319" i="14"/>
  <c r="J1319" i="14"/>
  <c r="L1319" i="14"/>
  <c r="M1319" i="14"/>
  <c r="O1319" i="14"/>
  <c r="P1319" i="14"/>
  <c r="F1311" i="14"/>
  <c r="G1311" i="14"/>
  <c r="I1311" i="14"/>
  <c r="J1311" i="14"/>
  <c r="M1311" i="14"/>
  <c r="L1311" i="14"/>
  <c r="O1311" i="14"/>
  <c r="P1311" i="14"/>
  <c r="F1303" i="14"/>
  <c r="G1303" i="14"/>
  <c r="I1303" i="14"/>
  <c r="J1303" i="14"/>
  <c r="L1303" i="14"/>
  <c r="M1303" i="14"/>
  <c r="O1303" i="14"/>
  <c r="P1303" i="14"/>
  <c r="F1295" i="14"/>
  <c r="G1295" i="14"/>
  <c r="I1295" i="14"/>
  <c r="J1295" i="14"/>
  <c r="L1295" i="14"/>
  <c r="M1295" i="14"/>
  <c r="O1295" i="14"/>
  <c r="P1295" i="14"/>
  <c r="F1287" i="14"/>
  <c r="G1287" i="14"/>
  <c r="I1287" i="14"/>
  <c r="J1287" i="14"/>
  <c r="L1287" i="14"/>
  <c r="M1287" i="14"/>
  <c r="O1287" i="14"/>
  <c r="P1287" i="14"/>
  <c r="F1279" i="14"/>
  <c r="G1279" i="14"/>
  <c r="I1279" i="14"/>
  <c r="J1279" i="14"/>
  <c r="L1279" i="14"/>
  <c r="M1279" i="14"/>
  <c r="O1279" i="14"/>
  <c r="P1279" i="14"/>
  <c r="F1271" i="14"/>
  <c r="G1271" i="14"/>
  <c r="I1271" i="14"/>
  <c r="J1271" i="14"/>
  <c r="M1271" i="14"/>
  <c r="O1271" i="14"/>
  <c r="L1271" i="14"/>
  <c r="P1271" i="14"/>
  <c r="F1263" i="14"/>
  <c r="G1263" i="14"/>
  <c r="I1263" i="14"/>
  <c r="J1263" i="14"/>
  <c r="L1263" i="14"/>
  <c r="M1263" i="14"/>
  <c r="O1263" i="14"/>
  <c r="P1263" i="14"/>
  <c r="F1255" i="14"/>
  <c r="G1255" i="14"/>
  <c r="I1255" i="14"/>
  <c r="J1255" i="14"/>
  <c r="L1255" i="14"/>
  <c r="M1255" i="14"/>
  <c r="O1255" i="14"/>
  <c r="P1255" i="14"/>
  <c r="F1247" i="14"/>
  <c r="G1247" i="14"/>
  <c r="I1247" i="14"/>
  <c r="L1247" i="14"/>
  <c r="M1247" i="14"/>
  <c r="J1247" i="14"/>
  <c r="O1247" i="14"/>
  <c r="P1247" i="14"/>
  <c r="F1239" i="14"/>
  <c r="G1239" i="14"/>
  <c r="I1239" i="14"/>
  <c r="J1239" i="14"/>
  <c r="L1239" i="14"/>
  <c r="M1239" i="14"/>
  <c r="O1239" i="14"/>
  <c r="P1239" i="14"/>
  <c r="F1231" i="14"/>
  <c r="G1231" i="14"/>
  <c r="I1231" i="14"/>
  <c r="J1231" i="14"/>
  <c r="L1231" i="14"/>
  <c r="M1231" i="14"/>
  <c r="O1231" i="14"/>
  <c r="P1231" i="14"/>
  <c r="F1223" i="14"/>
  <c r="G1223" i="14"/>
  <c r="I1223" i="14"/>
  <c r="J1223" i="14"/>
  <c r="L1223" i="14"/>
  <c r="M1223" i="14"/>
  <c r="O1223" i="14"/>
  <c r="P1223" i="14"/>
  <c r="F1215" i="14"/>
  <c r="G1215" i="14"/>
  <c r="I1215" i="14"/>
  <c r="J1215" i="14"/>
  <c r="L1215" i="14"/>
  <c r="M1215" i="14"/>
  <c r="O1215" i="14"/>
  <c r="P1215" i="14"/>
  <c r="F1207" i="14"/>
  <c r="G1207" i="14"/>
  <c r="I1207" i="14"/>
  <c r="J1207" i="14"/>
  <c r="L1207" i="14"/>
  <c r="O1207" i="14"/>
  <c r="M1207" i="14"/>
  <c r="P1207" i="14"/>
  <c r="F2354" i="14"/>
  <c r="G2354" i="14"/>
  <c r="I2354" i="14"/>
  <c r="J2354" i="14"/>
  <c r="L2354" i="14"/>
  <c r="M2354" i="14"/>
  <c r="P2354" i="14"/>
  <c r="O2354" i="14"/>
  <c r="F2298" i="14"/>
  <c r="G2298" i="14"/>
  <c r="I2298" i="14"/>
  <c r="J2298" i="14"/>
  <c r="L2298" i="14"/>
  <c r="M2298" i="14"/>
  <c r="P2298" i="14"/>
  <c r="O2298" i="14"/>
  <c r="F2234" i="14"/>
  <c r="G2234" i="14"/>
  <c r="I2234" i="14"/>
  <c r="J2234" i="14"/>
  <c r="M2234" i="14"/>
  <c r="L2234" i="14"/>
  <c r="P2234" i="14"/>
  <c r="O2234" i="14"/>
  <c r="F2162" i="14"/>
  <c r="I2162" i="14"/>
  <c r="G2162" i="14"/>
  <c r="J2162" i="14"/>
  <c r="L2162" i="14"/>
  <c r="M2162" i="14"/>
  <c r="P2162" i="14"/>
  <c r="O2162" i="14"/>
  <c r="F2106" i="14"/>
  <c r="G2106" i="14"/>
  <c r="I2106" i="14"/>
  <c r="J2106" i="14"/>
  <c r="L2106" i="14"/>
  <c r="M2106" i="14"/>
  <c r="O2106" i="14"/>
  <c r="P2106" i="14"/>
  <c r="F2050" i="14"/>
  <c r="I2050" i="14"/>
  <c r="G2050" i="14"/>
  <c r="J2050" i="14"/>
  <c r="M2050" i="14"/>
  <c r="L2050" i="14"/>
  <c r="O2050" i="14"/>
  <c r="P2050" i="14"/>
  <c r="F2002" i="14"/>
  <c r="G2002" i="14"/>
  <c r="I2002" i="14"/>
  <c r="J2002" i="14"/>
  <c r="L2002" i="14"/>
  <c r="M2002" i="14"/>
  <c r="O2002" i="14"/>
  <c r="P2002" i="14"/>
  <c r="F1962" i="14"/>
  <c r="G1962" i="14"/>
  <c r="I1962" i="14"/>
  <c r="J1962" i="14"/>
  <c r="L1962" i="14"/>
  <c r="M1962" i="14"/>
  <c r="P1962" i="14"/>
  <c r="O1962" i="14"/>
  <c r="F1914" i="14"/>
  <c r="G1914" i="14"/>
  <c r="I1914" i="14"/>
  <c r="J1914" i="14"/>
  <c r="M1914" i="14"/>
  <c r="L1914" i="14"/>
  <c r="O1914" i="14"/>
  <c r="P1914" i="14"/>
  <c r="F1882" i="14"/>
  <c r="G1882" i="14"/>
  <c r="I1882" i="14"/>
  <c r="J1882" i="14"/>
  <c r="M1882" i="14"/>
  <c r="L1882" i="14"/>
  <c r="O1882" i="14"/>
  <c r="P1882" i="14"/>
  <c r="F1842" i="14"/>
  <c r="G1842" i="14"/>
  <c r="I1842" i="14"/>
  <c r="J1842" i="14"/>
  <c r="M1842" i="14"/>
  <c r="L1842" i="14"/>
  <c r="O1842" i="14"/>
  <c r="P1842" i="14"/>
  <c r="F1794" i="14"/>
  <c r="G1794" i="14"/>
  <c r="I1794" i="14"/>
  <c r="J1794" i="14"/>
  <c r="M1794" i="14"/>
  <c r="L1794" i="14"/>
  <c r="P1794" i="14"/>
  <c r="O1794" i="14"/>
  <c r="F1730" i="14"/>
  <c r="G1730" i="14"/>
  <c r="I1730" i="14"/>
  <c r="J1730" i="14"/>
  <c r="M1730" i="14"/>
  <c r="L1730" i="14"/>
  <c r="O1730" i="14"/>
  <c r="P1730" i="14"/>
  <c r="F1698" i="14"/>
  <c r="G1698" i="14"/>
  <c r="I1698" i="14"/>
  <c r="J1698" i="14"/>
  <c r="M1698" i="14"/>
  <c r="L1698" i="14"/>
  <c r="O1698" i="14"/>
  <c r="P1698" i="14"/>
  <c r="F1642" i="14"/>
  <c r="G1642" i="14"/>
  <c r="I1642" i="14"/>
  <c r="J1642" i="14"/>
  <c r="L1642" i="14"/>
  <c r="M1642" i="14"/>
  <c r="P1642" i="14"/>
  <c r="O1642" i="14"/>
  <c r="F1570" i="14"/>
  <c r="G1570" i="14"/>
  <c r="I1570" i="14"/>
  <c r="J1570" i="14"/>
  <c r="M1570" i="14"/>
  <c r="L1570" i="14"/>
  <c r="O1570" i="14"/>
  <c r="P1570" i="14"/>
  <c r="F1522" i="14"/>
  <c r="G1522" i="14"/>
  <c r="I1522" i="14"/>
  <c r="J1522" i="14"/>
  <c r="L1522" i="14"/>
  <c r="M1522" i="14"/>
  <c r="O1522" i="14"/>
  <c r="P1522" i="14"/>
  <c r="F1474" i="14"/>
  <c r="G1474" i="14"/>
  <c r="I1474" i="14"/>
  <c r="J1474" i="14"/>
  <c r="L1474" i="14"/>
  <c r="M1474" i="14"/>
  <c r="O1474" i="14"/>
  <c r="P1474" i="14"/>
  <c r="F1402" i="14"/>
  <c r="G1402" i="14"/>
  <c r="I1402" i="14"/>
  <c r="J1402" i="14"/>
  <c r="L1402" i="14"/>
  <c r="M1402" i="14"/>
  <c r="O1402" i="14"/>
  <c r="P1402" i="14"/>
  <c r="F1306" i="14"/>
  <c r="G1306" i="14"/>
  <c r="I1306" i="14"/>
  <c r="J1306" i="14"/>
  <c r="L1306" i="14"/>
  <c r="M1306" i="14"/>
  <c r="O1306" i="14"/>
  <c r="P1306" i="14"/>
  <c r="F1266" i="14"/>
  <c r="G1266" i="14"/>
  <c r="I1266" i="14"/>
  <c r="J1266" i="14"/>
  <c r="M1266" i="14"/>
  <c r="L1266" i="14"/>
  <c r="O1266" i="14"/>
  <c r="P1266" i="14"/>
  <c r="F1218" i="14"/>
  <c r="G1218" i="14"/>
  <c r="I1218" i="14"/>
  <c r="J1218" i="14"/>
  <c r="L1218" i="14"/>
  <c r="M1218" i="14"/>
  <c r="O1218" i="14"/>
  <c r="P1218" i="14"/>
  <c r="F2398" i="14"/>
  <c r="G2398" i="14"/>
  <c r="I2398" i="14"/>
  <c r="L2398" i="14"/>
  <c r="J2398" i="14"/>
  <c r="O2398" i="14"/>
  <c r="M2398" i="14"/>
  <c r="P2398" i="14"/>
  <c r="F2390" i="14"/>
  <c r="G2390" i="14"/>
  <c r="I2390" i="14"/>
  <c r="L2390" i="14"/>
  <c r="J2390" i="14"/>
  <c r="M2390" i="14"/>
  <c r="O2390" i="14"/>
  <c r="P2390" i="14"/>
  <c r="F2382" i="14"/>
  <c r="G2382" i="14"/>
  <c r="I2382" i="14"/>
  <c r="J2382" i="14"/>
  <c r="L2382" i="14"/>
  <c r="O2382" i="14"/>
  <c r="M2382" i="14"/>
  <c r="P2382" i="14"/>
  <c r="F2374" i="14"/>
  <c r="G2374" i="14"/>
  <c r="I2374" i="14"/>
  <c r="L2374" i="14"/>
  <c r="J2374" i="14"/>
  <c r="M2374" i="14"/>
  <c r="O2374" i="14"/>
  <c r="P2374" i="14"/>
  <c r="F2366" i="14"/>
  <c r="G2366" i="14"/>
  <c r="I2366" i="14"/>
  <c r="L2366" i="14"/>
  <c r="J2366" i="14"/>
  <c r="M2366" i="14"/>
  <c r="O2366" i="14"/>
  <c r="P2366" i="14"/>
  <c r="F2358" i="14"/>
  <c r="G2358" i="14"/>
  <c r="I2358" i="14"/>
  <c r="J2358" i="14"/>
  <c r="L2358" i="14"/>
  <c r="O2358" i="14"/>
  <c r="M2358" i="14"/>
  <c r="P2358" i="14"/>
  <c r="F2350" i="14"/>
  <c r="G2350" i="14"/>
  <c r="I2350" i="14"/>
  <c r="J2350" i="14"/>
  <c r="L2350" i="14"/>
  <c r="M2350" i="14"/>
  <c r="O2350" i="14"/>
  <c r="P2350" i="14"/>
  <c r="F2342" i="14"/>
  <c r="G2342" i="14"/>
  <c r="I2342" i="14"/>
  <c r="J2342" i="14"/>
  <c r="L2342" i="14"/>
  <c r="O2342" i="14"/>
  <c r="M2342" i="14"/>
  <c r="P2342" i="14"/>
  <c r="F2334" i="14"/>
  <c r="G2334" i="14"/>
  <c r="I2334" i="14"/>
  <c r="J2334" i="14"/>
  <c r="L2334" i="14"/>
  <c r="O2334" i="14"/>
  <c r="M2334" i="14"/>
  <c r="P2334" i="14"/>
  <c r="F2326" i="14"/>
  <c r="G2326" i="14"/>
  <c r="I2326" i="14"/>
  <c r="J2326" i="14"/>
  <c r="L2326" i="14"/>
  <c r="M2326" i="14"/>
  <c r="O2326" i="14"/>
  <c r="P2326" i="14"/>
  <c r="F2318" i="14"/>
  <c r="G2318" i="14"/>
  <c r="I2318" i="14"/>
  <c r="J2318" i="14"/>
  <c r="L2318" i="14"/>
  <c r="O2318" i="14"/>
  <c r="M2318" i="14"/>
  <c r="P2318" i="14"/>
  <c r="F2310" i="14"/>
  <c r="G2310" i="14"/>
  <c r="I2310" i="14"/>
  <c r="J2310" i="14"/>
  <c r="L2310" i="14"/>
  <c r="M2310" i="14"/>
  <c r="O2310" i="14"/>
  <c r="P2310" i="14"/>
  <c r="F2302" i="14"/>
  <c r="G2302" i="14"/>
  <c r="I2302" i="14"/>
  <c r="J2302" i="14"/>
  <c r="L2302" i="14"/>
  <c r="M2302" i="14"/>
  <c r="O2302" i="14"/>
  <c r="P2302" i="14"/>
  <c r="F2294" i="14"/>
  <c r="G2294" i="14"/>
  <c r="I2294" i="14"/>
  <c r="J2294" i="14"/>
  <c r="L2294" i="14"/>
  <c r="O2294" i="14"/>
  <c r="M2294" i="14"/>
  <c r="P2294" i="14"/>
  <c r="F2286" i="14"/>
  <c r="G2286" i="14"/>
  <c r="I2286" i="14"/>
  <c r="J2286" i="14"/>
  <c r="L2286" i="14"/>
  <c r="M2286" i="14"/>
  <c r="O2286" i="14"/>
  <c r="P2286" i="14"/>
  <c r="F2278" i="14"/>
  <c r="G2278" i="14"/>
  <c r="I2278" i="14"/>
  <c r="J2278" i="14"/>
  <c r="L2278" i="14"/>
  <c r="O2278" i="14"/>
  <c r="M2278" i="14"/>
  <c r="P2278" i="14"/>
  <c r="F2270" i="14"/>
  <c r="G2270" i="14"/>
  <c r="I2270" i="14"/>
  <c r="J2270" i="14"/>
  <c r="L2270" i="14"/>
  <c r="O2270" i="14"/>
  <c r="M2270" i="14"/>
  <c r="P2270" i="14"/>
  <c r="F2262" i="14"/>
  <c r="G2262" i="14"/>
  <c r="I2262" i="14"/>
  <c r="J2262" i="14"/>
  <c r="L2262" i="14"/>
  <c r="M2262" i="14"/>
  <c r="O2262" i="14"/>
  <c r="P2262" i="14"/>
  <c r="F2254" i="14"/>
  <c r="G2254" i="14"/>
  <c r="I2254" i="14"/>
  <c r="J2254" i="14"/>
  <c r="L2254" i="14"/>
  <c r="O2254" i="14"/>
  <c r="M2254" i="14"/>
  <c r="P2254" i="14"/>
  <c r="F2246" i="14"/>
  <c r="G2246" i="14"/>
  <c r="I2246" i="14"/>
  <c r="J2246" i="14"/>
  <c r="L2246" i="14"/>
  <c r="M2246" i="14"/>
  <c r="O2246" i="14"/>
  <c r="P2246" i="14"/>
  <c r="F2238" i="14"/>
  <c r="G2238" i="14"/>
  <c r="I2238" i="14"/>
  <c r="J2238" i="14"/>
  <c r="L2238" i="14"/>
  <c r="M2238" i="14"/>
  <c r="O2238" i="14"/>
  <c r="P2238" i="14"/>
  <c r="F2230" i="14"/>
  <c r="G2230" i="14"/>
  <c r="I2230" i="14"/>
  <c r="J2230" i="14"/>
  <c r="L2230" i="14"/>
  <c r="O2230" i="14"/>
  <c r="M2230" i="14"/>
  <c r="P2230" i="14"/>
  <c r="F2222" i="14"/>
  <c r="G2222" i="14"/>
  <c r="I2222" i="14"/>
  <c r="J2222" i="14"/>
  <c r="L2222" i="14"/>
  <c r="M2222" i="14"/>
  <c r="O2222" i="14"/>
  <c r="P2222" i="14"/>
  <c r="F2214" i="14"/>
  <c r="G2214" i="14"/>
  <c r="I2214" i="14"/>
  <c r="J2214" i="14"/>
  <c r="L2214" i="14"/>
  <c r="O2214" i="14"/>
  <c r="M2214" i="14"/>
  <c r="P2214" i="14"/>
  <c r="F2206" i="14"/>
  <c r="G2206" i="14"/>
  <c r="I2206" i="14"/>
  <c r="J2206" i="14"/>
  <c r="L2206" i="14"/>
  <c r="O2206" i="14"/>
  <c r="M2206" i="14"/>
  <c r="P2206" i="14"/>
  <c r="F2198" i="14"/>
  <c r="G2198" i="14"/>
  <c r="I2198" i="14"/>
  <c r="J2198" i="14"/>
  <c r="L2198" i="14"/>
  <c r="M2198" i="14"/>
  <c r="O2198" i="14"/>
  <c r="P2198" i="14"/>
  <c r="F2190" i="14"/>
  <c r="G2190" i="14"/>
  <c r="I2190" i="14"/>
  <c r="J2190" i="14"/>
  <c r="L2190" i="14"/>
  <c r="O2190" i="14"/>
  <c r="M2190" i="14"/>
  <c r="P2190" i="14"/>
  <c r="F2182" i="14"/>
  <c r="G2182" i="14"/>
  <c r="I2182" i="14"/>
  <c r="J2182" i="14"/>
  <c r="L2182" i="14"/>
  <c r="M2182" i="14"/>
  <c r="O2182" i="14"/>
  <c r="P2182" i="14"/>
  <c r="F2174" i="14"/>
  <c r="G2174" i="14"/>
  <c r="I2174" i="14"/>
  <c r="J2174" i="14"/>
  <c r="L2174" i="14"/>
  <c r="M2174" i="14"/>
  <c r="O2174" i="14"/>
  <c r="P2174" i="14"/>
  <c r="F2166" i="14"/>
  <c r="G2166" i="14"/>
  <c r="I2166" i="14"/>
  <c r="J2166" i="14"/>
  <c r="L2166" i="14"/>
  <c r="O2166" i="14"/>
  <c r="M2166" i="14"/>
  <c r="P2166" i="14"/>
  <c r="F2158" i="14"/>
  <c r="G2158" i="14"/>
  <c r="I2158" i="14"/>
  <c r="J2158" i="14"/>
  <c r="L2158" i="14"/>
  <c r="M2158" i="14"/>
  <c r="O2158" i="14"/>
  <c r="P2158" i="14"/>
  <c r="F2150" i="14"/>
  <c r="G2150" i="14"/>
  <c r="I2150" i="14"/>
  <c r="J2150" i="14"/>
  <c r="L2150" i="14"/>
  <c r="O2150" i="14"/>
  <c r="M2150" i="14"/>
  <c r="P2150" i="14"/>
  <c r="F2142" i="14"/>
  <c r="G2142" i="14"/>
  <c r="I2142" i="14"/>
  <c r="J2142" i="14"/>
  <c r="L2142" i="14"/>
  <c r="O2142" i="14"/>
  <c r="M2142" i="14"/>
  <c r="P2142" i="14"/>
  <c r="F2134" i="14"/>
  <c r="G2134" i="14"/>
  <c r="I2134" i="14"/>
  <c r="J2134" i="14"/>
  <c r="L2134" i="14"/>
  <c r="M2134" i="14"/>
  <c r="O2134" i="14"/>
  <c r="P2134" i="14"/>
  <c r="F2126" i="14"/>
  <c r="G2126" i="14"/>
  <c r="I2126" i="14"/>
  <c r="J2126" i="14"/>
  <c r="L2126" i="14"/>
  <c r="M2126" i="14"/>
  <c r="P2126" i="14"/>
  <c r="O2126" i="14"/>
  <c r="F2118" i="14"/>
  <c r="G2118" i="14"/>
  <c r="I2118" i="14"/>
  <c r="J2118" i="14"/>
  <c r="L2118" i="14"/>
  <c r="O2118" i="14"/>
  <c r="M2118" i="14"/>
  <c r="P2118" i="14"/>
  <c r="F2110" i="14"/>
  <c r="G2110" i="14"/>
  <c r="I2110" i="14"/>
  <c r="J2110" i="14"/>
  <c r="L2110" i="14"/>
  <c r="M2110" i="14"/>
  <c r="O2110" i="14"/>
  <c r="P2110" i="14"/>
  <c r="F2102" i="14"/>
  <c r="G2102" i="14"/>
  <c r="I2102" i="14"/>
  <c r="J2102" i="14"/>
  <c r="L2102" i="14"/>
  <c r="M2102" i="14"/>
  <c r="O2102" i="14"/>
  <c r="P2102" i="14"/>
  <c r="F2094" i="14"/>
  <c r="G2094" i="14"/>
  <c r="I2094" i="14"/>
  <c r="J2094" i="14"/>
  <c r="L2094" i="14"/>
  <c r="M2094" i="14"/>
  <c r="P2094" i="14"/>
  <c r="O2094" i="14"/>
  <c r="F2086" i="14"/>
  <c r="G2086" i="14"/>
  <c r="I2086" i="14"/>
  <c r="J2086" i="14"/>
  <c r="L2086" i="14"/>
  <c r="M2086" i="14"/>
  <c r="O2086" i="14"/>
  <c r="P2086" i="14"/>
  <c r="F2078" i="14"/>
  <c r="G2078" i="14"/>
  <c r="I2078" i="14"/>
  <c r="J2078" i="14"/>
  <c r="L2078" i="14"/>
  <c r="M2078" i="14"/>
  <c r="O2078" i="14"/>
  <c r="P2078" i="14"/>
  <c r="F2070" i="14"/>
  <c r="G2070" i="14"/>
  <c r="I2070" i="14"/>
  <c r="J2070" i="14"/>
  <c r="L2070" i="14"/>
  <c r="M2070" i="14"/>
  <c r="O2070" i="14"/>
  <c r="P2070" i="14"/>
  <c r="F2062" i="14"/>
  <c r="G2062" i="14"/>
  <c r="I2062" i="14"/>
  <c r="J2062" i="14"/>
  <c r="L2062" i="14"/>
  <c r="M2062" i="14"/>
  <c r="P2062" i="14"/>
  <c r="O2062" i="14"/>
  <c r="F2054" i="14"/>
  <c r="G2054" i="14"/>
  <c r="I2054" i="14"/>
  <c r="J2054" i="14"/>
  <c r="L2054" i="14"/>
  <c r="M2054" i="14"/>
  <c r="O2054" i="14"/>
  <c r="P2054" i="14"/>
  <c r="F2046" i="14"/>
  <c r="G2046" i="14"/>
  <c r="I2046" i="14"/>
  <c r="J2046" i="14"/>
  <c r="L2046" i="14"/>
  <c r="M2046" i="14"/>
  <c r="O2046" i="14"/>
  <c r="P2046" i="14"/>
  <c r="F2038" i="14"/>
  <c r="G2038" i="14"/>
  <c r="I2038" i="14"/>
  <c r="J2038" i="14"/>
  <c r="L2038" i="14"/>
  <c r="M2038" i="14"/>
  <c r="O2038" i="14"/>
  <c r="P2038" i="14"/>
  <c r="F2030" i="14"/>
  <c r="G2030" i="14"/>
  <c r="I2030" i="14"/>
  <c r="J2030" i="14"/>
  <c r="L2030" i="14"/>
  <c r="M2030" i="14"/>
  <c r="O2030" i="14"/>
  <c r="P2030" i="14"/>
  <c r="F2022" i="14"/>
  <c r="G2022" i="14"/>
  <c r="I2022" i="14"/>
  <c r="J2022" i="14"/>
  <c r="L2022" i="14"/>
  <c r="M2022" i="14"/>
  <c r="O2022" i="14"/>
  <c r="P2022" i="14"/>
  <c r="F2014" i="14"/>
  <c r="G2014" i="14"/>
  <c r="I2014" i="14"/>
  <c r="J2014" i="14"/>
  <c r="L2014" i="14"/>
  <c r="M2014" i="14"/>
  <c r="O2014" i="14"/>
  <c r="P2014" i="14"/>
  <c r="F2006" i="14"/>
  <c r="G2006" i="14"/>
  <c r="I2006" i="14"/>
  <c r="J2006" i="14"/>
  <c r="L2006" i="14"/>
  <c r="M2006" i="14"/>
  <c r="O2006" i="14"/>
  <c r="P2006" i="14"/>
  <c r="F1998" i="14"/>
  <c r="G1998" i="14"/>
  <c r="I1998" i="14"/>
  <c r="J1998" i="14"/>
  <c r="L1998" i="14"/>
  <c r="M1998" i="14"/>
  <c r="P1998" i="14"/>
  <c r="O1998" i="14"/>
  <c r="F1990" i="14"/>
  <c r="G1990" i="14"/>
  <c r="I1990" i="14"/>
  <c r="J1990" i="14"/>
  <c r="L1990" i="14"/>
  <c r="M1990" i="14"/>
  <c r="O1990" i="14"/>
  <c r="P1990" i="14"/>
  <c r="F1982" i="14"/>
  <c r="G1982" i="14"/>
  <c r="I1982" i="14"/>
  <c r="J1982" i="14"/>
  <c r="L1982" i="14"/>
  <c r="M1982" i="14"/>
  <c r="O1982" i="14"/>
  <c r="P1982" i="14"/>
  <c r="F1974" i="14"/>
  <c r="G1974" i="14"/>
  <c r="I1974" i="14"/>
  <c r="J1974" i="14"/>
  <c r="L1974" i="14"/>
  <c r="M1974" i="14"/>
  <c r="O1974" i="14"/>
  <c r="P1974" i="14"/>
  <c r="F1966" i="14"/>
  <c r="G1966" i="14"/>
  <c r="I1966" i="14"/>
  <c r="J1966" i="14"/>
  <c r="L1966" i="14"/>
  <c r="M1966" i="14"/>
  <c r="O1966" i="14"/>
  <c r="P1966" i="14"/>
  <c r="F1958" i="14"/>
  <c r="G1958" i="14"/>
  <c r="I1958" i="14"/>
  <c r="J1958" i="14"/>
  <c r="L1958" i="14"/>
  <c r="M1958" i="14"/>
  <c r="O1958" i="14"/>
  <c r="P1958" i="14"/>
  <c r="F1950" i="14"/>
  <c r="G1950" i="14"/>
  <c r="I1950" i="14"/>
  <c r="J1950" i="14"/>
  <c r="L1950" i="14"/>
  <c r="M1950" i="14"/>
  <c r="O1950" i="14"/>
  <c r="P1950" i="14"/>
  <c r="F1942" i="14"/>
  <c r="G1942" i="14"/>
  <c r="I1942" i="14"/>
  <c r="J1942" i="14"/>
  <c r="L1942" i="14"/>
  <c r="M1942" i="14"/>
  <c r="O1942" i="14"/>
  <c r="P1942" i="14"/>
  <c r="F1934" i="14"/>
  <c r="G1934" i="14"/>
  <c r="I1934" i="14"/>
  <c r="J1934" i="14"/>
  <c r="L1934" i="14"/>
  <c r="M1934" i="14"/>
  <c r="P1934" i="14"/>
  <c r="O1934" i="14"/>
  <c r="F1926" i="14"/>
  <c r="G1926" i="14"/>
  <c r="I1926" i="14"/>
  <c r="J1926" i="14"/>
  <c r="L1926" i="14"/>
  <c r="M1926" i="14"/>
  <c r="O1926" i="14"/>
  <c r="P1926" i="14"/>
  <c r="F1918" i="14"/>
  <c r="G1918" i="14"/>
  <c r="I1918" i="14"/>
  <c r="J1918" i="14"/>
  <c r="L1918" i="14"/>
  <c r="M1918" i="14"/>
  <c r="O1918" i="14"/>
  <c r="P1918" i="14"/>
  <c r="F1910" i="14"/>
  <c r="I1910" i="14"/>
  <c r="G1910" i="14"/>
  <c r="J1910" i="14"/>
  <c r="L1910" i="14"/>
  <c r="M1910" i="14"/>
  <c r="O1910" i="14"/>
  <c r="P1910" i="14"/>
  <c r="F1902" i="14"/>
  <c r="G1902" i="14"/>
  <c r="I1902" i="14"/>
  <c r="J1902" i="14"/>
  <c r="L1902" i="14"/>
  <c r="M1902" i="14"/>
  <c r="O1902" i="14"/>
  <c r="P1902" i="14"/>
  <c r="F1894" i="14"/>
  <c r="I1894" i="14"/>
  <c r="G1894" i="14"/>
  <c r="J1894" i="14"/>
  <c r="L1894" i="14"/>
  <c r="M1894" i="14"/>
  <c r="O1894" i="14"/>
  <c r="P1894" i="14"/>
  <c r="F1886" i="14"/>
  <c r="G1886" i="14"/>
  <c r="I1886" i="14"/>
  <c r="J1886" i="14"/>
  <c r="L1886" i="14"/>
  <c r="M1886" i="14"/>
  <c r="O1886" i="14"/>
  <c r="P1886" i="14"/>
  <c r="F1878" i="14"/>
  <c r="I1878" i="14"/>
  <c r="G1878" i="14"/>
  <c r="J1878" i="14"/>
  <c r="L1878" i="14"/>
  <c r="M1878" i="14"/>
  <c r="O1878" i="14"/>
  <c r="P1878" i="14"/>
  <c r="F1870" i="14"/>
  <c r="G1870" i="14"/>
  <c r="I1870" i="14"/>
  <c r="J1870" i="14"/>
  <c r="L1870" i="14"/>
  <c r="M1870" i="14"/>
  <c r="P1870" i="14"/>
  <c r="O1870" i="14"/>
  <c r="F1862" i="14"/>
  <c r="G1862" i="14"/>
  <c r="I1862" i="14"/>
  <c r="J1862" i="14"/>
  <c r="L1862" i="14"/>
  <c r="M1862" i="14"/>
  <c r="O1862" i="14"/>
  <c r="P1862" i="14"/>
  <c r="F1854" i="14"/>
  <c r="G1854" i="14"/>
  <c r="I1854" i="14"/>
  <c r="J1854" i="14"/>
  <c r="L1854" i="14"/>
  <c r="M1854" i="14"/>
  <c r="O1854" i="14"/>
  <c r="P1854" i="14"/>
  <c r="F1846" i="14"/>
  <c r="I1846" i="14"/>
  <c r="G1846" i="14"/>
  <c r="J1846" i="14"/>
  <c r="L1846" i="14"/>
  <c r="M1846" i="14"/>
  <c r="O1846" i="14"/>
  <c r="P1846" i="14"/>
  <c r="F1838" i="14"/>
  <c r="G1838" i="14"/>
  <c r="I1838" i="14"/>
  <c r="J1838" i="14"/>
  <c r="L1838" i="14"/>
  <c r="M1838" i="14"/>
  <c r="P1838" i="14"/>
  <c r="O1838" i="14"/>
  <c r="F1830" i="14"/>
  <c r="I1830" i="14"/>
  <c r="G1830" i="14"/>
  <c r="J1830" i="14"/>
  <c r="L1830" i="14"/>
  <c r="M1830" i="14"/>
  <c r="O1830" i="14"/>
  <c r="P1830" i="14"/>
  <c r="F1822" i="14"/>
  <c r="G1822" i="14"/>
  <c r="I1822" i="14"/>
  <c r="J1822" i="14"/>
  <c r="L1822" i="14"/>
  <c r="M1822" i="14"/>
  <c r="O1822" i="14"/>
  <c r="P1822" i="14"/>
  <c r="F1814" i="14"/>
  <c r="I1814" i="14"/>
  <c r="G1814" i="14"/>
  <c r="J1814" i="14"/>
  <c r="L1814" i="14"/>
  <c r="M1814" i="14"/>
  <c r="O1814" i="14"/>
  <c r="P1814" i="14"/>
  <c r="F1806" i="14"/>
  <c r="G1806" i="14"/>
  <c r="I1806" i="14"/>
  <c r="J1806" i="14"/>
  <c r="L1806" i="14"/>
  <c r="M1806" i="14"/>
  <c r="P1806" i="14"/>
  <c r="O1806" i="14"/>
  <c r="F1798" i="14"/>
  <c r="G1798" i="14"/>
  <c r="I1798" i="14"/>
  <c r="J1798" i="14"/>
  <c r="L1798" i="14"/>
  <c r="M1798" i="14"/>
  <c r="O1798" i="14"/>
  <c r="P1798" i="14"/>
  <c r="F1790" i="14"/>
  <c r="G1790" i="14"/>
  <c r="I1790" i="14"/>
  <c r="J1790" i="14"/>
  <c r="L1790" i="14"/>
  <c r="M1790" i="14"/>
  <c r="O1790" i="14"/>
  <c r="P1790" i="14"/>
  <c r="F1782" i="14"/>
  <c r="I1782" i="14"/>
  <c r="G1782" i="14"/>
  <c r="J1782" i="14"/>
  <c r="L1782" i="14"/>
  <c r="M1782" i="14"/>
  <c r="O1782" i="14"/>
  <c r="P1782" i="14"/>
  <c r="F1774" i="14"/>
  <c r="G1774" i="14"/>
  <c r="I1774" i="14"/>
  <c r="J1774" i="14"/>
  <c r="L1774" i="14"/>
  <c r="M1774" i="14"/>
  <c r="O1774" i="14"/>
  <c r="P1774" i="14"/>
  <c r="F1766" i="14"/>
  <c r="I1766" i="14"/>
  <c r="G1766" i="14"/>
  <c r="J1766" i="14"/>
  <c r="L1766" i="14"/>
  <c r="M1766" i="14"/>
  <c r="O1766" i="14"/>
  <c r="P1766" i="14"/>
  <c r="F1758" i="14"/>
  <c r="G1758" i="14"/>
  <c r="I1758" i="14"/>
  <c r="J1758" i="14"/>
  <c r="L1758" i="14"/>
  <c r="M1758" i="14"/>
  <c r="O1758" i="14"/>
  <c r="P1758" i="14"/>
  <c r="F1750" i="14"/>
  <c r="I1750" i="14"/>
  <c r="G1750" i="14"/>
  <c r="J1750" i="14"/>
  <c r="L1750" i="14"/>
  <c r="M1750" i="14"/>
  <c r="O1750" i="14"/>
  <c r="P1750" i="14"/>
  <c r="F1742" i="14"/>
  <c r="G1742" i="14"/>
  <c r="I1742" i="14"/>
  <c r="J1742" i="14"/>
  <c r="L1742" i="14"/>
  <c r="M1742" i="14"/>
  <c r="O1742" i="14"/>
  <c r="P1742" i="14"/>
  <c r="F1734" i="14"/>
  <c r="G1734" i="14"/>
  <c r="I1734" i="14"/>
  <c r="L1734" i="14"/>
  <c r="M1734" i="14"/>
  <c r="J1734" i="14"/>
  <c r="O1734" i="14"/>
  <c r="P1734" i="14"/>
  <c r="F1726" i="14"/>
  <c r="G1726" i="14"/>
  <c r="I1726" i="14"/>
  <c r="J1726" i="14"/>
  <c r="L1726" i="14"/>
  <c r="M1726" i="14"/>
  <c r="O1726" i="14"/>
  <c r="P1726" i="14"/>
  <c r="F1718" i="14"/>
  <c r="G1718" i="14"/>
  <c r="I1718" i="14"/>
  <c r="J1718" i="14"/>
  <c r="L1718" i="14"/>
  <c r="M1718" i="14"/>
  <c r="O1718" i="14"/>
  <c r="P1718" i="14"/>
  <c r="F1710" i="14"/>
  <c r="I1710" i="14"/>
  <c r="G1710" i="14"/>
  <c r="J1710" i="14"/>
  <c r="L1710" i="14"/>
  <c r="M1710" i="14"/>
  <c r="O1710" i="14"/>
  <c r="P1710" i="14"/>
  <c r="F1702" i="14"/>
  <c r="G1702" i="14"/>
  <c r="I1702" i="14"/>
  <c r="J1702" i="14"/>
  <c r="L1702" i="14"/>
  <c r="M1702" i="14"/>
  <c r="O1702" i="14"/>
  <c r="P1702" i="14"/>
  <c r="F1694" i="14"/>
  <c r="G1694" i="14"/>
  <c r="I1694" i="14"/>
  <c r="J1694" i="14"/>
  <c r="L1694" i="14"/>
  <c r="M1694" i="14"/>
  <c r="O1694" i="14"/>
  <c r="P1694" i="14"/>
  <c r="F1686" i="14"/>
  <c r="I1686" i="14"/>
  <c r="G1686" i="14"/>
  <c r="J1686" i="14"/>
  <c r="L1686" i="14"/>
  <c r="M1686" i="14"/>
  <c r="O1686" i="14"/>
  <c r="P1686" i="14"/>
  <c r="F1678" i="14"/>
  <c r="G1678" i="14"/>
  <c r="I1678" i="14"/>
  <c r="L1678" i="14"/>
  <c r="J1678" i="14"/>
  <c r="M1678" i="14"/>
  <c r="O1678" i="14"/>
  <c r="P1678" i="14"/>
  <c r="F1670" i="14"/>
  <c r="G1670" i="14"/>
  <c r="I1670" i="14"/>
  <c r="J1670" i="14"/>
  <c r="L1670" i="14"/>
  <c r="M1670" i="14"/>
  <c r="O1670" i="14"/>
  <c r="P1670" i="14"/>
  <c r="F1662" i="14"/>
  <c r="G1662" i="14"/>
  <c r="I1662" i="14"/>
  <c r="J1662" i="14"/>
  <c r="L1662" i="14"/>
  <c r="M1662" i="14"/>
  <c r="O1662" i="14"/>
  <c r="P1662" i="14"/>
  <c r="F1654" i="14"/>
  <c r="G1654" i="14"/>
  <c r="I1654" i="14"/>
  <c r="J1654" i="14"/>
  <c r="L1654" i="14"/>
  <c r="M1654" i="14"/>
  <c r="O1654" i="14"/>
  <c r="P1654" i="14"/>
  <c r="F1646" i="14"/>
  <c r="I1646" i="14"/>
  <c r="G1646" i="14"/>
  <c r="J1646" i="14"/>
  <c r="L1646" i="14"/>
  <c r="M1646" i="14"/>
  <c r="P1646" i="14"/>
  <c r="O1646" i="14"/>
  <c r="F1638" i="14"/>
  <c r="G1638" i="14"/>
  <c r="I1638" i="14"/>
  <c r="J1638" i="14"/>
  <c r="L1638" i="14"/>
  <c r="M1638" i="14"/>
  <c r="O1638" i="14"/>
  <c r="P1638" i="14"/>
  <c r="F1630" i="14"/>
  <c r="G1630" i="14"/>
  <c r="I1630" i="14"/>
  <c r="J1630" i="14"/>
  <c r="L1630" i="14"/>
  <c r="M1630" i="14"/>
  <c r="O1630" i="14"/>
  <c r="P1630" i="14"/>
  <c r="F1622" i="14"/>
  <c r="G1622" i="14"/>
  <c r="I1622" i="14"/>
  <c r="J1622" i="14"/>
  <c r="L1622" i="14"/>
  <c r="M1622" i="14"/>
  <c r="O1622" i="14"/>
  <c r="P1622" i="14"/>
  <c r="F1614" i="14"/>
  <c r="G1614" i="14"/>
  <c r="I1614" i="14"/>
  <c r="J1614" i="14"/>
  <c r="L1614" i="14"/>
  <c r="M1614" i="14"/>
  <c r="O1614" i="14"/>
  <c r="P1614" i="14"/>
  <c r="F1606" i="14"/>
  <c r="G1606" i="14"/>
  <c r="I1606" i="14"/>
  <c r="J1606" i="14"/>
  <c r="L1606" i="14"/>
  <c r="M1606" i="14"/>
  <c r="O1606" i="14"/>
  <c r="P1606" i="14"/>
  <c r="F1598" i="14"/>
  <c r="G1598" i="14"/>
  <c r="I1598" i="14"/>
  <c r="J1598" i="14"/>
  <c r="L1598" i="14"/>
  <c r="M1598" i="14"/>
  <c r="O1598" i="14"/>
  <c r="P1598" i="14"/>
  <c r="F1590" i="14"/>
  <c r="I1590" i="14"/>
  <c r="G1590" i="14"/>
  <c r="L1590" i="14"/>
  <c r="J1590" i="14"/>
  <c r="M1590" i="14"/>
  <c r="O1590" i="14"/>
  <c r="P1590" i="14"/>
  <c r="F1582" i="14"/>
  <c r="G1582" i="14"/>
  <c r="I1582" i="14"/>
  <c r="J1582" i="14"/>
  <c r="L1582" i="14"/>
  <c r="M1582" i="14"/>
  <c r="O1582" i="14"/>
  <c r="P1582" i="14"/>
  <c r="F1574" i="14"/>
  <c r="G1574" i="14"/>
  <c r="I1574" i="14"/>
  <c r="J1574" i="14"/>
  <c r="L1574" i="14"/>
  <c r="M1574" i="14"/>
  <c r="O1574" i="14"/>
  <c r="P1574" i="14"/>
  <c r="F1566" i="14"/>
  <c r="G1566" i="14"/>
  <c r="I1566" i="14"/>
  <c r="J1566" i="14"/>
  <c r="L1566" i="14"/>
  <c r="M1566" i="14"/>
  <c r="O1566" i="14"/>
  <c r="P1566" i="14"/>
  <c r="F1558" i="14"/>
  <c r="G1558" i="14"/>
  <c r="I1558" i="14"/>
  <c r="J1558" i="14"/>
  <c r="L1558" i="14"/>
  <c r="M1558" i="14"/>
  <c r="O1558" i="14"/>
  <c r="P1558" i="14"/>
  <c r="F1550" i="14"/>
  <c r="I1550" i="14"/>
  <c r="G1550" i="14"/>
  <c r="J1550" i="14"/>
  <c r="L1550" i="14"/>
  <c r="M1550" i="14"/>
  <c r="O1550" i="14"/>
  <c r="P1550" i="14"/>
  <c r="F1542" i="14"/>
  <c r="G1542" i="14"/>
  <c r="I1542" i="14"/>
  <c r="J1542" i="14"/>
  <c r="L1542" i="14"/>
  <c r="M1542" i="14"/>
  <c r="O1542" i="14"/>
  <c r="P1542" i="14"/>
  <c r="F1534" i="14"/>
  <c r="G1534" i="14"/>
  <c r="I1534" i="14"/>
  <c r="J1534" i="14"/>
  <c r="L1534" i="14"/>
  <c r="M1534" i="14"/>
  <c r="O1534" i="14"/>
  <c r="P1534" i="14"/>
  <c r="F1526" i="14"/>
  <c r="G1526" i="14"/>
  <c r="I1526" i="14"/>
  <c r="J1526" i="14"/>
  <c r="L1526" i="14"/>
  <c r="M1526" i="14"/>
  <c r="O1526" i="14"/>
  <c r="P1526" i="14"/>
  <c r="F1518" i="14"/>
  <c r="G1518" i="14"/>
  <c r="I1518" i="14"/>
  <c r="L1518" i="14"/>
  <c r="M1518" i="14"/>
  <c r="J1518" i="14"/>
  <c r="O1518" i="14"/>
  <c r="P1518" i="14"/>
  <c r="F1510" i="14"/>
  <c r="G1510" i="14"/>
  <c r="I1510" i="14"/>
  <c r="J1510" i="14"/>
  <c r="L1510" i="14"/>
  <c r="M1510" i="14"/>
  <c r="O1510" i="14"/>
  <c r="P1510" i="14"/>
  <c r="F1502" i="14"/>
  <c r="G1502" i="14"/>
  <c r="I1502" i="14"/>
  <c r="J1502" i="14"/>
  <c r="L1502" i="14"/>
  <c r="M1502" i="14"/>
  <c r="P1502" i="14"/>
  <c r="O1502" i="14"/>
  <c r="F1494" i="14"/>
  <c r="G1494" i="14"/>
  <c r="I1494" i="14"/>
  <c r="J1494" i="14"/>
  <c r="L1494" i="14"/>
  <c r="M1494" i="14"/>
  <c r="O1494" i="14"/>
  <c r="P1494" i="14"/>
  <c r="F1486" i="14"/>
  <c r="G1486" i="14"/>
  <c r="I1486" i="14"/>
  <c r="J1486" i="14"/>
  <c r="L1486" i="14"/>
  <c r="M1486" i="14"/>
  <c r="P1486" i="14"/>
  <c r="O1486" i="14"/>
  <c r="F1478" i="14"/>
  <c r="G1478" i="14"/>
  <c r="I1478" i="14"/>
  <c r="J1478" i="14"/>
  <c r="L1478" i="14"/>
  <c r="M1478" i="14"/>
  <c r="P1478" i="14"/>
  <c r="O1478" i="14"/>
  <c r="F1470" i="14"/>
  <c r="G1470" i="14"/>
  <c r="I1470" i="14"/>
  <c r="J1470" i="14"/>
  <c r="L1470" i="14"/>
  <c r="M1470" i="14"/>
  <c r="O1470" i="14"/>
  <c r="P1470" i="14"/>
  <c r="F1462" i="14"/>
  <c r="G1462" i="14"/>
  <c r="I1462" i="14"/>
  <c r="J1462" i="14"/>
  <c r="L1462" i="14"/>
  <c r="M1462" i="14"/>
  <c r="P1462" i="14"/>
  <c r="O1462" i="14"/>
  <c r="F1454" i="14"/>
  <c r="G1454" i="14"/>
  <c r="I1454" i="14"/>
  <c r="J1454" i="14"/>
  <c r="L1454" i="14"/>
  <c r="M1454" i="14"/>
  <c r="P1454" i="14"/>
  <c r="O1454" i="14"/>
  <c r="F1446" i="14"/>
  <c r="G1446" i="14"/>
  <c r="I1446" i="14"/>
  <c r="J1446" i="14"/>
  <c r="L1446" i="14"/>
  <c r="M1446" i="14"/>
  <c r="P1446" i="14"/>
  <c r="O1446" i="14"/>
  <c r="F1438" i="14"/>
  <c r="G1438" i="14"/>
  <c r="I1438" i="14"/>
  <c r="J1438" i="14"/>
  <c r="L1438" i="14"/>
  <c r="M1438" i="14"/>
  <c r="P1438" i="14"/>
  <c r="O1438" i="14"/>
  <c r="F1430" i="14"/>
  <c r="G1430" i="14"/>
  <c r="I1430" i="14"/>
  <c r="J1430" i="14"/>
  <c r="L1430" i="14"/>
  <c r="M1430" i="14"/>
  <c r="O1430" i="14"/>
  <c r="P1430" i="14"/>
  <c r="F1422" i="14"/>
  <c r="G1422" i="14"/>
  <c r="I1422" i="14"/>
  <c r="J1422" i="14"/>
  <c r="L1422" i="14"/>
  <c r="M1422" i="14"/>
  <c r="P1422" i="14"/>
  <c r="O1422" i="14"/>
  <c r="F1414" i="14"/>
  <c r="G1414" i="14"/>
  <c r="I1414" i="14"/>
  <c r="J1414" i="14"/>
  <c r="L1414" i="14"/>
  <c r="M1414" i="14"/>
  <c r="P1414" i="14"/>
  <c r="O1414" i="14"/>
  <c r="F1406" i="14"/>
  <c r="G1406" i="14"/>
  <c r="I1406" i="14"/>
  <c r="J1406" i="14"/>
  <c r="L1406" i="14"/>
  <c r="M1406" i="14"/>
  <c r="O1406" i="14"/>
  <c r="P1406" i="14"/>
  <c r="F1398" i="14"/>
  <c r="G1398" i="14"/>
  <c r="I1398" i="14"/>
  <c r="J1398" i="14"/>
  <c r="L1398" i="14"/>
  <c r="M1398" i="14"/>
  <c r="P1398" i="14"/>
  <c r="O1398" i="14"/>
  <c r="F1390" i="14"/>
  <c r="G1390" i="14"/>
  <c r="I1390" i="14"/>
  <c r="J1390" i="14"/>
  <c r="L1390" i="14"/>
  <c r="M1390" i="14"/>
  <c r="P1390" i="14"/>
  <c r="O1390" i="14"/>
  <c r="F1382" i="14"/>
  <c r="G1382" i="14"/>
  <c r="I1382" i="14"/>
  <c r="J1382" i="14"/>
  <c r="L1382" i="14"/>
  <c r="M1382" i="14"/>
  <c r="P1382" i="14"/>
  <c r="O1382" i="14"/>
  <c r="F1374" i="14"/>
  <c r="G1374" i="14"/>
  <c r="I1374" i="14"/>
  <c r="J1374" i="14"/>
  <c r="L1374" i="14"/>
  <c r="M1374" i="14"/>
  <c r="P1374" i="14"/>
  <c r="O1374" i="14"/>
  <c r="F1366" i="14"/>
  <c r="G1366" i="14"/>
  <c r="I1366" i="14"/>
  <c r="J1366" i="14"/>
  <c r="L1366" i="14"/>
  <c r="M1366" i="14"/>
  <c r="O1366" i="14"/>
  <c r="P1366" i="14"/>
  <c r="F1358" i="14"/>
  <c r="G1358" i="14"/>
  <c r="I1358" i="14"/>
  <c r="J1358" i="14"/>
  <c r="L1358" i="14"/>
  <c r="M1358" i="14"/>
  <c r="P1358" i="14"/>
  <c r="O1358" i="14"/>
  <c r="F1350" i="14"/>
  <c r="G1350" i="14"/>
  <c r="I1350" i="14"/>
  <c r="L1350" i="14"/>
  <c r="J1350" i="14"/>
  <c r="M1350" i="14"/>
  <c r="O1350" i="14"/>
  <c r="P1350" i="14"/>
  <c r="F1342" i="14"/>
  <c r="G1342" i="14"/>
  <c r="I1342" i="14"/>
  <c r="J1342" i="14"/>
  <c r="L1342" i="14"/>
  <c r="M1342" i="14"/>
  <c r="P1342" i="14"/>
  <c r="O1342" i="14"/>
  <c r="F1334" i="14"/>
  <c r="G1334" i="14"/>
  <c r="I1334" i="14"/>
  <c r="J1334" i="14"/>
  <c r="L1334" i="14"/>
  <c r="M1334" i="14"/>
  <c r="O1334" i="14"/>
  <c r="P1334" i="14"/>
  <c r="F1326" i="14"/>
  <c r="G1326" i="14"/>
  <c r="I1326" i="14"/>
  <c r="J1326" i="14"/>
  <c r="L1326" i="14"/>
  <c r="M1326" i="14"/>
  <c r="P1326" i="14"/>
  <c r="O1326" i="14"/>
  <c r="F1318" i="14"/>
  <c r="G1318" i="14"/>
  <c r="I1318" i="14"/>
  <c r="J1318" i="14"/>
  <c r="L1318" i="14"/>
  <c r="M1318" i="14"/>
  <c r="O1318" i="14"/>
  <c r="P1318" i="14"/>
  <c r="F1310" i="14"/>
  <c r="G1310" i="14"/>
  <c r="I1310" i="14"/>
  <c r="J1310" i="14"/>
  <c r="L1310" i="14"/>
  <c r="M1310" i="14"/>
  <c r="P1310" i="14"/>
  <c r="O1310" i="14"/>
  <c r="F1302" i="14"/>
  <c r="G1302" i="14"/>
  <c r="I1302" i="14"/>
  <c r="J1302" i="14"/>
  <c r="L1302" i="14"/>
  <c r="M1302" i="14"/>
  <c r="P1302" i="14"/>
  <c r="O1302" i="14"/>
  <c r="F1294" i="14"/>
  <c r="G1294" i="14"/>
  <c r="I1294" i="14"/>
  <c r="J1294" i="14"/>
  <c r="L1294" i="14"/>
  <c r="M1294" i="14"/>
  <c r="P1294" i="14"/>
  <c r="O1294" i="14"/>
  <c r="F1286" i="14"/>
  <c r="G1286" i="14"/>
  <c r="I1286" i="14"/>
  <c r="J1286" i="14"/>
  <c r="L1286" i="14"/>
  <c r="M1286" i="14"/>
  <c r="P1286" i="14"/>
  <c r="O1286" i="14"/>
  <c r="F1278" i="14"/>
  <c r="G1278" i="14"/>
  <c r="I1278" i="14"/>
  <c r="J1278" i="14"/>
  <c r="L1278" i="14"/>
  <c r="M1278" i="14"/>
  <c r="O1278" i="14"/>
  <c r="P1278" i="14"/>
  <c r="F1270" i="14"/>
  <c r="G1270" i="14"/>
  <c r="I1270" i="14"/>
  <c r="J1270" i="14"/>
  <c r="L1270" i="14"/>
  <c r="M1270" i="14"/>
  <c r="P1270" i="14"/>
  <c r="O1270" i="14"/>
  <c r="F1262" i="14"/>
  <c r="G1262" i="14"/>
  <c r="I1262" i="14"/>
  <c r="J1262" i="14"/>
  <c r="L1262" i="14"/>
  <c r="M1262" i="14"/>
  <c r="P1262" i="14"/>
  <c r="O1262" i="14"/>
  <c r="F1254" i="14"/>
  <c r="I1254" i="14"/>
  <c r="G1254" i="14"/>
  <c r="J1254" i="14"/>
  <c r="L1254" i="14"/>
  <c r="M1254" i="14"/>
  <c r="O1254" i="14"/>
  <c r="P1254" i="14"/>
  <c r="F1246" i="14"/>
  <c r="G1246" i="14"/>
  <c r="I1246" i="14"/>
  <c r="J1246" i="14"/>
  <c r="M1246" i="14"/>
  <c r="L1246" i="14"/>
  <c r="P1246" i="14"/>
  <c r="O1246" i="14"/>
  <c r="F1238" i="14"/>
  <c r="G1238" i="14"/>
  <c r="I1238" i="14"/>
  <c r="J1238" i="14"/>
  <c r="L1238" i="14"/>
  <c r="M1238" i="14"/>
  <c r="P1238" i="14"/>
  <c r="O1238" i="14"/>
  <c r="F1230" i="14"/>
  <c r="G1230" i="14"/>
  <c r="I1230" i="14"/>
  <c r="J1230" i="14"/>
  <c r="L1230" i="14"/>
  <c r="M1230" i="14"/>
  <c r="P1230" i="14"/>
  <c r="O1230" i="14"/>
  <c r="F1222" i="14"/>
  <c r="G1222" i="14"/>
  <c r="I1222" i="14"/>
  <c r="J1222" i="14"/>
  <c r="L1222" i="14"/>
  <c r="M1222" i="14"/>
  <c r="P1222" i="14"/>
  <c r="O1222" i="14"/>
  <c r="F1214" i="14"/>
  <c r="G1214" i="14"/>
  <c r="I1214" i="14"/>
  <c r="J1214" i="14"/>
  <c r="M1214" i="14"/>
  <c r="L1214" i="14"/>
  <c r="O1214" i="14"/>
  <c r="P1214" i="14"/>
  <c r="F1206" i="14"/>
  <c r="G1206" i="14"/>
  <c r="I1206" i="14"/>
  <c r="M1206" i="14"/>
  <c r="J1206" i="14"/>
  <c r="L1206" i="14"/>
  <c r="P1206" i="14"/>
  <c r="O1206" i="14"/>
  <c r="F2370" i="14"/>
  <c r="G2370" i="14"/>
  <c r="J2370" i="14"/>
  <c r="I2370" i="14"/>
  <c r="L2370" i="14"/>
  <c r="M2370" i="14"/>
  <c r="P2370" i="14"/>
  <c r="O2370" i="14"/>
  <c r="F2314" i="14"/>
  <c r="G2314" i="14"/>
  <c r="I2314" i="14"/>
  <c r="J2314" i="14"/>
  <c r="L2314" i="14"/>
  <c r="M2314" i="14"/>
  <c r="O2314" i="14"/>
  <c r="P2314" i="14"/>
  <c r="F2266" i="14"/>
  <c r="G2266" i="14"/>
  <c r="I2266" i="14"/>
  <c r="J2266" i="14"/>
  <c r="L2266" i="14"/>
  <c r="M2266" i="14"/>
  <c r="O2266" i="14"/>
  <c r="P2266" i="14"/>
  <c r="F2194" i="14"/>
  <c r="G2194" i="14"/>
  <c r="I2194" i="14"/>
  <c r="J2194" i="14"/>
  <c r="L2194" i="14"/>
  <c r="M2194" i="14"/>
  <c r="O2194" i="14"/>
  <c r="P2194" i="14"/>
  <c r="F2146" i="14"/>
  <c r="I2146" i="14"/>
  <c r="G2146" i="14"/>
  <c r="J2146" i="14"/>
  <c r="L2146" i="14"/>
  <c r="M2146" i="14"/>
  <c r="O2146" i="14"/>
  <c r="P2146" i="14"/>
  <c r="F2090" i="14"/>
  <c r="G2090" i="14"/>
  <c r="I2090" i="14"/>
  <c r="J2090" i="14"/>
  <c r="L2090" i="14"/>
  <c r="M2090" i="14"/>
  <c r="O2090" i="14"/>
  <c r="P2090" i="14"/>
  <c r="F2018" i="14"/>
  <c r="G2018" i="14"/>
  <c r="I2018" i="14"/>
  <c r="J2018" i="14"/>
  <c r="L2018" i="14"/>
  <c r="M2018" i="14"/>
  <c r="P2018" i="14"/>
  <c r="O2018" i="14"/>
  <c r="F1922" i="14"/>
  <c r="G1922" i="14"/>
  <c r="I1922" i="14"/>
  <c r="J1922" i="14"/>
  <c r="M1922" i="14"/>
  <c r="L1922" i="14"/>
  <c r="P1922" i="14"/>
  <c r="O1922" i="14"/>
  <c r="F1834" i="14"/>
  <c r="G1834" i="14"/>
  <c r="I1834" i="14"/>
  <c r="J1834" i="14"/>
  <c r="L1834" i="14"/>
  <c r="M1834" i="14"/>
  <c r="O1834" i="14"/>
  <c r="P1834" i="14"/>
  <c r="F1746" i="14"/>
  <c r="G1746" i="14"/>
  <c r="I1746" i="14"/>
  <c r="J1746" i="14"/>
  <c r="M1746" i="14"/>
  <c r="L1746" i="14"/>
  <c r="P1746" i="14"/>
  <c r="O1746" i="14"/>
  <c r="F1674" i="14"/>
  <c r="G1674" i="14"/>
  <c r="I1674" i="14"/>
  <c r="J1674" i="14"/>
  <c r="M1674" i="14"/>
  <c r="L1674" i="14"/>
  <c r="O1674" i="14"/>
  <c r="P1674" i="14"/>
  <c r="F1610" i="14"/>
  <c r="G1610" i="14"/>
  <c r="I1610" i="14"/>
  <c r="J1610" i="14"/>
  <c r="M1610" i="14"/>
  <c r="L1610" i="14"/>
  <c r="O1610" i="14"/>
  <c r="P1610" i="14"/>
  <c r="F1554" i="14"/>
  <c r="G1554" i="14"/>
  <c r="I1554" i="14"/>
  <c r="J1554" i="14"/>
  <c r="M1554" i="14"/>
  <c r="L1554" i="14"/>
  <c r="P1554" i="14"/>
  <c r="O1554" i="14"/>
  <c r="F1498" i="14"/>
  <c r="G1498" i="14"/>
  <c r="I1498" i="14"/>
  <c r="J1498" i="14"/>
  <c r="L1498" i="14"/>
  <c r="M1498" i="14"/>
  <c r="O1498" i="14"/>
  <c r="P1498" i="14"/>
  <c r="F1442" i="14"/>
  <c r="G1442" i="14"/>
  <c r="I1442" i="14"/>
  <c r="J1442" i="14"/>
  <c r="L1442" i="14"/>
  <c r="M1442" i="14"/>
  <c r="O1442" i="14"/>
  <c r="P1442" i="14"/>
  <c r="F1386" i="14"/>
  <c r="G1386" i="14"/>
  <c r="I1386" i="14"/>
  <c r="J1386" i="14"/>
  <c r="L1386" i="14"/>
  <c r="M1386" i="14"/>
  <c r="P1386" i="14"/>
  <c r="O1386" i="14"/>
  <c r="F1322" i="14"/>
  <c r="G1322" i="14"/>
  <c r="I1322" i="14"/>
  <c r="J1322" i="14"/>
  <c r="L1322" i="14"/>
  <c r="M1322" i="14"/>
  <c r="O1322" i="14"/>
  <c r="P1322" i="14"/>
  <c r="F1242" i="14"/>
  <c r="G1242" i="14"/>
  <c r="I1242" i="14"/>
  <c r="J1242" i="14"/>
  <c r="L1242" i="14"/>
  <c r="M1242" i="14"/>
  <c r="O1242" i="14"/>
  <c r="P1242" i="14"/>
  <c r="G2397" i="14"/>
  <c r="F2397" i="14"/>
  <c r="I2397" i="14"/>
  <c r="J2397" i="14"/>
  <c r="L2397" i="14"/>
  <c r="M2397" i="14"/>
  <c r="P2397" i="14"/>
  <c r="O2397" i="14"/>
  <c r="F2389" i="14"/>
  <c r="G2389" i="14"/>
  <c r="J2389" i="14"/>
  <c r="I2389" i="14"/>
  <c r="L2389" i="14"/>
  <c r="M2389" i="14"/>
  <c r="P2389" i="14"/>
  <c r="O2389" i="14"/>
  <c r="F2381" i="14"/>
  <c r="G2381" i="14"/>
  <c r="J2381" i="14"/>
  <c r="I2381" i="14"/>
  <c r="L2381" i="14"/>
  <c r="M2381" i="14"/>
  <c r="P2381" i="14"/>
  <c r="O2381" i="14"/>
  <c r="F2373" i="14"/>
  <c r="G2373" i="14"/>
  <c r="I2373" i="14"/>
  <c r="J2373" i="14"/>
  <c r="M2373" i="14"/>
  <c r="L2373" i="14"/>
  <c r="P2373" i="14"/>
  <c r="O2373" i="14"/>
  <c r="F2365" i="14"/>
  <c r="G2365" i="14"/>
  <c r="J2365" i="14"/>
  <c r="I2365" i="14"/>
  <c r="L2365" i="14"/>
  <c r="M2365" i="14"/>
  <c r="P2365" i="14"/>
  <c r="O2365" i="14"/>
  <c r="G2357" i="14"/>
  <c r="F2357" i="14"/>
  <c r="J2357" i="14"/>
  <c r="I2357" i="14"/>
  <c r="L2357" i="14"/>
  <c r="M2357" i="14"/>
  <c r="P2357" i="14"/>
  <c r="O2357" i="14"/>
  <c r="F2349" i="14"/>
  <c r="G2349" i="14"/>
  <c r="J2349" i="14"/>
  <c r="I2349" i="14"/>
  <c r="L2349" i="14"/>
  <c r="M2349" i="14"/>
  <c r="P2349" i="14"/>
  <c r="O2349" i="14"/>
  <c r="F2341" i="14"/>
  <c r="G2341" i="14"/>
  <c r="I2341" i="14"/>
  <c r="J2341" i="14"/>
  <c r="M2341" i="14"/>
  <c r="L2341" i="14"/>
  <c r="P2341" i="14"/>
  <c r="O2341" i="14"/>
  <c r="F2333" i="14"/>
  <c r="G2333" i="14"/>
  <c r="I2333" i="14"/>
  <c r="J2333" i="14"/>
  <c r="L2333" i="14"/>
  <c r="M2333" i="14"/>
  <c r="P2333" i="14"/>
  <c r="O2333" i="14"/>
  <c r="F2325" i="14"/>
  <c r="G2325" i="14"/>
  <c r="J2325" i="14"/>
  <c r="I2325" i="14"/>
  <c r="L2325" i="14"/>
  <c r="M2325" i="14"/>
  <c r="P2325" i="14"/>
  <c r="O2325" i="14"/>
  <c r="F2317" i="14"/>
  <c r="G2317" i="14"/>
  <c r="J2317" i="14"/>
  <c r="I2317" i="14"/>
  <c r="L2317" i="14"/>
  <c r="M2317" i="14"/>
  <c r="P2317" i="14"/>
  <c r="O2317" i="14"/>
  <c r="F2309" i="14"/>
  <c r="G2309" i="14"/>
  <c r="I2309" i="14"/>
  <c r="J2309" i="14"/>
  <c r="M2309" i="14"/>
  <c r="L2309" i="14"/>
  <c r="P2309" i="14"/>
  <c r="O2309" i="14"/>
  <c r="F2301" i="14"/>
  <c r="G2301" i="14"/>
  <c r="J2301" i="14"/>
  <c r="I2301" i="14"/>
  <c r="L2301" i="14"/>
  <c r="M2301" i="14"/>
  <c r="P2301" i="14"/>
  <c r="O2301" i="14"/>
  <c r="G2293" i="14"/>
  <c r="F2293" i="14"/>
  <c r="I2293" i="14"/>
  <c r="J2293" i="14"/>
  <c r="L2293" i="14"/>
  <c r="M2293" i="14"/>
  <c r="P2293" i="14"/>
  <c r="O2293" i="14"/>
  <c r="F2285" i="14"/>
  <c r="G2285" i="14"/>
  <c r="J2285" i="14"/>
  <c r="I2285" i="14"/>
  <c r="L2285" i="14"/>
  <c r="M2285" i="14"/>
  <c r="P2285" i="14"/>
  <c r="O2285" i="14"/>
  <c r="F2277" i="14"/>
  <c r="G2277" i="14"/>
  <c r="I2277" i="14"/>
  <c r="J2277" i="14"/>
  <c r="M2277" i="14"/>
  <c r="L2277" i="14"/>
  <c r="P2277" i="14"/>
  <c r="O2277" i="14"/>
  <c r="F2269" i="14"/>
  <c r="G2269" i="14"/>
  <c r="I2269" i="14"/>
  <c r="J2269" i="14"/>
  <c r="L2269" i="14"/>
  <c r="M2269" i="14"/>
  <c r="P2269" i="14"/>
  <c r="O2269" i="14"/>
  <c r="F2261" i="14"/>
  <c r="G2261" i="14"/>
  <c r="J2261" i="14"/>
  <c r="I2261" i="14"/>
  <c r="L2261" i="14"/>
  <c r="M2261" i="14"/>
  <c r="P2261" i="14"/>
  <c r="O2261" i="14"/>
  <c r="F2253" i="14"/>
  <c r="G2253" i="14"/>
  <c r="I2253" i="14"/>
  <c r="J2253" i="14"/>
  <c r="L2253" i="14"/>
  <c r="M2253" i="14"/>
  <c r="P2253" i="14"/>
  <c r="O2253" i="14"/>
  <c r="G2245" i="14"/>
  <c r="F2245" i="14"/>
  <c r="I2245" i="14"/>
  <c r="J2245" i="14"/>
  <c r="M2245" i="14"/>
  <c r="L2245" i="14"/>
  <c r="P2245" i="14"/>
  <c r="O2245" i="14"/>
  <c r="F2237" i="14"/>
  <c r="G2237" i="14"/>
  <c r="J2237" i="14"/>
  <c r="I2237" i="14"/>
  <c r="L2237" i="14"/>
  <c r="M2237" i="14"/>
  <c r="P2237" i="14"/>
  <c r="O2237" i="14"/>
  <c r="F2229" i="14"/>
  <c r="G2229" i="14"/>
  <c r="I2229" i="14"/>
  <c r="J2229" i="14"/>
  <c r="L2229" i="14"/>
  <c r="M2229" i="14"/>
  <c r="P2229" i="14"/>
  <c r="O2229" i="14"/>
  <c r="F2221" i="14"/>
  <c r="G2221" i="14"/>
  <c r="J2221" i="14"/>
  <c r="I2221" i="14"/>
  <c r="L2221" i="14"/>
  <c r="M2221" i="14"/>
  <c r="P2221" i="14"/>
  <c r="O2221" i="14"/>
  <c r="F2213" i="14"/>
  <c r="G2213" i="14"/>
  <c r="I2213" i="14"/>
  <c r="J2213" i="14"/>
  <c r="M2213" i="14"/>
  <c r="L2213" i="14"/>
  <c r="P2213" i="14"/>
  <c r="O2213" i="14"/>
  <c r="F2205" i="14"/>
  <c r="G2205" i="14"/>
  <c r="I2205" i="14"/>
  <c r="J2205" i="14"/>
  <c r="L2205" i="14"/>
  <c r="M2205" i="14"/>
  <c r="P2205" i="14"/>
  <c r="O2205" i="14"/>
  <c r="F2197" i="14"/>
  <c r="G2197" i="14"/>
  <c r="J2197" i="14"/>
  <c r="I2197" i="14"/>
  <c r="L2197" i="14"/>
  <c r="M2197" i="14"/>
  <c r="P2197" i="14"/>
  <c r="O2197" i="14"/>
  <c r="G2189" i="14"/>
  <c r="F2189" i="14"/>
  <c r="I2189" i="14"/>
  <c r="J2189" i="14"/>
  <c r="L2189" i="14"/>
  <c r="M2189" i="14"/>
  <c r="P2189" i="14"/>
  <c r="O2189" i="14"/>
  <c r="F2181" i="14"/>
  <c r="G2181" i="14"/>
  <c r="J2181" i="14"/>
  <c r="I2181" i="14"/>
  <c r="L2181" i="14"/>
  <c r="M2181" i="14"/>
  <c r="P2181" i="14"/>
  <c r="O2181" i="14"/>
  <c r="F2173" i="14"/>
  <c r="G2173" i="14"/>
  <c r="I2173" i="14"/>
  <c r="J2173" i="14"/>
  <c r="L2173" i="14"/>
  <c r="M2173" i="14"/>
  <c r="P2173" i="14"/>
  <c r="O2173" i="14"/>
  <c r="F2165" i="14"/>
  <c r="G2165" i="14"/>
  <c r="J2165" i="14"/>
  <c r="I2165" i="14"/>
  <c r="L2165" i="14"/>
  <c r="M2165" i="14"/>
  <c r="P2165" i="14"/>
  <c r="O2165" i="14"/>
  <c r="F2157" i="14"/>
  <c r="G2157" i="14"/>
  <c r="I2157" i="14"/>
  <c r="J2157" i="14"/>
  <c r="L2157" i="14"/>
  <c r="M2157" i="14"/>
  <c r="P2157" i="14"/>
  <c r="O2157" i="14"/>
  <c r="F2149" i="14"/>
  <c r="G2149" i="14"/>
  <c r="I2149" i="14"/>
  <c r="J2149" i="14"/>
  <c r="M2149" i="14"/>
  <c r="P2149" i="14"/>
  <c r="L2149" i="14"/>
  <c r="O2149" i="14"/>
  <c r="G2141" i="14"/>
  <c r="F2141" i="14"/>
  <c r="J2141" i="14"/>
  <c r="I2141" i="14"/>
  <c r="L2141" i="14"/>
  <c r="M2141" i="14"/>
  <c r="O2141" i="14"/>
  <c r="P2141" i="14"/>
  <c r="F2133" i="14"/>
  <c r="G2133" i="14"/>
  <c r="I2133" i="14"/>
  <c r="J2133" i="14"/>
  <c r="L2133" i="14"/>
  <c r="M2133" i="14"/>
  <c r="O2133" i="14"/>
  <c r="P2133" i="14"/>
  <c r="F2125" i="14"/>
  <c r="G2125" i="14"/>
  <c r="I2125" i="14"/>
  <c r="J2125" i="14"/>
  <c r="L2125" i="14"/>
  <c r="M2125" i="14"/>
  <c r="O2125" i="14"/>
  <c r="P2125" i="14"/>
  <c r="F2117" i="14"/>
  <c r="G2117" i="14"/>
  <c r="J2117" i="14"/>
  <c r="I2117" i="14"/>
  <c r="M2117" i="14"/>
  <c r="L2117" i="14"/>
  <c r="O2117" i="14"/>
  <c r="P2117" i="14"/>
  <c r="F2109" i="14"/>
  <c r="G2109" i="14"/>
  <c r="I2109" i="14"/>
  <c r="J2109" i="14"/>
  <c r="L2109" i="14"/>
  <c r="M2109" i="14"/>
  <c r="O2109" i="14"/>
  <c r="P2109" i="14"/>
  <c r="F2101" i="14"/>
  <c r="G2101" i="14"/>
  <c r="J2101" i="14"/>
  <c r="I2101" i="14"/>
  <c r="L2101" i="14"/>
  <c r="M2101" i="14"/>
  <c r="O2101" i="14"/>
  <c r="P2101" i="14"/>
  <c r="F2093" i="14"/>
  <c r="G2093" i="14"/>
  <c r="I2093" i="14"/>
  <c r="J2093" i="14"/>
  <c r="L2093" i="14"/>
  <c r="M2093" i="14"/>
  <c r="O2093" i="14"/>
  <c r="P2093" i="14"/>
  <c r="F2085" i="14"/>
  <c r="G2085" i="14"/>
  <c r="I2085" i="14"/>
  <c r="J2085" i="14"/>
  <c r="L2085" i="14"/>
  <c r="M2085" i="14"/>
  <c r="O2085" i="14"/>
  <c r="P2085" i="14"/>
  <c r="F2077" i="14"/>
  <c r="J2077" i="14"/>
  <c r="G2077" i="14"/>
  <c r="I2077" i="14"/>
  <c r="L2077" i="14"/>
  <c r="M2077" i="14"/>
  <c r="O2077" i="14"/>
  <c r="P2077" i="14"/>
  <c r="F2069" i="14"/>
  <c r="G2069" i="14"/>
  <c r="I2069" i="14"/>
  <c r="J2069" i="14"/>
  <c r="L2069" i="14"/>
  <c r="M2069" i="14"/>
  <c r="O2069" i="14"/>
  <c r="P2069" i="14"/>
  <c r="F2061" i="14"/>
  <c r="G2061" i="14"/>
  <c r="I2061" i="14"/>
  <c r="J2061" i="14"/>
  <c r="L2061" i="14"/>
  <c r="M2061" i="14"/>
  <c r="O2061" i="14"/>
  <c r="P2061" i="14"/>
  <c r="F2053" i="14"/>
  <c r="G2053" i="14"/>
  <c r="J2053" i="14"/>
  <c r="I2053" i="14"/>
  <c r="L2053" i="14"/>
  <c r="M2053" i="14"/>
  <c r="O2053" i="14"/>
  <c r="P2053" i="14"/>
  <c r="F2045" i="14"/>
  <c r="G2045" i="14"/>
  <c r="I2045" i="14"/>
  <c r="J2045" i="14"/>
  <c r="L2045" i="14"/>
  <c r="M2045" i="14"/>
  <c r="O2045" i="14"/>
  <c r="P2045" i="14"/>
  <c r="F2037" i="14"/>
  <c r="G2037" i="14"/>
  <c r="J2037" i="14"/>
  <c r="L2037" i="14"/>
  <c r="I2037" i="14"/>
  <c r="M2037" i="14"/>
  <c r="O2037" i="14"/>
  <c r="P2037" i="14"/>
  <c r="F2029" i="14"/>
  <c r="G2029" i="14"/>
  <c r="I2029" i="14"/>
  <c r="J2029" i="14"/>
  <c r="L2029" i="14"/>
  <c r="M2029" i="14"/>
  <c r="O2029" i="14"/>
  <c r="P2029" i="14"/>
  <c r="F2021" i="14"/>
  <c r="G2021" i="14"/>
  <c r="I2021" i="14"/>
  <c r="J2021" i="14"/>
  <c r="L2021" i="14"/>
  <c r="M2021" i="14"/>
  <c r="O2021" i="14"/>
  <c r="P2021" i="14"/>
  <c r="G2013" i="14"/>
  <c r="F2013" i="14"/>
  <c r="J2013" i="14"/>
  <c r="I2013" i="14"/>
  <c r="L2013" i="14"/>
  <c r="M2013" i="14"/>
  <c r="O2013" i="14"/>
  <c r="P2013" i="14"/>
  <c r="F2005" i="14"/>
  <c r="G2005" i="14"/>
  <c r="I2005" i="14"/>
  <c r="J2005" i="14"/>
  <c r="L2005" i="14"/>
  <c r="M2005" i="14"/>
  <c r="O2005" i="14"/>
  <c r="P2005" i="14"/>
  <c r="F1997" i="14"/>
  <c r="G1997" i="14"/>
  <c r="I1997" i="14"/>
  <c r="J1997" i="14"/>
  <c r="L1997" i="14"/>
  <c r="M1997" i="14"/>
  <c r="O1997" i="14"/>
  <c r="P1997" i="14"/>
  <c r="F1989" i="14"/>
  <c r="G1989" i="14"/>
  <c r="J1989" i="14"/>
  <c r="I1989" i="14"/>
  <c r="L1989" i="14"/>
  <c r="M1989" i="14"/>
  <c r="O1989" i="14"/>
  <c r="P1989" i="14"/>
  <c r="F1981" i="14"/>
  <c r="G1981" i="14"/>
  <c r="I1981" i="14"/>
  <c r="J1981" i="14"/>
  <c r="L1981" i="14"/>
  <c r="M1981" i="14"/>
  <c r="O1981" i="14"/>
  <c r="P1981" i="14"/>
  <c r="F1973" i="14"/>
  <c r="G1973" i="14"/>
  <c r="J1973" i="14"/>
  <c r="I1973" i="14"/>
  <c r="L1973" i="14"/>
  <c r="M1973" i="14"/>
  <c r="O1973" i="14"/>
  <c r="P1973" i="14"/>
  <c r="F1965" i="14"/>
  <c r="G1965" i="14"/>
  <c r="I1965" i="14"/>
  <c r="J1965" i="14"/>
  <c r="L1965" i="14"/>
  <c r="M1965" i="14"/>
  <c r="O1965" i="14"/>
  <c r="P1965" i="14"/>
  <c r="F1957" i="14"/>
  <c r="G1957" i="14"/>
  <c r="I1957" i="14"/>
  <c r="J1957" i="14"/>
  <c r="L1957" i="14"/>
  <c r="M1957" i="14"/>
  <c r="O1957" i="14"/>
  <c r="P1957" i="14"/>
  <c r="F1949" i="14"/>
  <c r="G1949" i="14"/>
  <c r="J1949" i="14"/>
  <c r="I1949" i="14"/>
  <c r="L1949" i="14"/>
  <c r="M1949" i="14"/>
  <c r="O1949" i="14"/>
  <c r="P1949" i="14"/>
  <c r="F1941" i="14"/>
  <c r="G1941" i="14"/>
  <c r="I1941" i="14"/>
  <c r="J1941" i="14"/>
  <c r="L1941" i="14"/>
  <c r="M1941" i="14"/>
  <c r="O1941" i="14"/>
  <c r="P1941" i="14"/>
  <c r="F1933" i="14"/>
  <c r="G1933" i="14"/>
  <c r="I1933" i="14"/>
  <c r="J1933" i="14"/>
  <c r="L1933" i="14"/>
  <c r="M1933" i="14"/>
  <c r="O1933" i="14"/>
  <c r="P1933" i="14"/>
  <c r="F1925" i="14"/>
  <c r="G1925" i="14"/>
  <c r="J1925" i="14"/>
  <c r="I1925" i="14"/>
  <c r="L1925" i="14"/>
  <c r="M1925" i="14"/>
  <c r="O1925" i="14"/>
  <c r="P1925" i="14"/>
  <c r="F1917" i="14"/>
  <c r="G1917" i="14"/>
  <c r="I1917" i="14"/>
  <c r="J1917" i="14"/>
  <c r="L1917" i="14"/>
  <c r="M1917" i="14"/>
  <c r="O1917" i="14"/>
  <c r="P1917" i="14"/>
  <c r="G1909" i="14"/>
  <c r="F1909" i="14"/>
  <c r="I1909" i="14"/>
  <c r="J1909" i="14"/>
  <c r="L1909" i="14"/>
  <c r="M1909" i="14"/>
  <c r="O1909" i="14"/>
  <c r="P1909" i="14"/>
  <c r="F1901" i="14"/>
  <c r="G1901" i="14"/>
  <c r="I1901" i="14"/>
  <c r="J1901" i="14"/>
  <c r="L1901" i="14"/>
  <c r="M1901" i="14"/>
  <c r="O1901" i="14"/>
  <c r="P1901" i="14"/>
  <c r="F1893" i="14"/>
  <c r="G1893" i="14"/>
  <c r="J1893" i="14"/>
  <c r="I1893" i="14"/>
  <c r="L1893" i="14"/>
  <c r="M1893" i="14"/>
  <c r="O1893" i="14"/>
  <c r="P1893" i="14"/>
  <c r="F1885" i="14"/>
  <c r="I1885" i="14"/>
  <c r="G1885" i="14"/>
  <c r="J1885" i="14"/>
  <c r="L1885" i="14"/>
  <c r="M1885" i="14"/>
  <c r="O1885" i="14"/>
  <c r="P1885" i="14"/>
  <c r="F1877" i="14"/>
  <c r="G1877" i="14"/>
  <c r="J1877" i="14"/>
  <c r="I1877" i="14"/>
  <c r="L1877" i="14"/>
  <c r="O1877" i="14"/>
  <c r="P1877" i="14"/>
  <c r="M1877" i="14"/>
  <c r="F1869" i="14"/>
  <c r="G1869" i="14"/>
  <c r="I1869" i="14"/>
  <c r="J1869" i="14"/>
  <c r="L1869" i="14"/>
  <c r="M1869" i="14"/>
  <c r="O1869" i="14"/>
  <c r="P1869" i="14"/>
  <c r="F1861" i="14"/>
  <c r="G1861" i="14"/>
  <c r="I1861" i="14"/>
  <c r="J1861" i="14"/>
  <c r="L1861" i="14"/>
  <c r="M1861" i="14"/>
  <c r="O1861" i="14"/>
  <c r="P1861" i="14"/>
  <c r="F1853" i="14"/>
  <c r="G1853" i="14"/>
  <c r="I1853" i="14"/>
  <c r="J1853" i="14"/>
  <c r="L1853" i="14"/>
  <c r="M1853" i="14"/>
  <c r="O1853" i="14"/>
  <c r="P1853" i="14"/>
  <c r="F1845" i="14"/>
  <c r="G1845" i="14"/>
  <c r="I1845" i="14"/>
  <c r="J1845" i="14"/>
  <c r="L1845" i="14"/>
  <c r="M1845" i="14"/>
  <c r="O1845" i="14"/>
  <c r="P1845" i="14"/>
  <c r="F1837" i="14"/>
  <c r="G1837" i="14"/>
  <c r="I1837" i="14"/>
  <c r="J1837" i="14"/>
  <c r="L1837" i="14"/>
  <c r="M1837" i="14"/>
  <c r="O1837" i="14"/>
  <c r="P1837" i="14"/>
  <c r="F1829" i="14"/>
  <c r="G1829" i="14"/>
  <c r="J1829" i="14"/>
  <c r="I1829" i="14"/>
  <c r="L1829" i="14"/>
  <c r="M1829" i="14"/>
  <c r="O1829" i="14"/>
  <c r="P1829" i="14"/>
  <c r="F1821" i="14"/>
  <c r="G1821" i="14"/>
  <c r="I1821" i="14"/>
  <c r="J1821" i="14"/>
  <c r="L1821" i="14"/>
  <c r="M1821" i="14"/>
  <c r="O1821" i="14"/>
  <c r="P1821" i="14"/>
  <c r="F1813" i="14"/>
  <c r="G1813" i="14"/>
  <c r="I1813" i="14"/>
  <c r="J1813" i="14"/>
  <c r="L1813" i="14"/>
  <c r="M1813" i="14"/>
  <c r="O1813" i="14"/>
  <c r="P1813" i="14"/>
  <c r="F1805" i="14"/>
  <c r="G1805" i="14"/>
  <c r="J1805" i="14"/>
  <c r="I1805" i="14"/>
  <c r="L1805" i="14"/>
  <c r="M1805" i="14"/>
  <c r="O1805" i="14"/>
  <c r="P1805" i="14"/>
  <c r="F1797" i="14"/>
  <c r="G1797" i="14"/>
  <c r="J1797" i="14"/>
  <c r="I1797" i="14"/>
  <c r="L1797" i="14"/>
  <c r="M1797" i="14"/>
  <c r="O1797" i="14"/>
  <c r="P1797" i="14"/>
  <c r="F1789" i="14"/>
  <c r="G1789" i="14"/>
  <c r="I1789" i="14"/>
  <c r="L1789" i="14"/>
  <c r="J1789" i="14"/>
  <c r="M1789" i="14"/>
  <c r="O1789" i="14"/>
  <c r="P1789" i="14"/>
  <c r="F1781" i="14"/>
  <c r="G1781" i="14"/>
  <c r="I1781" i="14"/>
  <c r="J1781" i="14"/>
  <c r="L1781" i="14"/>
  <c r="M1781" i="14"/>
  <c r="O1781" i="14"/>
  <c r="P1781" i="14"/>
  <c r="F1773" i="14"/>
  <c r="G1773" i="14"/>
  <c r="I1773" i="14"/>
  <c r="J1773" i="14"/>
  <c r="L1773" i="14"/>
  <c r="M1773" i="14"/>
  <c r="O1773" i="14"/>
  <c r="P1773" i="14"/>
  <c r="F1765" i="14"/>
  <c r="G1765" i="14"/>
  <c r="I1765" i="14"/>
  <c r="J1765" i="14"/>
  <c r="L1765" i="14"/>
  <c r="M1765" i="14"/>
  <c r="O1765" i="14"/>
  <c r="P1765" i="14"/>
  <c r="F1757" i="14"/>
  <c r="G1757" i="14"/>
  <c r="I1757" i="14"/>
  <c r="L1757" i="14"/>
  <c r="J1757" i="14"/>
  <c r="M1757" i="14"/>
  <c r="O1757" i="14"/>
  <c r="P1757" i="14"/>
  <c r="F1749" i="14"/>
  <c r="G1749" i="14"/>
  <c r="I1749" i="14"/>
  <c r="J1749" i="14"/>
  <c r="L1749" i="14"/>
  <c r="M1749" i="14"/>
  <c r="O1749" i="14"/>
  <c r="P1749" i="14"/>
  <c r="F1741" i="14"/>
  <c r="G1741" i="14"/>
  <c r="I1741" i="14"/>
  <c r="J1741" i="14"/>
  <c r="L1741" i="14"/>
  <c r="M1741" i="14"/>
  <c r="O1741" i="14"/>
  <c r="P1741" i="14"/>
  <c r="F1733" i="14"/>
  <c r="G1733" i="14"/>
  <c r="I1733" i="14"/>
  <c r="J1733" i="14"/>
  <c r="L1733" i="14"/>
  <c r="M1733" i="14"/>
  <c r="O1733" i="14"/>
  <c r="P1733" i="14"/>
  <c r="F1725" i="14"/>
  <c r="I1725" i="14"/>
  <c r="G1725" i="14"/>
  <c r="J1725" i="14"/>
  <c r="L1725" i="14"/>
  <c r="M1725" i="14"/>
  <c r="O1725" i="14"/>
  <c r="P1725" i="14"/>
  <c r="F1717" i="14"/>
  <c r="G1717" i="14"/>
  <c r="I1717" i="14"/>
  <c r="J1717" i="14"/>
  <c r="L1717" i="14"/>
  <c r="M1717" i="14"/>
  <c r="O1717" i="14"/>
  <c r="P1717" i="14"/>
  <c r="F1709" i="14"/>
  <c r="G1709" i="14"/>
  <c r="I1709" i="14"/>
  <c r="J1709" i="14"/>
  <c r="L1709" i="14"/>
  <c r="M1709" i="14"/>
  <c r="O1709" i="14"/>
  <c r="P1709" i="14"/>
  <c r="F1701" i="14"/>
  <c r="G1701" i="14"/>
  <c r="I1701" i="14"/>
  <c r="J1701" i="14"/>
  <c r="L1701" i="14"/>
  <c r="M1701" i="14"/>
  <c r="O1701" i="14"/>
  <c r="P1701" i="14"/>
  <c r="F1693" i="14"/>
  <c r="G1693" i="14"/>
  <c r="I1693" i="14"/>
  <c r="J1693" i="14"/>
  <c r="L1693" i="14"/>
  <c r="M1693" i="14"/>
  <c r="O1693" i="14"/>
  <c r="P1693" i="14"/>
  <c r="F1685" i="14"/>
  <c r="G1685" i="14"/>
  <c r="J1685" i="14"/>
  <c r="I1685" i="14"/>
  <c r="L1685" i="14"/>
  <c r="M1685" i="14"/>
  <c r="O1685" i="14"/>
  <c r="P1685" i="14"/>
  <c r="F1677" i="14"/>
  <c r="G1677" i="14"/>
  <c r="I1677" i="14"/>
  <c r="J1677" i="14"/>
  <c r="L1677" i="14"/>
  <c r="M1677" i="14"/>
  <c r="O1677" i="14"/>
  <c r="P1677" i="14"/>
  <c r="F1669" i="14"/>
  <c r="G1669" i="14"/>
  <c r="I1669" i="14"/>
  <c r="J1669" i="14"/>
  <c r="L1669" i="14"/>
  <c r="M1669" i="14"/>
  <c r="O1669" i="14"/>
  <c r="P1669" i="14"/>
  <c r="F1661" i="14"/>
  <c r="G1661" i="14"/>
  <c r="I1661" i="14"/>
  <c r="J1661" i="14"/>
  <c r="L1661" i="14"/>
  <c r="M1661" i="14"/>
  <c r="O1661" i="14"/>
  <c r="P1661" i="14"/>
  <c r="F1653" i="14"/>
  <c r="G1653" i="14"/>
  <c r="I1653" i="14"/>
  <c r="J1653" i="14"/>
  <c r="L1653" i="14"/>
  <c r="M1653" i="14"/>
  <c r="O1653" i="14"/>
  <c r="P1653" i="14"/>
  <c r="F1645" i="14"/>
  <c r="G1645" i="14"/>
  <c r="I1645" i="14"/>
  <c r="J1645" i="14"/>
  <c r="L1645" i="14"/>
  <c r="M1645" i="14"/>
  <c r="O1645" i="14"/>
  <c r="P1645" i="14"/>
  <c r="F1637" i="14"/>
  <c r="G1637" i="14"/>
  <c r="I1637" i="14"/>
  <c r="J1637" i="14"/>
  <c r="L1637" i="14"/>
  <c r="M1637" i="14"/>
  <c r="O1637" i="14"/>
  <c r="P1637" i="14"/>
  <c r="F1629" i="14"/>
  <c r="G1629" i="14"/>
  <c r="I1629" i="14"/>
  <c r="J1629" i="14"/>
  <c r="L1629" i="14"/>
  <c r="M1629" i="14"/>
  <c r="O1629" i="14"/>
  <c r="P1629" i="14"/>
  <c r="F1621" i="14"/>
  <c r="G1621" i="14"/>
  <c r="I1621" i="14"/>
  <c r="J1621" i="14"/>
  <c r="L1621" i="14"/>
  <c r="M1621" i="14"/>
  <c r="O1621" i="14"/>
  <c r="P1621" i="14"/>
  <c r="F1613" i="14"/>
  <c r="G1613" i="14"/>
  <c r="I1613" i="14"/>
  <c r="J1613" i="14"/>
  <c r="L1613" i="14"/>
  <c r="M1613" i="14"/>
  <c r="O1613" i="14"/>
  <c r="P1613" i="14"/>
  <c r="F1605" i="14"/>
  <c r="G1605" i="14"/>
  <c r="I1605" i="14"/>
  <c r="J1605" i="14"/>
  <c r="L1605" i="14"/>
  <c r="M1605" i="14"/>
  <c r="O1605" i="14"/>
  <c r="P1605" i="14"/>
  <c r="F1597" i="14"/>
  <c r="G1597" i="14"/>
  <c r="I1597" i="14"/>
  <c r="J1597" i="14"/>
  <c r="L1597" i="14"/>
  <c r="M1597" i="14"/>
  <c r="O1597" i="14"/>
  <c r="P1597" i="14"/>
  <c r="F1589" i="14"/>
  <c r="G1589" i="14"/>
  <c r="I1589" i="14"/>
  <c r="J1589" i="14"/>
  <c r="L1589" i="14"/>
  <c r="M1589" i="14"/>
  <c r="O1589" i="14"/>
  <c r="P1589" i="14"/>
  <c r="F1581" i="14"/>
  <c r="G1581" i="14"/>
  <c r="I1581" i="14"/>
  <c r="J1581" i="14"/>
  <c r="L1581" i="14"/>
  <c r="M1581" i="14"/>
  <c r="O1581" i="14"/>
  <c r="P1581" i="14"/>
  <c r="F1573" i="14"/>
  <c r="G1573" i="14"/>
  <c r="I1573" i="14"/>
  <c r="J1573" i="14"/>
  <c r="L1573" i="14"/>
  <c r="M1573" i="14"/>
  <c r="O1573" i="14"/>
  <c r="P1573" i="14"/>
  <c r="F1565" i="14"/>
  <c r="G1565" i="14"/>
  <c r="I1565" i="14"/>
  <c r="J1565" i="14"/>
  <c r="L1565" i="14"/>
  <c r="M1565" i="14"/>
  <c r="O1565" i="14"/>
  <c r="P1565" i="14"/>
  <c r="F1557" i="14"/>
  <c r="G1557" i="14"/>
  <c r="I1557" i="14"/>
  <c r="J1557" i="14"/>
  <c r="L1557" i="14"/>
  <c r="M1557" i="14"/>
  <c r="O1557" i="14"/>
  <c r="P1557" i="14"/>
  <c r="F1549" i="14"/>
  <c r="G1549" i="14"/>
  <c r="I1549" i="14"/>
  <c r="J1549" i="14"/>
  <c r="L1549" i="14"/>
  <c r="M1549" i="14"/>
  <c r="O1549" i="14"/>
  <c r="P1549" i="14"/>
  <c r="F1541" i="14"/>
  <c r="G1541" i="14"/>
  <c r="I1541" i="14"/>
  <c r="J1541" i="14"/>
  <c r="L1541" i="14"/>
  <c r="M1541" i="14"/>
  <c r="O1541" i="14"/>
  <c r="P1541" i="14"/>
  <c r="F1533" i="14"/>
  <c r="G1533" i="14"/>
  <c r="I1533" i="14"/>
  <c r="J1533" i="14"/>
  <c r="L1533" i="14"/>
  <c r="M1533" i="14"/>
  <c r="O1533" i="14"/>
  <c r="P1533" i="14"/>
  <c r="F1525" i="14"/>
  <c r="G1525" i="14"/>
  <c r="I1525" i="14"/>
  <c r="J1525" i="14"/>
  <c r="L1525" i="14"/>
  <c r="M1525" i="14"/>
  <c r="O1525" i="14"/>
  <c r="P1525" i="14"/>
  <c r="F1517" i="14"/>
  <c r="G1517" i="14"/>
  <c r="I1517" i="14"/>
  <c r="L1517" i="14"/>
  <c r="J1517" i="14"/>
  <c r="M1517" i="14"/>
  <c r="O1517" i="14"/>
  <c r="P1517" i="14"/>
  <c r="F1509" i="14"/>
  <c r="G1509" i="14"/>
  <c r="I1509" i="14"/>
  <c r="J1509" i="14"/>
  <c r="L1509" i="14"/>
  <c r="M1509" i="14"/>
  <c r="O1509" i="14"/>
  <c r="P1509" i="14"/>
  <c r="F1501" i="14"/>
  <c r="G1501" i="14"/>
  <c r="I1501" i="14"/>
  <c r="J1501" i="14"/>
  <c r="L1501" i="14"/>
  <c r="M1501" i="14"/>
  <c r="O1501" i="14"/>
  <c r="P1501" i="14"/>
  <c r="F1493" i="14"/>
  <c r="G1493" i="14"/>
  <c r="I1493" i="14"/>
  <c r="J1493" i="14"/>
  <c r="L1493" i="14"/>
  <c r="M1493" i="14"/>
  <c r="O1493" i="14"/>
  <c r="P1493" i="14"/>
  <c r="F1485" i="14"/>
  <c r="G1485" i="14"/>
  <c r="I1485" i="14"/>
  <c r="J1485" i="14"/>
  <c r="L1485" i="14"/>
  <c r="M1485" i="14"/>
  <c r="O1485" i="14"/>
  <c r="P1485" i="14"/>
  <c r="F1477" i="14"/>
  <c r="G1477" i="14"/>
  <c r="J1477" i="14"/>
  <c r="I1477" i="14"/>
  <c r="L1477" i="14"/>
  <c r="M1477" i="14"/>
  <c r="O1477" i="14"/>
  <c r="P1477" i="14"/>
  <c r="F1469" i="14"/>
  <c r="G1469" i="14"/>
  <c r="I1469" i="14"/>
  <c r="J1469" i="14"/>
  <c r="L1469" i="14"/>
  <c r="M1469" i="14"/>
  <c r="O1469" i="14"/>
  <c r="P1469" i="14"/>
  <c r="F1461" i="14"/>
  <c r="G1461" i="14"/>
  <c r="I1461" i="14"/>
  <c r="J1461" i="14"/>
  <c r="L1461" i="14"/>
  <c r="M1461" i="14"/>
  <c r="O1461" i="14"/>
  <c r="P1461" i="14"/>
  <c r="F1453" i="14"/>
  <c r="G1453" i="14"/>
  <c r="I1453" i="14"/>
  <c r="L1453" i="14"/>
  <c r="M1453" i="14"/>
  <c r="J1453" i="14"/>
  <c r="O1453" i="14"/>
  <c r="P1453" i="14"/>
  <c r="F1445" i="14"/>
  <c r="G1445" i="14"/>
  <c r="I1445" i="14"/>
  <c r="J1445" i="14"/>
  <c r="L1445" i="14"/>
  <c r="M1445" i="14"/>
  <c r="O1445" i="14"/>
  <c r="P1445" i="14"/>
  <c r="F1437" i="14"/>
  <c r="G1437" i="14"/>
  <c r="I1437" i="14"/>
  <c r="J1437" i="14"/>
  <c r="L1437" i="14"/>
  <c r="M1437" i="14"/>
  <c r="O1437" i="14"/>
  <c r="P1437" i="14"/>
  <c r="F1429" i="14"/>
  <c r="G1429" i="14"/>
  <c r="I1429" i="14"/>
  <c r="J1429" i="14"/>
  <c r="L1429" i="14"/>
  <c r="M1429" i="14"/>
  <c r="O1429" i="14"/>
  <c r="P1429" i="14"/>
  <c r="F1421" i="14"/>
  <c r="G1421" i="14"/>
  <c r="I1421" i="14"/>
  <c r="J1421" i="14"/>
  <c r="L1421" i="14"/>
  <c r="M1421" i="14"/>
  <c r="O1421" i="14"/>
  <c r="P1421" i="14"/>
  <c r="F1413" i="14"/>
  <c r="G1413" i="14"/>
  <c r="I1413" i="14"/>
  <c r="J1413" i="14"/>
  <c r="L1413" i="14"/>
  <c r="M1413" i="14"/>
  <c r="O1413" i="14"/>
  <c r="P1413" i="14"/>
  <c r="F1405" i="14"/>
  <c r="G1405" i="14"/>
  <c r="I1405" i="14"/>
  <c r="J1405" i="14"/>
  <c r="L1405" i="14"/>
  <c r="M1405" i="14"/>
  <c r="O1405" i="14"/>
  <c r="P1405" i="14"/>
  <c r="F1397" i="14"/>
  <c r="G1397" i="14"/>
  <c r="I1397" i="14"/>
  <c r="J1397" i="14"/>
  <c r="L1397" i="14"/>
  <c r="M1397" i="14"/>
  <c r="O1397" i="14"/>
  <c r="P1397" i="14"/>
  <c r="F1389" i="14"/>
  <c r="G1389" i="14"/>
  <c r="I1389" i="14"/>
  <c r="J1389" i="14"/>
  <c r="L1389" i="14"/>
  <c r="M1389" i="14"/>
  <c r="O1389" i="14"/>
  <c r="P1389" i="14"/>
  <c r="F1381" i="14"/>
  <c r="G1381" i="14"/>
  <c r="I1381" i="14"/>
  <c r="J1381" i="14"/>
  <c r="L1381" i="14"/>
  <c r="M1381" i="14"/>
  <c r="O1381" i="14"/>
  <c r="P1381" i="14"/>
  <c r="F1373" i="14"/>
  <c r="G1373" i="14"/>
  <c r="I1373" i="14"/>
  <c r="J1373" i="14"/>
  <c r="L1373" i="14"/>
  <c r="M1373" i="14"/>
  <c r="O1373" i="14"/>
  <c r="P1373" i="14"/>
  <c r="F1365" i="14"/>
  <c r="G1365" i="14"/>
  <c r="I1365" i="14"/>
  <c r="J1365" i="14"/>
  <c r="L1365" i="14"/>
  <c r="M1365" i="14"/>
  <c r="O1365" i="14"/>
  <c r="P1365" i="14"/>
  <c r="F1357" i="14"/>
  <c r="G1357" i="14"/>
  <c r="I1357" i="14"/>
  <c r="J1357" i="14"/>
  <c r="L1357" i="14"/>
  <c r="M1357" i="14"/>
  <c r="O1357" i="14"/>
  <c r="P1357" i="14"/>
  <c r="F1349" i="14"/>
  <c r="G1349" i="14"/>
  <c r="I1349" i="14"/>
  <c r="J1349" i="14"/>
  <c r="L1349" i="14"/>
  <c r="M1349" i="14"/>
  <c r="O1349" i="14"/>
  <c r="P1349" i="14"/>
  <c r="F1341" i="14"/>
  <c r="G1341" i="14"/>
  <c r="I1341" i="14"/>
  <c r="J1341" i="14"/>
  <c r="L1341" i="14"/>
  <c r="M1341" i="14"/>
  <c r="O1341" i="14"/>
  <c r="P1341" i="14"/>
  <c r="F1333" i="14"/>
  <c r="G1333" i="14"/>
  <c r="I1333" i="14"/>
  <c r="J1333" i="14"/>
  <c r="L1333" i="14"/>
  <c r="M1333" i="14"/>
  <c r="O1333" i="14"/>
  <c r="P1333" i="14"/>
  <c r="F1325" i="14"/>
  <c r="G1325" i="14"/>
  <c r="I1325" i="14"/>
  <c r="J1325" i="14"/>
  <c r="L1325" i="14"/>
  <c r="M1325" i="14"/>
  <c r="O1325" i="14"/>
  <c r="P1325" i="14"/>
  <c r="F1317" i="14"/>
  <c r="G1317" i="14"/>
  <c r="I1317" i="14"/>
  <c r="J1317" i="14"/>
  <c r="L1317" i="14"/>
  <c r="M1317" i="14"/>
  <c r="O1317" i="14"/>
  <c r="P1317" i="14"/>
  <c r="F1309" i="14"/>
  <c r="G1309" i="14"/>
  <c r="I1309" i="14"/>
  <c r="J1309" i="14"/>
  <c r="L1309" i="14"/>
  <c r="M1309" i="14"/>
  <c r="O1309" i="14"/>
  <c r="P1309" i="14"/>
  <c r="F1301" i="14"/>
  <c r="G1301" i="14"/>
  <c r="I1301" i="14"/>
  <c r="J1301" i="14"/>
  <c r="L1301" i="14"/>
  <c r="M1301" i="14"/>
  <c r="O1301" i="14"/>
  <c r="P1301" i="14"/>
  <c r="F1293" i="14"/>
  <c r="G1293" i="14"/>
  <c r="I1293" i="14"/>
  <c r="J1293" i="14"/>
  <c r="L1293" i="14"/>
  <c r="M1293" i="14"/>
  <c r="O1293" i="14"/>
  <c r="P1293" i="14"/>
  <c r="F1285" i="14"/>
  <c r="G1285" i="14"/>
  <c r="I1285" i="14"/>
  <c r="J1285" i="14"/>
  <c r="L1285" i="14"/>
  <c r="M1285" i="14"/>
  <c r="O1285" i="14"/>
  <c r="P1285" i="14"/>
  <c r="F1277" i="14"/>
  <c r="G1277" i="14"/>
  <c r="I1277" i="14"/>
  <c r="J1277" i="14"/>
  <c r="L1277" i="14"/>
  <c r="M1277" i="14"/>
  <c r="O1277" i="14"/>
  <c r="P1277" i="14"/>
  <c r="F1269" i="14"/>
  <c r="G1269" i="14"/>
  <c r="I1269" i="14"/>
  <c r="J1269" i="14"/>
  <c r="L1269" i="14"/>
  <c r="M1269" i="14"/>
  <c r="O1269" i="14"/>
  <c r="P1269" i="14"/>
  <c r="F1261" i="14"/>
  <c r="G1261" i="14"/>
  <c r="I1261" i="14"/>
  <c r="J1261" i="14"/>
  <c r="L1261" i="14"/>
  <c r="M1261" i="14"/>
  <c r="O1261" i="14"/>
  <c r="P1261" i="14"/>
  <c r="F1253" i="14"/>
  <c r="G1253" i="14"/>
  <c r="I1253" i="14"/>
  <c r="J1253" i="14"/>
  <c r="L1253" i="14"/>
  <c r="M1253" i="14"/>
  <c r="O1253" i="14"/>
  <c r="P1253" i="14"/>
  <c r="F1245" i="14"/>
  <c r="G1245" i="14"/>
  <c r="I1245" i="14"/>
  <c r="L1245" i="14"/>
  <c r="J1245" i="14"/>
  <c r="M1245" i="14"/>
  <c r="O1245" i="14"/>
  <c r="P1245" i="14"/>
  <c r="F1237" i="14"/>
  <c r="G1237" i="14"/>
  <c r="I1237" i="14"/>
  <c r="J1237" i="14"/>
  <c r="M1237" i="14"/>
  <c r="L1237" i="14"/>
  <c r="O1237" i="14"/>
  <c r="P1237" i="14"/>
  <c r="F1229" i="14"/>
  <c r="G1229" i="14"/>
  <c r="I1229" i="14"/>
  <c r="J1229" i="14"/>
  <c r="L1229" i="14"/>
  <c r="M1229" i="14"/>
  <c r="O1229" i="14"/>
  <c r="P1229" i="14"/>
  <c r="F1221" i="14"/>
  <c r="G1221" i="14"/>
  <c r="I1221" i="14"/>
  <c r="J1221" i="14"/>
  <c r="M1221" i="14"/>
  <c r="L1221" i="14"/>
  <c r="O1221" i="14"/>
  <c r="P1221" i="14"/>
  <c r="F1213" i="14"/>
  <c r="G1213" i="14"/>
  <c r="I1213" i="14"/>
  <c r="J1213" i="14"/>
  <c r="L1213" i="14"/>
  <c r="M1213" i="14"/>
  <c r="O1213" i="14"/>
  <c r="P1213" i="14"/>
  <c r="F2378" i="14"/>
  <c r="G2378" i="14"/>
  <c r="I2378" i="14"/>
  <c r="J2378" i="14"/>
  <c r="L2378" i="14"/>
  <c r="M2378" i="14"/>
  <c r="O2378" i="14"/>
  <c r="P2378" i="14"/>
  <c r="F2322" i="14"/>
  <c r="G2322" i="14"/>
  <c r="I2322" i="14"/>
  <c r="J2322" i="14"/>
  <c r="L2322" i="14"/>
  <c r="M2322" i="14"/>
  <c r="O2322" i="14"/>
  <c r="P2322" i="14"/>
  <c r="F2274" i="14"/>
  <c r="G2274" i="14"/>
  <c r="I2274" i="14"/>
  <c r="J2274" i="14"/>
  <c r="L2274" i="14"/>
  <c r="M2274" i="14"/>
  <c r="O2274" i="14"/>
  <c r="P2274" i="14"/>
  <c r="F2218" i="14"/>
  <c r="G2218" i="14"/>
  <c r="I2218" i="14"/>
  <c r="J2218" i="14"/>
  <c r="L2218" i="14"/>
  <c r="M2218" i="14"/>
  <c r="O2218" i="14"/>
  <c r="P2218" i="14"/>
  <c r="F2138" i="14"/>
  <c r="G2138" i="14"/>
  <c r="I2138" i="14"/>
  <c r="J2138" i="14"/>
  <c r="L2138" i="14"/>
  <c r="M2138" i="14"/>
  <c r="O2138" i="14"/>
  <c r="P2138" i="14"/>
  <c r="F2082" i="14"/>
  <c r="G2082" i="14"/>
  <c r="I2082" i="14"/>
  <c r="J2082" i="14"/>
  <c r="L2082" i="14"/>
  <c r="M2082" i="14"/>
  <c r="P2082" i="14"/>
  <c r="O2082" i="14"/>
  <c r="F2010" i="14"/>
  <c r="I2010" i="14"/>
  <c r="G2010" i="14"/>
  <c r="J2010" i="14"/>
  <c r="L2010" i="14"/>
  <c r="M2010" i="14"/>
  <c r="O2010" i="14"/>
  <c r="P2010" i="14"/>
  <c r="F1930" i="14"/>
  <c r="G1930" i="14"/>
  <c r="I1930" i="14"/>
  <c r="J1930" i="14"/>
  <c r="M1930" i="14"/>
  <c r="L1930" i="14"/>
  <c r="O1930" i="14"/>
  <c r="P1930" i="14"/>
  <c r="F1826" i="14"/>
  <c r="G1826" i="14"/>
  <c r="I1826" i="14"/>
  <c r="J1826" i="14"/>
  <c r="M1826" i="14"/>
  <c r="L1826" i="14"/>
  <c r="P1826" i="14"/>
  <c r="O1826" i="14"/>
  <c r="F1754" i="14"/>
  <c r="G1754" i="14"/>
  <c r="I1754" i="14"/>
  <c r="J1754" i="14"/>
  <c r="M1754" i="14"/>
  <c r="L1754" i="14"/>
  <c r="O1754" i="14"/>
  <c r="P1754" i="14"/>
  <c r="F1666" i="14"/>
  <c r="G1666" i="14"/>
  <c r="I1666" i="14"/>
  <c r="J1666" i="14"/>
  <c r="M1666" i="14"/>
  <c r="L1666" i="14"/>
  <c r="O1666" i="14"/>
  <c r="P1666" i="14"/>
  <c r="F1602" i="14"/>
  <c r="G1602" i="14"/>
  <c r="I1602" i="14"/>
  <c r="J1602" i="14"/>
  <c r="M1602" i="14"/>
  <c r="L1602" i="14"/>
  <c r="O1602" i="14"/>
  <c r="P1602" i="14"/>
  <c r="F1546" i="14"/>
  <c r="G1546" i="14"/>
  <c r="I1546" i="14"/>
  <c r="J1546" i="14"/>
  <c r="L1546" i="14"/>
  <c r="M1546" i="14"/>
  <c r="O1546" i="14"/>
  <c r="P1546" i="14"/>
  <c r="F1490" i="14"/>
  <c r="G1490" i="14"/>
  <c r="I1490" i="14"/>
  <c r="J1490" i="14"/>
  <c r="L1490" i="14"/>
  <c r="M1490" i="14"/>
  <c r="P1490" i="14"/>
  <c r="O1490" i="14"/>
  <c r="F1434" i="14"/>
  <c r="G1434" i="14"/>
  <c r="I1434" i="14"/>
  <c r="J1434" i="14"/>
  <c r="L1434" i="14"/>
  <c r="M1434" i="14"/>
  <c r="O1434" i="14"/>
  <c r="P1434" i="14"/>
  <c r="F1378" i="14"/>
  <c r="G1378" i="14"/>
  <c r="J1378" i="14"/>
  <c r="I1378" i="14"/>
  <c r="L1378" i="14"/>
  <c r="M1378" i="14"/>
  <c r="O1378" i="14"/>
  <c r="P1378" i="14"/>
  <c r="F1314" i="14"/>
  <c r="G1314" i="14"/>
  <c r="I1314" i="14"/>
  <c r="J1314" i="14"/>
  <c r="L1314" i="14"/>
  <c r="M1314" i="14"/>
  <c r="O1314" i="14"/>
  <c r="P1314" i="14"/>
  <c r="F1234" i="14"/>
  <c r="G1234" i="14"/>
  <c r="I1234" i="14"/>
  <c r="J1234" i="14"/>
  <c r="M1234" i="14"/>
  <c r="L1234" i="14"/>
  <c r="O1234" i="14"/>
  <c r="P1234" i="14"/>
  <c r="F2396" i="14"/>
  <c r="G2396" i="14"/>
  <c r="J2396" i="14"/>
  <c r="I2396" i="14"/>
  <c r="L2396" i="14"/>
  <c r="O2396" i="14"/>
  <c r="M2396" i="14"/>
  <c r="P2396" i="14"/>
  <c r="F2388" i="14"/>
  <c r="G2388" i="14"/>
  <c r="I2388" i="14"/>
  <c r="J2388" i="14"/>
  <c r="L2388" i="14"/>
  <c r="M2388" i="14"/>
  <c r="O2388" i="14"/>
  <c r="P2388" i="14"/>
  <c r="F2380" i="14"/>
  <c r="G2380" i="14"/>
  <c r="I2380" i="14"/>
  <c r="J2380" i="14"/>
  <c r="L2380" i="14"/>
  <c r="O2380" i="14"/>
  <c r="M2380" i="14"/>
  <c r="P2380" i="14"/>
  <c r="F2372" i="14"/>
  <c r="G2372" i="14"/>
  <c r="I2372" i="14"/>
  <c r="L2372" i="14"/>
  <c r="J2372" i="14"/>
  <c r="O2372" i="14"/>
  <c r="M2372" i="14"/>
  <c r="P2372" i="14"/>
  <c r="F2364" i="14"/>
  <c r="G2364" i="14"/>
  <c r="I2364" i="14"/>
  <c r="J2364" i="14"/>
  <c r="L2364" i="14"/>
  <c r="O2364" i="14"/>
  <c r="P2364" i="14"/>
  <c r="M2364" i="14"/>
  <c r="F2356" i="14"/>
  <c r="G2356" i="14"/>
  <c r="J2356" i="14"/>
  <c r="I2356" i="14"/>
  <c r="L2356" i="14"/>
  <c r="O2356" i="14"/>
  <c r="M2356" i="14"/>
  <c r="P2356" i="14"/>
  <c r="F2348" i="14"/>
  <c r="G2348" i="14"/>
  <c r="J2348" i="14"/>
  <c r="I2348" i="14"/>
  <c r="L2348" i="14"/>
  <c r="M2348" i="14"/>
  <c r="O2348" i="14"/>
  <c r="P2348" i="14"/>
  <c r="F2340" i="14"/>
  <c r="G2340" i="14"/>
  <c r="J2340" i="14"/>
  <c r="L2340" i="14"/>
  <c r="I2340" i="14"/>
  <c r="O2340" i="14"/>
  <c r="M2340" i="14"/>
  <c r="P2340" i="14"/>
  <c r="F2332" i="14"/>
  <c r="J2332" i="14"/>
  <c r="G2332" i="14"/>
  <c r="L2332" i="14"/>
  <c r="I2332" i="14"/>
  <c r="O2332" i="14"/>
  <c r="M2332" i="14"/>
  <c r="P2332" i="14"/>
  <c r="F2324" i="14"/>
  <c r="G2324" i="14"/>
  <c r="J2324" i="14"/>
  <c r="I2324" i="14"/>
  <c r="L2324" i="14"/>
  <c r="M2324" i="14"/>
  <c r="O2324" i="14"/>
  <c r="P2324" i="14"/>
  <c r="F2316" i="14"/>
  <c r="G2316" i="14"/>
  <c r="I2316" i="14"/>
  <c r="J2316" i="14"/>
  <c r="L2316" i="14"/>
  <c r="O2316" i="14"/>
  <c r="M2316" i="14"/>
  <c r="P2316" i="14"/>
  <c r="F2308" i="14"/>
  <c r="G2308" i="14"/>
  <c r="I2308" i="14"/>
  <c r="J2308" i="14"/>
  <c r="L2308" i="14"/>
  <c r="O2308" i="14"/>
  <c r="M2308" i="14"/>
  <c r="P2308" i="14"/>
  <c r="F2300" i="14"/>
  <c r="G2300" i="14"/>
  <c r="J2300" i="14"/>
  <c r="I2300" i="14"/>
  <c r="L2300" i="14"/>
  <c r="O2300" i="14"/>
  <c r="P2300" i="14"/>
  <c r="M2300" i="14"/>
  <c r="F2292" i="14"/>
  <c r="G2292" i="14"/>
  <c r="I2292" i="14"/>
  <c r="J2292" i="14"/>
  <c r="L2292" i="14"/>
  <c r="O2292" i="14"/>
  <c r="M2292" i="14"/>
  <c r="P2292" i="14"/>
  <c r="F2284" i="14"/>
  <c r="G2284" i="14"/>
  <c r="J2284" i="14"/>
  <c r="I2284" i="14"/>
  <c r="L2284" i="14"/>
  <c r="M2284" i="14"/>
  <c r="O2284" i="14"/>
  <c r="P2284" i="14"/>
  <c r="F2276" i="14"/>
  <c r="G2276" i="14"/>
  <c r="J2276" i="14"/>
  <c r="L2276" i="14"/>
  <c r="I2276" i="14"/>
  <c r="O2276" i="14"/>
  <c r="M2276" i="14"/>
  <c r="P2276" i="14"/>
  <c r="F2268" i="14"/>
  <c r="G2268" i="14"/>
  <c r="I2268" i="14"/>
  <c r="J2268" i="14"/>
  <c r="L2268" i="14"/>
  <c r="O2268" i="14"/>
  <c r="M2268" i="14"/>
  <c r="P2268" i="14"/>
  <c r="F2260" i="14"/>
  <c r="G2260" i="14"/>
  <c r="J2260" i="14"/>
  <c r="I2260" i="14"/>
  <c r="L2260" i="14"/>
  <c r="M2260" i="14"/>
  <c r="O2260" i="14"/>
  <c r="P2260" i="14"/>
  <c r="G2252" i="14"/>
  <c r="F2252" i="14"/>
  <c r="I2252" i="14"/>
  <c r="J2252" i="14"/>
  <c r="L2252" i="14"/>
  <c r="O2252" i="14"/>
  <c r="M2252" i="14"/>
  <c r="P2252" i="14"/>
  <c r="F2244" i="14"/>
  <c r="G2244" i="14"/>
  <c r="I2244" i="14"/>
  <c r="J2244" i="14"/>
  <c r="L2244" i="14"/>
  <c r="O2244" i="14"/>
  <c r="M2244" i="14"/>
  <c r="P2244" i="14"/>
  <c r="F2236" i="14"/>
  <c r="G2236" i="14"/>
  <c r="J2236" i="14"/>
  <c r="I2236" i="14"/>
  <c r="L2236" i="14"/>
  <c r="O2236" i="14"/>
  <c r="M2236" i="14"/>
  <c r="P2236" i="14"/>
  <c r="F2228" i="14"/>
  <c r="G2228" i="14"/>
  <c r="I2228" i="14"/>
  <c r="J2228" i="14"/>
  <c r="L2228" i="14"/>
  <c r="O2228" i="14"/>
  <c r="M2228" i="14"/>
  <c r="P2228" i="14"/>
  <c r="F2220" i="14"/>
  <c r="G2220" i="14"/>
  <c r="J2220" i="14"/>
  <c r="I2220" i="14"/>
  <c r="L2220" i="14"/>
  <c r="M2220" i="14"/>
  <c r="O2220" i="14"/>
  <c r="P2220" i="14"/>
  <c r="F2212" i="14"/>
  <c r="G2212" i="14"/>
  <c r="J2212" i="14"/>
  <c r="I2212" i="14"/>
  <c r="L2212" i="14"/>
  <c r="O2212" i="14"/>
  <c r="M2212" i="14"/>
  <c r="P2212" i="14"/>
  <c r="F2204" i="14"/>
  <c r="G2204" i="14"/>
  <c r="I2204" i="14"/>
  <c r="J2204" i="14"/>
  <c r="L2204" i="14"/>
  <c r="O2204" i="14"/>
  <c r="M2204" i="14"/>
  <c r="P2204" i="14"/>
  <c r="F2196" i="14"/>
  <c r="G2196" i="14"/>
  <c r="J2196" i="14"/>
  <c r="I2196" i="14"/>
  <c r="L2196" i="14"/>
  <c r="M2196" i="14"/>
  <c r="O2196" i="14"/>
  <c r="P2196" i="14"/>
  <c r="F2188" i="14"/>
  <c r="G2188" i="14"/>
  <c r="I2188" i="14"/>
  <c r="J2188" i="14"/>
  <c r="L2188" i="14"/>
  <c r="O2188" i="14"/>
  <c r="M2188" i="14"/>
  <c r="P2188" i="14"/>
  <c r="F2180" i="14"/>
  <c r="G2180" i="14"/>
  <c r="J2180" i="14"/>
  <c r="I2180" i="14"/>
  <c r="L2180" i="14"/>
  <c r="O2180" i="14"/>
  <c r="M2180" i="14"/>
  <c r="P2180" i="14"/>
  <c r="F2172" i="14"/>
  <c r="G2172" i="14"/>
  <c r="I2172" i="14"/>
  <c r="J2172" i="14"/>
  <c r="L2172" i="14"/>
  <c r="O2172" i="14"/>
  <c r="P2172" i="14"/>
  <c r="M2172" i="14"/>
  <c r="F2164" i="14"/>
  <c r="G2164" i="14"/>
  <c r="I2164" i="14"/>
  <c r="J2164" i="14"/>
  <c r="L2164" i="14"/>
  <c r="O2164" i="14"/>
  <c r="M2164" i="14"/>
  <c r="P2164" i="14"/>
  <c r="F2156" i="14"/>
  <c r="G2156" i="14"/>
  <c r="I2156" i="14"/>
  <c r="J2156" i="14"/>
  <c r="L2156" i="14"/>
  <c r="M2156" i="14"/>
  <c r="O2156" i="14"/>
  <c r="P2156" i="14"/>
  <c r="F2148" i="14"/>
  <c r="G2148" i="14"/>
  <c r="I2148" i="14"/>
  <c r="J2148" i="14"/>
  <c r="L2148" i="14"/>
  <c r="O2148" i="14"/>
  <c r="M2148" i="14"/>
  <c r="P2148" i="14"/>
  <c r="F2140" i="14"/>
  <c r="I2140" i="14"/>
  <c r="G2140" i="14"/>
  <c r="J2140" i="14"/>
  <c r="L2140" i="14"/>
  <c r="O2140" i="14"/>
  <c r="M2140" i="14"/>
  <c r="P2140" i="14"/>
  <c r="F2132" i="14"/>
  <c r="G2132" i="14"/>
  <c r="I2132" i="14"/>
  <c r="J2132" i="14"/>
  <c r="L2132" i="14"/>
  <c r="M2132" i="14"/>
  <c r="O2132" i="14"/>
  <c r="P2132" i="14"/>
  <c r="F2124" i="14"/>
  <c r="I2124" i="14"/>
  <c r="G2124" i="14"/>
  <c r="J2124" i="14"/>
  <c r="L2124" i="14"/>
  <c r="M2124" i="14"/>
  <c r="O2124" i="14"/>
  <c r="P2124" i="14"/>
  <c r="F2116" i="14"/>
  <c r="G2116" i="14"/>
  <c r="I2116" i="14"/>
  <c r="J2116" i="14"/>
  <c r="L2116" i="14"/>
  <c r="O2116" i="14"/>
  <c r="M2116" i="14"/>
  <c r="P2116" i="14"/>
  <c r="F2108" i="14"/>
  <c r="G2108" i="14"/>
  <c r="I2108" i="14"/>
  <c r="J2108" i="14"/>
  <c r="L2108" i="14"/>
  <c r="O2108" i="14"/>
  <c r="P2108" i="14"/>
  <c r="M2108" i="14"/>
  <c r="F2100" i="14"/>
  <c r="G2100" i="14"/>
  <c r="I2100" i="14"/>
  <c r="J2100" i="14"/>
  <c r="L2100" i="14"/>
  <c r="M2100" i="14"/>
  <c r="O2100" i="14"/>
  <c r="P2100" i="14"/>
  <c r="F2092" i="14"/>
  <c r="G2092" i="14"/>
  <c r="I2092" i="14"/>
  <c r="J2092" i="14"/>
  <c r="L2092" i="14"/>
  <c r="M2092" i="14"/>
  <c r="O2092" i="14"/>
  <c r="P2092" i="14"/>
  <c r="G2084" i="14"/>
  <c r="F2084" i="14"/>
  <c r="I2084" i="14"/>
  <c r="J2084" i="14"/>
  <c r="L2084" i="14"/>
  <c r="O2084" i="14"/>
  <c r="M2084" i="14"/>
  <c r="P2084" i="14"/>
  <c r="G2076" i="14"/>
  <c r="F2076" i="14"/>
  <c r="I2076" i="14"/>
  <c r="J2076" i="14"/>
  <c r="L2076" i="14"/>
  <c r="M2076" i="14"/>
  <c r="O2076" i="14"/>
  <c r="P2076" i="14"/>
  <c r="F2068" i="14"/>
  <c r="G2068" i="14"/>
  <c r="I2068" i="14"/>
  <c r="J2068" i="14"/>
  <c r="L2068" i="14"/>
  <c r="M2068" i="14"/>
  <c r="O2068" i="14"/>
  <c r="P2068" i="14"/>
  <c r="F2060" i="14"/>
  <c r="G2060" i="14"/>
  <c r="I2060" i="14"/>
  <c r="J2060" i="14"/>
  <c r="L2060" i="14"/>
  <c r="O2060" i="14"/>
  <c r="P2060" i="14"/>
  <c r="M2060" i="14"/>
  <c r="G2052" i="14"/>
  <c r="F2052" i="14"/>
  <c r="I2052" i="14"/>
  <c r="J2052" i="14"/>
  <c r="L2052" i="14"/>
  <c r="O2052" i="14"/>
  <c r="M2052" i="14"/>
  <c r="P2052" i="14"/>
  <c r="F2044" i="14"/>
  <c r="G2044" i="14"/>
  <c r="I2044" i="14"/>
  <c r="J2044" i="14"/>
  <c r="L2044" i="14"/>
  <c r="O2044" i="14"/>
  <c r="M2044" i="14"/>
  <c r="P2044" i="14"/>
  <c r="F2036" i="14"/>
  <c r="G2036" i="14"/>
  <c r="I2036" i="14"/>
  <c r="J2036" i="14"/>
  <c r="L2036" i="14"/>
  <c r="M2036" i="14"/>
  <c r="O2036" i="14"/>
  <c r="P2036" i="14"/>
  <c r="F2028" i="14"/>
  <c r="G2028" i="14"/>
  <c r="I2028" i="14"/>
  <c r="J2028" i="14"/>
  <c r="L2028" i="14"/>
  <c r="M2028" i="14"/>
  <c r="O2028" i="14"/>
  <c r="P2028" i="14"/>
  <c r="F2020" i="14"/>
  <c r="G2020" i="14"/>
  <c r="I2020" i="14"/>
  <c r="J2020" i="14"/>
  <c r="L2020" i="14"/>
  <c r="O2020" i="14"/>
  <c r="M2020" i="14"/>
  <c r="P2020" i="14"/>
  <c r="F2012" i="14"/>
  <c r="G2012" i="14"/>
  <c r="I2012" i="14"/>
  <c r="J2012" i="14"/>
  <c r="L2012" i="14"/>
  <c r="M2012" i="14"/>
  <c r="O2012" i="14"/>
  <c r="P2012" i="14"/>
  <c r="F2004" i="14"/>
  <c r="G2004" i="14"/>
  <c r="I2004" i="14"/>
  <c r="J2004" i="14"/>
  <c r="L2004" i="14"/>
  <c r="M2004" i="14"/>
  <c r="O2004" i="14"/>
  <c r="P2004" i="14"/>
  <c r="F1996" i="14"/>
  <c r="G1996" i="14"/>
  <c r="I1996" i="14"/>
  <c r="J1996" i="14"/>
  <c r="L1996" i="14"/>
  <c r="O1996" i="14"/>
  <c r="M1996" i="14"/>
  <c r="P1996" i="14"/>
  <c r="F1988" i="14"/>
  <c r="G1988" i="14"/>
  <c r="I1988" i="14"/>
  <c r="J1988" i="14"/>
  <c r="L1988" i="14"/>
  <c r="O1988" i="14"/>
  <c r="M1988" i="14"/>
  <c r="P1988" i="14"/>
  <c r="F1980" i="14"/>
  <c r="G1980" i="14"/>
  <c r="I1980" i="14"/>
  <c r="J1980" i="14"/>
  <c r="L1980" i="14"/>
  <c r="O1980" i="14"/>
  <c r="M1980" i="14"/>
  <c r="P1980" i="14"/>
  <c r="F1972" i="14"/>
  <c r="G1972" i="14"/>
  <c r="I1972" i="14"/>
  <c r="J1972" i="14"/>
  <c r="L1972" i="14"/>
  <c r="M1972" i="14"/>
  <c r="O1972" i="14"/>
  <c r="P1972" i="14"/>
  <c r="F1964" i="14"/>
  <c r="G1964" i="14"/>
  <c r="I1964" i="14"/>
  <c r="J1964" i="14"/>
  <c r="L1964" i="14"/>
  <c r="M1964" i="14"/>
  <c r="O1964" i="14"/>
  <c r="P1964" i="14"/>
  <c r="F1956" i="14"/>
  <c r="G1956" i="14"/>
  <c r="I1956" i="14"/>
  <c r="J1956" i="14"/>
  <c r="L1956" i="14"/>
  <c r="O1956" i="14"/>
  <c r="M1956" i="14"/>
  <c r="P1956" i="14"/>
  <c r="F1948" i="14"/>
  <c r="G1948" i="14"/>
  <c r="I1948" i="14"/>
  <c r="J1948" i="14"/>
  <c r="L1948" i="14"/>
  <c r="M1948" i="14"/>
  <c r="O1948" i="14"/>
  <c r="P1948" i="14"/>
  <c r="F1940" i="14"/>
  <c r="G1940" i="14"/>
  <c r="I1940" i="14"/>
  <c r="J1940" i="14"/>
  <c r="L1940" i="14"/>
  <c r="M1940" i="14"/>
  <c r="O1940" i="14"/>
  <c r="P1940" i="14"/>
  <c r="F1932" i="14"/>
  <c r="G1932" i="14"/>
  <c r="I1932" i="14"/>
  <c r="J1932" i="14"/>
  <c r="L1932" i="14"/>
  <c r="O1932" i="14"/>
  <c r="P1932" i="14"/>
  <c r="M1932" i="14"/>
  <c r="F1924" i="14"/>
  <c r="G1924" i="14"/>
  <c r="I1924" i="14"/>
  <c r="J1924" i="14"/>
  <c r="L1924" i="14"/>
  <c r="M1924" i="14"/>
  <c r="O1924" i="14"/>
  <c r="P1924" i="14"/>
  <c r="F1916" i="14"/>
  <c r="G1916" i="14"/>
  <c r="I1916" i="14"/>
  <c r="J1916" i="14"/>
  <c r="L1916" i="14"/>
  <c r="M1916" i="14"/>
  <c r="O1916" i="14"/>
  <c r="P1916" i="14"/>
  <c r="F1908" i="14"/>
  <c r="G1908" i="14"/>
  <c r="I1908" i="14"/>
  <c r="J1908" i="14"/>
  <c r="L1908" i="14"/>
  <c r="M1908" i="14"/>
  <c r="O1908" i="14"/>
  <c r="P1908" i="14"/>
  <c r="F1900" i="14"/>
  <c r="G1900" i="14"/>
  <c r="I1900" i="14"/>
  <c r="J1900" i="14"/>
  <c r="L1900" i="14"/>
  <c r="M1900" i="14"/>
  <c r="O1900" i="14"/>
  <c r="P1900" i="14"/>
  <c r="F1892" i="14"/>
  <c r="G1892" i="14"/>
  <c r="I1892" i="14"/>
  <c r="J1892" i="14"/>
  <c r="L1892" i="14"/>
  <c r="M1892" i="14"/>
  <c r="O1892" i="14"/>
  <c r="P1892" i="14"/>
  <c r="F1884" i="14"/>
  <c r="G1884" i="14"/>
  <c r="I1884" i="14"/>
  <c r="J1884" i="14"/>
  <c r="L1884" i="14"/>
  <c r="M1884" i="14"/>
  <c r="O1884" i="14"/>
  <c r="P1884" i="14"/>
  <c r="F1876" i="14"/>
  <c r="G1876" i="14"/>
  <c r="I1876" i="14"/>
  <c r="J1876" i="14"/>
  <c r="L1876" i="14"/>
  <c r="M1876" i="14"/>
  <c r="O1876" i="14"/>
  <c r="P1876" i="14"/>
  <c r="F1868" i="14"/>
  <c r="G1868" i="14"/>
  <c r="I1868" i="14"/>
  <c r="J1868" i="14"/>
  <c r="L1868" i="14"/>
  <c r="M1868" i="14"/>
  <c r="O1868" i="14"/>
  <c r="P1868" i="14"/>
  <c r="F1860" i="14"/>
  <c r="G1860" i="14"/>
  <c r="I1860" i="14"/>
  <c r="J1860" i="14"/>
  <c r="L1860" i="14"/>
  <c r="M1860" i="14"/>
  <c r="O1860" i="14"/>
  <c r="P1860" i="14"/>
  <c r="F1852" i="14"/>
  <c r="G1852" i="14"/>
  <c r="I1852" i="14"/>
  <c r="J1852" i="14"/>
  <c r="L1852" i="14"/>
  <c r="M1852" i="14"/>
  <c r="O1852" i="14"/>
  <c r="P1852" i="14"/>
  <c r="F1844" i="14"/>
  <c r="G1844" i="14"/>
  <c r="I1844" i="14"/>
  <c r="J1844" i="14"/>
  <c r="L1844" i="14"/>
  <c r="M1844" i="14"/>
  <c r="O1844" i="14"/>
  <c r="P1844" i="14"/>
  <c r="F1836" i="14"/>
  <c r="G1836" i="14"/>
  <c r="I1836" i="14"/>
  <c r="J1836" i="14"/>
  <c r="L1836" i="14"/>
  <c r="M1836" i="14"/>
  <c r="O1836" i="14"/>
  <c r="P1836" i="14"/>
  <c r="F1828" i="14"/>
  <c r="I1828" i="14"/>
  <c r="G1828" i="14"/>
  <c r="J1828" i="14"/>
  <c r="L1828" i="14"/>
  <c r="M1828" i="14"/>
  <c r="O1828" i="14"/>
  <c r="P1828" i="14"/>
  <c r="F1820" i="14"/>
  <c r="G1820" i="14"/>
  <c r="I1820" i="14"/>
  <c r="L1820" i="14"/>
  <c r="J1820" i="14"/>
  <c r="M1820" i="14"/>
  <c r="O1820" i="14"/>
  <c r="P1820" i="14"/>
  <c r="F1812" i="14"/>
  <c r="G1812" i="14"/>
  <c r="I1812" i="14"/>
  <c r="J1812" i="14"/>
  <c r="L1812" i="14"/>
  <c r="M1812" i="14"/>
  <c r="O1812" i="14"/>
  <c r="P1812" i="14"/>
  <c r="F1804" i="14"/>
  <c r="G1804" i="14"/>
  <c r="I1804" i="14"/>
  <c r="J1804" i="14"/>
  <c r="L1804" i="14"/>
  <c r="M1804" i="14"/>
  <c r="O1804" i="14"/>
  <c r="P1804" i="14"/>
  <c r="F1796" i="14"/>
  <c r="I1796" i="14"/>
  <c r="G1796" i="14"/>
  <c r="J1796" i="14"/>
  <c r="L1796" i="14"/>
  <c r="M1796" i="14"/>
  <c r="O1796" i="14"/>
  <c r="P1796" i="14"/>
  <c r="F1788" i="14"/>
  <c r="G1788" i="14"/>
  <c r="I1788" i="14"/>
  <c r="L1788" i="14"/>
  <c r="J1788" i="14"/>
  <c r="M1788" i="14"/>
  <c r="O1788" i="14"/>
  <c r="P1788" i="14"/>
  <c r="F1780" i="14"/>
  <c r="G1780" i="14"/>
  <c r="I1780" i="14"/>
  <c r="J1780" i="14"/>
  <c r="L1780" i="14"/>
  <c r="M1780" i="14"/>
  <c r="O1780" i="14"/>
  <c r="P1780" i="14"/>
  <c r="F1772" i="14"/>
  <c r="G1772" i="14"/>
  <c r="I1772" i="14"/>
  <c r="J1772" i="14"/>
  <c r="L1772" i="14"/>
  <c r="M1772" i="14"/>
  <c r="O1772" i="14"/>
  <c r="P1772" i="14"/>
  <c r="F1764" i="14"/>
  <c r="I1764" i="14"/>
  <c r="G1764" i="14"/>
  <c r="L1764" i="14"/>
  <c r="J1764" i="14"/>
  <c r="M1764" i="14"/>
  <c r="O1764" i="14"/>
  <c r="P1764" i="14"/>
  <c r="F1756" i="14"/>
  <c r="G1756" i="14"/>
  <c r="I1756" i="14"/>
  <c r="L1756" i="14"/>
  <c r="J1756" i="14"/>
  <c r="M1756" i="14"/>
  <c r="O1756" i="14"/>
  <c r="P1756" i="14"/>
  <c r="F1748" i="14"/>
  <c r="G1748" i="14"/>
  <c r="I1748" i="14"/>
  <c r="J1748" i="14"/>
  <c r="L1748" i="14"/>
  <c r="M1748" i="14"/>
  <c r="O1748" i="14"/>
  <c r="P1748" i="14"/>
  <c r="F1740" i="14"/>
  <c r="G1740" i="14"/>
  <c r="I1740" i="14"/>
  <c r="J1740" i="14"/>
  <c r="L1740" i="14"/>
  <c r="M1740" i="14"/>
  <c r="O1740" i="14"/>
  <c r="P1740" i="14"/>
  <c r="F1732" i="14"/>
  <c r="I1732" i="14"/>
  <c r="G1732" i="14"/>
  <c r="L1732" i="14"/>
  <c r="J1732" i="14"/>
  <c r="M1732" i="14"/>
  <c r="O1732" i="14"/>
  <c r="P1732" i="14"/>
  <c r="F1724" i="14"/>
  <c r="G1724" i="14"/>
  <c r="I1724" i="14"/>
  <c r="J1724" i="14"/>
  <c r="L1724" i="14"/>
  <c r="M1724" i="14"/>
  <c r="O1724" i="14"/>
  <c r="P1724" i="14"/>
  <c r="F1716" i="14"/>
  <c r="I1716" i="14"/>
  <c r="G1716" i="14"/>
  <c r="J1716" i="14"/>
  <c r="L1716" i="14"/>
  <c r="M1716" i="14"/>
  <c r="O1716" i="14"/>
  <c r="P1716" i="14"/>
  <c r="F1708" i="14"/>
  <c r="G1708" i="14"/>
  <c r="I1708" i="14"/>
  <c r="J1708" i="14"/>
  <c r="L1708" i="14"/>
  <c r="M1708" i="14"/>
  <c r="O1708" i="14"/>
  <c r="P1708" i="14"/>
  <c r="F1700" i="14"/>
  <c r="G1700" i="14"/>
  <c r="I1700" i="14"/>
  <c r="L1700" i="14"/>
  <c r="J1700" i="14"/>
  <c r="M1700" i="14"/>
  <c r="O1700" i="14"/>
  <c r="P1700" i="14"/>
  <c r="F1692" i="14"/>
  <c r="G1692" i="14"/>
  <c r="I1692" i="14"/>
  <c r="J1692" i="14"/>
  <c r="L1692" i="14"/>
  <c r="M1692" i="14"/>
  <c r="O1692" i="14"/>
  <c r="P1692" i="14"/>
  <c r="F1684" i="14"/>
  <c r="G1684" i="14"/>
  <c r="I1684" i="14"/>
  <c r="J1684" i="14"/>
  <c r="L1684" i="14"/>
  <c r="M1684" i="14"/>
  <c r="O1684" i="14"/>
  <c r="P1684" i="14"/>
  <c r="F1676" i="14"/>
  <c r="G1676" i="14"/>
  <c r="I1676" i="14"/>
  <c r="J1676" i="14"/>
  <c r="L1676" i="14"/>
  <c r="M1676" i="14"/>
  <c r="O1676" i="14"/>
  <c r="P1676" i="14"/>
  <c r="F1668" i="14"/>
  <c r="I1668" i="14"/>
  <c r="G1668" i="14"/>
  <c r="J1668" i="14"/>
  <c r="L1668" i="14"/>
  <c r="M1668" i="14"/>
  <c r="O1668" i="14"/>
  <c r="P1668" i="14"/>
  <c r="F1660" i="14"/>
  <c r="G1660" i="14"/>
  <c r="I1660" i="14"/>
  <c r="J1660" i="14"/>
  <c r="L1660" i="14"/>
  <c r="M1660" i="14"/>
  <c r="O1660" i="14"/>
  <c r="P1660" i="14"/>
  <c r="F1652" i="14"/>
  <c r="G1652" i="14"/>
  <c r="I1652" i="14"/>
  <c r="J1652" i="14"/>
  <c r="L1652" i="14"/>
  <c r="M1652" i="14"/>
  <c r="O1652" i="14"/>
  <c r="P1652" i="14"/>
  <c r="F1644" i="14"/>
  <c r="I1644" i="14"/>
  <c r="G1644" i="14"/>
  <c r="J1644" i="14"/>
  <c r="L1644" i="14"/>
  <c r="M1644" i="14"/>
  <c r="O1644" i="14"/>
  <c r="P1644" i="14"/>
  <c r="F1636" i="14"/>
  <c r="G1636" i="14"/>
  <c r="I1636" i="14"/>
  <c r="J1636" i="14"/>
  <c r="L1636" i="14"/>
  <c r="M1636" i="14"/>
  <c r="O1636" i="14"/>
  <c r="P1636" i="14"/>
  <c r="F1628" i="14"/>
  <c r="G1628" i="14"/>
  <c r="I1628" i="14"/>
  <c r="J1628" i="14"/>
  <c r="L1628" i="14"/>
  <c r="M1628" i="14"/>
  <c r="O1628" i="14"/>
  <c r="P1628" i="14"/>
  <c r="F1620" i="14"/>
  <c r="G1620" i="14"/>
  <c r="I1620" i="14"/>
  <c r="J1620" i="14"/>
  <c r="L1620" i="14"/>
  <c r="M1620" i="14"/>
  <c r="O1620" i="14"/>
  <c r="P1620" i="14"/>
  <c r="F1612" i="14"/>
  <c r="G1612" i="14"/>
  <c r="I1612" i="14"/>
  <c r="J1612" i="14"/>
  <c r="L1612" i="14"/>
  <c r="M1612" i="14"/>
  <c r="O1612" i="14"/>
  <c r="P1612" i="14"/>
  <c r="F1604" i="14"/>
  <c r="G1604" i="14"/>
  <c r="I1604" i="14"/>
  <c r="J1604" i="14"/>
  <c r="L1604" i="14"/>
  <c r="M1604" i="14"/>
  <c r="O1604" i="14"/>
  <c r="P1604" i="14"/>
  <c r="F1596" i="14"/>
  <c r="G1596" i="14"/>
  <c r="I1596" i="14"/>
  <c r="J1596" i="14"/>
  <c r="L1596" i="14"/>
  <c r="M1596" i="14"/>
  <c r="O1596" i="14"/>
  <c r="P1596" i="14"/>
  <c r="F1588" i="14"/>
  <c r="G1588" i="14"/>
  <c r="I1588" i="14"/>
  <c r="J1588" i="14"/>
  <c r="L1588" i="14"/>
  <c r="M1588" i="14"/>
  <c r="O1588" i="14"/>
  <c r="P1588" i="14"/>
  <c r="F1580" i="14"/>
  <c r="G1580" i="14"/>
  <c r="I1580" i="14"/>
  <c r="J1580" i="14"/>
  <c r="L1580" i="14"/>
  <c r="M1580" i="14"/>
  <c r="O1580" i="14"/>
  <c r="P1580" i="14"/>
  <c r="F1572" i="14"/>
  <c r="G1572" i="14"/>
  <c r="I1572" i="14"/>
  <c r="J1572" i="14"/>
  <c r="L1572" i="14"/>
  <c r="M1572" i="14"/>
  <c r="O1572" i="14"/>
  <c r="P1572" i="14"/>
  <c r="F1564" i="14"/>
  <c r="G1564" i="14"/>
  <c r="I1564" i="14"/>
  <c r="J1564" i="14"/>
  <c r="L1564" i="14"/>
  <c r="M1564" i="14"/>
  <c r="O1564" i="14"/>
  <c r="P1564" i="14"/>
  <c r="F1556" i="14"/>
  <c r="G1556" i="14"/>
  <c r="I1556" i="14"/>
  <c r="L1556" i="14"/>
  <c r="J1556" i="14"/>
  <c r="M1556" i="14"/>
  <c r="O1556" i="14"/>
  <c r="P1556" i="14"/>
  <c r="F1548" i="14"/>
  <c r="G1548" i="14"/>
  <c r="I1548" i="14"/>
  <c r="J1548" i="14"/>
  <c r="L1548" i="14"/>
  <c r="M1548" i="14"/>
  <c r="O1548" i="14"/>
  <c r="P1548" i="14"/>
  <c r="F1540" i="14"/>
  <c r="I1540" i="14"/>
  <c r="G1540" i="14"/>
  <c r="J1540" i="14"/>
  <c r="L1540" i="14"/>
  <c r="M1540" i="14"/>
  <c r="O1540" i="14"/>
  <c r="P1540" i="14"/>
  <c r="F1532" i="14"/>
  <c r="G1532" i="14"/>
  <c r="I1532" i="14"/>
  <c r="J1532" i="14"/>
  <c r="L1532" i="14"/>
  <c r="M1532" i="14"/>
  <c r="O1532" i="14"/>
  <c r="P1532" i="14"/>
  <c r="F1524" i="14"/>
  <c r="G1524" i="14"/>
  <c r="I1524" i="14"/>
  <c r="J1524" i="14"/>
  <c r="L1524" i="14"/>
  <c r="M1524" i="14"/>
  <c r="O1524" i="14"/>
  <c r="P1524" i="14"/>
  <c r="F1516" i="14"/>
  <c r="G1516" i="14"/>
  <c r="I1516" i="14"/>
  <c r="J1516" i="14"/>
  <c r="L1516" i="14"/>
  <c r="M1516" i="14"/>
  <c r="O1516" i="14"/>
  <c r="P1516" i="14"/>
  <c r="F1508" i="14"/>
  <c r="G1508" i="14"/>
  <c r="I1508" i="14"/>
  <c r="J1508" i="14"/>
  <c r="L1508" i="14"/>
  <c r="O1508" i="14"/>
  <c r="M1508" i="14"/>
  <c r="P1508" i="14"/>
  <c r="F1500" i="14"/>
  <c r="G1500" i="14"/>
  <c r="I1500" i="14"/>
  <c r="J1500" i="14"/>
  <c r="L1500" i="14"/>
  <c r="M1500" i="14"/>
  <c r="O1500" i="14"/>
  <c r="P1500" i="14"/>
  <c r="F1492" i="14"/>
  <c r="G1492" i="14"/>
  <c r="I1492" i="14"/>
  <c r="J1492" i="14"/>
  <c r="L1492" i="14"/>
  <c r="M1492" i="14"/>
  <c r="O1492" i="14"/>
  <c r="P1492" i="14"/>
  <c r="F1484" i="14"/>
  <c r="G1484" i="14"/>
  <c r="I1484" i="14"/>
  <c r="J1484" i="14"/>
  <c r="L1484" i="14"/>
  <c r="M1484" i="14"/>
  <c r="O1484" i="14"/>
  <c r="P1484" i="14"/>
  <c r="F1476" i="14"/>
  <c r="G1476" i="14"/>
  <c r="I1476" i="14"/>
  <c r="J1476" i="14"/>
  <c r="L1476" i="14"/>
  <c r="M1476" i="14"/>
  <c r="O1476" i="14"/>
  <c r="P1476" i="14"/>
  <c r="F1468" i="14"/>
  <c r="G1468" i="14"/>
  <c r="I1468" i="14"/>
  <c r="J1468" i="14"/>
  <c r="L1468" i="14"/>
  <c r="O1468" i="14"/>
  <c r="M1468" i="14"/>
  <c r="P1468" i="14"/>
  <c r="F1460" i="14"/>
  <c r="G1460" i="14"/>
  <c r="I1460" i="14"/>
  <c r="J1460" i="14"/>
  <c r="L1460" i="14"/>
  <c r="M1460" i="14"/>
  <c r="O1460" i="14"/>
  <c r="P1460" i="14"/>
  <c r="F1452" i="14"/>
  <c r="G1452" i="14"/>
  <c r="I1452" i="14"/>
  <c r="J1452" i="14"/>
  <c r="L1452" i="14"/>
  <c r="M1452" i="14"/>
  <c r="O1452" i="14"/>
  <c r="P1452" i="14"/>
  <c r="F1444" i="14"/>
  <c r="G1444" i="14"/>
  <c r="I1444" i="14"/>
  <c r="J1444" i="14"/>
  <c r="L1444" i="14"/>
  <c r="O1444" i="14"/>
  <c r="M1444" i="14"/>
  <c r="P1444" i="14"/>
  <c r="F1436" i="14"/>
  <c r="G1436" i="14"/>
  <c r="I1436" i="14"/>
  <c r="J1436" i="14"/>
  <c r="L1436" i="14"/>
  <c r="M1436" i="14"/>
  <c r="O1436" i="14"/>
  <c r="P1436" i="14"/>
  <c r="F1428" i="14"/>
  <c r="G1428" i="14"/>
  <c r="I1428" i="14"/>
  <c r="J1428" i="14"/>
  <c r="L1428" i="14"/>
  <c r="M1428" i="14"/>
  <c r="O1428" i="14"/>
  <c r="P1428" i="14"/>
  <c r="F1420" i="14"/>
  <c r="G1420" i="14"/>
  <c r="I1420" i="14"/>
  <c r="J1420" i="14"/>
  <c r="L1420" i="14"/>
  <c r="M1420" i="14"/>
  <c r="O1420" i="14"/>
  <c r="P1420" i="14"/>
  <c r="F1412" i="14"/>
  <c r="G1412" i="14"/>
  <c r="I1412" i="14"/>
  <c r="L1412" i="14"/>
  <c r="J1412" i="14"/>
  <c r="M1412" i="14"/>
  <c r="O1412" i="14"/>
  <c r="P1412" i="14"/>
  <c r="F1404" i="14"/>
  <c r="G1404" i="14"/>
  <c r="I1404" i="14"/>
  <c r="J1404" i="14"/>
  <c r="L1404" i="14"/>
  <c r="O1404" i="14"/>
  <c r="M1404" i="14"/>
  <c r="P1404" i="14"/>
  <c r="F1396" i="14"/>
  <c r="G1396" i="14"/>
  <c r="I1396" i="14"/>
  <c r="J1396" i="14"/>
  <c r="L1396" i="14"/>
  <c r="M1396" i="14"/>
  <c r="O1396" i="14"/>
  <c r="P1396" i="14"/>
  <c r="F1388" i="14"/>
  <c r="G1388" i="14"/>
  <c r="I1388" i="14"/>
  <c r="J1388" i="14"/>
  <c r="L1388" i="14"/>
  <c r="M1388" i="14"/>
  <c r="O1388" i="14"/>
  <c r="P1388" i="14"/>
  <c r="F1380" i="14"/>
  <c r="G1380" i="14"/>
  <c r="I1380" i="14"/>
  <c r="J1380" i="14"/>
  <c r="L1380" i="14"/>
  <c r="O1380" i="14"/>
  <c r="M1380" i="14"/>
  <c r="P1380" i="14"/>
  <c r="F1372" i="14"/>
  <c r="G1372" i="14"/>
  <c r="I1372" i="14"/>
  <c r="J1372" i="14"/>
  <c r="L1372" i="14"/>
  <c r="M1372" i="14"/>
  <c r="O1372" i="14"/>
  <c r="P1372" i="14"/>
  <c r="F1364" i="14"/>
  <c r="G1364" i="14"/>
  <c r="I1364" i="14"/>
  <c r="J1364" i="14"/>
  <c r="L1364" i="14"/>
  <c r="M1364" i="14"/>
  <c r="O1364" i="14"/>
  <c r="P1364" i="14"/>
  <c r="F1356" i="14"/>
  <c r="G1356" i="14"/>
  <c r="I1356" i="14"/>
  <c r="J1356" i="14"/>
  <c r="L1356" i="14"/>
  <c r="M1356" i="14"/>
  <c r="O1356" i="14"/>
  <c r="P1356" i="14"/>
  <c r="F1348" i="14"/>
  <c r="G1348" i="14"/>
  <c r="I1348" i="14"/>
  <c r="L1348" i="14"/>
  <c r="J1348" i="14"/>
  <c r="M1348" i="14"/>
  <c r="O1348" i="14"/>
  <c r="P1348" i="14"/>
  <c r="F1340" i="14"/>
  <c r="G1340" i="14"/>
  <c r="I1340" i="14"/>
  <c r="L1340" i="14"/>
  <c r="J1340" i="14"/>
  <c r="O1340" i="14"/>
  <c r="M1340" i="14"/>
  <c r="P1340" i="14"/>
  <c r="F1332" i="14"/>
  <c r="G1332" i="14"/>
  <c r="I1332" i="14"/>
  <c r="J1332" i="14"/>
  <c r="L1332" i="14"/>
  <c r="M1332" i="14"/>
  <c r="O1332" i="14"/>
  <c r="P1332" i="14"/>
  <c r="F1324" i="14"/>
  <c r="I1324" i="14"/>
  <c r="G1324" i="14"/>
  <c r="J1324" i="14"/>
  <c r="L1324" i="14"/>
  <c r="M1324" i="14"/>
  <c r="O1324" i="14"/>
  <c r="P1324" i="14"/>
  <c r="F1316" i="14"/>
  <c r="G1316" i="14"/>
  <c r="I1316" i="14"/>
  <c r="J1316" i="14"/>
  <c r="L1316" i="14"/>
  <c r="O1316" i="14"/>
  <c r="M1316" i="14"/>
  <c r="P1316" i="14"/>
  <c r="F1308" i="14"/>
  <c r="G1308" i="14"/>
  <c r="I1308" i="14"/>
  <c r="J1308" i="14"/>
  <c r="L1308" i="14"/>
  <c r="M1308" i="14"/>
  <c r="O1308" i="14"/>
  <c r="P1308" i="14"/>
  <c r="F1300" i="14"/>
  <c r="G1300" i="14"/>
  <c r="I1300" i="14"/>
  <c r="J1300" i="14"/>
  <c r="L1300" i="14"/>
  <c r="M1300" i="14"/>
  <c r="O1300" i="14"/>
  <c r="P1300" i="14"/>
  <c r="F1292" i="14"/>
  <c r="G1292" i="14"/>
  <c r="I1292" i="14"/>
  <c r="J1292" i="14"/>
  <c r="L1292" i="14"/>
  <c r="M1292" i="14"/>
  <c r="O1292" i="14"/>
  <c r="P1292" i="14"/>
  <c r="F1284" i="14"/>
  <c r="G1284" i="14"/>
  <c r="I1284" i="14"/>
  <c r="L1284" i="14"/>
  <c r="J1284" i="14"/>
  <c r="M1284" i="14"/>
  <c r="O1284" i="14"/>
  <c r="P1284" i="14"/>
  <c r="F1276" i="14"/>
  <c r="G1276" i="14"/>
  <c r="I1276" i="14"/>
  <c r="L1276" i="14"/>
  <c r="J1276" i="14"/>
  <c r="O1276" i="14"/>
  <c r="M1276" i="14"/>
  <c r="P1276" i="14"/>
  <c r="F1268" i="14"/>
  <c r="G1268" i="14"/>
  <c r="I1268" i="14"/>
  <c r="J1268" i="14"/>
  <c r="L1268" i="14"/>
  <c r="M1268" i="14"/>
  <c r="O1268" i="14"/>
  <c r="P1268" i="14"/>
  <c r="F1260" i="14"/>
  <c r="G1260" i="14"/>
  <c r="I1260" i="14"/>
  <c r="J1260" i="14"/>
  <c r="L1260" i="14"/>
  <c r="M1260" i="14"/>
  <c r="O1260" i="14"/>
  <c r="P1260" i="14"/>
  <c r="F1252" i="14"/>
  <c r="G1252" i="14"/>
  <c r="I1252" i="14"/>
  <c r="J1252" i="14"/>
  <c r="L1252" i="14"/>
  <c r="O1252" i="14"/>
  <c r="M1252" i="14"/>
  <c r="P1252" i="14"/>
  <c r="F1244" i="14"/>
  <c r="G1244" i="14"/>
  <c r="I1244" i="14"/>
  <c r="J1244" i="14"/>
  <c r="L1244" i="14"/>
  <c r="M1244" i="14"/>
  <c r="O1244" i="14"/>
  <c r="P1244" i="14"/>
  <c r="F1236" i="14"/>
  <c r="G1236" i="14"/>
  <c r="I1236" i="14"/>
  <c r="L1236" i="14"/>
  <c r="J1236" i="14"/>
  <c r="M1236" i="14"/>
  <c r="O1236" i="14"/>
  <c r="P1236" i="14"/>
  <c r="F1228" i="14"/>
  <c r="G1228" i="14"/>
  <c r="I1228" i="14"/>
  <c r="J1228" i="14"/>
  <c r="L1228" i="14"/>
  <c r="M1228" i="14"/>
  <c r="O1228" i="14"/>
  <c r="P1228" i="14"/>
  <c r="F1220" i="14"/>
  <c r="G1220" i="14"/>
  <c r="I1220" i="14"/>
  <c r="J1220" i="14"/>
  <c r="L1220" i="14"/>
  <c r="M1220" i="14"/>
  <c r="O1220" i="14"/>
  <c r="P1220" i="14"/>
  <c r="F1212" i="14"/>
  <c r="G1212" i="14"/>
  <c r="I1212" i="14"/>
  <c r="L1212" i="14"/>
  <c r="J1212" i="14"/>
  <c r="M1212" i="14"/>
  <c r="O1212" i="14"/>
  <c r="P1212" i="14"/>
  <c r="F2386" i="14"/>
  <c r="G2386" i="14"/>
  <c r="I2386" i="14"/>
  <c r="J2386" i="14"/>
  <c r="L2386" i="14"/>
  <c r="M2386" i="14"/>
  <c r="O2386" i="14"/>
  <c r="P2386" i="14"/>
  <c r="F2338" i="14"/>
  <c r="G2338" i="14"/>
  <c r="I2338" i="14"/>
  <c r="J2338" i="14"/>
  <c r="L2338" i="14"/>
  <c r="M2338" i="14"/>
  <c r="O2338" i="14"/>
  <c r="P2338" i="14"/>
  <c r="F2290" i="14"/>
  <c r="G2290" i="14"/>
  <c r="J2290" i="14"/>
  <c r="I2290" i="14"/>
  <c r="L2290" i="14"/>
  <c r="M2290" i="14"/>
  <c r="P2290" i="14"/>
  <c r="O2290" i="14"/>
  <c r="F2250" i="14"/>
  <c r="G2250" i="14"/>
  <c r="I2250" i="14"/>
  <c r="J2250" i="14"/>
  <c r="L2250" i="14"/>
  <c r="M2250" i="14"/>
  <c r="O2250" i="14"/>
  <c r="P2250" i="14"/>
  <c r="F2210" i="14"/>
  <c r="G2210" i="14"/>
  <c r="I2210" i="14"/>
  <c r="J2210" i="14"/>
  <c r="L2210" i="14"/>
  <c r="M2210" i="14"/>
  <c r="O2210" i="14"/>
  <c r="P2210" i="14"/>
  <c r="F2178" i="14"/>
  <c r="G2178" i="14"/>
  <c r="I2178" i="14"/>
  <c r="J2178" i="14"/>
  <c r="L2178" i="14"/>
  <c r="M2178" i="14"/>
  <c r="P2178" i="14"/>
  <c r="O2178" i="14"/>
  <c r="F2122" i="14"/>
  <c r="G2122" i="14"/>
  <c r="I2122" i="14"/>
  <c r="J2122" i="14"/>
  <c r="L2122" i="14"/>
  <c r="M2122" i="14"/>
  <c r="O2122" i="14"/>
  <c r="P2122" i="14"/>
  <c r="F2066" i="14"/>
  <c r="I2066" i="14"/>
  <c r="G2066" i="14"/>
  <c r="J2066" i="14"/>
  <c r="L2066" i="14"/>
  <c r="M2066" i="14"/>
  <c r="O2066" i="14"/>
  <c r="P2066" i="14"/>
  <c r="F2026" i="14"/>
  <c r="G2026" i="14"/>
  <c r="I2026" i="14"/>
  <c r="J2026" i="14"/>
  <c r="L2026" i="14"/>
  <c r="M2026" i="14"/>
  <c r="O2026" i="14"/>
  <c r="P2026" i="14"/>
  <c r="F1978" i="14"/>
  <c r="G1978" i="14"/>
  <c r="I1978" i="14"/>
  <c r="J1978" i="14"/>
  <c r="L1978" i="14"/>
  <c r="M1978" i="14"/>
  <c r="O1978" i="14"/>
  <c r="P1978" i="14"/>
  <c r="F1938" i="14"/>
  <c r="G1938" i="14"/>
  <c r="I1938" i="14"/>
  <c r="J1938" i="14"/>
  <c r="L1938" i="14"/>
  <c r="M1938" i="14"/>
  <c r="O1938" i="14"/>
  <c r="P1938" i="14"/>
  <c r="F1890" i="14"/>
  <c r="G1890" i="14"/>
  <c r="I1890" i="14"/>
  <c r="J1890" i="14"/>
  <c r="M1890" i="14"/>
  <c r="L1890" i="14"/>
  <c r="P1890" i="14"/>
  <c r="O1890" i="14"/>
  <c r="F1850" i="14"/>
  <c r="G1850" i="14"/>
  <c r="J1850" i="14"/>
  <c r="I1850" i="14"/>
  <c r="M1850" i="14"/>
  <c r="L1850" i="14"/>
  <c r="O1850" i="14"/>
  <c r="P1850" i="14"/>
  <c r="F1802" i="14"/>
  <c r="G1802" i="14"/>
  <c r="I1802" i="14"/>
  <c r="J1802" i="14"/>
  <c r="M1802" i="14"/>
  <c r="L1802" i="14"/>
  <c r="O1802" i="14"/>
  <c r="P1802" i="14"/>
  <c r="F1770" i="14"/>
  <c r="G1770" i="14"/>
  <c r="I1770" i="14"/>
  <c r="J1770" i="14"/>
  <c r="L1770" i="14"/>
  <c r="M1770" i="14"/>
  <c r="P1770" i="14"/>
  <c r="O1770" i="14"/>
  <c r="F1722" i="14"/>
  <c r="G1722" i="14"/>
  <c r="I1722" i="14"/>
  <c r="J1722" i="14"/>
  <c r="M1722" i="14"/>
  <c r="L1722" i="14"/>
  <c r="O1722" i="14"/>
  <c r="P1722" i="14"/>
  <c r="F1690" i="14"/>
  <c r="G1690" i="14"/>
  <c r="I1690" i="14"/>
  <c r="J1690" i="14"/>
  <c r="M1690" i="14"/>
  <c r="L1690" i="14"/>
  <c r="O1690" i="14"/>
  <c r="P1690" i="14"/>
  <c r="F1634" i="14"/>
  <c r="G1634" i="14"/>
  <c r="I1634" i="14"/>
  <c r="J1634" i="14"/>
  <c r="M1634" i="14"/>
  <c r="L1634" i="14"/>
  <c r="O1634" i="14"/>
  <c r="P1634" i="14"/>
  <c r="F1594" i="14"/>
  <c r="G1594" i="14"/>
  <c r="I1594" i="14"/>
  <c r="J1594" i="14"/>
  <c r="M1594" i="14"/>
  <c r="L1594" i="14"/>
  <c r="O1594" i="14"/>
  <c r="P1594" i="14"/>
  <c r="F1562" i="14"/>
  <c r="G1562" i="14"/>
  <c r="I1562" i="14"/>
  <c r="J1562" i="14"/>
  <c r="L1562" i="14"/>
  <c r="M1562" i="14"/>
  <c r="O1562" i="14"/>
  <c r="P1562" i="14"/>
  <c r="F1506" i="14"/>
  <c r="G1506" i="14"/>
  <c r="I1506" i="14"/>
  <c r="J1506" i="14"/>
  <c r="L1506" i="14"/>
  <c r="M1506" i="14"/>
  <c r="O1506" i="14"/>
  <c r="P1506" i="14"/>
  <c r="F1458" i="14"/>
  <c r="G1458" i="14"/>
  <c r="I1458" i="14"/>
  <c r="J1458" i="14"/>
  <c r="L1458" i="14"/>
  <c r="M1458" i="14"/>
  <c r="O1458" i="14"/>
  <c r="P1458" i="14"/>
  <c r="F1410" i="14"/>
  <c r="G1410" i="14"/>
  <c r="I1410" i="14"/>
  <c r="J1410" i="14"/>
  <c r="L1410" i="14"/>
  <c r="M1410" i="14"/>
  <c r="O1410" i="14"/>
  <c r="P1410" i="14"/>
  <c r="F1362" i="14"/>
  <c r="G1362" i="14"/>
  <c r="I1362" i="14"/>
  <c r="J1362" i="14"/>
  <c r="L1362" i="14"/>
  <c r="M1362" i="14"/>
  <c r="O1362" i="14"/>
  <c r="P1362" i="14"/>
  <c r="F1330" i="14"/>
  <c r="G1330" i="14"/>
  <c r="I1330" i="14"/>
  <c r="J1330" i="14"/>
  <c r="L1330" i="14"/>
  <c r="M1330" i="14"/>
  <c r="O1330" i="14"/>
  <c r="P1330" i="14"/>
  <c r="F1290" i="14"/>
  <c r="G1290" i="14"/>
  <c r="I1290" i="14"/>
  <c r="J1290" i="14"/>
  <c r="L1290" i="14"/>
  <c r="M1290" i="14"/>
  <c r="P1290" i="14"/>
  <c r="O1290" i="14"/>
  <c r="F1250" i="14"/>
  <c r="G1250" i="14"/>
  <c r="I1250" i="14"/>
  <c r="J1250" i="14"/>
  <c r="L1250" i="14"/>
  <c r="M1250" i="14"/>
  <c r="P1250" i="14"/>
  <c r="O1250" i="14"/>
  <c r="F2403" i="14"/>
  <c r="G2403" i="14"/>
  <c r="I2403" i="14"/>
  <c r="J2403" i="14"/>
  <c r="L2403" i="14"/>
  <c r="M2403" i="14"/>
  <c r="O2403" i="14"/>
  <c r="P2403" i="14"/>
  <c r="F2395" i="14"/>
  <c r="G2395" i="14"/>
  <c r="I2395" i="14"/>
  <c r="L2395" i="14"/>
  <c r="M2395" i="14"/>
  <c r="J2395" i="14"/>
  <c r="O2395" i="14"/>
  <c r="P2395" i="14"/>
  <c r="F2387" i="14"/>
  <c r="G2387" i="14"/>
  <c r="I2387" i="14"/>
  <c r="J2387" i="14"/>
  <c r="L2387" i="14"/>
  <c r="M2387" i="14"/>
  <c r="O2387" i="14"/>
  <c r="P2387" i="14"/>
  <c r="F2379" i="14"/>
  <c r="G2379" i="14"/>
  <c r="J2379" i="14"/>
  <c r="I2379" i="14"/>
  <c r="M2379" i="14"/>
  <c r="O2379" i="14"/>
  <c r="L2379" i="14"/>
  <c r="P2379" i="14"/>
  <c r="F2371" i="14"/>
  <c r="G2371" i="14"/>
  <c r="J2371" i="14"/>
  <c r="I2371" i="14"/>
  <c r="L2371" i="14"/>
  <c r="M2371" i="14"/>
  <c r="O2371" i="14"/>
  <c r="P2371" i="14"/>
  <c r="F2363" i="14"/>
  <c r="G2363" i="14"/>
  <c r="I2363" i="14"/>
  <c r="L2363" i="14"/>
  <c r="J2363" i="14"/>
  <c r="M2363" i="14"/>
  <c r="O2363" i="14"/>
  <c r="P2363" i="14"/>
  <c r="F2355" i="14"/>
  <c r="G2355" i="14"/>
  <c r="I2355" i="14"/>
  <c r="J2355" i="14"/>
  <c r="L2355" i="14"/>
  <c r="M2355" i="14"/>
  <c r="O2355" i="14"/>
  <c r="P2355" i="14"/>
  <c r="F2347" i="14"/>
  <c r="G2347" i="14"/>
  <c r="I2347" i="14"/>
  <c r="J2347" i="14"/>
  <c r="L2347" i="14"/>
  <c r="M2347" i="14"/>
  <c r="O2347" i="14"/>
  <c r="P2347" i="14"/>
  <c r="F2339" i="14"/>
  <c r="G2339" i="14"/>
  <c r="I2339" i="14"/>
  <c r="J2339" i="14"/>
  <c r="L2339" i="14"/>
  <c r="M2339" i="14"/>
  <c r="O2339" i="14"/>
  <c r="P2339" i="14"/>
  <c r="F2331" i="14"/>
  <c r="G2331" i="14"/>
  <c r="I2331" i="14"/>
  <c r="L2331" i="14"/>
  <c r="J2331" i="14"/>
  <c r="M2331" i="14"/>
  <c r="O2331" i="14"/>
  <c r="P2331" i="14"/>
  <c r="F2323" i="14"/>
  <c r="G2323" i="14"/>
  <c r="I2323" i="14"/>
  <c r="J2323" i="14"/>
  <c r="L2323" i="14"/>
  <c r="M2323" i="14"/>
  <c r="O2323" i="14"/>
  <c r="P2323" i="14"/>
  <c r="F2315" i="14"/>
  <c r="G2315" i="14"/>
  <c r="I2315" i="14"/>
  <c r="J2315" i="14"/>
  <c r="L2315" i="14"/>
  <c r="M2315" i="14"/>
  <c r="O2315" i="14"/>
  <c r="P2315" i="14"/>
  <c r="F2307" i="14"/>
  <c r="G2307" i="14"/>
  <c r="I2307" i="14"/>
  <c r="J2307" i="14"/>
  <c r="L2307" i="14"/>
  <c r="M2307" i="14"/>
  <c r="O2307" i="14"/>
  <c r="P2307" i="14"/>
  <c r="F2299" i="14"/>
  <c r="G2299" i="14"/>
  <c r="I2299" i="14"/>
  <c r="J2299" i="14"/>
  <c r="L2299" i="14"/>
  <c r="M2299" i="14"/>
  <c r="O2299" i="14"/>
  <c r="P2299" i="14"/>
  <c r="F2291" i="14"/>
  <c r="G2291" i="14"/>
  <c r="I2291" i="14"/>
  <c r="J2291" i="14"/>
  <c r="L2291" i="14"/>
  <c r="M2291" i="14"/>
  <c r="O2291" i="14"/>
  <c r="P2291" i="14"/>
  <c r="F2283" i="14"/>
  <c r="G2283" i="14"/>
  <c r="I2283" i="14"/>
  <c r="J2283" i="14"/>
  <c r="L2283" i="14"/>
  <c r="M2283" i="14"/>
  <c r="O2283" i="14"/>
  <c r="P2283" i="14"/>
  <c r="F2275" i="14"/>
  <c r="G2275" i="14"/>
  <c r="I2275" i="14"/>
  <c r="J2275" i="14"/>
  <c r="L2275" i="14"/>
  <c r="M2275" i="14"/>
  <c r="O2275" i="14"/>
  <c r="P2275" i="14"/>
  <c r="F2267" i="14"/>
  <c r="I2267" i="14"/>
  <c r="G2267" i="14"/>
  <c r="J2267" i="14"/>
  <c r="L2267" i="14"/>
  <c r="M2267" i="14"/>
  <c r="O2267" i="14"/>
  <c r="P2267" i="14"/>
  <c r="F2259" i="14"/>
  <c r="G2259" i="14"/>
  <c r="I2259" i="14"/>
  <c r="J2259" i="14"/>
  <c r="L2259" i="14"/>
  <c r="M2259" i="14"/>
  <c r="O2259" i="14"/>
  <c r="P2259" i="14"/>
  <c r="F2251" i="14"/>
  <c r="G2251" i="14"/>
  <c r="I2251" i="14"/>
  <c r="L2251" i="14"/>
  <c r="J2251" i="14"/>
  <c r="M2251" i="14"/>
  <c r="O2251" i="14"/>
  <c r="P2251" i="14"/>
  <c r="F2243" i="14"/>
  <c r="G2243" i="14"/>
  <c r="I2243" i="14"/>
  <c r="J2243" i="14"/>
  <c r="L2243" i="14"/>
  <c r="M2243" i="14"/>
  <c r="O2243" i="14"/>
  <c r="P2243" i="14"/>
  <c r="F2235" i="14"/>
  <c r="G2235" i="14"/>
  <c r="I2235" i="14"/>
  <c r="L2235" i="14"/>
  <c r="J2235" i="14"/>
  <c r="M2235" i="14"/>
  <c r="O2235" i="14"/>
  <c r="P2235" i="14"/>
  <c r="F2227" i="14"/>
  <c r="G2227" i="14"/>
  <c r="I2227" i="14"/>
  <c r="J2227" i="14"/>
  <c r="L2227" i="14"/>
  <c r="M2227" i="14"/>
  <c r="O2227" i="14"/>
  <c r="P2227" i="14"/>
  <c r="F2219" i="14"/>
  <c r="G2219" i="14"/>
  <c r="I2219" i="14"/>
  <c r="J2219" i="14"/>
  <c r="L2219" i="14"/>
  <c r="M2219" i="14"/>
  <c r="O2219" i="14"/>
  <c r="P2219" i="14"/>
  <c r="F2211" i="14"/>
  <c r="G2211" i="14"/>
  <c r="I2211" i="14"/>
  <c r="J2211" i="14"/>
  <c r="L2211" i="14"/>
  <c r="M2211" i="14"/>
  <c r="O2211" i="14"/>
  <c r="P2211" i="14"/>
  <c r="F2203" i="14"/>
  <c r="G2203" i="14"/>
  <c r="I2203" i="14"/>
  <c r="L2203" i="14"/>
  <c r="J2203" i="14"/>
  <c r="M2203" i="14"/>
  <c r="O2203" i="14"/>
  <c r="P2203" i="14"/>
  <c r="F2195" i="14"/>
  <c r="G2195" i="14"/>
  <c r="I2195" i="14"/>
  <c r="J2195" i="14"/>
  <c r="L2195" i="14"/>
  <c r="M2195" i="14"/>
  <c r="O2195" i="14"/>
  <c r="P2195" i="14"/>
  <c r="F2187" i="14"/>
  <c r="G2187" i="14"/>
  <c r="I2187" i="14"/>
  <c r="J2187" i="14"/>
  <c r="L2187" i="14"/>
  <c r="M2187" i="14"/>
  <c r="O2187" i="14"/>
  <c r="P2187" i="14"/>
  <c r="F2179" i="14"/>
  <c r="G2179" i="14"/>
  <c r="I2179" i="14"/>
  <c r="J2179" i="14"/>
  <c r="M2179" i="14"/>
  <c r="O2179" i="14"/>
  <c r="L2179" i="14"/>
  <c r="P2179" i="14"/>
  <c r="F2171" i="14"/>
  <c r="G2171" i="14"/>
  <c r="I2171" i="14"/>
  <c r="J2171" i="14"/>
  <c r="L2171" i="14"/>
  <c r="M2171" i="14"/>
  <c r="O2171" i="14"/>
  <c r="P2171" i="14"/>
  <c r="F2163" i="14"/>
  <c r="G2163" i="14"/>
  <c r="I2163" i="14"/>
  <c r="J2163" i="14"/>
  <c r="L2163" i="14"/>
  <c r="M2163" i="14"/>
  <c r="O2163" i="14"/>
  <c r="P2163" i="14"/>
  <c r="F2155" i="14"/>
  <c r="G2155" i="14"/>
  <c r="I2155" i="14"/>
  <c r="J2155" i="14"/>
  <c r="L2155" i="14"/>
  <c r="M2155" i="14"/>
  <c r="O2155" i="14"/>
  <c r="P2155" i="14"/>
  <c r="F2147" i="14"/>
  <c r="G2147" i="14"/>
  <c r="I2147" i="14"/>
  <c r="J2147" i="14"/>
  <c r="L2147" i="14"/>
  <c r="M2147" i="14"/>
  <c r="O2147" i="14"/>
  <c r="P2147" i="14"/>
  <c r="F2139" i="14"/>
  <c r="G2139" i="14"/>
  <c r="I2139" i="14"/>
  <c r="J2139" i="14"/>
  <c r="L2139" i="14"/>
  <c r="O2139" i="14"/>
  <c r="M2139" i="14"/>
  <c r="P2139" i="14"/>
  <c r="F2131" i="14"/>
  <c r="G2131" i="14"/>
  <c r="I2131" i="14"/>
  <c r="J2131" i="14"/>
  <c r="L2131" i="14"/>
  <c r="O2131" i="14"/>
  <c r="M2131" i="14"/>
  <c r="P2131" i="14"/>
  <c r="F2123" i="14"/>
  <c r="G2123" i="14"/>
  <c r="I2123" i="14"/>
  <c r="J2123" i="14"/>
  <c r="O2123" i="14"/>
  <c r="M2123" i="14"/>
  <c r="L2123" i="14"/>
  <c r="P2123" i="14"/>
  <c r="F2115" i="14"/>
  <c r="G2115" i="14"/>
  <c r="I2115" i="14"/>
  <c r="J2115" i="14"/>
  <c r="L2115" i="14"/>
  <c r="O2115" i="14"/>
  <c r="M2115" i="14"/>
  <c r="P2115" i="14"/>
  <c r="F2107" i="14"/>
  <c r="G2107" i="14"/>
  <c r="I2107" i="14"/>
  <c r="L2107" i="14"/>
  <c r="J2107" i="14"/>
  <c r="O2107" i="14"/>
  <c r="M2107" i="14"/>
  <c r="P2107" i="14"/>
  <c r="F2099" i="14"/>
  <c r="G2099" i="14"/>
  <c r="I2099" i="14"/>
  <c r="J2099" i="14"/>
  <c r="L2099" i="14"/>
  <c r="O2099" i="14"/>
  <c r="M2099" i="14"/>
  <c r="P2099" i="14"/>
  <c r="F2091" i="14"/>
  <c r="G2091" i="14"/>
  <c r="I2091" i="14"/>
  <c r="L2091" i="14"/>
  <c r="J2091" i="14"/>
  <c r="O2091" i="14"/>
  <c r="M2091" i="14"/>
  <c r="P2091" i="14"/>
  <c r="F2083" i="14"/>
  <c r="G2083" i="14"/>
  <c r="I2083" i="14"/>
  <c r="J2083" i="14"/>
  <c r="L2083" i="14"/>
  <c r="O2083" i="14"/>
  <c r="M2083" i="14"/>
  <c r="P2083" i="14"/>
  <c r="F2075" i="14"/>
  <c r="G2075" i="14"/>
  <c r="I2075" i="14"/>
  <c r="J2075" i="14"/>
  <c r="L2075" i="14"/>
  <c r="O2075" i="14"/>
  <c r="M2075" i="14"/>
  <c r="P2075" i="14"/>
  <c r="F2067" i="14"/>
  <c r="G2067" i="14"/>
  <c r="I2067" i="14"/>
  <c r="J2067" i="14"/>
  <c r="L2067" i="14"/>
  <c r="O2067" i="14"/>
  <c r="M2067" i="14"/>
  <c r="P2067" i="14"/>
  <c r="F2059" i="14"/>
  <c r="G2059" i="14"/>
  <c r="I2059" i="14"/>
  <c r="J2059" i="14"/>
  <c r="L2059" i="14"/>
  <c r="O2059" i="14"/>
  <c r="M2059" i="14"/>
  <c r="P2059" i="14"/>
  <c r="F2051" i="14"/>
  <c r="G2051" i="14"/>
  <c r="I2051" i="14"/>
  <c r="J2051" i="14"/>
  <c r="L2051" i="14"/>
  <c r="O2051" i="14"/>
  <c r="M2051" i="14"/>
  <c r="P2051" i="14"/>
  <c r="F2043" i="14"/>
  <c r="G2043" i="14"/>
  <c r="I2043" i="14"/>
  <c r="J2043" i="14"/>
  <c r="L2043" i="14"/>
  <c r="O2043" i="14"/>
  <c r="M2043" i="14"/>
  <c r="P2043" i="14"/>
  <c r="F2035" i="14"/>
  <c r="G2035" i="14"/>
  <c r="I2035" i="14"/>
  <c r="J2035" i="14"/>
  <c r="L2035" i="14"/>
  <c r="O2035" i="14"/>
  <c r="M2035" i="14"/>
  <c r="P2035" i="14"/>
  <c r="F2027" i="14"/>
  <c r="G2027" i="14"/>
  <c r="I2027" i="14"/>
  <c r="J2027" i="14"/>
  <c r="L2027" i="14"/>
  <c r="O2027" i="14"/>
  <c r="M2027" i="14"/>
  <c r="P2027" i="14"/>
  <c r="F2019" i="14"/>
  <c r="G2019" i="14"/>
  <c r="I2019" i="14"/>
  <c r="J2019" i="14"/>
  <c r="L2019" i="14"/>
  <c r="O2019" i="14"/>
  <c r="M2019" i="14"/>
  <c r="P2019" i="14"/>
  <c r="F2011" i="14"/>
  <c r="G2011" i="14"/>
  <c r="I2011" i="14"/>
  <c r="J2011" i="14"/>
  <c r="L2011" i="14"/>
  <c r="O2011" i="14"/>
  <c r="M2011" i="14"/>
  <c r="P2011" i="14"/>
  <c r="F2003" i="14"/>
  <c r="G2003" i="14"/>
  <c r="I2003" i="14"/>
  <c r="J2003" i="14"/>
  <c r="L2003" i="14"/>
  <c r="O2003" i="14"/>
  <c r="M2003" i="14"/>
  <c r="P2003" i="14"/>
  <c r="F1995" i="14"/>
  <c r="G1995" i="14"/>
  <c r="J1995" i="14"/>
  <c r="I1995" i="14"/>
  <c r="L1995" i="14"/>
  <c r="O1995" i="14"/>
  <c r="M1995" i="14"/>
  <c r="P1995" i="14"/>
  <c r="F1987" i="14"/>
  <c r="G1987" i="14"/>
  <c r="I1987" i="14"/>
  <c r="J1987" i="14"/>
  <c r="L1987" i="14"/>
  <c r="O1987" i="14"/>
  <c r="M1987" i="14"/>
  <c r="P1987" i="14"/>
  <c r="F1979" i="14"/>
  <c r="G1979" i="14"/>
  <c r="I1979" i="14"/>
  <c r="J1979" i="14"/>
  <c r="L1979" i="14"/>
  <c r="O1979" i="14"/>
  <c r="M1979" i="14"/>
  <c r="P1979" i="14"/>
  <c r="F1971" i="14"/>
  <c r="G1971" i="14"/>
  <c r="I1971" i="14"/>
  <c r="J1971" i="14"/>
  <c r="L1971" i="14"/>
  <c r="O1971" i="14"/>
  <c r="M1971" i="14"/>
  <c r="P1971" i="14"/>
  <c r="F1963" i="14"/>
  <c r="G1963" i="14"/>
  <c r="I1963" i="14"/>
  <c r="J1963" i="14"/>
  <c r="L1963" i="14"/>
  <c r="O1963" i="14"/>
  <c r="M1963" i="14"/>
  <c r="P1963" i="14"/>
  <c r="F1955" i="14"/>
  <c r="G1955" i="14"/>
  <c r="I1955" i="14"/>
  <c r="J1955" i="14"/>
  <c r="L1955" i="14"/>
  <c r="O1955" i="14"/>
  <c r="M1955" i="14"/>
  <c r="P1955" i="14"/>
  <c r="F1947" i="14"/>
  <c r="G1947" i="14"/>
  <c r="I1947" i="14"/>
  <c r="J1947" i="14"/>
  <c r="O1947" i="14"/>
  <c r="L1947" i="14"/>
  <c r="M1947" i="14"/>
  <c r="P1947" i="14"/>
  <c r="F1939" i="14"/>
  <c r="G1939" i="14"/>
  <c r="I1939" i="14"/>
  <c r="J1939" i="14"/>
  <c r="L1939" i="14"/>
  <c r="O1939" i="14"/>
  <c r="M1939" i="14"/>
  <c r="P1939" i="14"/>
  <c r="F1931" i="14"/>
  <c r="G1931" i="14"/>
  <c r="J1931" i="14"/>
  <c r="I1931" i="14"/>
  <c r="L1931" i="14"/>
  <c r="O1931" i="14"/>
  <c r="M1931" i="14"/>
  <c r="P1931" i="14"/>
  <c r="F1923" i="14"/>
  <c r="G1923" i="14"/>
  <c r="I1923" i="14"/>
  <c r="J1923" i="14"/>
  <c r="L1923" i="14"/>
  <c r="O1923" i="14"/>
  <c r="M1923" i="14"/>
  <c r="P1923" i="14"/>
  <c r="F1915" i="14"/>
  <c r="G1915" i="14"/>
  <c r="I1915" i="14"/>
  <c r="J1915" i="14"/>
  <c r="L1915" i="14"/>
  <c r="M1915" i="14"/>
  <c r="O1915" i="14"/>
  <c r="P1915" i="14"/>
  <c r="F1907" i="14"/>
  <c r="G1907" i="14"/>
  <c r="J1907" i="14"/>
  <c r="I1907" i="14"/>
  <c r="L1907" i="14"/>
  <c r="M1907" i="14"/>
  <c r="O1907" i="14"/>
  <c r="P1907" i="14"/>
  <c r="F1899" i="14"/>
  <c r="G1899" i="14"/>
  <c r="I1899" i="14"/>
  <c r="J1899" i="14"/>
  <c r="L1899" i="14"/>
  <c r="M1899" i="14"/>
  <c r="O1899" i="14"/>
  <c r="P1899" i="14"/>
  <c r="F1891" i="14"/>
  <c r="G1891" i="14"/>
  <c r="I1891" i="14"/>
  <c r="J1891" i="14"/>
  <c r="L1891" i="14"/>
  <c r="M1891" i="14"/>
  <c r="O1891" i="14"/>
  <c r="P1891" i="14"/>
  <c r="F1883" i="14"/>
  <c r="G1883" i="14"/>
  <c r="I1883" i="14"/>
  <c r="J1883" i="14"/>
  <c r="L1883" i="14"/>
  <c r="M1883" i="14"/>
  <c r="O1883" i="14"/>
  <c r="P1883" i="14"/>
  <c r="F1875" i="14"/>
  <c r="G1875" i="14"/>
  <c r="I1875" i="14"/>
  <c r="L1875" i="14"/>
  <c r="J1875" i="14"/>
  <c r="O1875" i="14"/>
  <c r="M1875" i="14"/>
  <c r="P1875" i="14"/>
  <c r="F1867" i="14"/>
  <c r="G1867" i="14"/>
  <c r="I1867" i="14"/>
  <c r="J1867" i="14"/>
  <c r="L1867" i="14"/>
  <c r="O1867" i="14"/>
  <c r="M1867" i="14"/>
  <c r="P1867" i="14"/>
  <c r="F1859" i="14"/>
  <c r="G1859" i="14"/>
  <c r="J1859" i="14"/>
  <c r="I1859" i="14"/>
  <c r="L1859" i="14"/>
  <c r="M1859" i="14"/>
  <c r="O1859" i="14"/>
  <c r="P1859" i="14"/>
  <c r="F1851" i="14"/>
  <c r="G1851" i="14"/>
  <c r="I1851" i="14"/>
  <c r="J1851" i="14"/>
  <c r="L1851" i="14"/>
  <c r="M1851" i="14"/>
  <c r="O1851" i="14"/>
  <c r="P1851" i="14"/>
  <c r="F1843" i="14"/>
  <c r="G1843" i="14"/>
  <c r="I1843" i="14"/>
  <c r="J1843" i="14"/>
  <c r="L1843" i="14"/>
  <c r="M1843" i="14"/>
  <c r="O1843" i="14"/>
  <c r="P1843" i="14"/>
  <c r="F1835" i="14"/>
  <c r="G1835" i="14"/>
  <c r="I1835" i="14"/>
  <c r="J1835" i="14"/>
  <c r="L1835" i="14"/>
  <c r="O1835" i="14"/>
  <c r="M1835" i="14"/>
  <c r="P1835" i="14"/>
  <c r="F1827" i="14"/>
  <c r="G1827" i="14"/>
  <c r="I1827" i="14"/>
  <c r="J1827" i="14"/>
  <c r="L1827" i="14"/>
  <c r="M1827" i="14"/>
  <c r="O1827" i="14"/>
  <c r="P1827" i="14"/>
  <c r="F1819" i="14"/>
  <c r="G1819" i="14"/>
  <c r="J1819" i="14"/>
  <c r="I1819" i="14"/>
  <c r="M1819" i="14"/>
  <c r="L1819" i="14"/>
  <c r="O1819" i="14"/>
  <c r="P1819" i="14"/>
  <c r="F1811" i="14"/>
  <c r="G1811" i="14"/>
  <c r="I1811" i="14"/>
  <c r="J1811" i="14"/>
  <c r="L1811" i="14"/>
  <c r="M1811" i="14"/>
  <c r="O1811" i="14"/>
  <c r="P1811" i="14"/>
  <c r="F1803" i="14"/>
  <c r="G1803" i="14"/>
  <c r="I1803" i="14"/>
  <c r="J1803" i="14"/>
  <c r="L1803" i="14"/>
  <c r="M1803" i="14"/>
  <c r="O1803" i="14"/>
  <c r="P1803" i="14"/>
  <c r="F1795" i="14"/>
  <c r="G1795" i="14"/>
  <c r="I1795" i="14"/>
  <c r="J1795" i="14"/>
  <c r="L1795" i="14"/>
  <c r="M1795" i="14"/>
  <c r="O1795" i="14"/>
  <c r="P1795" i="14"/>
  <c r="F1787" i="14"/>
  <c r="G1787" i="14"/>
  <c r="J1787" i="14"/>
  <c r="I1787" i="14"/>
  <c r="L1787" i="14"/>
  <c r="M1787" i="14"/>
  <c r="O1787" i="14"/>
  <c r="P1787" i="14"/>
  <c r="F1779" i="14"/>
  <c r="G1779" i="14"/>
  <c r="I1779" i="14"/>
  <c r="J1779" i="14"/>
  <c r="L1779" i="14"/>
  <c r="M1779" i="14"/>
  <c r="O1779" i="14"/>
  <c r="P1779" i="14"/>
  <c r="F1771" i="14"/>
  <c r="G1771" i="14"/>
  <c r="I1771" i="14"/>
  <c r="J1771" i="14"/>
  <c r="L1771" i="14"/>
  <c r="M1771" i="14"/>
  <c r="O1771" i="14"/>
  <c r="P1771" i="14"/>
  <c r="F1763" i="14"/>
  <c r="G1763" i="14"/>
  <c r="I1763" i="14"/>
  <c r="J1763" i="14"/>
  <c r="L1763" i="14"/>
  <c r="M1763" i="14"/>
  <c r="O1763" i="14"/>
  <c r="P1763" i="14"/>
  <c r="F1755" i="14"/>
  <c r="G1755" i="14"/>
  <c r="I1755" i="14"/>
  <c r="J1755" i="14"/>
  <c r="M1755" i="14"/>
  <c r="O1755" i="14"/>
  <c r="L1755" i="14"/>
  <c r="P1755" i="14"/>
  <c r="F1747" i="14"/>
  <c r="G1747" i="14"/>
  <c r="I1747" i="14"/>
  <c r="J1747" i="14"/>
  <c r="L1747" i="14"/>
  <c r="M1747" i="14"/>
  <c r="O1747" i="14"/>
  <c r="P1747" i="14"/>
  <c r="F1739" i="14"/>
  <c r="G1739" i="14"/>
  <c r="I1739" i="14"/>
  <c r="J1739" i="14"/>
  <c r="L1739" i="14"/>
  <c r="M1739" i="14"/>
  <c r="O1739" i="14"/>
  <c r="P1739" i="14"/>
  <c r="F1731" i="14"/>
  <c r="G1731" i="14"/>
  <c r="I1731" i="14"/>
  <c r="J1731" i="14"/>
  <c r="L1731" i="14"/>
  <c r="M1731" i="14"/>
  <c r="O1731" i="14"/>
  <c r="P1731" i="14"/>
  <c r="F1723" i="14"/>
  <c r="G1723" i="14"/>
  <c r="I1723" i="14"/>
  <c r="J1723" i="14"/>
  <c r="L1723" i="14"/>
  <c r="M1723" i="14"/>
  <c r="O1723" i="14"/>
  <c r="P1723" i="14"/>
  <c r="F1715" i="14"/>
  <c r="G1715" i="14"/>
  <c r="I1715" i="14"/>
  <c r="J1715" i="14"/>
  <c r="L1715" i="14"/>
  <c r="M1715" i="14"/>
  <c r="O1715" i="14"/>
  <c r="P1715" i="14"/>
  <c r="F1707" i="14"/>
  <c r="G1707" i="14"/>
  <c r="I1707" i="14"/>
  <c r="J1707" i="14"/>
  <c r="L1707" i="14"/>
  <c r="M1707" i="14"/>
  <c r="O1707" i="14"/>
  <c r="P1707" i="14"/>
  <c r="F1699" i="14"/>
  <c r="G1699" i="14"/>
  <c r="I1699" i="14"/>
  <c r="J1699" i="14"/>
  <c r="L1699" i="14"/>
  <c r="M1699" i="14"/>
  <c r="O1699" i="14"/>
  <c r="P1699" i="14"/>
  <c r="F1691" i="14"/>
  <c r="G1691" i="14"/>
  <c r="I1691" i="14"/>
  <c r="J1691" i="14"/>
  <c r="M1691" i="14"/>
  <c r="L1691" i="14"/>
  <c r="O1691" i="14"/>
  <c r="P1691" i="14"/>
  <c r="F1683" i="14"/>
  <c r="G1683" i="14"/>
  <c r="I1683" i="14"/>
  <c r="J1683" i="14"/>
  <c r="L1683" i="14"/>
  <c r="M1683" i="14"/>
  <c r="O1683" i="14"/>
  <c r="P1683" i="14"/>
  <c r="F1675" i="14"/>
  <c r="G1675" i="14"/>
  <c r="I1675" i="14"/>
  <c r="J1675" i="14"/>
  <c r="L1675" i="14"/>
  <c r="M1675" i="14"/>
  <c r="O1675" i="14"/>
  <c r="P1675" i="14"/>
  <c r="F1667" i="14"/>
  <c r="G1667" i="14"/>
  <c r="I1667" i="14"/>
  <c r="J1667" i="14"/>
  <c r="L1667" i="14"/>
  <c r="M1667" i="14"/>
  <c r="O1667" i="14"/>
  <c r="P1667" i="14"/>
  <c r="F1659" i="14"/>
  <c r="G1659" i="14"/>
  <c r="I1659" i="14"/>
  <c r="J1659" i="14"/>
  <c r="L1659" i="14"/>
  <c r="M1659" i="14"/>
  <c r="O1659" i="14"/>
  <c r="P1659" i="14"/>
  <c r="F1651" i="14"/>
  <c r="G1651" i="14"/>
  <c r="I1651" i="14"/>
  <c r="J1651" i="14"/>
  <c r="L1651" i="14"/>
  <c r="M1651" i="14"/>
  <c r="O1651" i="14"/>
  <c r="P1651" i="14"/>
  <c r="F1643" i="14"/>
  <c r="G1643" i="14"/>
  <c r="J1643" i="14"/>
  <c r="I1643" i="14"/>
  <c r="L1643" i="14"/>
  <c r="M1643" i="14"/>
  <c r="O1643" i="14"/>
  <c r="P1643" i="14"/>
  <c r="F1635" i="14"/>
  <c r="I1635" i="14"/>
  <c r="G1635" i="14"/>
  <c r="J1635" i="14"/>
  <c r="L1635" i="14"/>
  <c r="M1635" i="14"/>
  <c r="O1635" i="14"/>
  <c r="P1635" i="14"/>
  <c r="F1627" i="14"/>
  <c r="G1627" i="14"/>
  <c r="I1627" i="14"/>
  <c r="J1627" i="14"/>
  <c r="M1627" i="14"/>
  <c r="O1627" i="14"/>
  <c r="L1627" i="14"/>
  <c r="P1627" i="14"/>
  <c r="F1619" i="14"/>
  <c r="G1619" i="14"/>
  <c r="I1619" i="14"/>
  <c r="J1619" i="14"/>
  <c r="L1619" i="14"/>
  <c r="M1619" i="14"/>
  <c r="O1619" i="14"/>
  <c r="P1619" i="14"/>
  <c r="F1611" i="14"/>
  <c r="G1611" i="14"/>
  <c r="I1611" i="14"/>
  <c r="J1611" i="14"/>
  <c r="L1611" i="14"/>
  <c r="M1611" i="14"/>
  <c r="O1611" i="14"/>
  <c r="P1611" i="14"/>
  <c r="F1603" i="14"/>
  <c r="G1603" i="14"/>
  <c r="I1603" i="14"/>
  <c r="J1603" i="14"/>
  <c r="L1603" i="14"/>
  <c r="M1603" i="14"/>
  <c r="O1603" i="14"/>
  <c r="P1603" i="14"/>
  <c r="F1595" i="14"/>
  <c r="G1595" i="14"/>
  <c r="I1595" i="14"/>
  <c r="J1595" i="14"/>
  <c r="L1595" i="14"/>
  <c r="M1595" i="14"/>
  <c r="O1595" i="14"/>
  <c r="P1595" i="14"/>
  <c r="F1587" i="14"/>
  <c r="G1587" i="14"/>
  <c r="I1587" i="14"/>
  <c r="J1587" i="14"/>
  <c r="L1587" i="14"/>
  <c r="M1587" i="14"/>
  <c r="O1587" i="14"/>
  <c r="P1587" i="14"/>
  <c r="F1579" i="14"/>
  <c r="G1579" i="14"/>
  <c r="I1579" i="14"/>
  <c r="J1579" i="14"/>
  <c r="L1579" i="14"/>
  <c r="M1579" i="14"/>
  <c r="O1579" i="14"/>
  <c r="P1579" i="14"/>
  <c r="F1571" i="14"/>
  <c r="G1571" i="14"/>
  <c r="I1571" i="14"/>
  <c r="J1571" i="14"/>
  <c r="L1571" i="14"/>
  <c r="M1571" i="14"/>
  <c r="O1571" i="14"/>
  <c r="P1571" i="14"/>
  <c r="F1563" i="14"/>
  <c r="G1563" i="14"/>
  <c r="I1563" i="14"/>
  <c r="J1563" i="14"/>
  <c r="L1563" i="14"/>
  <c r="M1563" i="14"/>
  <c r="O1563" i="14"/>
  <c r="P1563" i="14"/>
  <c r="F1555" i="14"/>
  <c r="I1555" i="14"/>
  <c r="G1555" i="14"/>
  <c r="J1555" i="14"/>
  <c r="L1555" i="14"/>
  <c r="M1555" i="14"/>
  <c r="O1555" i="14"/>
  <c r="P1555" i="14"/>
  <c r="F1547" i="14"/>
  <c r="G1547" i="14"/>
  <c r="I1547" i="14"/>
  <c r="J1547" i="14"/>
  <c r="L1547" i="14"/>
  <c r="M1547" i="14"/>
  <c r="O1547" i="14"/>
  <c r="P1547" i="14"/>
  <c r="F1539" i="14"/>
  <c r="G1539" i="14"/>
  <c r="I1539" i="14"/>
  <c r="J1539" i="14"/>
  <c r="L1539" i="14"/>
  <c r="M1539" i="14"/>
  <c r="O1539" i="14"/>
  <c r="P1539" i="14"/>
  <c r="F1531" i="14"/>
  <c r="G1531" i="14"/>
  <c r="I1531" i="14"/>
  <c r="J1531" i="14"/>
  <c r="L1531" i="14"/>
  <c r="M1531" i="14"/>
  <c r="O1531" i="14"/>
  <c r="P1531" i="14"/>
  <c r="F1523" i="14"/>
  <c r="G1523" i="14"/>
  <c r="I1523" i="14"/>
  <c r="J1523" i="14"/>
  <c r="L1523" i="14"/>
  <c r="M1523" i="14"/>
  <c r="O1523" i="14"/>
  <c r="P1523" i="14"/>
  <c r="F1515" i="14"/>
  <c r="I1515" i="14"/>
  <c r="G1515" i="14"/>
  <c r="J1515" i="14"/>
  <c r="L1515" i="14"/>
  <c r="M1515" i="14"/>
  <c r="O1515" i="14"/>
  <c r="P1515" i="14"/>
  <c r="F1507" i="14"/>
  <c r="G1507" i="14"/>
  <c r="I1507" i="14"/>
  <c r="J1507" i="14"/>
  <c r="L1507" i="14"/>
  <c r="O1507" i="14"/>
  <c r="M1507" i="14"/>
  <c r="P1507" i="14"/>
  <c r="F1499" i="14"/>
  <c r="G1499" i="14"/>
  <c r="I1499" i="14"/>
  <c r="J1499" i="14"/>
  <c r="L1499" i="14"/>
  <c r="M1499" i="14"/>
  <c r="O1499" i="14"/>
  <c r="P1499" i="14"/>
  <c r="F1491" i="14"/>
  <c r="G1491" i="14"/>
  <c r="I1491" i="14"/>
  <c r="J1491" i="14"/>
  <c r="L1491" i="14"/>
  <c r="O1491" i="14"/>
  <c r="P1491" i="14"/>
  <c r="M1491" i="14"/>
  <c r="F1483" i="14"/>
  <c r="G1483" i="14"/>
  <c r="I1483" i="14"/>
  <c r="J1483" i="14"/>
  <c r="L1483" i="14"/>
  <c r="M1483" i="14"/>
  <c r="O1483" i="14"/>
  <c r="P1483" i="14"/>
  <c r="F1475" i="14"/>
  <c r="G1475" i="14"/>
  <c r="I1475" i="14"/>
  <c r="J1475" i="14"/>
  <c r="L1475" i="14"/>
  <c r="M1475" i="14"/>
  <c r="O1475" i="14"/>
  <c r="P1475" i="14"/>
  <c r="F1467" i="14"/>
  <c r="G1467" i="14"/>
  <c r="I1467" i="14"/>
  <c r="J1467" i="14"/>
  <c r="L1467" i="14"/>
  <c r="O1467" i="14"/>
  <c r="M1467" i="14"/>
  <c r="P1467" i="14"/>
  <c r="F1459" i="14"/>
  <c r="G1459" i="14"/>
  <c r="I1459" i="14"/>
  <c r="J1459" i="14"/>
  <c r="L1459" i="14"/>
  <c r="M1459" i="14"/>
  <c r="O1459" i="14"/>
  <c r="P1459" i="14"/>
  <c r="F1451" i="14"/>
  <c r="G1451" i="14"/>
  <c r="I1451" i="14"/>
  <c r="J1451" i="14"/>
  <c r="L1451" i="14"/>
  <c r="M1451" i="14"/>
  <c r="O1451" i="14"/>
  <c r="P1451" i="14"/>
  <c r="F1443" i="14"/>
  <c r="G1443" i="14"/>
  <c r="I1443" i="14"/>
  <c r="J1443" i="14"/>
  <c r="L1443" i="14"/>
  <c r="O1443" i="14"/>
  <c r="M1443" i="14"/>
  <c r="P1443" i="14"/>
  <c r="F1435" i="14"/>
  <c r="G1435" i="14"/>
  <c r="I1435" i="14"/>
  <c r="J1435" i="14"/>
  <c r="L1435" i="14"/>
  <c r="M1435" i="14"/>
  <c r="O1435" i="14"/>
  <c r="P1435" i="14"/>
  <c r="F1427" i="14"/>
  <c r="I1427" i="14"/>
  <c r="G1427" i="14"/>
  <c r="J1427" i="14"/>
  <c r="L1427" i="14"/>
  <c r="O1427" i="14"/>
  <c r="M1427" i="14"/>
  <c r="P1427" i="14"/>
  <c r="F1419" i="14"/>
  <c r="G1419" i="14"/>
  <c r="I1419" i="14"/>
  <c r="J1419" i="14"/>
  <c r="L1419" i="14"/>
  <c r="M1419" i="14"/>
  <c r="O1419" i="14"/>
  <c r="P1419" i="14"/>
  <c r="F1411" i="14"/>
  <c r="G1411" i="14"/>
  <c r="I1411" i="14"/>
  <c r="J1411" i="14"/>
  <c r="L1411" i="14"/>
  <c r="M1411" i="14"/>
  <c r="O1411" i="14"/>
  <c r="P1411" i="14"/>
  <c r="F1403" i="14"/>
  <c r="G1403" i="14"/>
  <c r="I1403" i="14"/>
  <c r="J1403" i="14"/>
  <c r="L1403" i="14"/>
  <c r="O1403" i="14"/>
  <c r="M1403" i="14"/>
  <c r="P1403" i="14"/>
  <c r="F1395" i="14"/>
  <c r="G1395" i="14"/>
  <c r="I1395" i="14"/>
  <c r="J1395" i="14"/>
  <c r="L1395" i="14"/>
  <c r="M1395" i="14"/>
  <c r="O1395" i="14"/>
  <c r="P1395" i="14"/>
  <c r="F1387" i="14"/>
  <c r="I1387" i="14"/>
  <c r="G1387" i="14"/>
  <c r="J1387" i="14"/>
  <c r="L1387" i="14"/>
  <c r="M1387" i="14"/>
  <c r="O1387" i="14"/>
  <c r="P1387" i="14"/>
  <c r="F1379" i="14"/>
  <c r="G1379" i="14"/>
  <c r="I1379" i="14"/>
  <c r="J1379" i="14"/>
  <c r="L1379" i="14"/>
  <c r="O1379" i="14"/>
  <c r="M1379" i="14"/>
  <c r="P1379" i="14"/>
  <c r="F1371" i="14"/>
  <c r="G1371" i="14"/>
  <c r="I1371" i="14"/>
  <c r="J1371" i="14"/>
  <c r="L1371" i="14"/>
  <c r="M1371" i="14"/>
  <c r="O1371" i="14"/>
  <c r="P1371" i="14"/>
  <c r="F1363" i="14"/>
  <c r="G1363" i="14"/>
  <c r="I1363" i="14"/>
  <c r="J1363" i="14"/>
  <c r="L1363" i="14"/>
  <c r="O1363" i="14"/>
  <c r="M1363" i="14"/>
  <c r="P1363" i="14"/>
  <c r="F1355" i="14"/>
  <c r="G1355" i="14"/>
  <c r="I1355" i="14"/>
  <c r="J1355" i="14"/>
  <c r="M1355" i="14"/>
  <c r="O1355" i="14"/>
  <c r="L1355" i="14"/>
  <c r="P1355" i="14"/>
  <c r="F1347" i="14"/>
  <c r="G1347" i="14"/>
  <c r="I1347" i="14"/>
  <c r="J1347" i="14"/>
  <c r="L1347" i="14"/>
  <c r="M1347" i="14"/>
  <c r="O1347" i="14"/>
  <c r="P1347" i="14"/>
  <c r="F1339" i="14"/>
  <c r="G1339" i="14"/>
  <c r="I1339" i="14"/>
  <c r="J1339" i="14"/>
  <c r="L1339" i="14"/>
  <c r="O1339" i="14"/>
  <c r="M1339" i="14"/>
  <c r="P1339" i="14"/>
  <c r="F1331" i="14"/>
  <c r="G1331" i="14"/>
  <c r="I1331" i="14"/>
  <c r="J1331" i="14"/>
  <c r="L1331" i="14"/>
  <c r="M1331" i="14"/>
  <c r="O1331" i="14"/>
  <c r="P1331" i="14"/>
  <c r="F1323" i="14"/>
  <c r="G1323" i="14"/>
  <c r="I1323" i="14"/>
  <c r="J1323" i="14"/>
  <c r="L1323" i="14"/>
  <c r="M1323" i="14"/>
  <c r="O1323" i="14"/>
  <c r="P1323" i="14"/>
  <c r="F1315" i="14"/>
  <c r="G1315" i="14"/>
  <c r="I1315" i="14"/>
  <c r="L1315" i="14"/>
  <c r="J1315" i="14"/>
  <c r="O1315" i="14"/>
  <c r="M1315" i="14"/>
  <c r="P1315" i="14"/>
  <c r="F1307" i="14"/>
  <c r="G1307" i="14"/>
  <c r="I1307" i="14"/>
  <c r="J1307" i="14"/>
  <c r="L1307" i="14"/>
  <c r="M1307" i="14"/>
  <c r="O1307" i="14"/>
  <c r="P1307" i="14"/>
  <c r="F1299" i="14"/>
  <c r="G1299" i="14"/>
  <c r="I1299" i="14"/>
  <c r="J1299" i="14"/>
  <c r="L1299" i="14"/>
  <c r="O1299" i="14"/>
  <c r="M1299" i="14"/>
  <c r="P1299" i="14"/>
  <c r="F1291" i="14"/>
  <c r="G1291" i="14"/>
  <c r="I1291" i="14"/>
  <c r="J1291" i="14"/>
  <c r="L1291" i="14"/>
  <c r="M1291" i="14"/>
  <c r="O1291" i="14"/>
  <c r="P1291" i="14"/>
  <c r="F1283" i="14"/>
  <c r="I1283" i="14"/>
  <c r="G1283" i="14"/>
  <c r="J1283" i="14"/>
  <c r="L1283" i="14"/>
  <c r="M1283" i="14"/>
  <c r="O1283" i="14"/>
  <c r="P1283" i="14"/>
  <c r="F1275" i="14"/>
  <c r="G1275" i="14"/>
  <c r="I1275" i="14"/>
  <c r="J1275" i="14"/>
  <c r="L1275" i="14"/>
  <c r="O1275" i="14"/>
  <c r="M1275" i="14"/>
  <c r="P1275" i="14"/>
  <c r="F1267" i="14"/>
  <c r="G1267" i="14"/>
  <c r="I1267" i="14"/>
  <c r="L1267" i="14"/>
  <c r="J1267" i="14"/>
  <c r="M1267" i="14"/>
  <c r="O1267" i="14"/>
  <c r="P1267" i="14"/>
  <c r="F1259" i="14"/>
  <c r="G1259" i="14"/>
  <c r="I1259" i="14"/>
  <c r="L1259" i="14"/>
  <c r="J1259" i="14"/>
  <c r="M1259" i="14"/>
  <c r="O1259" i="14"/>
  <c r="P1259" i="14"/>
  <c r="F1251" i="14"/>
  <c r="G1251" i="14"/>
  <c r="I1251" i="14"/>
  <c r="L1251" i="14"/>
  <c r="J1251" i="14"/>
  <c r="O1251" i="14"/>
  <c r="M1251" i="14"/>
  <c r="P1251" i="14"/>
  <c r="F1243" i="14"/>
  <c r="G1243" i="14"/>
  <c r="I1243" i="14"/>
  <c r="L1243" i="14"/>
  <c r="J1243" i="14"/>
  <c r="M1243" i="14"/>
  <c r="O1243" i="14"/>
  <c r="P1243" i="14"/>
  <c r="F1235" i="14"/>
  <c r="G1235" i="14"/>
  <c r="I1235" i="14"/>
  <c r="J1235" i="14"/>
  <c r="L1235" i="14"/>
  <c r="O1235" i="14"/>
  <c r="M1235" i="14"/>
  <c r="P1235" i="14"/>
  <c r="F1227" i="14"/>
  <c r="G1227" i="14"/>
  <c r="I1227" i="14"/>
  <c r="L1227" i="14"/>
  <c r="J1227" i="14"/>
  <c r="M1227" i="14"/>
  <c r="O1227" i="14"/>
  <c r="P1227" i="14"/>
  <c r="F1219" i="14"/>
  <c r="G1219" i="14"/>
  <c r="I1219" i="14"/>
  <c r="L1219" i="14"/>
  <c r="J1219" i="14"/>
  <c r="M1219" i="14"/>
  <c r="O1219" i="14"/>
  <c r="P1219" i="14"/>
  <c r="F1211" i="14"/>
  <c r="G1211" i="14"/>
  <c r="I1211" i="14"/>
  <c r="L1211" i="14"/>
  <c r="J1211" i="14"/>
  <c r="M1211" i="14"/>
  <c r="O1211" i="14"/>
  <c r="P1211" i="14"/>
  <c r="F1205" i="14"/>
  <c r="P1205" i="14"/>
  <c r="O1205" i="14"/>
  <c r="M1205" i="14"/>
  <c r="L1205" i="14"/>
  <c r="J1205" i="14"/>
  <c r="I1205" i="14"/>
  <c r="G1205" i="14"/>
  <c r="A1201" i="14" l="1"/>
  <c r="D1201" i="14"/>
  <c r="B1204" i="14"/>
  <c r="B1200" i="14"/>
  <c r="D1200" i="14"/>
  <c r="A1200" i="14"/>
  <c r="B1202" i="14"/>
  <c r="A1203" i="14"/>
  <c r="D1203" i="14"/>
  <c r="A1202" i="14"/>
  <c r="B1203" i="14"/>
  <c r="B1201" i="14"/>
  <c r="C1204" i="14"/>
  <c r="C1203" i="14"/>
  <c r="C1202" i="14"/>
  <c r="C1201" i="14"/>
  <c r="D1202" i="14"/>
  <c r="D1204" i="14"/>
  <c r="A1204" i="14"/>
  <c r="C1200" i="14"/>
  <c r="U2349" i="11" l="1"/>
  <c r="U2365" i="11"/>
  <c r="U2373" i="11"/>
  <c r="U2381" i="11"/>
  <c r="U2389" i="11"/>
  <c r="U2397" i="11"/>
  <c r="U2405" i="11"/>
  <c r="U2325" i="11"/>
  <c r="U2357" i="11"/>
  <c r="U2333" i="11"/>
  <c r="U2341" i="11"/>
  <c r="U2364" i="11"/>
  <c r="U2388" i="11"/>
  <c r="U2327" i="11"/>
  <c r="U2335" i="11"/>
  <c r="U2343" i="11"/>
  <c r="U2351" i="11"/>
  <c r="U2359" i="11"/>
  <c r="U2367" i="11"/>
  <c r="U2375" i="11"/>
  <c r="U2383" i="11"/>
  <c r="U2391" i="11"/>
  <c r="U2399" i="11"/>
  <c r="U2407" i="11"/>
  <c r="U2324" i="11"/>
  <c r="U2396" i="11"/>
  <c r="U2326" i="11"/>
  <c r="U2334" i="11"/>
  <c r="U2342" i="11"/>
  <c r="U2350" i="11"/>
  <c r="U2358" i="11"/>
  <c r="U2366" i="11"/>
  <c r="U2374" i="11"/>
  <c r="U2382" i="11"/>
  <c r="U2390" i="11"/>
  <c r="U2398" i="11"/>
  <c r="U2406" i="11"/>
  <c r="U2356" i="11"/>
  <c r="U2404" i="11"/>
  <c r="U2331" i="11"/>
  <c r="U2339" i="11"/>
  <c r="U2347" i="11"/>
  <c r="U2355" i="11"/>
  <c r="U2363" i="11"/>
  <c r="U2371" i="11"/>
  <c r="U2379" i="11"/>
  <c r="U2387" i="11"/>
  <c r="U2395" i="11"/>
  <c r="U2403" i="11"/>
  <c r="U2348" i="11"/>
  <c r="U2380" i="11"/>
  <c r="U2330" i="11"/>
  <c r="U2338" i="11"/>
  <c r="U2346" i="11"/>
  <c r="U2354" i="11"/>
  <c r="U2362" i="11"/>
  <c r="U2370" i="11"/>
  <c r="U2378" i="11"/>
  <c r="U2386" i="11"/>
  <c r="U2394" i="11"/>
  <c r="U2402" i="11"/>
  <c r="U2332" i="11"/>
  <c r="U2329" i="11"/>
  <c r="U2337" i="11"/>
  <c r="U2345" i="11"/>
  <c r="U2353" i="11"/>
  <c r="U2361" i="11"/>
  <c r="U2369" i="11"/>
  <c r="U2377" i="11"/>
  <c r="U2385" i="11"/>
  <c r="U2393" i="11"/>
  <c r="U2401" i="11"/>
  <c r="U2340" i="11"/>
  <c r="U2372" i="11"/>
  <c r="U2328" i="11"/>
  <c r="U2336" i="11"/>
  <c r="U2344" i="11"/>
  <c r="U2352" i="11"/>
  <c r="U2360" i="11"/>
  <c r="U2368" i="11"/>
  <c r="U2376" i="11"/>
  <c r="U2384" i="11"/>
  <c r="U2392" i="11"/>
  <c r="U2400" i="11"/>
  <c r="D1191" i="14"/>
  <c r="D1115" i="14"/>
  <c r="D1123" i="14"/>
  <c r="D1131" i="14"/>
  <c r="D1139" i="14"/>
  <c r="A1141" i="14"/>
  <c r="D1187" i="14"/>
  <c r="B1190" i="14"/>
  <c r="D1195" i="14"/>
  <c r="C1109" i="14"/>
  <c r="C1117" i="14"/>
  <c r="A1163" i="14"/>
  <c r="B1164" i="14"/>
  <c r="C1165" i="14"/>
  <c r="A1171" i="14"/>
  <c r="B1172" i="14"/>
  <c r="A1104" i="14"/>
  <c r="C1114" i="14"/>
  <c r="D1118" i="14"/>
  <c r="D1134" i="14"/>
  <c r="C1146" i="14"/>
  <c r="D1150" i="14"/>
  <c r="A1152" i="14"/>
  <c r="C1154" i="14"/>
  <c r="D1158" i="14"/>
  <c r="A1160" i="14"/>
  <c r="B1161" i="14"/>
  <c r="C1162" i="14"/>
  <c r="D1166" i="14"/>
  <c r="A1168" i="14"/>
  <c r="D1108" i="14"/>
  <c r="A1110" i="14"/>
  <c r="D1116" i="14"/>
  <c r="A1118" i="14"/>
  <c r="D1124" i="14"/>
  <c r="A1126" i="14"/>
  <c r="D1132" i="14"/>
  <c r="A1134" i="14"/>
  <c r="D1140" i="14"/>
  <c r="A1142" i="14"/>
  <c r="D1148" i="14"/>
  <c r="A1150" i="14"/>
  <c r="D1156" i="14"/>
  <c r="A1158" i="14"/>
  <c r="A1166" i="14"/>
  <c r="A1182" i="14"/>
  <c r="A1190" i="14"/>
  <c r="C1187" i="14"/>
  <c r="C1104" i="14"/>
  <c r="C1112" i="14"/>
  <c r="C1120" i="14"/>
  <c r="C1128" i="14"/>
  <c r="C1136" i="14"/>
  <c r="B1194" i="14"/>
  <c r="B1103" i="14"/>
  <c r="B1111" i="14"/>
  <c r="B1119" i="14"/>
  <c r="B1127" i="14"/>
  <c r="B1135" i="14"/>
  <c r="B1143" i="14"/>
  <c r="B1151" i="14"/>
  <c r="B1159" i="14"/>
  <c r="D1164" i="14"/>
  <c r="B1167" i="14"/>
  <c r="B1175" i="14"/>
  <c r="B1180" i="14"/>
  <c r="A1198" i="14"/>
  <c r="C1181" i="14"/>
  <c r="B1106" i="14"/>
  <c r="A1179" i="14"/>
  <c r="B1191" i="14"/>
  <c r="A1187" i="14"/>
  <c r="C1107" i="14"/>
  <c r="A1105" i="14"/>
  <c r="B1183" i="14"/>
  <c r="B1188" i="14"/>
  <c r="B1186" i="14"/>
  <c r="B1196" i="14"/>
  <c r="A1113" i="14"/>
  <c r="C1115" i="14"/>
  <c r="A1121" i="14"/>
  <c r="B1122" i="14"/>
  <c r="A1129" i="14"/>
  <c r="D1172" i="14"/>
  <c r="D1180" i="14"/>
  <c r="D1188" i="14"/>
  <c r="D1196" i="14"/>
  <c r="D1104" i="14"/>
  <c r="D1176" i="14"/>
  <c r="A1195" i="14"/>
  <c r="C1123" i="14"/>
  <c r="C1170" i="14"/>
  <c r="B1169" i="14"/>
  <c r="B1198" i="14"/>
  <c r="B1133" i="14"/>
  <c r="C1134" i="14"/>
  <c r="C1158" i="14"/>
  <c r="A1106" i="14"/>
  <c r="B1107" i="14"/>
  <c r="C1108" i="14"/>
  <c r="A1114" i="14"/>
  <c r="B1115" i="14"/>
  <c r="C1116" i="14"/>
  <c r="D1192" i="14"/>
  <c r="B1130" i="14"/>
  <c r="C1131" i="14"/>
  <c r="D1135" i="14"/>
  <c r="A1137" i="14"/>
  <c r="B1138" i="14"/>
  <c r="C1139" i="14"/>
  <c r="D1143" i="14"/>
  <c r="A1145" i="14"/>
  <c r="B1146" i="14"/>
  <c r="C1147" i="14"/>
  <c r="A1153" i="14"/>
  <c r="D1174" i="14"/>
  <c r="A1176" i="14"/>
  <c r="A1103" i="14"/>
  <c r="C1105" i="14"/>
  <c r="D1109" i="14"/>
  <c r="A1111" i="14"/>
  <c r="C1113" i="14"/>
  <c r="D1117" i="14"/>
  <c r="C1121" i="14"/>
  <c r="D1125" i="14"/>
  <c r="A1127" i="14"/>
  <c r="C1129" i="14"/>
  <c r="D1133" i="14"/>
  <c r="A1135" i="14"/>
  <c r="C1137" i="14"/>
  <c r="D1141" i="14"/>
  <c r="A1143" i="14"/>
  <c r="C1145" i="14"/>
  <c r="D1149" i="14"/>
  <c r="A1151" i="14"/>
  <c r="C1153" i="14"/>
  <c r="D1157" i="14"/>
  <c r="A1159" i="14"/>
  <c r="C1161" i="14"/>
  <c r="D1165" i="14"/>
  <c r="A1167" i="14"/>
  <c r="C1169" i="14"/>
  <c r="D1173" i="14"/>
  <c r="A1175" i="14"/>
  <c r="C1177" i="14"/>
  <c r="A1183" i="14"/>
  <c r="C1185" i="14"/>
  <c r="C1193" i="14"/>
  <c r="D1197" i="14"/>
  <c r="D1107" i="14"/>
  <c r="A1109" i="14"/>
  <c r="B1110" i="14"/>
  <c r="A1117" i="14"/>
  <c r="B1118" i="14"/>
  <c r="A1125" i="14"/>
  <c r="B1126" i="14"/>
  <c r="A1133" i="14"/>
  <c r="B1134" i="14"/>
  <c r="B1142" i="14"/>
  <c r="D1147" i="14"/>
  <c r="A1149" i="14"/>
  <c r="B1150" i="14"/>
  <c r="D1155" i="14"/>
  <c r="A1157" i="14"/>
  <c r="B1158" i="14"/>
  <c r="D1163" i="14"/>
  <c r="B1166" i="14"/>
  <c r="D1171" i="14"/>
  <c r="B1174" i="14"/>
  <c r="D1179" i="14"/>
  <c r="B1182" i="14"/>
  <c r="D1106" i="14"/>
  <c r="A1108" i="14"/>
  <c r="B1109" i="14"/>
  <c r="C1110" i="14"/>
  <c r="D1114" i="14"/>
  <c r="B1117" i="14"/>
  <c r="C1118" i="14"/>
  <c r="D1122" i="14"/>
  <c r="C1126" i="14"/>
  <c r="D1138" i="14"/>
  <c r="C1142" i="14"/>
  <c r="D1146" i="14"/>
  <c r="B1149" i="14"/>
  <c r="C1150" i="14"/>
  <c r="D1154" i="14"/>
  <c r="B1157" i="14"/>
  <c r="D1162" i="14"/>
  <c r="B1165" i="14"/>
  <c r="C1166" i="14"/>
  <c r="D1170" i="14"/>
  <c r="B1173" i="14"/>
  <c r="C1174" i="14"/>
  <c r="D1178" i="14"/>
  <c r="B1181" i="14"/>
  <c r="C1182" i="14"/>
  <c r="D1186" i="14"/>
  <c r="B1189" i="14"/>
  <c r="C1190" i="14"/>
  <c r="B1197" i="14"/>
  <c r="D1105" i="14"/>
  <c r="A1107" i="14"/>
  <c r="B1108" i="14"/>
  <c r="D1113" i="14"/>
  <c r="A1115" i="14"/>
  <c r="B1116" i="14"/>
  <c r="D1121" i="14"/>
  <c r="A1123" i="14"/>
  <c r="B1124" i="14"/>
  <c r="C1125" i="14"/>
  <c r="D1129" i="14"/>
  <c r="A1131" i="14"/>
  <c r="B1132" i="14"/>
  <c r="C1133" i="14"/>
  <c r="D1137" i="14"/>
  <c r="A1139" i="14"/>
  <c r="C1141" i="14"/>
  <c r="D1145" i="14"/>
  <c r="A1147" i="14"/>
  <c r="B1148" i="14"/>
  <c r="C1149" i="14"/>
  <c r="D1153" i="14"/>
  <c r="A1155" i="14"/>
  <c r="B1156" i="14"/>
  <c r="C1157" i="14"/>
  <c r="C1173" i="14"/>
  <c r="C1189" i="14"/>
  <c r="D1112" i="14"/>
  <c r="D1120" i="14"/>
  <c r="A1122" i="14"/>
  <c r="B1123" i="14"/>
  <c r="C1124" i="14"/>
  <c r="D1128" i="14"/>
  <c r="A1130" i="14"/>
  <c r="B1131" i="14"/>
  <c r="C1132" i="14"/>
  <c r="D1136" i="14"/>
  <c r="A1138" i="14"/>
  <c r="B1139" i="14"/>
  <c r="C1140" i="14"/>
  <c r="D1144" i="14"/>
  <c r="A1146" i="14"/>
  <c r="B1147" i="14"/>
  <c r="C1148" i="14"/>
  <c r="D1152" i="14"/>
  <c r="A1154" i="14"/>
  <c r="B1155" i="14"/>
  <c r="C1156" i="14"/>
  <c r="D1160" i="14"/>
  <c r="A1162" i="14"/>
  <c r="B1163" i="14"/>
  <c r="D1168" i="14"/>
  <c r="A1170" i="14"/>
  <c r="B1171" i="14"/>
  <c r="A1178" i="14"/>
  <c r="B1179" i="14"/>
  <c r="A1186" i="14"/>
  <c r="B1187" i="14"/>
  <c r="A1194" i="14"/>
  <c r="B1195" i="14"/>
  <c r="B1114" i="14"/>
  <c r="B1154" i="14"/>
  <c r="C1155" i="14"/>
  <c r="D1159" i="14"/>
  <c r="A1161" i="14"/>
  <c r="B1162" i="14"/>
  <c r="C1163" i="14"/>
  <c r="D1167" i="14"/>
  <c r="A1169" i="14"/>
  <c r="B1170" i="14"/>
  <c r="C1171" i="14"/>
  <c r="D1175" i="14"/>
  <c r="B1178" i="14"/>
  <c r="C1179" i="14"/>
  <c r="D1183" i="14"/>
  <c r="C1195" i="14"/>
  <c r="B1105" i="14"/>
  <c r="C1106" i="14"/>
  <c r="D1110" i="14"/>
  <c r="B1113" i="14"/>
  <c r="A1120" i="14"/>
  <c r="B1121" i="14"/>
  <c r="C1122" i="14"/>
  <c r="D1126" i="14"/>
  <c r="B1129" i="14"/>
  <c r="C1130" i="14"/>
  <c r="B1137" i="14"/>
  <c r="C1138" i="14"/>
  <c r="D1142" i="14"/>
  <c r="A1144" i="14"/>
  <c r="B1177" i="14"/>
  <c r="C1178" i="14"/>
  <c r="D1182" i="14"/>
  <c r="A1184" i="14"/>
  <c r="B1185" i="14"/>
  <c r="C1186" i="14"/>
  <c r="D1190" i="14"/>
  <c r="A1192" i="14"/>
  <c r="C1194" i="14"/>
  <c r="D1198" i="14"/>
  <c r="C1197" i="14"/>
  <c r="C1198" i="14"/>
  <c r="D1184" i="14"/>
  <c r="D1103" i="14"/>
  <c r="D1111" i="14"/>
  <c r="D1119" i="14"/>
  <c r="D1127" i="14"/>
  <c r="D1151" i="14"/>
  <c r="D1181" i="14"/>
  <c r="D1189" i="14"/>
  <c r="D1130" i="14"/>
  <c r="D1194" i="14"/>
  <c r="D1199" i="14"/>
  <c r="D1161" i="14"/>
  <c r="D1169" i="14"/>
  <c r="D1177" i="14"/>
  <c r="D1185" i="14"/>
  <c r="D1193" i="14"/>
  <c r="A1116" i="14"/>
  <c r="A1124" i="14"/>
  <c r="A1132" i="14"/>
  <c r="A1140" i="14"/>
  <c r="A1148" i="14"/>
  <c r="A1156" i="14"/>
  <c r="A1164" i="14"/>
  <c r="A1172" i="14"/>
  <c r="A1180" i="14"/>
  <c r="A1188" i="14"/>
  <c r="A1196" i="14"/>
  <c r="A1177" i="14"/>
  <c r="A1185" i="14"/>
  <c r="A1193" i="14"/>
  <c r="A1112" i="14"/>
  <c r="A1128" i="14"/>
  <c r="A1136" i="14"/>
  <c r="A1119" i="14"/>
  <c r="A1191" i="14"/>
  <c r="A1174" i="14"/>
  <c r="A1199" i="14"/>
  <c r="A1165" i="14"/>
  <c r="A1173" i="14"/>
  <c r="A1181" i="14"/>
  <c r="A1189" i="14"/>
  <c r="A1197" i="14"/>
  <c r="C1103" i="14"/>
  <c r="C1111" i="14"/>
  <c r="C1119" i="14"/>
  <c r="C1127" i="14"/>
  <c r="C1135" i="14"/>
  <c r="C1143" i="14"/>
  <c r="C1151" i="14"/>
  <c r="C1159" i="14"/>
  <c r="C1167" i="14"/>
  <c r="C1175" i="14"/>
  <c r="C1183" i="14"/>
  <c r="C1191" i="14"/>
  <c r="C1164" i="14"/>
  <c r="C1172" i="14"/>
  <c r="C1180" i="14"/>
  <c r="C1188" i="14"/>
  <c r="C1196" i="14"/>
  <c r="C1144" i="14"/>
  <c r="C1152" i="14"/>
  <c r="C1160" i="14"/>
  <c r="C1168" i="14"/>
  <c r="C1176" i="14"/>
  <c r="C1184" i="14"/>
  <c r="C1192" i="14"/>
  <c r="C1199" i="14"/>
  <c r="B1125" i="14"/>
  <c r="B1141" i="14"/>
  <c r="B1140" i="14"/>
  <c r="B1145" i="14"/>
  <c r="B1153" i="14"/>
  <c r="B1193" i="14"/>
  <c r="B1104" i="14"/>
  <c r="B1112" i="14"/>
  <c r="B1120" i="14"/>
  <c r="B1128" i="14"/>
  <c r="B1136" i="14"/>
  <c r="B1144" i="14"/>
  <c r="B1152" i="14"/>
  <c r="B1160" i="14"/>
  <c r="B1168" i="14"/>
  <c r="B1176" i="14"/>
  <c r="B1184" i="14"/>
  <c r="B1192" i="14"/>
  <c r="B1199" i="14"/>
  <c r="P2395" i="11"/>
  <c r="P2403" i="11"/>
  <c r="P2394" i="11"/>
  <c r="P2402" i="11"/>
  <c r="P2401" i="11"/>
  <c r="P2400" i="11"/>
  <c r="P2399" i="11"/>
  <c r="P2407" i="11"/>
  <c r="P2406" i="11"/>
  <c r="P2397" i="11"/>
  <c r="P2405" i="11"/>
  <c r="P2398" i="11"/>
  <c r="P2396" i="11"/>
  <c r="P2404" i="11"/>
  <c r="Q2347" i="11"/>
  <c r="P2333" i="11"/>
  <c r="Q2371" i="11"/>
  <c r="P2357" i="11"/>
  <c r="Q2379" i="11"/>
  <c r="P2365" i="11"/>
  <c r="Q2387" i="11"/>
  <c r="P2373" i="11"/>
  <c r="Q2403" i="11"/>
  <c r="P2389" i="11"/>
  <c r="Q2330" i="11"/>
  <c r="P2316" i="11"/>
  <c r="Q2337" i="11"/>
  <c r="P2323" i="11"/>
  <c r="Q2345" i="11"/>
  <c r="P2331" i="11"/>
  <c r="Q2353" i="11"/>
  <c r="P2339" i="11"/>
  <c r="Q2361" i="11"/>
  <c r="P2347" i="11"/>
  <c r="Q2369" i="11"/>
  <c r="P2355" i="11"/>
  <c r="Q2377" i="11"/>
  <c r="P2363" i="11"/>
  <c r="Q2385" i="11"/>
  <c r="P2371" i="11"/>
  <c r="Q2393" i="11"/>
  <c r="P2379" i="11"/>
  <c r="Q2401" i="11"/>
  <c r="P2387" i="11"/>
  <c r="Q2392" i="11"/>
  <c r="P2378" i="11"/>
  <c r="Q2352" i="11"/>
  <c r="P2338" i="11"/>
  <c r="Q2335" i="11"/>
  <c r="P2321" i="11"/>
  <c r="Q2343" i="11"/>
  <c r="P2329" i="11"/>
  <c r="Q2351" i="11"/>
  <c r="P2337" i="11"/>
  <c r="Q2359" i="11"/>
  <c r="P2345" i="11"/>
  <c r="Q2367" i="11"/>
  <c r="P2353" i="11"/>
  <c r="Q2375" i="11"/>
  <c r="P2361" i="11"/>
  <c r="Q2383" i="11"/>
  <c r="P2369" i="11"/>
  <c r="Q2391" i="11"/>
  <c r="P2377" i="11"/>
  <c r="Q2399" i="11"/>
  <c r="P2385" i="11"/>
  <c r="Q2407" i="11"/>
  <c r="P2393" i="11"/>
  <c r="Q2336" i="11"/>
  <c r="P2322" i="11"/>
  <c r="Q2360" i="11"/>
  <c r="P2346" i="11"/>
  <c r="Q2384" i="11"/>
  <c r="P2370" i="11"/>
  <c r="Q2400" i="11"/>
  <c r="P2386" i="11"/>
  <c r="Q2334" i="11"/>
  <c r="P2320" i="11"/>
  <c r="Q2342" i="11"/>
  <c r="P2328" i="11"/>
  <c r="Q2350" i="11"/>
  <c r="P2336" i="11"/>
  <c r="Q2358" i="11"/>
  <c r="P2344" i="11"/>
  <c r="Q2366" i="11"/>
  <c r="P2352" i="11"/>
  <c r="Q2374" i="11"/>
  <c r="P2360" i="11"/>
  <c r="Q2382" i="11"/>
  <c r="P2368" i="11"/>
  <c r="Q2390" i="11"/>
  <c r="P2376" i="11"/>
  <c r="Q2398" i="11"/>
  <c r="P2384" i="11"/>
  <c r="Q2406" i="11"/>
  <c r="P2392" i="11"/>
  <c r="Q2339" i="11"/>
  <c r="P2325" i="11"/>
  <c r="Q2344" i="11"/>
  <c r="P2330" i="11"/>
  <c r="Q2368" i="11"/>
  <c r="P2354" i="11"/>
  <c r="Q2333" i="11"/>
  <c r="P2319" i="11"/>
  <c r="Q2341" i="11"/>
  <c r="P2327" i="11"/>
  <c r="Q2349" i="11"/>
  <c r="P2335" i="11"/>
  <c r="Q2357" i="11"/>
  <c r="P2343" i="11"/>
  <c r="Q2365" i="11"/>
  <c r="P2351" i="11"/>
  <c r="Q2373" i="11"/>
  <c r="P2359" i="11"/>
  <c r="Q2381" i="11"/>
  <c r="P2367" i="11"/>
  <c r="Q2389" i="11"/>
  <c r="P2375" i="11"/>
  <c r="Q2397" i="11"/>
  <c r="P2383" i="11"/>
  <c r="Q2405" i="11"/>
  <c r="P2391" i="11"/>
  <c r="Q2331" i="11"/>
  <c r="P2317" i="11"/>
  <c r="Q2376" i="11"/>
  <c r="P2362" i="11"/>
  <c r="Q2332" i="11"/>
  <c r="P2318" i="11"/>
  <c r="Q2340" i="11"/>
  <c r="P2326" i="11"/>
  <c r="Q2348" i="11"/>
  <c r="P2334" i="11"/>
  <c r="Q2356" i="11"/>
  <c r="P2342" i="11"/>
  <c r="Q2364" i="11"/>
  <c r="P2350" i="11"/>
  <c r="Q2372" i="11"/>
  <c r="P2358" i="11"/>
  <c r="Q2380" i="11"/>
  <c r="P2366" i="11"/>
  <c r="Q2388" i="11"/>
  <c r="P2374" i="11"/>
  <c r="Q2396" i="11"/>
  <c r="P2382" i="11"/>
  <c r="Q2404" i="11"/>
  <c r="P2390" i="11"/>
  <c r="Q2355" i="11"/>
  <c r="P2341" i="11"/>
  <c r="Q2363" i="11"/>
  <c r="P2349" i="11"/>
  <c r="Q2395" i="11"/>
  <c r="P2381" i="11"/>
  <c r="Q2338" i="11"/>
  <c r="P2324" i="11"/>
  <c r="Q2346" i="11"/>
  <c r="P2332" i="11"/>
  <c r="Q2354" i="11"/>
  <c r="P2340" i="11"/>
  <c r="Q2362" i="11"/>
  <c r="P2348" i="11"/>
  <c r="Q2370" i="11"/>
  <c r="P2356" i="11"/>
  <c r="Q2378" i="11"/>
  <c r="P2364" i="11"/>
  <c r="Q2386" i="11"/>
  <c r="P2372" i="11"/>
  <c r="Q2394" i="11"/>
  <c r="P2380" i="11"/>
  <c r="Q2402" i="11"/>
  <c r="P2388" i="11"/>
  <c r="L2402" i="11"/>
  <c r="L2403" i="11"/>
  <c r="L2404" i="11"/>
  <c r="L2405" i="11"/>
  <c r="L2406" i="11"/>
  <c r="L2407" i="11"/>
  <c r="O2405" i="11"/>
  <c r="M2405" i="11"/>
  <c r="X2405" i="11" s="1"/>
  <c r="O2406" i="11"/>
  <c r="M2406" i="11"/>
  <c r="X2406" i="11" s="1"/>
  <c r="O2407" i="11"/>
  <c r="M2407" i="11"/>
  <c r="X2407" i="11" s="1"/>
  <c r="O2404" i="11"/>
  <c r="M2404" i="11"/>
  <c r="X2404" i="11" s="1"/>
  <c r="O2403" i="11"/>
  <c r="M2403" i="11"/>
  <c r="X2403" i="11" s="1"/>
  <c r="O2402" i="11"/>
  <c r="M2402" i="11"/>
  <c r="X2402" i="11" s="1"/>
  <c r="O2397" i="11"/>
  <c r="M2381" i="11"/>
  <c r="X2381" i="11" s="1"/>
  <c r="M2382" i="11"/>
  <c r="X2382" i="11" s="1"/>
  <c r="M2383" i="11"/>
  <c r="X2383" i="11" s="1"/>
  <c r="L2385" i="11"/>
  <c r="M2386" i="11"/>
  <c r="X2386" i="11" s="1"/>
  <c r="M2390" i="11"/>
  <c r="X2390" i="11" s="1"/>
  <c r="M2395" i="11"/>
  <c r="X2395" i="11" s="1"/>
  <c r="M2397" i="11"/>
  <c r="X2397" i="11" s="1"/>
  <c r="M2398" i="11"/>
  <c r="X2398" i="11" s="1"/>
  <c r="M2399" i="11"/>
  <c r="X2399" i="11" s="1"/>
  <c r="M2400" i="11"/>
  <c r="X2400" i="11" s="1"/>
  <c r="L2401" i="11"/>
  <c r="M2394" i="11"/>
  <c r="X2394" i="11" s="1"/>
  <c r="M2396" i="11"/>
  <c r="X2396" i="11" s="1"/>
  <c r="M2387" i="11"/>
  <c r="X2387" i="11" s="1"/>
  <c r="M2351" i="11"/>
  <c r="X2351" i="11" s="1"/>
  <c r="M2388" i="11"/>
  <c r="X2388" i="11" s="1"/>
  <c r="M2380" i="11"/>
  <c r="X2380" i="11" s="1"/>
  <c r="M2389" i="11"/>
  <c r="X2389" i="11" s="1"/>
  <c r="M2349" i="11"/>
  <c r="X2349" i="11" s="1"/>
  <c r="M2367" i="11"/>
  <c r="X2367" i="11" s="1"/>
  <c r="M2391" i="11"/>
  <c r="X2391" i="11" s="1"/>
  <c r="M2357" i="11"/>
  <c r="X2357" i="11" s="1"/>
  <c r="M2384" i="11"/>
  <c r="X2384" i="11" s="1"/>
  <c r="M2392" i="11"/>
  <c r="X2392" i="11" s="1"/>
  <c r="M2365" i="11"/>
  <c r="X2365" i="11" s="1"/>
  <c r="O2385" i="11"/>
  <c r="O2381" i="11"/>
  <c r="O2396" i="11"/>
  <c r="O2395" i="11"/>
  <c r="O2393" i="11"/>
  <c r="O2401" i="11"/>
  <c r="O2391" i="11"/>
  <c r="O2399" i="11"/>
  <c r="O2389" i="11"/>
  <c r="O2387" i="11"/>
  <c r="O2383" i="11"/>
  <c r="L2400" i="11"/>
  <c r="M2401" i="11"/>
  <c r="X2401" i="11" s="1"/>
  <c r="L2389" i="11"/>
  <c r="L2381" i="11"/>
  <c r="L2360" i="11"/>
  <c r="L2396" i="11"/>
  <c r="L2350" i="11"/>
  <c r="L2355" i="11"/>
  <c r="L2382" i="11"/>
  <c r="L2368" i="11"/>
  <c r="L2374" i="11"/>
  <c r="L2364" i="11"/>
  <c r="L2370" i="11"/>
  <c r="L2392" i="11"/>
  <c r="L2376" i="11"/>
  <c r="L2384" i="11"/>
  <c r="L2352" i="11"/>
  <c r="L2358" i="11"/>
  <c r="L2362" i="11"/>
  <c r="L2397" i="11"/>
  <c r="L2335" i="11"/>
  <c r="L2372" i="11"/>
  <c r="L2388" i="11"/>
  <c r="L2315" i="11"/>
  <c r="L2354" i="11"/>
  <c r="M2362" i="11"/>
  <c r="X2362" i="11" s="1"/>
  <c r="L2390" i="11"/>
  <c r="L2321" i="11"/>
  <c r="L2348" i="11"/>
  <c r="L2356" i="11"/>
  <c r="L2366" i="11"/>
  <c r="L2378" i="11"/>
  <c r="L2380" i="11"/>
  <c r="L2318" i="11"/>
  <c r="L2328" i="11"/>
  <c r="L2327" i="11"/>
  <c r="L2320" i="11"/>
  <c r="L2323" i="11"/>
  <c r="L2346" i="11"/>
  <c r="L2338" i="11"/>
  <c r="L2344" i="11"/>
  <c r="M2338" i="11"/>
  <c r="X2338" i="11" s="1"/>
  <c r="L2342" i="11"/>
  <c r="L2314" i="11"/>
  <c r="L2325" i="11"/>
  <c r="L2333" i="11"/>
  <c r="L2313" i="11"/>
  <c r="L2339" i="11"/>
  <c r="O2394" i="11"/>
  <c r="L2369" i="11"/>
  <c r="M2369" i="11"/>
  <c r="X2369" i="11" s="1"/>
  <c r="M2330" i="11"/>
  <c r="X2330" i="11" s="1"/>
  <c r="M2332" i="11"/>
  <c r="X2332" i="11" s="1"/>
  <c r="L2326" i="11"/>
  <c r="L2331" i="11"/>
  <c r="L2332" i="11"/>
  <c r="L2340" i="11"/>
  <c r="M2344" i="11"/>
  <c r="X2344" i="11" s="1"/>
  <c r="L2316" i="11"/>
  <c r="L2330" i="11"/>
  <c r="M2336" i="11"/>
  <c r="X2336" i="11" s="1"/>
  <c r="M2341" i="11"/>
  <c r="X2341" i="11" s="1"/>
  <c r="L2319" i="11"/>
  <c r="L2322" i="11"/>
  <c r="L2343" i="11"/>
  <c r="M2343" i="11"/>
  <c r="X2343" i="11" s="1"/>
  <c r="L2317" i="11"/>
  <c r="L2329" i="11"/>
  <c r="M2334" i="11"/>
  <c r="X2334" i="11" s="1"/>
  <c r="O2386" i="11"/>
  <c r="L2361" i="11"/>
  <c r="M2361" i="11"/>
  <c r="X2361" i="11" s="1"/>
  <c r="L2324" i="11"/>
  <c r="L2345" i="11"/>
  <c r="M2345" i="11"/>
  <c r="X2345" i="11" s="1"/>
  <c r="M2335" i="11"/>
  <c r="X2335" i="11" s="1"/>
  <c r="M2333" i="11"/>
  <c r="X2333" i="11" s="1"/>
  <c r="L2336" i="11"/>
  <c r="M2342" i="11"/>
  <c r="X2342" i="11" s="1"/>
  <c r="L2341" i="11"/>
  <c r="O2384" i="11"/>
  <c r="L2359" i="11"/>
  <c r="O2388" i="11"/>
  <c r="M2363" i="11"/>
  <c r="X2363" i="11" s="1"/>
  <c r="L2363" i="11"/>
  <c r="O2400" i="11"/>
  <c r="L2375" i="11"/>
  <c r="M2375" i="11"/>
  <c r="X2375" i="11" s="1"/>
  <c r="M2331" i="11"/>
  <c r="X2331" i="11" s="1"/>
  <c r="L2334" i="11"/>
  <c r="M2339" i="11"/>
  <c r="X2339" i="11" s="1"/>
  <c r="L2347" i="11"/>
  <c r="L2351" i="11"/>
  <c r="O2382" i="11"/>
  <c r="L2357" i="11"/>
  <c r="L2337" i="11"/>
  <c r="M2337" i="11"/>
  <c r="X2337" i="11" s="1"/>
  <c r="L2349" i="11"/>
  <c r="M2359" i="11"/>
  <c r="X2359" i="11" s="1"/>
  <c r="M2346" i="11"/>
  <c r="X2346" i="11" s="1"/>
  <c r="M2354" i="11"/>
  <c r="X2354" i="11" s="1"/>
  <c r="M2352" i="11"/>
  <c r="X2352" i="11" s="1"/>
  <c r="M2360" i="11"/>
  <c r="X2360" i="11" s="1"/>
  <c r="O2398" i="11"/>
  <c r="L2373" i="11"/>
  <c r="M2347" i="11"/>
  <c r="X2347" i="11" s="1"/>
  <c r="M2355" i="11"/>
  <c r="X2355" i="11" s="1"/>
  <c r="O2392" i="11"/>
  <c r="L2367" i="11"/>
  <c r="M2350" i="11"/>
  <c r="X2350" i="11" s="1"/>
  <c r="L2353" i="11"/>
  <c r="M2358" i="11"/>
  <c r="X2358" i="11" s="1"/>
  <c r="M2353" i="11"/>
  <c r="X2353" i="11" s="1"/>
  <c r="O2390" i="11"/>
  <c r="L2365" i="11"/>
  <c r="L2393" i="11"/>
  <c r="M2393" i="11"/>
  <c r="X2393" i="11" s="1"/>
  <c r="M2340" i="11"/>
  <c r="X2340" i="11" s="1"/>
  <c r="M2348" i="11"/>
  <c r="X2348" i="11" s="1"/>
  <c r="M2356" i="11"/>
  <c r="X2356" i="11" s="1"/>
  <c r="M2373" i="11"/>
  <c r="X2373" i="11" s="1"/>
  <c r="M2370" i="11"/>
  <c r="X2370" i="11" s="1"/>
  <c r="M2378" i="11"/>
  <c r="X2378" i="11" s="1"/>
  <c r="M2368" i="11"/>
  <c r="X2368" i="11" s="1"/>
  <c r="L2371" i="11"/>
  <c r="M2376" i="11"/>
  <c r="X2376" i="11" s="1"/>
  <c r="L2379" i="11"/>
  <c r="M2371" i="11"/>
  <c r="X2371" i="11" s="1"/>
  <c r="M2379" i="11"/>
  <c r="X2379" i="11" s="1"/>
  <c r="M2366" i="11"/>
  <c r="X2366" i="11" s="1"/>
  <c r="M2374" i="11"/>
  <c r="X2374" i="11" s="1"/>
  <c r="L2377" i="11"/>
  <c r="M2377" i="11"/>
  <c r="X2377" i="11" s="1"/>
  <c r="M2364" i="11"/>
  <c r="X2364" i="11" s="1"/>
  <c r="M2372" i="11"/>
  <c r="X2372" i="11" s="1"/>
  <c r="M2385" i="11"/>
  <c r="X2385" i="11" s="1"/>
  <c r="L2383" i="11"/>
  <c r="L2391" i="11"/>
  <c r="L2399" i="11"/>
  <c r="L2386" i="11"/>
  <c r="L2394" i="11"/>
  <c r="L2387" i="11"/>
  <c r="L2395" i="11"/>
  <c r="L2398" i="11"/>
  <c r="N5" i="11"/>
  <c r="V2344" i="11" l="1"/>
  <c r="W2344" i="11" s="1"/>
  <c r="V2352" i="11"/>
  <c r="W2352" i="11" s="1"/>
  <c r="V2403" i="11"/>
  <c r="W2403" i="11" s="1"/>
  <c r="V2391" i="11"/>
  <c r="W2391" i="11" s="1"/>
  <c r="V2368" i="11"/>
  <c r="W2368" i="11" s="1"/>
  <c r="V2377" i="11"/>
  <c r="W2377" i="11" s="1"/>
  <c r="V2349" i="11"/>
  <c r="W2349" i="11" s="1"/>
  <c r="V2370" i="11"/>
  <c r="W2370" i="11" s="1"/>
  <c r="V2395" i="11"/>
  <c r="W2395" i="11" s="1"/>
  <c r="V2359" i="11"/>
  <c r="W2359" i="11" s="1"/>
  <c r="V2364" i="11"/>
  <c r="W2364" i="11" s="1"/>
  <c r="V2405" i="11"/>
  <c r="W2405" i="11" s="1"/>
  <c r="V2399" i="11"/>
  <c r="W2399" i="11" s="1"/>
  <c r="V2382" i="11"/>
  <c r="W2382" i="11" s="1"/>
  <c r="V2369" i="11"/>
  <c r="W2369" i="11" s="1"/>
  <c r="V2362" i="11"/>
  <c r="W2362" i="11" s="1"/>
  <c r="V2387" i="11"/>
  <c r="W2387" i="11" s="1"/>
  <c r="V2356" i="11"/>
  <c r="W2356" i="11" s="1"/>
  <c r="V2397" i="11"/>
  <c r="W2397" i="11" s="1"/>
  <c r="V2367" i="11"/>
  <c r="W2367" i="11" s="1"/>
  <c r="V2374" i="11"/>
  <c r="W2374" i="11" s="1"/>
  <c r="V2361" i="11"/>
  <c r="W2361" i="11" s="1"/>
  <c r="V2354" i="11"/>
  <c r="W2354" i="11" s="1"/>
  <c r="V2379" i="11"/>
  <c r="W2379" i="11" s="1"/>
  <c r="V2348" i="11"/>
  <c r="W2348" i="11" s="1"/>
  <c r="V2389" i="11"/>
  <c r="W2389" i="11" s="1"/>
  <c r="V2366" i="11"/>
  <c r="W2366" i="11" s="1"/>
  <c r="V2353" i="11"/>
  <c r="W2353" i="11" s="1"/>
  <c r="V2346" i="11"/>
  <c r="W2346" i="11" s="1"/>
  <c r="V2390" i="11"/>
  <c r="W2390" i="11" s="1"/>
  <c r="V2371" i="11"/>
  <c r="W2371" i="11" s="1"/>
  <c r="V2404" i="11"/>
  <c r="W2404" i="11" s="1"/>
  <c r="V2351" i="11"/>
  <c r="W2351" i="11" s="1"/>
  <c r="V2381" i="11"/>
  <c r="W2381" i="11" s="1"/>
  <c r="V2358" i="11"/>
  <c r="W2358" i="11" s="1"/>
  <c r="V2345" i="11"/>
  <c r="W2345" i="11" s="1"/>
  <c r="V2402" i="11"/>
  <c r="W2402" i="11" s="1"/>
  <c r="V2407" i="11"/>
  <c r="W2407" i="11" s="1"/>
  <c r="V2372" i="11"/>
  <c r="W2372" i="11" s="1"/>
  <c r="V2400" i="11"/>
  <c r="W2400" i="11" s="1"/>
  <c r="V2363" i="11"/>
  <c r="W2363" i="11" s="1"/>
  <c r="V2396" i="11"/>
  <c r="W2396" i="11" s="1"/>
  <c r="V2384" i="11"/>
  <c r="W2384" i="11" s="1"/>
  <c r="V2373" i="11"/>
  <c r="W2373" i="11" s="1"/>
  <c r="V2350" i="11"/>
  <c r="W2350" i="11" s="1"/>
  <c r="V2401" i="11"/>
  <c r="W2401" i="11" s="1"/>
  <c r="V2394" i="11"/>
  <c r="W2394" i="11" s="1"/>
  <c r="V2383" i="11"/>
  <c r="W2383" i="11" s="1"/>
  <c r="V2355" i="11"/>
  <c r="W2355" i="11" s="1"/>
  <c r="V2388" i="11"/>
  <c r="W2388" i="11" s="1"/>
  <c r="V2360" i="11"/>
  <c r="W2360" i="11" s="1"/>
  <c r="V2365" i="11"/>
  <c r="W2365" i="11" s="1"/>
  <c r="V2406" i="11"/>
  <c r="W2406" i="11" s="1"/>
  <c r="V2393" i="11"/>
  <c r="W2393" i="11" s="1"/>
  <c r="V2343" i="11"/>
  <c r="W2343" i="11" s="1"/>
  <c r="V2386" i="11"/>
  <c r="W2386" i="11" s="1"/>
  <c r="V2376" i="11"/>
  <c r="W2376" i="11" s="1"/>
  <c r="V2347" i="11"/>
  <c r="W2347" i="11" s="1"/>
  <c r="V2380" i="11"/>
  <c r="W2380" i="11" s="1"/>
  <c r="V2357" i="11"/>
  <c r="W2357" i="11" s="1"/>
  <c r="V2398" i="11"/>
  <c r="W2398" i="11" s="1"/>
  <c r="V2375" i="11"/>
  <c r="W2375" i="11" s="1"/>
  <c r="V2385" i="11"/>
  <c r="W2385" i="11" s="1"/>
  <c r="V2392" i="11"/>
  <c r="W2392" i="11" s="1"/>
  <c r="V2378" i="11"/>
  <c r="W2378" i="11" s="1"/>
  <c r="S2374" i="11"/>
  <c r="S2373" i="11"/>
  <c r="S2368" i="11"/>
  <c r="S2358" i="11"/>
  <c r="S2364" i="11"/>
  <c r="S2370" i="11"/>
  <c r="S2385" i="11"/>
  <c r="S2405" i="11"/>
  <c r="S2403" i="11"/>
  <c r="S2335" i="11"/>
  <c r="S2348" i="11"/>
  <c r="S2360" i="11"/>
  <c r="S2354" i="11"/>
  <c r="S2359" i="11"/>
  <c r="S2377" i="11"/>
  <c r="S2375" i="11"/>
  <c r="S2340" i="11"/>
  <c r="S2352" i="11"/>
  <c r="S2404" i="11"/>
  <c r="S2371" i="11"/>
  <c r="S2361" i="11"/>
  <c r="S2393" i="11"/>
  <c r="S2345" i="11"/>
  <c r="S2369" i="11"/>
  <c r="S2347" i="11"/>
  <c r="S2406" i="11"/>
  <c r="S2333" i="11"/>
  <c r="S2334" i="11"/>
  <c r="S2336" i="11"/>
  <c r="S2407" i="11"/>
  <c r="S2343" i="11"/>
  <c r="S2344" i="11"/>
  <c r="S2402" i="11"/>
  <c r="S2356" i="11"/>
  <c r="S2367" i="11"/>
  <c r="S2394" i="11"/>
  <c r="S2386" i="11"/>
  <c r="S2372" i="11"/>
  <c r="S2342" i="11"/>
  <c r="S2349" i="11"/>
  <c r="S2376" i="11"/>
  <c r="S2350" i="11"/>
  <c r="S2341" i="11"/>
  <c r="S2389" i="11"/>
  <c r="S2400" i="11"/>
  <c r="S2383" i="11"/>
  <c r="S2332" i="11"/>
  <c r="S2365" i="11"/>
  <c r="S2380" i="11"/>
  <c r="S2399" i="11"/>
  <c r="S2382" i="11"/>
  <c r="S2346" i="11"/>
  <c r="S2363" i="11"/>
  <c r="S2330" i="11"/>
  <c r="S2392" i="11"/>
  <c r="S2388" i="11"/>
  <c r="S2398" i="11"/>
  <c r="S2381" i="11"/>
  <c r="S2355" i="11"/>
  <c r="S2339" i="11"/>
  <c r="S2384" i="11"/>
  <c r="S2351" i="11"/>
  <c r="S2397" i="11"/>
  <c r="S2366" i="11"/>
  <c r="S2338" i="11"/>
  <c r="S2362" i="11"/>
  <c r="S2401" i="11"/>
  <c r="S2357" i="11"/>
  <c r="S2387" i="11"/>
  <c r="S2395" i="11"/>
  <c r="S2378" i="11"/>
  <c r="S2379" i="11"/>
  <c r="S2353" i="11"/>
  <c r="S2337" i="11"/>
  <c r="S2331" i="11"/>
  <c r="S2391" i="11"/>
  <c r="S2396" i="11"/>
  <c r="S2390" i="11"/>
  <c r="N2407" i="11"/>
  <c r="N2402" i="11"/>
  <c r="N2404" i="11"/>
  <c r="N2405" i="11"/>
  <c r="N2403" i="11"/>
  <c r="N2406" i="11"/>
  <c r="N2394" i="11"/>
  <c r="N2391" i="11"/>
  <c r="N2388" i="11"/>
  <c r="N2384" i="11"/>
  <c r="N2378" i="11"/>
  <c r="N2374" i="11"/>
  <c r="N2392" i="11"/>
  <c r="N2387" i="11"/>
  <c r="N2400" i="11"/>
  <c r="N2376" i="11"/>
  <c r="N2382" i="11"/>
  <c r="N2386" i="11"/>
  <c r="N2399" i="11"/>
  <c r="N2396" i="11"/>
  <c r="N2390" i="11"/>
  <c r="N2377" i="11"/>
  <c r="N2395" i="11"/>
  <c r="N2385" i="11"/>
  <c r="N2381" i="11"/>
  <c r="N2379" i="11"/>
  <c r="N2389" i="11"/>
  <c r="N2373" i="11"/>
  <c r="N2398" i="11"/>
  <c r="N2393" i="11"/>
  <c r="N2397" i="11"/>
  <c r="N2383" i="11"/>
  <c r="N2401" i="11"/>
  <c r="N2380" i="11"/>
  <c r="N2375" i="11"/>
  <c r="N2361" i="11"/>
  <c r="N2355" i="11"/>
  <c r="N2356" i="11"/>
  <c r="N2357" i="11"/>
  <c r="N2360" i="11"/>
  <c r="N2362" i="11"/>
  <c r="N2368" i="11"/>
  <c r="N2372" i="11"/>
  <c r="N2370" i="11"/>
  <c r="N2364" i="11"/>
  <c r="N2358" i="11"/>
  <c r="N2367" i="11"/>
  <c r="N2359" i="11"/>
  <c r="N2365" i="11"/>
  <c r="N2369" i="11"/>
  <c r="N2366" i="11"/>
  <c r="N2363" i="11"/>
  <c r="N2371" i="11"/>
  <c r="O6" i="11"/>
  <c r="O7" i="11"/>
  <c r="O8" i="11"/>
  <c r="O9" i="11"/>
  <c r="O10" i="11"/>
  <c r="O11" i="11"/>
  <c r="O12" i="11"/>
  <c r="O13" i="11"/>
  <c r="O14" i="11"/>
  <c r="O15" i="11"/>
  <c r="O16" i="11"/>
  <c r="O17" i="11"/>
  <c r="O18" i="11"/>
  <c r="O19" i="11"/>
  <c r="O20" i="11"/>
  <c r="O21" i="11"/>
  <c r="O22" i="11"/>
  <c r="O23" i="11"/>
  <c r="O5" i="11"/>
  <c r="O4" i="11"/>
  <c r="N6" i="11"/>
  <c r="N7" i="11"/>
  <c r="N8" i="11"/>
  <c r="N9" i="11"/>
  <c r="N4" i="11"/>
  <c r="T2368" i="11" l="1"/>
  <c r="T2381" i="11"/>
  <c r="T2360" i="11"/>
  <c r="T2383" i="11"/>
  <c r="T2385" i="11"/>
  <c r="T2376" i="11"/>
  <c r="T2391" i="11"/>
  <c r="T2365" i="11"/>
  <c r="T2382" i="11"/>
  <c r="T2359" i="11"/>
  <c r="T2367" i="11"/>
  <c r="T2357" i="11"/>
  <c r="T2397" i="11"/>
  <c r="T2395" i="11"/>
  <c r="T2400" i="11"/>
  <c r="T2394" i="11"/>
  <c r="T2401" i="11"/>
  <c r="T2407" i="11"/>
  <c r="T2358" i="11"/>
  <c r="T2356" i="11"/>
  <c r="T2393" i="11"/>
  <c r="T2377" i="11"/>
  <c r="T2387" i="11"/>
  <c r="T2406" i="11"/>
  <c r="T2369" i="11"/>
  <c r="T2388" i="11"/>
  <c r="T2371" i="11"/>
  <c r="T2364" i="11"/>
  <c r="T2355" i="11"/>
  <c r="T2398" i="11"/>
  <c r="T2390" i="11"/>
  <c r="T2392" i="11"/>
  <c r="T2403" i="11"/>
  <c r="T2362" i="11"/>
  <c r="T2370" i="11"/>
  <c r="T2373" i="11"/>
  <c r="T2405" i="11"/>
  <c r="T2379" i="11"/>
  <c r="T2363" i="11"/>
  <c r="T2361" i="11"/>
  <c r="T2396" i="11"/>
  <c r="T2374" i="11"/>
  <c r="T2366" i="11"/>
  <c r="T2372" i="11"/>
  <c r="T2375" i="11"/>
  <c r="T2389" i="11"/>
  <c r="T2399" i="11"/>
  <c r="T2378" i="11"/>
  <c r="T2404" i="11"/>
  <c r="T2380" i="11"/>
  <c r="T2386" i="11"/>
  <c r="T2384" i="11"/>
  <c r="T2402" i="11"/>
  <c r="U2323" i="11"/>
  <c r="V2" i="14" l="1"/>
  <c r="V2342" i="11"/>
  <c r="W2342" i="11" s="1"/>
  <c r="U2322" i="11"/>
  <c r="U1224" i="11"/>
  <c r="U1264" i="11"/>
  <c r="U1296" i="11"/>
  <c r="U1344" i="11"/>
  <c r="U1352" i="11"/>
  <c r="U1392" i="11"/>
  <c r="U1416" i="11"/>
  <c r="U1440" i="11"/>
  <c r="U1480" i="11"/>
  <c r="U1520" i="11"/>
  <c r="U1560" i="11"/>
  <c r="U1584" i="11"/>
  <c r="U1632" i="11"/>
  <c r="U1248" i="11"/>
  <c r="U1288" i="11"/>
  <c r="U1312" i="11"/>
  <c r="U1376" i="11"/>
  <c r="U1408" i="11"/>
  <c r="U1456" i="11"/>
  <c r="U1496" i="11"/>
  <c r="U1528" i="11"/>
  <c r="U1544" i="11"/>
  <c r="U1600" i="11"/>
  <c r="U1640" i="11"/>
  <c r="U1256" i="11"/>
  <c r="U1328" i="11"/>
  <c r="U1384" i="11"/>
  <c r="U1472" i="11"/>
  <c r="U1504" i="11"/>
  <c r="U1568" i="11"/>
  <c r="U1608" i="11"/>
  <c r="U1232" i="11"/>
  <c r="U1272" i="11"/>
  <c r="U1320" i="11"/>
  <c r="U1368" i="11"/>
  <c r="U1424" i="11"/>
  <c r="U1464" i="11"/>
  <c r="U1512" i="11"/>
  <c r="U1576" i="11"/>
  <c r="U1624" i="11"/>
  <c r="U1240" i="11"/>
  <c r="U1280" i="11"/>
  <c r="U1304" i="11"/>
  <c r="U1336" i="11"/>
  <c r="U1360" i="11"/>
  <c r="U1400" i="11"/>
  <c r="U1432" i="11"/>
  <c r="U1448" i="11"/>
  <c r="U1488" i="11"/>
  <c r="U1536" i="11"/>
  <c r="U1552" i="11"/>
  <c r="U1592" i="11"/>
  <c r="U1616" i="11"/>
  <c r="U2321" i="11"/>
  <c r="U1648" i="11"/>
  <c r="U1656" i="11"/>
  <c r="U1664" i="11"/>
  <c r="U1672" i="11"/>
  <c r="U1680" i="11"/>
  <c r="U1688" i="11"/>
  <c r="U1696" i="11"/>
  <c r="U1704" i="11"/>
  <c r="U1712" i="11"/>
  <c r="U1720" i="11"/>
  <c r="U1728" i="11"/>
  <c r="U1736" i="11"/>
  <c r="U1744" i="11"/>
  <c r="U1752" i="11"/>
  <c r="U1760" i="11"/>
  <c r="U1768" i="11"/>
  <c r="U1776" i="11"/>
  <c r="U1784" i="11"/>
  <c r="U1792" i="11"/>
  <c r="U1800" i="11"/>
  <c r="U1808" i="11"/>
  <c r="U1816" i="11"/>
  <c r="U1824" i="11"/>
  <c r="U1832" i="11"/>
  <c r="U1840" i="11"/>
  <c r="U1848" i="11"/>
  <c r="U1856" i="11"/>
  <c r="U1864" i="11"/>
  <c r="U1872" i="11"/>
  <c r="U1880" i="11"/>
  <c r="U1888" i="11"/>
  <c r="U1896" i="11"/>
  <c r="U1904" i="11"/>
  <c r="U1912" i="11"/>
  <c r="U1920" i="11"/>
  <c r="U1928" i="11"/>
  <c r="U1936" i="11"/>
  <c r="U1944" i="11"/>
  <c r="U1952" i="11"/>
  <c r="U1960" i="11"/>
  <c r="U1968" i="11"/>
  <c r="U1976" i="11"/>
  <c r="U1984" i="11"/>
  <c r="U1992" i="11"/>
  <c r="U2000" i="11"/>
  <c r="U2008" i="11"/>
  <c r="U2016" i="11"/>
  <c r="U2024" i="11"/>
  <c r="U2032" i="11"/>
  <c r="U2040" i="11"/>
  <c r="U2048" i="11"/>
  <c r="U2056" i="11"/>
  <c r="U2064" i="11"/>
  <c r="U2072" i="11"/>
  <c r="U2080" i="11"/>
  <c r="U2088" i="11"/>
  <c r="U2096" i="11"/>
  <c r="U2104" i="11"/>
  <c r="U2112" i="11"/>
  <c r="U2120" i="11"/>
  <c r="U2128" i="11"/>
  <c r="U2136" i="11"/>
  <c r="U2144" i="11"/>
  <c r="U2152" i="11"/>
  <c r="U2160" i="11"/>
  <c r="U2168" i="11"/>
  <c r="U2176" i="11"/>
  <c r="U2184" i="11"/>
  <c r="U2192" i="11"/>
  <c r="U2200" i="11"/>
  <c r="U2208" i="11"/>
  <c r="U2216" i="11"/>
  <c r="U2224" i="11"/>
  <c r="U2232" i="11"/>
  <c r="U2240" i="11"/>
  <c r="U2248" i="11"/>
  <c r="U2256" i="11"/>
  <c r="U2264" i="11"/>
  <c r="U2272" i="11"/>
  <c r="U2280" i="11"/>
  <c r="U2288" i="11"/>
  <c r="U2296" i="11"/>
  <c r="U2304" i="11"/>
  <c r="U2312" i="11"/>
  <c r="U2320" i="11"/>
  <c r="U1227" i="11"/>
  <c r="U1251" i="11"/>
  <c r="U1259" i="11"/>
  <c r="U1267" i="11"/>
  <c r="U1226" i="11"/>
  <c r="U1234" i="11"/>
  <c r="U1242" i="11"/>
  <c r="U1250" i="11"/>
  <c r="U1258" i="11"/>
  <c r="U1266" i="11"/>
  <c r="U1274" i="11"/>
  <c r="U1282" i="11"/>
  <c r="U1290" i="11"/>
  <c r="U1298" i="11"/>
  <c r="U1306" i="11"/>
  <c r="U1314" i="11"/>
  <c r="U1322" i="11"/>
  <c r="U1330" i="11"/>
  <c r="U1338" i="11"/>
  <c r="U1346" i="11"/>
  <c r="U1354" i="11"/>
  <c r="U1362" i="11"/>
  <c r="U1370" i="11"/>
  <c r="U1378" i="11"/>
  <c r="U1386" i="11"/>
  <c r="U1394" i="11"/>
  <c r="U1402" i="11"/>
  <c r="U1410" i="11"/>
  <c r="U1418" i="11"/>
  <c r="U1426" i="11"/>
  <c r="U1434" i="11"/>
  <c r="U1442" i="11"/>
  <c r="U1450" i="11"/>
  <c r="U1458" i="11"/>
  <c r="U1466" i="11"/>
  <c r="U1474" i="11"/>
  <c r="U1482" i="11"/>
  <c r="U1490" i="11"/>
  <c r="U1498" i="11"/>
  <c r="U1506" i="11"/>
  <c r="U1514" i="11"/>
  <c r="U1522" i="11"/>
  <c r="U1530" i="11"/>
  <c r="U1538" i="11"/>
  <c r="U1546" i="11"/>
  <c r="U1554" i="11"/>
  <c r="U1562" i="11"/>
  <c r="U1570" i="11"/>
  <c r="U1578" i="11"/>
  <c r="U1586" i="11"/>
  <c r="U1594" i="11"/>
  <c r="U1602" i="11"/>
  <c r="U1610" i="11"/>
  <c r="U1618" i="11"/>
  <c r="U1626" i="11"/>
  <c r="U1634" i="11"/>
  <c r="U1642" i="11"/>
  <c r="U1650" i="11"/>
  <c r="U1658" i="11"/>
  <c r="U1666" i="11"/>
  <c r="U1674" i="11"/>
  <c r="U1682" i="11"/>
  <c r="U1690" i="11"/>
  <c r="U1698" i="11"/>
  <c r="U1706" i="11"/>
  <c r="U1714" i="11"/>
  <c r="U1722" i="11"/>
  <c r="U1730" i="11"/>
  <c r="U1738" i="11"/>
  <c r="U1746" i="11"/>
  <c r="U1754" i="11"/>
  <c r="U1762" i="11"/>
  <c r="U1770" i="11"/>
  <c r="U1778" i="11"/>
  <c r="U1786" i="11"/>
  <c r="U1794" i="11"/>
  <c r="U1802" i="11"/>
  <c r="U1810" i="11"/>
  <c r="U1818" i="11"/>
  <c r="U1826" i="11"/>
  <c r="U1834" i="11"/>
  <c r="U1842" i="11"/>
  <c r="U1850" i="11"/>
  <c r="U1858" i="11"/>
  <c r="U1866" i="11"/>
  <c r="U1874" i="11"/>
  <c r="U1882" i="11"/>
  <c r="U1890" i="11"/>
  <c r="U1898" i="11"/>
  <c r="U1906" i="11"/>
  <c r="U1914" i="11"/>
  <c r="U1922" i="11"/>
  <c r="U1930" i="11"/>
  <c r="U1938" i="11"/>
  <c r="U1946" i="11"/>
  <c r="U1954" i="11"/>
  <c r="U1962" i="11"/>
  <c r="U1970" i="11"/>
  <c r="U1978" i="11"/>
  <c r="U1986" i="11"/>
  <c r="U1994" i="11"/>
  <c r="U2002" i="11"/>
  <c r="U2010" i="11"/>
  <c r="U2018" i="11"/>
  <c r="U2026" i="11"/>
  <c r="U2034" i="11"/>
  <c r="U2042" i="11"/>
  <c r="U2050" i="11"/>
  <c r="U2058" i="11"/>
  <c r="U2066" i="11"/>
  <c r="U2074" i="11"/>
  <c r="U2082" i="11"/>
  <c r="U2090" i="11"/>
  <c r="U2098" i="11"/>
  <c r="U2106" i="11"/>
  <c r="U2114" i="11"/>
  <c r="U2122" i="11"/>
  <c r="U2130" i="11"/>
  <c r="U2138" i="11"/>
  <c r="U2146" i="11"/>
  <c r="U2154" i="11"/>
  <c r="U2162" i="11"/>
  <c r="U2170" i="11"/>
  <c r="U2178" i="11"/>
  <c r="U2186" i="11"/>
  <c r="U2194" i="11"/>
  <c r="U2202" i="11"/>
  <c r="U2210" i="11"/>
  <c r="U2218" i="11"/>
  <c r="U2226" i="11"/>
  <c r="U2234" i="11"/>
  <c r="U2242" i="11"/>
  <c r="U2250" i="11"/>
  <c r="U2258" i="11"/>
  <c r="U2266" i="11"/>
  <c r="U2274" i="11"/>
  <c r="U2282" i="11"/>
  <c r="U2290" i="11"/>
  <c r="U2298" i="11"/>
  <c r="U2306" i="11"/>
  <c r="U2314" i="11"/>
  <c r="U1225" i="11"/>
  <c r="U1233" i="11"/>
  <c r="U1241" i="11"/>
  <c r="U1249" i="11"/>
  <c r="U1257" i="11"/>
  <c r="U1265" i="11"/>
  <c r="U1273" i="11"/>
  <c r="U1281" i="11"/>
  <c r="U1289" i="11"/>
  <c r="U1297" i="11"/>
  <c r="U1305" i="11"/>
  <c r="U1313" i="11"/>
  <c r="U1321" i="11"/>
  <c r="U1329" i="11"/>
  <c r="U1337" i="11"/>
  <c r="U1345" i="11"/>
  <c r="U1353" i="11"/>
  <c r="U1361" i="11"/>
  <c r="U1369" i="11"/>
  <c r="U1377" i="11"/>
  <c r="U1385" i="11"/>
  <c r="U1393" i="11"/>
  <c r="U1401" i="11"/>
  <c r="U1409" i="11"/>
  <c r="U1417" i="11"/>
  <c r="U1425" i="11"/>
  <c r="U1433" i="11"/>
  <c r="U1441" i="11"/>
  <c r="U1449" i="11"/>
  <c r="U1457" i="11"/>
  <c r="U1465" i="11"/>
  <c r="U1473" i="11"/>
  <c r="U1481" i="11"/>
  <c r="U1489" i="11"/>
  <c r="U1497" i="11"/>
  <c r="U1505" i="11"/>
  <c r="U1513" i="11"/>
  <c r="U1521" i="11"/>
  <c r="U1529" i="11"/>
  <c r="U1537" i="11"/>
  <c r="U1545" i="11"/>
  <c r="U1553" i="11"/>
  <c r="U1561" i="11"/>
  <c r="U1569" i="11"/>
  <c r="U1577" i="11"/>
  <c r="U1585" i="11"/>
  <c r="U1593" i="11"/>
  <c r="U1601" i="11"/>
  <c r="U1609" i="11"/>
  <c r="U1617" i="11"/>
  <c r="U1625" i="11"/>
  <c r="U1633" i="11"/>
  <c r="U1641" i="11"/>
  <c r="U1649" i="11"/>
  <c r="U1657" i="11"/>
  <c r="U1665" i="11"/>
  <c r="U1673" i="11"/>
  <c r="U1681" i="11"/>
  <c r="U1689" i="11"/>
  <c r="U1697" i="11"/>
  <c r="U1705" i="11"/>
  <c r="U1713" i="11"/>
  <c r="U1721" i="11"/>
  <c r="U1729" i="11"/>
  <c r="U1737" i="11"/>
  <c r="U1745" i="11"/>
  <c r="U1753" i="11"/>
  <c r="U1761" i="11"/>
  <c r="U1769" i="11"/>
  <c r="U1777" i="11"/>
  <c r="U1785" i="11"/>
  <c r="U1793" i="11"/>
  <c r="U1801" i="11"/>
  <c r="U1809" i="11"/>
  <c r="U1817" i="11"/>
  <c r="U1825" i="11"/>
  <c r="U1833" i="11"/>
  <c r="U1841" i="11"/>
  <c r="U1849" i="11"/>
  <c r="U1857" i="11"/>
  <c r="U1865" i="11"/>
  <c r="U1873" i="11"/>
  <c r="U1881" i="11"/>
  <c r="U1889" i="11"/>
  <c r="U1897" i="11"/>
  <c r="U1905" i="11"/>
  <c r="U1913" i="11"/>
  <c r="U1921" i="11"/>
  <c r="U1929" i="11"/>
  <c r="U1937" i="11"/>
  <c r="U1945" i="11"/>
  <c r="U1953" i="11"/>
  <c r="U1961" i="11"/>
  <c r="U1969" i="11"/>
  <c r="U1977" i="11"/>
  <c r="U1985" i="11"/>
  <c r="U1993" i="11"/>
  <c r="U2001" i="11"/>
  <c r="U2009" i="11"/>
  <c r="U2017" i="11"/>
  <c r="U2025" i="11"/>
  <c r="U2033" i="11"/>
  <c r="U2041" i="11"/>
  <c r="U2049" i="11"/>
  <c r="U2057" i="11"/>
  <c r="U2065" i="11"/>
  <c r="U2073" i="11"/>
  <c r="U2081" i="11"/>
  <c r="U2089" i="11"/>
  <c r="U2097" i="11"/>
  <c r="U2105" i="11"/>
  <c r="U2113" i="11"/>
  <c r="U2121" i="11"/>
  <c r="U2129" i="11"/>
  <c r="U2137" i="11"/>
  <c r="U2145" i="11"/>
  <c r="U2153" i="11"/>
  <c r="U2161" i="11"/>
  <c r="U2169" i="11"/>
  <c r="U2177" i="11"/>
  <c r="U2185" i="11"/>
  <c r="U2193" i="11"/>
  <c r="U2201" i="11"/>
  <c r="U2209" i="11"/>
  <c r="U2217" i="11"/>
  <c r="U2225" i="11"/>
  <c r="U2233" i="11"/>
  <c r="U2241" i="11"/>
  <c r="U2249" i="11"/>
  <c r="U2257" i="11"/>
  <c r="U2265" i="11"/>
  <c r="U2273" i="11"/>
  <c r="U2281" i="11"/>
  <c r="U2289" i="11"/>
  <c r="U2297" i="11"/>
  <c r="U2305" i="11"/>
  <c r="U2313" i="11"/>
  <c r="U1223" i="11"/>
  <c r="U1231" i="11"/>
  <c r="U1263" i="11"/>
  <c r="U1271" i="11"/>
  <c r="U1279" i="11"/>
  <c r="U1287" i="11"/>
  <c r="U1295" i="11"/>
  <c r="U1303" i="11"/>
  <c r="U1311" i="11"/>
  <c r="U1319" i="11"/>
  <c r="U1327" i="11"/>
  <c r="U1335" i="11"/>
  <c r="U1343" i="11"/>
  <c r="U1351" i="11"/>
  <c r="U1359" i="11"/>
  <c r="U1367" i="11"/>
  <c r="U1375" i="11"/>
  <c r="U1383" i="11"/>
  <c r="U1391" i="11"/>
  <c r="U1399" i="11"/>
  <c r="U1407" i="11"/>
  <c r="U1415" i="11"/>
  <c r="U1423" i="11"/>
  <c r="U1431" i="11"/>
  <c r="U1439" i="11"/>
  <c r="U1447" i="11"/>
  <c r="U1455" i="11"/>
  <c r="U1463" i="11"/>
  <c r="U1471" i="11"/>
  <c r="U1479" i="11"/>
  <c r="U1487" i="11"/>
  <c r="U1495" i="11"/>
  <c r="U1503" i="11"/>
  <c r="U1511" i="11"/>
  <c r="U1519" i="11"/>
  <c r="U1527" i="11"/>
  <c r="U1535" i="11"/>
  <c r="U1543" i="11"/>
  <c r="U1551" i="11"/>
  <c r="U1559" i="11"/>
  <c r="U1567" i="11"/>
  <c r="U1575" i="11"/>
  <c r="U1583" i="11"/>
  <c r="U1591" i="11"/>
  <c r="U1599" i="11"/>
  <c r="U1607" i="11"/>
  <c r="U1615" i="11"/>
  <c r="U1623" i="11"/>
  <c r="U1631" i="11"/>
  <c r="U1639" i="11"/>
  <c r="U1647" i="11"/>
  <c r="U1655" i="11"/>
  <c r="U1663" i="11"/>
  <c r="U1671" i="11"/>
  <c r="U1679" i="11"/>
  <c r="U1687" i="11"/>
  <c r="U1695" i="11"/>
  <c r="U1703" i="11"/>
  <c r="U1711" i="11"/>
  <c r="U1719" i="11"/>
  <c r="U1727" i="11"/>
  <c r="U1735" i="11"/>
  <c r="U1743" i="11"/>
  <c r="U1751" i="11"/>
  <c r="U1759" i="11"/>
  <c r="U1767" i="11"/>
  <c r="U1775" i="11"/>
  <c r="U1783" i="11"/>
  <c r="U1791" i="11"/>
  <c r="U1799" i="11"/>
  <c r="U1807" i="11"/>
  <c r="U1815" i="11"/>
  <c r="U1823" i="11"/>
  <c r="U1831" i="11"/>
  <c r="U1839" i="11"/>
  <c r="U1847" i="11"/>
  <c r="U1855" i="11"/>
  <c r="U1863" i="11"/>
  <c r="U1871" i="11"/>
  <c r="U1879" i="11"/>
  <c r="U1887" i="11"/>
  <c r="U1895" i="11"/>
  <c r="U1903" i="11"/>
  <c r="U1911" i="11"/>
  <c r="U1919" i="11"/>
  <c r="U1927" i="11"/>
  <c r="U1935" i="11"/>
  <c r="U1943" i="11"/>
  <c r="U1951" i="11"/>
  <c r="U1959" i="11"/>
  <c r="U1967" i="11"/>
  <c r="U1975" i="11"/>
  <c r="U1983" i="11"/>
  <c r="U1991" i="11"/>
  <c r="U1999" i="11"/>
  <c r="U2007" i="11"/>
  <c r="U2015" i="11"/>
  <c r="U2023" i="11"/>
  <c r="U2031" i="11"/>
  <c r="U2039" i="11"/>
  <c r="U2047" i="11"/>
  <c r="U2055" i="11"/>
  <c r="U2063" i="11"/>
  <c r="U2071" i="11"/>
  <c r="U2079" i="11"/>
  <c r="U2087" i="11"/>
  <c r="U2095" i="11"/>
  <c r="U2103" i="11"/>
  <c r="U2111" i="11"/>
  <c r="U2119" i="11"/>
  <c r="U2127" i="11"/>
  <c r="U2135" i="11"/>
  <c r="U2143" i="11"/>
  <c r="U2151" i="11"/>
  <c r="U2159" i="11"/>
  <c r="U2167" i="11"/>
  <c r="U2175" i="11"/>
  <c r="U2183" i="11"/>
  <c r="U2191" i="11"/>
  <c r="U2199" i="11"/>
  <c r="U2207" i="11"/>
  <c r="U2215" i="11"/>
  <c r="U2223" i="11"/>
  <c r="U2231" i="11"/>
  <c r="U2239" i="11"/>
  <c r="U2247" i="11"/>
  <c r="U2255" i="11"/>
  <c r="U2263" i="11"/>
  <c r="U2271" i="11"/>
  <c r="U2279" i="11"/>
  <c r="U2287" i="11"/>
  <c r="U2295" i="11"/>
  <c r="U2303" i="11"/>
  <c r="U2311" i="11"/>
  <c r="U2319" i="11"/>
  <c r="U1222" i="11"/>
  <c r="U1238" i="11"/>
  <c r="U1246" i="11"/>
  <c r="U1262" i="11"/>
  <c r="U1270" i="11"/>
  <c r="U1302" i="11"/>
  <c r="U1310" i="11"/>
  <c r="U1318" i="11"/>
  <c r="U1334" i="11"/>
  <c r="U1342" i="11"/>
  <c r="U1350" i="11"/>
  <c r="U1358" i="11"/>
  <c r="U1366" i="11"/>
  <c r="U1374" i="11"/>
  <c r="U1382" i="11"/>
  <c r="U1390" i="11"/>
  <c r="U1398" i="11"/>
  <c r="U1406" i="11"/>
  <c r="U1414" i="11"/>
  <c r="U1422" i="11"/>
  <c r="U1430" i="11"/>
  <c r="U1438" i="11"/>
  <c r="U1446" i="11"/>
  <c r="U1454" i="11"/>
  <c r="U1462" i="11"/>
  <c r="U1470" i="11"/>
  <c r="U1478" i="11"/>
  <c r="U1486" i="11"/>
  <c r="U1494" i="11"/>
  <c r="U1502" i="11"/>
  <c r="U1510" i="11"/>
  <c r="U1518" i="11"/>
  <c r="U1526" i="11"/>
  <c r="U1534" i="11"/>
  <c r="U1542" i="11"/>
  <c r="U1550" i="11"/>
  <c r="U1558" i="11"/>
  <c r="U1566" i="11"/>
  <c r="U1574" i="11"/>
  <c r="U1582" i="11"/>
  <c r="U1590" i="11"/>
  <c r="U1598" i="11"/>
  <c r="U1606" i="11"/>
  <c r="U1614" i="11"/>
  <c r="U1622" i="11"/>
  <c r="U1630" i="11"/>
  <c r="U1638" i="11"/>
  <c r="U1646" i="11"/>
  <c r="U1654" i="11"/>
  <c r="U1662" i="11"/>
  <c r="U1670" i="11"/>
  <c r="U1678" i="11"/>
  <c r="U1686" i="11"/>
  <c r="U1694" i="11"/>
  <c r="U1702" i="11"/>
  <c r="U1710" i="11"/>
  <c r="U1718" i="11"/>
  <c r="U1726" i="11"/>
  <c r="U1734" i="11"/>
  <c r="U1742" i="11"/>
  <c r="U1750" i="11"/>
  <c r="U1758" i="11"/>
  <c r="U1766" i="11"/>
  <c r="U1774" i="11"/>
  <c r="U1782" i="11"/>
  <c r="U1790" i="11"/>
  <c r="U1798" i="11"/>
  <c r="U1806" i="11"/>
  <c r="U1814" i="11"/>
  <c r="U1822" i="11"/>
  <c r="U1830" i="11"/>
  <c r="U1838" i="11"/>
  <c r="U1846" i="11"/>
  <c r="U1854" i="11"/>
  <c r="U1862" i="11"/>
  <c r="U1870" i="11"/>
  <c r="U1878" i="11"/>
  <c r="U1886" i="11"/>
  <c r="U1894" i="11"/>
  <c r="U1902" i="11"/>
  <c r="U1910" i="11"/>
  <c r="U1918" i="11"/>
  <c r="U1926" i="11"/>
  <c r="U1934" i="11"/>
  <c r="U1942" i="11"/>
  <c r="U1950" i="11"/>
  <c r="U1958" i="11"/>
  <c r="U1966" i="11"/>
  <c r="U1974" i="11"/>
  <c r="U1982" i="11"/>
  <c r="U1990" i="11"/>
  <c r="U1998" i="11"/>
  <c r="U2006" i="11"/>
  <c r="U2014" i="11"/>
  <c r="U2022" i="11"/>
  <c r="U2030" i="11"/>
  <c r="U2038" i="11"/>
  <c r="U2046" i="11"/>
  <c r="U2054" i="11"/>
  <c r="U2062" i="11"/>
  <c r="U2070" i="11"/>
  <c r="U2078" i="11"/>
  <c r="U2086" i="11"/>
  <c r="U2094" i="11"/>
  <c r="U2102" i="11"/>
  <c r="U2110" i="11"/>
  <c r="U2118" i="11"/>
  <c r="U2126" i="11"/>
  <c r="U2134" i="11"/>
  <c r="U2142" i="11"/>
  <c r="U2150" i="11"/>
  <c r="U2158" i="11"/>
  <c r="U2166" i="11"/>
  <c r="U2174" i="11"/>
  <c r="U2182" i="11"/>
  <c r="U2190" i="11"/>
  <c r="U2198" i="11"/>
  <c r="U2206" i="11"/>
  <c r="U2214" i="11"/>
  <c r="U2222" i="11"/>
  <c r="U2230" i="11"/>
  <c r="U2238" i="11"/>
  <c r="U2246" i="11"/>
  <c r="U2254" i="11"/>
  <c r="U2262" i="11"/>
  <c r="U2270" i="11"/>
  <c r="U2278" i="11"/>
  <c r="U2286" i="11"/>
  <c r="U2294" i="11"/>
  <c r="U2302" i="11"/>
  <c r="U2310" i="11"/>
  <c r="U2318" i="11"/>
  <c r="U1239" i="11"/>
  <c r="U1247" i="11"/>
  <c r="U1255" i="11"/>
  <c r="U1230" i="11"/>
  <c r="U1254" i="11"/>
  <c r="U1278" i="11"/>
  <c r="U1286" i="11"/>
  <c r="U1294" i="11"/>
  <c r="U1326" i="11"/>
  <c r="U1229" i="11"/>
  <c r="U1237" i="11"/>
  <c r="U1245" i="11"/>
  <c r="U1253" i="11"/>
  <c r="U1261" i="11"/>
  <c r="U1269" i="11"/>
  <c r="U1277" i="11"/>
  <c r="U1285" i="11"/>
  <c r="U1293" i="11"/>
  <c r="U1301" i="11"/>
  <c r="U1309" i="11"/>
  <c r="U1317" i="11"/>
  <c r="U1325" i="11"/>
  <c r="U1333" i="11"/>
  <c r="U1341" i="11"/>
  <c r="U1349" i="11"/>
  <c r="U1357" i="11"/>
  <c r="U1365" i="11"/>
  <c r="U1373" i="11"/>
  <c r="U1381" i="11"/>
  <c r="U1389" i="11"/>
  <c r="U1397" i="11"/>
  <c r="U1405" i="11"/>
  <c r="U1413" i="11"/>
  <c r="U1421" i="11"/>
  <c r="U1429" i="11"/>
  <c r="U1437" i="11"/>
  <c r="U1445" i="11"/>
  <c r="U1453" i="11"/>
  <c r="U1461" i="11"/>
  <c r="U1469" i="11"/>
  <c r="U1477" i="11"/>
  <c r="U1485" i="11"/>
  <c r="U1493" i="11"/>
  <c r="U1501" i="11"/>
  <c r="U1509" i="11"/>
  <c r="U1517" i="11"/>
  <c r="U1525" i="11"/>
  <c r="U1533" i="11"/>
  <c r="U1541" i="11"/>
  <c r="U1549" i="11"/>
  <c r="U1557" i="11"/>
  <c r="U1565" i="11"/>
  <c r="U1573" i="11"/>
  <c r="U1581" i="11"/>
  <c r="U1589" i="11"/>
  <c r="U1597" i="11"/>
  <c r="U1605" i="11"/>
  <c r="U1613" i="11"/>
  <c r="U1621" i="11"/>
  <c r="U1629" i="11"/>
  <c r="U1637" i="11"/>
  <c r="U1645" i="11"/>
  <c r="U1653" i="11"/>
  <c r="U1661" i="11"/>
  <c r="U1669" i="11"/>
  <c r="U1677" i="11"/>
  <c r="U1685" i="11"/>
  <c r="U1693" i="11"/>
  <c r="U1701" i="11"/>
  <c r="U1709" i="11"/>
  <c r="U1717" i="11"/>
  <c r="U1725" i="11"/>
  <c r="U1733" i="11"/>
  <c r="U1741" i="11"/>
  <c r="U1749" i="11"/>
  <c r="U1757" i="11"/>
  <c r="U1765" i="11"/>
  <c r="U1773" i="11"/>
  <c r="U1781" i="11"/>
  <c r="U1789" i="11"/>
  <c r="U1797" i="11"/>
  <c r="U1805" i="11"/>
  <c r="U1813" i="11"/>
  <c r="U1821" i="11"/>
  <c r="U1829" i="11"/>
  <c r="U1837" i="11"/>
  <c r="U1845" i="11"/>
  <c r="U1853" i="11"/>
  <c r="U1861" i="11"/>
  <c r="U1869" i="11"/>
  <c r="U1877" i="11"/>
  <c r="U1885" i="11"/>
  <c r="U1893" i="11"/>
  <c r="U1901" i="11"/>
  <c r="U1909" i="11"/>
  <c r="U1917" i="11"/>
  <c r="U1925" i="11"/>
  <c r="U1933" i="11"/>
  <c r="U1941" i="11"/>
  <c r="U1949" i="11"/>
  <c r="U1957" i="11"/>
  <c r="U1965" i="11"/>
  <c r="U1973" i="11"/>
  <c r="U1981" i="11"/>
  <c r="U1989" i="11"/>
  <c r="U1997" i="11"/>
  <c r="U2005" i="11"/>
  <c r="U2013" i="11"/>
  <c r="U2021" i="11"/>
  <c r="U2029" i="11"/>
  <c r="U2037" i="11"/>
  <c r="U2045" i="11"/>
  <c r="U2053" i="11"/>
  <c r="U2061" i="11"/>
  <c r="U2069" i="11"/>
  <c r="U2077" i="11"/>
  <c r="U2085" i="11"/>
  <c r="U2093" i="11"/>
  <c r="U2101" i="11"/>
  <c r="U2109" i="11"/>
  <c r="U2117" i="11"/>
  <c r="U2125" i="11"/>
  <c r="U2133" i="11"/>
  <c r="U2141" i="11"/>
  <c r="U2149" i="11"/>
  <c r="U2157" i="11"/>
  <c r="U2165" i="11"/>
  <c r="U2173" i="11"/>
  <c r="U2181" i="11"/>
  <c r="U2189" i="11"/>
  <c r="U2197" i="11"/>
  <c r="U2205" i="11"/>
  <c r="U2213" i="11"/>
  <c r="U2221" i="11"/>
  <c r="U2229" i="11"/>
  <c r="U2237" i="11"/>
  <c r="U2245" i="11"/>
  <c r="U2253" i="11"/>
  <c r="U2261" i="11"/>
  <c r="U2269" i="11"/>
  <c r="U2277" i="11"/>
  <c r="U2285" i="11"/>
  <c r="U2293" i="11"/>
  <c r="U2301" i="11"/>
  <c r="U2309" i="11"/>
  <c r="U2317" i="11"/>
  <c r="U1252" i="11"/>
  <c r="U1260" i="11"/>
  <c r="U1268" i="11"/>
  <c r="U1276" i="11"/>
  <c r="U1284" i="11"/>
  <c r="U1292" i="11"/>
  <c r="U1300" i="11"/>
  <c r="U1308" i="11"/>
  <c r="U1316" i="11"/>
  <c r="U1324" i="11"/>
  <c r="U1332" i="11"/>
  <c r="U1340" i="11"/>
  <c r="U1348" i="11"/>
  <c r="U1356" i="11"/>
  <c r="U1364" i="11"/>
  <c r="U1372" i="11"/>
  <c r="U1380" i="11"/>
  <c r="U1388" i="11"/>
  <c r="U1396" i="11"/>
  <c r="U1404" i="11"/>
  <c r="U1412" i="11"/>
  <c r="U1420" i="11"/>
  <c r="U1428" i="11"/>
  <c r="U1436" i="11"/>
  <c r="U1444" i="11"/>
  <c r="U1452" i="11"/>
  <c r="U1460" i="11"/>
  <c r="U1468" i="11"/>
  <c r="U1476" i="11"/>
  <c r="U1484" i="11"/>
  <c r="U1492" i="11"/>
  <c r="U1500" i="11"/>
  <c r="U1508" i="11"/>
  <c r="U1516" i="11"/>
  <c r="U1524" i="11"/>
  <c r="U1532" i="11"/>
  <c r="U1540" i="11"/>
  <c r="U1548" i="11"/>
  <c r="U1556" i="11"/>
  <c r="U1564" i="11"/>
  <c r="U1572" i="11"/>
  <c r="U1580" i="11"/>
  <c r="U1588" i="11"/>
  <c r="U1596" i="11"/>
  <c r="U1604" i="11"/>
  <c r="U1612" i="11"/>
  <c r="U1620" i="11"/>
  <c r="U1628" i="11"/>
  <c r="U1636" i="11"/>
  <c r="U1644" i="11"/>
  <c r="U1652" i="11"/>
  <c r="U1660" i="11"/>
  <c r="U1668" i="11"/>
  <c r="U1676" i="11"/>
  <c r="U1684" i="11"/>
  <c r="U1692" i="11"/>
  <c r="U1700" i="11"/>
  <c r="U1708" i="11"/>
  <c r="U1716" i="11"/>
  <c r="U1724" i="11"/>
  <c r="U1732" i="11"/>
  <c r="U1740" i="11"/>
  <c r="U1748" i="11"/>
  <c r="U1756" i="11"/>
  <c r="U1764" i="11"/>
  <c r="U1772" i="11"/>
  <c r="U1780" i="11"/>
  <c r="U1788" i="11"/>
  <c r="U1796" i="11"/>
  <c r="U1804" i="11"/>
  <c r="U1812" i="11"/>
  <c r="U1820" i="11"/>
  <c r="U1828" i="11"/>
  <c r="U1836" i="11"/>
  <c r="U1844" i="11"/>
  <c r="U1852" i="11"/>
  <c r="U1860" i="11"/>
  <c r="U1868" i="11"/>
  <c r="U1876" i="11"/>
  <c r="U1884" i="11"/>
  <c r="U1892" i="11"/>
  <c r="U1900" i="11"/>
  <c r="U1908" i="11"/>
  <c r="U1916" i="11"/>
  <c r="U1924" i="11"/>
  <c r="U1932" i="11"/>
  <c r="U1940" i="11"/>
  <c r="U1948" i="11"/>
  <c r="U1956" i="11"/>
  <c r="U1964" i="11"/>
  <c r="U1972" i="11"/>
  <c r="U1980" i="11"/>
  <c r="U1988" i="11"/>
  <c r="U1996" i="11"/>
  <c r="U2004" i="11"/>
  <c r="U2012" i="11"/>
  <c r="U2020" i="11"/>
  <c r="U2028" i="11"/>
  <c r="U2036" i="11"/>
  <c r="U2044" i="11"/>
  <c r="U2052" i="11"/>
  <c r="U2060" i="11"/>
  <c r="U2068" i="11"/>
  <c r="U2076" i="11"/>
  <c r="U2084" i="11"/>
  <c r="U2092" i="11"/>
  <c r="U2100" i="11"/>
  <c r="U2108" i="11"/>
  <c r="U2116" i="11"/>
  <c r="U2124" i="11"/>
  <c r="U2132" i="11"/>
  <c r="U2140" i="11"/>
  <c r="U2148" i="11"/>
  <c r="U2156" i="11"/>
  <c r="U2164" i="11"/>
  <c r="U2172" i="11"/>
  <c r="U2180" i="11"/>
  <c r="U2188" i="11"/>
  <c r="U2196" i="11"/>
  <c r="U2204" i="11"/>
  <c r="U2212" i="11"/>
  <c r="U2220" i="11"/>
  <c r="U2228" i="11"/>
  <c r="U2236" i="11"/>
  <c r="U2244" i="11"/>
  <c r="U2252" i="11"/>
  <c r="U2260" i="11"/>
  <c r="U2268" i="11"/>
  <c r="U2276" i="11"/>
  <c r="U2284" i="11"/>
  <c r="U2292" i="11"/>
  <c r="U2300" i="11"/>
  <c r="U2308" i="11"/>
  <c r="U2316" i="11"/>
  <c r="U1228" i="11"/>
  <c r="U1236" i="11"/>
  <c r="U1244" i="11"/>
  <c r="U1235" i="11"/>
  <c r="U1243" i="11"/>
  <c r="U1275" i="11"/>
  <c r="U1283" i="11"/>
  <c r="U1291" i="11"/>
  <c r="U1299" i="11"/>
  <c r="U1307" i="11"/>
  <c r="U1315" i="11"/>
  <c r="U1323" i="11"/>
  <c r="U1331" i="11"/>
  <c r="U1339" i="11"/>
  <c r="U1347" i="11"/>
  <c r="U1355" i="11"/>
  <c r="U1363" i="11"/>
  <c r="U1371" i="11"/>
  <c r="U1379" i="11"/>
  <c r="U1387" i="11"/>
  <c r="U1395" i="11"/>
  <c r="U1403" i="11"/>
  <c r="U1411" i="11"/>
  <c r="U1419" i="11"/>
  <c r="U1427" i="11"/>
  <c r="U1435" i="11"/>
  <c r="U1443" i="11"/>
  <c r="U1451" i="11"/>
  <c r="U1459" i="11"/>
  <c r="U1467" i="11"/>
  <c r="U1475" i="11"/>
  <c r="U1483" i="11"/>
  <c r="U1491" i="11"/>
  <c r="U1499" i="11"/>
  <c r="U1507" i="11"/>
  <c r="U1515" i="11"/>
  <c r="U1523" i="11"/>
  <c r="U1531" i="11"/>
  <c r="U1539" i="11"/>
  <c r="U1547" i="11"/>
  <c r="U1555" i="11"/>
  <c r="U1563" i="11"/>
  <c r="U1571" i="11"/>
  <c r="U1579" i="11"/>
  <c r="U1587" i="11"/>
  <c r="U1595" i="11"/>
  <c r="U1603" i="11"/>
  <c r="U1611" i="11"/>
  <c r="U1619" i="11"/>
  <c r="U1627" i="11"/>
  <c r="U1635" i="11"/>
  <c r="U1643" i="11"/>
  <c r="U1651" i="11"/>
  <c r="U1659" i="11"/>
  <c r="U1667" i="11"/>
  <c r="U1675" i="11"/>
  <c r="U1683" i="11"/>
  <c r="U1691" i="11"/>
  <c r="U1699" i="11"/>
  <c r="U1707" i="11"/>
  <c r="U1715" i="11"/>
  <c r="U1723" i="11"/>
  <c r="U1731" i="11"/>
  <c r="U1739" i="11"/>
  <c r="U1747" i="11"/>
  <c r="U1755" i="11"/>
  <c r="U1763" i="11"/>
  <c r="U1771" i="11"/>
  <c r="U1779" i="11"/>
  <c r="U1787" i="11"/>
  <c r="U1795" i="11"/>
  <c r="U1803" i="11"/>
  <c r="U1811" i="11"/>
  <c r="U1819" i="11"/>
  <c r="U1827" i="11"/>
  <c r="U1835" i="11"/>
  <c r="U1843" i="11"/>
  <c r="U1851" i="11"/>
  <c r="U1859" i="11"/>
  <c r="U1867" i="11"/>
  <c r="U1875" i="11"/>
  <c r="U1883" i="11"/>
  <c r="U1891" i="11"/>
  <c r="U1899" i="11"/>
  <c r="U1907" i="11"/>
  <c r="U1915" i="11"/>
  <c r="U1923" i="11"/>
  <c r="U1931" i="11"/>
  <c r="U1939" i="11"/>
  <c r="U1947" i="11"/>
  <c r="U1955" i="11"/>
  <c r="U1963" i="11"/>
  <c r="U1971" i="11"/>
  <c r="U1979" i="11"/>
  <c r="U1987" i="11"/>
  <c r="U1995" i="11"/>
  <c r="U2003" i="11"/>
  <c r="U2011" i="11"/>
  <c r="U2019" i="11"/>
  <c r="U2027" i="11"/>
  <c r="U2035" i="11"/>
  <c r="U2043" i="11"/>
  <c r="U2051" i="11"/>
  <c r="U2059" i="11"/>
  <c r="U2067" i="11"/>
  <c r="U2075" i="11"/>
  <c r="U2083" i="11"/>
  <c r="U2091" i="11"/>
  <c r="U2099" i="11"/>
  <c r="U2107" i="11"/>
  <c r="U2115" i="11"/>
  <c r="U2123" i="11"/>
  <c r="U2131" i="11"/>
  <c r="U2139" i="11"/>
  <c r="U2147" i="11"/>
  <c r="U2155" i="11"/>
  <c r="U2163" i="11"/>
  <c r="U2171" i="11"/>
  <c r="U2179" i="11"/>
  <c r="U2187" i="11"/>
  <c r="U2195" i="11"/>
  <c r="U2203" i="11"/>
  <c r="U2211" i="11"/>
  <c r="U2219" i="11"/>
  <c r="U2227" i="11"/>
  <c r="U2235" i="11"/>
  <c r="U2243" i="11"/>
  <c r="U2251" i="11"/>
  <c r="U2259" i="11"/>
  <c r="U2267" i="11"/>
  <c r="U2275" i="11"/>
  <c r="U2283" i="11"/>
  <c r="U2291" i="11"/>
  <c r="U2299" i="11"/>
  <c r="U2307" i="11"/>
  <c r="U2315" i="11"/>
  <c r="P1266" i="11"/>
  <c r="P1258" i="11"/>
  <c r="P1224" i="11"/>
  <c r="P1240" i="11"/>
  <c r="D251" i="14"/>
  <c r="D259" i="14"/>
  <c r="D267" i="14"/>
  <c r="D243" i="14"/>
  <c r="D211" i="14"/>
  <c r="D219" i="14"/>
  <c r="D227" i="14"/>
  <c r="D235" i="14"/>
  <c r="D203" i="14"/>
  <c r="A125" i="14"/>
  <c r="A141" i="14"/>
  <c r="A189" i="14"/>
  <c r="A165" i="14"/>
  <c r="D187" i="14"/>
  <c r="D195" i="14"/>
  <c r="A181" i="14"/>
  <c r="D179" i="14"/>
  <c r="A173" i="14"/>
  <c r="D171" i="14"/>
  <c r="P1219" i="11"/>
  <c r="A157" i="14"/>
  <c r="D163" i="14"/>
  <c r="A133" i="14"/>
  <c r="D131" i="14"/>
  <c r="D139" i="14"/>
  <c r="D147" i="14"/>
  <c r="D155" i="14"/>
  <c r="A149" i="14"/>
  <c r="D123" i="14"/>
  <c r="A5" i="14"/>
  <c r="A13" i="14"/>
  <c r="A29" i="14"/>
  <c r="A37" i="14"/>
  <c r="A45" i="14"/>
  <c r="A53" i="14"/>
  <c r="A61" i="14"/>
  <c r="A69" i="14"/>
  <c r="A77" i="14"/>
  <c r="A85" i="14"/>
  <c r="A93" i="14"/>
  <c r="A101" i="14"/>
  <c r="A109" i="14"/>
  <c r="A117" i="14"/>
  <c r="D115" i="14"/>
  <c r="D107" i="14"/>
  <c r="D99" i="14"/>
  <c r="D83" i="14"/>
  <c r="D91" i="14"/>
  <c r="D75" i="14"/>
  <c r="D67" i="14"/>
  <c r="D59" i="14"/>
  <c r="D35" i="14"/>
  <c r="D43" i="14"/>
  <c r="D51" i="14"/>
  <c r="P1256" i="11"/>
  <c r="P1250" i="11"/>
  <c r="P1248" i="11"/>
  <c r="D27" i="14"/>
  <c r="P1242" i="11"/>
  <c r="A21" i="14"/>
  <c r="P1234" i="11"/>
  <c r="D11" i="14"/>
  <c r="D19" i="14"/>
  <c r="P1232" i="11"/>
  <c r="P1226" i="11"/>
  <c r="P1216" i="11"/>
  <c r="P1218" i="11"/>
  <c r="P1227" i="11"/>
  <c r="P1235" i="11"/>
  <c r="P1243" i="11"/>
  <c r="P1251" i="11"/>
  <c r="P1259" i="11"/>
  <c r="D275" i="14"/>
  <c r="P1264" i="11"/>
  <c r="P1220" i="11"/>
  <c r="D283" i="14"/>
  <c r="C7" i="14"/>
  <c r="C15" i="14"/>
  <c r="C23" i="14"/>
  <c r="C31" i="14"/>
  <c r="C39" i="14"/>
  <c r="C47" i="14"/>
  <c r="C55" i="14"/>
  <c r="C63" i="14"/>
  <c r="C71" i="14"/>
  <c r="C87" i="14"/>
  <c r="C95" i="14"/>
  <c r="C103" i="14"/>
  <c r="C111" i="14"/>
  <c r="C119" i="14"/>
  <c r="C127" i="14"/>
  <c r="C135" i="14"/>
  <c r="C143" i="14"/>
  <c r="C151" i="14"/>
  <c r="C159" i="14"/>
  <c r="C167" i="14"/>
  <c r="C175" i="14"/>
  <c r="C183" i="14"/>
  <c r="C191" i="14"/>
  <c r="C199" i="14"/>
  <c r="C207" i="14"/>
  <c r="C215" i="14"/>
  <c r="C223" i="14"/>
  <c r="C231" i="14"/>
  <c r="C239" i="14"/>
  <c r="C247" i="14"/>
  <c r="C255" i="14"/>
  <c r="C263" i="14"/>
  <c r="C271" i="14"/>
  <c r="C279" i="14"/>
  <c r="C287" i="14"/>
  <c r="A197" i="14"/>
  <c r="A205" i="14"/>
  <c r="A213" i="14"/>
  <c r="A221" i="14"/>
  <c r="A229" i="14"/>
  <c r="A237" i="14"/>
  <c r="A245" i="14"/>
  <c r="A253" i="14"/>
  <c r="A261" i="14"/>
  <c r="A269" i="14"/>
  <c r="A277" i="14"/>
  <c r="A285" i="14"/>
  <c r="D291" i="14"/>
  <c r="A293" i="14"/>
  <c r="C295" i="14"/>
  <c r="D299" i="14"/>
  <c r="A301" i="14"/>
  <c r="C303" i="14"/>
  <c r="D307" i="14"/>
  <c r="P1228" i="11"/>
  <c r="P1236" i="11"/>
  <c r="P1244" i="11"/>
  <c r="P1252" i="11"/>
  <c r="P1260" i="11"/>
  <c r="A309" i="14"/>
  <c r="C311" i="14"/>
  <c r="D315" i="14"/>
  <c r="D7" i="14"/>
  <c r="A9" i="14"/>
  <c r="C11" i="14"/>
  <c r="D15" i="14"/>
  <c r="A17" i="14"/>
  <c r="B18" i="14"/>
  <c r="C19" i="14"/>
  <c r="D23" i="14"/>
  <c r="A25" i="14"/>
  <c r="B26" i="14"/>
  <c r="C27" i="14"/>
  <c r="D31" i="14"/>
  <c r="A33" i="14"/>
  <c r="B34" i="14"/>
  <c r="C35" i="14"/>
  <c r="A317" i="14"/>
  <c r="C319" i="14"/>
  <c r="D323" i="14"/>
  <c r="A325" i="14"/>
  <c r="C327" i="14"/>
  <c r="D331" i="14"/>
  <c r="A333" i="14"/>
  <c r="C335" i="14"/>
  <c r="D339" i="14"/>
  <c r="A341" i="14"/>
  <c r="C343" i="14"/>
  <c r="D39" i="14"/>
  <c r="A41" i="14"/>
  <c r="C43" i="14"/>
  <c r="D47" i="14"/>
  <c r="A49" i="14"/>
  <c r="C51" i="14"/>
  <c r="D55" i="14"/>
  <c r="A57" i="14"/>
  <c r="C59" i="14"/>
  <c r="D63" i="14"/>
  <c r="A65" i="14"/>
  <c r="C67" i="14"/>
  <c r="D71" i="14"/>
  <c r="A73" i="14"/>
  <c r="D79" i="14"/>
  <c r="A81" i="14"/>
  <c r="C83" i="14"/>
  <c r="D87" i="14"/>
  <c r="A89" i="14"/>
  <c r="C91" i="14"/>
  <c r="D95" i="14"/>
  <c r="D347" i="14"/>
  <c r="A349" i="14"/>
  <c r="C351" i="14"/>
  <c r="D355" i="14"/>
  <c r="A357" i="14"/>
  <c r="C359" i="14"/>
  <c r="D363" i="14"/>
  <c r="C367" i="14"/>
  <c r="D371" i="14"/>
  <c r="A373" i="14"/>
  <c r="C375" i="14"/>
  <c r="D379" i="14"/>
  <c r="A381" i="14"/>
  <c r="C383" i="14"/>
  <c r="D387" i="14"/>
  <c r="A389" i="14"/>
  <c r="C391" i="14"/>
  <c r="D395" i="14"/>
  <c r="A397" i="14"/>
  <c r="D403" i="14"/>
  <c r="A405" i="14"/>
  <c r="C407" i="14"/>
  <c r="D411" i="14"/>
  <c r="A413" i="14"/>
  <c r="A97" i="14"/>
  <c r="C99" i="14"/>
  <c r="D103" i="14"/>
  <c r="A105" i="14"/>
  <c r="C107" i="14"/>
  <c r="D111" i="14"/>
  <c r="A113" i="14"/>
  <c r="C115" i="14"/>
  <c r="D119" i="14"/>
  <c r="A121" i="14"/>
  <c r="C123" i="14"/>
  <c r="D127" i="14"/>
  <c r="A129" i="14"/>
  <c r="C131" i="14"/>
  <c r="D135" i="14"/>
  <c r="A137" i="14"/>
  <c r="C139" i="14"/>
  <c r="D143" i="14"/>
  <c r="A145" i="14"/>
  <c r="C147" i="14"/>
  <c r="D151" i="14"/>
  <c r="A153" i="14"/>
  <c r="C155" i="14"/>
  <c r="D159" i="14"/>
  <c r="A161" i="14"/>
  <c r="C163" i="14"/>
  <c r="D167" i="14"/>
  <c r="A169" i="14"/>
  <c r="C171" i="14"/>
  <c r="D175" i="14"/>
  <c r="A177" i="14"/>
  <c r="C179" i="14"/>
  <c r="D183" i="14"/>
  <c r="A185" i="14"/>
  <c r="C187" i="14"/>
  <c r="D191" i="14"/>
  <c r="A193" i="14"/>
  <c r="C195" i="14"/>
  <c r="D199" i="14"/>
  <c r="A201" i="14"/>
  <c r="C203" i="14"/>
  <c r="D207" i="14"/>
  <c r="A209" i="14"/>
  <c r="C211" i="14"/>
  <c r="D215" i="14"/>
  <c r="A217" i="14"/>
  <c r="B218" i="14"/>
  <c r="C219" i="14"/>
  <c r="D223" i="14"/>
  <c r="A225" i="14"/>
  <c r="B226" i="14"/>
  <c r="C227" i="14"/>
  <c r="D231" i="14"/>
  <c r="A233" i="14"/>
  <c r="B234" i="14"/>
  <c r="C235" i="14"/>
  <c r="D239" i="14"/>
  <c r="A241" i="14"/>
  <c r="B242" i="14"/>
  <c r="C243" i="14"/>
  <c r="P1215" i="11"/>
  <c r="P1223" i="11"/>
  <c r="P1231" i="11"/>
  <c r="P1239" i="11"/>
  <c r="P1247" i="11"/>
  <c r="P1255" i="11"/>
  <c r="P1263" i="11"/>
  <c r="D247" i="14"/>
  <c r="A249" i="14"/>
  <c r="B250" i="14"/>
  <c r="C251" i="14"/>
  <c r="D255" i="14"/>
  <c r="A257" i="14"/>
  <c r="B258" i="14"/>
  <c r="C259" i="14"/>
  <c r="D263" i="14"/>
  <c r="A265" i="14"/>
  <c r="B266" i="14"/>
  <c r="C267" i="14"/>
  <c r="D271" i="14"/>
  <c r="A273" i="14"/>
  <c r="B274" i="14"/>
  <c r="C275" i="14"/>
  <c r="D279" i="14"/>
  <c r="A281" i="14"/>
  <c r="B282" i="14"/>
  <c r="C283" i="14"/>
  <c r="D287" i="14"/>
  <c r="A289" i="14"/>
  <c r="B290" i="14"/>
  <c r="C291" i="14"/>
  <c r="D295" i="14"/>
  <c r="A297" i="14"/>
  <c r="B298" i="14"/>
  <c r="C299" i="14"/>
  <c r="P1214" i="11"/>
  <c r="P1222" i="11"/>
  <c r="P1230" i="11"/>
  <c r="P1238" i="11"/>
  <c r="P1246" i="11"/>
  <c r="P1254" i="11"/>
  <c r="P1262" i="11"/>
  <c r="D303" i="14"/>
  <c r="A305" i="14"/>
  <c r="C307" i="14"/>
  <c r="D311" i="14"/>
  <c r="A313" i="14"/>
  <c r="C315" i="14"/>
  <c r="D319" i="14"/>
  <c r="A321" i="14"/>
  <c r="C323" i="14"/>
  <c r="D327" i="14"/>
  <c r="A329" i="14"/>
  <c r="C331" i="14"/>
  <c r="D335" i="14"/>
  <c r="A337" i="14"/>
  <c r="C339" i="14"/>
  <c r="D343" i="14"/>
  <c r="A345" i="14"/>
  <c r="C347" i="14"/>
  <c r="D351" i="14"/>
  <c r="A353" i="14"/>
  <c r="C355" i="14"/>
  <c r="D359" i="14"/>
  <c r="A361" i="14"/>
  <c r="C363" i="14"/>
  <c r="D367" i="14"/>
  <c r="A369" i="14"/>
  <c r="C371" i="14"/>
  <c r="D375" i="14"/>
  <c r="A377" i="14"/>
  <c r="C379" i="14"/>
  <c r="D383" i="14"/>
  <c r="A385" i="14"/>
  <c r="C387" i="14"/>
  <c r="D391" i="14"/>
  <c r="A393" i="14"/>
  <c r="C395" i="14"/>
  <c r="D399" i="14"/>
  <c r="A401" i="14"/>
  <c r="C403" i="14"/>
  <c r="D407" i="14"/>
  <c r="A409" i="14"/>
  <c r="C411" i="14"/>
  <c r="D415" i="14"/>
  <c r="A417" i="14"/>
  <c r="C419" i="14"/>
  <c r="D423" i="14"/>
  <c r="A425" i="14"/>
  <c r="C427" i="14"/>
  <c r="D431" i="14"/>
  <c r="A433" i="14"/>
  <c r="C435" i="14"/>
  <c r="D439" i="14"/>
  <c r="A441" i="14"/>
  <c r="C443" i="14"/>
  <c r="D447" i="14"/>
  <c r="A449" i="14"/>
  <c r="C451" i="14"/>
  <c r="D455" i="14"/>
  <c r="A457" i="14"/>
  <c r="C459" i="14"/>
  <c r="D463" i="14"/>
  <c r="A465" i="14"/>
  <c r="C467" i="14"/>
  <c r="D471" i="14"/>
  <c r="A473" i="14"/>
  <c r="C475" i="14"/>
  <c r="D479" i="14"/>
  <c r="A481" i="14"/>
  <c r="C483" i="14"/>
  <c r="D487" i="14"/>
  <c r="A489" i="14"/>
  <c r="C491" i="14"/>
  <c r="D495" i="14"/>
  <c r="A497" i="14"/>
  <c r="C499" i="14"/>
  <c r="D503" i="14"/>
  <c r="A505" i="14"/>
  <c r="B506" i="14"/>
  <c r="C507" i="14"/>
  <c r="D511" i="14"/>
  <c r="A513" i="14"/>
  <c r="B514" i="14"/>
  <c r="C515" i="14"/>
  <c r="D519" i="14"/>
  <c r="A521" i="14"/>
  <c r="B522" i="14"/>
  <c r="C523" i="14"/>
  <c r="D527" i="14"/>
  <c r="A529" i="14"/>
  <c r="B530" i="14"/>
  <c r="C531" i="14"/>
  <c r="D535" i="14"/>
  <c r="A537" i="14"/>
  <c r="B538" i="14"/>
  <c r="C539" i="14"/>
  <c r="D543" i="14"/>
  <c r="A545" i="14"/>
  <c r="C547" i="14"/>
  <c r="D551" i="14"/>
  <c r="A553" i="14"/>
  <c r="C555" i="14"/>
  <c r="D559" i="14"/>
  <c r="A561" i="14"/>
  <c r="C563" i="14"/>
  <c r="D567" i="14"/>
  <c r="A569" i="14"/>
  <c r="C571" i="14"/>
  <c r="D575" i="14"/>
  <c r="A577" i="14"/>
  <c r="C579" i="14"/>
  <c r="D583" i="14"/>
  <c r="A585" i="14"/>
  <c r="C587" i="14"/>
  <c r="D591" i="14"/>
  <c r="A593" i="14"/>
  <c r="C595" i="14"/>
  <c r="D599" i="14"/>
  <c r="A601" i="14"/>
  <c r="C603" i="14"/>
  <c r="D607" i="14"/>
  <c r="A609" i="14"/>
  <c r="C611" i="14"/>
  <c r="D615" i="14"/>
  <c r="A617" i="14"/>
  <c r="C619" i="14"/>
  <c r="D623" i="14"/>
  <c r="A625" i="14"/>
  <c r="C627" i="14"/>
  <c r="D631" i="14"/>
  <c r="A633" i="14"/>
  <c r="C635" i="14"/>
  <c r="D639" i="14"/>
  <c r="A641" i="14"/>
  <c r="D647" i="14"/>
  <c r="A649" i="14"/>
  <c r="C651" i="14"/>
  <c r="D655" i="14"/>
  <c r="A657" i="14"/>
  <c r="C659" i="14"/>
  <c r="D663" i="14"/>
  <c r="A665" i="14"/>
  <c r="C667" i="14"/>
  <c r="D671" i="14"/>
  <c r="A673" i="14"/>
  <c r="C675" i="14"/>
  <c r="D679" i="14"/>
  <c r="P1217" i="11"/>
  <c r="P1225" i="11"/>
  <c r="P1233" i="11"/>
  <c r="P1241" i="11"/>
  <c r="P1249" i="11"/>
  <c r="P1257" i="11"/>
  <c r="P1265" i="11"/>
  <c r="P1221" i="11"/>
  <c r="P1229" i="11"/>
  <c r="P1237" i="11"/>
  <c r="P1245" i="11"/>
  <c r="P1253" i="11"/>
  <c r="P1261" i="11"/>
  <c r="A365" i="14"/>
  <c r="B917" i="14"/>
  <c r="C918" i="14"/>
  <c r="A956" i="14"/>
  <c r="B957" i="14"/>
  <c r="C958" i="14"/>
  <c r="D962" i="14"/>
  <c r="A964" i="14"/>
  <c r="B965" i="14"/>
  <c r="C966" i="14"/>
  <c r="D970" i="14"/>
  <c r="A972" i="14"/>
  <c r="D994" i="14"/>
  <c r="D1002" i="14"/>
  <c r="C1006" i="14"/>
  <c r="D1010" i="14"/>
  <c r="A1012" i="14"/>
  <c r="B1013" i="14"/>
  <c r="C1014" i="14"/>
  <c r="C1099" i="14"/>
  <c r="C954" i="14"/>
  <c r="D958" i="14"/>
  <c r="C962" i="14"/>
  <c r="D966" i="14"/>
  <c r="C970" i="14"/>
  <c r="D974" i="14"/>
  <c r="C978" i="14"/>
  <c r="D982" i="14"/>
  <c r="D990" i="14"/>
  <c r="C994" i="14"/>
  <c r="D998" i="14"/>
  <c r="D1006" i="14"/>
  <c r="C1010" i="14"/>
  <c r="D1018" i="14"/>
  <c r="A1020" i="14"/>
  <c r="B1021" i="14"/>
  <c r="C1022" i="14"/>
  <c r="D1026" i="14"/>
  <c r="A1028" i="14"/>
  <c r="B1029" i="14"/>
  <c r="C1030" i="14"/>
  <c r="D1034" i="14"/>
  <c r="A1036" i="14"/>
  <c r="B1037" i="14"/>
  <c r="C1038" i="14"/>
  <c r="D1042" i="14"/>
  <c r="A1044" i="14"/>
  <c r="B1045" i="14"/>
  <c r="C1046" i="14"/>
  <c r="D1050" i="14"/>
  <c r="A1052" i="14"/>
  <c r="B1053" i="14"/>
  <c r="C1054" i="14"/>
  <c r="D1058" i="14"/>
  <c r="A1060" i="14"/>
  <c r="B1061" i="14"/>
  <c r="C1062" i="14"/>
  <c r="D1066" i="14"/>
  <c r="A1068" i="14"/>
  <c r="B1069" i="14"/>
  <c r="C1070" i="14"/>
  <c r="D1074" i="14"/>
  <c r="A1076" i="14"/>
  <c r="B1077" i="14"/>
  <c r="C1078" i="14"/>
  <c r="D1082" i="14"/>
  <c r="A1084" i="14"/>
  <c r="B1085" i="14"/>
  <c r="C1086" i="14"/>
  <c r="D1090" i="14"/>
  <c r="A1092" i="14"/>
  <c r="B1093" i="14"/>
  <c r="C1094" i="14"/>
  <c r="D1098" i="14"/>
  <c r="A1100" i="14"/>
  <c r="D1014" i="14"/>
  <c r="C1018" i="14"/>
  <c r="D1022" i="14"/>
  <c r="C1026" i="14"/>
  <c r="D1030" i="14"/>
  <c r="C1034" i="14"/>
  <c r="D1038" i="14"/>
  <c r="C1042" i="14"/>
  <c r="D1046" i="14"/>
  <c r="C1050" i="14"/>
  <c r="D1054" i="14"/>
  <c r="C1058" i="14"/>
  <c r="D1062" i="14"/>
  <c r="C1066" i="14"/>
  <c r="D1070" i="14"/>
  <c r="C1074" i="14"/>
  <c r="D1078" i="14"/>
  <c r="C1082" i="14"/>
  <c r="D1086" i="14"/>
  <c r="C1090" i="14"/>
  <c r="D1094" i="14"/>
  <c r="D723" i="14"/>
  <c r="C727" i="14"/>
  <c r="D731" i="14"/>
  <c r="C735" i="14"/>
  <c r="D739" i="14"/>
  <c r="C743" i="14"/>
  <c r="D747" i="14"/>
  <c r="C751" i="14"/>
  <c r="D755" i="14"/>
  <c r="C759" i="14"/>
  <c r="D763" i="14"/>
  <c r="D771" i="14"/>
  <c r="D779" i="14"/>
  <c r="D787" i="14"/>
  <c r="C1095" i="14"/>
  <c r="D1099" i="14"/>
  <c r="D1088" i="14"/>
  <c r="A1090" i="14"/>
  <c r="D1096" i="14"/>
  <c r="A1098" i="14"/>
  <c r="A681" i="14"/>
  <c r="C683" i="14"/>
  <c r="D687" i="14"/>
  <c r="A689" i="14"/>
  <c r="D695" i="14"/>
  <c r="A697" i="14"/>
  <c r="C699" i="14"/>
  <c r="A705" i="14"/>
  <c r="B6" i="14"/>
  <c r="B14" i="14"/>
  <c r="B22" i="14"/>
  <c r="B30" i="14"/>
  <c r="B38" i="14"/>
  <c r="B46" i="14"/>
  <c r="B54" i="14"/>
  <c r="B62" i="14"/>
  <c r="B70" i="14"/>
  <c r="B78" i="14"/>
  <c r="B86" i="14"/>
  <c r="B94" i="14"/>
  <c r="B102" i="14"/>
  <c r="B110" i="14"/>
  <c r="B118" i="14"/>
  <c r="B126" i="14"/>
  <c r="B134" i="14"/>
  <c r="B142" i="14"/>
  <c r="B150" i="14"/>
  <c r="B158" i="14"/>
  <c r="B166" i="14"/>
  <c r="B174" i="14"/>
  <c r="B182" i="14"/>
  <c r="B190" i="14"/>
  <c r="B198" i="14"/>
  <c r="B206" i="14"/>
  <c r="B214" i="14"/>
  <c r="B222" i="14"/>
  <c r="B230" i="14"/>
  <c r="B238" i="14"/>
  <c r="B246" i="14"/>
  <c r="B254" i="14"/>
  <c r="B262" i="14"/>
  <c r="B270" i="14"/>
  <c r="B278" i="14"/>
  <c r="B286" i="14"/>
  <c r="B294" i="14"/>
  <c r="B302" i="14"/>
  <c r="B310" i="14"/>
  <c r="B318" i="14"/>
  <c r="B326" i="14"/>
  <c r="B334" i="14"/>
  <c r="B342" i="14"/>
  <c r="B350" i="14"/>
  <c r="B358" i="14"/>
  <c r="B366" i="14"/>
  <c r="B374" i="14"/>
  <c r="B382" i="14"/>
  <c r="B390" i="14"/>
  <c r="B398" i="14"/>
  <c r="B406" i="14"/>
  <c r="B1091" i="14"/>
  <c r="B1099" i="14"/>
  <c r="B961" i="14"/>
  <c r="B977" i="14"/>
  <c r="B993" i="14"/>
  <c r="B1001" i="14"/>
  <c r="B1009" i="14"/>
  <c r="B1017" i="14"/>
  <c r="B1025" i="14"/>
  <c r="B1033" i="14"/>
  <c r="B1041" i="14"/>
  <c r="B1049" i="14"/>
  <c r="B1057" i="14"/>
  <c r="B1065" i="14"/>
  <c r="B1081" i="14"/>
  <c r="D6" i="14"/>
  <c r="A8" i="14"/>
  <c r="B9" i="14"/>
  <c r="C10" i="14"/>
  <c r="D14" i="14"/>
  <c r="B17" i="14"/>
  <c r="C18" i="14"/>
  <c r="B414" i="14"/>
  <c r="C415" i="14"/>
  <c r="D419" i="14"/>
  <c r="A421" i="14"/>
  <c r="B422" i="14"/>
  <c r="C423" i="14"/>
  <c r="D427" i="14"/>
  <c r="A429" i="14"/>
  <c r="B430" i="14"/>
  <c r="C431" i="14"/>
  <c r="D435" i="14"/>
  <c r="A437" i="14"/>
  <c r="B438" i="14"/>
  <c r="C439" i="14"/>
  <c r="D443" i="14"/>
  <c r="A445" i="14"/>
  <c r="B446" i="14"/>
  <c r="C447" i="14"/>
  <c r="D451" i="14"/>
  <c r="A453" i="14"/>
  <c r="B454" i="14"/>
  <c r="C455" i="14"/>
  <c r="D459" i="14"/>
  <c r="A461" i="14"/>
  <c r="B462" i="14"/>
  <c r="C463" i="14"/>
  <c r="D467" i="14"/>
  <c r="A469" i="14"/>
  <c r="B470" i="14"/>
  <c r="C471" i="14"/>
  <c r="D475" i="14"/>
  <c r="A477" i="14"/>
  <c r="B478" i="14"/>
  <c r="C479" i="14"/>
  <c r="D483" i="14"/>
  <c r="A485" i="14"/>
  <c r="B486" i="14"/>
  <c r="C487" i="14"/>
  <c r="D491" i="14"/>
  <c r="B494" i="14"/>
  <c r="C495" i="14"/>
  <c r="D499" i="14"/>
  <c r="B502" i="14"/>
  <c r="C503" i="14"/>
  <c r="D507" i="14"/>
  <c r="B510" i="14"/>
  <c r="C511" i="14"/>
  <c r="D515" i="14"/>
  <c r="B518" i="14"/>
  <c r="C519" i="14"/>
  <c r="D523" i="14"/>
  <c r="B526" i="14"/>
  <c r="C527" i="14"/>
  <c r="D531" i="14"/>
  <c r="B534" i="14"/>
  <c r="C535" i="14"/>
  <c r="D539" i="14"/>
  <c r="B542" i="14"/>
  <c r="C543" i="14"/>
  <c r="D547" i="14"/>
  <c r="B550" i="14"/>
  <c r="C551" i="14"/>
  <c r="D555" i="14"/>
  <c r="B558" i="14"/>
  <c r="C559" i="14"/>
  <c r="D563" i="14"/>
  <c r="B566" i="14"/>
  <c r="C567" i="14"/>
  <c r="D571" i="14"/>
  <c r="B574" i="14"/>
  <c r="D579" i="14"/>
  <c r="B582" i="14"/>
  <c r="C583" i="14"/>
  <c r="D587" i="14"/>
  <c r="B590" i="14"/>
  <c r="C591" i="14"/>
  <c r="D595" i="14"/>
  <c r="B598" i="14"/>
  <c r="C599" i="14"/>
  <c r="D603" i="14"/>
  <c r="B606" i="14"/>
  <c r="C607" i="14"/>
  <c r="D611" i="14"/>
  <c r="B614" i="14"/>
  <c r="C615" i="14"/>
  <c r="D281" i="14"/>
  <c r="A283" i="14"/>
  <c r="B284" i="14"/>
  <c r="C285" i="14"/>
  <c r="D289" i="14"/>
  <c r="A291" i="14"/>
  <c r="B292" i="14"/>
  <c r="C293" i="14"/>
  <c r="D297" i="14"/>
  <c r="A299" i="14"/>
  <c r="B300" i="14"/>
  <c r="C301" i="14"/>
  <c r="D305" i="14"/>
  <c r="A307" i="14"/>
  <c r="B308" i="14"/>
  <c r="C309" i="14"/>
  <c r="D313" i="14"/>
  <c r="A315" i="14"/>
  <c r="B316" i="14"/>
  <c r="C317" i="14"/>
  <c r="D321" i="14"/>
  <c r="A323" i="14"/>
  <c r="B324" i="14"/>
  <c r="C325" i="14"/>
  <c r="D329" i="14"/>
  <c r="A331" i="14"/>
  <c r="B332" i="14"/>
  <c r="C333" i="14"/>
  <c r="D337" i="14"/>
  <c r="A339" i="14"/>
  <c r="B340" i="14"/>
  <c r="C341" i="14"/>
  <c r="D345" i="14"/>
  <c r="A347" i="14"/>
  <c r="B348" i="14"/>
  <c r="C349" i="14"/>
  <c r="D353" i="14"/>
  <c r="A355" i="14"/>
  <c r="B356" i="14"/>
  <c r="C357" i="14"/>
  <c r="D361" i="14"/>
  <c r="A363" i="14"/>
  <c r="B364" i="14"/>
  <c r="C365" i="14"/>
  <c r="D369" i="14"/>
  <c r="A371" i="14"/>
  <c r="B372" i="14"/>
  <c r="D377" i="14"/>
  <c r="A379" i="14"/>
  <c r="B380" i="14"/>
  <c r="C381" i="14"/>
  <c r="D385" i="14"/>
  <c r="A387" i="14"/>
  <c r="B388" i="14"/>
  <c r="C389" i="14"/>
  <c r="D393" i="14"/>
  <c r="A395" i="14"/>
  <c r="B396" i="14"/>
  <c r="C397" i="14"/>
  <c r="D401" i="14"/>
  <c r="A403" i="14"/>
  <c r="D619" i="14"/>
  <c r="B622" i="14"/>
  <c r="C623" i="14"/>
  <c r="D627" i="14"/>
  <c r="B630" i="14"/>
  <c r="C631" i="14"/>
  <c r="D635" i="14"/>
  <c r="B638" i="14"/>
  <c r="C639" i="14"/>
  <c r="D643" i="14"/>
  <c r="B646" i="14"/>
  <c r="C647" i="14"/>
  <c r="D651" i="14"/>
  <c r="B654" i="14"/>
  <c r="C655" i="14"/>
  <c r="D659" i="14"/>
  <c r="B662" i="14"/>
  <c r="C663" i="14"/>
  <c r="D667" i="14"/>
  <c r="B670" i="14"/>
  <c r="C671" i="14"/>
  <c r="D675" i="14"/>
  <c r="B678" i="14"/>
  <c r="C679" i="14"/>
  <c r="D683" i="14"/>
  <c r="B686" i="14"/>
  <c r="C687" i="14"/>
  <c r="D691" i="14"/>
  <c r="B694" i="14"/>
  <c r="C695" i="14"/>
  <c r="D699" i="14"/>
  <c r="B702" i="14"/>
  <c r="C703" i="14"/>
  <c r="D707" i="14"/>
  <c r="B710" i="14"/>
  <c r="C711" i="14"/>
  <c r="D715" i="14"/>
  <c r="C719" i="14"/>
  <c r="B404" i="14"/>
  <c r="C405" i="14"/>
  <c r="D409" i="14"/>
  <c r="A411" i="14"/>
  <c r="B412" i="14"/>
  <c r="C413" i="14"/>
  <c r="D417" i="14"/>
  <c r="A419" i="14"/>
  <c r="B420" i="14"/>
  <c r="C421" i="14"/>
  <c r="D425" i="14"/>
  <c r="A427" i="14"/>
  <c r="B428" i="14"/>
  <c r="C429" i="14"/>
  <c r="D433" i="14"/>
  <c r="A435" i="14"/>
  <c r="B436" i="14"/>
  <c r="C437" i="14"/>
  <c r="D441" i="14"/>
  <c r="A443" i="14"/>
  <c r="B444" i="14"/>
  <c r="C445" i="14"/>
  <c r="D449" i="14"/>
  <c r="A451" i="14"/>
  <c r="B452" i="14"/>
  <c r="C453" i="14"/>
  <c r="D457" i="14"/>
  <c r="A459" i="14"/>
  <c r="B460" i="14"/>
  <c r="C461" i="14"/>
  <c r="D465" i="14"/>
  <c r="A467" i="14"/>
  <c r="B468" i="14"/>
  <c r="C469" i="14"/>
  <c r="D473" i="14"/>
  <c r="A475" i="14"/>
  <c r="B476" i="14"/>
  <c r="C477" i="14"/>
  <c r="D481" i="14"/>
  <c r="A483" i="14"/>
  <c r="B484" i="14"/>
  <c r="C485" i="14"/>
  <c r="D489" i="14"/>
  <c r="A491" i="14"/>
  <c r="B492" i="14"/>
  <c r="C493" i="14"/>
  <c r="D497" i="14"/>
  <c r="A499" i="14"/>
  <c r="B500" i="14"/>
  <c r="C501" i="14"/>
  <c r="D505" i="14"/>
  <c r="A507" i="14"/>
  <c r="B508" i="14"/>
  <c r="C509" i="14"/>
  <c r="D513" i="14"/>
  <c r="A515" i="14"/>
  <c r="B516" i="14"/>
  <c r="C517" i="14"/>
  <c r="D521" i="14"/>
  <c r="A523" i="14"/>
  <c r="B524" i="14"/>
  <c r="C525" i="14"/>
  <c r="D529" i="14"/>
  <c r="A531" i="14"/>
  <c r="B532" i="14"/>
  <c r="D537" i="14"/>
  <c r="A539" i="14"/>
  <c r="B540" i="14"/>
  <c r="C541" i="14"/>
  <c r="D545" i="14"/>
  <c r="A547" i="14"/>
  <c r="B548" i="14"/>
  <c r="C549" i="14"/>
  <c r="D553" i="14"/>
  <c r="A555" i="14"/>
  <c r="B556" i="14"/>
  <c r="C557" i="14"/>
  <c r="D561" i="14"/>
  <c r="A563" i="14"/>
  <c r="B564" i="14"/>
  <c r="C565" i="14"/>
  <c r="D569" i="14"/>
  <c r="A571" i="14"/>
  <c r="B572" i="14"/>
  <c r="C573" i="14"/>
  <c r="D577" i="14"/>
  <c r="A579" i="14"/>
  <c r="B580" i="14"/>
  <c r="C581" i="14"/>
  <c r="D585" i="14"/>
  <c r="A587" i="14"/>
  <c r="B588" i="14"/>
  <c r="C589" i="14"/>
  <c r="D593" i="14"/>
  <c r="A595" i="14"/>
  <c r="B596" i="14"/>
  <c r="C597" i="14"/>
  <c r="D601" i="14"/>
  <c r="A603" i="14"/>
  <c r="B604" i="14"/>
  <c r="C605" i="14"/>
  <c r="D609" i="14"/>
  <c r="A611" i="14"/>
  <c r="B612" i="14"/>
  <c r="C613" i="14"/>
  <c r="D617" i="14"/>
  <c r="A619" i="14"/>
  <c r="B620" i="14"/>
  <c r="C621" i="14"/>
  <c r="D625" i="14"/>
  <c r="A627" i="14"/>
  <c r="B628" i="14"/>
  <c r="C629" i="14"/>
  <c r="D633" i="14"/>
  <c r="A635" i="14"/>
  <c r="B636" i="14"/>
  <c r="C637" i="14"/>
  <c r="D641" i="14"/>
  <c r="A643" i="14"/>
  <c r="B644" i="14"/>
  <c r="C645" i="14"/>
  <c r="D649" i="14"/>
  <c r="A651" i="14"/>
  <c r="B652" i="14"/>
  <c r="C653" i="14"/>
  <c r="D657" i="14"/>
  <c r="A659" i="14"/>
  <c r="B660" i="14"/>
  <c r="C661" i="14"/>
  <c r="D665" i="14"/>
  <c r="A667" i="14"/>
  <c r="B668" i="14"/>
  <c r="C669" i="14"/>
  <c r="D673" i="14"/>
  <c r="A675" i="14"/>
  <c r="B676" i="14"/>
  <c r="C677" i="14"/>
  <c r="D681" i="14"/>
  <c r="A683" i="14"/>
  <c r="B684" i="14"/>
  <c r="C685" i="14"/>
  <c r="D689" i="14"/>
  <c r="A691" i="14"/>
  <c r="B692" i="14"/>
  <c r="C693" i="14"/>
  <c r="D697" i="14"/>
  <c r="A699" i="14"/>
  <c r="B700" i="14"/>
  <c r="C701" i="14"/>
  <c r="D705" i="14"/>
  <c r="A707" i="14"/>
  <c r="B708" i="14"/>
  <c r="C709" i="14"/>
  <c r="D713" i="14"/>
  <c r="A715" i="14"/>
  <c r="B716" i="14"/>
  <c r="C717" i="14"/>
  <c r="D721" i="14"/>
  <c r="A723" i="14"/>
  <c r="B724" i="14"/>
  <c r="C725" i="14"/>
  <c r="D729" i="14"/>
  <c r="A731" i="14"/>
  <c r="B732" i="14"/>
  <c r="C733" i="14"/>
  <c r="D737" i="14"/>
  <c r="A739" i="14"/>
  <c r="B740" i="14"/>
  <c r="C741" i="14"/>
  <c r="D745" i="14"/>
  <c r="B706" i="14"/>
  <c r="C707" i="14"/>
  <c r="D711" i="14"/>
  <c r="A713" i="14"/>
  <c r="B714" i="14"/>
  <c r="C715" i="14"/>
  <c r="D719" i="14"/>
  <c r="A721" i="14"/>
  <c r="B722" i="14"/>
  <c r="C723" i="14"/>
  <c r="D727" i="14"/>
  <c r="A729" i="14"/>
  <c r="B730" i="14"/>
  <c r="A747" i="14"/>
  <c r="B748" i="14"/>
  <c r="C749" i="14"/>
  <c r="D753" i="14"/>
  <c r="A755" i="14"/>
  <c r="B756" i="14"/>
  <c r="C757" i="14"/>
  <c r="D761" i="14"/>
  <c r="A763" i="14"/>
  <c r="B764" i="14"/>
  <c r="C765" i="14"/>
  <c r="D769" i="14"/>
  <c r="A771" i="14"/>
  <c r="B772" i="14"/>
  <c r="C773" i="14"/>
  <c r="D777" i="14"/>
  <c r="A779" i="14"/>
  <c r="B780" i="14"/>
  <c r="C781" i="14"/>
  <c r="D785" i="14"/>
  <c r="A787" i="14"/>
  <c r="B788" i="14"/>
  <c r="C789" i="14"/>
  <c r="D793" i="14"/>
  <c r="A795" i="14"/>
  <c r="B796" i="14"/>
  <c r="C797" i="14"/>
  <c r="D801" i="14"/>
  <c r="A803" i="14"/>
  <c r="B804" i="14"/>
  <c r="C805" i="14"/>
  <c r="D809" i="14"/>
  <c r="A811" i="14"/>
  <c r="B812" i="14"/>
  <c r="C813" i="14"/>
  <c r="D817" i="14"/>
  <c r="A819" i="14"/>
  <c r="B820" i="14"/>
  <c r="C821" i="14"/>
  <c r="D825" i="14"/>
  <c r="A827" i="14"/>
  <c r="B828" i="14"/>
  <c r="C829" i="14"/>
  <c r="D833" i="14"/>
  <c r="A835" i="14"/>
  <c r="B836" i="14"/>
  <c r="D841" i="14"/>
  <c r="A843" i="14"/>
  <c r="B844" i="14"/>
  <c r="D849" i="14"/>
  <c r="A851" i="14"/>
  <c r="B852" i="14"/>
  <c r="D857" i="14"/>
  <c r="A859" i="14"/>
  <c r="B860" i="14"/>
  <c r="D865" i="14"/>
  <c r="A867" i="14"/>
  <c r="B868" i="14"/>
  <c r="D873" i="14"/>
  <c r="A875" i="14"/>
  <c r="B876" i="14"/>
  <c r="D881" i="14"/>
  <c r="A883" i="14"/>
  <c r="B884" i="14"/>
  <c r="D889" i="14"/>
  <c r="A891" i="14"/>
  <c r="B892" i="14"/>
  <c r="D897" i="14"/>
  <c r="A899" i="14"/>
  <c r="B900" i="14"/>
  <c r="D905" i="14"/>
  <c r="A907" i="14"/>
  <c r="B908" i="14"/>
  <c r="D913" i="14"/>
  <c r="A915" i="14"/>
  <c r="B916" i="14"/>
  <c r="D921" i="14"/>
  <c r="D929" i="14"/>
  <c r="A931" i="14"/>
  <c r="B932" i="14"/>
  <c r="D937" i="14"/>
  <c r="A939" i="14"/>
  <c r="B940" i="14"/>
  <c r="D945" i="14"/>
  <c r="A947" i="14"/>
  <c r="C731" i="14"/>
  <c r="D735" i="14"/>
  <c r="A737" i="14"/>
  <c r="B738" i="14"/>
  <c r="A951" i="14"/>
  <c r="D957" i="14"/>
  <c r="A959" i="14"/>
  <c r="D973" i="14"/>
  <c r="C79" i="14"/>
  <c r="C399" i="14"/>
  <c r="C767" i="14"/>
  <c r="C775" i="14"/>
  <c r="C783" i="14"/>
  <c r="C1092" i="14"/>
  <c r="C1100" i="14"/>
  <c r="C75" i="14"/>
  <c r="C643" i="14"/>
  <c r="B42" i="14"/>
  <c r="B50" i="14"/>
  <c r="B58" i="14"/>
  <c r="B66" i="14"/>
  <c r="B74" i="14"/>
  <c r="B82" i="14"/>
  <c r="B90" i="14"/>
  <c r="B98" i="14"/>
  <c r="B114" i="14"/>
  <c r="B122" i="14"/>
  <c r="B130" i="14"/>
  <c r="B138" i="14"/>
  <c r="B146" i="14"/>
  <c r="B154" i="14"/>
  <c r="B162" i="14"/>
  <c r="B170" i="14"/>
  <c r="B178" i="14"/>
  <c r="B186" i="14"/>
  <c r="B194" i="14"/>
  <c r="B202" i="14"/>
  <c r="B210" i="14"/>
  <c r="B306" i="14"/>
  <c r="B314" i="14"/>
  <c r="B322" i="14"/>
  <c r="B330" i="14"/>
  <c r="B338" i="14"/>
  <c r="B346" i="14"/>
  <c r="B354" i="14"/>
  <c r="B362" i="14"/>
  <c r="B370" i="14"/>
  <c r="B378" i="14"/>
  <c r="B386" i="14"/>
  <c r="B394" i="14"/>
  <c r="B402" i="14"/>
  <c r="B410" i="14"/>
  <c r="B418" i="14"/>
  <c r="B426" i="14"/>
  <c r="B434" i="14"/>
  <c r="B442" i="14"/>
  <c r="B450" i="14"/>
  <c r="B458" i="14"/>
  <c r="B466" i="14"/>
  <c r="B474" i="14"/>
  <c r="B482" i="14"/>
  <c r="B490" i="14"/>
  <c r="B498" i="14"/>
  <c r="B554" i="14"/>
  <c r="B562" i="14"/>
  <c r="B570" i="14"/>
  <c r="B578" i="14"/>
  <c r="B586" i="14"/>
  <c r="B594" i="14"/>
  <c r="B602" i="14"/>
  <c r="B610" i="14"/>
  <c r="B618" i="14"/>
  <c r="B626" i="14"/>
  <c r="B634" i="14"/>
  <c r="B642" i="14"/>
  <c r="B650" i="14"/>
  <c r="B658" i="14"/>
  <c r="B666" i="14"/>
  <c r="B674" i="14"/>
  <c r="B682" i="14"/>
  <c r="B690" i="14"/>
  <c r="B698" i="14"/>
  <c r="C837" i="14"/>
  <c r="C845" i="14"/>
  <c r="C853" i="14"/>
  <c r="C861" i="14"/>
  <c r="C869" i="14"/>
  <c r="C877" i="14"/>
  <c r="C885" i="14"/>
  <c r="C893" i="14"/>
  <c r="C901" i="14"/>
  <c r="C909" i="14"/>
  <c r="C917" i="14"/>
  <c r="C925" i="14"/>
  <c r="C933" i="14"/>
  <c r="C941" i="14"/>
  <c r="B718" i="14"/>
  <c r="B726" i="14"/>
  <c r="B734" i="14"/>
  <c r="B742" i="14"/>
  <c r="B750" i="14"/>
  <c r="B758" i="14"/>
  <c r="B766" i="14"/>
  <c r="B774" i="14"/>
  <c r="B782" i="14"/>
  <c r="B10" i="14"/>
  <c r="B106" i="14"/>
  <c r="B546" i="14"/>
  <c r="B952" i="14"/>
  <c r="A493" i="14"/>
  <c r="A501" i="14"/>
  <c r="A509" i="14"/>
  <c r="A517" i="14"/>
  <c r="A525" i="14"/>
  <c r="A533" i="14"/>
  <c r="A541" i="14"/>
  <c r="A549" i="14"/>
  <c r="A557" i="14"/>
  <c r="A565" i="14"/>
  <c r="A573" i="14"/>
  <c r="A581" i="14"/>
  <c r="A589" i="14"/>
  <c r="A597" i="14"/>
  <c r="A605" i="14"/>
  <c r="A613" i="14"/>
  <c r="A621" i="14"/>
  <c r="A629" i="14"/>
  <c r="A637" i="14"/>
  <c r="A645" i="14"/>
  <c r="A653" i="14"/>
  <c r="A661" i="14"/>
  <c r="A669" i="14"/>
  <c r="A677" i="14"/>
  <c r="A685" i="14"/>
  <c r="A693" i="14"/>
  <c r="A701" i="14"/>
  <c r="A709" i="14"/>
  <c r="A717" i="14"/>
  <c r="A725" i="14"/>
  <c r="A733" i="14"/>
  <c r="A741" i="14"/>
  <c r="A749" i="14"/>
  <c r="A757" i="14"/>
  <c r="A765" i="14"/>
  <c r="A773" i="14"/>
  <c r="A781" i="14"/>
  <c r="A16" i="14"/>
  <c r="A960" i="14"/>
  <c r="A968" i="14"/>
  <c r="A976" i="14"/>
  <c r="A1000" i="14"/>
  <c r="A1008" i="14"/>
  <c r="A1016" i="14"/>
  <c r="A1024" i="14"/>
  <c r="A1032" i="14"/>
  <c r="A1040" i="14"/>
  <c r="A1048" i="14"/>
  <c r="A1056" i="14"/>
  <c r="A1064" i="14"/>
  <c r="A1072" i="14"/>
  <c r="A1080" i="14"/>
  <c r="A1088" i="14"/>
  <c r="C953" i="14"/>
  <c r="C969" i="14"/>
  <c r="C977" i="14"/>
  <c r="B1094" i="14"/>
  <c r="A789" i="14"/>
  <c r="B790" i="14"/>
  <c r="C791" i="14"/>
  <c r="D795" i="14"/>
  <c r="A797" i="14"/>
  <c r="B798" i="14"/>
  <c r="D803" i="14"/>
  <c r="A805" i="14"/>
  <c r="B806" i="14"/>
  <c r="C807" i="14"/>
  <c r="D811" i="14"/>
  <c r="A813" i="14"/>
  <c r="B814" i="14"/>
  <c r="C815" i="14"/>
  <c r="D819" i="14"/>
  <c r="A821" i="14"/>
  <c r="B822" i="14"/>
  <c r="C823" i="14"/>
  <c r="B830" i="14"/>
  <c r="C831" i="14"/>
  <c r="B838" i="14"/>
  <c r="C839" i="14"/>
  <c r="B846" i="14"/>
  <c r="C847" i="14"/>
  <c r="B854" i="14"/>
  <c r="C855" i="14"/>
  <c r="B862" i="14"/>
  <c r="C863" i="14"/>
  <c r="B870" i="14"/>
  <c r="C871" i="14"/>
  <c r="B878" i="14"/>
  <c r="C879" i="14"/>
  <c r="C1087" i="14"/>
  <c r="C739" i="14"/>
  <c r="D743" i="14"/>
  <c r="A745" i="14"/>
  <c r="B746" i="14"/>
  <c r="C747" i="14"/>
  <c r="D751" i="14"/>
  <c r="A753" i="14"/>
  <c r="B754" i="14"/>
  <c r="C755" i="14"/>
  <c r="D759" i="14"/>
  <c r="B762" i="14"/>
  <c r="C763" i="14"/>
  <c r="B770" i="14"/>
  <c r="C771" i="14"/>
  <c r="B778" i="14"/>
  <c r="C779" i="14"/>
  <c r="B786" i="14"/>
  <c r="C787" i="14"/>
  <c r="B794" i="14"/>
  <c r="C795" i="14"/>
  <c r="B802" i="14"/>
  <c r="C803" i="14"/>
  <c r="D827" i="14"/>
  <c r="A829" i="14"/>
  <c r="D835" i="14"/>
  <c r="A837" i="14"/>
  <c r="D843" i="14"/>
  <c r="A845" i="14"/>
  <c r="D851" i="14"/>
  <c r="A853" i="14"/>
  <c r="D859" i="14"/>
  <c r="A861" i="14"/>
  <c r="D867" i="14"/>
  <c r="A869" i="14"/>
  <c r="D875" i="14"/>
  <c r="A877" i="14"/>
  <c r="D883" i="14"/>
  <c r="A885" i="14"/>
  <c r="A761" i="14"/>
  <c r="D767" i="14"/>
  <c r="A769" i="14"/>
  <c r="D775" i="14"/>
  <c r="A777" i="14"/>
  <c r="D783" i="14"/>
  <c r="A785" i="14"/>
  <c r="D791" i="14"/>
  <c r="A793" i="14"/>
  <c r="A1097" i="14"/>
  <c r="B1086" i="14"/>
  <c r="B886" i="14"/>
  <c r="C887" i="14"/>
  <c r="B894" i="14"/>
  <c r="C895" i="14"/>
  <c r="B902" i="14"/>
  <c r="C903" i="14"/>
  <c r="B910" i="14"/>
  <c r="C911" i="14"/>
  <c r="B918" i="14"/>
  <c r="C919" i="14"/>
  <c r="B926" i="14"/>
  <c r="C927" i="14"/>
  <c r="B934" i="14"/>
  <c r="C935" i="14"/>
  <c r="B942" i="14"/>
  <c r="C943" i="14"/>
  <c r="B950" i="14"/>
  <c r="B958" i="14"/>
  <c r="B966" i="14"/>
  <c r="C967" i="14"/>
  <c r="B974" i="14"/>
  <c r="C975" i="14"/>
  <c r="B982" i="14"/>
  <c r="B990" i="14"/>
  <c r="C991" i="14"/>
  <c r="C999" i="14"/>
  <c r="B1054" i="14"/>
  <c r="C1055" i="14"/>
  <c r="B1062" i="14"/>
  <c r="C1063" i="14"/>
  <c r="B1070" i="14"/>
  <c r="C1071" i="14"/>
  <c r="B1078" i="14"/>
  <c r="C1079" i="14"/>
  <c r="D1091" i="14"/>
  <c r="B948" i="14"/>
  <c r="C949" i="14"/>
  <c r="D953" i="14"/>
  <c r="A955" i="14"/>
  <c r="B956" i="14"/>
  <c r="C965" i="14"/>
  <c r="D969" i="14"/>
  <c r="A971" i="14"/>
  <c r="C973" i="14"/>
  <c r="B810" i="14"/>
  <c r="C811" i="14"/>
  <c r="B818" i="14"/>
  <c r="C819" i="14"/>
  <c r="B826" i="14"/>
  <c r="C827" i="14"/>
  <c r="B834" i="14"/>
  <c r="C835" i="14"/>
  <c r="B842" i="14"/>
  <c r="C843" i="14"/>
  <c r="B850" i="14"/>
  <c r="C851" i="14"/>
  <c r="B858" i="14"/>
  <c r="A1096" i="14"/>
  <c r="D891" i="14"/>
  <c r="A893" i="14"/>
  <c r="D899" i="14"/>
  <c r="A901" i="14"/>
  <c r="D907" i="14"/>
  <c r="A909" i="14"/>
  <c r="A917" i="14"/>
  <c r="D923" i="14"/>
  <c r="A925" i="14"/>
  <c r="D931" i="14"/>
  <c r="A933" i="14"/>
  <c r="D939" i="14"/>
  <c r="A941" i="14"/>
  <c r="D947" i="14"/>
  <c r="A949" i="14"/>
  <c r="D955" i="14"/>
  <c r="A957" i="14"/>
  <c r="D963" i="14"/>
  <c r="A965" i="14"/>
  <c r="A973" i="14"/>
  <c r="D987" i="14"/>
  <c r="A989" i="14"/>
  <c r="D995" i="14"/>
  <c r="D1059" i="14"/>
  <c r="D799" i="14"/>
  <c r="A801" i="14"/>
  <c r="D807" i="14"/>
  <c r="A809" i="14"/>
  <c r="D815" i="14"/>
  <c r="A817" i="14"/>
  <c r="D823" i="14"/>
  <c r="A825" i="14"/>
  <c r="D831" i="14"/>
  <c r="A833" i="14"/>
  <c r="D839" i="14"/>
  <c r="A841" i="14"/>
  <c r="D847" i="14"/>
  <c r="A849" i="14"/>
  <c r="D855" i="14"/>
  <c r="A857" i="14"/>
  <c r="D1095" i="14"/>
  <c r="C575" i="14"/>
  <c r="C799" i="14"/>
  <c r="C951" i="14"/>
  <c r="C373" i="14"/>
  <c r="C533" i="14"/>
  <c r="D1003" i="14"/>
  <c r="B1006" i="14"/>
  <c r="C1007" i="14"/>
  <c r="D1011" i="14"/>
  <c r="B1014" i="14"/>
  <c r="C1015" i="14"/>
  <c r="D1019" i="14"/>
  <c r="B1022" i="14"/>
  <c r="C1023" i="14"/>
  <c r="D1027" i="14"/>
  <c r="B1030" i="14"/>
  <c r="C1031" i="14"/>
  <c r="D1035" i="14"/>
  <c r="B1038" i="14"/>
  <c r="C1039" i="14"/>
  <c r="D1043" i="14"/>
  <c r="B1046" i="14"/>
  <c r="C1047" i="14"/>
  <c r="D1051" i="14"/>
  <c r="D1067" i="14"/>
  <c r="D1075" i="14"/>
  <c r="D1083" i="14"/>
  <c r="C859" i="14"/>
  <c r="D863" i="14"/>
  <c r="A865" i="14"/>
  <c r="B866" i="14"/>
  <c r="C867" i="14"/>
  <c r="D871" i="14"/>
  <c r="A873" i="14"/>
  <c r="B874" i="14"/>
  <c r="C875" i="14"/>
  <c r="D879" i="14"/>
  <c r="A881" i="14"/>
  <c r="B882" i="14"/>
  <c r="C883" i="14"/>
  <c r="D887" i="14"/>
  <c r="A889" i="14"/>
  <c r="B890" i="14"/>
  <c r="C891" i="14"/>
  <c r="D895" i="14"/>
  <c r="A897" i="14"/>
  <c r="B898" i="14"/>
  <c r="C899" i="14"/>
  <c r="D903" i="14"/>
  <c r="A905" i="14"/>
  <c r="B906" i="14"/>
  <c r="C907" i="14"/>
  <c r="A913" i="14"/>
  <c r="B914" i="14"/>
  <c r="C915" i="14"/>
  <c r="B922" i="14"/>
  <c r="C923" i="14"/>
  <c r="B930" i="14"/>
  <c r="C931" i="14"/>
  <c r="B938" i="14"/>
  <c r="B946" i="14"/>
  <c r="B954" i="14"/>
  <c r="D4" i="14"/>
  <c r="D12" i="14"/>
  <c r="D20" i="14"/>
  <c r="D28" i="14"/>
  <c r="D36" i="14"/>
  <c r="D44" i="14"/>
  <c r="D52" i="14"/>
  <c r="D60" i="14"/>
  <c r="D68" i="14"/>
  <c r="D922" i="14"/>
  <c r="D911" i="14"/>
  <c r="D919" i="14"/>
  <c r="D927" i="14"/>
  <c r="D935" i="14"/>
  <c r="D943" i="14"/>
  <c r="D951" i="14"/>
  <c r="D959" i="14"/>
  <c r="D967" i="14"/>
  <c r="D975" i="14"/>
  <c r="D991" i="14"/>
  <c r="A6" i="14"/>
  <c r="A997" i="14"/>
  <c r="A1005" i="14"/>
  <c r="A1013" i="14"/>
  <c r="A1021" i="14"/>
  <c r="A1029" i="14"/>
  <c r="A1037" i="14"/>
  <c r="A1045" i="14"/>
  <c r="A1053" i="14"/>
  <c r="A1061" i="14"/>
  <c r="A1069" i="14"/>
  <c r="A1077" i="14"/>
  <c r="A1085" i="14"/>
  <c r="A1093" i="14"/>
  <c r="A921" i="14"/>
  <c r="A929" i="14"/>
  <c r="A937" i="14"/>
  <c r="A945" i="14"/>
  <c r="A961" i="14"/>
  <c r="A969" i="14"/>
  <c r="A977" i="14"/>
  <c r="A985" i="14"/>
  <c r="A993" i="14"/>
  <c r="C8" i="14"/>
  <c r="C16" i="14"/>
  <c r="C24" i="14"/>
  <c r="C32" i="14"/>
  <c r="C40" i="14"/>
  <c r="C48" i="14"/>
  <c r="C56" i="14"/>
  <c r="C64" i="14"/>
  <c r="C939" i="14"/>
  <c r="C947" i="14"/>
  <c r="C955" i="14"/>
  <c r="C963" i="14"/>
  <c r="C971" i="14"/>
  <c r="C979" i="14"/>
  <c r="C987" i="14"/>
  <c r="B7" i="14"/>
  <c r="B15" i="14"/>
  <c r="B23" i="14"/>
  <c r="B31" i="14"/>
  <c r="B39" i="14"/>
  <c r="B47" i="14"/>
  <c r="B55" i="14"/>
  <c r="B63" i="14"/>
  <c r="B962" i="14"/>
  <c r="B970" i="14"/>
  <c r="B978" i="14"/>
  <c r="B986" i="14"/>
  <c r="B994" i="14"/>
  <c r="B1089" i="14"/>
  <c r="B71" i="14"/>
  <c r="C72" i="14"/>
  <c r="D76" i="14"/>
  <c r="B79" i="14"/>
  <c r="C80" i="14"/>
  <c r="D84" i="14"/>
  <c r="B87" i="14"/>
  <c r="C88" i="14"/>
  <c r="D92" i="14"/>
  <c r="B95" i="14"/>
  <c r="C96" i="14"/>
  <c r="D100" i="14"/>
  <c r="B103" i="14"/>
  <c r="C104" i="14"/>
  <c r="D108" i="14"/>
  <c r="B111" i="14"/>
  <c r="C112" i="14"/>
  <c r="D116" i="14"/>
  <c r="B119" i="14"/>
  <c r="C120" i="14"/>
  <c r="D124" i="14"/>
  <c r="C128" i="14"/>
  <c r="D132" i="14"/>
  <c r="C136" i="14"/>
  <c r="D140" i="14"/>
  <c r="C144" i="14"/>
  <c r="D148" i="14"/>
  <c r="C152" i="14"/>
  <c r="D156" i="14"/>
  <c r="C160" i="14"/>
  <c r="D164" i="14"/>
  <c r="C168" i="14"/>
  <c r="D172" i="14"/>
  <c r="C176" i="14"/>
  <c r="D180" i="14"/>
  <c r="C184" i="14"/>
  <c r="D188" i="14"/>
  <c r="C192" i="14"/>
  <c r="D196" i="14"/>
  <c r="C200" i="14"/>
  <c r="D204" i="14"/>
  <c r="C208" i="14"/>
  <c r="D212" i="14"/>
  <c r="C216" i="14"/>
  <c r="D220" i="14"/>
  <c r="C224" i="14"/>
  <c r="D228" i="14"/>
  <c r="C232" i="14"/>
  <c r="D236" i="14"/>
  <c r="C240" i="14"/>
  <c r="D244" i="14"/>
  <c r="C248" i="14"/>
  <c r="D252" i="14"/>
  <c r="C256" i="14"/>
  <c r="D260" i="14"/>
  <c r="C264" i="14"/>
  <c r="D268" i="14"/>
  <c r="C272" i="14"/>
  <c r="D276" i="14"/>
  <c r="C280" i="14"/>
  <c r="D284" i="14"/>
  <c r="C288" i="14"/>
  <c r="D292" i="14"/>
  <c r="C296" i="14"/>
  <c r="D300" i="14"/>
  <c r="C304" i="14"/>
  <c r="D308" i="14"/>
  <c r="C312" i="14"/>
  <c r="D316" i="14"/>
  <c r="C320" i="14"/>
  <c r="D324" i="14"/>
  <c r="C328" i="14"/>
  <c r="D332" i="14"/>
  <c r="C336" i="14"/>
  <c r="D340" i="14"/>
  <c r="C344" i="14"/>
  <c r="D348" i="14"/>
  <c r="C352" i="14"/>
  <c r="D356" i="14"/>
  <c r="C360" i="14"/>
  <c r="D364" i="14"/>
  <c r="C368" i="14"/>
  <c r="D372" i="14"/>
  <c r="C376" i="14"/>
  <c r="D380" i="14"/>
  <c r="C384" i="14"/>
  <c r="D388" i="14"/>
  <c r="C392" i="14"/>
  <c r="D396" i="14"/>
  <c r="C400" i="14"/>
  <c r="D404" i="14"/>
  <c r="C408" i="14"/>
  <c r="D412" i="14"/>
  <c r="C416" i="14"/>
  <c r="D420" i="14"/>
  <c r="C424" i="14"/>
  <c r="D428" i="14"/>
  <c r="C432" i="14"/>
  <c r="D436" i="14"/>
  <c r="C440" i="14"/>
  <c r="D444" i="14"/>
  <c r="C448" i="14"/>
  <c r="D452" i="14"/>
  <c r="C456" i="14"/>
  <c r="D460" i="14"/>
  <c r="C464" i="14"/>
  <c r="D468" i="14"/>
  <c r="B471" i="14"/>
  <c r="C472" i="14"/>
  <c r="D476" i="14"/>
  <c r="B479" i="14"/>
  <c r="C480" i="14"/>
  <c r="D484" i="14"/>
  <c r="B487" i="14"/>
  <c r="C488" i="14"/>
  <c r="D492" i="14"/>
  <c r="B495" i="14"/>
  <c r="C496" i="14"/>
  <c r="D500" i="14"/>
  <c r="B503" i="14"/>
  <c r="C504" i="14"/>
  <c r="D508" i="14"/>
  <c r="C512" i="14"/>
  <c r="D516" i="14"/>
  <c r="B519" i="14"/>
  <c r="C520" i="14"/>
  <c r="D524" i="14"/>
  <c r="B527" i="14"/>
  <c r="C528" i="14"/>
  <c r="D532" i="14"/>
  <c r="B535" i="14"/>
  <c r="C536" i="14"/>
  <c r="D540" i="14"/>
  <c r="A542" i="14"/>
  <c r="B543" i="14"/>
  <c r="C544" i="14"/>
  <c r="A550" i="14"/>
  <c r="B551" i="14"/>
  <c r="C552" i="14"/>
  <c r="D556" i="14"/>
  <c r="A558" i="14"/>
  <c r="B559" i="14"/>
  <c r="C560" i="14"/>
  <c r="D564" i="14"/>
  <c r="A566" i="14"/>
  <c r="B567" i="14"/>
  <c r="C568" i="14"/>
  <c r="D572" i="14"/>
  <c r="A574" i="14"/>
  <c r="C576" i="14"/>
  <c r="D580" i="14"/>
  <c r="A582" i="14"/>
  <c r="C584" i="14"/>
  <c r="D588" i="14"/>
  <c r="A590" i="14"/>
  <c r="D596" i="14"/>
  <c r="A598" i="14"/>
  <c r="C600" i="14"/>
  <c r="D604" i="14"/>
  <c r="A606" i="14"/>
  <c r="C608" i="14"/>
  <c r="D612" i="14"/>
  <c r="A614" i="14"/>
  <c r="C616" i="14"/>
  <c r="D620" i="14"/>
  <c r="A622" i="14"/>
  <c r="C624" i="14"/>
  <c r="D628" i="14"/>
  <c r="A630" i="14"/>
  <c r="C632" i="14"/>
  <c r="D636" i="14"/>
  <c r="A638" i="14"/>
  <c r="C640" i="14"/>
  <c r="D644" i="14"/>
  <c r="A646" i="14"/>
  <c r="C648" i="14"/>
  <c r="D652" i="14"/>
  <c r="A654" i="14"/>
  <c r="C656" i="14"/>
  <c r="D660" i="14"/>
  <c r="A662" i="14"/>
  <c r="C664" i="14"/>
  <c r="D668" i="14"/>
  <c r="A670" i="14"/>
  <c r="B671" i="14"/>
  <c r="C672" i="14"/>
  <c r="A678" i="14"/>
  <c r="C680" i="14"/>
  <c r="D684" i="14"/>
  <c r="C688" i="14"/>
  <c r="D692" i="14"/>
  <c r="C696" i="14"/>
  <c r="D700" i="14"/>
  <c r="C704" i="14"/>
  <c r="D708" i="14"/>
  <c r="A710" i="14"/>
  <c r="C712" i="14"/>
  <c r="D716" i="14"/>
  <c r="A718" i="14"/>
  <c r="B719" i="14"/>
  <c r="C720" i="14"/>
  <c r="D724" i="14"/>
  <c r="A726" i="14"/>
  <c r="B727" i="14"/>
  <c r="C728" i="14"/>
  <c r="D732" i="14"/>
  <c r="A734" i="14"/>
  <c r="B735" i="14"/>
  <c r="C736" i="14"/>
  <c r="D740" i="14"/>
  <c r="A742" i="14"/>
  <c r="B743" i="14"/>
  <c r="C744" i="14"/>
  <c r="D748" i="14"/>
  <c r="A750" i="14"/>
  <c r="B751" i="14"/>
  <c r="C752" i="14"/>
  <c r="D756" i="14"/>
  <c r="A758" i="14"/>
  <c r="B759" i="14"/>
  <c r="C760" i="14"/>
  <c r="D764" i="14"/>
  <c r="A766" i="14"/>
  <c r="B767" i="14"/>
  <c r="C768" i="14"/>
  <c r="D772" i="14"/>
  <c r="A774" i="14"/>
  <c r="C776" i="14"/>
  <c r="D780" i="14"/>
  <c r="A782" i="14"/>
  <c r="C784" i="14"/>
  <c r="D788" i="14"/>
  <c r="A790" i="14"/>
  <c r="C792" i="14"/>
  <c r="D796" i="14"/>
  <c r="A798" i="14"/>
  <c r="C800" i="14"/>
  <c r="D804" i="14"/>
  <c r="A806" i="14"/>
  <c r="C808" i="14"/>
  <c r="A814" i="14"/>
  <c r="C816" i="14"/>
  <c r="A822" i="14"/>
  <c r="C824" i="14"/>
  <c r="D828" i="14"/>
  <c r="A830" i="14"/>
  <c r="B831" i="14"/>
  <c r="C997" i="14"/>
  <c r="C1005" i="14"/>
  <c r="C995" i="14"/>
  <c r="D999" i="14"/>
  <c r="A1001" i="14"/>
  <c r="C1003" i="14"/>
  <c r="D1007" i="14"/>
  <c r="A1009" i="14"/>
  <c r="B1010" i="14"/>
  <c r="C1011" i="14"/>
  <c r="D1015" i="14"/>
  <c r="A1017" i="14"/>
  <c r="B1018" i="14"/>
  <c r="C1019" i="14"/>
  <c r="D1023" i="14"/>
  <c r="A1025" i="14"/>
  <c r="B1026" i="14"/>
  <c r="C1027" i="14"/>
  <c r="D1031" i="14"/>
  <c r="A1033" i="14"/>
  <c r="B1034" i="14"/>
  <c r="A1041" i="14"/>
  <c r="B1042" i="14"/>
  <c r="D1047" i="14"/>
  <c r="A1049" i="14"/>
  <c r="D1055" i="14"/>
  <c r="A1057" i="14"/>
  <c r="B1058" i="14"/>
  <c r="C1059" i="14"/>
  <c r="D1063" i="14"/>
  <c r="A1065" i="14"/>
  <c r="B1066" i="14"/>
  <c r="C1067" i="14"/>
  <c r="D1071" i="14"/>
  <c r="A1073" i="14"/>
  <c r="C1075" i="14"/>
  <c r="D1079" i="14"/>
  <c r="A1081" i="14"/>
  <c r="B1082" i="14"/>
  <c r="C1083" i="14"/>
  <c r="A1089" i="14"/>
  <c r="B1097" i="14"/>
  <c r="D981" i="14"/>
  <c r="B984" i="14"/>
  <c r="A4" i="14"/>
  <c r="B5" i="14"/>
  <c r="C6" i="14"/>
  <c r="D10" i="14"/>
  <c r="A12" i="14"/>
  <c r="B13" i="14"/>
  <c r="C14" i="14"/>
  <c r="D18" i="14"/>
  <c r="A20" i="14"/>
  <c r="B21" i="14"/>
  <c r="C22" i="14"/>
  <c r="D26" i="14"/>
  <c r="A28" i="14"/>
  <c r="B29" i="14"/>
  <c r="C30" i="14"/>
  <c r="D34" i="14"/>
  <c r="A36" i="14"/>
  <c r="B37" i="14"/>
  <c r="C38" i="14"/>
  <c r="D42" i="14"/>
  <c r="A44" i="14"/>
  <c r="B45" i="14"/>
  <c r="C46" i="14"/>
  <c r="D50" i="14"/>
  <c r="A52" i="14"/>
  <c r="B53" i="14"/>
  <c r="C54" i="14"/>
  <c r="D58" i="14"/>
  <c r="A60" i="14"/>
  <c r="B61" i="14"/>
  <c r="C62" i="14"/>
  <c r="D66" i="14"/>
  <c r="A68" i="14"/>
  <c r="B69" i="14"/>
  <c r="C70" i="14"/>
  <c r="D74" i="14"/>
  <c r="A76" i="14"/>
  <c r="B77" i="14"/>
  <c r="C78" i="14"/>
  <c r="D82" i="14"/>
  <c r="A84" i="14"/>
  <c r="B85" i="14"/>
  <c r="C86" i="14"/>
  <c r="D90" i="14"/>
  <c r="A92" i="14"/>
  <c r="B93" i="14"/>
  <c r="C94" i="14"/>
  <c r="D98" i="14"/>
  <c r="A100" i="14"/>
  <c r="B101" i="14"/>
  <c r="C102" i="14"/>
  <c r="D106" i="14"/>
  <c r="A108" i="14"/>
  <c r="B109" i="14"/>
  <c r="C110" i="14"/>
  <c r="D114" i="14"/>
  <c r="A116" i="14"/>
  <c r="B117" i="14"/>
  <c r="C118" i="14"/>
  <c r="D122" i="14"/>
  <c r="A124" i="14"/>
  <c r="B293" i="14"/>
  <c r="C294" i="14"/>
  <c r="D298" i="14"/>
  <c r="C302" i="14"/>
  <c r="C310" i="14"/>
  <c r="D314" i="14"/>
  <c r="A316" i="14"/>
  <c r="B317" i="14"/>
  <c r="C318" i="14"/>
  <c r="D322" i="14"/>
  <c r="A324" i="14"/>
  <c r="B325" i="14"/>
  <c r="C326" i="14"/>
  <c r="D330" i="14"/>
  <c r="B333" i="14"/>
  <c r="C334" i="14"/>
  <c r="D338" i="14"/>
  <c r="B341" i="14"/>
  <c r="C342" i="14"/>
  <c r="D346" i="14"/>
  <c r="B349" i="14"/>
  <c r="C350" i="14"/>
  <c r="D354" i="14"/>
  <c r="B357" i="14"/>
  <c r="C358" i="14"/>
  <c r="B365" i="14"/>
  <c r="C366" i="14"/>
  <c r="D370" i="14"/>
  <c r="B373" i="14"/>
  <c r="D378" i="14"/>
  <c r="C382" i="14"/>
  <c r="D458" i="14"/>
  <c r="D466" i="14"/>
  <c r="D474" i="14"/>
  <c r="B493" i="14"/>
  <c r="B501" i="14"/>
  <c r="C502" i="14"/>
  <c r="D506" i="14"/>
  <c r="A508" i="14"/>
  <c r="B509" i="14"/>
  <c r="C510" i="14"/>
  <c r="D514" i="14"/>
  <c r="A516" i="14"/>
  <c r="B517" i="14"/>
  <c r="C518" i="14"/>
  <c r="A524" i="14"/>
  <c r="B525" i="14"/>
  <c r="C526" i="14"/>
  <c r="D530" i="14"/>
  <c r="A532" i="14"/>
  <c r="B533" i="14"/>
  <c r="C534" i="14"/>
  <c r="D538" i="14"/>
  <c r="A540" i="14"/>
  <c r="B541" i="14"/>
  <c r="C542" i="14"/>
  <c r="D546" i="14"/>
  <c r="A548" i="14"/>
  <c r="B549" i="14"/>
  <c r="C550" i="14"/>
  <c r="D554" i="14"/>
  <c r="A556" i="14"/>
  <c r="B557" i="14"/>
  <c r="C558" i="14"/>
  <c r="D562" i="14"/>
  <c r="A564" i="14"/>
  <c r="B565" i="14"/>
  <c r="C566" i="14"/>
  <c r="D570" i="14"/>
  <c r="A572" i="14"/>
  <c r="B573" i="14"/>
  <c r="C574" i="14"/>
  <c r="D578" i="14"/>
  <c r="A580" i="14"/>
  <c r="B581" i="14"/>
  <c r="C582" i="14"/>
  <c r="D586" i="14"/>
  <c r="A588" i="14"/>
  <c r="B589" i="14"/>
  <c r="C590" i="14"/>
  <c r="D594" i="14"/>
  <c r="C4" i="14"/>
  <c r="D8" i="14"/>
  <c r="C12" i="14"/>
  <c r="C20" i="14"/>
  <c r="D24" i="14"/>
  <c r="C28" i="14"/>
  <c r="D32" i="14"/>
  <c r="C36" i="14"/>
  <c r="D40" i="14"/>
  <c r="C44" i="14"/>
  <c r="D48" i="14"/>
  <c r="C52" i="14"/>
  <c r="D56" i="14"/>
  <c r="C60" i="14"/>
  <c r="D64" i="14"/>
  <c r="C68" i="14"/>
  <c r="D72" i="14"/>
  <c r="C76" i="14"/>
  <c r="D80" i="14"/>
  <c r="C84" i="14"/>
  <c r="D88" i="14"/>
  <c r="C92" i="14"/>
  <c r="D96" i="14"/>
  <c r="C100" i="14"/>
  <c r="D104" i="14"/>
  <c r="C108" i="14"/>
  <c r="D112" i="14"/>
  <c r="C116" i="14"/>
  <c r="D120" i="14"/>
  <c r="C124" i="14"/>
  <c r="D128" i="14"/>
  <c r="C132" i="14"/>
  <c r="D136" i="14"/>
  <c r="C140" i="14"/>
  <c r="D144" i="14"/>
  <c r="C148" i="14"/>
  <c r="D152" i="14"/>
  <c r="C156" i="14"/>
  <c r="D160" i="14"/>
  <c r="C164" i="14"/>
  <c r="D168" i="14"/>
  <c r="C172" i="14"/>
  <c r="D176" i="14"/>
  <c r="C180" i="14"/>
  <c r="D184" i="14"/>
  <c r="C188" i="14"/>
  <c r="D192" i="14"/>
  <c r="C196" i="14"/>
  <c r="D200" i="14"/>
  <c r="C204" i="14"/>
  <c r="D208" i="14"/>
  <c r="D216" i="14"/>
  <c r="C220" i="14"/>
  <c r="D224" i="14"/>
  <c r="D232" i="14"/>
  <c r="D240" i="14"/>
  <c r="D248" i="14"/>
  <c r="D256" i="14"/>
  <c r="D264" i="14"/>
  <c r="D272" i="14"/>
  <c r="D280" i="14"/>
  <c r="A596" i="14"/>
  <c r="B597" i="14"/>
  <c r="C598" i="14"/>
  <c r="D602" i="14"/>
  <c r="A604" i="14"/>
  <c r="B605" i="14"/>
  <c r="C606" i="14"/>
  <c r="D610" i="14"/>
  <c r="A612" i="14"/>
  <c r="B613" i="14"/>
  <c r="C614" i="14"/>
  <c r="D618" i="14"/>
  <c r="A620" i="14"/>
  <c r="B621" i="14"/>
  <c r="C622" i="14"/>
  <c r="D626" i="14"/>
  <c r="A628" i="14"/>
  <c r="B629" i="14"/>
  <c r="C630" i="14"/>
  <c r="D634" i="14"/>
  <c r="A636" i="14"/>
  <c r="B637" i="14"/>
  <c r="C638" i="14"/>
  <c r="A644" i="14"/>
  <c r="B645" i="14"/>
  <c r="D650" i="14"/>
  <c r="A652" i="14"/>
  <c r="B653" i="14"/>
  <c r="D658" i="14"/>
  <c r="A660" i="14"/>
  <c r="B661" i="14"/>
  <c r="C662" i="14"/>
  <c r="D666" i="14"/>
  <c r="A668" i="14"/>
  <c r="B669" i="14"/>
  <c r="C670" i="14"/>
  <c r="D674" i="14"/>
  <c r="A676" i="14"/>
  <c r="B677" i="14"/>
  <c r="C678" i="14"/>
  <c r="D682" i="14"/>
  <c r="B685" i="14"/>
  <c r="C686" i="14"/>
  <c r="D690" i="14"/>
  <c r="B693" i="14"/>
  <c r="C694" i="14"/>
  <c r="D698" i="14"/>
  <c r="B701" i="14"/>
  <c r="C702" i="14"/>
  <c r="D706" i="14"/>
  <c r="B709" i="14"/>
  <c r="C710" i="14"/>
  <c r="D714" i="14"/>
  <c r="B717" i="14"/>
  <c r="C718" i="14"/>
  <c r="D722" i="14"/>
  <c r="A724" i="14"/>
  <c r="B725" i="14"/>
  <c r="C726" i="14"/>
  <c r="D730" i="14"/>
  <c r="A732" i="14"/>
  <c r="B733" i="14"/>
  <c r="C734" i="14"/>
  <c r="D738" i="14"/>
  <c r="A740" i="14"/>
  <c r="B741" i="14"/>
  <c r="C742" i="14"/>
  <c r="D746" i="14"/>
  <c r="A748" i="14"/>
  <c r="B749" i="14"/>
  <c r="C750" i="14"/>
  <c r="D754" i="14"/>
  <c r="B757" i="14"/>
  <c r="C758" i="14"/>
  <c r="C766" i="14"/>
  <c r="B789" i="14"/>
  <c r="C790" i="14"/>
  <c r="D794" i="14"/>
  <c r="B797" i="14"/>
  <c r="C798" i="14"/>
  <c r="B805" i="14"/>
  <c r="C806" i="14"/>
  <c r="B813" i="14"/>
  <c r="A820" i="14"/>
  <c r="B821" i="14"/>
  <c r="C832" i="14"/>
  <c r="D836" i="14"/>
  <c r="A838" i="14"/>
  <c r="B839" i="14"/>
  <c r="C840" i="14"/>
  <c r="D844" i="14"/>
  <c r="A846" i="14"/>
  <c r="C848" i="14"/>
  <c r="D852" i="14"/>
  <c r="A854" i="14"/>
  <c r="C856" i="14"/>
  <c r="D860" i="14"/>
  <c r="A862" i="14"/>
  <c r="B863" i="14"/>
  <c r="C864" i="14"/>
  <c r="A870" i="14"/>
  <c r="B871" i="14"/>
  <c r="C872" i="14"/>
  <c r="A878" i="14"/>
  <c r="C880" i="14"/>
  <c r="A886" i="14"/>
  <c r="C888" i="14"/>
  <c r="D892" i="14"/>
  <c r="A894" i="14"/>
  <c r="C896" i="14"/>
  <c r="D900" i="14"/>
  <c r="A902" i="14"/>
  <c r="C904" i="14"/>
  <c r="D908" i="14"/>
  <c r="A910" i="14"/>
  <c r="B911" i="14"/>
  <c r="C912" i="14"/>
  <c r="D916" i="14"/>
  <c r="A918" i="14"/>
  <c r="B919" i="14"/>
  <c r="C920" i="14"/>
  <c r="D924" i="14"/>
  <c r="A926" i="14"/>
  <c r="C928" i="14"/>
  <c r="D932" i="14"/>
  <c r="A934" i="14"/>
  <c r="B935" i="14"/>
  <c r="C936" i="14"/>
  <c r="D940" i="14"/>
  <c r="A942" i="14"/>
  <c r="C944" i="14"/>
  <c r="D948" i="14"/>
  <c r="A950" i="14"/>
  <c r="B951" i="14"/>
  <c r="D956" i="14"/>
  <c r="A958" i="14"/>
  <c r="D964" i="14"/>
  <c r="B967" i="14"/>
  <c r="D972" i="14"/>
  <c r="D980" i="14"/>
  <c r="A982" i="14"/>
  <c r="D988" i="14"/>
  <c r="B991" i="14"/>
  <c r="D996" i="14"/>
  <c r="A998" i="14"/>
  <c r="B999" i="14"/>
  <c r="D1004" i="14"/>
  <c r="A1006" i="14"/>
  <c r="D1012" i="14"/>
  <c r="A1014" i="14"/>
  <c r="B1015" i="14"/>
  <c r="D1020" i="14"/>
  <c r="A1022" i="14"/>
  <c r="D1028" i="14"/>
  <c r="A1030" i="14"/>
  <c r="D1036" i="14"/>
  <c r="A1038" i="14"/>
  <c r="B1039" i="14"/>
  <c r="D1044" i="14"/>
  <c r="A1046" i="14"/>
  <c r="B1047" i="14"/>
  <c r="D1052" i="14"/>
  <c r="A1054" i="14"/>
  <c r="D1060" i="14"/>
  <c r="B1063" i="14"/>
  <c r="D1068" i="14"/>
  <c r="D1076" i="14"/>
  <c r="B1079" i="14"/>
  <c r="D1084" i="14"/>
  <c r="B1095" i="14"/>
  <c r="D826" i="14"/>
  <c r="A828" i="14"/>
  <c r="B829" i="14"/>
  <c r="C830" i="14"/>
  <c r="D834" i="14"/>
  <c r="C838" i="14"/>
  <c r="D842" i="14"/>
  <c r="B845" i="14"/>
  <c r="C846" i="14"/>
  <c r="B853" i="14"/>
  <c r="C854" i="14"/>
  <c r="C862" i="14"/>
  <c r="D866" i="14"/>
  <c r="B869" i="14"/>
  <c r="C870" i="14"/>
  <c r="B877" i="14"/>
  <c r="C878" i="14"/>
  <c r="D882" i="14"/>
  <c r="A884" i="14"/>
  <c r="B885" i="14"/>
  <c r="C886" i="14"/>
  <c r="D890" i="14"/>
  <c r="A892" i="14"/>
  <c r="B893" i="14"/>
  <c r="C894" i="14"/>
  <c r="D898" i="14"/>
  <c r="A900" i="14"/>
  <c r="B901" i="14"/>
  <c r="C902" i="14"/>
  <c r="D906" i="14"/>
  <c r="A908" i="14"/>
  <c r="B909" i="14"/>
  <c r="C910" i="14"/>
  <c r="D914" i="14"/>
  <c r="A916" i="14"/>
  <c r="A924" i="14"/>
  <c r="B925" i="14"/>
  <c r="C926" i="14"/>
  <c r="D930" i="14"/>
  <c r="A932" i="14"/>
  <c r="B933" i="14"/>
  <c r="C934" i="14"/>
  <c r="D938" i="14"/>
  <c r="A940" i="14"/>
  <c r="B941" i="14"/>
  <c r="C942" i="14"/>
  <c r="D946" i="14"/>
  <c r="A948" i="14"/>
  <c r="B949" i="14"/>
  <c r="C950" i="14"/>
  <c r="D954" i="14"/>
  <c r="B973" i="14"/>
  <c r="C974" i="14"/>
  <c r="D978" i="14"/>
  <c r="A980" i="14"/>
  <c r="B981" i="14"/>
  <c r="C982" i="14"/>
  <c r="D986" i="14"/>
  <c r="A988" i="14"/>
  <c r="C990" i="14"/>
  <c r="A996" i="14"/>
  <c r="B997" i="14"/>
  <c r="C998" i="14"/>
  <c r="A1004" i="14"/>
  <c r="B1005" i="14"/>
  <c r="C957" i="14"/>
  <c r="D961" i="14"/>
  <c r="A963" i="14"/>
  <c r="D977" i="14"/>
  <c r="A979" i="14"/>
  <c r="B980" i="14"/>
  <c r="C981" i="14"/>
  <c r="D985" i="14"/>
  <c r="A987" i="14"/>
  <c r="C989" i="14"/>
  <c r="D993" i="14"/>
  <c r="A995" i="14"/>
  <c r="B996" i="14"/>
  <c r="D1001" i="14"/>
  <c r="A1003" i="14"/>
  <c r="D1009" i="14"/>
  <c r="A1011" i="14"/>
  <c r="B1012" i="14"/>
  <c r="C1013" i="14"/>
  <c r="D1017" i="14"/>
  <c r="A1019" i="14"/>
  <c r="B1020" i="14"/>
  <c r="C1021" i="14"/>
  <c r="D1025" i="14"/>
  <c r="A1027" i="14"/>
  <c r="C1029" i="14"/>
  <c r="D1033" i="14"/>
  <c r="A1035" i="14"/>
  <c r="B1036" i="14"/>
  <c r="C1037" i="14"/>
  <c r="D1041" i="14"/>
  <c r="A1043" i="14"/>
  <c r="B1044" i="14"/>
  <c r="C1045" i="14"/>
  <c r="D1049" i="14"/>
  <c r="A1051" i="14"/>
  <c r="B1052" i="14"/>
  <c r="C1053" i="14"/>
  <c r="D1057" i="14"/>
  <c r="A1059" i="14"/>
  <c r="B1060" i="14"/>
  <c r="C1061" i="14"/>
  <c r="D1065" i="14"/>
  <c r="A1067" i="14"/>
  <c r="C1069" i="14"/>
  <c r="D1073" i="14"/>
  <c r="B1084" i="14"/>
  <c r="B1092" i="14"/>
  <c r="D1097" i="14"/>
  <c r="A1099" i="14"/>
  <c r="B1100" i="14"/>
  <c r="A954" i="14"/>
  <c r="C956" i="14"/>
  <c r="D960" i="14"/>
  <c r="A962" i="14"/>
  <c r="B963" i="14"/>
  <c r="C964" i="14"/>
  <c r="D968" i="14"/>
  <c r="A970" i="14"/>
  <c r="C972" i="14"/>
  <c r="D976" i="14"/>
  <c r="A978" i="14"/>
  <c r="C980" i="14"/>
  <c r="D984" i="14"/>
  <c r="A986" i="14"/>
  <c r="B987" i="14"/>
  <c r="C988" i="14"/>
  <c r="D992" i="14"/>
  <c r="A994" i="14"/>
  <c r="B995" i="14"/>
  <c r="C996" i="14"/>
  <c r="D1000" i="14"/>
  <c r="A1002" i="14"/>
  <c r="B1003" i="14"/>
  <c r="C1004" i="14"/>
  <c r="D1008" i="14"/>
  <c r="A1010" i="14"/>
  <c r="B1011" i="14"/>
  <c r="C1012" i="14"/>
  <c r="D1016" i="14"/>
  <c r="A1018" i="14"/>
  <c r="C1020" i="14"/>
  <c r="D1024" i="14"/>
  <c r="A1026" i="14"/>
  <c r="B1027" i="14"/>
  <c r="C1028" i="14"/>
  <c r="D1032" i="14"/>
  <c r="A1034" i="14"/>
  <c r="B1035" i="14"/>
  <c r="C1036" i="14"/>
  <c r="D1040" i="14"/>
  <c r="A1042" i="14"/>
  <c r="C1044" i="14"/>
  <c r="D1048" i="14"/>
  <c r="A1050" i="14"/>
  <c r="B1051" i="14"/>
  <c r="C1052" i="14"/>
  <c r="D1056" i="14"/>
  <c r="A1058" i="14"/>
  <c r="B1059" i="14"/>
  <c r="C1060" i="14"/>
  <c r="D1064" i="14"/>
  <c r="A1066" i="14"/>
  <c r="B1067" i="14"/>
  <c r="C1068" i="14"/>
  <c r="D1072" i="14"/>
  <c r="A1074" i="14"/>
  <c r="D1080" i="14"/>
  <c r="A1082" i="14"/>
  <c r="B1083" i="14"/>
  <c r="B1050" i="14"/>
  <c r="B1074" i="14"/>
  <c r="D1087" i="14"/>
  <c r="B1090" i="14"/>
  <c r="B1098" i="14"/>
  <c r="A952" i="14"/>
  <c r="A984" i="14"/>
  <c r="B985" i="14"/>
  <c r="C986" i="14"/>
  <c r="C1002" i="14"/>
  <c r="C1098" i="14"/>
  <c r="B960" i="14"/>
  <c r="C961" i="14"/>
  <c r="C985" i="14"/>
  <c r="D989" i="14"/>
  <c r="A991" i="14"/>
  <c r="C993" i="14"/>
  <c r="D997" i="14"/>
  <c r="A999" i="14"/>
  <c r="B1000" i="14"/>
  <c r="C1001" i="14"/>
  <c r="D1005" i="14"/>
  <c r="A1007" i="14"/>
  <c r="B1008" i="14"/>
  <c r="C1009" i="14"/>
  <c r="A1015" i="14"/>
  <c r="C1017" i="14"/>
  <c r="C1025" i="14"/>
  <c r="C1033" i="14"/>
  <c r="C1041" i="14"/>
  <c r="B1048" i="14"/>
  <c r="C1049" i="14"/>
  <c r="B1056" i="14"/>
  <c r="D548" i="14"/>
  <c r="D676" i="14"/>
  <c r="D812" i="14"/>
  <c r="D820" i="14"/>
  <c r="D868" i="14"/>
  <c r="D876" i="14"/>
  <c r="D884" i="14"/>
  <c r="D1092" i="14"/>
  <c r="D1100" i="14"/>
  <c r="D915" i="14"/>
  <c r="D971" i="14"/>
  <c r="D979" i="14"/>
  <c r="D386" i="14"/>
  <c r="D394" i="14"/>
  <c r="D402" i="14"/>
  <c r="D418" i="14"/>
  <c r="D426" i="14"/>
  <c r="D434" i="14"/>
  <c r="D762" i="14"/>
  <c r="D850" i="14"/>
  <c r="D858" i="14"/>
  <c r="D874" i="14"/>
  <c r="D1081" i="14"/>
  <c r="D1089" i="14"/>
  <c r="D16" i="14"/>
  <c r="D952" i="14"/>
  <c r="D703" i="14"/>
  <c r="D983" i="14"/>
  <c r="D1039" i="14"/>
  <c r="D965" i="14"/>
  <c r="D1013" i="14"/>
  <c r="D1021" i="14"/>
  <c r="D1029" i="14"/>
  <c r="D1037" i="14"/>
  <c r="D1045" i="14"/>
  <c r="D1053" i="14"/>
  <c r="D1061" i="14"/>
  <c r="D1069" i="14"/>
  <c r="D1077" i="14"/>
  <c r="D1085" i="14"/>
  <c r="D1093" i="14"/>
  <c r="D1101" i="14"/>
  <c r="D1102" i="14"/>
  <c r="A14" i="14"/>
  <c r="A22" i="14"/>
  <c r="A30" i="14"/>
  <c r="A38" i="14"/>
  <c r="A46" i="14"/>
  <c r="A54" i="14"/>
  <c r="A62" i="14"/>
  <c r="A70" i="14"/>
  <c r="A78" i="14"/>
  <c r="A86" i="14"/>
  <c r="A94" i="14"/>
  <c r="A102" i="14"/>
  <c r="A110" i="14"/>
  <c r="A118" i="14"/>
  <c r="A126" i="14"/>
  <c r="A134" i="14"/>
  <c r="A142" i="14"/>
  <c r="A150" i="14"/>
  <c r="A158" i="14"/>
  <c r="A166" i="14"/>
  <c r="A174" i="14"/>
  <c r="A182" i="14"/>
  <c r="A190" i="14"/>
  <c r="A198" i="14"/>
  <c r="A206" i="14"/>
  <c r="A214" i="14"/>
  <c r="A222" i="14"/>
  <c r="A230" i="14"/>
  <c r="A238" i="14"/>
  <c r="A246" i="14"/>
  <c r="A254" i="14"/>
  <c r="A262" i="14"/>
  <c r="A270" i="14"/>
  <c r="A278" i="14"/>
  <c r="A286" i="14"/>
  <c r="A294" i="14"/>
  <c r="A302" i="14"/>
  <c r="A310" i="14"/>
  <c r="A318" i="14"/>
  <c r="A326" i="14"/>
  <c r="A334" i="14"/>
  <c r="A342" i="14"/>
  <c r="A350" i="14"/>
  <c r="A358" i="14"/>
  <c r="A366" i="14"/>
  <c r="A374" i="14"/>
  <c r="A382" i="14"/>
  <c r="A390" i="14"/>
  <c r="A398" i="14"/>
  <c r="A406" i="14"/>
  <c r="A414" i="14"/>
  <c r="A422" i="14"/>
  <c r="A430" i="14"/>
  <c r="A438" i="14"/>
  <c r="A446" i="14"/>
  <c r="A454" i="14"/>
  <c r="A462" i="14"/>
  <c r="A470" i="14"/>
  <c r="A478" i="14"/>
  <c r="A486" i="14"/>
  <c r="A494" i="14"/>
  <c r="A502" i="14"/>
  <c r="A510" i="14"/>
  <c r="A518" i="14"/>
  <c r="A526" i="14"/>
  <c r="A534" i="14"/>
  <c r="A686" i="14"/>
  <c r="A694" i="14"/>
  <c r="A702" i="14"/>
  <c r="A966" i="14"/>
  <c r="A974" i="14"/>
  <c r="A990" i="14"/>
  <c r="A1062" i="14"/>
  <c r="A1070" i="14"/>
  <c r="A1078" i="14"/>
  <c r="A1086" i="14"/>
  <c r="A1094" i="14"/>
  <c r="A981" i="14"/>
  <c r="A1101" i="14"/>
  <c r="A1102" i="14"/>
  <c r="A300" i="14"/>
  <c r="A340" i="14"/>
  <c r="A348" i="14"/>
  <c r="A356" i="14"/>
  <c r="A372" i="14"/>
  <c r="A380" i="14"/>
  <c r="A388" i="14"/>
  <c r="A396" i="14"/>
  <c r="A404" i="14"/>
  <c r="A420" i="14"/>
  <c r="A428" i="14"/>
  <c r="A436" i="14"/>
  <c r="A460" i="14"/>
  <c r="A468" i="14"/>
  <c r="A476" i="14"/>
  <c r="A492" i="14"/>
  <c r="A684" i="14"/>
  <c r="A692" i="14"/>
  <c r="A700" i="14"/>
  <c r="A708" i="14"/>
  <c r="A716" i="14"/>
  <c r="A756" i="14"/>
  <c r="A764" i="14"/>
  <c r="A772" i="14"/>
  <c r="A780" i="14"/>
  <c r="A796" i="14"/>
  <c r="A836" i="14"/>
  <c r="A844" i="14"/>
  <c r="A852" i="14"/>
  <c r="A860" i="14"/>
  <c r="A868" i="14"/>
  <c r="A923" i="14"/>
  <c r="A1075" i="14"/>
  <c r="A1083" i="14"/>
  <c r="A1091" i="14"/>
  <c r="A10" i="14"/>
  <c r="A18" i="14"/>
  <c r="A26" i="14"/>
  <c r="A34" i="14"/>
  <c r="A42" i="14"/>
  <c r="A50" i="14"/>
  <c r="A58" i="14"/>
  <c r="A66" i="14"/>
  <c r="A74" i="14"/>
  <c r="A82" i="14"/>
  <c r="A90" i="14"/>
  <c r="A98" i="14"/>
  <c r="A106" i="14"/>
  <c r="A114" i="14"/>
  <c r="A122" i="14"/>
  <c r="A130" i="14"/>
  <c r="A138" i="14"/>
  <c r="A146" i="14"/>
  <c r="A154" i="14"/>
  <c r="A162" i="14"/>
  <c r="A170" i="14"/>
  <c r="A178" i="14"/>
  <c r="A186" i="14"/>
  <c r="A194" i="14"/>
  <c r="A202" i="14"/>
  <c r="A210" i="14"/>
  <c r="A218" i="14"/>
  <c r="A226" i="14"/>
  <c r="A234" i="14"/>
  <c r="A242" i="14"/>
  <c r="A250" i="14"/>
  <c r="A258" i="14"/>
  <c r="A266" i="14"/>
  <c r="A274" i="14"/>
  <c r="A953" i="14"/>
  <c r="A992" i="14"/>
  <c r="A967" i="14"/>
  <c r="A975" i="14"/>
  <c r="A983" i="14"/>
  <c r="A1023" i="14"/>
  <c r="A1031" i="14"/>
  <c r="A1039" i="14"/>
  <c r="A1047" i="14"/>
  <c r="A1055" i="14"/>
  <c r="A1063" i="14"/>
  <c r="A1071" i="14"/>
  <c r="A1079" i="14"/>
  <c r="A1087" i="14"/>
  <c r="A1095" i="14"/>
  <c r="C592" i="14"/>
  <c r="C952" i="14"/>
  <c r="C960" i="14"/>
  <c r="C968" i="14"/>
  <c r="C976" i="14"/>
  <c r="C984" i="14"/>
  <c r="C992" i="14"/>
  <c r="C1000" i="14"/>
  <c r="C1008" i="14"/>
  <c r="C1016" i="14"/>
  <c r="C1024" i="14"/>
  <c r="C1032" i="14"/>
  <c r="C1040" i="14"/>
  <c r="C1048" i="14"/>
  <c r="C1056" i="14"/>
  <c r="C1064" i="14"/>
  <c r="C1072" i="14"/>
  <c r="C1080" i="14"/>
  <c r="C1088" i="14"/>
  <c r="C1096" i="14"/>
  <c r="C959" i="14"/>
  <c r="C983" i="14"/>
  <c r="C374" i="14"/>
  <c r="C390" i="14"/>
  <c r="C398" i="14"/>
  <c r="C406" i="14"/>
  <c r="C414" i="14"/>
  <c r="C422" i="14"/>
  <c r="C430" i="14"/>
  <c r="C454" i="14"/>
  <c r="C462" i="14"/>
  <c r="C470" i="14"/>
  <c r="C646" i="14"/>
  <c r="C774" i="14"/>
  <c r="C814" i="14"/>
  <c r="C1077" i="14"/>
  <c r="C1085" i="14"/>
  <c r="C1093" i="14"/>
  <c r="C1101" i="14"/>
  <c r="C1102" i="14"/>
  <c r="C212" i="14"/>
  <c r="C228" i="14"/>
  <c r="C236" i="14"/>
  <c r="C244" i="14"/>
  <c r="C252" i="14"/>
  <c r="C260" i="14"/>
  <c r="C268" i="14"/>
  <c r="C276" i="14"/>
  <c r="C1076" i="14"/>
  <c r="C1084" i="14"/>
  <c r="C691" i="14"/>
  <c r="C1035" i="14"/>
  <c r="C1043" i="14"/>
  <c r="C1051" i="14"/>
  <c r="C1091" i="14"/>
  <c r="C1057" i="14"/>
  <c r="C1065" i="14"/>
  <c r="C1073" i="14"/>
  <c r="C1081" i="14"/>
  <c r="C1089" i="14"/>
  <c r="C1097" i="14"/>
  <c r="B11" i="14"/>
  <c r="B19" i="14"/>
  <c r="B27" i="14"/>
  <c r="B35" i="14"/>
  <c r="B43" i="14"/>
  <c r="B51" i="14"/>
  <c r="B59" i="14"/>
  <c r="B67" i="14"/>
  <c r="B75" i="14"/>
  <c r="B83" i="14"/>
  <c r="B91" i="14"/>
  <c r="B99" i="14"/>
  <c r="B107" i="14"/>
  <c r="B115" i="14"/>
  <c r="B123" i="14"/>
  <c r="B127" i="14"/>
  <c r="B135" i="14"/>
  <c r="B143" i="14"/>
  <c r="B151" i="14"/>
  <c r="B159" i="14"/>
  <c r="B167" i="14"/>
  <c r="B175" i="14"/>
  <c r="B183" i="14"/>
  <c r="B191" i="14"/>
  <c r="B199" i="14"/>
  <c r="B207" i="14"/>
  <c r="B215" i="14"/>
  <c r="B223" i="14"/>
  <c r="B231" i="14"/>
  <c r="B239" i="14"/>
  <c r="B247" i="14"/>
  <c r="B255" i="14"/>
  <c r="B263" i="14"/>
  <c r="B271" i="14"/>
  <c r="B279" i="14"/>
  <c r="B287" i="14"/>
  <c r="B295" i="14"/>
  <c r="B303" i="14"/>
  <c r="B311" i="14"/>
  <c r="B319" i="14"/>
  <c r="B327" i="14"/>
  <c r="B335" i="14"/>
  <c r="B343" i="14"/>
  <c r="B351" i="14"/>
  <c r="B359" i="14"/>
  <c r="B367" i="14"/>
  <c r="B375" i="14"/>
  <c r="B383" i="14"/>
  <c r="B391" i="14"/>
  <c r="B399" i="14"/>
  <c r="B407" i="14"/>
  <c r="B415" i="14"/>
  <c r="B423" i="14"/>
  <c r="B431" i="14"/>
  <c r="B439" i="14"/>
  <c r="B447" i="14"/>
  <c r="B455" i="14"/>
  <c r="B463" i="14"/>
  <c r="B511" i="14"/>
  <c r="B575" i="14"/>
  <c r="B583" i="14"/>
  <c r="B591" i="14"/>
  <c r="B599" i="14"/>
  <c r="B607" i="14"/>
  <c r="B615" i="14"/>
  <c r="B623" i="14"/>
  <c r="B631" i="14"/>
  <c r="B639" i="14"/>
  <c r="B647" i="14"/>
  <c r="B655" i="14"/>
  <c r="B663" i="14"/>
  <c r="B679" i="14"/>
  <c r="B687" i="14"/>
  <c r="B695" i="14"/>
  <c r="B703" i="14"/>
  <c r="B711" i="14"/>
  <c r="B775" i="14"/>
  <c r="B783" i="14"/>
  <c r="B791" i="14"/>
  <c r="B799" i="14"/>
  <c r="B807" i="14"/>
  <c r="B815" i="14"/>
  <c r="B823" i="14"/>
  <c r="B847" i="14"/>
  <c r="B855" i="14"/>
  <c r="B879" i="14"/>
  <c r="B887" i="14"/>
  <c r="B895" i="14"/>
  <c r="B903" i="14"/>
  <c r="B927" i="14"/>
  <c r="B943" i="14"/>
  <c r="B959" i="14"/>
  <c r="B975" i="14"/>
  <c r="B983" i="14"/>
  <c r="B1007" i="14"/>
  <c r="B1023" i="14"/>
  <c r="B1031" i="14"/>
  <c r="B1055" i="14"/>
  <c r="B1071" i="14"/>
  <c r="B1087" i="14"/>
  <c r="B998" i="14"/>
  <c r="B301" i="14"/>
  <c r="B381" i="14"/>
  <c r="B389" i="14"/>
  <c r="B397" i="14"/>
  <c r="B405" i="14"/>
  <c r="B413" i="14"/>
  <c r="B421" i="14"/>
  <c r="B429" i="14"/>
  <c r="B477" i="14"/>
  <c r="B773" i="14"/>
  <c r="B837" i="14"/>
  <c r="B861" i="14"/>
  <c r="B989" i="14"/>
  <c r="B1101" i="14"/>
  <c r="B1102" i="14"/>
  <c r="B924" i="14"/>
  <c r="B964" i="14"/>
  <c r="B972" i="14"/>
  <c r="B988" i="14"/>
  <c r="B1004" i="14"/>
  <c r="B1028" i="14"/>
  <c r="B1068" i="14"/>
  <c r="B1076" i="14"/>
  <c r="B131" i="14"/>
  <c r="B139" i="14"/>
  <c r="B147" i="14"/>
  <c r="B155" i="14"/>
  <c r="B163" i="14"/>
  <c r="B171" i="14"/>
  <c r="B179" i="14"/>
  <c r="B187" i="14"/>
  <c r="B195" i="14"/>
  <c r="B203" i="14"/>
  <c r="B211" i="14"/>
  <c r="B219" i="14"/>
  <c r="B227" i="14"/>
  <c r="B235" i="14"/>
  <c r="B243" i="14"/>
  <c r="B251" i="14"/>
  <c r="B259" i="14"/>
  <c r="B267" i="14"/>
  <c r="B275" i="14"/>
  <c r="B955" i="14"/>
  <c r="B971" i="14"/>
  <c r="B979" i="14"/>
  <c r="B1019" i="14"/>
  <c r="B1043" i="14"/>
  <c r="B1075" i="14"/>
  <c r="B1002" i="14"/>
  <c r="B953" i="14"/>
  <c r="B969" i="14"/>
  <c r="B1073" i="14"/>
  <c r="B968" i="14"/>
  <c r="B976" i="14"/>
  <c r="B992" i="14"/>
  <c r="B1016" i="14"/>
  <c r="B1024" i="14"/>
  <c r="B1032" i="14"/>
  <c r="B1040" i="14"/>
  <c r="B1064" i="14"/>
  <c r="B1072" i="14"/>
  <c r="B1080" i="14"/>
  <c r="B1088" i="14"/>
  <c r="B1096" i="14"/>
  <c r="B125" i="14"/>
  <c r="C126" i="14"/>
  <c r="D130" i="14"/>
  <c r="B4" i="14"/>
  <c r="C5" i="14"/>
  <c r="D9" i="14"/>
  <c r="A11" i="14"/>
  <c r="B12" i="14"/>
  <c r="C13" i="14"/>
  <c r="D17" i="14"/>
  <c r="A19" i="14"/>
  <c r="B20" i="14"/>
  <c r="C21" i="14"/>
  <c r="D25" i="14"/>
  <c r="A27" i="14"/>
  <c r="B28" i="14"/>
  <c r="C29" i="14"/>
  <c r="D33" i="14"/>
  <c r="A35" i="14"/>
  <c r="B36" i="14"/>
  <c r="C37" i="14"/>
  <c r="D41" i="14"/>
  <c r="A43" i="14"/>
  <c r="B44" i="14"/>
  <c r="C45" i="14"/>
  <c r="D49" i="14"/>
  <c r="A51" i="14"/>
  <c r="B52" i="14"/>
  <c r="C53" i="14"/>
  <c r="D57" i="14"/>
  <c r="A59" i="14"/>
  <c r="B60" i="14"/>
  <c r="C61" i="14"/>
  <c r="D65" i="14"/>
  <c r="A67" i="14"/>
  <c r="B68" i="14"/>
  <c r="C69" i="14"/>
  <c r="D73" i="14"/>
  <c r="A75" i="14"/>
  <c r="B76" i="14"/>
  <c r="C77" i="14"/>
  <c r="D81" i="14"/>
  <c r="A83" i="14"/>
  <c r="B84" i="14"/>
  <c r="C85" i="14"/>
  <c r="D89" i="14"/>
  <c r="A91" i="14"/>
  <c r="B92" i="14"/>
  <c r="C93" i="14"/>
  <c r="D97" i="14"/>
  <c r="A99" i="14"/>
  <c r="B100" i="14"/>
  <c r="C101" i="14"/>
  <c r="D105" i="14"/>
  <c r="A107" i="14"/>
  <c r="B108" i="14"/>
  <c r="C109" i="14"/>
  <c r="D113" i="14"/>
  <c r="A115" i="14"/>
  <c r="B116" i="14"/>
  <c r="C117" i="14"/>
  <c r="D121" i="14"/>
  <c r="A123" i="14"/>
  <c r="B124" i="14"/>
  <c r="C125" i="14"/>
  <c r="D129" i="14"/>
  <c r="A131" i="14"/>
  <c r="B132" i="14"/>
  <c r="D22" i="14"/>
  <c r="A24" i="14"/>
  <c r="B25" i="14"/>
  <c r="C26" i="14"/>
  <c r="D30" i="14"/>
  <c r="A32" i="14"/>
  <c r="B33" i="14"/>
  <c r="C34" i="14"/>
  <c r="D38" i="14"/>
  <c r="A40" i="14"/>
  <c r="B41" i="14"/>
  <c r="C42" i="14"/>
  <c r="D46" i="14"/>
  <c r="A48" i="14"/>
  <c r="B49" i="14"/>
  <c r="C50" i="14"/>
  <c r="D54" i="14"/>
  <c r="A56" i="14"/>
  <c r="B57" i="14"/>
  <c r="C58" i="14"/>
  <c r="D62" i="14"/>
  <c r="A64" i="14"/>
  <c r="B65" i="14"/>
  <c r="C66" i="14"/>
  <c r="D70" i="14"/>
  <c r="A72" i="14"/>
  <c r="B73" i="14"/>
  <c r="C74" i="14"/>
  <c r="D78" i="14"/>
  <c r="A80" i="14"/>
  <c r="B81" i="14"/>
  <c r="C82" i="14"/>
  <c r="D86" i="14"/>
  <c r="A88" i="14"/>
  <c r="B89" i="14"/>
  <c r="C90" i="14"/>
  <c r="D94" i="14"/>
  <c r="D5" i="14"/>
  <c r="A7" i="14"/>
  <c r="B8" i="14"/>
  <c r="C9" i="14"/>
  <c r="D13" i="14"/>
  <c r="A15" i="14"/>
  <c r="B16" i="14"/>
  <c r="C17" i="14"/>
  <c r="D21" i="14"/>
  <c r="A23" i="14"/>
  <c r="B24" i="14"/>
  <c r="C25" i="14"/>
  <c r="D29" i="14"/>
  <c r="A31" i="14"/>
  <c r="B32" i="14"/>
  <c r="C33" i="14"/>
  <c r="D37" i="14"/>
  <c r="A39" i="14"/>
  <c r="B40" i="14"/>
  <c r="C41" i="14"/>
  <c r="D45" i="14"/>
  <c r="A47" i="14"/>
  <c r="B48" i="14"/>
  <c r="C49" i="14"/>
  <c r="D53" i="14"/>
  <c r="A55" i="14"/>
  <c r="B56" i="14"/>
  <c r="C57" i="14"/>
  <c r="D61" i="14"/>
  <c r="A63" i="14"/>
  <c r="B64" i="14"/>
  <c r="C65" i="14"/>
  <c r="D69" i="14"/>
  <c r="A71" i="14"/>
  <c r="B72" i="14"/>
  <c r="C73" i="14"/>
  <c r="D77" i="14"/>
  <c r="A79" i="14"/>
  <c r="B80" i="14"/>
  <c r="C81" i="14"/>
  <c r="D85" i="14"/>
  <c r="A87" i="14"/>
  <c r="B88" i="14"/>
  <c r="C89" i="14"/>
  <c r="D93" i="14"/>
  <c r="A95" i="14"/>
  <c r="B96" i="14"/>
  <c r="C97" i="14"/>
  <c r="D101" i="14"/>
  <c r="A103" i="14"/>
  <c r="B104" i="14"/>
  <c r="C105" i="14"/>
  <c r="D109" i="14"/>
  <c r="A132" i="14"/>
  <c r="B133" i="14"/>
  <c r="C134" i="14"/>
  <c r="D138" i="14"/>
  <c r="A140" i="14"/>
  <c r="B141" i="14"/>
  <c r="C142" i="14"/>
  <c r="D146" i="14"/>
  <c r="A148" i="14"/>
  <c r="B149" i="14"/>
  <c r="C150" i="14"/>
  <c r="D154" i="14"/>
  <c r="A156" i="14"/>
  <c r="B157" i="14"/>
  <c r="C158" i="14"/>
  <c r="D162" i="14"/>
  <c r="A164" i="14"/>
  <c r="B165" i="14"/>
  <c r="C166" i="14"/>
  <c r="D170" i="14"/>
  <c r="A172" i="14"/>
  <c r="B173" i="14"/>
  <c r="C174" i="14"/>
  <c r="D178" i="14"/>
  <c r="A180" i="14"/>
  <c r="B181" i="14"/>
  <c r="C182" i="14"/>
  <c r="D186" i="14"/>
  <c r="A188" i="14"/>
  <c r="B189" i="14"/>
  <c r="C190" i="14"/>
  <c r="D194" i="14"/>
  <c r="A196" i="14"/>
  <c r="B197" i="14"/>
  <c r="C198" i="14"/>
  <c r="D202" i="14"/>
  <c r="A204" i="14"/>
  <c r="B205" i="14"/>
  <c r="C206" i="14"/>
  <c r="D210" i="14"/>
  <c r="A212" i="14"/>
  <c r="B213" i="14"/>
  <c r="C214" i="14"/>
  <c r="D218" i="14"/>
  <c r="A220" i="14"/>
  <c r="B221" i="14"/>
  <c r="C222" i="14"/>
  <c r="D226" i="14"/>
  <c r="A228" i="14"/>
  <c r="B229" i="14"/>
  <c r="C230" i="14"/>
  <c r="D234" i="14"/>
  <c r="A236" i="14"/>
  <c r="B237" i="14"/>
  <c r="C238" i="14"/>
  <c r="D242" i="14"/>
  <c r="A244" i="14"/>
  <c r="B245" i="14"/>
  <c r="C246" i="14"/>
  <c r="D250" i="14"/>
  <c r="A252" i="14"/>
  <c r="B253" i="14"/>
  <c r="C254" i="14"/>
  <c r="D258" i="14"/>
  <c r="A260" i="14"/>
  <c r="B261" i="14"/>
  <c r="C262" i="14"/>
  <c r="D266" i="14"/>
  <c r="A268" i="14"/>
  <c r="B269" i="14"/>
  <c r="C270" i="14"/>
  <c r="D274" i="14"/>
  <c r="A276" i="14"/>
  <c r="B277" i="14"/>
  <c r="C278" i="14"/>
  <c r="D282" i="14"/>
  <c r="A284" i="14"/>
  <c r="B285" i="14"/>
  <c r="C286" i="14"/>
  <c r="D290" i="14"/>
  <c r="A292" i="14"/>
  <c r="D306" i="14"/>
  <c r="A308" i="14"/>
  <c r="B309" i="14"/>
  <c r="A332" i="14"/>
  <c r="C133" i="14"/>
  <c r="D137" i="14"/>
  <c r="A139" i="14"/>
  <c r="B140" i="14"/>
  <c r="C141" i="14"/>
  <c r="D145" i="14"/>
  <c r="A147" i="14"/>
  <c r="B148" i="14"/>
  <c r="C149" i="14"/>
  <c r="D153" i="14"/>
  <c r="A155" i="14"/>
  <c r="B156" i="14"/>
  <c r="C157" i="14"/>
  <c r="D161" i="14"/>
  <c r="A163" i="14"/>
  <c r="B164" i="14"/>
  <c r="C165" i="14"/>
  <c r="D169" i="14"/>
  <c r="A171" i="14"/>
  <c r="B172" i="14"/>
  <c r="C173" i="14"/>
  <c r="D177" i="14"/>
  <c r="A179" i="14"/>
  <c r="B180" i="14"/>
  <c r="C181" i="14"/>
  <c r="D185" i="14"/>
  <c r="A187" i="14"/>
  <c r="B188" i="14"/>
  <c r="C189" i="14"/>
  <c r="D193" i="14"/>
  <c r="A195" i="14"/>
  <c r="B196" i="14"/>
  <c r="C197" i="14"/>
  <c r="D201" i="14"/>
  <c r="A203" i="14"/>
  <c r="B204" i="14"/>
  <c r="C205" i="14"/>
  <c r="D209" i="14"/>
  <c r="A211" i="14"/>
  <c r="B212" i="14"/>
  <c r="C213" i="14"/>
  <c r="D217" i="14"/>
  <c r="A219" i="14"/>
  <c r="B220" i="14"/>
  <c r="C221" i="14"/>
  <c r="D225" i="14"/>
  <c r="A227" i="14"/>
  <c r="B228" i="14"/>
  <c r="C229" i="14"/>
  <c r="D233" i="14"/>
  <c r="A235" i="14"/>
  <c r="B236" i="14"/>
  <c r="C237" i="14"/>
  <c r="D241" i="14"/>
  <c r="A243" i="14"/>
  <c r="B244" i="14"/>
  <c r="C245" i="14"/>
  <c r="D249" i="14"/>
  <c r="A251" i="14"/>
  <c r="B252" i="14"/>
  <c r="C253" i="14"/>
  <c r="D257" i="14"/>
  <c r="A259" i="14"/>
  <c r="B260" i="14"/>
  <c r="C261" i="14"/>
  <c r="D265" i="14"/>
  <c r="A267" i="14"/>
  <c r="B268" i="14"/>
  <c r="C269" i="14"/>
  <c r="D273" i="14"/>
  <c r="A275" i="14"/>
  <c r="B276" i="14"/>
  <c r="C277" i="14"/>
  <c r="A96" i="14"/>
  <c r="B97" i="14"/>
  <c r="C98" i="14"/>
  <c r="D102" i="14"/>
  <c r="A104" i="14"/>
  <c r="B105" i="14"/>
  <c r="C106" i="14"/>
  <c r="D110" i="14"/>
  <c r="A112" i="14"/>
  <c r="B113" i="14"/>
  <c r="C114" i="14"/>
  <c r="D118" i="14"/>
  <c r="A120" i="14"/>
  <c r="B121" i="14"/>
  <c r="C122" i="14"/>
  <c r="D126" i="14"/>
  <c r="A128" i="14"/>
  <c r="B129" i="14"/>
  <c r="C130" i="14"/>
  <c r="D134" i="14"/>
  <c r="A136" i="14"/>
  <c r="B137" i="14"/>
  <c r="C138" i="14"/>
  <c r="D142" i="14"/>
  <c r="A144" i="14"/>
  <c r="B145" i="14"/>
  <c r="C146" i="14"/>
  <c r="D150" i="14"/>
  <c r="A152" i="14"/>
  <c r="B153" i="14"/>
  <c r="C154" i="14"/>
  <c r="D158" i="14"/>
  <c r="A160" i="14"/>
  <c r="B161" i="14"/>
  <c r="C162" i="14"/>
  <c r="D166" i="14"/>
  <c r="A168" i="14"/>
  <c r="B169" i="14"/>
  <c r="C170" i="14"/>
  <c r="D174" i="14"/>
  <c r="A176" i="14"/>
  <c r="B177" i="14"/>
  <c r="C178" i="14"/>
  <c r="D182" i="14"/>
  <c r="A184" i="14"/>
  <c r="B185" i="14"/>
  <c r="C186" i="14"/>
  <c r="D190" i="14"/>
  <c r="A192" i="14"/>
  <c r="B193" i="14"/>
  <c r="C194" i="14"/>
  <c r="D198" i="14"/>
  <c r="A200" i="14"/>
  <c r="B201" i="14"/>
  <c r="C202" i="14"/>
  <c r="D206" i="14"/>
  <c r="A208" i="14"/>
  <c r="B209" i="14"/>
  <c r="C210" i="14"/>
  <c r="D214" i="14"/>
  <c r="A216" i="14"/>
  <c r="B217" i="14"/>
  <c r="C218" i="14"/>
  <c r="D222" i="14"/>
  <c r="A224" i="14"/>
  <c r="B225" i="14"/>
  <c r="C226" i="14"/>
  <c r="D230" i="14"/>
  <c r="A232" i="14"/>
  <c r="B233" i="14"/>
  <c r="C234" i="14"/>
  <c r="D238" i="14"/>
  <c r="A240" i="14"/>
  <c r="B241" i="14"/>
  <c r="C242" i="14"/>
  <c r="D246" i="14"/>
  <c r="A248" i="14"/>
  <c r="B249" i="14"/>
  <c r="C250" i="14"/>
  <c r="D254" i="14"/>
  <c r="A256" i="14"/>
  <c r="B257" i="14"/>
  <c r="C258" i="14"/>
  <c r="D262" i="14"/>
  <c r="A264" i="14"/>
  <c r="B265" i="14"/>
  <c r="C266" i="14"/>
  <c r="D270" i="14"/>
  <c r="A272" i="14"/>
  <c r="B273" i="14"/>
  <c r="C274" i="14"/>
  <c r="D278" i="14"/>
  <c r="A280" i="14"/>
  <c r="A111" i="14"/>
  <c r="B112" i="14"/>
  <c r="C113" i="14"/>
  <c r="D117" i="14"/>
  <c r="A119" i="14"/>
  <c r="B120" i="14"/>
  <c r="C121" i="14"/>
  <c r="D125" i="14"/>
  <c r="A127" i="14"/>
  <c r="B128" i="14"/>
  <c r="C129" i="14"/>
  <c r="D133" i="14"/>
  <c r="A135" i="14"/>
  <c r="B136" i="14"/>
  <c r="C137" i="14"/>
  <c r="D141" i="14"/>
  <c r="A143" i="14"/>
  <c r="B144" i="14"/>
  <c r="C145" i="14"/>
  <c r="D149" i="14"/>
  <c r="A151" i="14"/>
  <c r="B152" i="14"/>
  <c r="C153" i="14"/>
  <c r="D157" i="14"/>
  <c r="A159" i="14"/>
  <c r="B160" i="14"/>
  <c r="C161" i="14"/>
  <c r="D165" i="14"/>
  <c r="A167" i="14"/>
  <c r="B168" i="14"/>
  <c r="C169" i="14"/>
  <c r="D173" i="14"/>
  <c r="A175" i="14"/>
  <c r="B176" i="14"/>
  <c r="C177" i="14"/>
  <c r="D181" i="14"/>
  <c r="A183" i="14"/>
  <c r="B184" i="14"/>
  <c r="C185" i="14"/>
  <c r="D189" i="14"/>
  <c r="A191" i="14"/>
  <c r="B192" i="14"/>
  <c r="C193" i="14"/>
  <c r="D197" i="14"/>
  <c r="A199" i="14"/>
  <c r="B200" i="14"/>
  <c r="C201" i="14"/>
  <c r="D205" i="14"/>
  <c r="A207" i="14"/>
  <c r="B208" i="14"/>
  <c r="C209" i="14"/>
  <c r="D213" i="14"/>
  <c r="A215" i="14"/>
  <c r="B216" i="14"/>
  <c r="C217" i="14"/>
  <c r="D221" i="14"/>
  <c r="A223" i="14"/>
  <c r="B224" i="14"/>
  <c r="C225" i="14"/>
  <c r="D229" i="14"/>
  <c r="A231" i="14"/>
  <c r="B232" i="14"/>
  <c r="C233" i="14"/>
  <c r="D237" i="14"/>
  <c r="A239" i="14"/>
  <c r="B240" i="14"/>
  <c r="C241" i="14"/>
  <c r="D245" i="14"/>
  <c r="A247" i="14"/>
  <c r="B248" i="14"/>
  <c r="C249" i="14"/>
  <c r="D253" i="14"/>
  <c r="A255" i="14"/>
  <c r="B256" i="14"/>
  <c r="C257" i="14"/>
  <c r="D261" i="14"/>
  <c r="A263" i="14"/>
  <c r="B264" i="14"/>
  <c r="C265" i="14"/>
  <c r="D269" i="14"/>
  <c r="A271" i="14"/>
  <c r="B272" i="14"/>
  <c r="C273" i="14"/>
  <c r="D277" i="14"/>
  <c r="A279" i="14"/>
  <c r="B280" i="14"/>
  <c r="C281" i="14"/>
  <c r="D285" i="14"/>
  <c r="A287" i="14"/>
  <c r="B288" i="14"/>
  <c r="C289" i="14"/>
  <c r="D293" i="14"/>
  <c r="A295" i="14"/>
  <c r="B296" i="14"/>
  <c r="C297" i="14"/>
  <c r="D301" i="14"/>
  <c r="A303" i="14"/>
  <c r="B304" i="14"/>
  <c r="C305" i="14"/>
  <c r="D309" i="14"/>
  <c r="A311" i="14"/>
  <c r="B312" i="14"/>
  <c r="C313" i="14"/>
  <c r="D317" i="14"/>
  <c r="A319" i="14"/>
  <c r="B320" i="14"/>
  <c r="C321" i="14"/>
  <c r="D325" i="14"/>
  <c r="A327" i="14"/>
  <c r="B328" i="14"/>
  <c r="C329" i="14"/>
  <c r="D333" i="14"/>
  <c r="A335" i="14"/>
  <c r="B336" i="14"/>
  <c r="C337" i="14"/>
  <c r="D341" i="14"/>
  <c r="A343" i="14"/>
  <c r="B344" i="14"/>
  <c r="C345" i="14"/>
  <c r="D349" i="14"/>
  <c r="A351" i="14"/>
  <c r="D362" i="14"/>
  <c r="A364" i="14"/>
  <c r="D410" i="14"/>
  <c r="A412" i="14"/>
  <c r="B437" i="14"/>
  <c r="C438" i="14"/>
  <c r="D442" i="14"/>
  <c r="A444" i="14"/>
  <c r="B445" i="14"/>
  <c r="C446" i="14"/>
  <c r="D450" i="14"/>
  <c r="A452" i="14"/>
  <c r="B453" i="14"/>
  <c r="B461" i="14"/>
  <c r="B469" i="14"/>
  <c r="C478" i="14"/>
  <c r="D482" i="14"/>
  <c r="A484" i="14"/>
  <c r="B485" i="14"/>
  <c r="C486" i="14"/>
  <c r="D490" i="14"/>
  <c r="C494" i="14"/>
  <c r="D498" i="14"/>
  <c r="A500" i="14"/>
  <c r="D522" i="14"/>
  <c r="D642" i="14"/>
  <c r="C654" i="14"/>
  <c r="B765" i="14"/>
  <c r="D770" i="14"/>
  <c r="D778" i="14"/>
  <c r="B781" i="14"/>
  <c r="C782" i="14"/>
  <c r="D786" i="14"/>
  <c r="A788" i="14"/>
  <c r="D802" i="14"/>
  <c r="A804" i="14"/>
  <c r="D810" i="14"/>
  <c r="A812" i="14"/>
  <c r="D818" i="14"/>
  <c r="C822" i="14"/>
  <c r="A876" i="14"/>
  <c r="A282" i="14"/>
  <c r="B283" i="14"/>
  <c r="C284" i="14"/>
  <c r="D288" i="14"/>
  <c r="A290" i="14"/>
  <c r="B291" i="14"/>
  <c r="C292" i="14"/>
  <c r="D296" i="14"/>
  <c r="A298" i="14"/>
  <c r="B299" i="14"/>
  <c r="C300" i="14"/>
  <c r="D304" i="14"/>
  <c r="A306" i="14"/>
  <c r="B307" i="14"/>
  <c r="C308" i="14"/>
  <c r="D312" i="14"/>
  <c r="A314" i="14"/>
  <c r="B315" i="14"/>
  <c r="C316" i="14"/>
  <c r="D320" i="14"/>
  <c r="A322" i="14"/>
  <c r="B323" i="14"/>
  <c r="C324" i="14"/>
  <c r="D328" i="14"/>
  <c r="A330" i="14"/>
  <c r="B331" i="14"/>
  <c r="C332" i="14"/>
  <c r="D336" i="14"/>
  <c r="A338" i="14"/>
  <c r="B339" i="14"/>
  <c r="C340" i="14"/>
  <c r="D344" i="14"/>
  <c r="A346" i="14"/>
  <c r="B347" i="14"/>
  <c r="C348" i="14"/>
  <c r="D352" i="14"/>
  <c r="A354" i="14"/>
  <c r="B355" i="14"/>
  <c r="C356" i="14"/>
  <c r="D360" i="14"/>
  <c r="A362" i="14"/>
  <c r="B363" i="14"/>
  <c r="C364" i="14"/>
  <c r="D368" i="14"/>
  <c r="A370" i="14"/>
  <c r="B371" i="14"/>
  <c r="C372" i="14"/>
  <c r="D376" i="14"/>
  <c r="A378" i="14"/>
  <c r="B379" i="14"/>
  <c r="C380" i="14"/>
  <c r="D384" i="14"/>
  <c r="A386" i="14"/>
  <c r="B387" i="14"/>
  <c r="C388" i="14"/>
  <c r="D392" i="14"/>
  <c r="A394" i="14"/>
  <c r="B395" i="14"/>
  <c r="C396" i="14"/>
  <c r="D400" i="14"/>
  <c r="A402" i="14"/>
  <c r="B403" i="14"/>
  <c r="C404" i="14"/>
  <c r="D408" i="14"/>
  <c r="A410" i="14"/>
  <c r="B411" i="14"/>
  <c r="C412" i="14"/>
  <c r="D416" i="14"/>
  <c r="A418" i="14"/>
  <c r="B419" i="14"/>
  <c r="C420" i="14"/>
  <c r="D424" i="14"/>
  <c r="A426" i="14"/>
  <c r="B427" i="14"/>
  <c r="C428" i="14"/>
  <c r="D432" i="14"/>
  <c r="A434" i="14"/>
  <c r="B435" i="14"/>
  <c r="C436" i="14"/>
  <c r="D440" i="14"/>
  <c r="A442" i="14"/>
  <c r="B443" i="14"/>
  <c r="C444" i="14"/>
  <c r="D448" i="14"/>
  <c r="A450" i="14"/>
  <c r="B451" i="14"/>
  <c r="C452" i="14"/>
  <c r="D456" i="14"/>
  <c r="A458" i="14"/>
  <c r="B459" i="14"/>
  <c r="C460" i="14"/>
  <c r="D464" i="14"/>
  <c r="A466" i="14"/>
  <c r="B467" i="14"/>
  <c r="C468" i="14"/>
  <c r="D472" i="14"/>
  <c r="A474" i="14"/>
  <c r="B475" i="14"/>
  <c r="C476" i="14"/>
  <c r="D480" i="14"/>
  <c r="A482" i="14"/>
  <c r="B483" i="14"/>
  <c r="C484" i="14"/>
  <c r="D488" i="14"/>
  <c r="A490" i="14"/>
  <c r="B491" i="14"/>
  <c r="C492" i="14"/>
  <c r="D496" i="14"/>
  <c r="A498" i="14"/>
  <c r="B499" i="14"/>
  <c r="C500" i="14"/>
  <c r="D504" i="14"/>
  <c r="A506" i="14"/>
  <c r="B507" i="14"/>
  <c r="C508" i="14"/>
  <c r="D512" i="14"/>
  <c r="A514" i="14"/>
  <c r="B515" i="14"/>
  <c r="C516" i="14"/>
  <c r="D520" i="14"/>
  <c r="A522" i="14"/>
  <c r="B523" i="14"/>
  <c r="C524" i="14"/>
  <c r="D528" i="14"/>
  <c r="A530" i="14"/>
  <c r="B531" i="14"/>
  <c r="C532" i="14"/>
  <c r="D536" i="14"/>
  <c r="A538" i="14"/>
  <c r="B539" i="14"/>
  <c r="C540" i="14"/>
  <c r="D544" i="14"/>
  <c r="A546" i="14"/>
  <c r="B547" i="14"/>
  <c r="C548" i="14"/>
  <c r="D552" i="14"/>
  <c r="A554" i="14"/>
  <c r="B555" i="14"/>
  <c r="C556" i="14"/>
  <c r="D560" i="14"/>
  <c r="A562" i="14"/>
  <c r="B563" i="14"/>
  <c r="C564" i="14"/>
  <c r="D568" i="14"/>
  <c r="A570" i="14"/>
  <c r="B571" i="14"/>
  <c r="C572" i="14"/>
  <c r="D576" i="14"/>
  <c r="A578" i="14"/>
  <c r="B579" i="14"/>
  <c r="C580" i="14"/>
  <c r="D584" i="14"/>
  <c r="A586" i="14"/>
  <c r="B587" i="14"/>
  <c r="C588" i="14"/>
  <c r="D592" i="14"/>
  <c r="A594" i="14"/>
  <c r="B595" i="14"/>
  <c r="C596" i="14"/>
  <c r="D600" i="14"/>
  <c r="A602" i="14"/>
  <c r="B603" i="14"/>
  <c r="C604" i="14"/>
  <c r="D608" i="14"/>
  <c r="A610" i="14"/>
  <c r="B611" i="14"/>
  <c r="C612" i="14"/>
  <c r="D616" i="14"/>
  <c r="A618" i="14"/>
  <c r="B619" i="14"/>
  <c r="C620" i="14"/>
  <c r="D624" i="14"/>
  <c r="A626" i="14"/>
  <c r="B627" i="14"/>
  <c r="C628" i="14"/>
  <c r="D632" i="14"/>
  <c r="A634" i="14"/>
  <c r="B635" i="14"/>
  <c r="C636" i="14"/>
  <c r="D640" i="14"/>
  <c r="A642" i="14"/>
  <c r="B643" i="14"/>
  <c r="C644" i="14"/>
  <c r="D648" i="14"/>
  <c r="A650" i="14"/>
  <c r="B651" i="14"/>
  <c r="C652" i="14"/>
  <c r="D656" i="14"/>
  <c r="A658" i="14"/>
  <c r="B659" i="14"/>
  <c r="C660" i="14"/>
  <c r="D664" i="14"/>
  <c r="A666" i="14"/>
  <c r="B667" i="14"/>
  <c r="C668" i="14"/>
  <c r="D672" i="14"/>
  <c r="A674" i="14"/>
  <c r="B675" i="14"/>
  <c r="C676" i="14"/>
  <c r="D680" i="14"/>
  <c r="A682" i="14"/>
  <c r="B683" i="14"/>
  <c r="C684" i="14"/>
  <c r="D688" i="14"/>
  <c r="A690" i="14"/>
  <c r="B691" i="14"/>
  <c r="C692" i="14"/>
  <c r="D696" i="14"/>
  <c r="A698" i="14"/>
  <c r="B699" i="14"/>
  <c r="C700" i="14"/>
  <c r="D704" i="14"/>
  <c r="A706" i="14"/>
  <c r="B707" i="14"/>
  <c r="C708" i="14"/>
  <c r="D712" i="14"/>
  <c r="A714" i="14"/>
  <c r="B715" i="14"/>
  <c r="C716" i="14"/>
  <c r="D720" i="14"/>
  <c r="A722" i="14"/>
  <c r="B723" i="14"/>
  <c r="C724" i="14"/>
  <c r="D728" i="14"/>
  <c r="A730" i="14"/>
  <c r="B731" i="14"/>
  <c r="C732" i="14"/>
  <c r="D736" i="14"/>
  <c r="A738" i="14"/>
  <c r="B739" i="14"/>
  <c r="C740" i="14"/>
  <c r="D744" i="14"/>
  <c r="A746" i="14"/>
  <c r="B747" i="14"/>
  <c r="C748" i="14"/>
  <c r="D752" i="14"/>
  <c r="A754" i="14"/>
  <c r="B755" i="14"/>
  <c r="C756" i="14"/>
  <c r="D760" i="14"/>
  <c r="A762" i="14"/>
  <c r="B763" i="14"/>
  <c r="C764" i="14"/>
  <c r="D768" i="14"/>
  <c r="A770" i="14"/>
  <c r="B771" i="14"/>
  <c r="C772" i="14"/>
  <c r="D776" i="14"/>
  <c r="A778" i="14"/>
  <c r="B779" i="14"/>
  <c r="C780" i="14"/>
  <c r="D784" i="14"/>
  <c r="A786" i="14"/>
  <c r="B787" i="14"/>
  <c r="C788" i="14"/>
  <c r="D792" i="14"/>
  <c r="A794" i="14"/>
  <c r="B795" i="14"/>
  <c r="C796" i="14"/>
  <c r="D800" i="14"/>
  <c r="A802" i="14"/>
  <c r="B803" i="14"/>
  <c r="C804" i="14"/>
  <c r="D808" i="14"/>
  <c r="A810" i="14"/>
  <c r="B811" i="14"/>
  <c r="C812" i="14"/>
  <c r="D816" i="14"/>
  <c r="A818" i="14"/>
  <c r="B819" i="14"/>
  <c r="C820" i="14"/>
  <c r="D824" i="14"/>
  <c r="A826" i="14"/>
  <c r="B827" i="14"/>
  <c r="C828" i="14"/>
  <c r="D832" i="14"/>
  <c r="A834" i="14"/>
  <c r="B835" i="14"/>
  <c r="C836" i="14"/>
  <c r="D840" i="14"/>
  <c r="A842" i="14"/>
  <c r="B843" i="14"/>
  <c r="C844" i="14"/>
  <c r="D848" i="14"/>
  <c r="A850" i="14"/>
  <c r="B851" i="14"/>
  <c r="C852" i="14"/>
  <c r="D856" i="14"/>
  <c r="A858" i="14"/>
  <c r="B859" i="14"/>
  <c r="C860" i="14"/>
  <c r="D864" i="14"/>
  <c r="A866" i="14"/>
  <c r="B867" i="14"/>
  <c r="C868" i="14"/>
  <c r="D872" i="14"/>
  <c r="A874" i="14"/>
  <c r="B875" i="14"/>
  <c r="C876" i="14"/>
  <c r="D880" i="14"/>
  <c r="A882" i="14"/>
  <c r="B883" i="14"/>
  <c r="C884" i="14"/>
  <c r="D888" i="14"/>
  <c r="A890" i="14"/>
  <c r="B891" i="14"/>
  <c r="C892" i="14"/>
  <c r="D896" i="14"/>
  <c r="A898" i="14"/>
  <c r="B899" i="14"/>
  <c r="C900" i="14"/>
  <c r="D904" i="14"/>
  <c r="A906" i="14"/>
  <c r="B907" i="14"/>
  <c r="C908" i="14"/>
  <c r="D912" i="14"/>
  <c r="A914" i="14"/>
  <c r="B915" i="14"/>
  <c r="C916" i="14"/>
  <c r="D920" i="14"/>
  <c r="A922" i="14"/>
  <c r="B923" i="14"/>
  <c r="C924" i="14"/>
  <c r="D928" i="14"/>
  <c r="A930" i="14"/>
  <c r="B931" i="14"/>
  <c r="C932" i="14"/>
  <c r="D936" i="14"/>
  <c r="A938" i="14"/>
  <c r="B939" i="14"/>
  <c r="C940" i="14"/>
  <c r="D944" i="14"/>
  <c r="A946" i="14"/>
  <c r="B947" i="14"/>
  <c r="C948" i="14"/>
  <c r="B281" i="14"/>
  <c r="C282" i="14"/>
  <c r="D286" i="14"/>
  <c r="A288" i="14"/>
  <c r="B289" i="14"/>
  <c r="C290" i="14"/>
  <c r="D294" i="14"/>
  <c r="A296" i="14"/>
  <c r="B297" i="14"/>
  <c r="C298" i="14"/>
  <c r="D302" i="14"/>
  <c r="A304" i="14"/>
  <c r="B305" i="14"/>
  <c r="C306" i="14"/>
  <c r="D310" i="14"/>
  <c r="A312" i="14"/>
  <c r="B313" i="14"/>
  <c r="C314" i="14"/>
  <c r="D318" i="14"/>
  <c r="A320" i="14"/>
  <c r="B321" i="14"/>
  <c r="C322" i="14"/>
  <c r="D326" i="14"/>
  <c r="A328" i="14"/>
  <c r="B329" i="14"/>
  <c r="C330" i="14"/>
  <c r="D334" i="14"/>
  <c r="A336" i="14"/>
  <c r="B337" i="14"/>
  <c r="C338" i="14"/>
  <c r="D342" i="14"/>
  <c r="A344" i="14"/>
  <c r="B345" i="14"/>
  <c r="C346" i="14"/>
  <c r="D350" i="14"/>
  <c r="A352" i="14"/>
  <c r="B353" i="14"/>
  <c r="C354" i="14"/>
  <c r="D358" i="14"/>
  <c r="A360" i="14"/>
  <c r="B361" i="14"/>
  <c r="C362" i="14"/>
  <c r="D366" i="14"/>
  <c r="A368" i="14"/>
  <c r="B369" i="14"/>
  <c r="C370" i="14"/>
  <c r="D374" i="14"/>
  <c r="A376" i="14"/>
  <c r="B377" i="14"/>
  <c r="C378" i="14"/>
  <c r="D382" i="14"/>
  <c r="A384" i="14"/>
  <c r="B385" i="14"/>
  <c r="C386" i="14"/>
  <c r="D390" i="14"/>
  <c r="A392" i="14"/>
  <c r="B393" i="14"/>
  <c r="C394" i="14"/>
  <c r="D398" i="14"/>
  <c r="A400" i="14"/>
  <c r="B401" i="14"/>
  <c r="C402" i="14"/>
  <c r="D406" i="14"/>
  <c r="A408" i="14"/>
  <c r="B409" i="14"/>
  <c r="C410" i="14"/>
  <c r="D414" i="14"/>
  <c r="A416" i="14"/>
  <c r="B417" i="14"/>
  <c r="C418" i="14"/>
  <c r="D422" i="14"/>
  <c r="A424" i="14"/>
  <c r="B425" i="14"/>
  <c r="C426" i="14"/>
  <c r="D430" i="14"/>
  <c r="A432" i="14"/>
  <c r="B433" i="14"/>
  <c r="C434" i="14"/>
  <c r="D438" i="14"/>
  <c r="A440" i="14"/>
  <c r="B441" i="14"/>
  <c r="C442" i="14"/>
  <c r="D446" i="14"/>
  <c r="A448" i="14"/>
  <c r="B449" i="14"/>
  <c r="C450" i="14"/>
  <c r="D454" i="14"/>
  <c r="A456" i="14"/>
  <c r="B457" i="14"/>
  <c r="C458" i="14"/>
  <c r="D462" i="14"/>
  <c r="A464" i="14"/>
  <c r="B465" i="14"/>
  <c r="C466" i="14"/>
  <c r="D470" i="14"/>
  <c r="A472" i="14"/>
  <c r="B473" i="14"/>
  <c r="C474" i="14"/>
  <c r="D478" i="14"/>
  <c r="A480" i="14"/>
  <c r="B481" i="14"/>
  <c r="C482" i="14"/>
  <c r="D486" i="14"/>
  <c r="A488" i="14"/>
  <c r="B489" i="14"/>
  <c r="C490" i="14"/>
  <c r="D494" i="14"/>
  <c r="A496" i="14"/>
  <c r="B497" i="14"/>
  <c r="C498" i="14"/>
  <c r="D502" i="14"/>
  <c r="A504" i="14"/>
  <c r="B505" i="14"/>
  <c r="C506" i="14"/>
  <c r="D510" i="14"/>
  <c r="A512" i="14"/>
  <c r="B513" i="14"/>
  <c r="C514" i="14"/>
  <c r="D518" i="14"/>
  <c r="A520" i="14"/>
  <c r="B521" i="14"/>
  <c r="C522" i="14"/>
  <c r="D526" i="14"/>
  <c r="A528" i="14"/>
  <c r="B529" i="14"/>
  <c r="C530" i="14"/>
  <c r="D534" i="14"/>
  <c r="A536" i="14"/>
  <c r="B537" i="14"/>
  <c r="C538" i="14"/>
  <c r="D542" i="14"/>
  <c r="A544" i="14"/>
  <c r="B545" i="14"/>
  <c r="C546" i="14"/>
  <c r="D550" i="14"/>
  <c r="A552" i="14"/>
  <c r="B553" i="14"/>
  <c r="C554" i="14"/>
  <c r="D558" i="14"/>
  <c r="A560" i="14"/>
  <c r="B561" i="14"/>
  <c r="C562" i="14"/>
  <c r="D566" i="14"/>
  <c r="A568" i="14"/>
  <c r="B569" i="14"/>
  <c r="C570" i="14"/>
  <c r="D574" i="14"/>
  <c r="A576" i="14"/>
  <c r="B577" i="14"/>
  <c r="C578" i="14"/>
  <c r="D582" i="14"/>
  <c r="A584" i="14"/>
  <c r="B585" i="14"/>
  <c r="C586" i="14"/>
  <c r="D590" i="14"/>
  <c r="A592" i="14"/>
  <c r="B593" i="14"/>
  <c r="C594" i="14"/>
  <c r="D598" i="14"/>
  <c r="A600" i="14"/>
  <c r="B601" i="14"/>
  <c r="C602" i="14"/>
  <c r="D606" i="14"/>
  <c r="A608" i="14"/>
  <c r="B609" i="14"/>
  <c r="C610" i="14"/>
  <c r="D614" i="14"/>
  <c r="A616" i="14"/>
  <c r="B617" i="14"/>
  <c r="C618" i="14"/>
  <c r="D622" i="14"/>
  <c r="A624" i="14"/>
  <c r="B625" i="14"/>
  <c r="C626" i="14"/>
  <c r="D630" i="14"/>
  <c r="A632" i="14"/>
  <c r="B633" i="14"/>
  <c r="C634" i="14"/>
  <c r="D638" i="14"/>
  <c r="A640" i="14"/>
  <c r="B641" i="14"/>
  <c r="C642" i="14"/>
  <c r="D646" i="14"/>
  <c r="A648" i="14"/>
  <c r="B649" i="14"/>
  <c r="C650" i="14"/>
  <c r="D654" i="14"/>
  <c r="A656" i="14"/>
  <c r="B657" i="14"/>
  <c r="C658" i="14"/>
  <c r="D662" i="14"/>
  <c r="A664" i="14"/>
  <c r="B665" i="14"/>
  <c r="C666" i="14"/>
  <c r="D670" i="14"/>
  <c r="A672" i="14"/>
  <c r="B673" i="14"/>
  <c r="C674" i="14"/>
  <c r="D678" i="14"/>
  <c r="A680" i="14"/>
  <c r="B681" i="14"/>
  <c r="C682" i="14"/>
  <c r="D686" i="14"/>
  <c r="A688" i="14"/>
  <c r="B689" i="14"/>
  <c r="C690" i="14"/>
  <c r="D694" i="14"/>
  <c r="A696" i="14"/>
  <c r="B697" i="14"/>
  <c r="C698" i="14"/>
  <c r="D702" i="14"/>
  <c r="A704" i="14"/>
  <c r="B705" i="14"/>
  <c r="C706" i="14"/>
  <c r="D710" i="14"/>
  <c r="A712" i="14"/>
  <c r="B713" i="14"/>
  <c r="C714" i="14"/>
  <c r="D718" i="14"/>
  <c r="A720" i="14"/>
  <c r="B721" i="14"/>
  <c r="C722" i="14"/>
  <c r="D726" i="14"/>
  <c r="A728" i="14"/>
  <c r="B729" i="14"/>
  <c r="C730" i="14"/>
  <c r="D734" i="14"/>
  <c r="A736" i="14"/>
  <c r="B737" i="14"/>
  <c r="C738" i="14"/>
  <c r="D742" i="14"/>
  <c r="A744" i="14"/>
  <c r="B745" i="14"/>
  <c r="C746" i="14"/>
  <c r="D750" i="14"/>
  <c r="A752" i="14"/>
  <c r="B753" i="14"/>
  <c r="C754" i="14"/>
  <c r="D758" i="14"/>
  <c r="A760" i="14"/>
  <c r="B761" i="14"/>
  <c r="C762" i="14"/>
  <c r="D766" i="14"/>
  <c r="A768" i="14"/>
  <c r="B769" i="14"/>
  <c r="C770" i="14"/>
  <c r="D774" i="14"/>
  <c r="A776" i="14"/>
  <c r="B777" i="14"/>
  <c r="C778" i="14"/>
  <c r="D782" i="14"/>
  <c r="A784" i="14"/>
  <c r="B785" i="14"/>
  <c r="C786" i="14"/>
  <c r="D790" i="14"/>
  <c r="A792" i="14"/>
  <c r="B793" i="14"/>
  <c r="C794" i="14"/>
  <c r="D798" i="14"/>
  <c r="A800" i="14"/>
  <c r="B801" i="14"/>
  <c r="C802" i="14"/>
  <c r="D806" i="14"/>
  <c r="A808" i="14"/>
  <c r="B809" i="14"/>
  <c r="C810" i="14"/>
  <c r="D814" i="14"/>
  <c r="A816" i="14"/>
  <c r="B817" i="14"/>
  <c r="C818" i="14"/>
  <c r="D822" i="14"/>
  <c r="A824" i="14"/>
  <c r="B825" i="14"/>
  <c r="C826" i="14"/>
  <c r="D830" i="14"/>
  <c r="A832" i="14"/>
  <c r="B833" i="14"/>
  <c r="C834" i="14"/>
  <c r="D838" i="14"/>
  <c r="A840" i="14"/>
  <c r="B841" i="14"/>
  <c r="C842" i="14"/>
  <c r="D846" i="14"/>
  <c r="A848" i="14"/>
  <c r="B849" i="14"/>
  <c r="C850" i="14"/>
  <c r="D854" i="14"/>
  <c r="A856" i="14"/>
  <c r="B857" i="14"/>
  <c r="C858" i="14"/>
  <c r="D862" i="14"/>
  <c r="A864" i="14"/>
  <c r="B865" i="14"/>
  <c r="C866" i="14"/>
  <c r="D870" i="14"/>
  <c r="A872" i="14"/>
  <c r="B873" i="14"/>
  <c r="C874" i="14"/>
  <c r="D878" i="14"/>
  <c r="A880" i="14"/>
  <c r="B881" i="14"/>
  <c r="C882" i="14"/>
  <c r="D886" i="14"/>
  <c r="A888" i="14"/>
  <c r="B889" i="14"/>
  <c r="C890" i="14"/>
  <c r="D894" i="14"/>
  <c r="A896" i="14"/>
  <c r="B897" i="14"/>
  <c r="C898" i="14"/>
  <c r="D902" i="14"/>
  <c r="A904" i="14"/>
  <c r="B905" i="14"/>
  <c r="C906" i="14"/>
  <c r="D910" i="14"/>
  <c r="A912" i="14"/>
  <c r="B913" i="14"/>
  <c r="C914" i="14"/>
  <c r="D918" i="14"/>
  <c r="A920" i="14"/>
  <c r="B921" i="14"/>
  <c r="C922" i="14"/>
  <c r="D926" i="14"/>
  <c r="A928" i="14"/>
  <c r="B929" i="14"/>
  <c r="C930" i="14"/>
  <c r="D934" i="14"/>
  <c r="A936" i="14"/>
  <c r="B937" i="14"/>
  <c r="C938" i="14"/>
  <c r="D942" i="14"/>
  <c r="A944" i="14"/>
  <c r="B945" i="14"/>
  <c r="C946" i="14"/>
  <c r="D950" i="14"/>
  <c r="B352" i="14"/>
  <c r="C353" i="14"/>
  <c r="D357" i="14"/>
  <c r="A359" i="14"/>
  <c r="B360" i="14"/>
  <c r="C361" i="14"/>
  <c r="D365" i="14"/>
  <c r="A367" i="14"/>
  <c r="B368" i="14"/>
  <c r="C369" i="14"/>
  <c r="D373" i="14"/>
  <c r="A375" i="14"/>
  <c r="B376" i="14"/>
  <c r="C377" i="14"/>
  <c r="D381" i="14"/>
  <c r="A383" i="14"/>
  <c r="B384" i="14"/>
  <c r="C385" i="14"/>
  <c r="D389" i="14"/>
  <c r="A391" i="14"/>
  <c r="B392" i="14"/>
  <c r="C393" i="14"/>
  <c r="D397" i="14"/>
  <c r="A399" i="14"/>
  <c r="B400" i="14"/>
  <c r="C401" i="14"/>
  <c r="D405" i="14"/>
  <c r="A407" i="14"/>
  <c r="B408" i="14"/>
  <c r="C409" i="14"/>
  <c r="D413" i="14"/>
  <c r="A415" i="14"/>
  <c r="B416" i="14"/>
  <c r="C417" i="14"/>
  <c r="D421" i="14"/>
  <c r="A423" i="14"/>
  <c r="B424" i="14"/>
  <c r="C425" i="14"/>
  <c r="D429" i="14"/>
  <c r="A431" i="14"/>
  <c r="B432" i="14"/>
  <c r="C433" i="14"/>
  <c r="D437" i="14"/>
  <c r="A439" i="14"/>
  <c r="B440" i="14"/>
  <c r="C441" i="14"/>
  <c r="D445" i="14"/>
  <c r="A447" i="14"/>
  <c r="B448" i="14"/>
  <c r="C449" i="14"/>
  <c r="D453" i="14"/>
  <c r="A455" i="14"/>
  <c r="B456" i="14"/>
  <c r="C457" i="14"/>
  <c r="D461" i="14"/>
  <c r="A463" i="14"/>
  <c r="B464" i="14"/>
  <c r="C465" i="14"/>
  <c r="D469" i="14"/>
  <c r="A471" i="14"/>
  <c r="B472" i="14"/>
  <c r="C473" i="14"/>
  <c r="D477" i="14"/>
  <c r="A479" i="14"/>
  <c r="B480" i="14"/>
  <c r="C481" i="14"/>
  <c r="D485" i="14"/>
  <c r="A487" i="14"/>
  <c r="B488" i="14"/>
  <c r="C489" i="14"/>
  <c r="D493" i="14"/>
  <c r="A495" i="14"/>
  <c r="B496" i="14"/>
  <c r="C497" i="14"/>
  <c r="D501" i="14"/>
  <c r="A503" i="14"/>
  <c r="B504" i="14"/>
  <c r="C505" i="14"/>
  <c r="D509" i="14"/>
  <c r="A511" i="14"/>
  <c r="B512" i="14"/>
  <c r="C513" i="14"/>
  <c r="D517" i="14"/>
  <c r="A519" i="14"/>
  <c r="B520" i="14"/>
  <c r="C521" i="14"/>
  <c r="D525" i="14"/>
  <c r="A527" i="14"/>
  <c r="B528" i="14"/>
  <c r="C529" i="14"/>
  <c r="D533" i="14"/>
  <c r="A535" i="14"/>
  <c r="B536" i="14"/>
  <c r="C537" i="14"/>
  <c r="D541" i="14"/>
  <c r="A543" i="14"/>
  <c r="B544" i="14"/>
  <c r="C545" i="14"/>
  <c r="D549" i="14"/>
  <c r="A551" i="14"/>
  <c r="B552" i="14"/>
  <c r="C553" i="14"/>
  <c r="D557" i="14"/>
  <c r="A559" i="14"/>
  <c r="B560" i="14"/>
  <c r="C561" i="14"/>
  <c r="D565" i="14"/>
  <c r="A567" i="14"/>
  <c r="B568" i="14"/>
  <c r="C569" i="14"/>
  <c r="D573" i="14"/>
  <c r="A575" i="14"/>
  <c r="B576" i="14"/>
  <c r="C577" i="14"/>
  <c r="D581" i="14"/>
  <c r="A583" i="14"/>
  <c r="B584" i="14"/>
  <c r="C585" i="14"/>
  <c r="D589" i="14"/>
  <c r="A591" i="14"/>
  <c r="B592" i="14"/>
  <c r="C593" i="14"/>
  <c r="D597" i="14"/>
  <c r="A599" i="14"/>
  <c r="B600" i="14"/>
  <c r="C601" i="14"/>
  <c r="D605" i="14"/>
  <c r="A607" i="14"/>
  <c r="B608" i="14"/>
  <c r="C609" i="14"/>
  <c r="D613" i="14"/>
  <c r="A615" i="14"/>
  <c r="B616" i="14"/>
  <c r="C617" i="14"/>
  <c r="D621" i="14"/>
  <c r="A623" i="14"/>
  <c r="B624" i="14"/>
  <c r="C625" i="14"/>
  <c r="D629" i="14"/>
  <c r="A631" i="14"/>
  <c r="B632" i="14"/>
  <c r="C633" i="14"/>
  <c r="D637" i="14"/>
  <c r="A639" i="14"/>
  <c r="B640" i="14"/>
  <c r="C641" i="14"/>
  <c r="D645" i="14"/>
  <c r="A647" i="14"/>
  <c r="B648" i="14"/>
  <c r="C649" i="14"/>
  <c r="D653" i="14"/>
  <c r="A655" i="14"/>
  <c r="B656" i="14"/>
  <c r="C657" i="14"/>
  <c r="D661" i="14"/>
  <c r="A663" i="14"/>
  <c r="B664" i="14"/>
  <c r="C665" i="14"/>
  <c r="D669" i="14"/>
  <c r="A671" i="14"/>
  <c r="B672" i="14"/>
  <c r="C673" i="14"/>
  <c r="D677" i="14"/>
  <c r="A679" i="14"/>
  <c r="B680" i="14"/>
  <c r="C681" i="14"/>
  <c r="D685" i="14"/>
  <c r="A687" i="14"/>
  <c r="B688" i="14"/>
  <c r="C689" i="14"/>
  <c r="D693" i="14"/>
  <c r="A695" i="14"/>
  <c r="B696" i="14"/>
  <c r="C697" i="14"/>
  <c r="D701" i="14"/>
  <c r="A703" i="14"/>
  <c r="B704" i="14"/>
  <c r="C705" i="14"/>
  <c r="D709" i="14"/>
  <c r="A711" i="14"/>
  <c r="B712" i="14"/>
  <c r="C713" i="14"/>
  <c r="D717" i="14"/>
  <c r="A719" i="14"/>
  <c r="B720" i="14"/>
  <c r="C721" i="14"/>
  <c r="D725" i="14"/>
  <c r="A727" i="14"/>
  <c r="B728" i="14"/>
  <c r="C729" i="14"/>
  <c r="D733" i="14"/>
  <c r="A735" i="14"/>
  <c r="B736" i="14"/>
  <c r="C737" i="14"/>
  <c r="D741" i="14"/>
  <c r="A743" i="14"/>
  <c r="B744" i="14"/>
  <c r="C745" i="14"/>
  <c r="D749" i="14"/>
  <c r="A751" i="14"/>
  <c r="B752" i="14"/>
  <c r="C753" i="14"/>
  <c r="D757" i="14"/>
  <c r="A759" i="14"/>
  <c r="B760" i="14"/>
  <c r="C761" i="14"/>
  <c r="D765" i="14"/>
  <c r="A767" i="14"/>
  <c r="B768" i="14"/>
  <c r="C769" i="14"/>
  <c r="D773" i="14"/>
  <c r="A775" i="14"/>
  <c r="B776" i="14"/>
  <c r="C777" i="14"/>
  <c r="D781" i="14"/>
  <c r="A783" i="14"/>
  <c r="B784" i="14"/>
  <c r="C785" i="14"/>
  <c r="D789" i="14"/>
  <c r="A791" i="14"/>
  <c r="B792" i="14"/>
  <c r="C793" i="14"/>
  <c r="D797" i="14"/>
  <c r="A799" i="14"/>
  <c r="B800" i="14"/>
  <c r="C801" i="14"/>
  <c r="D805" i="14"/>
  <c r="A807" i="14"/>
  <c r="B808" i="14"/>
  <c r="C809" i="14"/>
  <c r="D813" i="14"/>
  <c r="A815" i="14"/>
  <c r="B816" i="14"/>
  <c r="C817" i="14"/>
  <c r="D821" i="14"/>
  <c r="A823" i="14"/>
  <c r="B824" i="14"/>
  <c r="C825" i="14"/>
  <c r="D829" i="14"/>
  <c r="A831" i="14"/>
  <c r="B832" i="14"/>
  <c r="C833" i="14"/>
  <c r="D837" i="14"/>
  <c r="A839" i="14"/>
  <c r="B840" i="14"/>
  <c r="C841" i="14"/>
  <c r="D845" i="14"/>
  <c r="A847" i="14"/>
  <c r="B848" i="14"/>
  <c r="C849" i="14"/>
  <c r="D853" i="14"/>
  <c r="A855" i="14"/>
  <c r="B856" i="14"/>
  <c r="C857" i="14"/>
  <c r="D861" i="14"/>
  <c r="A863" i="14"/>
  <c r="B864" i="14"/>
  <c r="C865" i="14"/>
  <c r="D869" i="14"/>
  <c r="A871" i="14"/>
  <c r="B872" i="14"/>
  <c r="C873" i="14"/>
  <c r="D877" i="14"/>
  <c r="A879" i="14"/>
  <c r="B880" i="14"/>
  <c r="C881" i="14"/>
  <c r="D885" i="14"/>
  <c r="A887" i="14"/>
  <c r="B888" i="14"/>
  <c r="C889" i="14"/>
  <c r="D893" i="14"/>
  <c r="A895" i="14"/>
  <c r="B896" i="14"/>
  <c r="C897" i="14"/>
  <c r="D901" i="14"/>
  <c r="A903" i="14"/>
  <c r="B904" i="14"/>
  <c r="C905" i="14"/>
  <c r="D909" i="14"/>
  <c r="A911" i="14"/>
  <c r="B912" i="14"/>
  <c r="C913" i="14"/>
  <c r="D917" i="14"/>
  <c r="A919" i="14"/>
  <c r="B920" i="14"/>
  <c r="C921" i="14"/>
  <c r="D925" i="14"/>
  <c r="A927" i="14"/>
  <c r="B928" i="14"/>
  <c r="C929" i="14"/>
  <c r="D933" i="14"/>
  <c r="A935" i="14"/>
  <c r="B936" i="14"/>
  <c r="C937" i="14"/>
  <c r="D941" i="14"/>
  <c r="A943" i="14"/>
  <c r="B944" i="14"/>
  <c r="C945" i="14"/>
  <c r="D949" i="14"/>
  <c r="Q1296" i="11"/>
  <c r="P1282" i="11"/>
  <c r="Q1304" i="11"/>
  <c r="P1290" i="11"/>
  <c r="Q1312" i="11"/>
  <c r="P1298" i="11"/>
  <c r="Q1320" i="11"/>
  <c r="P1306" i="11"/>
  <c r="Q1328" i="11"/>
  <c r="P1314" i="11"/>
  <c r="Q1336" i="11"/>
  <c r="P1322" i="11"/>
  <c r="Q1344" i="11"/>
  <c r="P1330" i="11"/>
  <c r="Q1352" i="11"/>
  <c r="P1338" i="11"/>
  <c r="Q1360" i="11"/>
  <c r="P1346" i="11"/>
  <c r="Q1368" i="11"/>
  <c r="P1354" i="11"/>
  <c r="Q1376" i="11"/>
  <c r="P1362" i="11"/>
  <c r="Q1384" i="11"/>
  <c r="P1370" i="11"/>
  <c r="Q1392" i="11"/>
  <c r="P1378" i="11"/>
  <c r="Q1400" i="11"/>
  <c r="P1386" i="11"/>
  <c r="Q1408" i="11"/>
  <c r="P1394" i="11"/>
  <c r="Q1416" i="11"/>
  <c r="P1402" i="11"/>
  <c r="Q1424" i="11"/>
  <c r="P1410" i="11"/>
  <c r="Q1432" i="11"/>
  <c r="P1418" i="11"/>
  <c r="Q1440" i="11"/>
  <c r="P1426" i="11"/>
  <c r="Q1448" i="11"/>
  <c r="P1434" i="11"/>
  <c r="Q1456" i="11"/>
  <c r="P1442" i="11"/>
  <c r="Q1464" i="11"/>
  <c r="P1450" i="11"/>
  <c r="Q1472" i="11"/>
  <c r="P1458" i="11"/>
  <c r="Q1480" i="11"/>
  <c r="P1466" i="11"/>
  <c r="Q1488" i="11"/>
  <c r="P1474" i="11"/>
  <c r="Q1496" i="11"/>
  <c r="P1482" i="11"/>
  <c r="Q1504" i="11"/>
  <c r="P1490" i="11"/>
  <c r="Q1512" i="11"/>
  <c r="P1498" i="11"/>
  <c r="Q1520" i="11"/>
  <c r="P1506" i="11"/>
  <c r="Q1528" i="11"/>
  <c r="P1514" i="11"/>
  <c r="Q1536" i="11"/>
  <c r="P1522" i="11"/>
  <c r="Q1544" i="11"/>
  <c r="P1530" i="11"/>
  <c r="Q1552" i="11"/>
  <c r="P1538" i="11"/>
  <c r="Q1560" i="11"/>
  <c r="P1546" i="11"/>
  <c r="Q1568" i="11"/>
  <c r="P1554" i="11"/>
  <c r="Q1576" i="11"/>
  <c r="P1562" i="11"/>
  <c r="Q1584" i="11"/>
  <c r="P1570" i="11"/>
  <c r="Q1592" i="11"/>
  <c r="P1578" i="11"/>
  <c r="Q1600" i="11"/>
  <c r="P1586" i="11"/>
  <c r="Q1608" i="11"/>
  <c r="P1594" i="11"/>
  <c r="Q1616" i="11"/>
  <c r="P1602" i="11"/>
  <c r="Q1624" i="11"/>
  <c r="P1610" i="11"/>
  <c r="Q1632" i="11"/>
  <c r="P1618" i="11"/>
  <c r="Q1640" i="11"/>
  <c r="P1626" i="11"/>
  <c r="Q1648" i="11"/>
  <c r="P1634" i="11"/>
  <c r="Q1656" i="11"/>
  <c r="P1642" i="11"/>
  <c r="Q1664" i="11"/>
  <c r="P1650" i="11"/>
  <c r="Q1672" i="11"/>
  <c r="P1658" i="11"/>
  <c r="Q1680" i="11"/>
  <c r="P1666" i="11"/>
  <c r="Q1688" i="11"/>
  <c r="P1674" i="11"/>
  <c r="Q1696" i="11"/>
  <c r="P1682" i="11"/>
  <c r="Q1704" i="11"/>
  <c r="P1690" i="11"/>
  <c r="Q1712" i="11"/>
  <c r="P1698" i="11"/>
  <c r="Q1720" i="11"/>
  <c r="P1706" i="11"/>
  <c r="Q1728" i="11"/>
  <c r="P1714" i="11"/>
  <c r="Q1736" i="11"/>
  <c r="P1722" i="11"/>
  <c r="Q1744" i="11"/>
  <c r="P1730" i="11"/>
  <c r="Q1752" i="11"/>
  <c r="P1738" i="11"/>
  <c r="Q1760" i="11"/>
  <c r="P1746" i="11"/>
  <c r="Q1768" i="11"/>
  <c r="P1754" i="11"/>
  <c r="Q1776" i="11"/>
  <c r="P1762" i="11"/>
  <c r="Q1784" i="11"/>
  <c r="P1770" i="11"/>
  <c r="Q1792" i="11"/>
  <c r="P1778" i="11"/>
  <c r="Q1800" i="11"/>
  <c r="P1786" i="11"/>
  <c r="Q1808" i="11"/>
  <c r="P1794" i="11"/>
  <c r="Q1816" i="11"/>
  <c r="P1802" i="11"/>
  <c r="Q1824" i="11"/>
  <c r="P1810" i="11"/>
  <c r="Q1832" i="11"/>
  <c r="P1818" i="11"/>
  <c r="Q1840" i="11"/>
  <c r="P1826" i="11"/>
  <c r="Q1848" i="11"/>
  <c r="P1834" i="11"/>
  <c r="Q1856" i="11"/>
  <c r="P1842" i="11"/>
  <c r="Q1864" i="11"/>
  <c r="P1850" i="11"/>
  <c r="Q1872" i="11"/>
  <c r="P1858" i="11"/>
  <c r="Q1880" i="11"/>
  <c r="P1866" i="11"/>
  <c r="Q1888" i="11"/>
  <c r="P1874" i="11"/>
  <c r="Q1896" i="11"/>
  <c r="P1882" i="11"/>
  <c r="Q1904" i="11"/>
  <c r="P1890" i="11"/>
  <c r="Q1912" i="11"/>
  <c r="P1898" i="11"/>
  <c r="Q1920" i="11"/>
  <c r="P1906" i="11"/>
  <c r="Q1928" i="11"/>
  <c r="P1914" i="11"/>
  <c r="Q1936" i="11"/>
  <c r="P1922" i="11"/>
  <c r="Q1944" i="11"/>
  <c r="P1930" i="11"/>
  <c r="Q1952" i="11"/>
  <c r="P1938" i="11"/>
  <c r="Q1960" i="11"/>
  <c r="P1946" i="11"/>
  <c r="Q1968" i="11"/>
  <c r="P1954" i="11"/>
  <c r="Q1976" i="11"/>
  <c r="P1962" i="11"/>
  <c r="Q1984" i="11"/>
  <c r="P1970" i="11"/>
  <c r="Q1992" i="11"/>
  <c r="P1978" i="11"/>
  <c r="Q2000" i="11"/>
  <c r="P1986" i="11"/>
  <c r="Q2008" i="11"/>
  <c r="P1994" i="11"/>
  <c r="Q2016" i="11"/>
  <c r="P2002" i="11"/>
  <c r="Q2024" i="11"/>
  <c r="P2010" i="11"/>
  <c r="Q2032" i="11"/>
  <c r="P2018" i="11"/>
  <c r="Q2040" i="11"/>
  <c r="P2026" i="11"/>
  <c r="Q2048" i="11"/>
  <c r="P2034" i="11"/>
  <c r="Q2056" i="11"/>
  <c r="P2042" i="11"/>
  <c r="Q2064" i="11"/>
  <c r="P2050" i="11"/>
  <c r="Q2072" i="11"/>
  <c r="P2058" i="11"/>
  <c r="Q2080" i="11"/>
  <c r="P2066" i="11"/>
  <c r="Q2088" i="11"/>
  <c r="P2074" i="11"/>
  <c r="Q2096" i="11"/>
  <c r="P2082" i="11"/>
  <c r="Q2104" i="11"/>
  <c r="P2090" i="11"/>
  <c r="Q2112" i="11"/>
  <c r="P2098" i="11"/>
  <c r="Q2120" i="11"/>
  <c r="P2106" i="11"/>
  <c r="Q2128" i="11"/>
  <c r="P2114" i="11"/>
  <c r="Q2136" i="11"/>
  <c r="P2122" i="11"/>
  <c r="Q2144" i="11"/>
  <c r="P2130" i="11"/>
  <c r="Q2152" i="11"/>
  <c r="P2138" i="11"/>
  <c r="Q2160" i="11"/>
  <c r="P2146" i="11"/>
  <c r="Q2168" i="11"/>
  <c r="P2154" i="11"/>
  <c r="Q2176" i="11"/>
  <c r="P2162" i="11"/>
  <c r="Q2184" i="11"/>
  <c r="P2170" i="11"/>
  <c r="Q2192" i="11"/>
  <c r="P2178" i="11"/>
  <c r="Q2200" i="11"/>
  <c r="P2186" i="11"/>
  <c r="Q2208" i="11"/>
  <c r="P2194" i="11"/>
  <c r="Q2216" i="11"/>
  <c r="P2202" i="11"/>
  <c r="Q2224" i="11"/>
  <c r="P2210" i="11"/>
  <c r="Q2232" i="11"/>
  <c r="P2218" i="11"/>
  <c r="Q2240" i="11"/>
  <c r="P2226" i="11"/>
  <c r="Q2248" i="11"/>
  <c r="P2234" i="11"/>
  <c r="Q2256" i="11"/>
  <c r="P2242" i="11"/>
  <c r="Q2264" i="11"/>
  <c r="P2250" i="11"/>
  <c r="Q2272" i="11"/>
  <c r="P2258" i="11"/>
  <c r="Q2280" i="11"/>
  <c r="P2266" i="11"/>
  <c r="Q2288" i="11"/>
  <c r="P2274" i="11"/>
  <c r="Q2296" i="11"/>
  <c r="P2282" i="11"/>
  <c r="Q2304" i="11"/>
  <c r="P2290" i="11"/>
  <c r="Q2312" i="11"/>
  <c r="P2298" i="11"/>
  <c r="Q2320" i="11"/>
  <c r="P2306" i="11"/>
  <c r="Q2328" i="11"/>
  <c r="P2314" i="11"/>
  <c r="Q1295" i="11"/>
  <c r="P1281" i="11"/>
  <c r="Q1303" i="11"/>
  <c r="P1289" i="11"/>
  <c r="Q1311" i="11"/>
  <c r="P1297" i="11"/>
  <c r="Q1319" i="11"/>
  <c r="P1305" i="11"/>
  <c r="Q1327" i="11"/>
  <c r="P1313" i="11"/>
  <c r="Q1335" i="11"/>
  <c r="P1321" i="11"/>
  <c r="Q1343" i="11"/>
  <c r="P1329" i="11"/>
  <c r="Q1351" i="11"/>
  <c r="P1337" i="11"/>
  <c r="Q1359" i="11"/>
  <c r="P1345" i="11"/>
  <c r="Q1367" i="11"/>
  <c r="P1353" i="11"/>
  <c r="Q1375" i="11"/>
  <c r="P1361" i="11"/>
  <c r="Q1383" i="11"/>
  <c r="P1369" i="11"/>
  <c r="Q1391" i="11"/>
  <c r="P1377" i="11"/>
  <c r="Q1399" i="11"/>
  <c r="P1385" i="11"/>
  <c r="Q1407" i="11"/>
  <c r="P1393" i="11"/>
  <c r="Q1415" i="11"/>
  <c r="P1401" i="11"/>
  <c r="Q1423" i="11"/>
  <c r="P1409" i="11"/>
  <c r="Q1431" i="11"/>
  <c r="P1417" i="11"/>
  <c r="Q1439" i="11"/>
  <c r="P1425" i="11"/>
  <c r="Q1447" i="11"/>
  <c r="P1433" i="11"/>
  <c r="Q1455" i="11"/>
  <c r="P1441" i="11"/>
  <c r="Q1463" i="11"/>
  <c r="P1449" i="11"/>
  <c r="Q1471" i="11"/>
  <c r="P1457" i="11"/>
  <c r="Q1479" i="11"/>
  <c r="P1465" i="11"/>
  <c r="Q1487" i="11"/>
  <c r="P1473" i="11"/>
  <c r="Q1495" i="11"/>
  <c r="P1481" i="11"/>
  <c r="Q1503" i="11"/>
  <c r="P1489" i="11"/>
  <c r="Q1511" i="11"/>
  <c r="P1497" i="11"/>
  <c r="Q1519" i="11"/>
  <c r="P1505" i="11"/>
  <c r="Q1527" i="11"/>
  <c r="P1513" i="11"/>
  <c r="Q1535" i="11"/>
  <c r="P1521" i="11"/>
  <c r="Q1543" i="11"/>
  <c r="P1529" i="11"/>
  <c r="Q1551" i="11"/>
  <c r="P1537" i="11"/>
  <c r="Q1559" i="11"/>
  <c r="P1545" i="11"/>
  <c r="Q1567" i="11"/>
  <c r="P1553" i="11"/>
  <c r="Q1575" i="11"/>
  <c r="P1561" i="11"/>
  <c r="Q1583" i="11"/>
  <c r="P1569" i="11"/>
  <c r="Q1591" i="11"/>
  <c r="P1577" i="11"/>
  <c r="Q1599" i="11"/>
  <c r="P1585" i="11"/>
  <c r="Q1607" i="11"/>
  <c r="P1593" i="11"/>
  <c r="Q1615" i="11"/>
  <c r="P1601" i="11"/>
  <c r="Q1623" i="11"/>
  <c r="P1609" i="11"/>
  <c r="Q1631" i="11"/>
  <c r="P1617" i="11"/>
  <c r="Q1639" i="11"/>
  <c r="P1625" i="11"/>
  <c r="Q1647" i="11"/>
  <c r="P1633" i="11"/>
  <c r="Q1655" i="11"/>
  <c r="P1641" i="11"/>
  <c r="Q1663" i="11"/>
  <c r="P1649" i="11"/>
  <c r="Q1671" i="11"/>
  <c r="P1657" i="11"/>
  <c r="Q1679" i="11"/>
  <c r="P1665" i="11"/>
  <c r="Q1687" i="11"/>
  <c r="P1673" i="11"/>
  <c r="Q1695" i="11"/>
  <c r="P1681" i="11"/>
  <c r="Q1703" i="11"/>
  <c r="P1689" i="11"/>
  <c r="Q1711" i="11"/>
  <c r="P1697" i="11"/>
  <c r="Q1719" i="11"/>
  <c r="P1705" i="11"/>
  <c r="Q1727" i="11"/>
  <c r="P1713" i="11"/>
  <c r="Q1735" i="11"/>
  <c r="P1721" i="11"/>
  <c r="Q1743" i="11"/>
  <c r="P1729" i="11"/>
  <c r="Q1751" i="11"/>
  <c r="P1737" i="11"/>
  <c r="Q1759" i="11"/>
  <c r="P1745" i="11"/>
  <c r="Q1767" i="11"/>
  <c r="P1753" i="11"/>
  <c r="Q1775" i="11"/>
  <c r="P1761" i="11"/>
  <c r="Q1783" i="11"/>
  <c r="P1769" i="11"/>
  <c r="Q1791" i="11"/>
  <c r="P1777" i="11"/>
  <c r="Q1799" i="11"/>
  <c r="P1785" i="11"/>
  <c r="Q1807" i="11"/>
  <c r="P1793" i="11"/>
  <c r="Q1815" i="11"/>
  <c r="P1801" i="11"/>
  <c r="Q1823" i="11"/>
  <c r="P1809" i="11"/>
  <c r="Q1831" i="11"/>
  <c r="P1817" i="11"/>
  <c r="Q1839" i="11"/>
  <c r="P1825" i="11"/>
  <c r="Q1847" i="11"/>
  <c r="P1833" i="11"/>
  <c r="Q1855" i="11"/>
  <c r="P1841" i="11"/>
  <c r="Q1863" i="11"/>
  <c r="P1849" i="11"/>
  <c r="Q1871" i="11"/>
  <c r="P1857" i="11"/>
  <c r="Q1879" i="11"/>
  <c r="P1865" i="11"/>
  <c r="Q1887" i="11"/>
  <c r="P1873" i="11"/>
  <c r="Q1895" i="11"/>
  <c r="P1881" i="11"/>
  <c r="Q1903" i="11"/>
  <c r="P1889" i="11"/>
  <c r="Q1911" i="11"/>
  <c r="P1897" i="11"/>
  <c r="Q1919" i="11"/>
  <c r="P1905" i="11"/>
  <c r="Q1927" i="11"/>
  <c r="P1913" i="11"/>
  <c r="Q1935" i="11"/>
  <c r="P1921" i="11"/>
  <c r="Q1943" i="11"/>
  <c r="P1929" i="11"/>
  <c r="Q1951" i="11"/>
  <c r="P1937" i="11"/>
  <c r="Q1959" i="11"/>
  <c r="P1945" i="11"/>
  <c r="Q1967" i="11"/>
  <c r="P1953" i="11"/>
  <c r="Q1975" i="11"/>
  <c r="P1961" i="11"/>
  <c r="Q1983" i="11"/>
  <c r="P1969" i="11"/>
  <c r="Q1991" i="11"/>
  <c r="P1977" i="11"/>
  <c r="Q1999" i="11"/>
  <c r="P1985" i="11"/>
  <c r="Q2007" i="11"/>
  <c r="P1993" i="11"/>
  <c r="Q2015" i="11"/>
  <c r="P2001" i="11"/>
  <c r="Q2023" i="11"/>
  <c r="P2009" i="11"/>
  <c r="Q2031" i="11"/>
  <c r="P2017" i="11"/>
  <c r="Q2039" i="11"/>
  <c r="P2025" i="11"/>
  <c r="Q2047" i="11"/>
  <c r="P2033" i="11"/>
  <c r="Q2055" i="11"/>
  <c r="P2041" i="11"/>
  <c r="Q2063" i="11"/>
  <c r="P2049" i="11"/>
  <c r="Q2071" i="11"/>
  <c r="P2057" i="11"/>
  <c r="Q2079" i="11"/>
  <c r="P2065" i="11"/>
  <c r="Q2087" i="11"/>
  <c r="P2073" i="11"/>
  <c r="Q2095" i="11"/>
  <c r="P2081" i="11"/>
  <c r="Q2103" i="11"/>
  <c r="P2089" i="11"/>
  <c r="Q2111" i="11"/>
  <c r="P2097" i="11"/>
  <c r="Q2119" i="11"/>
  <c r="P2105" i="11"/>
  <c r="Q2127" i="11"/>
  <c r="P2113" i="11"/>
  <c r="Q2135" i="11"/>
  <c r="P2121" i="11"/>
  <c r="Q2143" i="11"/>
  <c r="P2129" i="11"/>
  <c r="Q2151" i="11"/>
  <c r="P2137" i="11"/>
  <c r="Q2159" i="11"/>
  <c r="P2145" i="11"/>
  <c r="Q2167" i="11"/>
  <c r="P2153" i="11"/>
  <c r="Q2175" i="11"/>
  <c r="P2161" i="11"/>
  <c r="Q2183" i="11"/>
  <c r="P2169" i="11"/>
  <c r="Q2191" i="11"/>
  <c r="P2177" i="11"/>
  <c r="Q2199" i="11"/>
  <c r="P2185" i="11"/>
  <c r="Q2207" i="11"/>
  <c r="P2193" i="11"/>
  <c r="Q2215" i="11"/>
  <c r="P2201" i="11"/>
  <c r="Q2223" i="11"/>
  <c r="P2209" i="11"/>
  <c r="Q2231" i="11"/>
  <c r="P2217" i="11"/>
  <c r="Q2239" i="11"/>
  <c r="P2225" i="11"/>
  <c r="Q2247" i="11"/>
  <c r="P2233" i="11"/>
  <c r="Q2255" i="11"/>
  <c r="P2241" i="11"/>
  <c r="Q2263" i="11"/>
  <c r="P2249" i="11"/>
  <c r="Q2271" i="11"/>
  <c r="P2257" i="11"/>
  <c r="Q2279" i="11"/>
  <c r="P2265" i="11"/>
  <c r="Q2287" i="11"/>
  <c r="P2273" i="11"/>
  <c r="Q2295" i="11"/>
  <c r="P2281" i="11"/>
  <c r="Q2303" i="11"/>
  <c r="P2289" i="11"/>
  <c r="Q2311" i="11"/>
  <c r="P2297" i="11"/>
  <c r="Q2319" i="11"/>
  <c r="P2305" i="11"/>
  <c r="Q2327" i="11"/>
  <c r="P2313" i="11"/>
  <c r="Q1302" i="11"/>
  <c r="P1288" i="11"/>
  <c r="Q1310" i="11"/>
  <c r="P1296" i="11"/>
  <c r="Q1318" i="11"/>
  <c r="P1304" i="11"/>
  <c r="Q1326" i="11"/>
  <c r="P1312" i="11"/>
  <c r="Q1334" i="11"/>
  <c r="P1320" i="11"/>
  <c r="Q1342" i="11"/>
  <c r="P1328" i="11"/>
  <c r="Q1350" i="11"/>
  <c r="P1336" i="11"/>
  <c r="Q1358" i="11"/>
  <c r="P1344" i="11"/>
  <c r="Q1366" i="11"/>
  <c r="P1352" i="11"/>
  <c r="Q1374" i="11"/>
  <c r="P1360" i="11"/>
  <c r="Q1382" i="11"/>
  <c r="P1368" i="11"/>
  <c r="Q1390" i="11"/>
  <c r="P1376" i="11"/>
  <c r="Q1398" i="11"/>
  <c r="P1384" i="11"/>
  <c r="Q1406" i="11"/>
  <c r="P1392" i="11"/>
  <c r="Q1414" i="11"/>
  <c r="P1400" i="11"/>
  <c r="Q1422" i="11"/>
  <c r="P1408" i="11"/>
  <c r="Q1430" i="11"/>
  <c r="P1416" i="11"/>
  <c r="Q1438" i="11"/>
  <c r="P1424" i="11"/>
  <c r="Q1446" i="11"/>
  <c r="P1432" i="11"/>
  <c r="Q1454" i="11"/>
  <c r="P1440" i="11"/>
  <c r="Q1462" i="11"/>
  <c r="P1448" i="11"/>
  <c r="Q1470" i="11"/>
  <c r="P1456" i="11"/>
  <c r="Q1478" i="11"/>
  <c r="P1464" i="11"/>
  <c r="Q1486" i="11"/>
  <c r="P1472" i="11"/>
  <c r="Q1494" i="11"/>
  <c r="P1480" i="11"/>
  <c r="Q1502" i="11"/>
  <c r="P1488" i="11"/>
  <c r="Q1510" i="11"/>
  <c r="P1496" i="11"/>
  <c r="Q1518" i="11"/>
  <c r="P1504" i="11"/>
  <c r="Q1526" i="11"/>
  <c r="P1512" i="11"/>
  <c r="Q1534" i="11"/>
  <c r="P1520" i="11"/>
  <c r="Q1542" i="11"/>
  <c r="P1528" i="11"/>
  <c r="Q1550" i="11"/>
  <c r="P1536" i="11"/>
  <c r="Q1558" i="11"/>
  <c r="P1544" i="11"/>
  <c r="Q1566" i="11"/>
  <c r="P1552" i="11"/>
  <c r="Q1574" i="11"/>
  <c r="P1560" i="11"/>
  <c r="Q1582" i="11"/>
  <c r="P1568" i="11"/>
  <c r="Q1590" i="11"/>
  <c r="P1576" i="11"/>
  <c r="Q1598" i="11"/>
  <c r="P1584" i="11"/>
  <c r="Q1606" i="11"/>
  <c r="P1592" i="11"/>
  <c r="Q1614" i="11"/>
  <c r="P1600" i="11"/>
  <c r="Q1622" i="11"/>
  <c r="P1608" i="11"/>
  <c r="Q1630" i="11"/>
  <c r="P1616" i="11"/>
  <c r="Q1638" i="11"/>
  <c r="P1624" i="11"/>
  <c r="Q1646" i="11"/>
  <c r="P1632" i="11"/>
  <c r="Q1654" i="11"/>
  <c r="P1640" i="11"/>
  <c r="Q1662" i="11"/>
  <c r="P1648" i="11"/>
  <c r="Q1670" i="11"/>
  <c r="P1656" i="11"/>
  <c r="Q1678" i="11"/>
  <c r="P1664" i="11"/>
  <c r="Q1686" i="11"/>
  <c r="P1672" i="11"/>
  <c r="Q1694" i="11"/>
  <c r="P1680" i="11"/>
  <c r="Q1702" i="11"/>
  <c r="P1688" i="11"/>
  <c r="Q1710" i="11"/>
  <c r="P1696" i="11"/>
  <c r="Q1718" i="11"/>
  <c r="P1704" i="11"/>
  <c r="Q1726" i="11"/>
  <c r="P1712" i="11"/>
  <c r="Q1734" i="11"/>
  <c r="P1720" i="11"/>
  <c r="Q1742" i="11"/>
  <c r="P1728" i="11"/>
  <c r="Q1750" i="11"/>
  <c r="P1736" i="11"/>
  <c r="Q1758" i="11"/>
  <c r="P1744" i="11"/>
  <c r="Q1766" i="11"/>
  <c r="P1752" i="11"/>
  <c r="Q1774" i="11"/>
  <c r="P1760" i="11"/>
  <c r="Q1782" i="11"/>
  <c r="P1768" i="11"/>
  <c r="Q1790" i="11"/>
  <c r="P1776" i="11"/>
  <c r="Q1798" i="11"/>
  <c r="P1784" i="11"/>
  <c r="Q1806" i="11"/>
  <c r="P1792" i="11"/>
  <c r="Q1814" i="11"/>
  <c r="P1800" i="11"/>
  <c r="Q1822" i="11"/>
  <c r="P1808" i="11"/>
  <c r="Q1830" i="11"/>
  <c r="P1816" i="11"/>
  <c r="Q1838" i="11"/>
  <c r="P1824" i="11"/>
  <c r="Q1846" i="11"/>
  <c r="P1832" i="11"/>
  <c r="Q1854" i="11"/>
  <c r="P1840" i="11"/>
  <c r="Q1862" i="11"/>
  <c r="P1848" i="11"/>
  <c r="Q1870" i="11"/>
  <c r="P1856" i="11"/>
  <c r="Q1878" i="11"/>
  <c r="P1864" i="11"/>
  <c r="Q1886" i="11"/>
  <c r="P1872" i="11"/>
  <c r="Q1894" i="11"/>
  <c r="P1880" i="11"/>
  <c r="Q1902" i="11"/>
  <c r="P1888" i="11"/>
  <c r="Q1910" i="11"/>
  <c r="P1896" i="11"/>
  <c r="Q1918" i="11"/>
  <c r="P1904" i="11"/>
  <c r="Q1926" i="11"/>
  <c r="P1912" i="11"/>
  <c r="Q1934" i="11"/>
  <c r="P1920" i="11"/>
  <c r="Q1942" i="11"/>
  <c r="P1928" i="11"/>
  <c r="Q1950" i="11"/>
  <c r="P1936" i="11"/>
  <c r="Q1958" i="11"/>
  <c r="P1944" i="11"/>
  <c r="Q1966" i="11"/>
  <c r="P1952" i="11"/>
  <c r="Q1974" i="11"/>
  <c r="P1960" i="11"/>
  <c r="Q1982" i="11"/>
  <c r="P1968" i="11"/>
  <c r="Q1990" i="11"/>
  <c r="P1976" i="11"/>
  <c r="Q1998" i="11"/>
  <c r="P1984" i="11"/>
  <c r="Q2006" i="11"/>
  <c r="P1992" i="11"/>
  <c r="Q2014" i="11"/>
  <c r="P2000" i="11"/>
  <c r="Q2022" i="11"/>
  <c r="P2008" i="11"/>
  <c r="Q2030" i="11"/>
  <c r="P2016" i="11"/>
  <c r="Q2038" i="11"/>
  <c r="P2024" i="11"/>
  <c r="Q2046" i="11"/>
  <c r="P2032" i="11"/>
  <c r="Q2054" i="11"/>
  <c r="P2040" i="11"/>
  <c r="Q2062" i="11"/>
  <c r="P2048" i="11"/>
  <c r="Q2070" i="11"/>
  <c r="P2056" i="11"/>
  <c r="Q2078" i="11"/>
  <c r="P2064" i="11"/>
  <c r="Q2086" i="11"/>
  <c r="P2072" i="11"/>
  <c r="Q2094" i="11"/>
  <c r="P2080" i="11"/>
  <c r="Q2102" i="11"/>
  <c r="P2088" i="11"/>
  <c r="Q2110" i="11"/>
  <c r="P2096" i="11"/>
  <c r="Q2118" i="11"/>
  <c r="P2104" i="11"/>
  <c r="Q2126" i="11"/>
  <c r="P2112" i="11"/>
  <c r="Q2134" i="11"/>
  <c r="P2120" i="11"/>
  <c r="Q2142" i="11"/>
  <c r="P2128" i="11"/>
  <c r="Q2150" i="11"/>
  <c r="P2136" i="11"/>
  <c r="Q2158" i="11"/>
  <c r="P2144" i="11"/>
  <c r="Q2166" i="11"/>
  <c r="P2152" i="11"/>
  <c r="Q2174" i="11"/>
  <c r="P2160" i="11"/>
  <c r="Q2182" i="11"/>
  <c r="P2168" i="11"/>
  <c r="Q2190" i="11"/>
  <c r="P2176" i="11"/>
  <c r="Q2198" i="11"/>
  <c r="P2184" i="11"/>
  <c r="Q2206" i="11"/>
  <c r="P2192" i="11"/>
  <c r="Q2214" i="11"/>
  <c r="P2200" i="11"/>
  <c r="Q2222" i="11"/>
  <c r="P2208" i="11"/>
  <c r="Q2230" i="11"/>
  <c r="P2216" i="11"/>
  <c r="Q2238" i="11"/>
  <c r="P2224" i="11"/>
  <c r="Q2246" i="11"/>
  <c r="P2232" i="11"/>
  <c r="Q2254" i="11"/>
  <c r="P2240" i="11"/>
  <c r="Q2262" i="11"/>
  <c r="P2248" i="11"/>
  <c r="Q2270" i="11"/>
  <c r="P2256" i="11"/>
  <c r="Q2278" i="11"/>
  <c r="P2264" i="11"/>
  <c r="Q2286" i="11"/>
  <c r="P2272" i="11"/>
  <c r="Q2294" i="11"/>
  <c r="P2280" i="11"/>
  <c r="Q2302" i="11"/>
  <c r="P2288" i="11"/>
  <c r="Q2310" i="11"/>
  <c r="P2296" i="11"/>
  <c r="Q2318" i="11"/>
  <c r="P2304" i="11"/>
  <c r="Q2326" i="11"/>
  <c r="P2312" i="11"/>
  <c r="Q1301" i="11"/>
  <c r="P1287" i="11"/>
  <c r="Q1309" i="11"/>
  <c r="P1295" i="11"/>
  <c r="Q1317" i="11"/>
  <c r="P1303" i="11"/>
  <c r="Q1325" i="11"/>
  <c r="P1311" i="11"/>
  <c r="Q1333" i="11"/>
  <c r="P1319" i="11"/>
  <c r="Q1341" i="11"/>
  <c r="P1327" i="11"/>
  <c r="Q1349" i="11"/>
  <c r="P1335" i="11"/>
  <c r="Q1357" i="11"/>
  <c r="P1343" i="11"/>
  <c r="Q1365" i="11"/>
  <c r="P1351" i="11"/>
  <c r="Q1373" i="11"/>
  <c r="P1359" i="11"/>
  <c r="Q1381" i="11"/>
  <c r="P1367" i="11"/>
  <c r="Q1389" i="11"/>
  <c r="P1375" i="11"/>
  <c r="Q1397" i="11"/>
  <c r="P1383" i="11"/>
  <c r="Q1405" i="11"/>
  <c r="P1391" i="11"/>
  <c r="Q1413" i="11"/>
  <c r="P1399" i="11"/>
  <c r="Q1421" i="11"/>
  <c r="P1407" i="11"/>
  <c r="Q1429" i="11"/>
  <c r="P1415" i="11"/>
  <c r="Q1437" i="11"/>
  <c r="P1423" i="11"/>
  <c r="Q1445" i="11"/>
  <c r="P1431" i="11"/>
  <c r="Q1453" i="11"/>
  <c r="P1439" i="11"/>
  <c r="Q1461" i="11"/>
  <c r="P1447" i="11"/>
  <c r="Q1469" i="11"/>
  <c r="P1455" i="11"/>
  <c r="Q1477" i="11"/>
  <c r="P1463" i="11"/>
  <c r="Q1485" i="11"/>
  <c r="P1471" i="11"/>
  <c r="Q1493" i="11"/>
  <c r="P1479" i="11"/>
  <c r="Q1501" i="11"/>
  <c r="P1487" i="11"/>
  <c r="Q1509" i="11"/>
  <c r="P1495" i="11"/>
  <c r="Q1517" i="11"/>
  <c r="P1503" i="11"/>
  <c r="Q1525" i="11"/>
  <c r="P1511" i="11"/>
  <c r="Q1533" i="11"/>
  <c r="P1519" i="11"/>
  <c r="Q1541" i="11"/>
  <c r="P1527" i="11"/>
  <c r="Q1549" i="11"/>
  <c r="P1535" i="11"/>
  <c r="Q1557" i="11"/>
  <c r="P1543" i="11"/>
  <c r="Q1565" i="11"/>
  <c r="P1551" i="11"/>
  <c r="Q1573" i="11"/>
  <c r="P1559" i="11"/>
  <c r="Q1581" i="11"/>
  <c r="P1567" i="11"/>
  <c r="Q1589" i="11"/>
  <c r="P1575" i="11"/>
  <c r="Q1597" i="11"/>
  <c r="P1583" i="11"/>
  <c r="Q1605" i="11"/>
  <c r="P1591" i="11"/>
  <c r="Q1613" i="11"/>
  <c r="P1599" i="11"/>
  <c r="Q1621" i="11"/>
  <c r="P1607" i="11"/>
  <c r="Q1629" i="11"/>
  <c r="P1615" i="11"/>
  <c r="Q1637" i="11"/>
  <c r="P1623" i="11"/>
  <c r="Q1645" i="11"/>
  <c r="P1631" i="11"/>
  <c r="Q1653" i="11"/>
  <c r="P1639" i="11"/>
  <c r="Q1661" i="11"/>
  <c r="P1647" i="11"/>
  <c r="Q1669" i="11"/>
  <c r="P1655" i="11"/>
  <c r="Q1677" i="11"/>
  <c r="P1663" i="11"/>
  <c r="Q1685" i="11"/>
  <c r="P1671" i="11"/>
  <c r="Q1693" i="11"/>
  <c r="P1679" i="11"/>
  <c r="Q1701" i="11"/>
  <c r="P1687" i="11"/>
  <c r="Q1709" i="11"/>
  <c r="P1695" i="11"/>
  <c r="Q1717" i="11"/>
  <c r="P1703" i="11"/>
  <c r="Q1725" i="11"/>
  <c r="P1711" i="11"/>
  <c r="Q1733" i="11"/>
  <c r="P1719" i="11"/>
  <c r="Q1741" i="11"/>
  <c r="P1727" i="11"/>
  <c r="Q1749" i="11"/>
  <c r="P1735" i="11"/>
  <c r="Q1757" i="11"/>
  <c r="P1743" i="11"/>
  <c r="Q1765" i="11"/>
  <c r="P1751" i="11"/>
  <c r="Q1773" i="11"/>
  <c r="P1759" i="11"/>
  <c r="Q1781" i="11"/>
  <c r="P1767" i="11"/>
  <c r="Q1789" i="11"/>
  <c r="P1775" i="11"/>
  <c r="Q1797" i="11"/>
  <c r="P1783" i="11"/>
  <c r="Q1805" i="11"/>
  <c r="P1791" i="11"/>
  <c r="Q1813" i="11"/>
  <c r="P1799" i="11"/>
  <c r="Q1821" i="11"/>
  <c r="P1807" i="11"/>
  <c r="Q1829" i="11"/>
  <c r="P1815" i="11"/>
  <c r="Q1837" i="11"/>
  <c r="P1823" i="11"/>
  <c r="Q1845" i="11"/>
  <c r="P1831" i="11"/>
  <c r="Q1853" i="11"/>
  <c r="P1839" i="11"/>
  <c r="Q1861" i="11"/>
  <c r="P1847" i="11"/>
  <c r="Q1869" i="11"/>
  <c r="P1855" i="11"/>
  <c r="Q1877" i="11"/>
  <c r="P1863" i="11"/>
  <c r="Q1885" i="11"/>
  <c r="P1871" i="11"/>
  <c r="Q1893" i="11"/>
  <c r="P1879" i="11"/>
  <c r="Q1901" i="11"/>
  <c r="P1887" i="11"/>
  <c r="Q1909" i="11"/>
  <c r="P1895" i="11"/>
  <c r="Q1917" i="11"/>
  <c r="P1903" i="11"/>
  <c r="Q1925" i="11"/>
  <c r="P1911" i="11"/>
  <c r="Q1933" i="11"/>
  <c r="P1919" i="11"/>
  <c r="Q1941" i="11"/>
  <c r="P1927" i="11"/>
  <c r="Q1949" i="11"/>
  <c r="P1935" i="11"/>
  <c r="Q1957" i="11"/>
  <c r="P1943" i="11"/>
  <c r="Q1965" i="11"/>
  <c r="P1951" i="11"/>
  <c r="Q1973" i="11"/>
  <c r="P1959" i="11"/>
  <c r="Q1981" i="11"/>
  <c r="P1967" i="11"/>
  <c r="Q1989" i="11"/>
  <c r="P1975" i="11"/>
  <c r="Q1997" i="11"/>
  <c r="P1983" i="11"/>
  <c r="Q2005" i="11"/>
  <c r="P1991" i="11"/>
  <c r="Q2013" i="11"/>
  <c r="P1999" i="11"/>
  <c r="Q2021" i="11"/>
  <c r="P2007" i="11"/>
  <c r="Q2029" i="11"/>
  <c r="P2015" i="11"/>
  <c r="Q2037" i="11"/>
  <c r="P2023" i="11"/>
  <c r="Q2045" i="11"/>
  <c r="P2031" i="11"/>
  <c r="Q2053" i="11"/>
  <c r="P2039" i="11"/>
  <c r="Q2061" i="11"/>
  <c r="P2047" i="11"/>
  <c r="Q2069" i="11"/>
  <c r="P2055" i="11"/>
  <c r="Q2077" i="11"/>
  <c r="P2063" i="11"/>
  <c r="Q2085" i="11"/>
  <c r="P2071" i="11"/>
  <c r="Q2093" i="11"/>
  <c r="P2079" i="11"/>
  <c r="Q2101" i="11"/>
  <c r="P2087" i="11"/>
  <c r="Q2109" i="11"/>
  <c r="P2095" i="11"/>
  <c r="Q2117" i="11"/>
  <c r="P2103" i="11"/>
  <c r="Q2125" i="11"/>
  <c r="P2111" i="11"/>
  <c r="Q2133" i="11"/>
  <c r="P2119" i="11"/>
  <c r="Q2141" i="11"/>
  <c r="P2127" i="11"/>
  <c r="Q2149" i="11"/>
  <c r="P2135" i="11"/>
  <c r="Q2157" i="11"/>
  <c r="P2143" i="11"/>
  <c r="Q2165" i="11"/>
  <c r="P2151" i="11"/>
  <c r="Q2173" i="11"/>
  <c r="P2159" i="11"/>
  <c r="Q2181" i="11"/>
  <c r="P2167" i="11"/>
  <c r="Q2189" i="11"/>
  <c r="P2175" i="11"/>
  <c r="Q2197" i="11"/>
  <c r="P2183" i="11"/>
  <c r="Q2205" i="11"/>
  <c r="P2191" i="11"/>
  <c r="Q2213" i="11"/>
  <c r="P2199" i="11"/>
  <c r="Q2221" i="11"/>
  <c r="P2207" i="11"/>
  <c r="Q2229" i="11"/>
  <c r="P2215" i="11"/>
  <c r="Q2237" i="11"/>
  <c r="P2223" i="11"/>
  <c r="Q2245" i="11"/>
  <c r="P2231" i="11"/>
  <c r="Q2253" i="11"/>
  <c r="P2239" i="11"/>
  <c r="Q2261" i="11"/>
  <c r="P2247" i="11"/>
  <c r="Q2269" i="11"/>
  <c r="P2255" i="11"/>
  <c r="Q2277" i="11"/>
  <c r="P2263" i="11"/>
  <c r="Q2285" i="11"/>
  <c r="P2271" i="11"/>
  <c r="Q2293" i="11"/>
  <c r="P2279" i="11"/>
  <c r="Q2301" i="11"/>
  <c r="P2287" i="11"/>
  <c r="Q2309" i="11"/>
  <c r="P2295" i="11"/>
  <c r="Q2317" i="11"/>
  <c r="P2303" i="11"/>
  <c r="Q2325" i="11"/>
  <c r="P2311" i="11"/>
  <c r="Q1300" i="11"/>
  <c r="P1286" i="11"/>
  <c r="Q1308" i="11"/>
  <c r="P1294" i="11"/>
  <c r="Q1316" i="11"/>
  <c r="P1302" i="11"/>
  <c r="Q1324" i="11"/>
  <c r="P1310" i="11"/>
  <c r="Q1332" i="11"/>
  <c r="P1318" i="11"/>
  <c r="Q1340" i="11"/>
  <c r="P1326" i="11"/>
  <c r="Q1348" i="11"/>
  <c r="P1334" i="11"/>
  <c r="Q1356" i="11"/>
  <c r="P1342" i="11"/>
  <c r="Q1364" i="11"/>
  <c r="P1350" i="11"/>
  <c r="Q1372" i="11"/>
  <c r="P1358" i="11"/>
  <c r="Q1380" i="11"/>
  <c r="P1366" i="11"/>
  <c r="Q1388" i="11"/>
  <c r="P1374" i="11"/>
  <c r="Q1396" i="11"/>
  <c r="P1382" i="11"/>
  <c r="Q1404" i="11"/>
  <c r="P1390" i="11"/>
  <c r="Q1412" i="11"/>
  <c r="P1398" i="11"/>
  <c r="Q1420" i="11"/>
  <c r="P1406" i="11"/>
  <c r="Q1428" i="11"/>
  <c r="P1414" i="11"/>
  <c r="Q1436" i="11"/>
  <c r="P1422" i="11"/>
  <c r="Q1444" i="11"/>
  <c r="P1430" i="11"/>
  <c r="Q1452" i="11"/>
  <c r="P1438" i="11"/>
  <c r="Q1460" i="11"/>
  <c r="P1446" i="11"/>
  <c r="Q1468" i="11"/>
  <c r="P1454" i="11"/>
  <c r="Q1476" i="11"/>
  <c r="P1462" i="11"/>
  <c r="Q1484" i="11"/>
  <c r="P1470" i="11"/>
  <c r="Q1492" i="11"/>
  <c r="P1478" i="11"/>
  <c r="Q1500" i="11"/>
  <c r="P1486" i="11"/>
  <c r="Q1508" i="11"/>
  <c r="P1494" i="11"/>
  <c r="Q1516" i="11"/>
  <c r="P1502" i="11"/>
  <c r="Q1524" i="11"/>
  <c r="P1510" i="11"/>
  <c r="Q1532" i="11"/>
  <c r="P1518" i="11"/>
  <c r="Q1540" i="11"/>
  <c r="P1526" i="11"/>
  <c r="Q1548" i="11"/>
  <c r="P1534" i="11"/>
  <c r="Q1556" i="11"/>
  <c r="P1542" i="11"/>
  <c r="Q1564" i="11"/>
  <c r="P1550" i="11"/>
  <c r="Q1572" i="11"/>
  <c r="P1558" i="11"/>
  <c r="Q1580" i="11"/>
  <c r="P1566" i="11"/>
  <c r="Q1588" i="11"/>
  <c r="P1574" i="11"/>
  <c r="Q1596" i="11"/>
  <c r="P1582" i="11"/>
  <c r="Q1604" i="11"/>
  <c r="P1590" i="11"/>
  <c r="Q1612" i="11"/>
  <c r="P1598" i="11"/>
  <c r="Q1620" i="11"/>
  <c r="P1606" i="11"/>
  <c r="Q1628" i="11"/>
  <c r="P1614" i="11"/>
  <c r="Q1636" i="11"/>
  <c r="P1622" i="11"/>
  <c r="Q1644" i="11"/>
  <c r="P1630" i="11"/>
  <c r="Q1652" i="11"/>
  <c r="P1638" i="11"/>
  <c r="Q1660" i="11"/>
  <c r="P1646" i="11"/>
  <c r="Q1668" i="11"/>
  <c r="P1654" i="11"/>
  <c r="Q1676" i="11"/>
  <c r="P1662" i="11"/>
  <c r="Q1684" i="11"/>
  <c r="P1670" i="11"/>
  <c r="Q1692" i="11"/>
  <c r="P1678" i="11"/>
  <c r="Q1700" i="11"/>
  <c r="P1686" i="11"/>
  <c r="Q1708" i="11"/>
  <c r="P1694" i="11"/>
  <c r="Q1716" i="11"/>
  <c r="P1702" i="11"/>
  <c r="Q1724" i="11"/>
  <c r="P1710" i="11"/>
  <c r="Q1732" i="11"/>
  <c r="P1718" i="11"/>
  <c r="Q1740" i="11"/>
  <c r="P1726" i="11"/>
  <c r="Q1748" i="11"/>
  <c r="P1734" i="11"/>
  <c r="Q1756" i="11"/>
  <c r="P1742" i="11"/>
  <c r="Q1764" i="11"/>
  <c r="P1750" i="11"/>
  <c r="Q1772" i="11"/>
  <c r="P1758" i="11"/>
  <c r="Q1780" i="11"/>
  <c r="P1766" i="11"/>
  <c r="Q1788" i="11"/>
  <c r="P1774" i="11"/>
  <c r="Q1796" i="11"/>
  <c r="P1782" i="11"/>
  <c r="Q1804" i="11"/>
  <c r="P1790" i="11"/>
  <c r="Q1812" i="11"/>
  <c r="P1798" i="11"/>
  <c r="Q1820" i="11"/>
  <c r="P1806" i="11"/>
  <c r="Q1828" i="11"/>
  <c r="P1814" i="11"/>
  <c r="Q1836" i="11"/>
  <c r="P1822" i="11"/>
  <c r="Q1844" i="11"/>
  <c r="P1830" i="11"/>
  <c r="Q1852" i="11"/>
  <c r="P1838" i="11"/>
  <c r="Q1860" i="11"/>
  <c r="P1846" i="11"/>
  <c r="Q1868" i="11"/>
  <c r="P1854" i="11"/>
  <c r="Q1876" i="11"/>
  <c r="P1862" i="11"/>
  <c r="Q1884" i="11"/>
  <c r="P1870" i="11"/>
  <c r="Q1892" i="11"/>
  <c r="P1878" i="11"/>
  <c r="Q1900" i="11"/>
  <c r="P1886" i="11"/>
  <c r="Q1908" i="11"/>
  <c r="P1894" i="11"/>
  <c r="Q1916" i="11"/>
  <c r="P1902" i="11"/>
  <c r="Q1924" i="11"/>
  <c r="P1910" i="11"/>
  <c r="Q1932" i="11"/>
  <c r="P1918" i="11"/>
  <c r="Q1940" i="11"/>
  <c r="P1926" i="11"/>
  <c r="Q1948" i="11"/>
  <c r="P1934" i="11"/>
  <c r="Q1956" i="11"/>
  <c r="P1942" i="11"/>
  <c r="Q1964" i="11"/>
  <c r="P1950" i="11"/>
  <c r="Q1972" i="11"/>
  <c r="P1958" i="11"/>
  <c r="Q1980" i="11"/>
  <c r="P1966" i="11"/>
  <c r="Q1988" i="11"/>
  <c r="P1974" i="11"/>
  <c r="Q1996" i="11"/>
  <c r="P1982" i="11"/>
  <c r="Q2004" i="11"/>
  <c r="P1990" i="11"/>
  <c r="Q2012" i="11"/>
  <c r="P1998" i="11"/>
  <c r="Q2020" i="11"/>
  <c r="P2006" i="11"/>
  <c r="Q2028" i="11"/>
  <c r="P2014" i="11"/>
  <c r="Q2036" i="11"/>
  <c r="P2022" i="11"/>
  <c r="Q2044" i="11"/>
  <c r="P2030" i="11"/>
  <c r="Q2052" i="11"/>
  <c r="P2038" i="11"/>
  <c r="Q2060" i="11"/>
  <c r="P2046" i="11"/>
  <c r="Q2068" i="11"/>
  <c r="P2054" i="11"/>
  <c r="Q2076" i="11"/>
  <c r="P2062" i="11"/>
  <c r="Q2084" i="11"/>
  <c r="P2070" i="11"/>
  <c r="Q2092" i="11"/>
  <c r="P2078" i="11"/>
  <c r="Q2100" i="11"/>
  <c r="P2086" i="11"/>
  <c r="Q2108" i="11"/>
  <c r="P2094" i="11"/>
  <c r="Q2116" i="11"/>
  <c r="P2102" i="11"/>
  <c r="Q2124" i="11"/>
  <c r="P2110" i="11"/>
  <c r="Q2132" i="11"/>
  <c r="P2118" i="11"/>
  <c r="Q2140" i="11"/>
  <c r="P2126" i="11"/>
  <c r="Q2148" i="11"/>
  <c r="P2134" i="11"/>
  <c r="Q2156" i="11"/>
  <c r="P2142" i="11"/>
  <c r="Q2164" i="11"/>
  <c r="P2150" i="11"/>
  <c r="Q2172" i="11"/>
  <c r="P2158" i="11"/>
  <c r="Q2180" i="11"/>
  <c r="P2166" i="11"/>
  <c r="Q2188" i="11"/>
  <c r="P2174" i="11"/>
  <c r="Q2196" i="11"/>
  <c r="P2182" i="11"/>
  <c r="Q2204" i="11"/>
  <c r="P2190" i="11"/>
  <c r="Q2212" i="11"/>
  <c r="P2198" i="11"/>
  <c r="Q2220" i="11"/>
  <c r="P2206" i="11"/>
  <c r="Q2228" i="11"/>
  <c r="P2214" i="11"/>
  <c r="Q2236" i="11"/>
  <c r="P2222" i="11"/>
  <c r="Q2244" i="11"/>
  <c r="P2230" i="11"/>
  <c r="Q2252" i="11"/>
  <c r="P2238" i="11"/>
  <c r="Q2260" i="11"/>
  <c r="P2246" i="11"/>
  <c r="Q2268" i="11"/>
  <c r="P2254" i="11"/>
  <c r="Q2276" i="11"/>
  <c r="P2262" i="11"/>
  <c r="Q2284" i="11"/>
  <c r="P2270" i="11"/>
  <c r="Q2292" i="11"/>
  <c r="P2278" i="11"/>
  <c r="Q2300" i="11"/>
  <c r="P2286" i="11"/>
  <c r="Q2308" i="11"/>
  <c r="P2294" i="11"/>
  <c r="Q2316" i="11"/>
  <c r="P2302" i="11"/>
  <c r="Q2324" i="11"/>
  <c r="P2310" i="11"/>
  <c r="Q1299" i="11"/>
  <c r="P1285" i="11"/>
  <c r="Q1307" i="11"/>
  <c r="P1293" i="11"/>
  <c r="Q1315" i="11"/>
  <c r="P1301" i="11"/>
  <c r="Q1323" i="11"/>
  <c r="P1309" i="11"/>
  <c r="Q1331" i="11"/>
  <c r="P1317" i="11"/>
  <c r="Q1339" i="11"/>
  <c r="P1325" i="11"/>
  <c r="Q1347" i="11"/>
  <c r="P1333" i="11"/>
  <c r="Q1355" i="11"/>
  <c r="P1341" i="11"/>
  <c r="Q1363" i="11"/>
  <c r="P1349" i="11"/>
  <c r="Q1371" i="11"/>
  <c r="P1357" i="11"/>
  <c r="Q1379" i="11"/>
  <c r="P1365" i="11"/>
  <c r="Q1387" i="11"/>
  <c r="P1373" i="11"/>
  <c r="Q1395" i="11"/>
  <c r="P1381" i="11"/>
  <c r="Q1403" i="11"/>
  <c r="P1389" i="11"/>
  <c r="Q1411" i="11"/>
  <c r="P1397" i="11"/>
  <c r="Q1419" i="11"/>
  <c r="P1405" i="11"/>
  <c r="Q1427" i="11"/>
  <c r="P1413" i="11"/>
  <c r="Q1435" i="11"/>
  <c r="P1421" i="11"/>
  <c r="Q1443" i="11"/>
  <c r="P1429" i="11"/>
  <c r="Q1451" i="11"/>
  <c r="P1437" i="11"/>
  <c r="Q1459" i="11"/>
  <c r="P1445" i="11"/>
  <c r="Q1467" i="11"/>
  <c r="P1453" i="11"/>
  <c r="Q1475" i="11"/>
  <c r="P1461" i="11"/>
  <c r="Q1483" i="11"/>
  <c r="P1469" i="11"/>
  <c r="Q1491" i="11"/>
  <c r="P1477" i="11"/>
  <c r="Q1499" i="11"/>
  <c r="P1485" i="11"/>
  <c r="Q1507" i="11"/>
  <c r="P1493" i="11"/>
  <c r="Q1515" i="11"/>
  <c r="P1501" i="11"/>
  <c r="Q1523" i="11"/>
  <c r="P1509" i="11"/>
  <c r="Q1531" i="11"/>
  <c r="P1517" i="11"/>
  <c r="Q1539" i="11"/>
  <c r="P1525" i="11"/>
  <c r="Q1547" i="11"/>
  <c r="P1533" i="11"/>
  <c r="Q1555" i="11"/>
  <c r="P1541" i="11"/>
  <c r="Q1563" i="11"/>
  <c r="P1549" i="11"/>
  <c r="Q1571" i="11"/>
  <c r="P1557" i="11"/>
  <c r="Q1579" i="11"/>
  <c r="P1565" i="11"/>
  <c r="Q1587" i="11"/>
  <c r="P1573" i="11"/>
  <c r="Q1595" i="11"/>
  <c r="P1581" i="11"/>
  <c r="Q1603" i="11"/>
  <c r="P1589" i="11"/>
  <c r="Q1611" i="11"/>
  <c r="P1597" i="11"/>
  <c r="Q1619" i="11"/>
  <c r="P1605" i="11"/>
  <c r="Q1627" i="11"/>
  <c r="P1613" i="11"/>
  <c r="Q1635" i="11"/>
  <c r="P1621" i="11"/>
  <c r="Q1643" i="11"/>
  <c r="P1629" i="11"/>
  <c r="Q1651" i="11"/>
  <c r="P1637" i="11"/>
  <c r="Q1659" i="11"/>
  <c r="P1645" i="11"/>
  <c r="Q1667" i="11"/>
  <c r="P1653" i="11"/>
  <c r="Q1675" i="11"/>
  <c r="P1661" i="11"/>
  <c r="Q1683" i="11"/>
  <c r="P1669" i="11"/>
  <c r="Q1691" i="11"/>
  <c r="P1677" i="11"/>
  <c r="Q1699" i="11"/>
  <c r="P1685" i="11"/>
  <c r="Q1707" i="11"/>
  <c r="P1693" i="11"/>
  <c r="Q1715" i="11"/>
  <c r="P1701" i="11"/>
  <c r="Q1723" i="11"/>
  <c r="P1709" i="11"/>
  <c r="Q1731" i="11"/>
  <c r="P1717" i="11"/>
  <c r="Q1739" i="11"/>
  <c r="P1725" i="11"/>
  <c r="Q1747" i="11"/>
  <c r="P1733" i="11"/>
  <c r="Q1755" i="11"/>
  <c r="P1741" i="11"/>
  <c r="Q1763" i="11"/>
  <c r="P1749" i="11"/>
  <c r="Q1771" i="11"/>
  <c r="P1757" i="11"/>
  <c r="Q1779" i="11"/>
  <c r="P1765" i="11"/>
  <c r="Q1787" i="11"/>
  <c r="P1773" i="11"/>
  <c r="Q1795" i="11"/>
  <c r="P1781" i="11"/>
  <c r="Q1803" i="11"/>
  <c r="P1789" i="11"/>
  <c r="Q1811" i="11"/>
  <c r="P1797" i="11"/>
  <c r="Q1819" i="11"/>
  <c r="P1805" i="11"/>
  <c r="Q1827" i="11"/>
  <c r="P1813" i="11"/>
  <c r="Q1835" i="11"/>
  <c r="P1821" i="11"/>
  <c r="Q1843" i="11"/>
  <c r="P1829" i="11"/>
  <c r="Q1851" i="11"/>
  <c r="P1837" i="11"/>
  <c r="Q1859" i="11"/>
  <c r="P1845" i="11"/>
  <c r="Q1867" i="11"/>
  <c r="P1853" i="11"/>
  <c r="Q1875" i="11"/>
  <c r="P1861" i="11"/>
  <c r="Q1883" i="11"/>
  <c r="P1869" i="11"/>
  <c r="Q1891" i="11"/>
  <c r="P1877" i="11"/>
  <c r="Q1899" i="11"/>
  <c r="P1885" i="11"/>
  <c r="Q1907" i="11"/>
  <c r="P1893" i="11"/>
  <c r="Q1915" i="11"/>
  <c r="P1901" i="11"/>
  <c r="Q1923" i="11"/>
  <c r="P1909" i="11"/>
  <c r="Q1931" i="11"/>
  <c r="P1917" i="11"/>
  <c r="Q1939" i="11"/>
  <c r="P1925" i="11"/>
  <c r="Q1947" i="11"/>
  <c r="P1933" i="11"/>
  <c r="Q1955" i="11"/>
  <c r="P1941" i="11"/>
  <c r="Q1963" i="11"/>
  <c r="P1949" i="11"/>
  <c r="Q1971" i="11"/>
  <c r="P1957" i="11"/>
  <c r="Q1979" i="11"/>
  <c r="P1965" i="11"/>
  <c r="Q1987" i="11"/>
  <c r="P1973" i="11"/>
  <c r="Q1995" i="11"/>
  <c r="P1981" i="11"/>
  <c r="Q2003" i="11"/>
  <c r="P1989" i="11"/>
  <c r="Q2011" i="11"/>
  <c r="P1997" i="11"/>
  <c r="Q2019" i="11"/>
  <c r="P2005" i="11"/>
  <c r="Q2027" i="11"/>
  <c r="P2013" i="11"/>
  <c r="Q2035" i="11"/>
  <c r="P2021" i="11"/>
  <c r="Q2043" i="11"/>
  <c r="P2029" i="11"/>
  <c r="Q2051" i="11"/>
  <c r="P2037" i="11"/>
  <c r="Q2059" i="11"/>
  <c r="P2045" i="11"/>
  <c r="Q2067" i="11"/>
  <c r="P2053" i="11"/>
  <c r="Q2075" i="11"/>
  <c r="P2061" i="11"/>
  <c r="Q2083" i="11"/>
  <c r="P2069" i="11"/>
  <c r="Q2091" i="11"/>
  <c r="P2077" i="11"/>
  <c r="Q2099" i="11"/>
  <c r="P2085" i="11"/>
  <c r="Q2107" i="11"/>
  <c r="P2093" i="11"/>
  <c r="Q2115" i="11"/>
  <c r="P2101" i="11"/>
  <c r="Q2123" i="11"/>
  <c r="P2109" i="11"/>
  <c r="Q2131" i="11"/>
  <c r="P2117" i="11"/>
  <c r="Q2139" i="11"/>
  <c r="P2125" i="11"/>
  <c r="Q2147" i="11"/>
  <c r="P2133" i="11"/>
  <c r="Q2155" i="11"/>
  <c r="P2141" i="11"/>
  <c r="Q2163" i="11"/>
  <c r="P2149" i="11"/>
  <c r="Q2171" i="11"/>
  <c r="P2157" i="11"/>
  <c r="Q2179" i="11"/>
  <c r="P2165" i="11"/>
  <c r="Q2187" i="11"/>
  <c r="P2173" i="11"/>
  <c r="Q2195" i="11"/>
  <c r="P2181" i="11"/>
  <c r="Q2203" i="11"/>
  <c r="P2189" i="11"/>
  <c r="Q2211" i="11"/>
  <c r="P2197" i="11"/>
  <c r="Q2219" i="11"/>
  <c r="P2205" i="11"/>
  <c r="Q2227" i="11"/>
  <c r="P2213" i="11"/>
  <c r="Q2235" i="11"/>
  <c r="P2221" i="11"/>
  <c r="Q2243" i="11"/>
  <c r="P2229" i="11"/>
  <c r="Q2251" i="11"/>
  <c r="P2237" i="11"/>
  <c r="Q2259" i="11"/>
  <c r="P2245" i="11"/>
  <c r="Q2267" i="11"/>
  <c r="P2253" i="11"/>
  <c r="Q2275" i="11"/>
  <c r="P2261" i="11"/>
  <c r="Q2283" i="11"/>
  <c r="P2269" i="11"/>
  <c r="Q2291" i="11"/>
  <c r="P2277" i="11"/>
  <c r="Q2299" i="11"/>
  <c r="P2285" i="11"/>
  <c r="Q2307" i="11"/>
  <c r="P2293" i="11"/>
  <c r="Q2315" i="11"/>
  <c r="P2301" i="11"/>
  <c r="Q2323" i="11"/>
  <c r="P2309" i="11"/>
  <c r="Q1298" i="11"/>
  <c r="P1284" i="11"/>
  <c r="Q1306" i="11"/>
  <c r="P1292" i="11"/>
  <c r="Q1314" i="11"/>
  <c r="P1300" i="11"/>
  <c r="Q1322" i="11"/>
  <c r="P1308" i="11"/>
  <c r="Q1330" i="11"/>
  <c r="P1316" i="11"/>
  <c r="Q1338" i="11"/>
  <c r="P1324" i="11"/>
  <c r="Q1346" i="11"/>
  <c r="P1332" i="11"/>
  <c r="Q1354" i="11"/>
  <c r="P1340" i="11"/>
  <c r="Q1362" i="11"/>
  <c r="P1348" i="11"/>
  <c r="Q1370" i="11"/>
  <c r="P1356" i="11"/>
  <c r="Q1378" i="11"/>
  <c r="P1364" i="11"/>
  <c r="Q1386" i="11"/>
  <c r="P1372" i="11"/>
  <c r="Q1394" i="11"/>
  <c r="P1380" i="11"/>
  <c r="Q1402" i="11"/>
  <c r="P1388" i="11"/>
  <c r="Q1410" i="11"/>
  <c r="P1396" i="11"/>
  <c r="Q1418" i="11"/>
  <c r="P1404" i="11"/>
  <c r="Q1426" i="11"/>
  <c r="P1412" i="11"/>
  <c r="Q1434" i="11"/>
  <c r="P1420" i="11"/>
  <c r="Q1442" i="11"/>
  <c r="P1428" i="11"/>
  <c r="Q1450" i="11"/>
  <c r="P1436" i="11"/>
  <c r="Q1458" i="11"/>
  <c r="P1444" i="11"/>
  <c r="Q1466" i="11"/>
  <c r="P1452" i="11"/>
  <c r="Q1474" i="11"/>
  <c r="P1460" i="11"/>
  <c r="Q1482" i="11"/>
  <c r="P1468" i="11"/>
  <c r="Q1490" i="11"/>
  <c r="P1476" i="11"/>
  <c r="Q1498" i="11"/>
  <c r="P1484" i="11"/>
  <c r="Q1506" i="11"/>
  <c r="P1492" i="11"/>
  <c r="Q1514" i="11"/>
  <c r="P1500" i="11"/>
  <c r="Q1522" i="11"/>
  <c r="P1508" i="11"/>
  <c r="Q1530" i="11"/>
  <c r="P1516" i="11"/>
  <c r="Q1538" i="11"/>
  <c r="P1524" i="11"/>
  <c r="Q1546" i="11"/>
  <c r="P1532" i="11"/>
  <c r="Q1554" i="11"/>
  <c r="P1540" i="11"/>
  <c r="Q1562" i="11"/>
  <c r="P1548" i="11"/>
  <c r="Q1570" i="11"/>
  <c r="P1556" i="11"/>
  <c r="Q1578" i="11"/>
  <c r="P1564" i="11"/>
  <c r="Q1586" i="11"/>
  <c r="P1572" i="11"/>
  <c r="Q1594" i="11"/>
  <c r="P1580" i="11"/>
  <c r="Q1602" i="11"/>
  <c r="P1588" i="11"/>
  <c r="Q1610" i="11"/>
  <c r="P1596" i="11"/>
  <c r="Q1618" i="11"/>
  <c r="P1604" i="11"/>
  <c r="Q1626" i="11"/>
  <c r="P1612" i="11"/>
  <c r="Q1634" i="11"/>
  <c r="P1620" i="11"/>
  <c r="Q1642" i="11"/>
  <c r="P1628" i="11"/>
  <c r="Q1650" i="11"/>
  <c r="P1636" i="11"/>
  <c r="Q1658" i="11"/>
  <c r="P1644" i="11"/>
  <c r="Q1666" i="11"/>
  <c r="P1652" i="11"/>
  <c r="Q1674" i="11"/>
  <c r="P1660" i="11"/>
  <c r="Q1682" i="11"/>
  <c r="P1668" i="11"/>
  <c r="Q1690" i="11"/>
  <c r="P1676" i="11"/>
  <c r="Q1698" i="11"/>
  <c r="P1684" i="11"/>
  <c r="Q1706" i="11"/>
  <c r="P1692" i="11"/>
  <c r="Q1714" i="11"/>
  <c r="P1700" i="11"/>
  <c r="Q1722" i="11"/>
  <c r="P1708" i="11"/>
  <c r="Q1730" i="11"/>
  <c r="P1716" i="11"/>
  <c r="Q1738" i="11"/>
  <c r="P1724" i="11"/>
  <c r="Q1746" i="11"/>
  <c r="P1732" i="11"/>
  <c r="Q1754" i="11"/>
  <c r="P1740" i="11"/>
  <c r="Q1762" i="11"/>
  <c r="P1748" i="11"/>
  <c r="Q1770" i="11"/>
  <c r="P1756" i="11"/>
  <c r="Q1778" i="11"/>
  <c r="P1764" i="11"/>
  <c r="Q1786" i="11"/>
  <c r="P1772" i="11"/>
  <c r="Q1794" i="11"/>
  <c r="P1780" i="11"/>
  <c r="Q1802" i="11"/>
  <c r="P1788" i="11"/>
  <c r="Q1810" i="11"/>
  <c r="P1796" i="11"/>
  <c r="Q1818" i="11"/>
  <c r="P1804" i="11"/>
  <c r="Q1826" i="11"/>
  <c r="P1812" i="11"/>
  <c r="Q1834" i="11"/>
  <c r="P1820" i="11"/>
  <c r="Q1842" i="11"/>
  <c r="P1828" i="11"/>
  <c r="Q1850" i="11"/>
  <c r="P1836" i="11"/>
  <c r="Q1858" i="11"/>
  <c r="P1844" i="11"/>
  <c r="Q1866" i="11"/>
  <c r="P1852" i="11"/>
  <c r="Q1874" i="11"/>
  <c r="P1860" i="11"/>
  <c r="Q1882" i="11"/>
  <c r="P1868" i="11"/>
  <c r="Q1890" i="11"/>
  <c r="P1876" i="11"/>
  <c r="Q1898" i="11"/>
  <c r="P1884" i="11"/>
  <c r="Q1906" i="11"/>
  <c r="P1892" i="11"/>
  <c r="Q1914" i="11"/>
  <c r="P1900" i="11"/>
  <c r="Q1922" i="11"/>
  <c r="P1908" i="11"/>
  <c r="Q1930" i="11"/>
  <c r="P1916" i="11"/>
  <c r="Q1938" i="11"/>
  <c r="P1924" i="11"/>
  <c r="Q1946" i="11"/>
  <c r="P1932" i="11"/>
  <c r="Q1954" i="11"/>
  <c r="P1940" i="11"/>
  <c r="Q1962" i="11"/>
  <c r="P1948" i="11"/>
  <c r="Q1970" i="11"/>
  <c r="P1956" i="11"/>
  <c r="Q1978" i="11"/>
  <c r="P1964" i="11"/>
  <c r="Q1986" i="11"/>
  <c r="P1972" i="11"/>
  <c r="Q1994" i="11"/>
  <c r="P1980" i="11"/>
  <c r="Q2002" i="11"/>
  <c r="P1988" i="11"/>
  <c r="Q2010" i="11"/>
  <c r="P1996" i="11"/>
  <c r="Q2018" i="11"/>
  <c r="P2004" i="11"/>
  <c r="Q2026" i="11"/>
  <c r="P2012" i="11"/>
  <c r="Q2034" i="11"/>
  <c r="P2020" i="11"/>
  <c r="Q2042" i="11"/>
  <c r="P2028" i="11"/>
  <c r="Q2050" i="11"/>
  <c r="P2036" i="11"/>
  <c r="Q2058" i="11"/>
  <c r="P2044" i="11"/>
  <c r="Q2066" i="11"/>
  <c r="P2052" i="11"/>
  <c r="Q2074" i="11"/>
  <c r="P2060" i="11"/>
  <c r="Q2082" i="11"/>
  <c r="P2068" i="11"/>
  <c r="Q2090" i="11"/>
  <c r="P2076" i="11"/>
  <c r="Q2098" i="11"/>
  <c r="P2084" i="11"/>
  <c r="Q2106" i="11"/>
  <c r="P2092" i="11"/>
  <c r="Q2114" i="11"/>
  <c r="P2100" i="11"/>
  <c r="Q2122" i="11"/>
  <c r="P2108" i="11"/>
  <c r="Q2130" i="11"/>
  <c r="P2116" i="11"/>
  <c r="Q2138" i="11"/>
  <c r="P2124" i="11"/>
  <c r="Q2146" i="11"/>
  <c r="P2132" i="11"/>
  <c r="Q2154" i="11"/>
  <c r="P2140" i="11"/>
  <c r="Q2162" i="11"/>
  <c r="P2148" i="11"/>
  <c r="Q2170" i="11"/>
  <c r="P2156" i="11"/>
  <c r="Q2178" i="11"/>
  <c r="P2164" i="11"/>
  <c r="Q2186" i="11"/>
  <c r="P2172" i="11"/>
  <c r="Q2194" i="11"/>
  <c r="P2180" i="11"/>
  <c r="Q2202" i="11"/>
  <c r="P2188" i="11"/>
  <c r="Q2210" i="11"/>
  <c r="P2196" i="11"/>
  <c r="Q2218" i="11"/>
  <c r="P2204" i="11"/>
  <c r="Q2226" i="11"/>
  <c r="P2212" i="11"/>
  <c r="Q2234" i="11"/>
  <c r="P2220" i="11"/>
  <c r="Q2242" i="11"/>
  <c r="P2228" i="11"/>
  <c r="Q2250" i="11"/>
  <c r="P2236" i="11"/>
  <c r="Q2258" i="11"/>
  <c r="P2244" i="11"/>
  <c r="Q2266" i="11"/>
  <c r="P2252" i="11"/>
  <c r="Q2274" i="11"/>
  <c r="P2260" i="11"/>
  <c r="Q2282" i="11"/>
  <c r="P2268" i="11"/>
  <c r="Q2290" i="11"/>
  <c r="P2276" i="11"/>
  <c r="Q2298" i="11"/>
  <c r="P2284" i="11"/>
  <c r="Q2306" i="11"/>
  <c r="P2292" i="11"/>
  <c r="Q2314" i="11"/>
  <c r="P2300" i="11"/>
  <c r="Q2322" i="11"/>
  <c r="P2308" i="11"/>
  <c r="Q1297" i="11"/>
  <c r="P1283" i="11"/>
  <c r="Q1305" i="11"/>
  <c r="P1291" i="11"/>
  <c r="Q1313" i="11"/>
  <c r="P1299" i="11"/>
  <c r="Q1321" i="11"/>
  <c r="P1307" i="11"/>
  <c r="Q1329" i="11"/>
  <c r="P1315" i="11"/>
  <c r="Q1337" i="11"/>
  <c r="P1323" i="11"/>
  <c r="Q1345" i="11"/>
  <c r="P1331" i="11"/>
  <c r="Q1353" i="11"/>
  <c r="P1339" i="11"/>
  <c r="Q1361" i="11"/>
  <c r="P1347" i="11"/>
  <c r="Q1369" i="11"/>
  <c r="P1355" i="11"/>
  <c r="Q1377" i="11"/>
  <c r="P1363" i="11"/>
  <c r="Q1385" i="11"/>
  <c r="P1371" i="11"/>
  <c r="Q1393" i="11"/>
  <c r="P1379" i="11"/>
  <c r="Q1401" i="11"/>
  <c r="P1387" i="11"/>
  <c r="Q1409" i="11"/>
  <c r="P1395" i="11"/>
  <c r="Q1417" i="11"/>
  <c r="P1403" i="11"/>
  <c r="Q1425" i="11"/>
  <c r="P1411" i="11"/>
  <c r="Q1433" i="11"/>
  <c r="P1419" i="11"/>
  <c r="Q1441" i="11"/>
  <c r="P1427" i="11"/>
  <c r="Q1449" i="11"/>
  <c r="P1435" i="11"/>
  <c r="Q1457" i="11"/>
  <c r="P1443" i="11"/>
  <c r="Q1465" i="11"/>
  <c r="P1451" i="11"/>
  <c r="Q1473" i="11"/>
  <c r="P1459" i="11"/>
  <c r="Q1481" i="11"/>
  <c r="P1467" i="11"/>
  <c r="Q1489" i="11"/>
  <c r="P1475" i="11"/>
  <c r="Q1497" i="11"/>
  <c r="P1483" i="11"/>
  <c r="Q1505" i="11"/>
  <c r="P1491" i="11"/>
  <c r="Q1513" i="11"/>
  <c r="P1499" i="11"/>
  <c r="Q1521" i="11"/>
  <c r="P1507" i="11"/>
  <c r="Q1529" i="11"/>
  <c r="P1515" i="11"/>
  <c r="Q1537" i="11"/>
  <c r="P1523" i="11"/>
  <c r="Q1545" i="11"/>
  <c r="P1531" i="11"/>
  <c r="Q1553" i="11"/>
  <c r="P1539" i="11"/>
  <c r="Q1561" i="11"/>
  <c r="P1547" i="11"/>
  <c r="Q1569" i="11"/>
  <c r="P1555" i="11"/>
  <c r="Q1577" i="11"/>
  <c r="P1563" i="11"/>
  <c r="Q1585" i="11"/>
  <c r="P1571" i="11"/>
  <c r="Q1593" i="11"/>
  <c r="P1579" i="11"/>
  <c r="Q1601" i="11"/>
  <c r="P1587" i="11"/>
  <c r="Q1609" i="11"/>
  <c r="P1595" i="11"/>
  <c r="Q1617" i="11"/>
  <c r="P1603" i="11"/>
  <c r="Q1625" i="11"/>
  <c r="P1611" i="11"/>
  <c r="Q1633" i="11"/>
  <c r="P1619" i="11"/>
  <c r="Q1641" i="11"/>
  <c r="P1627" i="11"/>
  <c r="Q1649" i="11"/>
  <c r="P1635" i="11"/>
  <c r="Q1657" i="11"/>
  <c r="P1643" i="11"/>
  <c r="Q1665" i="11"/>
  <c r="P1651" i="11"/>
  <c r="Q1673" i="11"/>
  <c r="P1659" i="11"/>
  <c r="Q1681" i="11"/>
  <c r="P1667" i="11"/>
  <c r="Q1689" i="11"/>
  <c r="P1675" i="11"/>
  <c r="Q1697" i="11"/>
  <c r="P1683" i="11"/>
  <c r="Q1705" i="11"/>
  <c r="P1691" i="11"/>
  <c r="Q1713" i="11"/>
  <c r="P1699" i="11"/>
  <c r="Q1721" i="11"/>
  <c r="P1707" i="11"/>
  <c r="Q1729" i="11"/>
  <c r="P1715" i="11"/>
  <c r="Q1737" i="11"/>
  <c r="P1723" i="11"/>
  <c r="Q1745" i="11"/>
  <c r="P1731" i="11"/>
  <c r="Q1753" i="11"/>
  <c r="P1739" i="11"/>
  <c r="Q1761" i="11"/>
  <c r="P1747" i="11"/>
  <c r="Q1769" i="11"/>
  <c r="P1755" i="11"/>
  <c r="Q1777" i="11"/>
  <c r="P1763" i="11"/>
  <c r="Q1785" i="11"/>
  <c r="P1771" i="11"/>
  <c r="Q1793" i="11"/>
  <c r="P1779" i="11"/>
  <c r="Q1801" i="11"/>
  <c r="P1787" i="11"/>
  <c r="Q1809" i="11"/>
  <c r="P1795" i="11"/>
  <c r="Q1817" i="11"/>
  <c r="P1803" i="11"/>
  <c r="Q1825" i="11"/>
  <c r="P1811" i="11"/>
  <c r="Q1833" i="11"/>
  <c r="P1819" i="11"/>
  <c r="Q1841" i="11"/>
  <c r="P1827" i="11"/>
  <c r="Q1849" i="11"/>
  <c r="P1835" i="11"/>
  <c r="Q1857" i="11"/>
  <c r="P1843" i="11"/>
  <c r="Q1865" i="11"/>
  <c r="P1851" i="11"/>
  <c r="Q1873" i="11"/>
  <c r="P1859" i="11"/>
  <c r="Q1881" i="11"/>
  <c r="P1867" i="11"/>
  <c r="Q1889" i="11"/>
  <c r="P1875" i="11"/>
  <c r="Q1897" i="11"/>
  <c r="P1883" i="11"/>
  <c r="Q1905" i="11"/>
  <c r="P1891" i="11"/>
  <c r="Q1913" i="11"/>
  <c r="P1899" i="11"/>
  <c r="Q1921" i="11"/>
  <c r="P1907" i="11"/>
  <c r="Q1929" i="11"/>
  <c r="P1915" i="11"/>
  <c r="Q1937" i="11"/>
  <c r="P1923" i="11"/>
  <c r="Q1945" i="11"/>
  <c r="P1931" i="11"/>
  <c r="Q1953" i="11"/>
  <c r="P1939" i="11"/>
  <c r="Q1961" i="11"/>
  <c r="P1947" i="11"/>
  <c r="Q1969" i="11"/>
  <c r="P1955" i="11"/>
  <c r="Q1977" i="11"/>
  <c r="P1963" i="11"/>
  <c r="Q1985" i="11"/>
  <c r="P1971" i="11"/>
  <c r="Q1993" i="11"/>
  <c r="P1979" i="11"/>
  <c r="Q2001" i="11"/>
  <c r="P1987" i="11"/>
  <c r="Q2009" i="11"/>
  <c r="P1995" i="11"/>
  <c r="Q2017" i="11"/>
  <c r="P2003" i="11"/>
  <c r="Q2025" i="11"/>
  <c r="P2011" i="11"/>
  <c r="Q2033" i="11"/>
  <c r="P2019" i="11"/>
  <c r="Q2041" i="11"/>
  <c r="P2027" i="11"/>
  <c r="Q2049" i="11"/>
  <c r="P2035" i="11"/>
  <c r="Q2057" i="11"/>
  <c r="P2043" i="11"/>
  <c r="Q2065" i="11"/>
  <c r="P2051" i="11"/>
  <c r="Q2073" i="11"/>
  <c r="P2059" i="11"/>
  <c r="Q2081" i="11"/>
  <c r="P2067" i="11"/>
  <c r="Q2089" i="11"/>
  <c r="P2075" i="11"/>
  <c r="Q2097" i="11"/>
  <c r="P2083" i="11"/>
  <c r="Q2105" i="11"/>
  <c r="P2091" i="11"/>
  <c r="Q2113" i="11"/>
  <c r="P2099" i="11"/>
  <c r="Q2121" i="11"/>
  <c r="P2107" i="11"/>
  <c r="Q2129" i="11"/>
  <c r="P2115" i="11"/>
  <c r="Q2137" i="11"/>
  <c r="P2123" i="11"/>
  <c r="Q2145" i="11"/>
  <c r="P2131" i="11"/>
  <c r="Q2153" i="11"/>
  <c r="P2139" i="11"/>
  <c r="Q2161" i="11"/>
  <c r="P2147" i="11"/>
  <c r="Q2169" i="11"/>
  <c r="P2155" i="11"/>
  <c r="Q2177" i="11"/>
  <c r="P2163" i="11"/>
  <c r="Q2185" i="11"/>
  <c r="P2171" i="11"/>
  <c r="Q2193" i="11"/>
  <c r="P2179" i="11"/>
  <c r="Q2201" i="11"/>
  <c r="P2187" i="11"/>
  <c r="Q2209" i="11"/>
  <c r="P2195" i="11"/>
  <c r="Q2217" i="11"/>
  <c r="P2203" i="11"/>
  <c r="Q2225" i="11"/>
  <c r="P2211" i="11"/>
  <c r="Q2233" i="11"/>
  <c r="P2219" i="11"/>
  <c r="Q2241" i="11"/>
  <c r="P2227" i="11"/>
  <c r="Q2249" i="11"/>
  <c r="P2235" i="11"/>
  <c r="Q2257" i="11"/>
  <c r="P2243" i="11"/>
  <c r="Q2265" i="11"/>
  <c r="P2251" i="11"/>
  <c r="Q2273" i="11"/>
  <c r="P2259" i="11"/>
  <c r="Q2281" i="11"/>
  <c r="P2267" i="11"/>
  <c r="Q2289" i="11"/>
  <c r="P2275" i="11"/>
  <c r="Q2297" i="11"/>
  <c r="P2283" i="11"/>
  <c r="Q2305" i="11"/>
  <c r="P2291" i="11"/>
  <c r="Q2313" i="11"/>
  <c r="P2299" i="11"/>
  <c r="Q2321" i="11"/>
  <c r="P2307" i="11"/>
  <c r="Q2329" i="11"/>
  <c r="P2315" i="11"/>
  <c r="Q1281" i="11"/>
  <c r="Q1288" i="11"/>
  <c r="Q1287" i="11"/>
  <c r="Q1286" i="11"/>
  <c r="Q1294" i="11"/>
  <c r="Q1285" i="11"/>
  <c r="Q1293" i="11"/>
  <c r="Q1284" i="11"/>
  <c r="Q1292" i="11"/>
  <c r="Q1283" i="11"/>
  <c r="Q1291" i="11"/>
  <c r="Q1282" i="11"/>
  <c r="Q1290" i="11"/>
  <c r="Q1289" i="11"/>
  <c r="P1273" i="11"/>
  <c r="P1272" i="11"/>
  <c r="P1280" i="11"/>
  <c r="P1271" i="11"/>
  <c r="P1279" i="11"/>
  <c r="P1270" i="11"/>
  <c r="P1278" i="11"/>
  <c r="P1269" i="11"/>
  <c r="P1277" i="11"/>
  <c r="P1268" i="11"/>
  <c r="P1276" i="11"/>
  <c r="P1275" i="11"/>
  <c r="P1274" i="11"/>
  <c r="P1267" i="11"/>
  <c r="Q1256" i="11"/>
  <c r="Q1264" i="11"/>
  <c r="Q1231" i="11"/>
  <c r="Q1239" i="11"/>
  <c r="Q1247" i="11"/>
  <c r="Q1255" i="11"/>
  <c r="Q1263" i="11"/>
  <c r="Q1271" i="11"/>
  <c r="Q1279" i="11"/>
  <c r="Q1230" i="11"/>
  <c r="Q1280" i="11"/>
  <c r="Q1278" i="11"/>
  <c r="Q1229" i="11"/>
  <c r="Q1237" i="11"/>
  <c r="Q1245" i="11"/>
  <c r="Q1253" i="11"/>
  <c r="Q1261" i="11"/>
  <c r="Q1269" i="11"/>
  <c r="Q1277" i="11"/>
  <c r="Q1240" i="11"/>
  <c r="Q1272" i="11"/>
  <c r="Q1246" i="11"/>
  <c r="Q1254" i="11"/>
  <c r="Q1228" i="11"/>
  <c r="Q1236" i="11"/>
  <c r="Q1244" i="11"/>
  <c r="Q1252" i="11"/>
  <c r="Q1260" i="11"/>
  <c r="Q1268" i="11"/>
  <c r="Q1276" i="11"/>
  <c r="Q1262" i="11"/>
  <c r="Q1235" i="11"/>
  <c r="Q1243" i="11"/>
  <c r="Q1251" i="11"/>
  <c r="Q1259" i="11"/>
  <c r="Q1267" i="11"/>
  <c r="Q1275" i="11"/>
  <c r="Q1232" i="11"/>
  <c r="Q1238" i="11"/>
  <c r="Q1270" i="11"/>
  <c r="Q1234" i="11"/>
  <c r="Q1242" i="11"/>
  <c r="Q1250" i="11"/>
  <c r="Q1258" i="11"/>
  <c r="Q1266" i="11"/>
  <c r="Q1274" i="11"/>
  <c r="Q1248" i="11"/>
  <c r="Q1233" i="11"/>
  <c r="Q1241" i="11"/>
  <c r="Q1249" i="11"/>
  <c r="Q1257" i="11"/>
  <c r="Q1265" i="11"/>
  <c r="Q1273" i="11"/>
  <c r="O2380" i="11"/>
  <c r="O2377" i="11"/>
  <c r="O2376" i="11"/>
  <c r="O2375" i="11"/>
  <c r="O2374" i="11"/>
  <c r="O2373" i="11"/>
  <c r="O2379" i="11"/>
  <c r="O2378" i="11"/>
  <c r="O2336" i="11"/>
  <c r="O2351" i="11"/>
  <c r="O2331" i="11"/>
  <c r="O2339" i="11"/>
  <c r="O2347" i="11"/>
  <c r="O2355" i="11"/>
  <c r="O2344" i="11"/>
  <c r="O2352" i="11"/>
  <c r="O2350" i="11"/>
  <c r="O2341" i="11"/>
  <c r="O2349" i="11"/>
  <c r="O2338" i="11"/>
  <c r="O2346" i="11"/>
  <c r="O2354" i="11"/>
  <c r="O2337" i="11"/>
  <c r="O2345" i="11"/>
  <c r="O2353" i="11"/>
  <c r="O2333" i="11"/>
  <c r="O2330" i="11"/>
  <c r="O2334" i="11"/>
  <c r="O2342" i="11"/>
  <c r="O2332" i="11"/>
  <c r="O2340" i="11"/>
  <c r="O2348" i="11"/>
  <c r="O2305" i="11"/>
  <c r="O2356" i="11"/>
  <c r="M2305" i="11"/>
  <c r="X2305" i="11" s="1"/>
  <c r="O2313" i="11"/>
  <c r="O2364" i="11"/>
  <c r="M2313" i="11"/>
  <c r="X2313" i="11" s="1"/>
  <c r="O2321" i="11"/>
  <c r="O2372" i="11"/>
  <c r="M2321" i="11"/>
  <c r="X2321" i="11" s="1"/>
  <c r="O2329" i="11"/>
  <c r="M2329" i="11"/>
  <c r="X2329" i="11" s="1"/>
  <c r="L2312" i="11"/>
  <c r="O2312" i="11"/>
  <c r="M2312" i="11"/>
  <c r="X2312" i="11" s="1"/>
  <c r="O2363" i="11"/>
  <c r="O2320" i="11"/>
  <c r="M2320" i="11"/>
  <c r="X2320" i="11" s="1"/>
  <c r="O2371" i="11"/>
  <c r="O2328" i="11"/>
  <c r="M2328" i="11"/>
  <c r="X2328" i="11" s="1"/>
  <c r="L2311" i="11"/>
  <c r="O2311" i="11"/>
  <c r="O2362" i="11"/>
  <c r="M2311" i="11"/>
  <c r="X2311" i="11" s="1"/>
  <c r="O2319" i="11"/>
  <c r="O2370" i="11"/>
  <c r="M2319" i="11"/>
  <c r="X2319" i="11" s="1"/>
  <c r="O2327" i="11"/>
  <c r="M2327" i="11"/>
  <c r="X2327" i="11" s="1"/>
  <c r="L2310" i="11"/>
  <c r="O2310" i="11"/>
  <c r="M2310" i="11"/>
  <c r="X2310" i="11" s="1"/>
  <c r="O2361" i="11"/>
  <c r="O2318" i="11"/>
  <c r="O2369" i="11"/>
  <c r="M2318" i="11"/>
  <c r="X2318" i="11" s="1"/>
  <c r="O2326" i="11"/>
  <c r="M2326" i="11"/>
  <c r="X2326" i="11" s="1"/>
  <c r="L2309" i="11"/>
  <c r="O2309" i="11"/>
  <c r="O2360" i="11"/>
  <c r="M2309" i="11"/>
  <c r="X2309" i="11" s="1"/>
  <c r="O2317" i="11"/>
  <c r="O2368" i="11"/>
  <c r="M2317" i="11"/>
  <c r="X2317" i="11" s="1"/>
  <c r="O2325" i="11"/>
  <c r="M2325" i="11"/>
  <c r="X2325" i="11" s="1"/>
  <c r="L2308" i="11"/>
  <c r="O2335" i="11"/>
  <c r="O2343" i="11"/>
  <c r="O2308" i="11"/>
  <c r="O2359" i="11"/>
  <c r="M2308" i="11"/>
  <c r="X2308" i="11" s="1"/>
  <c r="O2316" i="11"/>
  <c r="O2367" i="11"/>
  <c r="M2316" i="11"/>
  <c r="X2316" i="11" s="1"/>
  <c r="O2324" i="11"/>
  <c r="L2307" i="11"/>
  <c r="M2324" i="11"/>
  <c r="X2324" i="11" s="1"/>
  <c r="O2307" i="11"/>
  <c r="O2358" i="11"/>
  <c r="M2307" i="11"/>
  <c r="X2307" i="11" s="1"/>
  <c r="O2315" i="11"/>
  <c r="M2315" i="11"/>
  <c r="X2315" i="11" s="1"/>
  <c r="O2366" i="11"/>
  <c r="O2323" i="11"/>
  <c r="M2323" i="11"/>
  <c r="X2323" i="11" s="1"/>
  <c r="L2306" i="11"/>
  <c r="O2306" i="11"/>
  <c r="O2357" i="11"/>
  <c r="M2306" i="11"/>
  <c r="X2306" i="11" s="1"/>
  <c r="O2314" i="11"/>
  <c r="M2314" i="11"/>
  <c r="X2314" i="11" s="1"/>
  <c r="O2365" i="11"/>
  <c r="O2322" i="11"/>
  <c r="L2305" i="11"/>
  <c r="M2322" i="11"/>
  <c r="X2322" i="11" s="1"/>
  <c r="O2110" i="11"/>
  <c r="O1990" i="11"/>
  <c r="O2038" i="11"/>
  <c r="O2070" i="11"/>
  <c r="O2118" i="11"/>
  <c r="O2190" i="11"/>
  <c r="O2230" i="11"/>
  <c r="O2270" i="11"/>
  <c r="O1973" i="11"/>
  <c r="O1981" i="11"/>
  <c r="O1989" i="11"/>
  <c r="O1997" i="11"/>
  <c r="O2005" i="11"/>
  <c r="O2013" i="11"/>
  <c r="O2021" i="11"/>
  <c r="O2029" i="11"/>
  <c r="O2037" i="11"/>
  <c r="O2045" i="11"/>
  <c r="O2053" i="11"/>
  <c r="O2061" i="11"/>
  <c r="O2069" i="11"/>
  <c r="O2077" i="11"/>
  <c r="O2085" i="11"/>
  <c r="O2093" i="11"/>
  <c r="O2101" i="11"/>
  <c r="O2109" i="11"/>
  <c r="O2117" i="11"/>
  <c r="O2125" i="11"/>
  <c r="O2133" i="11"/>
  <c r="O2141" i="11"/>
  <c r="O2149" i="11"/>
  <c r="O2157" i="11"/>
  <c r="O2165" i="11"/>
  <c r="O2173" i="11"/>
  <c r="O2181" i="11"/>
  <c r="O2189" i="11"/>
  <c r="O2197" i="11"/>
  <c r="O2205" i="11"/>
  <c r="O2213" i="11"/>
  <c r="O2221" i="11"/>
  <c r="O2229" i="11"/>
  <c r="O2237" i="11"/>
  <c r="O2245" i="11"/>
  <c r="O2253" i="11"/>
  <c r="O2261" i="11"/>
  <c r="O2269" i="11"/>
  <c r="O2277" i="11"/>
  <c r="O2285" i="11"/>
  <c r="O2293" i="11"/>
  <c r="O2301" i="11"/>
  <c r="O2006" i="11"/>
  <c r="O2046" i="11"/>
  <c r="O2094" i="11"/>
  <c r="O2150" i="11"/>
  <c r="O2222" i="11"/>
  <c r="O2302" i="11"/>
  <c r="O1972" i="11"/>
  <c r="O1980" i="11"/>
  <c r="O1988" i="11"/>
  <c r="O1996" i="11"/>
  <c r="O2004" i="11"/>
  <c r="O2012" i="11"/>
  <c r="O2020" i="11"/>
  <c r="O2028" i="11"/>
  <c r="O2036" i="11"/>
  <c r="O2044" i="11"/>
  <c r="O2052" i="11"/>
  <c r="O2060" i="11"/>
  <c r="O2068" i="11"/>
  <c r="O2076" i="11"/>
  <c r="O2084" i="11"/>
  <c r="O2092" i="11"/>
  <c r="O2100" i="11"/>
  <c r="O2108" i="11"/>
  <c r="O2116" i="11"/>
  <c r="O2124" i="11"/>
  <c r="O2132" i="11"/>
  <c r="O2140" i="11"/>
  <c r="O2148" i="11"/>
  <c r="O2156" i="11"/>
  <c r="O2164" i="11"/>
  <c r="O2172" i="11"/>
  <c r="O2180" i="11"/>
  <c r="O2188" i="11"/>
  <c r="O2196" i="11"/>
  <c r="O2204" i="11"/>
  <c r="O2212" i="11"/>
  <c r="O2220" i="11"/>
  <c r="O2228" i="11"/>
  <c r="O2236" i="11"/>
  <c r="O2244" i="11"/>
  <c r="O2252" i="11"/>
  <c r="O2260" i="11"/>
  <c r="O2268" i="11"/>
  <c r="O2276" i="11"/>
  <c r="O2284" i="11"/>
  <c r="O2292" i="11"/>
  <c r="O2300" i="11"/>
  <c r="O2158" i="11"/>
  <c r="O2254" i="11"/>
  <c r="O1971" i="11"/>
  <c r="O1979" i="11"/>
  <c r="O1987" i="11"/>
  <c r="O1995" i="11"/>
  <c r="O2003" i="11"/>
  <c r="O2011" i="11"/>
  <c r="O2019" i="11"/>
  <c r="O2027" i="11"/>
  <c r="O2035" i="11"/>
  <c r="O2043" i="11"/>
  <c r="O2051" i="11"/>
  <c r="O2059" i="11"/>
  <c r="O2067" i="11"/>
  <c r="O2075" i="11"/>
  <c r="O2083" i="11"/>
  <c r="O2091" i="11"/>
  <c r="O2099" i="11"/>
  <c r="O2107" i="11"/>
  <c r="O2115" i="11"/>
  <c r="O2123" i="11"/>
  <c r="O2131" i="11"/>
  <c r="O2139" i="11"/>
  <c r="O2147" i="11"/>
  <c r="O2155" i="11"/>
  <c r="O2163" i="11"/>
  <c r="O2171" i="11"/>
  <c r="O2179" i="11"/>
  <c r="O2187" i="11"/>
  <c r="O2195" i="11"/>
  <c r="O2203" i="11"/>
  <c r="O2211" i="11"/>
  <c r="O2219" i="11"/>
  <c r="O2227" i="11"/>
  <c r="O2235" i="11"/>
  <c r="O2243" i="11"/>
  <c r="O2251" i="11"/>
  <c r="O2259" i="11"/>
  <c r="O2267" i="11"/>
  <c r="O2275" i="11"/>
  <c r="O2283" i="11"/>
  <c r="O2291" i="11"/>
  <c r="O2299" i="11"/>
  <c r="O1982" i="11"/>
  <c r="O2030" i="11"/>
  <c r="O2062" i="11"/>
  <c r="O2134" i="11"/>
  <c r="O2182" i="11"/>
  <c r="O2214" i="11"/>
  <c r="O2278" i="11"/>
  <c r="O1970" i="11"/>
  <c r="O1978" i="11"/>
  <c r="O1986" i="11"/>
  <c r="O1994" i="11"/>
  <c r="O2002" i="11"/>
  <c r="O2010" i="11"/>
  <c r="O2018" i="11"/>
  <c r="O2026" i="11"/>
  <c r="O2034" i="11"/>
  <c r="O2042" i="11"/>
  <c r="O2050" i="11"/>
  <c r="O2058" i="11"/>
  <c r="O2066" i="11"/>
  <c r="O2074" i="11"/>
  <c r="O2082" i="11"/>
  <c r="O2090" i="11"/>
  <c r="O2098" i="11"/>
  <c r="O2106" i="11"/>
  <c r="O2114" i="11"/>
  <c r="O2122" i="11"/>
  <c r="O2130" i="11"/>
  <c r="O2138" i="11"/>
  <c r="O2146" i="11"/>
  <c r="O2154" i="11"/>
  <c r="O2162" i="11"/>
  <c r="O2170" i="11"/>
  <c r="O2178" i="11"/>
  <c r="O2186" i="11"/>
  <c r="O2194" i="11"/>
  <c r="O2202" i="11"/>
  <c r="O2210" i="11"/>
  <c r="O2218" i="11"/>
  <c r="O2226" i="11"/>
  <c r="O2234" i="11"/>
  <c r="O2242" i="11"/>
  <c r="O2250" i="11"/>
  <c r="O2258" i="11"/>
  <c r="O2266" i="11"/>
  <c r="O2274" i="11"/>
  <c r="O2282" i="11"/>
  <c r="O2290" i="11"/>
  <c r="O2298" i="11"/>
  <c r="O2022" i="11"/>
  <c r="O2054" i="11"/>
  <c r="O2102" i="11"/>
  <c r="O2166" i="11"/>
  <c r="O2206" i="11"/>
  <c r="O2262" i="11"/>
  <c r="O1977" i="11"/>
  <c r="O1985" i="11"/>
  <c r="O1993" i="11"/>
  <c r="O2001" i="11"/>
  <c r="O2009" i="11"/>
  <c r="O2017" i="11"/>
  <c r="O2025" i="11"/>
  <c r="O2033" i="11"/>
  <c r="O2041" i="11"/>
  <c r="O2049" i="11"/>
  <c r="O2057" i="11"/>
  <c r="O2065" i="11"/>
  <c r="O2073" i="11"/>
  <c r="O2081" i="11"/>
  <c r="O2089" i="11"/>
  <c r="O2097" i="11"/>
  <c r="O2105" i="11"/>
  <c r="O2113" i="11"/>
  <c r="O2121" i="11"/>
  <c r="O2129" i="11"/>
  <c r="O2137" i="11"/>
  <c r="O2145" i="11"/>
  <c r="O2153" i="11"/>
  <c r="O2161" i="11"/>
  <c r="O2169" i="11"/>
  <c r="O2177" i="11"/>
  <c r="O2185" i="11"/>
  <c r="O2193" i="11"/>
  <c r="O2201" i="11"/>
  <c r="O2209" i="11"/>
  <c r="O2217" i="11"/>
  <c r="O2225" i="11"/>
  <c r="O2233" i="11"/>
  <c r="O2241" i="11"/>
  <c r="O2249" i="11"/>
  <c r="O2257" i="11"/>
  <c r="O2265" i="11"/>
  <c r="O2273" i="11"/>
  <c r="O2281" i="11"/>
  <c r="O2289" i="11"/>
  <c r="O2297" i="11"/>
  <c r="O1998" i="11"/>
  <c r="O2078" i="11"/>
  <c r="O2142" i="11"/>
  <c r="O2198" i="11"/>
  <c r="O2246" i="11"/>
  <c r="O2286" i="11"/>
  <c r="O1976" i="11"/>
  <c r="O1984" i="11"/>
  <c r="O1992" i="11"/>
  <c r="O2000" i="11"/>
  <c r="O2008" i="11"/>
  <c r="O2016" i="11"/>
  <c r="O2024" i="11"/>
  <c r="O2032" i="11"/>
  <c r="O2040" i="11"/>
  <c r="O2048" i="11"/>
  <c r="O2056" i="11"/>
  <c r="O2064" i="11"/>
  <c r="O2072" i="11"/>
  <c r="O2080" i="11"/>
  <c r="O2088" i="11"/>
  <c r="O2096" i="11"/>
  <c r="O2104" i="11"/>
  <c r="O2112" i="11"/>
  <c r="O2120" i="11"/>
  <c r="O2128" i="11"/>
  <c r="O2136" i="11"/>
  <c r="O2144" i="11"/>
  <c r="O2152" i="11"/>
  <c r="O2160" i="11"/>
  <c r="O2168" i="11"/>
  <c r="O2176" i="11"/>
  <c r="O2184" i="11"/>
  <c r="O2192" i="11"/>
  <c r="O2200" i="11"/>
  <c r="O2208" i="11"/>
  <c r="O2216" i="11"/>
  <c r="O2224" i="11"/>
  <c r="O2232" i="11"/>
  <c r="O2240" i="11"/>
  <c r="O2248" i="11"/>
  <c r="O2256" i="11"/>
  <c r="O2264" i="11"/>
  <c r="O2272" i="11"/>
  <c r="O2280" i="11"/>
  <c r="O2288" i="11"/>
  <c r="O2296" i="11"/>
  <c r="O2304" i="11"/>
  <c r="O1974" i="11"/>
  <c r="O2014" i="11"/>
  <c r="O2086" i="11"/>
  <c r="O2126" i="11"/>
  <c r="O2174" i="11"/>
  <c r="O2238" i="11"/>
  <c r="O2294" i="11"/>
  <c r="O1975" i="11"/>
  <c r="O1983" i="11"/>
  <c r="O1991" i="11"/>
  <c r="O1999" i="11"/>
  <c r="O2007" i="11"/>
  <c r="O2015" i="11"/>
  <c r="O2023" i="11"/>
  <c r="O2031" i="11"/>
  <c r="O2039" i="11"/>
  <c r="O2047" i="11"/>
  <c r="O2055" i="11"/>
  <c r="O2063" i="11"/>
  <c r="O2071" i="11"/>
  <c r="O2079" i="11"/>
  <c r="O2087" i="11"/>
  <c r="O2095" i="11"/>
  <c r="O2103" i="11"/>
  <c r="O2111" i="11"/>
  <c r="O2119" i="11"/>
  <c r="O2127" i="11"/>
  <c r="O2135" i="11"/>
  <c r="O2143" i="11"/>
  <c r="O2151" i="11"/>
  <c r="O2159" i="11"/>
  <c r="O2167" i="11"/>
  <c r="O2175" i="11"/>
  <c r="O2183" i="11"/>
  <c r="O2191" i="11"/>
  <c r="O2199" i="11"/>
  <c r="O2207" i="11"/>
  <c r="O2215" i="11"/>
  <c r="O2223" i="11"/>
  <c r="O2231" i="11"/>
  <c r="O2239" i="11"/>
  <c r="O2247" i="11"/>
  <c r="O2255" i="11"/>
  <c r="O2263" i="11"/>
  <c r="O2271" i="11"/>
  <c r="O2279" i="11"/>
  <c r="O2287" i="11"/>
  <c r="O2295" i="11"/>
  <c r="O2303" i="11"/>
  <c r="O1285" i="11"/>
  <c r="O1293" i="11"/>
  <c r="O1284" i="11"/>
  <c r="O1292" i="11"/>
  <c r="O1283" i="11"/>
  <c r="O1291" i="11"/>
  <c r="O1299" i="11"/>
  <c r="O1307" i="11"/>
  <c r="O1315" i="11"/>
  <c r="O1323" i="11"/>
  <c r="O1331" i="11"/>
  <c r="O1339" i="11"/>
  <c r="O1347" i="11"/>
  <c r="O1282" i="11"/>
  <c r="O1290" i="11"/>
  <c r="O1281" i="11"/>
  <c r="O1289" i="11"/>
  <c r="O1280" i="11"/>
  <c r="O1288" i="11"/>
  <c r="O1279" i="11"/>
  <c r="O1287" i="11"/>
  <c r="O1295" i="11"/>
  <c r="O1303" i="11"/>
  <c r="O1311" i="11"/>
  <c r="O1319" i="11"/>
  <c r="O1327" i="11"/>
  <c r="O1335" i="11"/>
  <c r="O1343" i="11"/>
  <c r="O1286" i="11"/>
  <c r="O1301" i="11"/>
  <c r="O1309" i="11"/>
  <c r="O1317" i="11"/>
  <c r="O1325" i="11"/>
  <c r="O1333" i="11"/>
  <c r="O1341" i="11"/>
  <c r="O1349" i="11"/>
  <c r="O1357" i="11"/>
  <c r="O1365" i="11"/>
  <c r="O1373" i="11"/>
  <c r="O1381" i="11"/>
  <c r="O1389" i="11"/>
  <c r="O1397" i="11"/>
  <c r="O1405" i="11"/>
  <c r="O1413" i="11"/>
  <c r="O1421" i="11"/>
  <c r="O1429" i="11"/>
  <c r="O1437" i="11"/>
  <c r="O1445" i="11"/>
  <c r="O1453" i="11"/>
  <c r="O1461" i="11"/>
  <c r="O1469" i="11"/>
  <c r="O1477" i="11"/>
  <c r="O1485" i="11"/>
  <c r="O1493" i="11"/>
  <c r="O1501" i="11"/>
  <c r="O1509" i="11"/>
  <c r="O1517" i="11"/>
  <c r="O1525" i="11"/>
  <c r="O1533" i="11"/>
  <c r="O1541" i="11"/>
  <c r="O1549" i="11"/>
  <c r="O1557" i="11"/>
  <c r="O1565" i="11"/>
  <c r="O1573" i="11"/>
  <c r="O1581" i="11"/>
  <c r="O1589" i="11"/>
  <c r="O1597" i="11"/>
  <c r="O1605" i="11"/>
  <c r="O1613" i="11"/>
  <c r="O1621" i="11"/>
  <c r="O1629" i="11"/>
  <c r="O1637" i="11"/>
  <c r="O1645" i="11"/>
  <c r="O1653" i="11"/>
  <c r="O1661" i="11"/>
  <c r="O1669" i="11"/>
  <c r="O1677" i="11"/>
  <c r="O1685" i="11"/>
  <c r="O1693" i="11"/>
  <c r="O1701" i="11"/>
  <c r="O1709" i="11"/>
  <c r="O1717" i="11"/>
  <c r="O1725" i="11"/>
  <c r="O1733" i="11"/>
  <c r="O1741" i="11"/>
  <c r="O1749" i="11"/>
  <c r="O1757" i="11"/>
  <c r="O1765" i="11"/>
  <c r="O1773" i="11"/>
  <c r="O1781" i="11"/>
  <c r="O1789" i="11"/>
  <c r="O1797" i="11"/>
  <c r="O1805" i="11"/>
  <c r="O1813" i="11"/>
  <c r="O1821" i="11"/>
  <c r="O1829" i="11"/>
  <c r="O1837" i="11"/>
  <c r="O1845" i="11"/>
  <c r="O1853" i="11"/>
  <c r="O1861" i="11"/>
  <c r="O1869" i="11"/>
  <c r="O1877" i="11"/>
  <c r="O1885" i="11"/>
  <c r="O1893" i="11"/>
  <c r="O1901" i="11"/>
  <c r="O1909" i="11"/>
  <c r="O1917" i="11"/>
  <c r="O1925" i="11"/>
  <c r="O1933" i="11"/>
  <c r="O1941" i="11"/>
  <c r="O1949" i="11"/>
  <c r="O1957" i="11"/>
  <c r="O1965" i="11"/>
  <c r="O1300" i="11"/>
  <c r="O1308" i="11"/>
  <c r="O1316" i="11"/>
  <c r="O1324" i="11"/>
  <c r="O1332" i="11"/>
  <c r="O1340" i="11"/>
  <c r="O1348" i="11"/>
  <c r="O1356" i="11"/>
  <c r="O1364" i="11"/>
  <c r="O1372" i="11"/>
  <c r="O1380" i="11"/>
  <c r="O1388" i="11"/>
  <c r="O1396" i="11"/>
  <c r="O1404" i="11"/>
  <c r="O1412" i="11"/>
  <c r="O1420" i="11"/>
  <c r="O1428" i="11"/>
  <c r="O1436" i="11"/>
  <c r="O1444" i="11"/>
  <c r="O1452" i="11"/>
  <c r="O1460" i="11"/>
  <c r="O1468" i="11"/>
  <c r="O1476" i="11"/>
  <c r="O1484" i="11"/>
  <c r="O1492" i="11"/>
  <c r="O1500" i="11"/>
  <c r="O1508" i="11"/>
  <c r="O1516" i="11"/>
  <c r="O1524" i="11"/>
  <c r="O1532" i="11"/>
  <c r="O1540" i="11"/>
  <c r="O1548" i="11"/>
  <c r="O1556" i="11"/>
  <c r="O1564" i="11"/>
  <c r="O1572" i="11"/>
  <c r="O1580" i="11"/>
  <c r="O1588" i="11"/>
  <c r="O1596" i="11"/>
  <c r="O1604" i="11"/>
  <c r="O1612" i="11"/>
  <c r="O1620" i="11"/>
  <c r="O1628" i="11"/>
  <c r="O1636" i="11"/>
  <c r="O1644" i="11"/>
  <c r="O1652" i="11"/>
  <c r="O1660" i="11"/>
  <c r="O1668" i="11"/>
  <c r="O1676" i="11"/>
  <c r="O1684" i="11"/>
  <c r="O1692" i="11"/>
  <c r="O1700" i="11"/>
  <c r="O1708" i="11"/>
  <c r="O1716" i="11"/>
  <c r="O1724" i="11"/>
  <c r="O1732" i="11"/>
  <c r="O1740" i="11"/>
  <c r="O1748" i="11"/>
  <c r="O1756" i="11"/>
  <c r="O1764" i="11"/>
  <c r="O1772" i="11"/>
  <c r="O1780" i="11"/>
  <c r="O1788" i="11"/>
  <c r="O1796" i="11"/>
  <c r="O1804" i="11"/>
  <c r="O1812" i="11"/>
  <c r="O1820" i="11"/>
  <c r="O1828" i="11"/>
  <c r="O1836" i="11"/>
  <c r="O1844" i="11"/>
  <c r="O1852" i="11"/>
  <c r="O1860" i="11"/>
  <c r="O1868" i="11"/>
  <c r="O1876" i="11"/>
  <c r="O1884" i="11"/>
  <c r="O1892" i="11"/>
  <c r="O1900" i="11"/>
  <c r="O1908" i="11"/>
  <c r="O1916" i="11"/>
  <c r="O1924" i="11"/>
  <c r="O1932" i="11"/>
  <c r="O1940" i="11"/>
  <c r="O1948" i="11"/>
  <c r="O1956" i="11"/>
  <c r="O1964" i="11"/>
  <c r="O1355" i="11"/>
  <c r="O1363" i="11"/>
  <c r="O1371" i="11"/>
  <c r="O1379" i="11"/>
  <c r="O1387" i="11"/>
  <c r="O1395" i="11"/>
  <c r="O1403" i="11"/>
  <c r="O1411" i="11"/>
  <c r="O1419" i="11"/>
  <c r="O1427" i="11"/>
  <c r="O1435" i="11"/>
  <c r="O1443" i="11"/>
  <c r="O1451" i="11"/>
  <c r="O1459" i="11"/>
  <c r="O1467" i="11"/>
  <c r="O1475" i="11"/>
  <c r="O1483" i="11"/>
  <c r="O1491" i="11"/>
  <c r="O1499" i="11"/>
  <c r="O1507" i="11"/>
  <c r="O1515" i="11"/>
  <c r="O1523" i="11"/>
  <c r="O1531" i="11"/>
  <c r="O1539" i="11"/>
  <c r="O1547" i="11"/>
  <c r="O1555" i="11"/>
  <c r="O1563" i="11"/>
  <c r="O1571" i="11"/>
  <c r="O1579" i="11"/>
  <c r="O1587" i="11"/>
  <c r="O1595" i="11"/>
  <c r="O1603" i="11"/>
  <c r="O1611" i="11"/>
  <c r="O1619" i="11"/>
  <c r="O1627" i="11"/>
  <c r="O1635" i="11"/>
  <c r="O1643" i="11"/>
  <c r="O1651" i="11"/>
  <c r="O1659" i="11"/>
  <c r="O1667" i="11"/>
  <c r="O1675" i="11"/>
  <c r="O1683" i="11"/>
  <c r="O1691" i="11"/>
  <c r="O1699" i="11"/>
  <c r="O1707" i="11"/>
  <c r="O1715" i="11"/>
  <c r="O1723" i="11"/>
  <c r="O1731" i="11"/>
  <c r="O1739" i="11"/>
  <c r="O1747" i="11"/>
  <c r="O1755" i="11"/>
  <c r="O1763" i="11"/>
  <c r="O1771" i="11"/>
  <c r="O1779" i="11"/>
  <c r="O1787" i="11"/>
  <c r="O1795" i="11"/>
  <c r="O1803" i="11"/>
  <c r="O1811" i="11"/>
  <c r="O1819" i="11"/>
  <c r="O1827" i="11"/>
  <c r="O1835" i="11"/>
  <c r="O1843" i="11"/>
  <c r="O1851" i="11"/>
  <c r="O1859" i="11"/>
  <c r="O1867" i="11"/>
  <c r="O1875" i="11"/>
  <c r="O1883" i="11"/>
  <c r="O1891" i="11"/>
  <c r="O1899" i="11"/>
  <c r="O1907" i="11"/>
  <c r="O1915" i="11"/>
  <c r="O1923" i="11"/>
  <c r="O1931" i="11"/>
  <c r="O1939" i="11"/>
  <c r="O1947" i="11"/>
  <c r="O1955" i="11"/>
  <c r="O1963" i="11"/>
  <c r="O1298" i="11"/>
  <c r="O1306" i="11"/>
  <c r="O1314" i="11"/>
  <c r="O1322" i="11"/>
  <c r="O1330" i="11"/>
  <c r="O1338" i="11"/>
  <c r="O1346" i="11"/>
  <c r="O1354" i="11"/>
  <c r="O1362" i="11"/>
  <c r="O1370" i="11"/>
  <c r="O1378" i="11"/>
  <c r="O1386" i="11"/>
  <c r="O1394" i="11"/>
  <c r="O1402" i="11"/>
  <c r="O1410" i="11"/>
  <c r="O1418" i="11"/>
  <c r="O1426" i="11"/>
  <c r="O1434" i="11"/>
  <c r="O1442" i="11"/>
  <c r="O1450" i="11"/>
  <c r="O1458" i="11"/>
  <c r="O1466" i="11"/>
  <c r="O1474" i="11"/>
  <c r="O1482" i="11"/>
  <c r="O1490" i="11"/>
  <c r="O1498" i="11"/>
  <c r="O1506" i="11"/>
  <c r="O1514" i="11"/>
  <c r="O1522" i="11"/>
  <c r="O1530" i="11"/>
  <c r="O1538" i="11"/>
  <c r="O1546" i="11"/>
  <c r="O1554" i="11"/>
  <c r="O1562" i="11"/>
  <c r="O1570" i="11"/>
  <c r="O1578" i="11"/>
  <c r="O1586" i="11"/>
  <c r="O1594" i="11"/>
  <c r="O1602" i="11"/>
  <c r="O1610" i="11"/>
  <c r="O1618" i="11"/>
  <c r="O1626" i="11"/>
  <c r="O1634" i="11"/>
  <c r="O1642" i="11"/>
  <c r="O1650" i="11"/>
  <c r="O1658" i="11"/>
  <c r="O1666" i="11"/>
  <c r="O1674" i="11"/>
  <c r="O1682" i="11"/>
  <c r="O1690" i="11"/>
  <c r="O1698" i="11"/>
  <c r="O1706" i="11"/>
  <c r="O1714" i="11"/>
  <c r="O1722" i="11"/>
  <c r="O1730" i="11"/>
  <c r="O1738" i="11"/>
  <c r="O1746" i="11"/>
  <c r="O1754" i="11"/>
  <c r="O1762" i="11"/>
  <c r="O1770" i="11"/>
  <c r="O1778" i="11"/>
  <c r="O1786" i="11"/>
  <c r="O1794" i="11"/>
  <c r="O1802" i="11"/>
  <c r="O1810" i="11"/>
  <c r="O1818" i="11"/>
  <c r="O1826" i="11"/>
  <c r="O1834" i="11"/>
  <c r="O1842" i="11"/>
  <c r="O1850" i="11"/>
  <c r="O1858" i="11"/>
  <c r="O1866" i="11"/>
  <c r="O1874" i="11"/>
  <c r="O1882" i="11"/>
  <c r="O1890" i="11"/>
  <c r="O1898" i="11"/>
  <c r="O1906" i="11"/>
  <c r="O1914" i="11"/>
  <c r="O1922" i="11"/>
  <c r="O1930" i="11"/>
  <c r="O1938" i="11"/>
  <c r="O1946" i="11"/>
  <c r="O1954" i="11"/>
  <c r="O1962" i="11"/>
  <c r="O1297" i="11"/>
  <c r="O1305" i="11"/>
  <c r="O1313" i="11"/>
  <c r="O1321" i="11"/>
  <c r="O1329" i="11"/>
  <c r="O1337" i="11"/>
  <c r="O1345" i="11"/>
  <c r="O1353" i="11"/>
  <c r="O1361" i="11"/>
  <c r="O1369" i="11"/>
  <c r="O1377" i="11"/>
  <c r="O1385" i="11"/>
  <c r="O1393" i="11"/>
  <c r="O1401" i="11"/>
  <c r="O1409" i="11"/>
  <c r="O1417" i="11"/>
  <c r="O1425" i="11"/>
  <c r="O1433" i="11"/>
  <c r="O1441" i="11"/>
  <c r="O1449" i="11"/>
  <c r="O1457" i="11"/>
  <c r="O1465" i="11"/>
  <c r="O1473" i="11"/>
  <c r="O1481" i="11"/>
  <c r="O1489" i="11"/>
  <c r="O1497" i="11"/>
  <c r="O1505" i="11"/>
  <c r="O1513" i="11"/>
  <c r="O1521" i="11"/>
  <c r="O1529" i="11"/>
  <c r="O1537" i="11"/>
  <c r="O1545" i="11"/>
  <c r="O1553" i="11"/>
  <c r="O1561" i="11"/>
  <c r="O1569" i="11"/>
  <c r="O1577" i="11"/>
  <c r="O1585" i="11"/>
  <c r="O1593" i="11"/>
  <c r="O1601" i="11"/>
  <c r="O1609" i="11"/>
  <c r="O1617" i="11"/>
  <c r="O1625" i="11"/>
  <c r="O1633" i="11"/>
  <c r="O1641" i="11"/>
  <c r="O1649" i="11"/>
  <c r="O1657" i="11"/>
  <c r="O1665" i="11"/>
  <c r="O1673" i="11"/>
  <c r="O1681" i="11"/>
  <c r="O1689" i="11"/>
  <c r="O1697" i="11"/>
  <c r="O1705" i="11"/>
  <c r="O1713" i="11"/>
  <c r="O1721" i="11"/>
  <c r="O1729" i="11"/>
  <c r="O1737" i="11"/>
  <c r="O1745" i="11"/>
  <c r="O1753" i="11"/>
  <c r="O1761" i="11"/>
  <c r="O1769" i="11"/>
  <c r="O1777" i="11"/>
  <c r="O1785" i="11"/>
  <c r="O1793" i="11"/>
  <c r="O1801" i="11"/>
  <c r="O1809" i="11"/>
  <c r="O1817" i="11"/>
  <c r="O1825" i="11"/>
  <c r="O1833" i="11"/>
  <c r="O1841" i="11"/>
  <c r="O1849" i="11"/>
  <c r="O1857" i="11"/>
  <c r="O1865" i="11"/>
  <c r="O1873" i="11"/>
  <c r="O1881" i="11"/>
  <c r="O1889" i="11"/>
  <c r="O1897" i="11"/>
  <c r="O1905" i="11"/>
  <c r="O1913" i="11"/>
  <c r="O1921" i="11"/>
  <c r="O1929" i="11"/>
  <c r="O1937" i="11"/>
  <c r="O1945" i="11"/>
  <c r="O1953" i="11"/>
  <c r="O1961" i="11"/>
  <c r="O1969" i="11"/>
  <c r="O1296" i="11"/>
  <c r="O1304" i="11"/>
  <c r="O1312" i="11"/>
  <c r="O1320" i="11"/>
  <c r="O1328" i="11"/>
  <c r="O1336" i="11"/>
  <c r="O1344" i="11"/>
  <c r="O1352" i="11"/>
  <c r="O1360" i="11"/>
  <c r="O1368" i="11"/>
  <c r="O1376" i="11"/>
  <c r="O1384" i="11"/>
  <c r="O1392" i="11"/>
  <c r="O1400" i="11"/>
  <c r="O1408" i="11"/>
  <c r="O1416" i="11"/>
  <c r="O1424" i="11"/>
  <c r="O1432" i="11"/>
  <c r="O1440" i="11"/>
  <c r="O1448" i="11"/>
  <c r="O1456" i="11"/>
  <c r="O1464" i="11"/>
  <c r="O1472" i="11"/>
  <c r="O1480" i="11"/>
  <c r="O1488" i="11"/>
  <c r="O1496" i="11"/>
  <c r="O1504" i="11"/>
  <c r="O1512" i="11"/>
  <c r="O1520" i="11"/>
  <c r="O1528" i="11"/>
  <c r="O1536" i="11"/>
  <c r="O1544" i="11"/>
  <c r="O1552" i="11"/>
  <c r="O1560" i="11"/>
  <c r="O1568" i="11"/>
  <c r="O1576" i="11"/>
  <c r="O1584" i="11"/>
  <c r="O1592" i="11"/>
  <c r="O1600" i="11"/>
  <c r="O1608" i="11"/>
  <c r="O1616" i="11"/>
  <c r="O1624" i="11"/>
  <c r="O1632" i="11"/>
  <c r="O1640" i="11"/>
  <c r="O1648" i="11"/>
  <c r="O1656" i="11"/>
  <c r="O1664" i="11"/>
  <c r="O1672" i="11"/>
  <c r="O1680" i="11"/>
  <c r="O1688" i="11"/>
  <c r="O1696" i="11"/>
  <c r="O1704" i="11"/>
  <c r="O1712" i="11"/>
  <c r="O1720" i="11"/>
  <c r="O1728" i="11"/>
  <c r="O1736" i="11"/>
  <c r="O1744" i="11"/>
  <c r="O1752" i="11"/>
  <c r="O1760" i="11"/>
  <c r="O1768" i="11"/>
  <c r="O1776" i="11"/>
  <c r="O1784" i="11"/>
  <c r="O1792" i="11"/>
  <c r="O1800" i="11"/>
  <c r="O1808" i="11"/>
  <c r="O1816" i="11"/>
  <c r="O1824" i="11"/>
  <c r="O1832" i="11"/>
  <c r="O1840" i="11"/>
  <c r="O1848" i="11"/>
  <c r="O1856" i="11"/>
  <c r="O1864" i="11"/>
  <c r="O1872" i="11"/>
  <c r="O1880" i="11"/>
  <c r="O1888" i="11"/>
  <c r="O1896" i="11"/>
  <c r="O1904" i="11"/>
  <c r="O1912" i="11"/>
  <c r="O1920" i="11"/>
  <c r="O1928" i="11"/>
  <c r="O1936" i="11"/>
  <c r="O1944" i="11"/>
  <c r="O1952" i="11"/>
  <c r="O1960" i="11"/>
  <c r="O1968" i="11"/>
  <c r="O1351" i="11"/>
  <c r="O1359" i="11"/>
  <c r="O1367" i="11"/>
  <c r="O1375" i="11"/>
  <c r="O1383" i="11"/>
  <c r="O1391" i="11"/>
  <c r="O1399" i="11"/>
  <c r="O1407" i="11"/>
  <c r="O1415" i="11"/>
  <c r="O1423" i="11"/>
  <c r="O1431" i="11"/>
  <c r="O1439" i="11"/>
  <c r="O1447" i="11"/>
  <c r="O1455" i="11"/>
  <c r="O1463" i="11"/>
  <c r="O1471" i="11"/>
  <c r="O1479" i="11"/>
  <c r="O1487" i="11"/>
  <c r="O1495" i="11"/>
  <c r="O1503" i="11"/>
  <c r="O1511" i="11"/>
  <c r="O1519" i="11"/>
  <c r="O1527" i="11"/>
  <c r="O1535" i="11"/>
  <c r="O1543" i="11"/>
  <c r="O1551" i="11"/>
  <c r="O1559" i="11"/>
  <c r="O1567" i="11"/>
  <c r="O1575" i="11"/>
  <c r="O1583" i="11"/>
  <c r="O1591" i="11"/>
  <c r="O1599" i="11"/>
  <c r="O1607" i="11"/>
  <c r="O1615" i="11"/>
  <c r="O1623" i="11"/>
  <c r="O1631" i="11"/>
  <c r="O1639" i="11"/>
  <c r="O1647" i="11"/>
  <c r="O1655" i="11"/>
  <c r="O1663" i="11"/>
  <c r="O1671" i="11"/>
  <c r="O1679" i="11"/>
  <c r="O1687" i="11"/>
  <c r="O1695" i="11"/>
  <c r="O1703" i="11"/>
  <c r="O1711" i="11"/>
  <c r="O1719" i="11"/>
  <c r="O1727" i="11"/>
  <c r="O1735" i="11"/>
  <c r="O1743" i="11"/>
  <c r="O1751" i="11"/>
  <c r="O1759" i="11"/>
  <c r="O1767" i="11"/>
  <c r="O1775" i="11"/>
  <c r="O1783" i="11"/>
  <c r="O1791" i="11"/>
  <c r="O1799" i="11"/>
  <c r="O1807" i="11"/>
  <c r="O1815" i="11"/>
  <c r="O1823" i="11"/>
  <c r="O1831" i="11"/>
  <c r="O1839" i="11"/>
  <c r="O1847" i="11"/>
  <c r="O1855" i="11"/>
  <c r="O1863" i="11"/>
  <c r="O1871" i="11"/>
  <c r="O1879" i="11"/>
  <c r="O1887" i="11"/>
  <c r="O1895" i="11"/>
  <c r="O1903" i="11"/>
  <c r="O1911" i="11"/>
  <c r="O1919" i="11"/>
  <c r="O1927" i="11"/>
  <c r="O1935" i="11"/>
  <c r="O1943" i="11"/>
  <c r="O1951" i="11"/>
  <c r="O1959" i="11"/>
  <c r="O1967" i="11"/>
  <c r="O1294" i="11"/>
  <c r="O1302" i="11"/>
  <c r="O1310" i="11"/>
  <c r="O1318" i="11"/>
  <c r="O1326" i="11"/>
  <c r="O1334" i="11"/>
  <c r="O1342" i="11"/>
  <c r="O1350" i="11"/>
  <c r="O1358" i="11"/>
  <c r="O1366" i="11"/>
  <c r="O1374" i="11"/>
  <c r="O1382" i="11"/>
  <c r="O1390" i="11"/>
  <c r="O1398" i="11"/>
  <c r="O1406" i="11"/>
  <c r="O1414" i="11"/>
  <c r="O1422" i="11"/>
  <c r="O1430" i="11"/>
  <c r="O1438" i="11"/>
  <c r="O1446" i="11"/>
  <c r="O1454" i="11"/>
  <c r="O1462" i="11"/>
  <c r="O1470" i="11"/>
  <c r="O1478" i="11"/>
  <c r="O1486" i="11"/>
  <c r="O1494" i="11"/>
  <c r="O1502" i="11"/>
  <c r="O1510" i="11"/>
  <c r="O1518" i="11"/>
  <c r="O1526" i="11"/>
  <c r="O1534" i="11"/>
  <c r="O1542" i="11"/>
  <c r="O1550" i="11"/>
  <c r="O1558" i="11"/>
  <c r="O1566" i="11"/>
  <c r="O1574" i="11"/>
  <c r="O1582" i="11"/>
  <c r="O1590" i="11"/>
  <c r="O1598" i="11"/>
  <c r="O1606" i="11"/>
  <c r="O1614" i="11"/>
  <c r="O1622" i="11"/>
  <c r="O1630" i="11"/>
  <c r="O1638" i="11"/>
  <c r="O1646" i="11"/>
  <c r="O1654" i="11"/>
  <c r="O1662" i="11"/>
  <c r="O1670" i="11"/>
  <c r="O1678" i="11"/>
  <c r="O1686" i="11"/>
  <c r="O1694" i="11"/>
  <c r="O1702" i="11"/>
  <c r="O1710" i="11"/>
  <c r="O1718" i="11"/>
  <c r="O1726" i="11"/>
  <c r="O1734" i="11"/>
  <c r="O1742" i="11"/>
  <c r="O1750" i="11"/>
  <c r="O1758" i="11"/>
  <c r="O1766" i="11"/>
  <c r="O1774" i="11"/>
  <c r="O1782" i="11"/>
  <c r="O1790" i="11"/>
  <c r="O1798" i="11"/>
  <c r="O1806" i="11"/>
  <c r="O1814" i="11"/>
  <c r="O1822" i="11"/>
  <c r="O1830" i="11"/>
  <c r="O1838" i="11"/>
  <c r="O1846" i="11"/>
  <c r="O1854" i="11"/>
  <c r="O1862" i="11"/>
  <c r="O1870" i="11"/>
  <c r="O1878" i="11"/>
  <c r="O1886" i="11"/>
  <c r="O1894" i="11"/>
  <c r="O1902" i="11"/>
  <c r="O1910" i="11"/>
  <c r="O1918" i="11"/>
  <c r="O1926" i="11"/>
  <c r="O1934" i="11"/>
  <c r="O1942" i="11"/>
  <c r="O1950" i="11"/>
  <c r="O1958" i="11"/>
  <c r="O1966" i="11"/>
  <c r="L1916" i="11"/>
  <c r="M1924" i="11"/>
  <c r="X1924" i="11" s="1"/>
  <c r="M1940" i="11"/>
  <c r="X1940" i="11" s="1"/>
  <c r="M1948" i="11"/>
  <c r="X1948" i="11" s="1"/>
  <c r="M1956" i="11"/>
  <c r="X1956" i="11" s="1"/>
  <c r="L1972" i="11"/>
  <c r="L1980" i="11"/>
  <c r="L1988" i="11"/>
  <c r="L1996" i="11"/>
  <c r="L2004" i="11"/>
  <c r="M2012" i="11"/>
  <c r="X2012" i="11" s="1"/>
  <c r="M2020" i="11"/>
  <c r="X2020" i="11" s="1"/>
  <c r="M2028" i="11"/>
  <c r="X2028" i="11" s="1"/>
  <c r="M2036" i="11"/>
  <c r="X2036" i="11" s="1"/>
  <c r="L2044" i="11"/>
  <c r="M2052" i="11"/>
  <c r="X2052" i="11" s="1"/>
  <c r="M2060" i="11"/>
  <c r="X2060" i="11" s="1"/>
  <c r="M2068" i="11"/>
  <c r="X2068" i="11" s="1"/>
  <c r="M2076" i="11"/>
  <c r="X2076" i="11" s="1"/>
  <c r="M2084" i="11"/>
  <c r="X2084" i="11" s="1"/>
  <c r="M2092" i="11"/>
  <c r="X2092" i="11" s="1"/>
  <c r="M2108" i="11"/>
  <c r="X2108" i="11" s="1"/>
  <c r="L2116" i="11"/>
  <c r="M2124" i="11"/>
  <c r="X2124" i="11" s="1"/>
  <c r="M2140" i="11"/>
  <c r="X2140" i="11" s="1"/>
  <c r="M2148" i="11"/>
  <c r="X2148" i="11" s="1"/>
  <c r="M2156" i="11"/>
  <c r="X2156" i="11" s="1"/>
  <c r="L2164" i="11"/>
  <c r="M2172" i="11"/>
  <c r="X2172" i="11" s="1"/>
  <c r="M2180" i="11"/>
  <c r="X2180" i="11" s="1"/>
  <c r="M2188" i="11"/>
  <c r="X2188" i="11" s="1"/>
  <c r="M2196" i="11"/>
  <c r="X2196" i="11" s="1"/>
  <c r="M2204" i="11"/>
  <c r="X2204" i="11" s="1"/>
  <c r="M2212" i="11"/>
  <c r="X2212" i="11" s="1"/>
  <c r="L2220" i="11"/>
  <c r="M2228" i="11"/>
  <c r="X2228" i="11" s="1"/>
  <c r="M2236" i="11"/>
  <c r="X2236" i="11" s="1"/>
  <c r="M2244" i="11"/>
  <c r="X2244" i="11" s="1"/>
  <c r="M2252" i="11"/>
  <c r="X2252" i="11" s="1"/>
  <c r="M2260" i="11"/>
  <c r="X2260" i="11" s="1"/>
  <c r="M2268" i="11"/>
  <c r="X2268" i="11" s="1"/>
  <c r="M2276" i="11"/>
  <c r="X2276" i="11" s="1"/>
  <c r="M2284" i="11"/>
  <c r="X2284" i="11" s="1"/>
  <c r="M2292" i="11"/>
  <c r="X2292" i="11" s="1"/>
  <c r="M2300" i="11"/>
  <c r="X2300" i="11" s="1"/>
  <c r="M1923" i="11"/>
  <c r="X1923" i="11" s="1"/>
  <c r="M1931" i="11"/>
  <c r="X1931" i="11" s="1"/>
  <c r="L1939" i="11"/>
  <c r="M1947" i="11"/>
  <c r="X1947" i="11" s="1"/>
  <c r="M1955" i="11"/>
  <c r="X1955" i="11" s="1"/>
  <c r="M1963" i="11"/>
  <c r="X1963" i="11" s="1"/>
  <c r="M1971" i="11"/>
  <c r="X1971" i="11" s="1"/>
  <c r="M1979" i="11"/>
  <c r="X1979" i="11" s="1"/>
  <c r="M1987" i="11"/>
  <c r="X1987" i="11" s="1"/>
  <c r="L1995" i="11"/>
  <c r="M2003" i="11"/>
  <c r="X2003" i="11" s="1"/>
  <c r="M2011" i="11"/>
  <c r="X2011" i="11" s="1"/>
  <c r="M2019" i="11"/>
  <c r="X2019" i="11" s="1"/>
  <c r="M2027" i="11"/>
  <c r="X2027" i="11" s="1"/>
  <c r="L2035" i="11"/>
  <c r="L2043" i="11"/>
  <c r="L2051" i="11"/>
  <c r="L2059" i="11"/>
  <c r="L2067" i="11"/>
  <c r="L2075" i="11"/>
  <c r="L2083" i="11"/>
  <c r="L2091" i="11"/>
  <c r="M2107" i="11"/>
  <c r="X2107" i="11" s="1"/>
  <c r="M2115" i="11"/>
  <c r="X2115" i="11" s="1"/>
  <c r="M2123" i="11"/>
  <c r="X2123" i="11" s="1"/>
  <c r="M2147" i="11"/>
  <c r="X2147" i="11" s="1"/>
  <c r="M2155" i="11"/>
  <c r="X2155" i="11" s="1"/>
  <c r="M2163" i="11"/>
  <c r="X2163" i="11" s="1"/>
  <c r="M2171" i="11"/>
  <c r="X2171" i="11" s="1"/>
  <c r="M2179" i="11"/>
  <c r="X2179" i="11" s="1"/>
  <c r="M2187" i="11"/>
  <c r="X2187" i="11" s="1"/>
  <c r="M2195" i="11"/>
  <c r="X2195" i="11" s="1"/>
  <c r="M2211" i="11"/>
  <c r="X2211" i="11" s="1"/>
  <c r="M2219" i="11"/>
  <c r="X2219" i="11" s="1"/>
  <c r="L2243" i="11"/>
  <c r="L2251" i="11"/>
  <c r="L2259" i="11"/>
  <c r="L2267" i="11"/>
  <c r="L2275" i="11"/>
  <c r="L2291" i="11"/>
  <c r="L2299" i="11"/>
  <c r="L1922" i="11"/>
  <c r="L1930" i="11"/>
  <c r="M1938" i="11"/>
  <c r="X1938" i="11" s="1"/>
  <c r="L1946" i="11"/>
  <c r="M1954" i="11"/>
  <c r="X1954" i="11" s="1"/>
  <c r="M1962" i="11"/>
  <c r="X1962" i="11" s="1"/>
  <c r="M1970" i="11"/>
  <c r="X1970" i="11" s="1"/>
  <c r="M1978" i="11"/>
  <c r="X1978" i="11" s="1"/>
  <c r="M1986" i="11"/>
  <c r="X1986" i="11" s="1"/>
  <c r="M2002" i="11"/>
  <c r="X2002" i="11" s="1"/>
  <c r="M2010" i="11"/>
  <c r="X2010" i="11" s="1"/>
  <c r="M2018" i="11"/>
  <c r="X2018" i="11" s="1"/>
  <c r="M2026" i="11"/>
  <c r="X2026" i="11" s="1"/>
  <c r="M2034" i="11"/>
  <c r="X2034" i="11" s="1"/>
  <c r="M2042" i="11"/>
  <c r="X2042" i="11" s="1"/>
  <c r="M2050" i="11"/>
  <c r="X2050" i="11" s="1"/>
  <c r="M2058" i="11"/>
  <c r="X2058" i="11" s="1"/>
  <c r="M2066" i="11"/>
  <c r="X2066" i="11" s="1"/>
  <c r="M2074" i="11"/>
  <c r="X2074" i="11" s="1"/>
  <c r="M2082" i="11"/>
  <c r="X2082" i="11" s="1"/>
  <c r="M2090" i="11"/>
  <c r="X2090" i="11" s="1"/>
  <c r="M2122" i="11"/>
  <c r="X2122" i="11" s="1"/>
  <c r="M2130" i="11"/>
  <c r="X2130" i="11" s="1"/>
  <c r="M2138" i="11"/>
  <c r="X2138" i="11" s="1"/>
  <c r="M2146" i="11"/>
  <c r="X2146" i="11" s="1"/>
  <c r="M2154" i="11"/>
  <c r="X2154" i="11" s="1"/>
  <c r="M2162" i="11"/>
  <c r="X2162" i="11" s="1"/>
  <c r="L2170" i="11"/>
  <c r="L2178" i="11"/>
  <c r="L2186" i="11"/>
  <c r="L2194" i="11"/>
  <c r="M2202" i="11"/>
  <c r="X2202" i="11" s="1"/>
  <c r="M2210" i="11"/>
  <c r="X2210" i="11" s="1"/>
  <c r="M2218" i="11"/>
  <c r="X2218" i="11" s="1"/>
  <c r="M2226" i="11"/>
  <c r="X2226" i="11" s="1"/>
  <c r="M2242" i="11"/>
  <c r="X2242" i="11" s="1"/>
  <c r="M2250" i="11"/>
  <c r="X2250" i="11" s="1"/>
  <c r="M2258" i="11"/>
  <c r="X2258" i="11" s="1"/>
  <c r="M2266" i="11"/>
  <c r="X2266" i="11" s="1"/>
  <c r="M2274" i="11"/>
  <c r="X2274" i="11" s="1"/>
  <c r="M2282" i="11"/>
  <c r="X2282" i="11" s="1"/>
  <c r="M2290" i="11"/>
  <c r="X2290" i="11" s="1"/>
  <c r="M1921" i="11"/>
  <c r="X1921" i="11" s="1"/>
  <c r="M1929" i="11"/>
  <c r="X1929" i="11" s="1"/>
  <c r="M1937" i="11"/>
  <c r="X1937" i="11" s="1"/>
  <c r="M1945" i="11"/>
  <c r="X1945" i="11" s="1"/>
  <c r="M1953" i="11"/>
  <c r="X1953" i="11" s="1"/>
  <c r="M1961" i="11"/>
  <c r="X1961" i="11" s="1"/>
  <c r="M1969" i="11"/>
  <c r="X1969" i="11" s="1"/>
  <c r="M1977" i="11"/>
  <c r="X1977" i="11" s="1"/>
  <c r="L1985" i="11"/>
  <c r="L2001" i="11"/>
  <c r="L2009" i="11"/>
  <c r="L2017" i="11"/>
  <c r="L2025" i="11"/>
  <c r="M2033" i="11"/>
  <c r="X2033" i="11" s="1"/>
  <c r="M2041" i="11"/>
  <c r="X2041" i="11" s="1"/>
  <c r="M2049" i="11"/>
  <c r="X2049" i="11" s="1"/>
  <c r="M2057" i="11"/>
  <c r="X2057" i="11" s="1"/>
  <c r="M2065" i="11"/>
  <c r="X2065" i="11" s="1"/>
  <c r="M2073" i="11"/>
  <c r="X2073" i="11" s="1"/>
  <c r="M2081" i="11"/>
  <c r="X2081" i="11" s="1"/>
  <c r="M2089" i="11"/>
  <c r="X2089" i="11" s="1"/>
  <c r="M2113" i="11"/>
  <c r="X2113" i="11" s="1"/>
  <c r="M2121" i="11"/>
  <c r="X2121" i="11" s="1"/>
  <c r="M2145" i="11"/>
  <c r="X2145" i="11" s="1"/>
  <c r="M2153" i="11"/>
  <c r="X2153" i="11" s="1"/>
  <c r="M2161" i="11"/>
  <c r="X2161" i="11" s="1"/>
  <c r="L2169" i="11"/>
  <c r="M2177" i="11"/>
  <c r="X2177" i="11" s="1"/>
  <c r="M2185" i="11"/>
  <c r="X2185" i="11" s="1"/>
  <c r="M2193" i="11"/>
  <c r="X2193" i="11" s="1"/>
  <c r="M2209" i="11"/>
  <c r="X2209" i="11" s="1"/>
  <c r="M2217" i="11"/>
  <c r="X2217" i="11" s="1"/>
  <c r="L2225" i="11"/>
  <c r="M2233" i="11"/>
  <c r="X2233" i="11" s="1"/>
  <c r="M2241" i="11"/>
  <c r="X2241" i="11" s="1"/>
  <c r="M2249" i="11"/>
  <c r="X2249" i="11" s="1"/>
  <c r="M2257" i="11"/>
  <c r="X2257" i="11" s="1"/>
  <c r="M2265" i="11"/>
  <c r="X2265" i="11" s="1"/>
  <c r="M2273" i="11"/>
  <c r="X2273" i="11" s="1"/>
  <c r="M2281" i="11"/>
  <c r="X2281" i="11" s="1"/>
  <c r="M2289" i="11"/>
  <c r="X2289" i="11" s="1"/>
  <c r="M2297" i="11"/>
  <c r="X2297" i="11" s="1"/>
  <c r="M1920" i="11"/>
  <c r="X1920" i="11" s="1"/>
  <c r="M1928" i="11"/>
  <c r="X1928" i="11" s="1"/>
  <c r="M1936" i="11"/>
  <c r="X1936" i="11" s="1"/>
  <c r="M1944" i="11"/>
  <c r="X1944" i="11" s="1"/>
  <c r="M1952" i="11"/>
  <c r="X1952" i="11" s="1"/>
  <c r="M1960" i="11"/>
  <c r="X1960" i="11" s="1"/>
  <c r="M1968" i="11"/>
  <c r="X1968" i="11" s="1"/>
  <c r="L1976" i="11"/>
  <c r="M1984" i="11"/>
  <c r="X1984" i="11" s="1"/>
  <c r="M2000" i="11"/>
  <c r="X2000" i="11" s="1"/>
  <c r="M2008" i="11"/>
  <c r="X2008" i="11" s="1"/>
  <c r="M2016" i="11"/>
  <c r="X2016" i="11" s="1"/>
  <c r="M2024" i="11"/>
  <c r="X2024" i="11" s="1"/>
  <c r="M2032" i="11"/>
  <c r="X2032" i="11" s="1"/>
  <c r="M2040" i="11"/>
  <c r="X2040" i="11" s="1"/>
  <c r="M2048" i="11"/>
  <c r="X2048" i="11" s="1"/>
  <c r="M2056" i="11"/>
  <c r="X2056" i="11" s="1"/>
  <c r="M2064" i="11"/>
  <c r="X2064" i="11" s="1"/>
  <c r="M2072" i="11"/>
  <c r="X2072" i="11" s="1"/>
  <c r="M2080" i="11"/>
  <c r="X2080" i="11" s="1"/>
  <c r="M2088" i="11"/>
  <c r="X2088" i="11" s="1"/>
  <c r="L2112" i="11"/>
  <c r="L2120" i="11"/>
  <c r="L2136" i="11"/>
  <c r="M2144" i="11"/>
  <c r="X2144" i="11" s="1"/>
  <c r="M2152" i="11"/>
  <c r="X2152" i="11" s="1"/>
  <c r="M2160" i="11"/>
  <c r="X2160" i="11" s="1"/>
  <c r="M2168" i="11"/>
  <c r="X2168" i="11" s="1"/>
  <c r="M2176" i="11"/>
  <c r="X2176" i="11" s="1"/>
  <c r="L2184" i="11"/>
  <c r="M2192" i="11"/>
  <c r="X2192" i="11" s="1"/>
  <c r="M2200" i="11"/>
  <c r="X2200" i="11" s="1"/>
  <c r="M2208" i="11"/>
  <c r="X2208" i="11" s="1"/>
  <c r="M2216" i="11"/>
  <c r="X2216" i="11" s="1"/>
  <c r="M2224" i="11"/>
  <c r="X2224" i="11" s="1"/>
  <c r="M2240" i="11"/>
  <c r="X2240" i="11" s="1"/>
  <c r="M2248" i="11"/>
  <c r="X2248" i="11" s="1"/>
  <c r="M2256" i="11"/>
  <c r="X2256" i="11" s="1"/>
  <c r="M2264" i="11"/>
  <c r="X2264" i="11" s="1"/>
  <c r="M2272" i="11"/>
  <c r="X2272" i="11" s="1"/>
  <c r="M2280" i="11"/>
  <c r="X2280" i="11" s="1"/>
  <c r="M2288" i="11"/>
  <c r="X2288" i="11" s="1"/>
  <c r="M2296" i="11"/>
  <c r="X2296" i="11" s="1"/>
  <c r="M2304" i="11"/>
  <c r="X2304" i="11" s="1"/>
  <c r="L1919" i="11"/>
  <c r="L1927" i="11"/>
  <c r="L1935" i="11"/>
  <c r="L1943" i="11"/>
  <c r="L1951" i="11"/>
  <c r="M1959" i="11"/>
  <c r="X1959" i="11" s="1"/>
  <c r="M1967" i="11"/>
  <c r="X1967" i="11" s="1"/>
  <c r="M1975" i="11"/>
  <c r="X1975" i="11" s="1"/>
  <c r="M1991" i="11"/>
  <c r="X1991" i="11" s="1"/>
  <c r="M1999" i="11"/>
  <c r="X1999" i="11" s="1"/>
  <c r="M2007" i="11"/>
  <c r="X2007" i="11" s="1"/>
  <c r="M2015" i="11"/>
  <c r="X2015" i="11" s="1"/>
  <c r="M2023" i="11"/>
  <c r="X2023" i="11" s="1"/>
  <c r="L2031" i="11"/>
  <c r="L2039" i="11"/>
  <c r="L2047" i="11"/>
  <c r="L2055" i="11"/>
  <c r="M2063" i="11"/>
  <c r="X2063" i="11" s="1"/>
  <c r="M2071" i="11"/>
  <c r="X2071" i="11" s="1"/>
  <c r="M2079" i="11"/>
  <c r="X2079" i="11" s="1"/>
  <c r="M2087" i="11"/>
  <c r="X2087" i="11" s="1"/>
  <c r="M2095" i="11"/>
  <c r="X2095" i="11" s="1"/>
  <c r="M2103" i="11"/>
  <c r="X2103" i="11" s="1"/>
  <c r="M2111" i="11"/>
  <c r="X2111" i="11" s="1"/>
  <c r="M2119" i="11"/>
  <c r="X2119" i="11" s="1"/>
  <c r="M2127" i="11"/>
  <c r="X2127" i="11" s="1"/>
  <c r="M2135" i="11"/>
  <c r="X2135" i="11" s="1"/>
  <c r="M2151" i="11"/>
  <c r="X2151" i="11" s="1"/>
  <c r="M2159" i="11"/>
  <c r="X2159" i="11" s="1"/>
  <c r="L2167" i="11"/>
  <c r="M2175" i="11"/>
  <c r="X2175" i="11" s="1"/>
  <c r="M2183" i="11"/>
  <c r="X2183" i="11" s="1"/>
  <c r="M2191" i="11"/>
  <c r="X2191" i="11" s="1"/>
  <c r="M2207" i="11"/>
  <c r="X2207" i="11" s="1"/>
  <c r="M2215" i="11"/>
  <c r="X2215" i="11" s="1"/>
  <c r="L2223" i="11"/>
  <c r="M2239" i="11"/>
  <c r="X2239" i="11" s="1"/>
  <c r="M2247" i="11"/>
  <c r="X2247" i="11" s="1"/>
  <c r="M2255" i="11"/>
  <c r="X2255" i="11" s="1"/>
  <c r="M2263" i="11"/>
  <c r="X2263" i="11" s="1"/>
  <c r="M2271" i="11"/>
  <c r="X2271" i="11" s="1"/>
  <c r="M2279" i="11"/>
  <c r="X2279" i="11" s="1"/>
  <c r="M2287" i="11"/>
  <c r="X2287" i="11" s="1"/>
  <c r="M2295" i="11"/>
  <c r="X2295" i="11" s="1"/>
  <c r="M2303" i="11"/>
  <c r="X2303" i="11" s="1"/>
  <c r="M1926" i="11"/>
  <c r="X1926" i="11" s="1"/>
  <c r="M1934" i="11"/>
  <c r="X1934" i="11" s="1"/>
  <c r="M1942" i="11"/>
  <c r="X1942" i="11" s="1"/>
  <c r="M1950" i="11"/>
  <c r="X1950" i="11" s="1"/>
  <c r="M1958" i="11"/>
  <c r="X1958" i="11" s="1"/>
  <c r="M1966" i="11"/>
  <c r="X1966" i="11" s="1"/>
  <c r="M1974" i="11"/>
  <c r="X1974" i="11" s="1"/>
  <c r="M1982" i="11"/>
  <c r="X1982" i="11" s="1"/>
  <c r="L1990" i="11"/>
  <c r="M1998" i="11"/>
  <c r="X1998" i="11" s="1"/>
  <c r="M2006" i="11"/>
  <c r="X2006" i="11" s="1"/>
  <c r="M2014" i="11"/>
  <c r="X2014" i="11" s="1"/>
  <c r="M2022" i="11"/>
  <c r="X2022" i="11" s="1"/>
  <c r="M2030" i="11"/>
  <c r="X2030" i="11" s="1"/>
  <c r="M2038" i="11"/>
  <c r="X2038" i="11" s="1"/>
  <c r="M2046" i="11"/>
  <c r="X2046" i="11" s="1"/>
  <c r="M2054" i="11"/>
  <c r="X2054" i="11" s="1"/>
  <c r="M2062" i="11"/>
  <c r="X2062" i="11" s="1"/>
  <c r="M2070" i="11"/>
  <c r="X2070" i="11" s="1"/>
  <c r="M2078" i="11"/>
  <c r="X2078" i="11" s="1"/>
  <c r="M2086" i="11"/>
  <c r="X2086" i="11" s="1"/>
  <c r="M2094" i="11"/>
  <c r="X2094" i="11" s="1"/>
  <c r="M2118" i="11"/>
  <c r="X2118" i="11" s="1"/>
  <c r="M2126" i="11"/>
  <c r="X2126" i="11" s="1"/>
  <c r="M2134" i="11"/>
  <c r="X2134" i="11" s="1"/>
  <c r="M2150" i="11"/>
  <c r="X2150" i="11" s="1"/>
  <c r="M2158" i="11"/>
  <c r="X2158" i="11" s="1"/>
  <c r="M2166" i="11"/>
  <c r="X2166" i="11" s="1"/>
  <c r="L2174" i="11"/>
  <c r="L2182" i="11"/>
  <c r="L2190" i="11"/>
  <c r="L2198" i="11"/>
  <c r="L2206" i="11"/>
  <c r="L2214" i="11"/>
  <c r="M2222" i="11"/>
  <c r="X2222" i="11" s="1"/>
  <c r="M2238" i="11"/>
  <c r="X2238" i="11" s="1"/>
  <c r="M2246" i="11"/>
  <c r="X2246" i="11" s="1"/>
  <c r="M2254" i="11"/>
  <c r="X2254" i="11" s="1"/>
  <c r="M2262" i="11"/>
  <c r="X2262" i="11" s="1"/>
  <c r="M2270" i="11"/>
  <c r="X2270" i="11" s="1"/>
  <c r="M2278" i="11"/>
  <c r="X2278" i="11" s="1"/>
  <c r="M2286" i="11"/>
  <c r="X2286" i="11" s="1"/>
  <c r="M2294" i="11"/>
  <c r="X2294" i="11" s="1"/>
  <c r="M2302" i="11"/>
  <c r="X2302" i="11" s="1"/>
  <c r="M1917" i="11"/>
  <c r="X1917" i="11" s="1"/>
  <c r="L1925" i="11"/>
  <c r="L1933" i="11"/>
  <c r="L1941" i="11"/>
  <c r="M1949" i="11"/>
  <c r="X1949" i="11" s="1"/>
  <c r="M1957" i="11"/>
  <c r="X1957" i="11" s="1"/>
  <c r="M1965" i="11"/>
  <c r="X1965" i="11" s="1"/>
  <c r="M1973" i="11"/>
  <c r="X1973" i="11" s="1"/>
  <c r="M1981" i="11"/>
  <c r="X1981" i="11" s="1"/>
  <c r="M1989" i="11"/>
  <c r="X1989" i="11" s="1"/>
  <c r="M1997" i="11"/>
  <c r="X1997" i="11" s="1"/>
  <c r="M2005" i="11"/>
  <c r="X2005" i="11" s="1"/>
  <c r="M2013" i="11"/>
  <c r="X2013" i="11" s="1"/>
  <c r="M2021" i="11"/>
  <c r="X2021" i="11" s="1"/>
  <c r="M2029" i="11"/>
  <c r="X2029" i="11" s="1"/>
  <c r="M2037" i="11"/>
  <c r="X2037" i="11" s="1"/>
  <c r="M2045" i="11"/>
  <c r="X2045" i="11" s="1"/>
  <c r="L2053" i="11"/>
  <c r="L2061" i="11"/>
  <c r="M2069" i="11"/>
  <c r="X2069" i="11" s="1"/>
  <c r="M2077" i="11"/>
  <c r="X2077" i="11" s="1"/>
  <c r="M2085" i="11"/>
  <c r="X2085" i="11" s="1"/>
  <c r="M2093" i="11"/>
  <c r="X2093" i="11" s="1"/>
  <c r="M2101" i="11"/>
  <c r="X2101" i="11" s="1"/>
  <c r="M2109" i="11"/>
  <c r="X2109" i="11" s="1"/>
  <c r="L2117" i="11"/>
  <c r="L2125" i="11"/>
  <c r="L2133" i="11"/>
  <c r="L2141" i="11"/>
  <c r="L2149" i="11"/>
  <c r="L2157" i="11"/>
  <c r="M2165" i="11"/>
  <c r="X2165" i="11" s="1"/>
  <c r="M2173" i="11"/>
  <c r="X2173" i="11" s="1"/>
  <c r="M2181" i="11"/>
  <c r="X2181" i="11" s="1"/>
  <c r="M2189" i="11"/>
  <c r="X2189" i="11" s="1"/>
  <c r="M2197" i="11"/>
  <c r="X2197" i="11" s="1"/>
  <c r="M2205" i="11"/>
  <c r="X2205" i="11" s="1"/>
  <c r="M2213" i="11"/>
  <c r="X2213" i="11" s="1"/>
  <c r="M2221" i="11"/>
  <c r="X2221" i="11" s="1"/>
  <c r="M2229" i="11"/>
  <c r="X2229" i="11" s="1"/>
  <c r="M2237" i="11"/>
  <c r="X2237" i="11" s="1"/>
  <c r="M2245" i="11"/>
  <c r="X2245" i="11" s="1"/>
  <c r="M2253" i="11"/>
  <c r="X2253" i="11" s="1"/>
  <c r="M2261" i="11"/>
  <c r="X2261" i="11" s="1"/>
  <c r="M2269" i="11"/>
  <c r="X2269" i="11" s="1"/>
  <c r="M2277" i="11"/>
  <c r="X2277" i="11" s="1"/>
  <c r="L2285" i="11"/>
  <c r="L2293" i="11"/>
  <c r="L2301" i="11"/>
  <c r="M1915" i="11"/>
  <c r="X1915" i="11" s="1"/>
  <c r="M1914" i="11"/>
  <c r="X1914" i="11" s="1"/>
  <c r="M1913" i="11"/>
  <c r="X1913" i="11" s="1"/>
  <c r="M1911" i="11"/>
  <c r="X1911" i="11" s="1"/>
  <c r="M1910" i="11"/>
  <c r="X1910" i="11" s="1"/>
  <c r="M1892" i="11"/>
  <c r="X1892" i="11" s="1"/>
  <c r="M1900" i="11"/>
  <c r="X1900" i="11" s="1"/>
  <c r="M1908" i="11"/>
  <c r="X1908" i="11" s="1"/>
  <c r="M1899" i="11"/>
  <c r="X1899" i="11" s="1"/>
  <c r="M1907" i="11"/>
  <c r="X1907" i="11" s="1"/>
  <c r="M1898" i="11"/>
  <c r="X1898" i="11" s="1"/>
  <c r="M1906" i="11"/>
  <c r="X1906" i="11" s="1"/>
  <c r="M1897" i="11"/>
  <c r="X1897" i="11" s="1"/>
  <c r="M1905" i="11"/>
  <c r="X1905" i="11" s="1"/>
  <c r="M1904" i="11"/>
  <c r="X1904" i="11" s="1"/>
  <c r="M1895" i="11"/>
  <c r="X1895" i="11" s="1"/>
  <c r="M1903" i="11"/>
  <c r="X1903" i="11" s="1"/>
  <c r="M1894" i="11"/>
  <c r="X1894" i="11" s="1"/>
  <c r="M1902" i="11"/>
  <c r="X1902" i="11" s="1"/>
  <c r="M1893" i="11"/>
  <c r="X1893" i="11" s="1"/>
  <c r="M1901" i="11"/>
  <c r="X1901" i="11" s="1"/>
  <c r="M1909" i="11"/>
  <c r="X1909" i="11" s="1"/>
  <c r="M1891" i="11"/>
  <c r="X1891" i="11" s="1"/>
  <c r="M1890" i="11"/>
  <c r="X1890" i="11" s="1"/>
  <c r="L1889" i="11"/>
  <c r="M1888" i="11"/>
  <c r="X1888" i="11" s="1"/>
  <c r="M1887" i="11"/>
  <c r="X1887" i="11" s="1"/>
  <c r="M1886" i="11"/>
  <c r="X1886" i="11" s="1"/>
  <c r="L1885" i="11"/>
  <c r="M1884" i="11"/>
  <c r="X1884" i="11" s="1"/>
  <c r="M1868" i="11"/>
  <c r="X1868" i="11" s="1"/>
  <c r="M1876" i="11"/>
  <c r="X1876" i="11" s="1"/>
  <c r="L1867" i="11"/>
  <c r="M1875" i="11"/>
  <c r="X1875" i="11" s="1"/>
  <c r="M1883" i="11"/>
  <c r="X1883" i="11" s="1"/>
  <c r="M1874" i="11"/>
  <c r="X1874" i="11" s="1"/>
  <c r="M1882" i="11"/>
  <c r="X1882" i="11" s="1"/>
  <c r="L1873" i="11"/>
  <c r="L1881" i="11"/>
  <c r="M1880" i="11"/>
  <c r="X1880" i="11" s="1"/>
  <c r="M1871" i="11"/>
  <c r="X1871" i="11" s="1"/>
  <c r="M1879" i="11"/>
  <c r="X1879" i="11" s="1"/>
  <c r="M1878" i="11"/>
  <c r="X1878" i="11" s="1"/>
  <c r="L1869" i="11"/>
  <c r="L1877" i="11"/>
  <c r="L2052" i="11"/>
  <c r="L2008" i="11"/>
  <c r="M2009" i="11"/>
  <c r="X2009" i="11" s="1"/>
  <c r="L2010" i="11"/>
  <c r="L2011" i="11"/>
  <c r="M2169" i="11"/>
  <c r="X2169" i="11" s="1"/>
  <c r="M1866" i="11"/>
  <c r="X1866" i="11" s="1"/>
  <c r="M1800" i="11"/>
  <c r="X1800" i="11" s="1"/>
  <c r="M1808" i="11"/>
  <c r="X1808" i="11" s="1"/>
  <c r="M1816" i="11"/>
  <c r="X1816" i="11" s="1"/>
  <c r="M1824" i="11"/>
  <c r="X1824" i="11" s="1"/>
  <c r="M1832" i="11"/>
  <c r="X1832" i="11" s="1"/>
  <c r="M1840" i="11"/>
  <c r="X1840" i="11" s="1"/>
  <c r="M1848" i="11"/>
  <c r="X1848" i="11" s="1"/>
  <c r="M1856" i="11"/>
  <c r="X1856" i="11" s="1"/>
  <c r="M1864" i="11"/>
  <c r="X1864" i="11" s="1"/>
  <c r="M1799" i="11"/>
  <c r="X1799" i="11" s="1"/>
  <c r="M1807" i="11"/>
  <c r="X1807" i="11" s="1"/>
  <c r="M1815" i="11"/>
  <c r="X1815" i="11" s="1"/>
  <c r="M1823" i="11"/>
  <c r="X1823" i="11" s="1"/>
  <c r="M1831" i="11"/>
  <c r="X1831" i="11" s="1"/>
  <c r="M1839" i="11"/>
  <c r="X1839" i="11" s="1"/>
  <c r="M1847" i="11"/>
  <c r="X1847" i="11" s="1"/>
  <c r="M1855" i="11"/>
  <c r="X1855" i="11" s="1"/>
  <c r="L1863" i="11"/>
  <c r="L1798" i="11"/>
  <c r="L1806" i="11"/>
  <c r="M1814" i="11"/>
  <c r="X1814" i="11" s="1"/>
  <c r="M1822" i="11"/>
  <c r="X1822" i="11" s="1"/>
  <c r="M1830" i="11"/>
  <c r="X1830" i="11" s="1"/>
  <c r="M1838" i="11"/>
  <c r="X1838" i="11" s="1"/>
  <c r="M1846" i="11"/>
  <c r="X1846" i="11" s="1"/>
  <c r="M1854" i="11"/>
  <c r="X1854" i="11" s="1"/>
  <c r="M1862" i="11"/>
  <c r="X1862" i="11" s="1"/>
  <c r="M1797" i="11"/>
  <c r="X1797" i="11" s="1"/>
  <c r="M1805" i="11"/>
  <c r="X1805" i="11" s="1"/>
  <c r="M1813" i="11"/>
  <c r="X1813" i="11" s="1"/>
  <c r="M1821" i="11"/>
  <c r="X1821" i="11" s="1"/>
  <c r="M1829" i="11"/>
  <c r="X1829" i="11" s="1"/>
  <c r="M1837" i="11"/>
  <c r="X1837" i="11" s="1"/>
  <c r="M1845" i="11"/>
  <c r="X1845" i="11" s="1"/>
  <c r="M1853" i="11"/>
  <c r="X1853" i="11" s="1"/>
  <c r="L1861" i="11"/>
  <c r="M1804" i="11"/>
  <c r="X1804" i="11" s="1"/>
  <c r="M1812" i="11"/>
  <c r="X1812" i="11" s="1"/>
  <c r="M1820" i="11"/>
  <c r="X1820" i="11" s="1"/>
  <c r="M1828" i="11"/>
  <c r="X1828" i="11" s="1"/>
  <c r="M1836" i="11"/>
  <c r="X1836" i="11" s="1"/>
  <c r="M1844" i="11"/>
  <c r="X1844" i="11" s="1"/>
  <c r="M1852" i="11"/>
  <c r="X1852" i="11" s="1"/>
  <c r="M1860" i="11"/>
  <c r="X1860" i="11" s="1"/>
  <c r="M1803" i="11"/>
  <c r="X1803" i="11" s="1"/>
  <c r="M1811" i="11"/>
  <c r="X1811" i="11" s="1"/>
  <c r="M1819" i="11"/>
  <c r="X1819" i="11" s="1"/>
  <c r="M1827" i="11"/>
  <c r="X1827" i="11" s="1"/>
  <c r="M1835" i="11"/>
  <c r="X1835" i="11" s="1"/>
  <c r="M1843" i="11"/>
  <c r="X1843" i="11" s="1"/>
  <c r="L1859" i="11"/>
  <c r="M1810" i="11"/>
  <c r="X1810" i="11" s="1"/>
  <c r="M1826" i="11"/>
  <c r="X1826" i="11" s="1"/>
  <c r="M1842" i="11"/>
  <c r="X1842" i="11" s="1"/>
  <c r="M1858" i="11"/>
  <c r="X1858" i="11" s="1"/>
  <c r="M1801" i="11"/>
  <c r="X1801" i="11" s="1"/>
  <c r="M1809" i="11"/>
  <c r="X1809" i="11" s="1"/>
  <c r="M1817" i="11"/>
  <c r="X1817" i="11" s="1"/>
  <c r="M1825" i="11"/>
  <c r="X1825" i="11" s="1"/>
  <c r="M1833" i="11"/>
  <c r="X1833" i="11" s="1"/>
  <c r="M1841" i="11"/>
  <c r="X1841" i="11" s="1"/>
  <c r="M1849" i="11"/>
  <c r="X1849" i="11" s="1"/>
  <c r="L1857" i="11"/>
  <c r="L1865" i="11"/>
  <c r="L1997" i="11"/>
  <c r="L1960" i="11"/>
  <c r="L1961" i="11"/>
  <c r="L1845" i="11"/>
  <c r="L1839" i="11"/>
  <c r="L1840" i="11"/>
  <c r="L1981" i="11"/>
  <c r="L1805" i="11"/>
  <c r="L1878" i="11"/>
  <c r="L1948" i="11"/>
  <c r="L2277" i="11"/>
  <c r="L2278" i="11"/>
  <c r="L1868" i="11"/>
  <c r="L1984" i="11"/>
  <c r="L2211" i="11"/>
  <c r="L1917" i="11"/>
  <c r="L1934" i="11"/>
  <c r="M1935" i="11"/>
  <c r="X1935" i="11" s="1"/>
  <c r="L1936" i="11"/>
  <c r="L1937" i="11"/>
  <c r="L1953" i="11"/>
  <c r="L2189" i="11"/>
  <c r="M2190" i="11"/>
  <c r="X2190" i="11" s="1"/>
  <c r="L2191" i="11"/>
  <c r="L1815" i="11"/>
  <c r="L1816" i="11"/>
  <c r="L2115" i="11"/>
  <c r="M2116" i="11"/>
  <c r="X2116" i="11" s="1"/>
  <c r="L2269" i="11"/>
  <c r="L2280" i="11"/>
  <c r="L1971" i="11"/>
  <c r="L2158" i="11"/>
  <c r="L2159" i="11"/>
  <c r="L2185" i="11"/>
  <c r="M2186" i="11"/>
  <c r="X2186" i="11" s="1"/>
  <c r="L2187" i="11"/>
  <c r="L2258" i="11"/>
  <c r="L1313" i="11"/>
  <c r="L1858" i="11"/>
  <c r="L1837" i="11"/>
  <c r="L1908" i="11"/>
  <c r="L1797" i="11"/>
  <c r="M1798" i="11"/>
  <c r="X1798" i="11" s="1"/>
  <c r="L1799" i="11"/>
  <c r="L1800" i="11"/>
  <c r="M1916" i="11"/>
  <c r="X1916" i="11" s="1"/>
  <c r="M1925" i="11"/>
  <c r="X1925" i="11" s="1"/>
  <c r="L1926" i="11"/>
  <c r="L1986" i="11"/>
  <c r="L1987" i="11"/>
  <c r="M1988" i="11"/>
  <c r="X1988" i="11" s="1"/>
  <c r="L1989" i="11"/>
  <c r="L2092" i="11"/>
  <c r="L2195" i="11"/>
  <c r="L2229" i="11"/>
  <c r="L2126" i="11"/>
  <c r="L2127" i="11"/>
  <c r="M2136" i="11"/>
  <c r="X2136" i="11" s="1"/>
  <c r="L1813" i="11"/>
  <c r="L1847" i="11"/>
  <c r="L1848" i="11"/>
  <c r="L1900" i="11"/>
  <c r="L1910" i="11"/>
  <c r="L2209" i="11"/>
  <c r="L2288" i="11"/>
  <c r="L2246" i="11"/>
  <c r="L2286" i="11"/>
  <c r="L2296" i="11"/>
  <c r="L1831" i="11"/>
  <c r="L1832" i="11"/>
  <c r="L1855" i="11"/>
  <c r="L1856" i="11"/>
  <c r="L1866" i="11"/>
  <c r="L1876" i="11"/>
  <c r="M1919" i="11"/>
  <c r="X1919" i="11" s="1"/>
  <c r="L1920" i="11"/>
  <c r="L1921" i="11"/>
  <c r="M1922" i="11"/>
  <c r="X1922" i="11" s="1"/>
  <c r="L1968" i="11"/>
  <c r="L1969" i="11"/>
  <c r="L2094" i="11"/>
  <c r="L2254" i="11"/>
  <c r="L1311" i="11"/>
  <c r="L1821" i="11"/>
  <c r="L2046" i="11"/>
  <c r="L2088" i="11"/>
  <c r="L2089" i="11"/>
  <c r="L2090" i="11"/>
  <c r="M2091" i="11"/>
  <c r="X2091" i="11" s="1"/>
  <c r="L2153" i="11"/>
  <c r="L2197" i="11"/>
  <c r="L2224" i="11"/>
  <c r="L2242" i="11"/>
  <c r="M2243" i="11"/>
  <c r="X2243" i="11" s="1"/>
  <c r="L2272" i="11"/>
  <c r="L1807" i="11"/>
  <c r="L1808" i="11"/>
  <c r="L1884" i="11"/>
  <c r="M1885" i="11"/>
  <c r="X1885" i="11" s="1"/>
  <c r="L1886" i="11"/>
  <c r="L1977" i="11"/>
  <c r="L2034" i="11"/>
  <c r="M2035" i="11"/>
  <c r="X2035" i="11" s="1"/>
  <c r="L2036" i="11"/>
  <c r="L2062" i="11"/>
  <c r="L2147" i="11"/>
  <c r="L2148" i="11"/>
  <c r="M2149" i="11"/>
  <c r="X2149" i="11" s="1"/>
  <c r="L2150" i="11"/>
  <c r="L2151" i="11"/>
  <c r="L1894" i="11"/>
  <c r="L2000" i="11"/>
  <c r="L2029" i="11"/>
  <c r="L2030" i="11"/>
  <c r="M2031" i="11"/>
  <c r="X2031" i="11" s="1"/>
  <c r="L2032" i="11"/>
  <c r="L2054" i="11"/>
  <c r="M2055" i="11"/>
  <c r="X2055" i="11" s="1"/>
  <c r="L2056" i="11"/>
  <c r="L2057" i="11"/>
  <c r="L2058" i="11"/>
  <c r="M2059" i="11"/>
  <c r="X2059" i="11" s="1"/>
  <c r="L2060" i="11"/>
  <c r="L2118" i="11"/>
  <c r="L2193" i="11"/>
  <c r="L1950" i="11"/>
  <c r="M1951" i="11"/>
  <c r="X1951" i="11" s="1"/>
  <c r="L1952" i="11"/>
  <c r="L1214" i="11"/>
  <c r="M1233" i="11"/>
  <c r="X1233" i="11" s="1"/>
  <c r="M1241" i="11"/>
  <c r="X1241" i="11" s="1"/>
  <c r="M1249" i="11"/>
  <c r="X1249" i="11" s="1"/>
  <c r="M1257" i="11"/>
  <c r="X1257" i="11" s="1"/>
  <c r="M1265" i="11"/>
  <c r="X1265" i="11" s="1"/>
  <c r="M1273" i="11"/>
  <c r="X1273" i="11" s="1"/>
  <c r="M1281" i="11"/>
  <c r="X1281" i="11" s="1"/>
  <c r="L1440" i="11"/>
  <c r="L1448" i="11"/>
  <c r="L1456" i="11"/>
  <c r="L1464" i="11"/>
  <c r="L1472" i="11"/>
  <c r="L1480" i="11"/>
  <c r="L1488" i="11"/>
  <c r="L1496" i="11"/>
  <c r="L1504" i="11"/>
  <c r="L1513" i="11"/>
  <c r="L1521" i="11"/>
  <c r="L1823" i="11"/>
  <c r="L1824" i="11"/>
  <c r="L1924" i="11"/>
  <c r="L1928" i="11"/>
  <c r="L1929" i="11"/>
  <c r="M1930" i="11"/>
  <c r="X1930" i="11" s="1"/>
  <c r="L1938" i="11"/>
  <c r="M1939" i="11"/>
  <c r="X1939" i="11" s="1"/>
  <c r="L1979" i="11"/>
  <c r="L2048" i="11"/>
  <c r="L2049" i="11"/>
  <c r="L2050" i="11"/>
  <c r="L2181" i="11"/>
  <c r="M2182" i="11"/>
  <c r="X2182" i="11" s="1"/>
  <c r="L2183" i="11"/>
  <c r="L2221" i="11"/>
  <c r="L2222" i="11"/>
  <c r="M2225" i="11"/>
  <c r="X2225" i="11" s="1"/>
  <c r="L2226" i="11"/>
  <c r="L2294" i="11"/>
  <c r="L1212" i="11"/>
  <c r="M1232" i="11"/>
  <c r="X1232" i="11" s="1"/>
  <c r="M1240" i="11"/>
  <c r="X1240" i="11" s="1"/>
  <c r="M1248" i="11"/>
  <c r="X1248" i="11" s="1"/>
  <c r="M1256" i="11"/>
  <c r="X1256" i="11" s="1"/>
  <c r="M1264" i="11"/>
  <c r="X1264" i="11" s="1"/>
  <c r="M1272" i="11"/>
  <c r="X1272" i="11" s="1"/>
  <c r="M1280" i="11"/>
  <c r="X1280" i="11" s="1"/>
  <c r="M1288" i="11"/>
  <c r="X1288" i="11" s="1"/>
  <c r="M1296" i="11"/>
  <c r="X1296" i="11" s="1"/>
  <c r="L2282" i="11"/>
  <c r="L1222" i="11"/>
  <c r="L1230" i="11"/>
  <c r="L1238" i="11"/>
  <c r="L1246" i="11"/>
  <c r="L1254" i="11"/>
  <c r="L1262" i="11"/>
  <c r="L1270" i="11"/>
  <c r="L1278" i="11"/>
  <c r="L1287" i="11"/>
  <c r="M1230" i="11"/>
  <c r="X1230" i="11" s="1"/>
  <c r="M1238" i="11"/>
  <c r="X1238" i="11" s="1"/>
  <c r="M1246" i="11"/>
  <c r="X1246" i="11" s="1"/>
  <c r="M1254" i="11"/>
  <c r="X1254" i="11" s="1"/>
  <c r="M1262" i="11"/>
  <c r="X1262" i="11" s="1"/>
  <c r="M1270" i="11"/>
  <c r="X1270" i="11" s="1"/>
  <c r="M1278" i="11"/>
  <c r="X1278" i="11" s="1"/>
  <c r="M1286" i="11"/>
  <c r="X1286" i="11" s="1"/>
  <c r="M1294" i="11"/>
  <c r="X1294" i="11" s="1"/>
  <c r="M1302" i="11"/>
  <c r="X1302" i="11" s="1"/>
  <c r="M1310" i="11"/>
  <c r="X1310" i="11" s="1"/>
  <c r="M1318" i="11"/>
  <c r="X1318" i="11" s="1"/>
  <c r="L1701" i="11"/>
  <c r="L1709" i="11"/>
  <c r="L1717" i="11"/>
  <c r="L1725" i="11"/>
  <c r="L1733" i="11"/>
  <c r="L1749" i="11"/>
  <c r="L1220" i="11"/>
  <c r="L1228" i="11"/>
  <c r="L1236" i="11"/>
  <c r="L1244" i="11"/>
  <c r="L1252" i="11"/>
  <c r="L1260" i="11"/>
  <c r="L1268" i="11"/>
  <c r="L1276" i="11"/>
  <c r="M1277" i="11"/>
  <c r="X1277" i="11" s="1"/>
  <c r="L1580" i="11"/>
  <c r="L1588" i="11"/>
  <c r="L1691" i="11"/>
  <c r="L1829" i="11"/>
  <c r="L1888" i="11"/>
  <c r="M1889" i="11"/>
  <c r="X1889" i="11" s="1"/>
  <c r="L1890" i="11"/>
  <c r="L1902" i="11"/>
  <c r="L1944" i="11"/>
  <c r="L1945" i="11"/>
  <c r="L1973" i="11"/>
  <c r="L2024" i="11"/>
  <c r="M2025" i="11"/>
  <c r="X2025" i="11" s="1"/>
  <c r="L2026" i="11"/>
  <c r="L2027" i="11"/>
  <c r="L2080" i="11"/>
  <c r="L2081" i="11"/>
  <c r="L2082" i="11"/>
  <c r="M2083" i="11"/>
  <c r="X2083" i="11" s="1"/>
  <c r="L2084" i="11"/>
  <c r="L2086" i="11"/>
  <c r="L2109" i="11"/>
  <c r="L2140" i="11"/>
  <c r="L2156" i="11"/>
  <c r="M2167" i="11"/>
  <c r="X2167" i="11" s="1"/>
  <c r="L2240" i="11"/>
  <c r="L2253" i="11"/>
  <c r="L2256" i="11"/>
  <c r="M1228" i="11"/>
  <c r="X1228" i="11" s="1"/>
  <c r="M1236" i="11"/>
  <c r="X1236" i="11" s="1"/>
  <c r="M1244" i="11"/>
  <c r="X1244" i="11" s="1"/>
  <c r="M1252" i="11"/>
  <c r="X1252" i="11" s="1"/>
  <c r="M1260" i="11"/>
  <c r="X1260" i="11" s="1"/>
  <c r="M1268" i="11"/>
  <c r="X1268" i="11" s="1"/>
  <c r="M1276" i="11"/>
  <c r="X1276" i="11" s="1"/>
  <c r="L1564" i="11"/>
  <c r="L1218" i="11"/>
  <c r="L1226" i="11"/>
  <c r="L1234" i="11"/>
  <c r="L1242" i="11"/>
  <c r="L1250" i="11"/>
  <c r="L1258" i="11"/>
  <c r="M1284" i="11"/>
  <c r="X1284" i="11" s="1"/>
  <c r="M1292" i="11"/>
  <c r="X1292" i="11" s="1"/>
  <c r="M1300" i="11"/>
  <c r="X1300" i="11" s="1"/>
  <c r="M1308" i="11"/>
  <c r="X1308" i="11" s="1"/>
  <c r="M1933" i="11"/>
  <c r="X1933" i="11" s="1"/>
  <c r="L2013" i="11"/>
  <c r="M1234" i="11"/>
  <c r="X1234" i="11" s="1"/>
  <c r="M1242" i="11"/>
  <c r="X1242" i="11" s="1"/>
  <c r="M1250" i="11"/>
  <c r="X1250" i="11" s="1"/>
  <c r="M1258" i="11"/>
  <c r="X1258" i="11" s="1"/>
  <c r="M1266" i="11"/>
  <c r="X1266" i="11" s="1"/>
  <c r="M1274" i="11"/>
  <c r="X1274" i="11" s="1"/>
  <c r="M1282" i="11"/>
  <c r="X1282" i="11" s="1"/>
  <c r="M1314" i="11"/>
  <c r="X1314" i="11" s="1"/>
  <c r="L1537" i="11"/>
  <c r="L1545" i="11"/>
  <c r="L1553" i="11"/>
  <c r="L1339" i="11"/>
  <c r="L1347" i="11"/>
  <c r="L1355" i="11"/>
  <c r="L1363" i="11"/>
  <c r="L1516" i="11"/>
  <c r="L1532" i="11"/>
  <c r="M1557" i="11"/>
  <c r="X1557" i="11" s="1"/>
  <c r="L1575" i="11"/>
  <c r="L1583" i="11"/>
  <c r="L1591" i="11"/>
  <c r="L1599" i="11"/>
  <c r="L1607" i="11"/>
  <c r="L1615" i="11"/>
  <c r="L1623" i="11"/>
  <c r="M1624" i="11"/>
  <c r="X1624" i="11" s="1"/>
  <c r="M1632" i="11"/>
  <c r="X1632" i="11" s="1"/>
  <c r="M1640" i="11"/>
  <c r="X1640" i="11" s="1"/>
  <c r="M1648" i="11"/>
  <c r="X1648" i="11" s="1"/>
  <c r="L1656" i="11"/>
  <c r="M1664" i="11"/>
  <c r="X1664" i="11" s="1"/>
  <c r="L1687" i="11"/>
  <c r="L1695" i="11"/>
  <c r="L1704" i="11"/>
  <c r="L1712" i="11"/>
  <c r="L1720" i="11"/>
  <c r="L1728" i="11"/>
  <c r="L1736" i="11"/>
  <c r="L1993" i="11"/>
  <c r="M1993" i="11"/>
  <c r="X1993" i="11" s="1"/>
  <c r="M2102" i="11"/>
  <c r="X2102" i="11" s="1"/>
  <c r="L2102" i="11"/>
  <c r="M2132" i="11"/>
  <c r="X2132" i="11" s="1"/>
  <c r="L2132" i="11"/>
  <c r="M2142" i="11"/>
  <c r="X2142" i="11" s="1"/>
  <c r="L2142" i="11"/>
  <c r="L1475" i="11"/>
  <c r="M1514" i="11"/>
  <c r="X1514" i="11" s="1"/>
  <c r="L1506" i="11"/>
  <c r="M1515" i="11"/>
  <c r="X1515" i="11" s="1"/>
  <c r="M1818" i="11"/>
  <c r="X1818" i="11" s="1"/>
  <c r="L1818" i="11"/>
  <c r="M1992" i="11"/>
  <c r="X1992" i="11" s="1"/>
  <c r="L1992" i="11"/>
  <c r="M2131" i="11"/>
  <c r="X2131" i="11" s="1"/>
  <c r="L2131" i="11"/>
  <c r="M2199" i="11"/>
  <c r="X2199" i="11" s="1"/>
  <c r="L2199" i="11"/>
  <c r="M2232" i="11"/>
  <c r="X2232" i="11" s="1"/>
  <c r="L2232" i="11"/>
  <c r="M1322" i="11"/>
  <c r="X1322" i="11" s="1"/>
  <c r="L1337" i="11"/>
  <c r="L1345" i="11"/>
  <c r="L1353" i="11"/>
  <c r="L1361" i="11"/>
  <c r="L1369" i="11"/>
  <c r="M1370" i="11"/>
  <c r="X1370" i="11" s="1"/>
  <c r="L1385" i="11"/>
  <c r="L1386" i="11"/>
  <c r="M1474" i="11"/>
  <c r="X1474" i="11" s="1"/>
  <c r="L1514" i="11"/>
  <c r="L1523" i="11"/>
  <c r="M1531" i="11"/>
  <c r="X1531" i="11" s="1"/>
  <c r="M1539" i="11"/>
  <c r="X1539" i="11" s="1"/>
  <c r="M1622" i="11"/>
  <c r="X1622" i="11" s="1"/>
  <c r="M1912" i="11"/>
  <c r="X1912" i="11" s="1"/>
  <c r="L1912" i="11"/>
  <c r="M2100" i="11"/>
  <c r="X2100" i="11" s="1"/>
  <c r="L2100" i="11"/>
  <c r="M2139" i="11"/>
  <c r="X2139" i="11" s="1"/>
  <c r="L2139" i="11"/>
  <c r="L2231" i="11"/>
  <c r="M2231" i="11"/>
  <c r="X2231" i="11" s="1"/>
  <c r="M1401" i="11"/>
  <c r="X1401" i="11" s="1"/>
  <c r="M1409" i="11"/>
  <c r="X1409" i="11" s="1"/>
  <c r="M1417" i="11"/>
  <c r="X1417" i="11" s="1"/>
  <c r="M1522" i="11"/>
  <c r="X1522" i="11" s="1"/>
  <c r="M1547" i="11"/>
  <c r="X1547" i="11" s="1"/>
  <c r="L1572" i="11"/>
  <c r="M1589" i="11"/>
  <c r="X1589" i="11" s="1"/>
  <c r="L1605" i="11"/>
  <c r="L1613" i="11"/>
  <c r="L1621" i="11"/>
  <c r="L1629" i="11"/>
  <c r="L1637" i="11"/>
  <c r="L1645" i="11"/>
  <c r="L1758" i="11"/>
  <c r="M1766" i="11"/>
  <c r="X1766" i="11" s="1"/>
  <c r="M1774" i="11"/>
  <c r="X1774" i="11" s="1"/>
  <c r="M1782" i="11"/>
  <c r="X1782" i="11" s="1"/>
  <c r="M1802" i="11"/>
  <c r="X1802" i="11" s="1"/>
  <c r="L1802" i="11"/>
  <c r="M1983" i="11"/>
  <c r="X1983" i="11" s="1"/>
  <c r="L1983" i="11"/>
  <c r="L2099" i="11"/>
  <c r="M2099" i="11"/>
  <c r="X2099" i="11" s="1"/>
  <c r="M2129" i="11"/>
  <c r="X2129" i="11" s="1"/>
  <c r="L2129" i="11"/>
  <c r="M2298" i="11"/>
  <c r="X2298" i="11" s="1"/>
  <c r="L2298" i="11"/>
  <c r="L1321" i="11"/>
  <c r="L1343" i="11"/>
  <c r="L1351" i="11"/>
  <c r="L1359" i="11"/>
  <c r="L1367" i="11"/>
  <c r="L1383" i="11"/>
  <c r="L1392" i="11"/>
  <c r="M1554" i="11"/>
  <c r="X1554" i="11" s="1"/>
  <c r="M1555" i="11"/>
  <c r="X1555" i="11" s="1"/>
  <c r="M1629" i="11"/>
  <c r="X1629" i="11" s="1"/>
  <c r="M1637" i="11"/>
  <c r="X1637" i="11" s="1"/>
  <c r="M1645" i="11"/>
  <c r="X1645" i="11" s="1"/>
  <c r="M1851" i="11"/>
  <c r="X1851" i="11" s="1"/>
  <c r="L1851" i="11"/>
  <c r="M1872" i="11"/>
  <c r="X1872" i="11" s="1"/>
  <c r="L1872" i="11"/>
  <c r="M1932" i="11"/>
  <c r="X1932" i="11" s="1"/>
  <c r="L1932" i="11"/>
  <c r="M2098" i="11"/>
  <c r="X2098" i="11" s="1"/>
  <c r="L2098" i="11"/>
  <c r="L2106" i="11"/>
  <c r="M2106" i="11"/>
  <c r="X2106" i="11" s="1"/>
  <c r="L2128" i="11"/>
  <c r="M2128" i="11"/>
  <c r="X2128" i="11" s="1"/>
  <c r="M2137" i="11"/>
  <c r="X2137" i="11" s="1"/>
  <c r="L2137" i="11"/>
  <c r="M1399" i="11"/>
  <c r="X1399" i="11" s="1"/>
  <c r="M1407" i="11"/>
  <c r="X1407" i="11" s="1"/>
  <c r="M1415" i="11"/>
  <c r="X1415" i="11" s="1"/>
  <c r="L1486" i="11"/>
  <c r="L1494" i="11"/>
  <c r="L1502" i="11"/>
  <c r="L1551" i="11"/>
  <c r="M1628" i="11"/>
  <c r="X1628" i="11" s="1"/>
  <c r="M1636" i="11"/>
  <c r="X1636" i="11" s="1"/>
  <c r="M1644" i="11"/>
  <c r="X1644" i="11" s="1"/>
  <c r="M1850" i="11"/>
  <c r="X1850" i="11" s="1"/>
  <c r="L1850" i="11"/>
  <c r="M2097" i="11"/>
  <c r="X2097" i="11" s="1"/>
  <c r="L2097" i="11"/>
  <c r="M2105" i="11"/>
  <c r="X2105" i="11" s="1"/>
  <c r="L2105" i="11"/>
  <c r="M2203" i="11"/>
  <c r="X2203" i="11" s="1"/>
  <c r="L2203" i="11"/>
  <c r="L1341" i="11"/>
  <c r="L1349" i="11"/>
  <c r="L1357" i="11"/>
  <c r="L1365" i="11"/>
  <c r="L1381" i="11"/>
  <c r="L1390" i="11"/>
  <c r="L1546" i="11"/>
  <c r="L1559" i="11"/>
  <c r="L1577" i="11"/>
  <c r="L1585" i="11"/>
  <c r="L1593" i="11"/>
  <c r="L1601" i="11"/>
  <c r="M1625" i="11"/>
  <c r="X1625" i="11" s="1"/>
  <c r="L1617" i="11"/>
  <c r="M1618" i="11"/>
  <c r="X1618" i="11" s="1"/>
  <c r="M1870" i="11"/>
  <c r="X1870" i="11" s="1"/>
  <c r="L1870" i="11"/>
  <c r="M1896" i="11"/>
  <c r="X1896" i="11" s="1"/>
  <c r="L1896" i="11"/>
  <c r="M1964" i="11"/>
  <c r="X1964" i="11" s="1"/>
  <c r="L1964" i="11"/>
  <c r="M2096" i="11"/>
  <c r="X2096" i="11" s="1"/>
  <c r="L2096" i="11"/>
  <c r="M2104" i="11"/>
  <c r="X2104" i="11" s="1"/>
  <c r="L2104" i="11"/>
  <c r="L2235" i="11"/>
  <c r="M2235" i="11"/>
  <c r="X2235" i="11" s="1"/>
  <c r="M1397" i="11"/>
  <c r="X1397" i="11" s="1"/>
  <c r="M1405" i="11"/>
  <c r="X1405" i="11" s="1"/>
  <c r="M1413" i="11"/>
  <c r="X1413" i="11" s="1"/>
  <c r="M1421" i="11"/>
  <c r="X1421" i="11" s="1"/>
  <c r="M1437" i="11"/>
  <c r="X1437" i="11" s="1"/>
  <c r="M1445" i="11"/>
  <c r="X1445" i="11" s="1"/>
  <c r="M1453" i="11"/>
  <c r="X1453" i="11" s="1"/>
  <c r="M1461" i="11"/>
  <c r="X1461" i="11" s="1"/>
  <c r="M1469" i="11"/>
  <c r="X1469" i="11" s="1"/>
  <c r="L1484" i="11"/>
  <c r="M1510" i="11"/>
  <c r="X1510" i="11" s="1"/>
  <c r="M1518" i="11"/>
  <c r="X1518" i="11" s="1"/>
  <c r="M1526" i="11"/>
  <c r="X1526" i="11" s="1"/>
  <c r="M1534" i="11"/>
  <c r="X1534" i="11" s="1"/>
  <c r="L1524" i="11"/>
  <c r="L1554" i="11"/>
  <c r="L1567" i="11"/>
  <c r="M1617" i="11"/>
  <c r="X1617" i="11" s="1"/>
  <c r="M1633" i="11"/>
  <c r="X1633" i="11" s="1"/>
  <c r="M1641" i="11"/>
  <c r="X1641" i="11" s="1"/>
  <c r="M1649" i="11"/>
  <c r="X1649" i="11" s="1"/>
  <c r="L1696" i="11"/>
  <c r="L1730" i="11"/>
  <c r="L1738" i="11"/>
  <c r="L1746" i="11"/>
  <c r="M1834" i="11"/>
  <c r="X1834" i="11" s="1"/>
  <c r="L1834" i="11"/>
  <c r="M1918" i="11"/>
  <c r="X1918" i="11" s="1"/>
  <c r="L1918" i="11"/>
  <c r="M1994" i="11"/>
  <c r="X1994" i="11" s="1"/>
  <c r="L1994" i="11"/>
  <c r="M2143" i="11"/>
  <c r="X2143" i="11" s="1"/>
  <c r="L2143" i="11"/>
  <c r="M2201" i="11"/>
  <c r="X2201" i="11" s="1"/>
  <c r="L2201" i="11"/>
  <c r="M2234" i="11"/>
  <c r="X2234" i="11" s="1"/>
  <c r="L2234" i="11"/>
  <c r="M1623" i="11"/>
  <c r="X1623" i="11" s="1"/>
  <c r="L1703" i="11"/>
  <c r="L1711" i="11"/>
  <c r="L1719" i="11"/>
  <c r="L1727" i="11"/>
  <c r="L1735" i="11"/>
  <c r="M1761" i="11"/>
  <c r="X1761" i="11" s="1"/>
  <c r="M1769" i="11"/>
  <c r="X1769" i="11" s="1"/>
  <c r="M1777" i="11"/>
  <c r="X1777" i="11" s="1"/>
  <c r="M1760" i="11"/>
  <c r="X1760" i="11" s="1"/>
  <c r="M1768" i="11"/>
  <c r="X1768" i="11" s="1"/>
  <c r="M1776" i="11"/>
  <c r="X1776" i="11" s="1"/>
  <c r="L1862" i="11"/>
  <c r="M1863" i="11"/>
  <c r="X1863" i="11" s="1"/>
  <c r="L1864" i="11"/>
  <c r="L1882" i="11"/>
  <c r="L1906" i="11"/>
  <c r="L1958" i="11"/>
  <c r="L2078" i="11"/>
  <c r="L2163" i="11"/>
  <c r="M2164" i="11"/>
  <c r="X2164" i="11" s="1"/>
  <c r="L2165" i="11"/>
  <c r="L2166" i="11"/>
  <c r="L2175" i="11"/>
  <c r="L2176" i="11"/>
  <c r="M2178" i="11"/>
  <c r="X2178" i="11" s="1"/>
  <c r="L2179" i="11"/>
  <c r="L2219" i="11"/>
  <c r="L2250" i="11"/>
  <c r="L1810" i="11"/>
  <c r="L1826" i="11"/>
  <c r="L1842" i="11"/>
  <c r="L1860" i="11"/>
  <c r="L1880" i="11"/>
  <c r="L1904" i="11"/>
  <c r="L1956" i="11"/>
  <c r="L2002" i="11"/>
  <c r="L2003" i="11"/>
  <c r="L2005" i="11"/>
  <c r="L2064" i="11"/>
  <c r="L2065" i="11"/>
  <c r="L2066" i="11"/>
  <c r="M2067" i="11"/>
  <c r="X2067" i="11" s="1"/>
  <c r="L2068" i="11"/>
  <c r="L2070" i="11"/>
  <c r="L2072" i="11"/>
  <c r="L2073" i="11"/>
  <c r="L2074" i="11"/>
  <c r="M2075" i="11"/>
  <c r="X2075" i="11" s="1"/>
  <c r="L2076" i="11"/>
  <c r="L2113" i="11"/>
  <c r="L2161" i="11"/>
  <c r="L2171" i="11"/>
  <c r="L2173" i="11"/>
  <c r="L2213" i="11"/>
  <c r="M2214" i="11"/>
  <c r="X2214" i="11" s="1"/>
  <c r="L2215" i="11"/>
  <c r="L2217" i="11"/>
  <c r="L2245" i="11"/>
  <c r="L2248" i="11"/>
  <c r="L2274" i="11"/>
  <c r="M2275" i="11"/>
  <c r="X2275" i="11" s="1"/>
  <c r="L2290" i="11"/>
  <c r="M2291" i="11"/>
  <c r="X2291" i="11" s="1"/>
  <c r="L1757" i="11"/>
  <c r="L2266" i="11"/>
  <c r="M2267" i="11"/>
  <c r="X2267" i="11" s="1"/>
  <c r="L2270" i="11"/>
  <c r="M1627" i="11"/>
  <c r="X1627" i="11" s="1"/>
  <c r="M1635" i="11"/>
  <c r="X1635" i="11" s="1"/>
  <c r="L1650" i="11"/>
  <c r="L1659" i="11"/>
  <c r="L1698" i="11"/>
  <c r="L1692" i="11"/>
  <c r="L1747" i="11"/>
  <c r="M1764" i="11"/>
  <c r="X1764" i="11" s="1"/>
  <c r="M1772" i="11"/>
  <c r="X1772" i="11" s="1"/>
  <c r="M1780" i="11"/>
  <c r="X1780" i="11" s="1"/>
  <c r="L1853" i="11"/>
  <c r="L1874" i="11"/>
  <c r="L1898" i="11"/>
  <c r="L1914" i="11"/>
  <c r="L1940" i="11"/>
  <c r="L1942" i="11"/>
  <c r="M1946" i="11"/>
  <c r="X1946" i="11" s="1"/>
  <c r="L1966" i="11"/>
  <c r="L2016" i="11"/>
  <c r="M2017" i="11"/>
  <c r="X2017" i="11" s="1"/>
  <c r="L2018" i="11"/>
  <c r="L2019" i="11"/>
  <c r="L2021" i="11"/>
  <c r="L2022" i="11"/>
  <c r="L2038" i="11"/>
  <c r="L2040" i="11"/>
  <c r="L2041" i="11"/>
  <c r="L2042" i="11"/>
  <c r="M2043" i="11"/>
  <c r="X2043" i="11" s="1"/>
  <c r="M2044" i="11"/>
  <c r="X2044" i="11" s="1"/>
  <c r="M2120" i="11"/>
  <c r="X2120" i="11" s="1"/>
  <c r="L2121" i="11"/>
  <c r="L2123" i="11"/>
  <c r="L2124" i="11"/>
  <c r="L2134" i="11"/>
  <c r="L2135" i="11"/>
  <c r="L2145" i="11"/>
  <c r="L2205" i="11"/>
  <c r="M2206" i="11"/>
  <c r="X2206" i="11" s="1"/>
  <c r="L2207" i="11"/>
  <c r="L2237" i="11"/>
  <c r="L2238" i="11"/>
  <c r="L2261" i="11"/>
  <c r="L2262" i="11"/>
  <c r="L2264" i="11"/>
  <c r="L1706" i="11"/>
  <c r="L1714" i="11"/>
  <c r="L1722" i="11"/>
  <c r="M1788" i="11"/>
  <c r="X1788" i="11" s="1"/>
  <c r="M1787" i="11"/>
  <c r="X1787" i="11" s="1"/>
  <c r="L1754" i="11"/>
  <c r="L1762" i="11"/>
  <c r="L1770" i="11"/>
  <c r="L1778" i="11"/>
  <c r="L1744" i="11"/>
  <c r="L1752" i="11"/>
  <c r="L1761" i="11"/>
  <c r="L1769" i="11"/>
  <c r="L1777" i="11"/>
  <c r="L1792" i="11"/>
  <c r="L1892" i="11"/>
  <c r="L1211" i="11"/>
  <c r="L1219" i="11"/>
  <c r="L1227" i="11"/>
  <c r="L1235" i="11"/>
  <c r="L1243" i="11"/>
  <c r="L1251" i="11"/>
  <c r="L1259" i="11"/>
  <c r="L1267" i="11"/>
  <c r="L1275" i="11"/>
  <c r="L1283" i="11"/>
  <c r="L1284" i="11"/>
  <c r="M1289" i="11"/>
  <c r="X1289" i="11" s="1"/>
  <c r="M1290" i="11"/>
  <c r="X1290" i="11" s="1"/>
  <c r="M1297" i="11"/>
  <c r="X1297" i="11" s="1"/>
  <c r="M1298" i="11"/>
  <c r="X1298" i="11" s="1"/>
  <c r="M1305" i="11"/>
  <c r="X1305" i="11" s="1"/>
  <c r="M1306" i="11"/>
  <c r="X1306" i="11" s="1"/>
  <c r="M1311" i="11"/>
  <c r="X1311" i="11" s="1"/>
  <c r="M1315" i="11"/>
  <c r="X1315" i="11" s="1"/>
  <c r="M1319" i="11"/>
  <c r="X1319" i="11" s="1"/>
  <c r="M1325" i="11"/>
  <c r="X1325" i="11" s="1"/>
  <c r="M1330" i="11"/>
  <c r="X1330" i="11" s="1"/>
  <c r="M1338" i="11"/>
  <c r="X1338" i="11" s="1"/>
  <c r="M1346" i="11"/>
  <c r="X1346" i="11" s="1"/>
  <c r="M1354" i="11"/>
  <c r="X1354" i="11" s="1"/>
  <c r="M1362" i="11"/>
  <c r="X1362" i="11" s="1"/>
  <c r="M1379" i="11"/>
  <c r="X1379" i="11" s="1"/>
  <c r="M1235" i="11"/>
  <c r="X1235" i="11" s="1"/>
  <c r="M1243" i="11"/>
  <c r="X1243" i="11" s="1"/>
  <c r="M1251" i="11"/>
  <c r="X1251" i="11" s="1"/>
  <c r="M1259" i="11"/>
  <c r="X1259" i="11" s="1"/>
  <c r="L1266" i="11"/>
  <c r="M1267" i="11"/>
  <c r="X1267" i="11" s="1"/>
  <c r="L1274" i="11"/>
  <c r="M1275" i="11"/>
  <c r="X1275" i="11" s="1"/>
  <c r="L1282" i="11"/>
  <c r="M1283" i="11"/>
  <c r="X1283" i="11" s="1"/>
  <c r="L1285" i="11"/>
  <c r="L1292" i="11"/>
  <c r="L1293" i="11"/>
  <c r="L1300" i="11"/>
  <c r="L1301" i="11"/>
  <c r="L1315" i="11"/>
  <c r="L1308" i="11"/>
  <c r="L1309" i="11"/>
  <c r="L1317" i="11"/>
  <c r="L1333" i="11"/>
  <c r="L1217" i="11"/>
  <c r="L1225" i="11"/>
  <c r="L1233" i="11"/>
  <c r="L1241" i="11"/>
  <c r="L1249" i="11"/>
  <c r="L1257" i="11"/>
  <c r="L1265" i="11"/>
  <c r="L1273" i="11"/>
  <c r="L1281" i="11"/>
  <c r="M1287" i="11"/>
  <c r="X1287" i="11" s="1"/>
  <c r="M1295" i="11"/>
  <c r="X1295" i="11" s="1"/>
  <c r="M1303" i="11"/>
  <c r="X1303" i="11" s="1"/>
  <c r="M1304" i="11"/>
  <c r="X1304" i="11" s="1"/>
  <c r="L1312" i="11"/>
  <c r="L1323" i="11"/>
  <c r="L1320" i="11"/>
  <c r="M1327" i="11"/>
  <c r="X1327" i="11" s="1"/>
  <c r="M1377" i="11"/>
  <c r="X1377" i="11" s="1"/>
  <c r="M1385" i="11"/>
  <c r="X1385" i="11" s="1"/>
  <c r="M1393" i="11"/>
  <c r="X1393" i="11" s="1"/>
  <c r="L1216" i="11"/>
  <c r="L1224" i="11"/>
  <c r="L1232" i="11"/>
  <c r="L1240" i="11"/>
  <c r="L1248" i="11"/>
  <c r="L1256" i="11"/>
  <c r="L1264" i="11"/>
  <c r="L1272" i="11"/>
  <c r="L1280" i="11"/>
  <c r="L1290" i="11"/>
  <c r="L1291" i="11"/>
  <c r="L1298" i="11"/>
  <c r="L1299" i="11"/>
  <c r="L1306" i="11"/>
  <c r="L1307" i="11"/>
  <c r="L1335" i="11"/>
  <c r="L1328" i="11"/>
  <c r="L1215" i="11"/>
  <c r="L1223" i="11"/>
  <c r="L1231" i="11"/>
  <c r="L1239" i="11"/>
  <c r="L1247" i="11"/>
  <c r="L1255" i="11"/>
  <c r="L1263" i="11"/>
  <c r="L1271" i="11"/>
  <c r="L1279" i="11"/>
  <c r="M1285" i="11"/>
  <c r="X1285" i="11" s="1"/>
  <c r="M1293" i="11"/>
  <c r="X1293" i="11" s="1"/>
  <c r="M1301" i="11"/>
  <c r="X1301" i="11" s="1"/>
  <c r="M1309" i="11"/>
  <c r="X1309" i="11" s="1"/>
  <c r="M1313" i="11"/>
  <c r="X1313" i="11" s="1"/>
  <c r="M1317" i="11"/>
  <c r="X1317" i="11" s="1"/>
  <c r="L1319" i="11"/>
  <c r="M1321" i="11"/>
  <c r="X1321" i="11" s="1"/>
  <c r="M1329" i="11"/>
  <c r="X1329" i="11" s="1"/>
  <c r="M1375" i="11"/>
  <c r="X1375" i="11" s="1"/>
  <c r="M1383" i="11"/>
  <c r="X1383" i="11" s="1"/>
  <c r="M1391" i="11"/>
  <c r="X1391" i="11" s="1"/>
  <c r="M1231" i="11"/>
  <c r="X1231" i="11" s="1"/>
  <c r="M1239" i="11"/>
  <c r="X1239" i="11" s="1"/>
  <c r="M1247" i="11"/>
  <c r="X1247" i="11" s="1"/>
  <c r="M1255" i="11"/>
  <c r="X1255" i="11" s="1"/>
  <c r="M1263" i="11"/>
  <c r="X1263" i="11" s="1"/>
  <c r="M1271" i="11"/>
  <c r="X1271" i="11" s="1"/>
  <c r="M1279" i="11"/>
  <c r="X1279" i="11" s="1"/>
  <c r="L1288" i="11"/>
  <c r="L1289" i="11"/>
  <c r="L1296" i="11"/>
  <c r="L1297" i="11"/>
  <c r="L1304" i="11"/>
  <c r="L1305" i="11"/>
  <c r="L1322" i="11"/>
  <c r="L1330" i="11"/>
  <c r="M1331" i="11"/>
  <c r="X1331" i="11" s="1"/>
  <c r="M1333" i="11"/>
  <c r="X1333" i="11" s="1"/>
  <c r="M1335" i="11"/>
  <c r="X1335" i="11" s="1"/>
  <c r="M1337" i="11"/>
  <c r="X1337" i="11" s="1"/>
  <c r="L1338" i="11"/>
  <c r="M1339" i="11"/>
  <c r="X1339" i="11" s="1"/>
  <c r="M1341" i="11"/>
  <c r="X1341" i="11" s="1"/>
  <c r="M1343" i="11"/>
  <c r="X1343" i="11" s="1"/>
  <c r="M1345" i="11"/>
  <c r="X1345" i="11" s="1"/>
  <c r="L1346" i="11"/>
  <c r="M1347" i="11"/>
  <c r="X1347" i="11" s="1"/>
  <c r="M1349" i="11"/>
  <c r="X1349" i="11" s="1"/>
  <c r="M1351" i="11"/>
  <c r="X1351" i="11" s="1"/>
  <c r="M1353" i="11"/>
  <c r="X1353" i="11" s="1"/>
  <c r="L1354" i="11"/>
  <c r="M1355" i="11"/>
  <c r="X1355" i="11" s="1"/>
  <c r="M1357" i="11"/>
  <c r="X1357" i="11" s="1"/>
  <c r="M1359" i="11"/>
  <c r="X1359" i="11" s="1"/>
  <c r="M1361" i="11"/>
  <c r="X1361" i="11" s="1"/>
  <c r="M1387" i="11"/>
  <c r="X1387" i="11" s="1"/>
  <c r="L1362" i="11"/>
  <c r="M1363" i="11"/>
  <c r="X1363" i="11" s="1"/>
  <c r="L1371" i="11"/>
  <c r="M1365" i="11"/>
  <c r="X1365" i="11" s="1"/>
  <c r="L1373" i="11"/>
  <c r="M1367" i="11"/>
  <c r="X1367" i="11" s="1"/>
  <c r="L1375" i="11"/>
  <c r="M1369" i="11"/>
  <c r="X1369" i="11" s="1"/>
  <c r="L1377" i="11"/>
  <c r="L1370" i="11"/>
  <c r="M1371" i="11"/>
  <c r="X1371" i="11" s="1"/>
  <c r="L1379" i="11"/>
  <c r="M1373" i="11"/>
  <c r="X1373" i="11" s="1"/>
  <c r="L1213" i="11"/>
  <c r="L1221" i="11"/>
  <c r="L1229" i="11"/>
  <c r="L1237" i="11"/>
  <c r="L1245" i="11"/>
  <c r="L1253" i="11"/>
  <c r="L1261" i="11"/>
  <c r="L1269" i="11"/>
  <c r="L1277" i="11"/>
  <c r="M1291" i="11"/>
  <c r="X1291" i="11" s="1"/>
  <c r="M1299" i="11"/>
  <c r="X1299" i="11" s="1"/>
  <c r="M1307" i="11"/>
  <c r="X1307" i="11" s="1"/>
  <c r="L1310" i="11"/>
  <c r="M1312" i="11"/>
  <c r="X1312" i="11" s="1"/>
  <c r="L1314" i="11"/>
  <c r="L1325" i="11"/>
  <c r="L1318" i="11"/>
  <c r="M1320" i="11"/>
  <c r="X1320" i="11" s="1"/>
  <c r="M1323" i="11"/>
  <c r="X1323" i="11" s="1"/>
  <c r="L1327" i="11"/>
  <c r="M1381" i="11"/>
  <c r="X1381" i="11" s="1"/>
  <c r="M1389" i="11"/>
  <c r="X1389" i="11" s="1"/>
  <c r="M1229" i="11"/>
  <c r="X1229" i="11" s="1"/>
  <c r="M1237" i="11"/>
  <c r="X1237" i="11" s="1"/>
  <c r="M1245" i="11"/>
  <c r="X1245" i="11" s="1"/>
  <c r="M1253" i="11"/>
  <c r="X1253" i="11" s="1"/>
  <c r="M1261" i="11"/>
  <c r="X1261" i="11" s="1"/>
  <c r="M1269" i="11"/>
  <c r="X1269" i="11" s="1"/>
  <c r="L1286" i="11"/>
  <c r="L1294" i="11"/>
  <c r="L1295" i="11"/>
  <c r="L1302" i="11"/>
  <c r="L1303" i="11"/>
  <c r="L1331" i="11"/>
  <c r="M1328" i="11"/>
  <c r="X1328" i="11" s="1"/>
  <c r="L1329" i="11"/>
  <c r="M1380" i="11"/>
  <c r="X1380" i="11" s="1"/>
  <c r="L1378" i="11"/>
  <c r="M1386" i="11"/>
  <c r="X1386" i="11" s="1"/>
  <c r="M1392" i="11"/>
  <c r="X1392" i="11" s="1"/>
  <c r="M1400" i="11"/>
  <c r="X1400" i="11" s="1"/>
  <c r="M1408" i="11"/>
  <c r="X1408" i="11" s="1"/>
  <c r="M1416" i="11"/>
  <c r="X1416" i="11" s="1"/>
  <c r="M1440" i="11"/>
  <c r="X1440" i="11" s="1"/>
  <c r="M1448" i="11"/>
  <c r="X1448" i="11" s="1"/>
  <c r="M1456" i="11"/>
  <c r="X1456" i="11" s="1"/>
  <c r="M1464" i="11"/>
  <c r="X1464" i="11" s="1"/>
  <c r="M1472" i="11"/>
  <c r="X1472" i="11" s="1"/>
  <c r="M1507" i="11"/>
  <c r="X1507" i="11" s="1"/>
  <c r="M1378" i="11"/>
  <c r="X1378" i="11" s="1"/>
  <c r="L1388" i="11"/>
  <c r="L1395" i="11"/>
  <c r="L1396" i="11"/>
  <c r="L1403" i="11"/>
  <c r="L1404" i="11"/>
  <c r="L1411" i="11"/>
  <c r="L1412" i="11"/>
  <c r="L1419" i="11"/>
  <c r="L1420" i="11"/>
  <c r="L1425" i="11"/>
  <c r="M1427" i="11"/>
  <c r="X1427" i="11" s="1"/>
  <c r="L1429" i="11"/>
  <c r="M1476" i="11"/>
  <c r="X1476" i="11" s="1"/>
  <c r="M1478" i="11"/>
  <c r="X1478" i="11" s="1"/>
  <c r="M1480" i="11"/>
  <c r="X1480" i="11" s="1"/>
  <c r="M1482" i="11"/>
  <c r="X1482" i="11" s="1"/>
  <c r="L1490" i="11"/>
  <c r="L1483" i="11"/>
  <c r="M1484" i="11"/>
  <c r="X1484" i="11" s="1"/>
  <c r="M1486" i="11"/>
  <c r="X1486" i="11" s="1"/>
  <c r="M1488" i="11"/>
  <c r="X1488" i="11" s="1"/>
  <c r="M1490" i="11"/>
  <c r="X1490" i="11" s="1"/>
  <c r="M1498" i="11"/>
  <c r="X1498" i="11" s="1"/>
  <c r="M1506" i="11"/>
  <c r="X1506" i="11" s="1"/>
  <c r="L1336" i="11"/>
  <c r="L1344" i="11"/>
  <c r="L1352" i="11"/>
  <c r="L1360" i="11"/>
  <c r="L1368" i="11"/>
  <c r="L1376" i="11"/>
  <c r="L1384" i="11"/>
  <c r="M1390" i="11"/>
  <c r="X1390" i="11" s="1"/>
  <c r="M1398" i="11"/>
  <c r="X1398" i="11" s="1"/>
  <c r="M1406" i="11"/>
  <c r="X1406" i="11" s="1"/>
  <c r="M1414" i="11"/>
  <c r="X1414" i="11" s="1"/>
  <c r="M1422" i="11"/>
  <c r="X1422" i="11" s="1"/>
  <c r="M1434" i="11"/>
  <c r="X1434" i="11" s="1"/>
  <c r="M1442" i="11"/>
  <c r="X1442" i="11" s="1"/>
  <c r="M1450" i="11"/>
  <c r="X1450" i="11" s="1"/>
  <c r="M1458" i="11"/>
  <c r="X1458" i="11" s="1"/>
  <c r="M1466" i="11"/>
  <c r="X1466" i="11" s="1"/>
  <c r="M1336" i="11"/>
  <c r="X1336" i="11" s="1"/>
  <c r="M1344" i="11"/>
  <c r="X1344" i="11" s="1"/>
  <c r="M1352" i="11"/>
  <c r="X1352" i="11" s="1"/>
  <c r="M1360" i="11"/>
  <c r="X1360" i="11" s="1"/>
  <c r="M1368" i="11"/>
  <c r="X1368" i="11" s="1"/>
  <c r="M1376" i="11"/>
  <c r="X1376" i="11" s="1"/>
  <c r="M1384" i="11"/>
  <c r="X1384" i="11" s="1"/>
  <c r="L1393" i="11"/>
  <c r="L1394" i="11"/>
  <c r="L1401" i="11"/>
  <c r="L1402" i="11"/>
  <c r="L1409" i="11"/>
  <c r="L1410" i="11"/>
  <c r="L1417" i="11"/>
  <c r="L1418" i="11"/>
  <c r="M1426" i="11"/>
  <c r="X1426" i="11" s="1"/>
  <c r="L1428" i="11"/>
  <c r="M1430" i="11"/>
  <c r="X1430" i="11" s="1"/>
  <c r="L1435" i="11"/>
  <c r="L1443" i="11"/>
  <c r="L1451" i="11"/>
  <c r="L1459" i="11"/>
  <c r="L1467" i="11"/>
  <c r="M1496" i="11"/>
  <c r="X1496" i="11" s="1"/>
  <c r="M1504" i="11"/>
  <c r="X1504" i="11" s="1"/>
  <c r="L1326" i="11"/>
  <c r="L1334" i="11"/>
  <c r="L1342" i="11"/>
  <c r="L1350" i="11"/>
  <c r="L1358" i="11"/>
  <c r="L1366" i="11"/>
  <c r="L1374" i="11"/>
  <c r="L1382" i="11"/>
  <c r="M1388" i="11"/>
  <c r="X1388" i="11" s="1"/>
  <c r="M1396" i="11"/>
  <c r="X1396" i="11" s="1"/>
  <c r="M1404" i="11"/>
  <c r="X1404" i="11" s="1"/>
  <c r="M1412" i="11"/>
  <c r="X1412" i="11" s="1"/>
  <c r="M1420" i="11"/>
  <c r="X1420" i="11" s="1"/>
  <c r="L1424" i="11"/>
  <c r="L1432" i="11"/>
  <c r="M1436" i="11"/>
  <c r="X1436" i="11" s="1"/>
  <c r="M1444" i="11"/>
  <c r="X1444" i="11" s="1"/>
  <c r="M1452" i="11"/>
  <c r="X1452" i="11" s="1"/>
  <c r="M1460" i="11"/>
  <c r="X1460" i="11" s="1"/>
  <c r="M1468" i="11"/>
  <c r="X1468" i="11" s="1"/>
  <c r="L1474" i="11"/>
  <c r="M1475" i="11"/>
  <c r="X1475" i="11" s="1"/>
  <c r="L1482" i="11"/>
  <c r="M1483" i="11"/>
  <c r="X1483" i="11" s="1"/>
  <c r="M1503" i="11"/>
  <c r="X1503" i="11" s="1"/>
  <c r="M1326" i="11"/>
  <c r="X1326" i="11" s="1"/>
  <c r="M1334" i="11"/>
  <c r="X1334" i="11" s="1"/>
  <c r="M1342" i="11"/>
  <c r="X1342" i="11" s="1"/>
  <c r="M1350" i="11"/>
  <c r="X1350" i="11" s="1"/>
  <c r="M1358" i="11"/>
  <c r="X1358" i="11" s="1"/>
  <c r="M1366" i="11"/>
  <c r="X1366" i="11" s="1"/>
  <c r="M1374" i="11"/>
  <c r="X1374" i="11" s="1"/>
  <c r="M1382" i="11"/>
  <c r="X1382" i="11" s="1"/>
  <c r="L1391" i="11"/>
  <c r="L1399" i="11"/>
  <c r="L1400" i="11"/>
  <c r="L1407" i="11"/>
  <c r="L1408" i="11"/>
  <c r="L1415" i="11"/>
  <c r="L1416" i="11"/>
  <c r="L1430" i="11"/>
  <c r="M1423" i="11"/>
  <c r="X1423" i="11" s="1"/>
  <c r="L1423" i="11"/>
  <c r="L1427" i="11"/>
  <c r="M1429" i="11"/>
  <c r="X1429" i="11" s="1"/>
  <c r="L1438" i="11"/>
  <c r="L1437" i="11"/>
  <c r="L1445" i="11"/>
  <c r="L1453" i="11"/>
  <c r="L1461" i="11"/>
  <c r="L1476" i="11"/>
  <c r="L1469" i="11"/>
  <c r="M1494" i="11"/>
  <c r="X1494" i="11" s="1"/>
  <c r="M1502" i="11"/>
  <c r="X1502" i="11" s="1"/>
  <c r="L1316" i="11"/>
  <c r="L1324" i="11"/>
  <c r="L1332" i="11"/>
  <c r="L1340" i="11"/>
  <c r="L1348" i="11"/>
  <c r="L1356" i="11"/>
  <c r="L1364" i="11"/>
  <c r="L1372" i="11"/>
  <c r="L1380" i="11"/>
  <c r="M1394" i="11"/>
  <c r="X1394" i="11" s="1"/>
  <c r="M1395" i="11"/>
  <c r="X1395" i="11" s="1"/>
  <c r="M1402" i="11"/>
  <c r="X1402" i="11" s="1"/>
  <c r="M1403" i="11"/>
  <c r="X1403" i="11" s="1"/>
  <c r="M1410" i="11"/>
  <c r="X1410" i="11" s="1"/>
  <c r="M1411" i="11"/>
  <c r="X1411" i="11" s="1"/>
  <c r="M1418" i="11"/>
  <c r="X1418" i="11" s="1"/>
  <c r="M1419" i="11"/>
  <c r="X1419" i="11" s="1"/>
  <c r="M1425" i="11"/>
  <c r="X1425" i="11" s="1"/>
  <c r="L1434" i="11"/>
  <c r="M1438" i="11"/>
  <c r="X1438" i="11" s="1"/>
  <c r="L1442" i="11"/>
  <c r="M1446" i="11"/>
  <c r="X1446" i="11" s="1"/>
  <c r="L1450" i="11"/>
  <c r="M1454" i="11"/>
  <c r="X1454" i="11" s="1"/>
  <c r="L1458" i="11"/>
  <c r="M1462" i="11"/>
  <c r="X1462" i="11" s="1"/>
  <c r="L1466" i="11"/>
  <c r="M1470" i="11"/>
  <c r="X1470" i="11" s="1"/>
  <c r="M1316" i="11"/>
  <c r="X1316" i="11" s="1"/>
  <c r="M1324" i="11"/>
  <c r="X1324" i="11" s="1"/>
  <c r="M1332" i="11"/>
  <c r="X1332" i="11" s="1"/>
  <c r="M1340" i="11"/>
  <c r="X1340" i="11" s="1"/>
  <c r="M1348" i="11"/>
  <c r="X1348" i="11" s="1"/>
  <c r="M1356" i="11"/>
  <c r="X1356" i="11" s="1"/>
  <c r="M1364" i="11"/>
  <c r="X1364" i="11" s="1"/>
  <c r="M1372" i="11"/>
  <c r="X1372" i="11" s="1"/>
  <c r="L1387" i="11"/>
  <c r="L1389" i="11"/>
  <c r="L1397" i="11"/>
  <c r="L1398" i="11"/>
  <c r="L1405" i="11"/>
  <c r="L1406" i="11"/>
  <c r="L1413" i="11"/>
  <c r="L1414" i="11"/>
  <c r="L1421" i="11"/>
  <c r="L1422" i="11"/>
  <c r="M1424" i="11"/>
  <c r="X1424" i="11" s="1"/>
  <c r="L1426" i="11"/>
  <c r="M1428" i="11"/>
  <c r="X1428" i="11" s="1"/>
  <c r="M1432" i="11"/>
  <c r="X1432" i="11" s="1"/>
  <c r="M1435" i="11"/>
  <c r="X1435" i="11" s="1"/>
  <c r="L1436" i="11"/>
  <c r="L1446" i="11"/>
  <c r="M1443" i="11"/>
  <c r="X1443" i="11" s="1"/>
  <c r="L1444" i="11"/>
  <c r="L1454" i="11"/>
  <c r="M1451" i="11"/>
  <c r="X1451" i="11" s="1"/>
  <c r="L1452" i="11"/>
  <c r="L1462" i="11"/>
  <c r="M1459" i="11"/>
  <c r="X1459" i="11" s="1"/>
  <c r="L1460" i="11"/>
  <c r="L1470" i="11"/>
  <c r="M1467" i="11"/>
  <c r="X1467" i="11" s="1"/>
  <c r="L1468" i="11"/>
  <c r="L1478" i="11"/>
  <c r="M1492" i="11"/>
  <c r="X1492" i="11" s="1"/>
  <c r="M1500" i="11"/>
  <c r="X1500" i="11" s="1"/>
  <c r="L1433" i="11"/>
  <c r="L1441" i="11"/>
  <c r="L1449" i="11"/>
  <c r="L1457" i="11"/>
  <c r="L1465" i="11"/>
  <c r="L1473" i="11"/>
  <c r="L1481" i="11"/>
  <c r="L1489" i="11"/>
  <c r="L1497" i="11"/>
  <c r="L1505" i="11"/>
  <c r="L1518" i="11"/>
  <c r="L1526" i="11"/>
  <c r="L1534" i="11"/>
  <c r="M1538" i="11"/>
  <c r="X1538" i="11" s="1"/>
  <c r="M1546" i="11"/>
  <c r="X1546" i="11" s="1"/>
  <c r="M1565" i="11"/>
  <c r="X1565" i="11" s="1"/>
  <c r="M1573" i="11"/>
  <c r="X1573" i="11" s="1"/>
  <c r="M1581" i="11"/>
  <c r="X1581" i="11" s="1"/>
  <c r="M1599" i="11"/>
  <c r="X1599" i="11" s="1"/>
  <c r="M1607" i="11"/>
  <c r="X1607" i="11" s="1"/>
  <c r="M1615" i="11"/>
  <c r="X1615" i="11" s="1"/>
  <c r="M1433" i="11"/>
  <c r="X1433" i="11" s="1"/>
  <c r="M1441" i="11"/>
  <c r="X1441" i="11" s="1"/>
  <c r="M1449" i="11"/>
  <c r="X1449" i="11" s="1"/>
  <c r="M1457" i="11"/>
  <c r="X1457" i="11" s="1"/>
  <c r="M1465" i="11"/>
  <c r="X1465" i="11" s="1"/>
  <c r="M1473" i="11"/>
  <c r="X1473" i="11" s="1"/>
  <c r="M1481" i="11"/>
  <c r="X1481" i="11" s="1"/>
  <c r="M1489" i="11"/>
  <c r="X1489" i="11" s="1"/>
  <c r="M1497" i="11"/>
  <c r="X1497" i="11" s="1"/>
  <c r="M1505" i="11"/>
  <c r="X1505" i="11" s="1"/>
  <c r="L1510" i="11"/>
  <c r="L1512" i="11"/>
  <c r="M1516" i="11"/>
  <c r="X1516" i="11" s="1"/>
  <c r="L1517" i="11"/>
  <c r="M1521" i="11"/>
  <c r="X1521" i="11" s="1"/>
  <c r="L1522" i="11"/>
  <c r="L1525" i="11"/>
  <c r="M1529" i="11"/>
  <c r="X1529" i="11" s="1"/>
  <c r="L1530" i="11"/>
  <c r="L1533" i="11"/>
  <c r="M1537" i="11"/>
  <c r="X1537" i="11" s="1"/>
  <c r="L1541" i="11"/>
  <c r="M1545" i="11"/>
  <c r="X1545" i="11" s="1"/>
  <c r="L1549" i="11"/>
  <c r="M1553" i="11"/>
  <c r="X1553" i="11" s="1"/>
  <c r="L1557" i="11"/>
  <c r="M1561" i="11"/>
  <c r="X1561" i="11" s="1"/>
  <c r="M1598" i="11"/>
  <c r="X1598" i="11" s="1"/>
  <c r="M1606" i="11"/>
  <c r="X1606" i="11" s="1"/>
  <c r="M1614" i="11"/>
  <c r="X1614" i="11" s="1"/>
  <c r="L1431" i="11"/>
  <c r="L1439" i="11"/>
  <c r="L1447" i="11"/>
  <c r="L1455" i="11"/>
  <c r="L1463" i="11"/>
  <c r="L1471" i="11"/>
  <c r="L1479" i="11"/>
  <c r="L1487" i="11"/>
  <c r="L1495" i="11"/>
  <c r="L1503" i="11"/>
  <c r="L1509" i="11"/>
  <c r="L1511" i="11"/>
  <c r="M1517" i="11"/>
  <c r="X1517" i="11" s="1"/>
  <c r="M1524" i="11"/>
  <c r="X1524" i="11" s="1"/>
  <c r="M1525" i="11"/>
  <c r="X1525" i="11" s="1"/>
  <c r="M1530" i="11"/>
  <c r="X1530" i="11" s="1"/>
  <c r="M1532" i="11"/>
  <c r="X1532" i="11" s="1"/>
  <c r="M1533" i="11"/>
  <c r="X1533" i="11" s="1"/>
  <c r="L1540" i="11"/>
  <c r="L1548" i="11"/>
  <c r="L1556" i="11"/>
  <c r="L1569" i="11"/>
  <c r="L1597" i="11"/>
  <c r="M1431" i="11"/>
  <c r="X1431" i="11" s="1"/>
  <c r="M1439" i="11"/>
  <c r="X1439" i="11" s="1"/>
  <c r="M1447" i="11"/>
  <c r="X1447" i="11" s="1"/>
  <c r="M1455" i="11"/>
  <c r="X1455" i="11" s="1"/>
  <c r="M1463" i="11"/>
  <c r="X1463" i="11" s="1"/>
  <c r="M1471" i="11"/>
  <c r="X1471" i="11" s="1"/>
  <c r="M1479" i="11"/>
  <c r="X1479" i="11" s="1"/>
  <c r="M1487" i="11"/>
  <c r="X1487" i="11" s="1"/>
  <c r="M1495" i="11"/>
  <c r="X1495" i="11" s="1"/>
  <c r="M1509" i="11"/>
  <c r="X1509" i="11" s="1"/>
  <c r="M1519" i="11"/>
  <c r="X1519" i="11" s="1"/>
  <c r="M1527" i="11"/>
  <c r="X1527" i="11" s="1"/>
  <c r="M1535" i="11"/>
  <c r="X1535" i="11" s="1"/>
  <c r="M1542" i="11"/>
  <c r="X1542" i="11" s="1"/>
  <c r="M1550" i="11"/>
  <c r="X1550" i="11" s="1"/>
  <c r="L1561" i="11"/>
  <c r="M1558" i="11"/>
  <c r="X1558" i="11" s="1"/>
  <c r="L1563" i="11"/>
  <c r="M1596" i="11"/>
  <c r="X1596" i="11" s="1"/>
  <c r="L1477" i="11"/>
  <c r="L1485" i="11"/>
  <c r="L1493" i="11"/>
  <c r="L1501" i="11"/>
  <c r="M1523" i="11"/>
  <c r="X1523" i="11" s="1"/>
  <c r="M1564" i="11"/>
  <c r="X1564" i="11" s="1"/>
  <c r="M1595" i="11"/>
  <c r="X1595" i="11" s="1"/>
  <c r="M1477" i="11"/>
  <c r="X1477" i="11" s="1"/>
  <c r="M1485" i="11"/>
  <c r="X1485" i="11" s="1"/>
  <c r="L1492" i="11"/>
  <c r="M1493" i="11"/>
  <c r="X1493" i="11" s="1"/>
  <c r="L1500" i="11"/>
  <c r="M1501" i="11"/>
  <c r="X1501" i="11" s="1"/>
  <c r="L1508" i="11"/>
  <c r="M1511" i="11"/>
  <c r="X1511" i="11" s="1"/>
  <c r="M1513" i="11"/>
  <c r="X1513" i="11" s="1"/>
  <c r="L1515" i="11"/>
  <c r="L1539" i="11"/>
  <c r="M1541" i="11"/>
  <c r="X1541" i="11" s="1"/>
  <c r="M1543" i="11"/>
  <c r="X1543" i="11" s="1"/>
  <c r="L1547" i="11"/>
  <c r="M1549" i="11"/>
  <c r="X1549" i="11" s="1"/>
  <c r="M1551" i="11"/>
  <c r="X1551" i="11" s="1"/>
  <c r="L1555" i="11"/>
  <c r="M1559" i="11"/>
  <c r="X1559" i="11" s="1"/>
  <c r="L1565" i="11"/>
  <c r="M1566" i="11"/>
  <c r="X1566" i="11" s="1"/>
  <c r="M1567" i="11"/>
  <c r="X1567" i="11" s="1"/>
  <c r="M1569" i="11"/>
  <c r="X1569" i="11" s="1"/>
  <c r="M1571" i="11"/>
  <c r="X1571" i="11" s="1"/>
  <c r="M1572" i="11"/>
  <c r="X1572" i="11" s="1"/>
  <c r="L1573" i="11"/>
  <c r="M1574" i="11"/>
  <c r="X1574" i="11" s="1"/>
  <c r="M1575" i="11"/>
  <c r="X1575" i="11" s="1"/>
  <c r="M1577" i="11"/>
  <c r="X1577" i="11" s="1"/>
  <c r="M1579" i="11"/>
  <c r="X1579" i="11" s="1"/>
  <c r="M1580" i="11"/>
  <c r="X1580" i="11" s="1"/>
  <c r="L1581" i="11"/>
  <c r="M1582" i="11"/>
  <c r="X1582" i="11" s="1"/>
  <c r="M1583" i="11"/>
  <c r="X1583" i="11" s="1"/>
  <c r="M1585" i="11"/>
  <c r="X1585" i="11" s="1"/>
  <c r="M1587" i="11"/>
  <c r="X1587" i="11" s="1"/>
  <c r="M1588" i="11"/>
  <c r="X1588" i="11" s="1"/>
  <c r="L1589" i="11"/>
  <c r="L1596" i="11"/>
  <c r="M1590" i="11"/>
  <c r="X1590" i="11" s="1"/>
  <c r="M1591" i="11"/>
  <c r="X1591" i="11" s="1"/>
  <c r="M1593" i="11"/>
  <c r="X1593" i="11" s="1"/>
  <c r="L1491" i="11"/>
  <c r="L1499" i="11"/>
  <c r="L1507" i="11"/>
  <c r="M1508" i="11"/>
  <c r="X1508" i="11" s="1"/>
  <c r="M1520" i="11"/>
  <c r="X1520" i="11" s="1"/>
  <c r="L1535" i="11"/>
  <c r="L1543" i="11"/>
  <c r="L1562" i="11"/>
  <c r="M1601" i="11"/>
  <c r="X1601" i="11" s="1"/>
  <c r="M1609" i="11"/>
  <c r="X1609" i="11" s="1"/>
  <c r="M1491" i="11"/>
  <c r="X1491" i="11" s="1"/>
  <c r="L1498" i="11"/>
  <c r="M1499" i="11"/>
  <c r="X1499" i="11" s="1"/>
  <c r="M1512" i="11"/>
  <c r="X1512" i="11" s="1"/>
  <c r="L1529" i="11"/>
  <c r="L1531" i="11"/>
  <c r="L1538" i="11"/>
  <c r="M1540" i="11"/>
  <c r="X1540" i="11" s="1"/>
  <c r="M1548" i="11"/>
  <c r="X1548" i="11" s="1"/>
  <c r="M1556" i="11"/>
  <c r="X1556" i="11" s="1"/>
  <c r="M1563" i="11"/>
  <c r="X1563" i="11" s="1"/>
  <c r="M1597" i="11"/>
  <c r="X1597" i="11" s="1"/>
  <c r="L1604" i="11"/>
  <c r="M1605" i="11"/>
  <c r="X1605" i="11" s="1"/>
  <c r="L1612" i="11"/>
  <c r="M1613" i="11"/>
  <c r="X1613" i="11" s="1"/>
  <c r="L1620" i="11"/>
  <c r="M1621" i="11"/>
  <c r="X1621" i="11" s="1"/>
  <c r="L1626" i="11"/>
  <c r="L1634" i="11"/>
  <c r="L1642" i="11"/>
  <c r="M1652" i="11"/>
  <c r="X1652" i="11" s="1"/>
  <c r="M1654" i="11"/>
  <c r="X1654" i="11" s="1"/>
  <c r="M1656" i="11"/>
  <c r="X1656" i="11" s="1"/>
  <c r="L1668" i="11"/>
  <c r="L1679" i="11"/>
  <c r="M1672" i="11"/>
  <c r="X1672" i="11" s="1"/>
  <c r="M1676" i="11"/>
  <c r="X1676" i="11" s="1"/>
  <c r="M1684" i="11"/>
  <c r="X1684" i="11" s="1"/>
  <c r="M1690" i="11"/>
  <c r="X1690" i="11" s="1"/>
  <c r="M1693" i="11"/>
  <c r="X1693" i="11" s="1"/>
  <c r="M1695" i="11"/>
  <c r="X1695" i="11" s="1"/>
  <c r="M1698" i="11"/>
  <c r="X1698" i="11" s="1"/>
  <c r="L1700" i="11"/>
  <c r="M1701" i="11"/>
  <c r="X1701" i="11" s="1"/>
  <c r="M1703" i="11"/>
  <c r="X1703" i="11" s="1"/>
  <c r="M1706" i="11"/>
  <c r="X1706" i="11" s="1"/>
  <c r="L1708" i="11"/>
  <c r="M1709" i="11"/>
  <c r="X1709" i="11" s="1"/>
  <c r="M1711" i="11"/>
  <c r="X1711" i="11" s="1"/>
  <c r="M1714" i="11"/>
  <c r="X1714" i="11" s="1"/>
  <c r="L1716" i="11"/>
  <c r="M1717" i="11"/>
  <c r="X1717" i="11" s="1"/>
  <c r="M1719" i="11"/>
  <c r="X1719" i="11" s="1"/>
  <c r="M1723" i="11"/>
  <c r="X1723" i="11" s="1"/>
  <c r="L1724" i="11"/>
  <c r="M1725" i="11"/>
  <c r="X1725" i="11" s="1"/>
  <c r="M1727" i="11"/>
  <c r="X1727" i="11" s="1"/>
  <c r="M1731" i="11"/>
  <c r="X1731" i="11" s="1"/>
  <c r="L1739" i="11"/>
  <c r="L1732" i="11"/>
  <c r="M1733" i="11"/>
  <c r="X1733" i="11" s="1"/>
  <c r="L1741" i="11"/>
  <c r="M1735" i="11"/>
  <c r="X1735" i="11" s="1"/>
  <c r="L1571" i="11"/>
  <c r="L1579" i="11"/>
  <c r="L1587" i="11"/>
  <c r="L1595" i="11"/>
  <c r="L1603" i="11"/>
  <c r="M1604" i="11"/>
  <c r="X1604" i="11" s="1"/>
  <c r="L1611" i="11"/>
  <c r="M1612" i="11"/>
  <c r="X1612" i="11" s="1"/>
  <c r="L1619" i="11"/>
  <c r="M1620" i="11"/>
  <c r="X1620" i="11" s="1"/>
  <c r="L1631" i="11"/>
  <c r="L1639" i="11"/>
  <c r="L1647" i="11"/>
  <c r="M1658" i="11"/>
  <c r="X1658" i="11" s="1"/>
  <c r="L1673" i="11"/>
  <c r="L1688" i="11"/>
  <c r="L1681" i="11"/>
  <c r="M1743" i="11"/>
  <c r="X1743" i="11" s="1"/>
  <c r="M1751" i="11"/>
  <c r="X1751" i="11" s="1"/>
  <c r="L1570" i="11"/>
  <c r="L1578" i="11"/>
  <c r="L1586" i="11"/>
  <c r="L1594" i="11"/>
  <c r="L1602" i="11"/>
  <c r="M1603" i="11"/>
  <c r="X1603" i="11" s="1"/>
  <c r="L1610" i="11"/>
  <c r="M1611" i="11"/>
  <c r="X1611" i="11" s="1"/>
  <c r="L1618" i="11"/>
  <c r="M1619" i="11"/>
  <c r="X1619" i="11" s="1"/>
  <c r="M1626" i="11"/>
  <c r="X1626" i="11" s="1"/>
  <c r="L1628" i="11"/>
  <c r="M1634" i="11"/>
  <c r="X1634" i="11" s="1"/>
  <c r="L1636" i="11"/>
  <c r="M1642" i="11"/>
  <c r="X1642" i="11" s="1"/>
  <c r="L1644" i="11"/>
  <c r="M1650" i="11"/>
  <c r="X1650" i="11" s="1"/>
  <c r="L1652" i="11"/>
  <c r="L1661" i="11"/>
  <c r="L1654" i="11"/>
  <c r="M1661" i="11"/>
  <c r="X1661" i="11" s="1"/>
  <c r="L1665" i="11"/>
  <c r="L1667" i="11"/>
  <c r="M1669" i="11"/>
  <c r="X1669" i="11" s="1"/>
  <c r="M1674" i="11"/>
  <c r="X1674" i="11" s="1"/>
  <c r="M1682" i="11"/>
  <c r="X1682" i="11" s="1"/>
  <c r="M1750" i="11"/>
  <c r="X1750" i="11" s="1"/>
  <c r="M1562" i="11"/>
  <c r="X1562" i="11" s="1"/>
  <c r="M1570" i="11"/>
  <c r="X1570" i="11" s="1"/>
  <c r="M1578" i="11"/>
  <c r="X1578" i="11" s="1"/>
  <c r="M1586" i="11"/>
  <c r="X1586" i="11" s="1"/>
  <c r="M1594" i="11"/>
  <c r="X1594" i="11" s="1"/>
  <c r="M1602" i="11"/>
  <c r="X1602" i="11" s="1"/>
  <c r="L1609" i="11"/>
  <c r="M1610" i="11"/>
  <c r="X1610" i="11" s="1"/>
  <c r="M1631" i="11"/>
  <c r="X1631" i="11" s="1"/>
  <c r="M1639" i="11"/>
  <c r="X1639" i="11" s="1"/>
  <c r="M1647" i="11"/>
  <c r="X1647" i="11" s="1"/>
  <c r="L1651" i="11"/>
  <c r="L1653" i="11"/>
  <c r="M1657" i="11"/>
  <c r="X1657" i="11" s="1"/>
  <c r="L1663" i="11"/>
  <c r="L1671" i="11"/>
  <c r="L1682" i="11"/>
  <c r="L1690" i="11"/>
  <c r="M1692" i="11"/>
  <c r="X1692" i="11" s="1"/>
  <c r="L1699" i="11"/>
  <c r="M1700" i="11"/>
  <c r="X1700" i="11" s="1"/>
  <c r="L1707" i="11"/>
  <c r="M1708" i="11"/>
  <c r="X1708" i="11" s="1"/>
  <c r="L1715" i="11"/>
  <c r="M1716" i="11"/>
  <c r="X1716" i="11" s="1"/>
  <c r="L1723" i="11"/>
  <c r="M1724" i="11"/>
  <c r="X1724" i="11" s="1"/>
  <c r="L1731" i="11"/>
  <c r="M1732" i="11"/>
  <c r="X1732" i="11" s="1"/>
  <c r="M1741" i="11"/>
  <c r="X1741" i="11" s="1"/>
  <c r="L1520" i="11"/>
  <c r="L1528" i="11"/>
  <c r="L1536" i="11"/>
  <c r="L1544" i="11"/>
  <c r="L1552" i="11"/>
  <c r="L1560" i="11"/>
  <c r="L1568" i="11"/>
  <c r="L1576" i="11"/>
  <c r="L1584" i="11"/>
  <c r="L1592" i="11"/>
  <c r="L1600" i="11"/>
  <c r="L1608" i="11"/>
  <c r="L1616" i="11"/>
  <c r="L1624" i="11"/>
  <c r="L1625" i="11"/>
  <c r="M1630" i="11"/>
  <c r="X1630" i="11" s="1"/>
  <c r="M1638" i="11"/>
  <c r="X1638" i="11" s="1"/>
  <c r="M1646" i="11"/>
  <c r="X1646" i="11" s="1"/>
  <c r="M1651" i="11"/>
  <c r="X1651" i="11" s="1"/>
  <c r="L1655" i="11"/>
  <c r="L1666" i="11"/>
  <c r="L1669" i="11"/>
  <c r="L1664" i="11"/>
  <c r="M1666" i="11"/>
  <c r="X1666" i="11" s="1"/>
  <c r="L1677" i="11"/>
  <c r="L1672" i="11"/>
  <c r="L1676" i="11"/>
  <c r="L1680" i="11"/>
  <c r="L1684" i="11"/>
  <c r="M1748" i="11"/>
  <c r="X1748" i="11" s="1"/>
  <c r="M1756" i="11"/>
  <c r="X1756" i="11" s="1"/>
  <c r="L1519" i="11"/>
  <c r="L1527" i="11"/>
  <c r="M1528" i="11"/>
  <c r="X1528" i="11" s="1"/>
  <c r="M1536" i="11"/>
  <c r="X1536" i="11" s="1"/>
  <c r="M1544" i="11"/>
  <c r="X1544" i="11" s="1"/>
  <c r="M1552" i="11"/>
  <c r="X1552" i="11" s="1"/>
  <c r="M1560" i="11"/>
  <c r="X1560" i="11" s="1"/>
  <c r="M1568" i="11"/>
  <c r="X1568" i="11" s="1"/>
  <c r="M1576" i="11"/>
  <c r="X1576" i="11" s="1"/>
  <c r="M1584" i="11"/>
  <c r="X1584" i="11" s="1"/>
  <c r="M1592" i="11"/>
  <c r="X1592" i="11" s="1"/>
  <c r="M1600" i="11"/>
  <c r="X1600" i="11" s="1"/>
  <c r="M1608" i="11"/>
  <c r="X1608" i="11" s="1"/>
  <c r="M1616" i="11"/>
  <c r="X1616" i="11" s="1"/>
  <c r="L1627" i="11"/>
  <c r="L1633" i="11"/>
  <c r="L1635" i="11"/>
  <c r="L1641" i="11"/>
  <c r="L1643" i="11"/>
  <c r="L1649" i="11"/>
  <c r="M1660" i="11"/>
  <c r="X1660" i="11" s="1"/>
  <c r="M1668" i="11"/>
  <c r="X1668" i="11" s="1"/>
  <c r="M1673" i="11"/>
  <c r="X1673" i="11" s="1"/>
  <c r="M1677" i="11"/>
  <c r="X1677" i="11" s="1"/>
  <c r="M1681" i="11"/>
  <c r="X1681" i="11" s="1"/>
  <c r="M1685" i="11"/>
  <c r="X1685" i="11" s="1"/>
  <c r="M1739" i="11"/>
  <c r="X1739" i="11" s="1"/>
  <c r="M1747" i="11"/>
  <c r="X1747" i="11" s="1"/>
  <c r="L1542" i="11"/>
  <c r="L1550" i="11"/>
  <c r="L1558" i="11"/>
  <c r="L1566" i="11"/>
  <c r="L1574" i="11"/>
  <c r="L1582" i="11"/>
  <c r="L1590" i="11"/>
  <c r="L1598" i="11"/>
  <c r="L1606" i="11"/>
  <c r="L1614" i="11"/>
  <c r="L1622" i="11"/>
  <c r="L1630" i="11"/>
  <c r="L1632" i="11"/>
  <c r="L1638" i="11"/>
  <c r="L1640" i="11"/>
  <c r="M1643" i="11"/>
  <c r="X1643" i="11" s="1"/>
  <c r="L1646" i="11"/>
  <c r="L1648" i="11"/>
  <c r="L1658" i="11"/>
  <c r="M1653" i="11"/>
  <c r="X1653" i="11" s="1"/>
  <c r="M1655" i="11"/>
  <c r="X1655" i="11" s="1"/>
  <c r="L1657" i="11"/>
  <c r="M1663" i="11"/>
  <c r="X1663" i="11" s="1"/>
  <c r="M1665" i="11"/>
  <c r="X1665" i="11" s="1"/>
  <c r="L1674" i="11"/>
  <c r="M1671" i="11"/>
  <c r="X1671" i="11" s="1"/>
  <c r="L1675" i="11"/>
  <c r="L1685" i="11"/>
  <c r="L1683" i="11"/>
  <c r="L1693" i="11"/>
  <c r="M1738" i="11"/>
  <c r="X1738" i="11" s="1"/>
  <c r="L1660" i="11"/>
  <c r="M1679" i="11"/>
  <c r="X1679" i="11" s="1"/>
  <c r="M1687" i="11"/>
  <c r="X1687" i="11" s="1"/>
  <c r="M1753" i="11"/>
  <c r="X1753" i="11" s="1"/>
  <c r="L1689" i="11"/>
  <c r="L1697" i="11"/>
  <c r="L1705" i="11"/>
  <c r="L1713" i="11"/>
  <c r="L1721" i="11"/>
  <c r="M1722" i="11"/>
  <c r="X1722" i="11" s="1"/>
  <c r="L1729" i="11"/>
  <c r="M1730" i="11"/>
  <c r="X1730" i="11" s="1"/>
  <c r="L1737" i="11"/>
  <c r="L1745" i="11"/>
  <c r="M1746" i="11"/>
  <c r="X1746" i="11" s="1"/>
  <c r="L1753" i="11"/>
  <c r="M1754" i="11"/>
  <c r="X1754" i="11" s="1"/>
  <c r="M1762" i="11"/>
  <c r="X1762" i="11" s="1"/>
  <c r="M1770" i="11"/>
  <c r="X1770" i="11" s="1"/>
  <c r="M1778" i="11"/>
  <c r="X1778" i="11" s="1"/>
  <c r="L1791" i="11"/>
  <c r="M1790" i="11"/>
  <c r="X1790" i="11" s="1"/>
  <c r="M1793" i="11"/>
  <c r="X1793" i="11" s="1"/>
  <c r="M1689" i="11"/>
  <c r="X1689" i="11" s="1"/>
  <c r="M1697" i="11"/>
  <c r="X1697" i="11" s="1"/>
  <c r="M1705" i="11"/>
  <c r="X1705" i="11" s="1"/>
  <c r="M1713" i="11"/>
  <c r="X1713" i="11" s="1"/>
  <c r="M1721" i="11"/>
  <c r="X1721" i="11" s="1"/>
  <c r="M1729" i="11"/>
  <c r="X1729" i="11" s="1"/>
  <c r="M1737" i="11"/>
  <c r="X1737" i="11" s="1"/>
  <c r="M1745" i="11"/>
  <c r="X1745" i="11" s="1"/>
  <c r="M1757" i="11"/>
  <c r="X1757" i="11" s="1"/>
  <c r="M1765" i="11"/>
  <c r="X1765" i="11" s="1"/>
  <c r="M1773" i="11"/>
  <c r="X1773" i="11" s="1"/>
  <c r="M1781" i="11"/>
  <c r="X1781" i="11" s="1"/>
  <c r="M1792" i="11"/>
  <c r="X1792" i="11" s="1"/>
  <c r="M1806" i="11"/>
  <c r="X1806" i="11" s="1"/>
  <c r="M1680" i="11"/>
  <c r="X1680" i="11" s="1"/>
  <c r="M1688" i="11"/>
  <c r="X1688" i="11" s="1"/>
  <c r="M1696" i="11"/>
  <c r="X1696" i="11" s="1"/>
  <c r="M1704" i="11"/>
  <c r="X1704" i="11" s="1"/>
  <c r="M1712" i="11"/>
  <c r="X1712" i="11" s="1"/>
  <c r="M1720" i="11"/>
  <c r="X1720" i="11" s="1"/>
  <c r="M1728" i="11"/>
  <c r="X1728" i="11" s="1"/>
  <c r="M1736" i="11"/>
  <c r="X1736" i="11" s="1"/>
  <c r="L1743" i="11"/>
  <c r="M1744" i="11"/>
  <c r="X1744" i="11" s="1"/>
  <c r="L1751" i="11"/>
  <c r="M1752" i="11"/>
  <c r="X1752" i="11" s="1"/>
  <c r="L1759" i="11"/>
  <c r="L1767" i="11"/>
  <c r="L1775" i="11"/>
  <c r="L1783" i="11"/>
  <c r="M1786" i="11"/>
  <c r="X1786" i="11" s="1"/>
  <c r="L1794" i="11"/>
  <c r="L1788" i="11"/>
  <c r="L1790" i="11"/>
  <c r="L1662" i="11"/>
  <c r="L1670" i="11"/>
  <c r="L1678" i="11"/>
  <c r="L1686" i="11"/>
  <c r="L1694" i="11"/>
  <c r="L1702" i="11"/>
  <c r="L1710" i="11"/>
  <c r="L1718" i="11"/>
  <c r="L1726" i="11"/>
  <c r="L1734" i="11"/>
  <c r="L1742" i="11"/>
  <c r="L1750" i="11"/>
  <c r="M1759" i="11"/>
  <c r="X1759" i="11" s="1"/>
  <c r="M1767" i="11"/>
  <c r="X1767" i="11" s="1"/>
  <c r="M1775" i="11"/>
  <c r="X1775" i="11" s="1"/>
  <c r="M1783" i="11"/>
  <c r="X1783" i="11" s="1"/>
  <c r="L1785" i="11"/>
  <c r="L1787" i="11"/>
  <c r="L1789" i="11"/>
  <c r="L1793" i="11"/>
  <c r="M1662" i="11"/>
  <c r="X1662" i="11" s="1"/>
  <c r="M1670" i="11"/>
  <c r="X1670" i="11" s="1"/>
  <c r="M1678" i="11"/>
  <c r="X1678" i="11" s="1"/>
  <c r="M1686" i="11"/>
  <c r="X1686" i="11" s="1"/>
  <c r="M1694" i="11"/>
  <c r="X1694" i="11" s="1"/>
  <c r="M1702" i="11"/>
  <c r="X1702" i="11" s="1"/>
  <c r="M1710" i="11"/>
  <c r="X1710" i="11" s="1"/>
  <c r="M1718" i="11"/>
  <c r="X1718" i="11" s="1"/>
  <c r="M1726" i="11"/>
  <c r="X1726" i="11" s="1"/>
  <c r="M1734" i="11"/>
  <c r="X1734" i="11" s="1"/>
  <c r="M1742" i="11"/>
  <c r="X1742" i="11" s="1"/>
  <c r="L1755" i="11"/>
  <c r="L1756" i="11"/>
  <c r="L1763" i="11"/>
  <c r="L1764" i="11"/>
  <c r="L1771" i="11"/>
  <c r="L1772" i="11"/>
  <c r="L1779" i="11"/>
  <c r="L1780" i="11"/>
  <c r="M1785" i="11"/>
  <c r="X1785" i="11" s="1"/>
  <c r="L1740" i="11"/>
  <c r="L1748" i="11"/>
  <c r="M1749" i="11"/>
  <c r="X1749" i="11" s="1"/>
  <c r="M1755" i="11"/>
  <c r="X1755" i="11" s="1"/>
  <c r="M1758" i="11"/>
  <c r="X1758" i="11" s="1"/>
  <c r="M1763" i="11"/>
  <c r="X1763" i="11" s="1"/>
  <c r="M1771" i="11"/>
  <c r="X1771" i="11" s="1"/>
  <c r="M1779" i="11"/>
  <c r="X1779" i="11" s="1"/>
  <c r="M1794" i="11"/>
  <c r="X1794" i="11" s="1"/>
  <c r="M1740" i="11"/>
  <c r="X1740" i="11" s="1"/>
  <c r="L1760" i="11"/>
  <c r="L1766" i="11"/>
  <c r="L1768" i="11"/>
  <c r="L1774" i="11"/>
  <c r="L1776" i="11"/>
  <c r="L1782" i="11"/>
  <c r="L1784" i="11"/>
  <c r="M1789" i="11"/>
  <c r="X1789" i="11" s="1"/>
  <c r="M1791" i="11"/>
  <c r="X1791" i="11" s="1"/>
  <c r="M1795" i="11"/>
  <c r="X1795" i="11" s="1"/>
  <c r="M1659" i="11"/>
  <c r="X1659" i="11" s="1"/>
  <c r="M1667" i="11"/>
  <c r="X1667" i="11" s="1"/>
  <c r="M1675" i="11"/>
  <c r="X1675" i="11" s="1"/>
  <c r="M1683" i="11"/>
  <c r="X1683" i="11" s="1"/>
  <c r="M1691" i="11"/>
  <c r="X1691" i="11" s="1"/>
  <c r="M1699" i="11"/>
  <c r="X1699" i="11" s="1"/>
  <c r="M1707" i="11"/>
  <c r="X1707" i="11" s="1"/>
  <c r="M1715" i="11"/>
  <c r="X1715" i="11" s="1"/>
  <c r="L1765" i="11"/>
  <c r="L1773" i="11"/>
  <c r="L1781" i="11"/>
  <c r="M1784" i="11"/>
  <c r="X1784" i="11" s="1"/>
  <c r="L1786" i="11"/>
  <c r="M1796" i="11"/>
  <c r="X1796" i="11" s="1"/>
  <c r="L1814" i="11"/>
  <c r="L1822" i="11"/>
  <c r="L1830" i="11"/>
  <c r="L1838" i="11"/>
  <c r="L1846" i="11"/>
  <c r="L1854" i="11"/>
  <c r="M1859" i="11"/>
  <c r="X1859" i="11" s="1"/>
  <c r="M1867" i="11"/>
  <c r="X1867" i="11" s="1"/>
  <c r="L1796" i="11"/>
  <c r="L1804" i="11"/>
  <c r="L1812" i="11"/>
  <c r="L1820" i="11"/>
  <c r="L1828" i="11"/>
  <c r="L1836" i="11"/>
  <c r="L1844" i="11"/>
  <c r="L1852" i="11"/>
  <c r="M1857" i="11"/>
  <c r="X1857" i="11" s="1"/>
  <c r="M1865" i="11"/>
  <c r="X1865" i="11" s="1"/>
  <c r="M1877" i="11"/>
  <c r="X1877" i="11" s="1"/>
  <c r="L1795" i="11"/>
  <c r="L1803" i="11"/>
  <c r="L1811" i="11"/>
  <c r="L1819" i="11"/>
  <c r="L1827" i="11"/>
  <c r="L1835" i="11"/>
  <c r="L1843" i="11"/>
  <c r="L1801" i="11"/>
  <c r="L1809" i="11"/>
  <c r="L1817" i="11"/>
  <c r="L1825" i="11"/>
  <c r="L1833" i="11"/>
  <c r="L1841" i="11"/>
  <c r="L1849" i="11"/>
  <c r="M1873" i="11"/>
  <c r="X1873" i="11" s="1"/>
  <c r="M1861" i="11"/>
  <c r="X1861" i="11" s="1"/>
  <c r="M1869" i="11"/>
  <c r="X1869" i="11" s="1"/>
  <c r="M1881" i="11"/>
  <c r="X1881" i="11" s="1"/>
  <c r="L1893" i="11"/>
  <c r="L1901" i="11"/>
  <c r="L1909" i="11"/>
  <c r="M1943" i="11"/>
  <c r="X1943" i="11" s="1"/>
  <c r="L1875" i="11"/>
  <c r="L1883" i="11"/>
  <c r="L1891" i="11"/>
  <c r="L1899" i="11"/>
  <c r="L1907" i="11"/>
  <c r="L1915" i="11"/>
  <c r="L1897" i="11"/>
  <c r="L1905" i="11"/>
  <c r="L1913" i="11"/>
  <c r="M1927" i="11"/>
  <c r="X1927" i="11" s="1"/>
  <c r="L1871" i="11"/>
  <c r="L1879" i="11"/>
  <c r="L1887" i="11"/>
  <c r="L1895" i="11"/>
  <c r="L1903" i="11"/>
  <c r="L1911" i="11"/>
  <c r="L1923" i="11"/>
  <c r="L1931" i="11"/>
  <c r="M1941" i="11"/>
  <c r="X1941" i="11" s="1"/>
  <c r="L1959" i="11"/>
  <c r="L1967" i="11"/>
  <c r="M1972" i="11"/>
  <c r="X1972" i="11" s="1"/>
  <c r="M1976" i="11"/>
  <c r="X1976" i="11" s="1"/>
  <c r="M1980" i="11"/>
  <c r="X1980" i="11" s="1"/>
  <c r="M1995" i="11"/>
  <c r="X1995" i="11" s="1"/>
  <c r="L1949" i="11"/>
  <c r="L1957" i="11"/>
  <c r="L1965" i="11"/>
  <c r="L1975" i="11"/>
  <c r="M1985" i="11"/>
  <c r="X1985" i="11" s="1"/>
  <c r="M1996" i="11"/>
  <c r="X1996" i="11" s="1"/>
  <c r="M2004" i="11"/>
  <c r="X2004" i="11" s="1"/>
  <c r="L1970" i="11"/>
  <c r="L1978" i="11"/>
  <c r="L1982" i="11"/>
  <c r="M1990" i="11"/>
  <c r="X1990" i="11" s="1"/>
  <c r="L1947" i="11"/>
  <c r="L1955" i="11"/>
  <c r="L1963" i="11"/>
  <c r="L1974" i="11"/>
  <c r="L1954" i="11"/>
  <c r="L1962" i="11"/>
  <c r="M2001" i="11"/>
  <c r="X2001" i="11" s="1"/>
  <c r="L1991" i="11"/>
  <c r="L1999" i="11"/>
  <c r="L2007" i="11"/>
  <c r="L2015" i="11"/>
  <c r="L2023" i="11"/>
  <c r="M2061" i="11"/>
  <c r="X2061" i="11" s="1"/>
  <c r="L1998" i="11"/>
  <c r="L2006" i="11"/>
  <c r="L2014" i="11"/>
  <c r="L2045" i="11"/>
  <c r="L2037" i="11"/>
  <c r="M2047" i="11"/>
  <c r="X2047" i="11" s="1"/>
  <c r="L2012" i="11"/>
  <c r="L2020" i="11"/>
  <c r="L2028" i="11"/>
  <c r="L2033" i="11"/>
  <c r="M2051" i="11"/>
  <c r="X2051" i="11" s="1"/>
  <c r="M2039" i="11"/>
  <c r="X2039" i="11" s="1"/>
  <c r="M2053" i="11"/>
  <c r="X2053" i="11" s="1"/>
  <c r="M2110" i="11"/>
  <c r="X2110" i="11" s="1"/>
  <c r="L2110" i="11"/>
  <c r="L2114" i="11"/>
  <c r="M2114" i="11"/>
  <c r="X2114" i="11" s="1"/>
  <c r="M2133" i="11"/>
  <c r="X2133" i="11" s="1"/>
  <c r="M2157" i="11"/>
  <c r="X2157" i="11" s="1"/>
  <c r="M2230" i="11"/>
  <c r="X2230" i="11" s="1"/>
  <c r="L2230" i="11"/>
  <c r="L2108" i="11"/>
  <c r="L2119" i="11"/>
  <c r="M2125" i="11"/>
  <c r="X2125" i="11" s="1"/>
  <c r="M2141" i="11"/>
  <c r="X2141" i="11" s="1"/>
  <c r="L2063" i="11"/>
  <c r="L2071" i="11"/>
  <c r="L2079" i="11"/>
  <c r="L2087" i="11"/>
  <c r="L2095" i="11"/>
  <c r="L2103" i="11"/>
  <c r="M2112" i="11"/>
  <c r="X2112" i="11" s="1"/>
  <c r="M2117" i="11"/>
  <c r="X2117" i="11" s="1"/>
  <c r="L2111" i="11"/>
  <c r="L2069" i="11"/>
  <c r="L2077" i="11"/>
  <c r="L2085" i="11"/>
  <c r="L2093" i="11"/>
  <c r="L2101" i="11"/>
  <c r="L2107" i="11"/>
  <c r="L2155" i="11"/>
  <c r="L2227" i="11"/>
  <c r="M2227" i="11"/>
  <c r="X2227" i="11" s="1"/>
  <c r="L2122" i="11"/>
  <c r="L2130" i="11"/>
  <c r="L2138" i="11"/>
  <c r="L2146" i="11"/>
  <c r="L2154" i="11"/>
  <c r="L2162" i="11"/>
  <c r="L2168" i="11"/>
  <c r="M2194" i="11"/>
  <c r="X2194" i="11" s="1"/>
  <c r="M2170" i="11"/>
  <c r="X2170" i="11" s="1"/>
  <c r="L2177" i="11"/>
  <c r="M2184" i="11"/>
  <c r="X2184" i="11" s="1"/>
  <c r="L2283" i="11"/>
  <c r="M2283" i="11"/>
  <c r="X2283" i="11" s="1"/>
  <c r="L2144" i="11"/>
  <c r="L2152" i="11"/>
  <c r="L2160" i="11"/>
  <c r="M2174" i="11"/>
  <c r="X2174" i="11" s="1"/>
  <c r="M2198" i="11"/>
  <c r="X2198" i="11" s="1"/>
  <c r="L2172" i="11"/>
  <c r="L2180" i="11"/>
  <c r="L2188" i="11"/>
  <c r="L2196" i="11"/>
  <c r="L2204" i="11"/>
  <c r="L2212" i="11"/>
  <c r="M2220" i="11"/>
  <c r="X2220" i="11" s="1"/>
  <c r="M2223" i="11"/>
  <c r="X2223" i="11" s="1"/>
  <c r="M2259" i="11"/>
  <c r="X2259" i="11" s="1"/>
  <c r="L2202" i="11"/>
  <c r="L2210" i="11"/>
  <c r="L2218" i="11"/>
  <c r="L2192" i="11"/>
  <c r="L2200" i="11"/>
  <c r="L2208" i="11"/>
  <c r="L2216" i="11"/>
  <c r="M2251" i="11"/>
  <c r="X2251" i="11" s="1"/>
  <c r="M2299" i="11"/>
  <c r="X2299" i="11" s="1"/>
  <c r="L2228" i="11"/>
  <c r="L2236" i="11"/>
  <c r="L2244" i="11"/>
  <c r="L2252" i="11"/>
  <c r="L2260" i="11"/>
  <c r="L2268" i="11"/>
  <c r="L2276" i="11"/>
  <c r="L2284" i="11"/>
  <c r="M2285" i="11"/>
  <c r="X2285" i="11" s="1"/>
  <c r="L2292" i="11"/>
  <c r="M2293" i="11"/>
  <c r="X2293" i="11" s="1"/>
  <c r="L2300" i="11"/>
  <c r="M2301" i="11"/>
  <c r="X2301" i="11" s="1"/>
  <c r="L2233" i="11"/>
  <c r="L2241" i="11"/>
  <c r="L2249" i="11"/>
  <c r="L2257" i="11"/>
  <c r="L2265" i="11"/>
  <c r="L2273" i="11"/>
  <c r="L2281" i="11"/>
  <c r="L2289" i="11"/>
  <c r="L2297" i="11"/>
  <c r="L2304" i="11"/>
  <c r="L2239" i="11"/>
  <c r="L2247" i="11"/>
  <c r="L2255" i="11"/>
  <c r="L2263" i="11"/>
  <c r="L2271" i="11"/>
  <c r="L2279" i="11"/>
  <c r="L2287" i="11"/>
  <c r="L2295" i="11"/>
  <c r="L2303" i="11"/>
  <c r="L2302" i="11"/>
  <c r="S2004" i="11" l="1"/>
  <c r="S2314" i="11"/>
  <c r="S2320" i="11"/>
  <c r="S2321" i="11"/>
  <c r="S1996" i="11"/>
  <c r="S2315" i="11"/>
  <c r="S2316" i="11"/>
  <c r="S2325" i="11"/>
  <c r="S2251" i="11"/>
  <c r="S1919" i="11"/>
  <c r="S2326" i="11"/>
  <c r="S2313" i="11"/>
  <c r="S2157" i="11"/>
  <c r="S2322" i="11"/>
  <c r="S2317" i="11"/>
  <c r="S2327" i="11"/>
  <c r="S2318" i="11"/>
  <c r="S2328" i="11"/>
  <c r="S2017" i="11"/>
  <c r="S2323" i="11"/>
  <c r="S2324" i="11"/>
  <c r="S2319" i="11"/>
  <c r="S2329" i="11"/>
  <c r="S2141" i="11"/>
  <c r="S1943" i="11"/>
  <c r="S2169" i="11"/>
  <c r="S1703" i="11"/>
  <c r="S2051" i="11"/>
  <c r="S1867" i="11"/>
  <c r="S1521" i="11"/>
  <c r="S2225" i="11"/>
  <c r="S1951" i="11"/>
  <c r="S2043" i="11"/>
  <c r="O4" i="14"/>
  <c r="P4" i="14"/>
  <c r="I4" i="14"/>
  <c r="J4" i="14"/>
  <c r="S1564" i="11"/>
  <c r="S1722" i="11"/>
  <c r="S1659" i="11"/>
  <c r="S1502" i="11"/>
  <c r="V2341" i="11"/>
  <c r="W2341" i="11" s="1"/>
  <c r="V2338" i="11"/>
  <c r="W2338" i="11" s="1"/>
  <c r="V2340" i="11"/>
  <c r="W2340" i="11" s="1"/>
  <c r="V2339" i="11"/>
  <c r="W2339" i="11" s="1"/>
  <c r="V2299" i="11"/>
  <c r="W2299" i="11" s="1"/>
  <c r="V2043" i="11"/>
  <c r="W2043" i="11" s="1"/>
  <c r="V1979" i="11"/>
  <c r="W1979" i="11" s="1"/>
  <c r="V1787" i="11"/>
  <c r="W1787" i="11" s="1"/>
  <c r="V1723" i="11"/>
  <c r="W1723" i="11" s="1"/>
  <c r="V1659" i="11"/>
  <c r="W1659" i="11" s="1"/>
  <c r="V1531" i="11"/>
  <c r="W1531" i="11" s="1"/>
  <c r="V1467" i="11"/>
  <c r="W1467" i="11" s="1"/>
  <c r="V1403" i="11"/>
  <c r="W1403" i="11" s="1"/>
  <c r="V1267" i="11"/>
  <c r="W1267" i="11" s="1"/>
  <c r="V2291" i="11"/>
  <c r="W2291" i="11" s="1"/>
  <c r="V2019" i="11"/>
  <c r="W2019" i="11" s="1"/>
  <c r="V1255" i="11"/>
  <c r="W1255" i="11" s="1"/>
  <c r="V2336" i="11"/>
  <c r="W2336" i="11" s="1"/>
  <c r="V2334" i="11"/>
  <c r="W2334" i="11" s="1"/>
  <c r="V2335" i="11"/>
  <c r="W2335" i="11" s="1"/>
  <c r="V2337" i="11"/>
  <c r="W2337" i="11" s="1"/>
  <c r="V2326" i="11"/>
  <c r="W2326" i="11" s="1"/>
  <c r="V2243" i="11"/>
  <c r="W2243" i="11" s="1"/>
  <c r="V2134" i="11"/>
  <c r="W2134" i="11" s="1"/>
  <c r="V2070" i="11"/>
  <c r="W2070" i="11" s="1"/>
  <c r="V2006" i="11"/>
  <c r="W2006" i="11" s="1"/>
  <c r="V1942" i="11"/>
  <c r="W1942" i="11" s="1"/>
  <c r="V1814" i="11"/>
  <c r="W1814" i="11" s="1"/>
  <c r="V1750" i="11"/>
  <c r="W1750" i="11" s="1"/>
  <c r="V1686" i="11"/>
  <c r="W1686" i="11" s="1"/>
  <c r="V1558" i="11"/>
  <c r="W1558" i="11" s="1"/>
  <c r="V1494" i="11"/>
  <c r="W1494" i="11" s="1"/>
  <c r="V1430" i="11"/>
  <c r="W1430" i="11" s="1"/>
  <c r="V1366" i="11"/>
  <c r="W1366" i="11" s="1"/>
  <c r="V2331" i="11"/>
  <c r="W2331" i="11" s="1"/>
  <c r="V2269" i="11"/>
  <c r="W2269" i="11" s="1"/>
  <c r="V2205" i="11"/>
  <c r="W2205" i="11" s="1"/>
  <c r="V2141" i="11"/>
  <c r="W2141" i="11" s="1"/>
  <c r="V2077" i="11"/>
  <c r="W2077" i="11" s="1"/>
  <c r="V2013" i="11"/>
  <c r="W2013" i="11" s="1"/>
  <c r="V1949" i="11"/>
  <c r="W1949" i="11" s="1"/>
  <c r="V1885" i="11"/>
  <c r="W1885" i="11" s="1"/>
  <c r="V1821" i="11"/>
  <c r="W1821" i="11" s="1"/>
  <c r="V1693" i="11"/>
  <c r="W1693" i="11" s="1"/>
  <c r="V1629" i="11"/>
  <c r="W1629" i="11" s="1"/>
  <c r="V1565" i="11"/>
  <c r="W1565" i="11" s="1"/>
  <c r="V1501" i="11"/>
  <c r="W1501" i="11" s="1"/>
  <c r="V1437" i="11"/>
  <c r="W1437" i="11" s="1"/>
  <c r="V1373" i="11"/>
  <c r="W1373" i="11" s="1"/>
  <c r="V1643" i="11"/>
  <c r="W1643" i="11" s="1"/>
  <c r="V1579" i="11"/>
  <c r="W1579" i="11" s="1"/>
  <c r="V2227" i="11"/>
  <c r="W2227" i="11" s="1"/>
  <c r="V1891" i="11"/>
  <c r="W1891" i="11" s="1"/>
  <c r="V1763" i="11"/>
  <c r="W1763" i="11" s="1"/>
  <c r="V2263" i="11"/>
  <c r="W2263" i="11" s="1"/>
  <c r="V2135" i="11"/>
  <c r="W2135" i="11" s="1"/>
  <c r="V2071" i="11"/>
  <c r="W2071" i="11" s="1"/>
  <c r="V2007" i="11"/>
  <c r="W2007" i="11" s="1"/>
  <c r="V1943" i="11"/>
  <c r="W1943" i="11" s="1"/>
  <c r="V1879" i="11"/>
  <c r="W1879" i="11" s="1"/>
  <c r="V1815" i="11"/>
  <c r="W1815" i="11" s="1"/>
  <c r="V1751" i="11"/>
  <c r="W1751" i="11" s="1"/>
  <c r="V1303" i="11"/>
  <c r="W1303" i="11" s="1"/>
  <c r="V1699" i="11"/>
  <c r="W1699" i="11" s="1"/>
  <c r="V2059" i="11"/>
  <c r="W2059" i="11" s="1"/>
  <c r="V1483" i="11"/>
  <c r="W1483" i="11" s="1"/>
  <c r="V1419" i="11"/>
  <c r="W1419" i="11" s="1"/>
  <c r="V1305" i="11"/>
  <c r="W1305" i="11" s="1"/>
  <c r="V2315" i="11"/>
  <c r="W2315" i="11" s="1"/>
  <c r="V1495" i="11"/>
  <c r="W1495" i="11" s="1"/>
  <c r="V2307" i="11"/>
  <c r="W2307" i="11" s="1"/>
  <c r="V1923" i="11"/>
  <c r="W1923" i="11" s="1"/>
  <c r="V1795" i="11"/>
  <c r="W1795" i="11" s="1"/>
  <c r="V1667" i="11"/>
  <c r="W1667" i="11" s="1"/>
  <c r="V1411" i="11"/>
  <c r="W1411" i="11" s="1"/>
  <c r="V1347" i="11"/>
  <c r="W1347" i="11" s="1"/>
  <c r="V1559" i="11"/>
  <c r="W1559" i="11" s="1"/>
  <c r="V1623" i="11"/>
  <c r="W1623" i="11" s="1"/>
  <c r="V2163" i="11"/>
  <c r="W2163" i="11" s="1"/>
  <c r="V1971" i="11"/>
  <c r="W1971" i="11" s="1"/>
  <c r="V1523" i="11"/>
  <c r="W1523" i="11" s="1"/>
  <c r="V1331" i="11"/>
  <c r="W1331" i="11" s="1"/>
  <c r="V1263" i="11"/>
  <c r="W1263" i="11" s="1"/>
  <c r="V2099" i="11"/>
  <c r="W2099" i="11" s="1"/>
  <c r="V1715" i="11"/>
  <c r="W1715" i="11" s="1"/>
  <c r="V2283" i="11"/>
  <c r="W2283" i="11" s="1"/>
  <c r="V2219" i="11"/>
  <c r="W2219" i="11" s="1"/>
  <c r="V1963" i="11"/>
  <c r="W1963" i="11" s="1"/>
  <c r="V1835" i="11"/>
  <c r="W1835" i="11" s="1"/>
  <c r="V1707" i="11"/>
  <c r="W1707" i="11" s="1"/>
  <c r="V1387" i="11"/>
  <c r="W1387" i="11" s="1"/>
  <c r="V1323" i="11"/>
  <c r="W1323" i="11" s="1"/>
  <c r="V2155" i="11"/>
  <c r="W2155" i="11" s="1"/>
  <c r="V1899" i="11"/>
  <c r="W1899" i="11" s="1"/>
  <c r="V1515" i="11"/>
  <c r="W1515" i="11" s="1"/>
  <c r="V1622" i="11"/>
  <c r="W1622" i="11" s="1"/>
  <c r="V1443" i="11"/>
  <c r="W1443" i="11" s="1"/>
  <c r="V1379" i="11"/>
  <c r="W1379" i="11" s="1"/>
  <c r="V1315" i="11"/>
  <c r="W1315" i="11" s="1"/>
  <c r="V2267" i="11"/>
  <c r="W2267" i="11" s="1"/>
  <c r="V1883" i="11"/>
  <c r="W1883" i="11" s="1"/>
  <c r="V1819" i="11"/>
  <c r="W1819" i="11" s="1"/>
  <c r="V1563" i="11"/>
  <c r="W1563" i="11" s="1"/>
  <c r="V1307" i="11"/>
  <c r="W1307" i="11" s="1"/>
  <c r="V1243" i="11"/>
  <c r="W1243" i="11" s="1"/>
  <c r="V2199" i="11"/>
  <c r="W2199" i="11" s="1"/>
  <c r="V1431" i="11"/>
  <c r="W1431" i="11" s="1"/>
  <c r="V2248" i="11"/>
  <c r="W2248" i="11" s="1"/>
  <c r="V1992" i="11"/>
  <c r="W1992" i="11" s="1"/>
  <c r="V1544" i="11"/>
  <c r="W1544" i="11" s="1"/>
  <c r="V1288" i="11"/>
  <c r="W1288" i="11" s="1"/>
  <c r="V1977" i="11"/>
  <c r="W1977" i="11" s="1"/>
  <c r="V1657" i="11"/>
  <c r="W1657" i="11" s="1"/>
  <c r="V1329" i="11"/>
  <c r="W1329" i="11" s="1"/>
  <c r="V2186" i="11"/>
  <c r="W2186" i="11" s="1"/>
  <c r="V1866" i="11"/>
  <c r="W1866" i="11" s="1"/>
  <c r="V1546" i="11"/>
  <c r="W1546" i="11" s="1"/>
  <c r="V1290" i="11"/>
  <c r="W1290" i="11" s="1"/>
  <c r="V2052" i="11"/>
  <c r="W2052" i="11" s="1"/>
  <c r="V2278" i="11"/>
  <c r="W2278" i="11" s="1"/>
  <c r="V2214" i="11"/>
  <c r="W2214" i="11" s="1"/>
  <c r="V2150" i="11"/>
  <c r="W2150" i="11" s="1"/>
  <c r="V2086" i="11"/>
  <c r="W2086" i="11" s="1"/>
  <c r="V2022" i="11"/>
  <c r="W2022" i="11" s="1"/>
  <c r="V1958" i="11"/>
  <c r="W1958" i="11" s="1"/>
  <c r="V1894" i="11"/>
  <c r="W1894" i="11" s="1"/>
  <c r="V1830" i="11"/>
  <c r="W1830" i="11" s="1"/>
  <c r="V1766" i="11"/>
  <c r="W1766" i="11" s="1"/>
  <c r="V1638" i="11"/>
  <c r="W1638" i="11" s="1"/>
  <c r="V1574" i="11"/>
  <c r="W1574" i="11" s="1"/>
  <c r="V1510" i="11"/>
  <c r="W1510" i="11" s="1"/>
  <c r="V1446" i="11"/>
  <c r="W1446" i="11" s="1"/>
  <c r="V1382" i="11"/>
  <c r="W1382" i="11" s="1"/>
  <c r="V1318" i="11"/>
  <c r="W1318" i="11" s="1"/>
  <c r="V1247" i="11"/>
  <c r="W1247" i="11" s="1"/>
  <c r="V1635" i="11"/>
  <c r="W1635" i="11" s="1"/>
  <c r="V2279" i="11"/>
  <c r="W2279" i="11" s="1"/>
  <c r="V2215" i="11"/>
  <c r="W2215" i="11" s="1"/>
  <c r="V2151" i="11"/>
  <c r="W2151" i="11" s="1"/>
  <c r="V2087" i="11"/>
  <c r="W2087" i="11" s="1"/>
  <c r="V2023" i="11"/>
  <c r="W2023" i="11" s="1"/>
  <c r="V1959" i="11"/>
  <c r="W1959" i="11" s="1"/>
  <c r="V1895" i="11"/>
  <c r="W1895" i="11" s="1"/>
  <c r="V1831" i="11"/>
  <c r="W1831" i="11" s="1"/>
  <c r="V1767" i="11"/>
  <c r="W1767" i="11" s="1"/>
  <c r="V1703" i="11"/>
  <c r="W1703" i="11" s="1"/>
  <c r="V1639" i="11"/>
  <c r="W1639" i="11" s="1"/>
  <c r="V1575" i="11"/>
  <c r="W1575" i="11" s="1"/>
  <c r="V1511" i="11"/>
  <c r="W1511" i="11" s="1"/>
  <c r="V1447" i="11"/>
  <c r="W1447" i="11" s="1"/>
  <c r="V1383" i="11"/>
  <c r="W1383" i="11" s="1"/>
  <c r="V1319" i="11"/>
  <c r="W1319" i="11" s="1"/>
  <c r="V2211" i="11"/>
  <c r="W2211" i="11" s="1"/>
  <c r="V2328" i="11"/>
  <c r="W2328" i="11" s="1"/>
  <c r="V2264" i="11"/>
  <c r="W2264" i="11" s="1"/>
  <c r="V2200" i="11"/>
  <c r="W2200" i="11" s="1"/>
  <c r="V2136" i="11"/>
  <c r="W2136" i="11" s="1"/>
  <c r="V2072" i="11"/>
  <c r="W2072" i="11" s="1"/>
  <c r="V2008" i="11"/>
  <c r="W2008" i="11" s="1"/>
  <c r="V1944" i="11"/>
  <c r="W1944" i="11" s="1"/>
  <c r="V1880" i="11"/>
  <c r="W1880" i="11" s="1"/>
  <c r="V1816" i="11"/>
  <c r="W1816" i="11" s="1"/>
  <c r="V1752" i="11"/>
  <c r="W1752" i="11" s="1"/>
  <c r="V1688" i="11"/>
  <c r="W1688" i="11" s="1"/>
  <c r="V1624" i="11"/>
  <c r="W1624" i="11" s="1"/>
  <c r="V1560" i="11"/>
  <c r="W1560" i="11" s="1"/>
  <c r="V1496" i="11"/>
  <c r="W1496" i="11" s="1"/>
  <c r="V1432" i="11"/>
  <c r="W1432" i="11" s="1"/>
  <c r="V1368" i="11"/>
  <c r="W1368" i="11" s="1"/>
  <c r="V1304" i="11"/>
  <c r="W1304" i="11" s="1"/>
  <c r="V1345" i="11"/>
  <c r="W1345" i="11" s="1"/>
  <c r="V1258" i="11"/>
  <c r="W1258" i="11" s="1"/>
  <c r="V1947" i="11"/>
  <c r="W1947" i="11" s="1"/>
  <c r="V1683" i="11"/>
  <c r="W1683" i="11" s="1"/>
  <c r="V2313" i="11"/>
  <c r="W2313" i="11" s="1"/>
  <c r="V2249" i="11"/>
  <c r="W2249" i="11" s="1"/>
  <c r="V2185" i="11"/>
  <c r="W2185" i="11" s="1"/>
  <c r="V2121" i="11"/>
  <c r="W2121" i="11" s="1"/>
  <c r="V2057" i="11"/>
  <c r="W2057" i="11" s="1"/>
  <c r="V1993" i="11"/>
  <c r="W1993" i="11" s="1"/>
  <c r="V1929" i="11"/>
  <c r="W1929" i="11" s="1"/>
  <c r="V1865" i="11"/>
  <c r="W1865" i="11" s="1"/>
  <c r="V1801" i="11"/>
  <c r="W1801" i="11" s="1"/>
  <c r="V1737" i="11"/>
  <c r="W1737" i="11" s="1"/>
  <c r="V1673" i="11"/>
  <c r="W1673" i="11" s="1"/>
  <c r="V1609" i="11"/>
  <c r="W1609" i="11" s="1"/>
  <c r="V1545" i="11"/>
  <c r="W1545" i="11" s="1"/>
  <c r="V1481" i="11"/>
  <c r="W1481" i="11" s="1"/>
  <c r="V1417" i="11"/>
  <c r="W1417" i="11" s="1"/>
  <c r="V1353" i="11"/>
  <c r="W1353" i="11" s="1"/>
  <c r="V1241" i="11"/>
  <c r="W1241" i="11" s="1"/>
  <c r="V2067" i="11"/>
  <c r="W2067" i="11" s="1"/>
  <c r="V2330" i="11"/>
  <c r="W2330" i="11" s="1"/>
  <c r="V2266" i="11"/>
  <c r="W2266" i="11" s="1"/>
  <c r="V2202" i="11"/>
  <c r="W2202" i="11" s="1"/>
  <c r="V2138" i="11"/>
  <c r="W2138" i="11" s="1"/>
  <c r="V2074" i="11"/>
  <c r="W2074" i="11" s="1"/>
  <c r="V2010" i="11"/>
  <c r="W2010" i="11" s="1"/>
  <c r="V1946" i="11"/>
  <c r="W1946" i="11" s="1"/>
  <c r="V1882" i="11"/>
  <c r="W1882" i="11" s="1"/>
  <c r="V1818" i="11"/>
  <c r="W1818" i="11" s="1"/>
  <c r="V1754" i="11"/>
  <c r="W1754" i="11" s="1"/>
  <c r="V1690" i="11"/>
  <c r="W1690" i="11" s="1"/>
  <c r="V1626" i="11"/>
  <c r="W1626" i="11" s="1"/>
  <c r="V1562" i="11"/>
  <c r="W1562" i="11" s="1"/>
  <c r="V1498" i="11"/>
  <c r="W1498" i="11" s="1"/>
  <c r="V1434" i="11"/>
  <c r="W1434" i="11" s="1"/>
  <c r="V1370" i="11"/>
  <c r="W1370" i="11" s="1"/>
  <c r="V1306" i="11"/>
  <c r="W1306" i="11" s="1"/>
  <c r="V2075" i="11"/>
  <c r="W2075" i="11" s="1"/>
  <c r="V2324" i="11"/>
  <c r="W2324" i="11" s="1"/>
  <c r="V2260" i="11"/>
  <c r="W2260" i="11" s="1"/>
  <c r="V2196" i="11"/>
  <c r="W2196" i="11" s="1"/>
  <c r="V2132" i="11"/>
  <c r="W2132" i="11" s="1"/>
  <c r="V2068" i="11"/>
  <c r="W2068" i="11" s="1"/>
  <c r="V2004" i="11"/>
  <c r="W2004" i="11" s="1"/>
  <c r="V1940" i="11"/>
  <c r="W1940" i="11" s="1"/>
  <c r="V1876" i="11"/>
  <c r="W1876" i="11" s="1"/>
  <c r="V1812" i="11"/>
  <c r="W1812" i="11" s="1"/>
  <c r="V1748" i="11"/>
  <c r="W1748" i="11" s="1"/>
  <c r="V1684" i="11"/>
  <c r="W1684" i="11" s="1"/>
  <c r="V1620" i="11"/>
  <c r="W1620" i="11" s="1"/>
  <c r="V1556" i="11"/>
  <c r="W1556" i="11" s="1"/>
  <c r="V1492" i="11"/>
  <c r="W1492" i="11" s="1"/>
  <c r="V1428" i="11"/>
  <c r="W1428" i="11" s="1"/>
  <c r="V1364" i="11"/>
  <c r="W1364" i="11" s="1"/>
  <c r="V1300" i="11"/>
  <c r="W1300" i="11" s="1"/>
  <c r="V2285" i="11"/>
  <c r="W2285" i="11" s="1"/>
  <c r="V2221" i="11"/>
  <c r="W2221" i="11" s="1"/>
  <c r="V2157" i="11"/>
  <c r="W2157" i="11" s="1"/>
  <c r="V2093" i="11"/>
  <c r="W2093" i="11" s="1"/>
  <c r="V2029" i="11"/>
  <c r="W2029" i="11" s="1"/>
  <c r="V1965" i="11"/>
  <c r="W1965" i="11" s="1"/>
  <c r="V1901" i="11"/>
  <c r="W1901" i="11" s="1"/>
  <c r="V1837" i="11"/>
  <c r="W1837" i="11" s="1"/>
  <c r="V1773" i="11"/>
  <c r="W1773" i="11" s="1"/>
  <c r="V1709" i="11"/>
  <c r="W1709" i="11" s="1"/>
  <c r="V1645" i="11"/>
  <c r="W1645" i="11" s="1"/>
  <c r="V1581" i="11"/>
  <c r="W1581" i="11" s="1"/>
  <c r="V1517" i="11"/>
  <c r="W1517" i="11" s="1"/>
  <c r="V1453" i="11"/>
  <c r="W1453" i="11" s="1"/>
  <c r="V1389" i="11"/>
  <c r="W1389" i="11" s="1"/>
  <c r="V1325" i="11"/>
  <c r="W1325" i="11" s="1"/>
  <c r="V1261" i="11"/>
  <c r="W1261" i="11" s="1"/>
  <c r="V1608" i="11"/>
  <c r="W1608" i="11" s="1"/>
  <c r="V2270" i="11"/>
  <c r="W2270" i="11" s="1"/>
  <c r="V2206" i="11"/>
  <c r="W2206" i="11" s="1"/>
  <c r="V2142" i="11"/>
  <c r="W2142" i="11" s="1"/>
  <c r="V2078" i="11"/>
  <c r="W2078" i="11" s="1"/>
  <c r="V2014" i="11"/>
  <c r="W2014" i="11" s="1"/>
  <c r="V1950" i="11"/>
  <c r="W1950" i="11" s="1"/>
  <c r="V1886" i="11"/>
  <c r="W1886" i="11" s="1"/>
  <c r="V1822" i="11"/>
  <c r="W1822" i="11" s="1"/>
  <c r="V1758" i="11"/>
  <c r="W1758" i="11" s="1"/>
  <c r="V1694" i="11"/>
  <c r="W1694" i="11" s="1"/>
  <c r="V1630" i="11"/>
  <c r="W1630" i="11" s="1"/>
  <c r="V1566" i="11"/>
  <c r="W1566" i="11" s="1"/>
  <c r="V1502" i="11"/>
  <c r="W1502" i="11" s="1"/>
  <c r="V1438" i="11"/>
  <c r="W1438" i="11" s="1"/>
  <c r="V1374" i="11"/>
  <c r="W1374" i="11" s="1"/>
  <c r="V1310" i="11"/>
  <c r="W1310" i="11" s="1"/>
  <c r="V2271" i="11"/>
  <c r="W2271" i="11" s="1"/>
  <c r="V2207" i="11"/>
  <c r="W2207" i="11" s="1"/>
  <c r="V2143" i="11"/>
  <c r="W2143" i="11" s="1"/>
  <c r="V2079" i="11"/>
  <c r="W2079" i="11" s="1"/>
  <c r="V2015" i="11"/>
  <c r="W2015" i="11" s="1"/>
  <c r="V1951" i="11"/>
  <c r="W1951" i="11" s="1"/>
  <c r="V1887" i="11"/>
  <c r="W1887" i="11" s="1"/>
  <c r="V1823" i="11"/>
  <c r="W1823" i="11" s="1"/>
  <c r="V1759" i="11"/>
  <c r="W1759" i="11" s="1"/>
  <c r="V1695" i="11"/>
  <c r="W1695" i="11" s="1"/>
  <c r="V1631" i="11"/>
  <c r="W1631" i="11" s="1"/>
  <c r="V1567" i="11"/>
  <c r="W1567" i="11" s="1"/>
  <c r="V1503" i="11"/>
  <c r="W1503" i="11" s="1"/>
  <c r="V1439" i="11"/>
  <c r="W1439" i="11" s="1"/>
  <c r="V1375" i="11"/>
  <c r="W1375" i="11" s="1"/>
  <c r="V1311" i="11"/>
  <c r="W1311" i="11" s="1"/>
  <c r="V1627" i="11"/>
  <c r="W1627" i="11" s="1"/>
  <c r="V2320" i="11"/>
  <c r="W2320" i="11" s="1"/>
  <c r="V2256" i="11"/>
  <c r="W2256" i="11" s="1"/>
  <c r="V2192" i="11"/>
  <c r="W2192" i="11" s="1"/>
  <c r="V2128" i="11"/>
  <c r="W2128" i="11" s="1"/>
  <c r="V2064" i="11"/>
  <c r="W2064" i="11" s="1"/>
  <c r="V2000" i="11"/>
  <c r="W2000" i="11" s="1"/>
  <c r="V1936" i="11"/>
  <c r="W1936" i="11" s="1"/>
  <c r="V1872" i="11"/>
  <c r="W1872" i="11" s="1"/>
  <c r="V1808" i="11"/>
  <c r="W1808" i="11" s="1"/>
  <c r="V1744" i="11"/>
  <c r="W1744" i="11" s="1"/>
  <c r="V1680" i="11"/>
  <c r="W1680" i="11" s="1"/>
  <c r="V1616" i="11"/>
  <c r="W1616" i="11" s="1"/>
  <c r="V1552" i="11"/>
  <c r="W1552" i="11" s="1"/>
  <c r="V1488" i="11"/>
  <c r="W1488" i="11" s="1"/>
  <c r="V1424" i="11"/>
  <c r="W1424" i="11" s="1"/>
  <c r="V1360" i="11"/>
  <c r="W1360" i="11" s="1"/>
  <c r="V1296" i="11"/>
  <c r="W1296" i="11" s="1"/>
  <c r="V1313" i="11"/>
  <c r="W1313" i="11" s="1"/>
  <c r="V2305" i="11"/>
  <c r="W2305" i="11" s="1"/>
  <c r="V2241" i="11"/>
  <c r="W2241" i="11" s="1"/>
  <c r="V2177" i="11"/>
  <c r="W2177" i="11" s="1"/>
  <c r="V2113" i="11"/>
  <c r="W2113" i="11" s="1"/>
  <c r="V2049" i="11"/>
  <c r="W2049" i="11" s="1"/>
  <c r="V1985" i="11"/>
  <c r="W1985" i="11" s="1"/>
  <c r="V1921" i="11"/>
  <c r="W1921" i="11" s="1"/>
  <c r="V1857" i="11"/>
  <c r="W1857" i="11" s="1"/>
  <c r="V1793" i="11"/>
  <c r="W1793" i="11" s="1"/>
  <c r="V1729" i="11"/>
  <c r="W1729" i="11" s="1"/>
  <c r="V1665" i="11"/>
  <c r="W1665" i="11" s="1"/>
  <c r="V1601" i="11"/>
  <c r="W1601" i="11" s="1"/>
  <c r="V1537" i="11"/>
  <c r="W1537" i="11" s="1"/>
  <c r="V1473" i="11"/>
  <c r="W1473" i="11" s="1"/>
  <c r="V1409" i="11"/>
  <c r="W1409" i="11" s="1"/>
  <c r="V1337" i="11"/>
  <c r="W1337" i="11" s="1"/>
  <c r="V2323" i="11"/>
  <c r="W2323" i="11" s="1"/>
  <c r="V1491" i="11"/>
  <c r="W1491" i="11" s="1"/>
  <c r="V2322" i="11"/>
  <c r="W2322" i="11" s="1"/>
  <c r="V2258" i="11"/>
  <c r="W2258" i="11" s="1"/>
  <c r="V2194" i="11"/>
  <c r="W2194" i="11" s="1"/>
  <c r="V2130" i="11"/>
  <c r="W2130" i="11" s="1"/>
  <c r="V2066" i="11"/>
  <c r="W2066" i="11" s="1"/>
  <c r="V2002" i="11"/>
  <c r="W2002" i="11" s="1"/>
  <c r="V1938" i="11"/>
  <c r="W1938" i="11" s="1"/>
  <c r="V1874" i="11"/>
  <c r="W1874" i="11" s="1"/>
  <c r="V1810" i="11"/>
  <c r="W1810" i="11" s="1"/>
  <c r="V1746" i="11"/>
  <c r="W1746" i="11" s="1"/>
  <c r="V1682" i="11"/>
  <c r="W1682" i="11" s="1"/>
  <c r="V1618" i="11"/>
  <c r="W1618" i="11" s="1"/>
  <c r="V1554" i="11"/>
  <c r="W1554" i="11" s="1"/>
  <c r="V1490" i="11"/>
  <c r="W1490" i="11" s="1"/>
  <c r="V1426" i="11"/>
  <c r="W1426" i="11" s="1"/>
  <c r="V1362" i="11"/>
  <c r="W1362" i="11" s="1"/>
  <c r="V1298" i="11"/>
  <c r="W1298" i="11" s="1"/>
  <c r="V2051" i="11"/>
  <c r="W2051" i="11" s="1"/>
  <c r="V2316" i="11"/>
  <c r="W2316" i="11" s="1"/>
  <c r="V2252" i="11"/>
  <c r="W2252" i="11" s="1"/>
  <c r="V2188" i="11"/>
  <c r="W2188" i="11" s="1"/>
  <c r="V2124" i="11"/>
  <c r="W2124" i="11" s="1"/>
  <c r="V2060" i="11"/>
  <c r="W2060" i="11" s="1"/>
  <c r="V1996" i="11"/>
  <c r="W1996" i="11" s="1"/>
  <c r="V1932" i="11"/>
  <c r="W1932" i="11" s="1"/>
  <c r="V1868" i="11"/>
  <c r="W1868" i="11" s="1"/>
  <c r="V1804" i="11"/>
  <c r="W1804" i="11" s="1"/>
  <c r="V1740" i="11"/>
  <c r="W1740" i="11" s="1"/>
  <c r="V1676" i="11"/>
  <c r="W1676" i="11" s="1"/>
  <c r="V1612" i="11"/>
  <c r="W1612" i="11" s="1"/>
  <c r="V1548" i="11"/>
  <c r="W1548" i="11" s="1"/>
  <c r="V1484" i="11"/>
  <c r="W1484" i="11" s="1"/>
  <c r="V1420" i="11"/>
  <c r="W1420" i="11" s="1"/>
  <c r="V1356" i="11"/>
  <c r="W1356" i="11" s="1"/>
  <c r="V1292" i="11"/>
  <c r="W1292" i="11" s="1"/>
  <c r="V2277" i="11"/>
  <c r="W2277" i="11" s="1"/>
  <c r="V2213" i="11"/>
  <c r="W2213" i="11" s="1"/>
  <c r="V2149" i="11"/>
  <c r="W2149" i="11" s="1"/>
  <c r="V2085" i="11"/>
  <c r="W2085" i="11" s="1"/>
  <c r="V2021" i="11"/>
  <c r="W2021" i="11" s="1"/>
  <c r="V1957" i="11"/>
  <c r="W1957" i="11" s="1"/>
  <c r="V1893" i="11"/>
  <c r="W1893" i="11" s="1"/>
  <c r="V1829" i="11"/>
  <c r="W1829" i="11" s="1"/>
  <c r="V1765" i="11"/>
  <c r="W1765" i="11" s="1"/>
  <c r="V1701" i="11"/>
  <c r="W1701" i="11" s="1"/>
  <c r="V1637" i="11"/>
  <c r="W1637" i="11" s="1"/>
  <c r="V1573" i="11"/>
  <c r="W1573" i="11" s="1"/>
  <c r="V1509" i="11"/>
  <c r="W1509" i="11" s="1"/>
  <c r="V1445" i="11"/>
  <c r="W1445" i="11" s="1"/>
  <c r="V1381" i="11"/>
  <c r="W1381" i="11" s="1"/>
  <c r="V1317" i="11"/>
  <c r="W1317" i="11" s="1"/>
  <c r="V1253" i="11"/>
  <c r="W1253" i="11" s="1"/>
  <c r="V1547" i="11"/>
  <c r="W1547" i="11" s="1"/>
  <c r="V2327" i="11"/>
  <c r="W2327" i="11" s="1"/>
  <c r="V1687" i="11"/>
  <c r="W1687" i="11" s="1"/>
  <c r="V1367" i="11"/>
  <c r="W1367" i="11" s="1"/>
  <c r="V2184" i="11"/>
  <c r="W2184" i="11" s="1"/>
  <c r="V1800" i="11"/>
  <c r="W1800" i="11" s="1"/>
  <c r="V1352" i="11"/>
  <c r="W1352" i="11" s="1"/>
  <c r="V2297" i="11"/>
  <c r="W2297" i="11" s="1"/>
  <c r="V1849" i="11"/>
  <c r="W1849" i="11" s="1"/>
  <c r="V1401" i="11"/>
  <c r="W1401" i="11" s="1"/>
  <c r="V2058" i="11"/>
  <c r="W2058" i="11" s="1"/>
  <c r="V1738" i="11"/>
  <c r="W1738" i="11" s="1"/>
  <c r="V1418" i="11"/>
  <c r="W1418" i="11" s="1"/>
  <c r="V2180" i="11"/>
  <c r="W2180" i="11" s="1"/>
  <c r="V1757" i="11"/>
  <c r="W1757" i="11" s="1"/>
  <c r="V2318" i="11"/>
  <c r="W2318" i="11" s="1"/>
  <c r="V2254" i="11"/>
  <c r="W2254" i="11" s="1"/>
  <c r="V2190" i="11"/>
  <c r="W2190" i="11" s="1"/>
  <c r="V2126" i="11"/>
  <c r="W2126" i="11" s="1"/>
  <c r="V2062" i="11"/>
  <c r="W2062" i="11" s="1"/>
  <c r="V1998" i="11"/>
  <c r="W1998" i="11" s="1"/>
  <c r="V1934" i="11"/>
  <c r="W1934" i="11" s="1"/>
  <c r="V1870" i="11"/>
  <c r="W1870" i="11" s="1"/>
  <c r="V1806" i="11"/>
  <c r="W1806" i="11" s="1"/>
  <c r="V1742" i="11"/>
  <c r="W1742" i="11" s="1"/>
  <c r="V1678" i="11"/>
  <c r="W1678" i="11" s="1"/>
  <c r="V1614" i="11"/>
  <c r="W1614" i="11" s="1"/>
  <c r="V1550" i="11"/>
  <c r="W1550" i="11" s="1"/>
  <c r="V1486" i="11"/>
  <c r="W1486" i="11" s="1"/>
  <c r="V1422" i="11"/>
  <c r="W1422" i="11" s="1"/>
  <c r="V1358" i="11"/>
  <c r="W1358" i="11" s="1"/>
  <c r="V1294" i="11"/>
  <c r="W1294" i="11" s="1"/>
  <c r="V2203" i="11"/>
  <c r="W2203" i="11" s="1"/>
  <c r="V1955" i="11"/>
  <c r="W1955" i="11" s="1"/>
  <c r="V2319" i="11"/>
  <c r="W2319" i="11" s="1"/>
  <c r="V2255" i="11"/>
  <c r="W2255" i="11" s="1"/>
  <c r="V2191" i="11"/>
  <c r="W2191" i="11" s="1"/>
  <c r="V2127" i="11"/>
  <c r="W2127" i="11" s="1"/>
  <c r="V2063" i="11"/>
  <c r="W2063" i="11" s="1"/>
  <c r="V1999" i="11"/>
  <c r="W1999" i="11" s="1"/>
  <c r="V1935" i="11"/>
  <c r="W1935" i="11" s="1"/>
  <c r="V1871" i="11"/>
  <c r="W1871" i="11" s="1"/>
  <c r="V1807" i="11"/>
  <c r="W1807" i="11" s="1"/>
  <c r="V1743" i="11"/>
  <c r="W1743" i="11" s="1"/>
  <c r="V1679" i="11"/>
  <c r="W1679" i="11" s="1"/>
  <c r="V1615" i="11"/>
  <c r="W1615" i="11" s="1"/>
  <c r="V1551" i="11"/>
  <c r="W1551" i="11" s="1"/>
  <c r="V1487" i="11"/>
  <c r="W1487" i="11" s="1"/>
  <c r="V1423" i="11"/>
  <c r="W1423" i="11" s="1"/>
  <c r="V1359" i="11"/>
  <c r="W1359" i="11" s="1"/>
  <c r="V1295" i="11"/>
  <c r="W1295" i="11" s="1"/>
  <c r="V2083" i="11"/>
  <c r="W2083" i="11" s="1"/>
  <c r="V2304" i="11"/>
  <c r="W2304" i="11" s="1"/>
  <c r="V2240" i="11"/>
  <c r="W2240" i="11" s="1"/>
  <c r="V2176" i="11"/>
  <c r="W2176" i="11" s="1"/>
  <c r="V2112" i="11"/>
  <c r="W2112" i="11" s="1"/>
  <c r="V2048" i="11"/>
  <c r="W2048" i="11" s="1"/>
  <c r="V1984" i="11"/>
  <c r="W1984" i="11" s="1"/>
  <c r="V1920" i="11"/>
  <c r="W1920" i="11" s="1"/>
  <c r="V1856" i="11"/>
  <c r="W1856" i="11" s="1"/>
  <c r="V1792" i="11"/>
  <c r="W1792" i="11" s="1"/>
  <c r="V1728" i="11"/>
  <c r="W1728" i="11" s="1"/>
  <c r="V1664" i="11"/>
  <c r="W1664" i="11" s="1"/>
  <c r="V1600" i="11"/>
  <c r="W1600" i="11" s="1"/>
  <c r="V1536" i="11"/>
  <c r="W1536" i="11" s="1"/>
  <c r="V1472" i="11"/>
  <c r="W1472" i="11" s="1"/>
  <c r="V1408" i="11"/>
  <c r="W1408" i="11" s="1"/>
  <c r="V1344" i="11"/>
  <c r="W1344" i="11" s="1"/>
  <c r="V1280" i="11"/>
  <c r="W1280" i="11" s="1"/>
  <c r="V1297" i="11"/>
  <c r="W1297" i="11" s="1"/>
  <c r="V2275" i="11"/>
  <c r="W2275" i="11" s="1"/>
  <c r="V1867" i="11"/>
  <c r="W1867" i="11" s="1"/>
  <c r="V1571" i="11"/>
  <c r="W1571" i="11" s="1"/>
  <c r="V1371" i="11"/>
  <c r="W1371" i="11" s="1"/>
  <c r="V2289" i="11"/>
  <c r="W2289" i="11" s="1"/>
  <c r="V2225" i="11"/>
  <c r="W2225" i="11" s="1"/>
  <c r="V2161" i="11"/>
  <c r="W2161" i="11" s="1"/>
  <c r="V2097" i="11"/>
  <c r="W2097" i="11" s="1"/>
  <c r="V2033" i="11"/>
  <c r="W2033" i="11" s="1"/>
  <c r="V1969" i="11"/>
  <c r="W1969" i="11" s="1"/>
  <c r="V1905" i="11"/>
  <c r="W1905" i="11" s="1"/>
  <c r="V1841" i="11"/>
  <c r="W1841" i="11" s="1"/>
  <c r="V1777" i="11"/>
  <c r="W1777" i="11" s="1"/>
  <c r="V1713" i="11"/>
  <c r="W1713" i="11" s="1"/>
  <c r="V1649" i="11"/>
  <c r="W1649" i="11" s="1"/>
  <c r="V1585" i="11"/>
  <c r="W1585" i="11" s="1"/>
  <c r="V1521" i="11"/>
  <c r="W1521" i="11" s="1"/>
  <c r="V1457" i="11"/>
  <c r="W1457" i="11" s="1"/>
  <c r="V1393" i="11"/>
  <c r="W1393" i="11" s="1"/>
  <c r="V1321" i="11"/>
  <c r="W1321" i="11" s="1"/>
  <c r="V1435" i="11"/>
  <c r="W1435" i="11" s="1"/>
  <c r="V2306" i="11"/>
  <c r="W2306" i="11" s="1"/>
  <c r="V2242" i="11"/>
  <c r="W2242" i="11" s="1"/>
  <c r="V2178" i="11"/>
  <c r="W2178" i="11" s="1"/>
  <c r="V2114" i="11"/>
  <c r="W2114" i="11" s="1"/>
  <c r="V2050" i="11"/>
  <c r="W2050" i="11" s="1"/>
  <c r="V1986" i="11"/>
  <c r="W1986" i="11" s="1"/>
  <c r="V1922" i="11"/>
  <c r="W1922" i="11" s="1"/>
  <c r="V1858" i="11"/>
  <c r="W1858" i="11" s="1"/>
  <c r="V1794" i="11"/>
  <c r="W1794" i="11" s="1"/>
  <c r="V1730" i="11"/>
  <c r="W1730" i="11" s="1"/>
  <c r="V1666" i="11"/>
  <c r="W1666" i="11" s="1"/>
  <c r="V1602" i="11"/>
  <c r="W1602" i="11" s="1"/>
  <c r="V1538" i="11"/>
  <c r="W1538" i="11" s="1"/>
  <c r="V1474" i="11"/>
  <c r="W1474" i="11" s="1"/>
  <c r="V1410" i="11"/>
  <c r="W1410" i="11" s="1"/>
  <c r="V1346" i="11"/>
  <c r="W1346" i="11" s="1"/>
  <c r="V1282" i="11"/>
  <c r="W1282" i="11" s="1"/>
  <c r="V2300" i="11"/>
  <c r="W2300" i="11" s="1"/>
  <c r="V2236" i="11"/>
  <c r="W2236" i="11" s="1"/>
  <c r="V2172" i="11"/>
  <c r="W2172" i="11" s="1"/>
  <c r="V2108" i="11"/>
  <c r="W2108" i="11" s="1"/>
  <c r="V2044" i="11"/>
  <c r="W2044" i="11" s="1"/>
  <c r="V1980" i="11"/>
  <c r="W1980" i="11" s="1"/>
  <c r="V1916" i="11"/>
  <c r="W1916" i="11" s="1"/>
  <c r="V1852" i="11"/>
  <c r="W1852" i="11" s="1"/>
  <c r="V1788" i="11"/>
  <c r="W1788" i="11" s="1"/>
  <c r="V1724" i="11"/>
  <c r="W1724" i="11" s="1"/>
  <c r="V1660" i="11"/>
  <c r="W1660" i="11" s="1"/>
  <c r="V1596" i="11"/>
  <c r="W1596" i="11" s="1"/>
  <c r="V1532" i="11"/>
  <c r="W1532" i="11" s="1"/>
  <c r="V1468" i="11"/>
  <c r="W1468" i="11" s="1"/>
  <c r="V1404" i="11"/>
  <c r="W1404" i="11" s="1"/>
  <c r="V1340" i="11"/>
  <c r="W1340" i="11" s="1"/>
  <c r="V1276" i="11"/>
  <c r="W1276" i="11" s="1"/>
  <c r="V1995" i="11"/>
  <c r="W1995" i="11" s="1"/>
  <c r="V2325" i="11"/>
  <c r="W2325" i="11" s="1"/>
  <c r="V2261" i="11"/>
  <c r="W2261" i="11" s="1"/>
  <c r="V2197" i="11"/>
  <c r="W2197" i="11" s="1"/>
  <c r="V2133" i="11"/>
  <c r="W2133" i="11" s="1"/>
  <c r="V2069" i="11"/>
  <c r="W2069" i="11" s="1"/>
  <c r="V2005" i="11"/>
  <c r="W2005" i="11" s="1"/>
  <c r="V1941" i="11"/>
  <c r="W1941" i="11" s="1"/>
  <c r="V1877" i="11"/>
  <c r="W1877" i="11" s="1"/>
  <c r="V1813" i="11"/>
  <c r="W1813" i="11" s="1"/>
  <c r="V1749" i="11"/>
  <c r="W1749" i="11" s="1"/>
  <c r="V1685" i="11"/>
  <c r="W1685" i="11" s="1"/>
  <c r="V1621" i="11"/>
  <c r="W1621" i="11" s="1"/>
  <c r="V1557" i="11"/>
  <c r="W1557" i="11" s="1"/>
  <c r="V1493" i="11"/>
  <c r="W1493" i="11" s="1"/>
  <c r="V1429" i="11"/>
  <c r="W1429" i="11" s="1"/>
  <c r="V1365" i="11"/>
  <c r="W1365" i="11" s="1"/>
  <c r="V1301" i="11"/>
  <c r="W1301" i="11" s="1"/>
  <c r="V1286" i="11"/>
  <c r="W1286" i="11" s="1"/>
  <c r="V2195" i="11"/>
  <c r="W2195" i="11" s="1"/>
  <c r="V1851" i="11"/>
  <c r="W1851" i="11" s="1"/>
  <c r="V1878" i="11"/>
  <c r="W1878" i="11" s="1"/>
  <c r="V2056" i="11"/>
  <c r="W2056" i="11" s="1"/>
  <c r="V1736" i="11"/>
  <c r="W1736" i="11" s="1"/>
  <c r="V1416" i="11"/>
  <c r="W1416" i="11" s="1"/>
  <c r="V2105" i="11"/>
  <c r="W2105" i="11" s="1"/>
  <c r="V1785" i="11"/>
  <c r="W1785" i="11" s="1"/>
  <c r="V1465" i="11"/>
  <c r="W1465" i="11" s="1"/>
  <c r="V1739" i="11"/>
  <c r="W1739" i="11" s="1"/>
  <c r="V2122" i="11"/>
  <c r="W2122" i="11" s="1"/>
  <c r="V1802" i="11"/>
  <c r="W1802" i="11" s="1"/>
  <c r="V1610" i="11"/>
  <c r="W1610" i="11" s="1"/>
  <c r="V1354" i="11"/>
  <c r="W1354" i="11" s="1"/>
  <c r="V2244" i="11"/>
  <c r="W2244" i="11" s="1"/>
  <c r="V1860" i="11"/>
  <c r="W1860" i="11" s="1"/>
  <c r="V1732" i="11"/>
  <c r="W1732" i="11" s="1"/>
  <c r="V1476" i="11"/>
  <c r="W1476" i="11" s="1"/>
  <c r="V1284" i="11"/>
  <c r="W1284" i="11" s="1"/>
  <c r="V2333" i="11"/>
  <c r="W2333" i="11" s="1"/>
  <c r="V1459" i="11"/>
  <c r="W1459" i="11" s="1"/>
  <c r="V2310" i="11"/>
  <c r="W2310" i="11" s="1"/>
  <c r="V2246" i="11"/>
  <c r="W2246" i="11" s="1"/>
  <c r="V2182" i="11"/>
  <c r="W2182" i="11" s="1"/>
  <c r="V2118" i="11"/>
  <c r="W2118" i="11" s="1"/>
  <c r="V2054" i="11"/>
  <c r="W2054" i="11" s="1"/>
  <c r="V1990" i="11"/>
  <c r="W1990" i="11" s="1"/>
  <c r="V1926" i="11"/>
  <c r="W1926" i="11" s="1"/>
  <c r="V1862" i="11"/>
  <c r="W1862" i="11" s="1"/>
  <c r="V1798" i="11"/>
  <c r="W1798" i="11" s="1"/>
  <c r="V1734" i="11"/>
  <c r="W1734" i="11" s="1"/>
  <c r="V1606" i="11"/>
  <c r="W1606" i="11" s="1"/>
  <c r="V1542" i="11"/>
  <c r="W1542" i="11" s="1"/>
  <c r="V1478" i="11"/>
  <c r="W1478" i="11" s="1"/>
  <c r="V1414" i="11"/>
  <c r="W1414" i="11" s="1"/>
  <c r="V1350" i="11"/>
  <c r="W1350" i="11" s="1"/>
  <c r="V1262" i="11"/>
  <c r="W1262" i="11" s="1"/>
  <c r="V1827" i="11"/>
  <c r="W1827" i="11" s="1"/>
  <c r="V2311" i="11"/>
  <c r="W2311" i="11" s="1"/>
  <c r="V2247" i="11"/>
  <c r="W2247" i="11" s="1"/>
  <c r="V2183" i="11"/>
  <c r="W2183" i="11" s="1"/>
  <c r="V2119" i="11"/>
  <c r="W2119" i="11" s="1"/>
  <c r="V2055" i="11"/>
  <c r="W2055" i="11" s="1"/>
  <c r="V1991" i="11"/>
  <c r="W1991" i="11" s="1"/>
  <c r="V1927" i="11"/>
  <c r="W1927" i="11" s="1"/>
  <c r="V1863" i="11"/>
  <c r="W1863" i="11" s="1"/>
  <c r="V1799" i="11"/>
  <c r="W1799" i="11" s="1"/>
  <c r="V1735" i="11"/>
  <c r="W1735" i="11" s="1"/>
  <c r="V1671" i="11"/>
  <c r="W1671" i="11" s="1"/>
  <c r="V1607" i="11"/>
  <c r="W1607" i="11" s="1"/>
  <c r="V1543" i="11"/>
  <c r="W1543" i="11" s="1"/>
  <c r="V1479" i="11"/>
  <c r="W1479" i="11" s="1"/>
  <c r="V1415" i="11"/>
  <c r="W1415" i="11" s="1"/>
  <c r="V1351" i="11"/>
  <c r="W1351" i="11" s="1"/>
  <c r="V1287" i="11"/>
  <c r="W1287" i="11" s="1"/>
  <c r="V2011" i="11"/>
  <c r="W2011" i="11" s="1"/>
  <c r="V2296" i="11"/>
  <c r="W2296" i="11" s="1"/>
  <c r="V2232" i="11"/>
  <c r="W2232" i="11" s="1"/>
  <c r="V2168" i="11"/>
  <c r="W2168" i="11" s="1"/>
  <c r="V2104" i="11"/>
  <c r="W2104" i="11" s="1"/>
  <c r="V2040" i="11"/>
  <c r="W2040" i="11" s="1"/>
  <c r="V1976" i="11"/>
  <c r="W1976" i="11" s="1"/>
  <c r="V1912" i="11"/>
  <c r="W1912" i="11" s="1"/>
  <c r="V1848" i="11"/>
  <c r="W1848" i="11" s="1"/>
  <c r="V1784" i="11"/>
  <c r="W1784" i="11" s="1"/>
  <c r="V1720" i="11"/>
  <c r="W1720" i="11" s="1"/>
  <c r="V1656" i="11"/>
  <c r="W1656" i="11" s="1"/>
  <c r="V1592" i="11"/>
  <c r="W1592" i="11" s="1"/>
  <c r="V1528" i="11"/>
  <c r="W1528" i="11" s="1"/>
  <c r="V1464" i="11"/>
  <c r="W1464" i="11" s="1"/>
  <c r="V1400" i="11"/>
  <c r="W1400" i="11" s="1"/>
  <c r="V1336" i="11"/>
  <c r="W1336" i="11" s="1"/>
  <c r="V1272" i="11"/>
  <c r="W1272" i="11" s="1"/>
  <c r="V1273" i="11"/>
  <c r="W1273" i="11" s="1"/>
  <c r="V2251" i="11"/>
  <c r="W2251" i="11" s="1"/>
  <c r="V1811" i="11"/>
  <c r="W1811" i="11" s="1"/>
  <c r="V1259" i="11"/>
  <c r="W1259" i="11" s="1"/>
  <c r="V2281" i="11"/>
  <c r="W2281" i="11" s="1"/>
  <c r="V2217" i="11"/>
  <c r="W2217" i="11" s="1"/>
  <c r="V2153" i="11"/>
  <c r="W2153" i="11" s="1"/>
  <c r="V2089" i="11"/>
  <c r="W2089" i="11" s="1"/>
  <c r="V2025" i="11"/>
  <c r="W2025" i="11" s="1"/>
  <c r="V1961" i="11"/>
  <c r="W1961" i="11" s="1"/>
  <c r="V1897" i="11"/>
  <c r="W1897" i="11" s="1"/>
  <c r="V1833" i="11"/>
  <c r="W1833" i="11" s="1"/>
  <c r="V1769" i="11"/>
  <c r="W1769" i="11" s="1"/>
  <c r="V1705" i="11"/>
  <c r="W1705" i="11" s="1"/>
  <c r="V1641" i="11"/>
  <c r="W1641" i="11" s="1"/>
  <c r="V1577" i="11"/>
  <c r="W1577" i="11" s="1"/>
  <c r="V1513" i="11"/>
  <c r="W1513" i="11" s="1"/>
  <c r="V1449" i="11"/>
  <c r="W1449" i="11" s="1"/>
  <c r="V1385" i="11"/>
  <c r="W1385" i="11" s="1"/>
  <c r="V1289" i="11"/>
  <c r="W1289" i="11" s="1"/>
  <c r="V2298" i="11"/>
  <c r="W2298" i="11" s="1"/>
  <c r="V2234" i="11"/>
  <c r="W2234" i="11" s="1"/>
  <c r="V2170" i="11"/>
  <c r="W2170" i="11" s="1"/>
  <c r="V2106" i="11"/>
  <c r="W2106" i="11" s="1"/>
  <c r="V2042" i="11"/>
  <c r="W2042" i="11" s="1"/>
  <c r="V1978" i="11"/>
  <c r="W1978" i="11" s="1"/>
  <c r="V1914" i="11"/>
  <c r="W1914" i="11" s="1"/>
  <c r="V1850" i="11"/>
  <c r="W1850" i="11" s="1"/>
  <c r="V1786" i="11"/>
  <c r="W1786" i="11" s="1"/>
  <c r="V1722" i="11"/>
  <c r="W1722" i="11" s="1"/>
  <c r="V1658" i="11"/>
  <c r="W1658" i="11" s="1"/>
  <c r="V1594" i="11"/>
  <c r="W1594" i="11" s="1"/>
  <c r="V1530" i="11"/>
  <c r="W1530" i="11" s="1"/>
  <c r="V1466" i="11"/>
  <c r="W1466" i="11" s="1"/>
  <c r="V1402" i="11"/>
  <c r="W1402" i="11" s="1"/>
  <c r="V1338" i="11"/>
  <c r="W1338" i="11" s="1"/>
  <c r="V1250" i="11"/>
  <c r="W1250" i="11" s="1"/>
  <c r="V2292" i="11"/>
  <c r="W2292" i="11" s="1"/>
  <c r="V2228" i="11"/>
  <c r="W2228" i="11" s="1"/>
  <c r="V2164" i="11"/>
  <c r="W2164" i="11" s="1"/>
  <c r="V2100" i="11"/>
  <c r="W2100" i="11" s="1"/>
  <c r="V2036" i="11"/>
  <c r="W2036" i="11" s="1"/>
  <c r="V1972" i="11"/>
  <c r="W1972" i="11" s="1"/>
  <c r="V1908" i="11"/>
  <c r="W1908" i="11" s="1"/>
  <c r="V1844" i="11"/>
  <c r="W1844" i="11" s="1"/>
  <c r="V1780" i="11"/>
  <c r="W1780" i="11" s="1"/>
  <c r="V1716" i="11"/>
  <c r="W1716" i="11" s="1"/>
  <c r="V1652" i="11"/>
  <c r="W1652" i="11" s="1"/>
  <c r="V1588" i="11"/>
  <c r="W1588" i="11" s="1"/>
  <c r="V1524" i="11"/>
  <c r="W1524" i="11" s="1"/>
  <c r="V1460" i="11"/>
  <c r="W1460" i="11" s="1"/>
  <c r="V1396" i="11"/>
  <c r="W1396" i="11" s="1"/>
  <c r="V1332" i="11"/>
  <c r="W1332" i="11" s="1"/>
  <c r="V1268" i="11"/>
  <c r="W1268" i="11" s="1"/>
  <c r="V1931" i="11"/>
  <c r="W1931" i="11" s="1"/>
  <c r="V2317" i="11"/>
  <c r="W2317" i="11" s="1"/>
  <c r="V2253" i="11"/>
  <c r="W2253" i="11" s="1"/>
  <c r="V2189" i="11"/>
  <c r="W2189" i="11" s="1"/>
  <c r="V2125" i="11"/>
  <c r="W2125" i="11" s="1"/>
  <c r="V2061" i="11"/>
  <c r="W2061" i="11" s="1"/>
  <c r="V1997" i="11"/>
  <c r="W1997" i="11" s="1"/>
  <c r="V1933" i="11"/>
  <c r="W1933" i="11" s="1"/>
  <c r="V1869" i="11"/>
  <c r="W1869" i="11" s="1"/>
  <c r="V1805" i="11"/>
  <c r="W1805" i="11" s="1"/>
  <c r="V1741" i="11"/>
  <c r="W1741" i="11" s="1"/>
  <c r="V1677" i="11"/>
  <c r="W1677" i="11" s="1"/>
  <c r="V1613" i="11"/>
  <c r="W1613" i="11" s="1"/>
  <c r="V1549" i="11"/>
  <c r="W1549" i="11" s="1"/>
  <c r="V1485" i="11"/>
  <c r="W1485" i="11" s="1"/>
  <c r="V1421" i="11"/>
  <c r="W1421" i="11" s="1"/>
  <c r="V1357" i="11"/>
  <c r="W1357" i="11" s="1"/>
  <c r="V1293" i="11"/>
  <c r="W1293" i="11" s="1"/>
  <c r="V1278" i="11"/>
  <c r="W1278" i="11" s="1"/>
  <c r="V2171" i="11"/>
  <c r="W2171" i="11" s="1"/>
  <c r="V1803" i="11"/>
  <c r="W1803" i="11" s="1"/>
  <c r="V1651" i="11"/>
  <c r="W1651" i="11" s="1"/>
  <c r="V2262" i="11"/>
  <c r="W2262" i="11" s="1"/>
  <c r="V1539" i="11"/>
  <c r="W1539" i="11" s="1"/>
  <c r="V2120" i="11"/>
  <c r="W2120" i="11" s="1"/>
  <c r="V1672" i="11"/>
  <c r="W1672" i="11" s="1"/>
  <c r="V2041" i="11"/>
  <c r="W2041" i="11" s="1"/>
  <c r="V1721" i="11"/>
  <c r="W1721" i="11" s="1"/>
  <c r="V2314" i="11"/>
  <c r="W2314" i="11" s="1"/>
  <c r="V1930" i="11"/>
  <c r="W1930" i="11" s="1"/>
  <c r="V1482" i="11"/>
  <c r="W1482" i="11" s="1"/>
  <c r="V1395" i="11"/>
  <c r="W1395" i="11" s="1"/>
  <c r="V1924" i="11"/>
  <c r="W1924" i="11" s="1"/>
  <c r="V1540" i="11"/>
  <c r="W1540" i="11" s="1"/>
  <c r="V1309" i="11"/>
  <c r="W1309" i="11" s="1"/>
  <c r="V2302" i="11"/>
  <c r="W2302" i="11" s="1"/>
  <c r="V2238" i="11"/>
  <c r="W2238" i="11" s="1"/>
  <c r="V2174" i="11"/>
  <c r="W2174" i="11" s="1"/>
  <c r="V2110" i="11"/>
  <c r="W2110" i="11" s="1"/>
  <c r="V2046" i="11"/>
  <c r="W2046" i="11" s="1"/>
  <c r="V1982" i="11"/>
  <c r="W1982" i="11" s="1"/>
  <c r="V1918" i="11"/>
  <c r="W1918" i="11" s="1"/>
  <c r="V1854" i="11"/>
  <c r="W1854" i="11" s="1"/>
  <c r="V1790" i="11"/>
  <c r="W1790" i="11" s="1"/>
  <c r="V1726" i="11"/>
  <c r="W1726" i="11" s="1"/>
  <c r="V1662" i="11"/>
  <c r="W1662" i="11" s="1"/>
  <c r="V1598" i="11"/>
  <c r="W1598" i="11" s="1"/>
  <c r="V1534" i="11"/>
  <c r="W1534" i="11" s="1"/>
  <c r="V1470" i="11"/>
  <c r="W1470" i="11" s="1"/>
  <c r="V1406" i="11"/>
  <c r="W1406" i="11" s="1"/>
  <c r="V1342" i="11"/>
  <c r="W1342" i="11" s="1"/>
  <c r="V1254" i="11"/>
  <c r="W1254" i="11" s="1"/>
  <c r="V2179" i="11"/>
  <c r="W2179" i="11" s="1"/>
  <c r="V1427" i="11"/>
  <c r="W1427" i="11" s="1"/>
  <c r="V2303" i="11"/>
  <c r="W2303" i="11" s="1"/>
  <c r="V2239" i="11"/>
  <c r="W2239" i="11" s="1"/>
  <c r="V2175" i="11"/>
  <c r="W2175" i="11" s="1"/>
  <c r="V2111" i="11"/>
  <c r="W2111" i="11" s="1"/>
  <c r="V2047" i="11"/>
  <c r="W2047" i="11" s="1"/>
  <c r="V1983" i="11"/>
  <c r="W1983" i="11" s="1"/>
  <c r="V1919" i="11"/>
  <c r="W1919" i="11" s="1"/>
  <c r="V1855" i="11"/>
  <c r="W1855" i="11" s="1"/>
  <c r="V1791" i="11"/>
  <c r="W1791" i="11" s="1"/>
  <c r="V1727" i="11"/>
  <c r="W1727" i="11" s="1"/>
  <c r="V1663" i="11"/>
  <c r="W1663" i="11" s="1"/>
  <c r="V1599" i="11"/>
  <c r="W1599" i="11" s="1"/>
  <c r="V1535" i="11"/>
  <c r="W1535" i="11" s="1"/>
  <c r="V1471" i="11"/>
  <c r="W1471" i="11" s="1"/>
  <c r="V1407" i="11"/>
  <c r="W1407" i="11" s="1"/>
  <c r="V1343" i="11"/>
  <c r="W1343" i="11" s="1"/>
  <c r="V1279" i="11"/>
  <c r="W1279" i="11" s="1"/>
  <c r="V1939" i="11"/>
  <c r="W1939" i="11" s="1"/>
  <c r="V2288" i="11"/>
  <c r="W2288" i="11" s="1"/>
  <c r="V2224" i="11"/>
  <c r="W2224" i="11" s="1"/>
  <c r="V2160" i="11"/>
  <c r="W2160" i="11" s="1"/>
  <c r="V2096" i="11"/>
  <c r="W2096" i="11" s="1"/>
  <c r="V2032" i="11"/>
  <c r="W2032" i="11" s="1"/>
  <c r="V1968" i="11"/>
  <c r="W1968" i="11" s="1"/>
  <c r="V1904" i="11"/>
  <c r="W1904" i="11" s="1"/>
  <c r="V1840" i="11"/>
  <c r="W1840" i="11" s="1"/>
  <c r="V1776" i="11"/>
  <c r="W1776" i="11" s="1"/>
  <c r="V1712" i="11"/>
  <c r="W1712" i="11" s="1"/>
  <c r="V1648" i="11"/>
  <c r="W1648" i="11" s="1"/>
  <c r="V1584" i="11"/>
  <c r="W1584" i="11" s="1"/>
  <c r="V1520" i="11"/>
  <c r="W1520" i="11" s="1"/>
  <c r="V1456" i="11"/>
  <c r="W1456" i="11" s="1"/>
  <c r="V1392" i="11"/>
  <c r="W1392" i="11" s="1"/>
  <c r="V1328" i="11"/>
  <c r="W1328" i="11" s="1"/>
  <c r="V1264" i="11"/>
  <c r="W1264" i="11" s="1"/>
  <c r="V1249" i="11"/>
  <c r="W1249" i="11" s="1"/>
  <c r="V1507" i="11"/>
  <c r="W1507" i="11" s="1"/>
  <c r="V2273" i="11"/>
  <c r="W2273" i="11" s="1"/>
  <c r="V2209" i="11"/>
  <c r="W2209" i="11" s="1"/>
  <c r="V2145" i="11"/>
  <c r="W2145" i="11" s="1"/>
  <c r="V2081" i="11"/>
  <c r="W2081" i="11" s="1"/>
  <c r="V2017" i="11"/>
  <c r="W2017" i="11" s="1"/>
  <c r="V1953" i="11"/>
  <c r="W1953" i="11" s="1"/>
  <c r="V1889" i="11"/>
  <c r="W1889" i="11" s="1"/>
  <c r="V1825" i="11"/>
  <c r="W1825" i="11" s="1"/>
  <c r="V1761" i="11"/>
  <c r="W1761" i="11" s="1"/>
  <c r="V1697" i="11"/>
  <c r="W1697" i="11" s="1"/>
  <c r="V1633" i="11"/>
  <c r="W1633" i="11" s="1"/>
  <c r="V1569" i="11"/>
  <c r="W1569" i="11" s="1"/>
  <c r="V1505" i="11"/>
  <c r="W1505" i="11" s="1"/>
  <c r="V1441" i="11"/>
  <c r="W1441" i="11" s="1"/>
  <c r="V1377" i="11"/>
  <c r="W1377" i="11" s="1"/>
  <c r="V1281" i="11"/>
  <c r="W1281" i="11" s="1"/>
  <c r="V1859" i="11"/>
  <c r="W1859" i="11" s="1"/>
  <c r="V1619" i="11"/>
  <c r="W1619" i="11" s="1"/>
  <c r="V1291" i="11"/>
  <c r="W1291" i="11" s="1"/>
  <c r="V2290" i="11"/>
  <c r="W2290" i="11" s="1"/>
  <c r="V2226" i="11"/>
  <c r="W2226" i="11" s="1"/>
  <c r="V2162" i="11"/>
  <c r="W2162" i="11" s="1"/>
  <c r="V2098" i="11"/>
  <c r="W2098" i="11" s="1"/>
  <c r="V2034" i="11"/>
  <c r="W2034" i="11" s="1"/>
  <c r="V1970" i="11"/>
  <c r="W1970" i="11" s="1"/>
  <c r="V1906" i="11"/>
  <c r="W1906" i="11" s="1"/>
  <c r="V1842" i="11"/>
  <c r="W1842" i="11" s="1"/>
  <c r="V1778" i="11"/>
  <c r="W1778" i="11" s="1"/>
  <c r="V1714" i="11"/>
  <c r="W1714" i="11" s="1"/>
  <c r="V1650" i="11"/>
  <c r="W1650" i="11" s="1"/>
  <c r="V1586" i="11"/>
  <c r="W1586" i="11" s="1"/>
  <c r="V1522" i="11"/>
  <c r="W1522" i="11" s="1"/>
  <c r="V1458" i="11"/>
  <c r="W1458" i="11" s="1"/>
  <c r="V1394" i="11"/>
  <c r="W1394" i="11" s="1"/>
  <c r="V1330" i="11"/>
  <c r="W1330" i="11" s="1"/>
  <c r="V1242" i="11"/>
  <c r="W1242" i="11" s="1"/>
  <c r="V1691" i="11"/>
  <c r="W1691" i="11" s="1"/>
  <c r="V2284" i="11"/>
  <c r="W2284" i="11" s="1"/>
  <c r="V2220" i="11"/>
  <c r="W2220" i="11" s="1"/>
  <c r="V2156" i="11"/>
  <c r="W2156" i="11" s="1"/>
  <c r="V2092" i="11"/>
  <c r="W2092" i="11" s="1"/>
  <c r="V2028" i="11"/>
  <c r="W2028" i="11" s="1"/>
  <c r="V1964" i="11"/>
  <c r="W1964" i="11" s="1"/>
  <c r="V1900" i="11"/>
  <c r="W1900" i="11" s="1"/>
  <c r="V1836" i="11"/>
  <c r="W1836" i="11" s="1"/>
  <c r="V1772" i="11"/>
  <c r="W1772" i="11" s="1"/>
  <c r="V1708" i="11"/>
  <c r="W1708" i="11" s="1"/>
  <c r="V1644" i="11"/>
  <c r="W1644" i="11" s="1"/>
  <c r="V1580" i="11"/>
  <c r="W1580" i="11" s="1"/>
  <c r="V1516" i="11"/>
  <c r="W1516" i="11" s="1"/>
  <c r="V1452" i="11"/>
  <c r="W1452" i="11" s="1"/>
  <c r="V1388" i="11"/>
  <c r="W1388" i="11" s="1"/>
  <c r="V1324" i="11"/>
  <c r="W1324" i="11" s="1"/>
  <c r="V1260" i="11"/>
  <c r="W1260" i="11" s="1"/>
  <c r="V1843" i="11"/>
  <c r="W1843" i="11" s="1"/>
  <c r="V1355" i="11"/>
  <c r="W1355" i="11" s="1"/>
  <c r="V2309" i="11"/>
  <c r="W2309" i="11" s="1"/>
  <c r="V2245" i="11"/>
  <c r="W2245" i="11" s="1"/>
  <c r="V2181" i="11"/>
  <c r="W2181" i="11" s="1"/>
  <c r="V2117" i="11"/>
  <c r="W2117" i="11" s="1"/>
  <c r="V2053" i="11"/>
  <c r="W2053" i="11" s="1"/>
  <c r="V1989" i="11"/>
  <c r="W1989" i="11" s="1"/>
  <c r="V1925" i="11"/>
  <c r="W1925" i="11" s="1"/>
  <c r="V1861" i="11"/>
  <c r="W1861" i="11" s="1"/>
  <c r="V1797" i="11"/>
  <c r="W1797" i="11" s="1"/>
  <c r="V1733" i="11"/>
  <c r="W1733" i="11" s="1"/>
  <c r="V1669" i="11"/>
  <c r="W1669" i="11" s="1"/>
  <c r="V1605" i="11"/>
  <c r="W1605" i="11" s="1"/>
  <c r="V1541" i="11"/>
  <c r="W1541" i="11" s="1"/>
  <c r="V1477" i="11"/>
  <c r="W1477" i="11" s="1"/>
  <c r="V1413" i="11"/>
  <c r="W1413" i="11" s="1"/>
  <c r="V1349" i="11"/>
  <c r="W1349" i="11" s="1"/>
  <c r="V1285" i="11"/>
  <c r="W1285" i="11" s="1"/>
  <c r="V1270" i="11"/>
  <c r="W1270" i="11" s="1"/>
  <c r="V2131" i="11"/>
  <c r="W2131" i="11" s="1"/>
  <c r="V1771" i="11"/>
  <c r="W1771" i="11" s="1"/>
  <c r="V1363" i="11"/>
  <c r="W1363" i="11" s="1"/>
  <c r="V1302" i="11"/>
  <c r="W1302" i="11" s="1"/>
  <c r="V2312" i="11"/>
  <c r="W2312" i="11" s="1"/>
  <c r="V1928" i="11"/>
  <c r="W1928" i="11" s="1"/>
  <c r="V2169" i="11"/>
  <c r="W2169" i="11" s="1"/>
  <c r="V1913" i="11"/>
  <c r="W1913" i="11" s="1"/>
  <c r="V1529" i="11"/>
  <c r="W1529" i="11" s="1"/>
  <c r="V2250" i="11"/>
  <c r="W2250" i="11" s="1"/>
  <c r="V2116" i="11"/>
  <c r="W2116" i="11" s="1"/>
  <c r="V1796" i="11"/>
  <c r="W1796" i="11" s="1"/>
  <c r="V1604" i="11"/>
  <c r="W1604" i="11" s="1"/>
  <c r="V1348" i="11"/>
  <c r="W1348" i="11" s="1"/>
  <c r="V2027" i="11"/>
  <c r="W2027" i="11" s="1"/>
  <c r="V2294" i="11"/>
  <c r="W2294" i="11" s="1"/>
  <c r="V2230" i="11"/>
  <c r="W2230" i="11" s="1"/>
  <c r="V2166" i="11"/>
  <c r="W2166" i="11" s="1"/>
  <c r="V2102" i="11"/>
  <c r="W2102" i="11" s="1"/>
  <c r="V2038" i="11"/>
  <c r="W2038" i="11" s="1"/>
  <c r="V1974" i="11"/>
  <c r="W1974" i="11" s="1"/>
  <c r="V1910" i="11"/>
  <c r="W1910" i="11" s="1"/>
  <c r="V1846" i="11"/>
  <c r="W1846" i="11" s="1"/>
  <c r="V1782" i="11"/>
  <c r="W1782" i="11" s="1"/>
  <c r="V1718" i="11"/>
  <c r="W1718" i="11" s="1"/>
  <c r="V1654" i="11"/>
  <c r="W1654" i="11" s="1"/>
  <c r="V1590" i="11"/>
  <c r="W1590" i="11" s="1"/>
  <c r="V1526" i="11"/>
  <c r="W1526" i="11" s="1"/>
  <c r="V1462" i="11"/>
  <c r="W1462" i="11" s="1"/>
  <c r="V1398" i="11"/>
  <c r="W1398" i="11" s="1"/>
  <c r="V1334" i="11"/>
  <c r="W1334" i="11" s="1"/>
  <c r="V2139" i="11"/>
  <c r="W2139" i="11" s="1"/>
  <c r="V1755" i="11"/>
  <c r="W1755" i="11" s="1"/>
  <c r="V2295" i="11"/>
  <c r="W2295" i="11" s="1"/>
  <c r="V2231" i="11"/>
  <c r="W2231" i="11" s="1"/>
  <c r="V2167" i="11"/>
  <c r="W2167" i="11" s="1"/>
  <c r="V2103" i="11"/>
  <c r="W2103" i="11" s="1"/>
  <c r="V2039" i="11"/>
  <c r="W2039" i="11" s="1"/>
  <c r="V1975" i="11"/>
  <c r="W1975" i="11" s="1"/>
  <c r="V1911" i="11"/>
  <c r="W1911" i="11" s="1"/>
  <c r="V1847" i="11"/>
  <c r="W1847" i="11" s="1"/>
  <c r="V1783" i="11"/>
  <c r="W1783" i="11" s="1"/>
  <c r="V1719" i="11"/>
  <c r="W1719" i="11" s="1"/>
  <c r="V1655" i="11"/>
  <c r="W1655" i="11" s="1"/>
  <c r="V1591" i="11"/>
  <c r="W1591" i="11" s="1"/>
  <c r="V1527" i="11"/>
  <c r="W1527" i="11" s="1"/>
  <c r="V1463" i="11"/>
  <c r="W1463" i="11" s="1"/>
  <c r="V1399" i="11"/>
  <c r="W1399" i="11" s="1"/>
  <c r="V1335" i="11"/>
  <c r="W1335" i="11" s="1"/>
  <c r="V1271" i="11"/>
  <c r="W1271" i="11" s="1"/>
  <c r="V1907" i="11"/>
  <c r="W1907" i="11" s="1"/>
  <c r="V1299" i="11"/>
  <c r="W1299" i="11" s="1"/>
  <c r="V2280" i="11"/>
  <c r="W2280" i="11" s="1"/>
  <c r="V2216" i="11"/>
  <c r="W2216" i="11" s="1"/>
  <c r="V2152" i="11"/>
  <c r="W2152" i="11" s="1"/>
  <c r="V2088" i="11"/>
  <c r="W2088" i="11" s="1"/>
  <c r="V2024" i="11"/>
  <c r="W2024" i="11" s="1"/>
  <c r="V1960" i="11"/>
  <c r="W1960" i="11" s="1"/>
  <c r="V1896" i="11"/>
  <c r="W1896" i="11" s="1"/>
  <c r="V1832" i="11"/>
  <c r="W1832" i="11" s="1"/>
  <c r="V1768" i="11"/>
  <c r="W1768" i="11" s="1"/>
  <c r="V1704" i="11"/>
  <c r="W1704" i="11" s="1"/>
  <c r="V1640" i="11"/>
  <c r="W1640" i="11" s="1"/>
  <c r="V1576" i="11"/>
  <c r="W1576" i="11" s="1"/>
  <c r="V1512" i="11"/>
  <c r="W1512" i="11" s="1"/>
  <c r="V1448" i="11"/>
  <c r="W1448" i="11" s="1"/>
  <c r="V1384" i="11"/>
  <c r="W1384" i="11" s="1"/>
  <c r="V1320" i="11"/>
  <c r="W1320" i="11" s="1"/>
  <c r="V1256" i="11"/>
  <c r="W1256" i="11" s="1"/>
  <c r="V1274" i="11"/>
  <c r="W1274" i="11" s="1"/>
  <c r="V2235" i="11"/>
  <c r="W2235" i="11" s="1"/>
  <c r="V1747" i="11"/>
  <c r="W1747" i="11" s="1"/>
  <c r="V2329" i="11"/>
  <c r="W2329" i="11" s="1"/>
  <c r="V2265" i="11"/>
  <c r="W2265" i="11" s="1"/>
  <c r="V2201" i="11"/>
  <c r="W2201" i="11" s="1"/>
  <c r="V2137" i="11"/>
  <c r="W2137" i="11" s="1"/>
  <c r="V2073" i="11"/>
  <c r="W2073" i="11" s="1"/>
  <c r="V2009" i="11"/>
  <c r="W2009" i="11" s="1"/>
  <c r="V1945" i="11"/>
  <c r="W1945" i="11" s="1"/>
  <c r="V1881" i="11"/>
  <c r="W1881" i="11" s="1"/>
  <c r="V1817" i="11"/>
  <c r="W1817" i="11" s="1"/>
  <c r="V1753" i="11"/>
  <c r="W1753" i="11" s="1"/>
  <c r="V1689" i="11"/>
  <c r="W1689" i="11" s="1"/>
  <c r="V1625" i="11"/>
  <c r="W1625" i="11" s="1"/>
  <c r="V1561" i="11"/>
  <c r="W1561" i="11" s="1"/>
  <c r="V1497" i="11"/>
  <c r="W1497" i="11" s="1"/>
  <c r="V1433" i="11"/>
  <c r="W1433" i="11" s="1"/>
  <c r="V1369" i="11"/>
  <c r="W1369" i="11" s="1"/>
  <c r="V1265" i="11"/>
  <c r="W1265" i="11" s="1"/>
  <c r="V2187" i="11"/>
  <c r="W2187" i="11" s="1"/>
  <c r="V1595" i="11"/>
  <c r="W1595" i="11" s="1"/>
  <c r="V1251" i="11"/>
  <c r="W1251" i="11" s="1"/>
  <c r="V2282" i="11"/>
  <c r="W2282" i="11" s="1"/>
  <c r="V2218" i="11"/>
  <c r="W2218" i="11" s="1"/>
  <c r="V2154" i="11"/>
  <c r="W2154" i="11" s="1"/>
  <c r="V2090" i="11"/>
  <c r="W2090" i="11" s="1"/>
  <c r="V2026" i="11"/>
  <c r="W2026" i="11" s="1"/>
  <c r="V1962" i="11"/>
  <c r="W1962" i="11" s="1"/>
  <c r="V1898" i="11"/>
  <c r="W1898" i="11" s="1"/>
  <c r="V1834" i="11"/>
  <c r="W1834" i="11" s="1"/>
  <c r="V1770" i="11"/>
  <c r="W1770" i="11" s="1"/>
  <c r="V1702" i="11"/>
  <c r="W1702" i="11" s="1"/>
  <c r="V1706" i="11"/>
  <c r="W1706" i="11" s="1"/>
  <c r="V1642" i="11"/>
  <c r="W1642" i="11" s="1"/>
  <c r="V1578" i="11"/>
  <c r="W1578" i="11" s="1"/>
  <c r="V1514" i="11"/>
  <c r="W1514" i="11" s="1"/>
  <c r="V1450" i="11"/>
  <c r="W1450" i="11" s="1"/>
  <c r="V1386" i="11"/>
  <c r="W1386" i="11" s="1"/>
  <c r="V1322" i="11"/>
  <c r="W1322" i="11" s="1"/>
  <c r="V2147" i="11"/>
  <c r="W2147" i="11" s="1"/>
  <c r="V1915" i="11"/>
  <c r="W1915" i="11" s="1"/>
  <c r="V1499" i="11"/>
  <c r="W1499" i="11" s="1"/>
  <c r="V1275" i="11"/>
  <c r="W1275" i="11" s="1"/>
  <c r="V2276" i="11"/>
  <c r="W2276" i="11" s="1"/>
  <c r="V2212" i="11"/>
  <c r="W2212" i="11" s="1"/>
  <c r="V2148" i="11"/>
  <c r="W2148" i="11" s="1"/>
  <c r="V2084" i="11"/>
  <c r="W2084" i="11" s="1"/>
  <c r="V2020" i="11"/>
  <c r="W2020" i="11" s="1"/>
  <c r="V1956" i="11"/>
  <c r="W1956" i="11" s="1"/>
  <c r="V1892" i="11"/>
  <c r="W1892" i="11" s="1"/>
  <c r="V1828" i="11"/>
  <c r="W1828" i="11" s="1"/>
  <c r="V1764" i="11"/>
  <c r="W1764" i="11" s="1"/>
  <c r="V1700" i="11"/>
  <c r="W1700" i="11" s="1"/>
  <c r="V1636" i="11"/>
  <c r="W1636" i="11" s="1"/>
  <c r="V1572" i="11"/>
  <c r="W1572" i="11" s="1"/>
  <c r="V1508" i="11"/>
  <c r="W1508" i="11" s="1"/>
  <c r="V1444" i="11"/>
  <c r="W1444" i="11" s="1"/>
  <c r="V1380" i="11"/>
  <c r="W1380" i="11" s="1"/>
  <c r="V1316" i="11"/>
  <c r="W1316" i="11" s="1"/>
  <c r="V1252" i="11"/>
  <c r="W1252" i="11" s="1"/>
  <c r="V2301" i="11"/>
  <c r="W2301" i="11" s="1"/>
  <c r="V2237" i="11"/>
  <c r="W2237" i="11" s="1"/>
  <c r="V2173" i="11"/>
  <c r="W2173" i="11" s="1"/>
  <c r="V2109" i="11"/>
  <c r="W2109" i="11" s="1"/>
  <c r="V2045" i="11"/>
  <c r="W2045" i="11" s="1"/>
  <c r="V1981" i="11"/>
  <c r="W1981" i="11" s="1"/>
  <c r="V1917" i="11"/>
  <c r="W1917" i="11" s="1"/>
  <c r="V1853" i="11"/>
  <c r="W1853" i="11" s="1"/>
  <c r="V1789" i="11"/>
  <c r="W1789" i="11" s="1"/>
  <c r="V1725" i="11"/>
  <c r="W1725" i="11" s="1"/>
  <c r="V1661" i="11"/>
  <c r="W1661" i="11" s="1"/>
  <c r="V1597" i="11"/>
  <c r="W1597" i="11" s="1"/>
  <c r="V1533" i="11"/>
  <c r="W1533" i="11" s="1"/>
  <c r="V1469" i="11"/>
  <c r="W1469" i="11" s="1"/>
  <c r="V1405" i="11"/>
  <c r="W1405" i="11" s="1"/>
  <c r="V1341" i="11"/>
  <c r="W1341" i="11" s="1"/>
  <c r="V1277" i="11"/>
  <c r="W1277" i="11" s="1"/>
  <c r="V1246" i="11"/>
  <c r="W1246" i="11" s="1"/>
  <c r="V2035" i="11"/>
  <c r="W2035" i="11" s="1"/>
  <c r="V1731" i="11"/>
  <c r="W1731" i="11" s="1"/>
  <c r="V1611" i="11"/>
  <c r="W1611" i="11" s="1"/>
  <c r="V2198" i="11"/>
  <c r="W2198" i="11" s="1"/>
  <c r="V2123" i="11"/>
  <c r="W2123" i="11" s="1"/>
  <c r="V1864" i="11"/>
  <c r="W1864" i="11" s="1"/>
  <c r="V1480" i="11"/>
  <c r="W1480" i="11" s="1"/>
  <c r="V2233" i="11"/>
  <c r="W2233" i="11" s="1"/>
  <c r="V1593" i="11"/>
  <c r="W1593" i="11" s="1"/>
  <c r="V1994" i="11"/>
  <c r="W1994" i="11" s="1"/>
  <c r="V1670" i="11"/>
  <c r="W1670" i="11" s="1"/>
  <c r="V1674" i="11"/>
  <c r="W1674" i="11" s="1"/>
  <c r="V2308" i="11"/>
  <c r="W2308" i="11" s="1"/>
  <c r="V1988" i="11"/>
  <c r="W1988" i="11" s="1"/>
  <c r="V1668" i="11"/>
  <c r="W1668" i="11" s="1"/>
  <c r="V1412" i="11"/>
  <c r="W1412" i="11" s="1"/>
  <c r="V1475" i="11"/>
  <c r="W1475" i="11" s="1"/>
  <c r="V1245" i="11"/>
  <c r="W1245" i="11" s="1"/>
  <c r="V2286" i="11"/>
  <c r="W2286" i="11" s="1"/>
  <c r="V2222" i="11"/>
  <c r="W2222" i="11" s="1"/>
  <c r="V2158" i="11"/>
  <c r="W2158" i="11" s="1"/>
  <c r="V2094" i="11"/>
  <c r="W2094" i="11" s="1"/>
  <c r="V2030" i="11"/>
  <c r="W2030" i="11" s="1"/>
  <c r="V1966" i="11"/>
  <c r="W1966" i="11" s="1"/>
  <c r="V1902" i="11"/>
  <c r="W1902" i="11" s="1"/>
  <c r="V1838" i="11"/>
  <c r="W1838" i="11" s="1"/>
  <c r="V1774" i="11"/>
  <c r="W1774" i="11" s="1"/>
  <c r="V1710" i="11"/>
  <c r="W1710" i="11" s="1"/>
  <c r="V1646" i="11"/>
  <c r="W1646" i="11" s="1"/>
  <c r="V1582" i="11"/>
  <c r="W1582" i="11" s="1"/>
  <c r="V1518" i="11"/>
  <c r="W1518" i="11" s="1"/>
  <c r="V1454" i="11"/>
  <c r="W1454" i="11" s="1"/>
  <c r="V1390" i="11"/>
  <c r="W1390" i="11" s="1"/>
  <c r="V1326" i="11"/>
  <c r="W1326" i="11" s="1"/>
  <c r="V2091" i="11"/>
  <c r="W2091" i="11" s="1"/>
  <c r="V1675" i="11"/>
  <c r="W1675" i="11" s="1"/>
  <c r="V2287" i="11"/>
  <c r="W2287" i="11" s="1"/>
  <c r="V2223" i="11"/>
  <c r="W2223" i="11" s="1"/>
  <c r="V2159" i="11"/>
  <c r="W2159" i="11" s="1"/>
  <c r="V2095" i="11"/>
  <c r="W2095" i="11" s="1"/>
  <c r="V2031" i="11"/>
  <c r="W2031" i="11" s="1"/>
  <c r="V1967" i="11"/>
  <c r="W1967" i="11" s="1"/>
  <c r="V1903" i="11"/>
  <c r="W1903" i="11" s="1"/>
  <c r="V1839" i="11"/>
  <c r="W1839" i="11" s="1"/>
  <c r="V1775" i="11"/>
  <c r="W1775" i="11" s="1"/>
  <c r="V1711" i="11"/>
  <c r="W1711" i="11" s="1"/>
  <c r="V1647" i="11"/>
  <c r="W1647" i="11" s="1"/>
  <c r="V1583" i="11"/>
  <c r="W1583" i="11" s="1"/>
  <c r="V1519" i="11"/>
  <c r="W1519" i="11" s="1"/>
  <c r="V1455" i="11"/>
  <c r="W1455" i="11" s="1"/>
  <c r="V1391" i="11"/>
  <c r="W1391" i="11" s="1"/>
  <c r="V1327" i="11"/>
  <c r="W1327" i="11" s="1"/>
  <c r="V2259" i="11"/>
  <c r="W2259" i="11" s="1"/>
  <c r="V1779" i="11"/>
  <c r="W1779" i="11" s="1"/>
  <c r="V2272" i="11"/>
  <c r="W2272" i="11" s="1"/>
  <c r="V2208" i="11"/>
  <c r="W2208" i="11" s="1"/>
  <c r="V2144" i="11"/>
  <c r="W2144" i="11" s="1"/>
  <c r="V2080" i="11"/>
  <c r="W2080" i="11" s="1"/>
  <c r="V2016" i="11"/>
  <c r="W2016" i="11" s="1"/>
  <c r="V1952" i="11"/>
  <c r="W1952" i="11" s="1"/>
  <c r="V1888" i="11"/>
  <c r="W1888" i="11" s="1"/>
  <c r="V1824" i="11"/>
  <c r="W1824" i="11" s="1"/>
  <c r="V1760" i="11"/>
  <c r="W1760" i="11" s="1"/>
  <c r="V1696" i="11"/>
  <c r="W1696" i="11" s="1"/>
  <c r="V1632" i="11"/>
  <c r="W1632" i="11" s="1"/>
  <c r="V1568" i="11"/>
  <c r="W1568" i="11" s="1"/>
  <c r="V1504" i="11"/>
  <c r="W1504" i="11" s="1"/>
  <c r="V1440" i="11"/>
  <c r="W1440" i="11" s="1"/>
  <c r="V1376" i="11"/>
  <c r="W1376" i="11" s="1"/>
  <c r="V1312" i="11"/>
  <c r="W1312" i="11" s="1"/>
  <c r="V1248" i="11"/>
  <c r="W1248" i="11" s="1"/>
  <c r="V1266" i="11"/>
  <c r="W1266" i="11" s="1"/>
  <c r="V1987" i="11"/>
  <c r="W1987" i="11" s="1"/>
  <c r="V1451" i="11"/>
  <c r="W1451" i="11" s="1"/>
  <c r="V2321" i="11"/>
  <c r="W2321" i="11" s="1"/>
  <c r="V2257" i="11"/>
  <c r="W2257" i="11" s="1"/>
  <c r="V2193" i="11"/>
  <c r="W2193" i="11" s="1"/>
  <c r="V2129" i="11"/>
  <c r="W2129" i="11" s="1"/>
  <c r="V2065" i="11"/>
  <c r="W2065" i="11" s="1"/>
  <c r="V2001" i="11"/>
  <c r="W2001" i="11" s="1"/>
  <c r="V1937" i="11"/>
  <c r="W1937" i="11" s="1"/>
  <c r="V1873" i="11"/>
  <c r="W1873" i="11" s="1"/>
  <c r="V1809" i="11"/>
  <c r="W1809" i="11" s="1"/>
  <c r="V1745" i="11"/>
  <c r="W1745" i="11" s="1"/>
  <c r="V1681" i="11"/>
  <c r="W1681" i="11" s="1"/>
  <c r="V1617" i="11"/>
  <c r="W1617" i="11" s="1"/>
  <c r="V1553" i="11"/>
  <c r="W1553" i="11" s="1"/>
  <c r="V1489" i="11"/>
  <c r="W1489" i="11" s="1"/>
  <c r="V1425" i="11"/>
  <c r="W1425" i="11" s="1"/>
  <c r="V1361" i="11"/>
  <c r="W1361" i="11" s="1"/>
  <c r="V1257" i="11"/>
  <c r="W1257" i="11" s="1"/>
  <c r="V2115" i="11"/>
  <c r="W2115" i="11" s="1"/>
  <c r="V1555" i="11"/>
  <c r="W1555" i="11" s="1"/>
  <c r="V2274" i="11"/>
  <c r="W2274" i="11" s="1"/>
  <c r="V2210" i="11"/>
  <c r="W2210" i="11" s="1"/>
  <c r="V2146" i="11"/>
  <c r="W2146" i="11" s="1"/>
  <c r="V2082" i="11"/>
  <c r="W2082" i="11" s="1"/>
  <c r="V2018" i="11"/>
  <c r="W2018" i="11" s="1"/>
  <c r="V1954" i="11"/>
  <c r="W1954" i="11" s="1"/>
  <c r="V1890" i="11"/>
  <c r="W1890" i="11" s="1"/>
  <c r="V1826" i="11"/>
  <c r="W1826" i="11" s="1"/>
  <c r="V1762" i="11"/>
  <c r="W1762" i="11" s="1"/>
  <c r="V1698" i="11"/>
  <c r="W1698" i="11" s="1"/>
  <c r="V1634" i="11"/>
  <c r="W1634" i="11" s="1"/>
  <c r="V1570" i="11"/>
  <c r="W1570" i="11" s="1"/>
  <c r="V1506" i="11"/>
  <c r="W1506" i="11" s="1"/>
  <c r="V1442" i="11"/>
  <c r="W1442" i="11" s="1"/>
  <c r="V1378" i="11"/>
  <c r="W1378" i="11" s="1"/>
  <c r="V1314" i="11"/>
  <c r="W1314" i="11" s="1"/>
  <c r="V2107" i="11"/>
  <c r="W2107" i="11" s="1"/>
  <c r="V1875" i="11"/>
  <c r="W1875" i="11" s="1"/>
  <c r="V2332" i="11"/>
  <c r="W2332" i="11" s="1"/>
  <c r="V2268" i="11"/>
  <c r="W2268" i="11" s="1"/>
  <c r="V2204" i="11"/>
  <c r="W2204" i="11" s="1"/>
  <c r="V2140" i="11"/>
  <c r="W2140" i="11" s="1"/>
  <c r="V2076" i="11"/>
  <c r="W2076" i="11" s="1"/>
  <c r="V2012" i="11"/>
  <c r="W2012" i="11" s="1"/>
  <c r="V1948" i="11"/>
  <c r="W1948" i="11" s="1"/>
  <c r="V1884" i="11"/>
  <c r="W1884" i="11" s="1"/>
  <c r="V1820" i="11"/>
  <c r="W1820" i="11" s="1"/>
  <c r="V1756" i="11"/>
  <c r="W1756" i="11" s="1"/>
  <c r="V1692" i="11"/>
  <c r="W1692" i="11" s="1"/>
  <c r="V1628" i="11"/>
  <c r="W1628" i="11" s="1"/>
  <c r="V1564" i="11"/>
  <c r="W1564" i="11" s="1"/>
  <c r="V1500" i="11"/>
  <c r="W1500" i="11" s="1"/>
  <c r="V1436" i="11"/>
  <c r="W1436" i="11" s="1"/>
  <c r="V1372" i="11"/>
  <c r="W1372" i="11" s="1"/>
  <c r="V1308" i="11"/>
  <c r="W1308" i="11" s="1"/>
  <c r="V1244" i="11"/>
  <c r="W1244" i="11" s="1"/>
  <c r="V1603" i="11"/>
  <c r="W1603" i="11" s="1"/>
  <c r="V1339" i="11"/>
  <c r="W1339" i="11" s="1"/>
  <c r="V2293" i="11"/>
  <c r="W2293" i="11" s="1"/>
  <c r="V2229" i="11"/>
  <c r="W2229" i="11" s="1"/>
  <c r="V2165" i="11"/>
  <c r="W2165" i="11" s="1"/>
  <c r="V2101" i="11"/>
  <c r="W2101" i="11" s="1"/>
  <c r="V2037" i="11"/>
  <c r="W2037" i="11" s="1"/>
  <c r="V1973" i="11"/>
  <c r="W1973" i="11" s="1"/>
  <c r="V1909" i="11"/>
  <c r="W1909" i="11" s="1"/>
  <c r="V1845" i="11"/>
  <c r="W1845" i="11" s="1"/>
  <c r="V1781" i="11"/>
  <c r="W1781" i="11" s="1"/>
  <c r="V1717" i="11"/>
  <c r="W1717" i="11" s="1"/>
  <c r="V1653" i="11"/>
  <c r="W1653" i="11" s="1"/>
  <c r="V1589" i="11"/>
  <c r="W1589" i="11" s="1"/>
  <c r="V1525" i="11"/>
  <c r="W1525" i="11" s="1"/>
  <c r="V1461" i="11"/>
  <c r="W1461" i="11" s="1"/>
  <c r="V1397" i="11"/>
  <c r="W1397" i="11" s="1"/>
  <c r="V1333" i="11"/>
  <c r="W1333" i="11" s="1"/>
  <c r="V1269" i="11"/>
  <c r="W1269" i="11" s="1"/>
  <c r="V2003" i="11"/>
  <c r="W2003" i="11" s="1"/>
  <c r="V1587" i="11"/>
  <c r="W1587" i="11" s="1"/>
  <c r="V1283" i="11"/>
  <c r="W1283" i="11" s="1"/>
  <c r="S1402" i="11"/>
  <c r="S1747" i="11"/>
  <c r="S1425" i="11"/>
  <c r="S1494" i="11"/>
  <c r="S1653" i="11"/>
  <c r="S1798" i="11"/>
  <c r="S1483" i="11"/>
  <c r="S1418" i="11"/>
  <c r="S1311" i="11"/>
  <c r="S2039" i="11"/>
  <c r="S2194" i="11"/>
  <c r="S2291" i="11"/>
  <c r="S2174" i="11"/>
  <c r="S2067" i="11"/>
  <c r="S2301" i="11"/>
  <c r="S2112" i="11"/>
  <c r="S2243" i="11"/>
  <c r="S2184" i="11"/>
  <c r="S2299" i="11"/>
  <c r="S2285" i="11"/>
  <c r="S2047" i="11"/>
  <c r="S2025" i="11"/>
  <c r="S2053" i="11"/>
  <c r="S2120" i="11"/>
  <c r="S2075" i="11"/>
  <c r="S2117" i="11"/>
  <c r="S2182" i="11"/>
  <c r="S2125" i="11"/>
  <c r="S2061" i="11"/>
  <c r="S2259" i="11"/>
  <c r="S1976" i="11"/>
  <c r="S2223" i="11"/>
  <c r="S2170" i="11"/>
  <c r="S2136" i="11"/>
  <c r="S2001" i="11"/>
  <c r="S2083" i="11"/>
  <c r="S2220" i="11"/>
  <c r="S2267" i="11"/>
  <c r="S2178" i="11"/>
  <c r="S2198" i="11"/>
  <c r="S2133" i="11"/>
  <c r="S2091" i="11"/>
  <c r="S1988" i="11"/>
  <c r="S1972" i="11"/>
  <c r="S1985" i="11"/>
  <c r="S1946" i="11"/>
  <c r="S1941" i="11"/>
  <c r="S1939" i="11"/>
  <c r="S1933" i="11"/>
  <c r="S1935" i="11"/>
  <c r="S1930" i="11"/>
  <c r="S1927" i="11"/>
  <c r="S1916" i="11"/>
  <c r="S1889" i="11"/>
  <c r="S1877" i="11"/>
  <c r="S1873" i="11"/>
  <c r="S1857" i="11"/>
  <c r="S1861" i="11"/>
  <c r="S1806" i="11"/>
  <c r="S1591" i="11"/>
  <c r="S1328" i="11"/>
  <c r="S1778" i="11"/>
  <c r="S1285" i="11"/>
  <c r="S1758" i="11"/>
  <c r="S1754" i="11"/>
  <c r="S1752" i="11"/>
  <c r="S1749" i="11"/>
  <c r="S1746" i="11"/>
  <c r="S1735" i="11"/>
  <c r="S1736" i="11"/>
  <c r="S1733" i="11"/>
  <c r="S1730" i="11"/>
  <c r="S1727" i="11"/>
  <c r="S1719" i="11"/>
  <c r="S1720" i="11"/>
  <c r="S1717" i="11"/>
  <c r="S1709" i="11"/>
  <c r="S1712" i="11"/>
  <c r="S1706" i="11"/>
  <c r="S1696" i="11"/>
  <c r="S1695" i="11"/>
  <c r="S1691" i="11"/>
  <c r="S1692" i="11"/>
  <c r="S1687" i="11"/>
  <c r="S1681" i="11"/>
  <c r="S1656" i="11"/>
  <c r="S1394" i="11"/>
  <c r="S1650" i="11"/>
  <c r="S1608" i="11"/>
  <c r="S1616" i="11"/>
  <c r="S1613" i="11"/>
  <c r="S1615" i="11"/>
  <c r="S1607" i="11"/>
  <c r="S1600" i="11"/>
  <c r="S1601" i="11"/>
  <c r="S1592" i="11"/>
  <c r="S1599" i="11"/>
  <c r="S1585" i="11"/>
  <c r="S1584" i="11"/>
  <c r="S1576" i="11"/>
  <c r="S1583" i="11"/>
  <c r="S1580" i="11"/>
  <c r="S1567" i="11"/>
  <c r="S1568" i="11"/>
  <c r="S1572" i="11"/>
  <c r="S1552" i="11"/>
  <c r="S1560" i="11"/>
  <c r="S1551" i="11"/>
  <c r="S1544" i="11"/>
  <c r="S1546" i="11"/>
  <c r="S1536" i="11"/>
  <c r="S1528" i="11"/>
  <c r="S1537" i="11"/>
  <c r="S1532" i="11"/>
  <c r="S1410" i="11"/>
  <c r="S1524" i="11"/>
  <c r="S1523" i="11"/>
  <c r="S1516" i="11"/>
  <c r="S1513" i="11"/>
  <c r="S1506" i="11"/>
  <c r="S1493" i="11"/>
  <c r="S1486" i="11"/>
  <c r="S1488" i="11"/>
  <c r="S1484" i="11"/>
  <c r="S1480" i="11"/>
  <c r="S1475" i="11"/>
  <c r="S1472" i="11"/>
  <c r="S1464" i="11"/>
  <c r="S1448" i="11"/>
  <c r="S1404" i="11"/>
  <c r="S1371" i="11"/>
  <c r="S1335" i="11"/>
  <c r="S1373" i="11"/>
  <c r="S1385" i="11"/>
  <c r="S1381" i="11"/>
  <c r="S1365" i="11"/>
  <c r="S1363" i="11"/>
  <c r="S1355" i="11"/>
  <c r="S1353" i="11"/>
  <c r="S1243" i="11"/>
  <c r="S1345" i="11"/>
  <c r="S1321" i="11"/>
  <c r="S1270" i="11"/>
  <c r="S1313" i="11"/>
  <c r="S1238" i="11"/>
  <c r="S1235" i="11"/>
  <c r="S1278" i="11"/>
  <c r="S1230" i="11"/>
  <c r="S1254" i="11"/>
  <c r="S1259" i="11"/>
  <c r="S1262" i="11"/>
  <c r="S1251" i="11"/>
  <c r="S1246" i="11"/>
  <c r="S1411" i="11"/>
  <c r="S1350" i="11"/>
  <c r="S1376" i="11"/>
  <c r="S2235" i="11"/>
  <c r="S1343" i="11"/>
  <c r="S1390" i="11"/>
  <c r="S1925" i="11"/>
  <c r="S1881" i="11"/>
  <c r="S1757" i="11"/>
  <c r="S1738" i="11"/>
  <c r="S1392" i="11"/>
  <c r="S1357" i="11"/>
  <c r="S1287" i="11"/>
  <c r="S2044" i="11"/>
  <c r="S2059" i="11"/>
  <c r="S1621" i="11"/>
  <c r="S1508" i="11"/>
  <c r="S1456" i="11"/>
  <c r="S2214" i="11"/>
  <c r="S1744" i="11"/>
  <c r="S1995" i="11"/>
  <c r="S1714" i="11"/>
  <c r="S1577" i="11"/>
  <c r="S1980" i="11"/>
  <c r="S1728" i="11"/>
  <c r="S1711" i="11"/>
  <c r="S1575" i="11"/>
  <c r="S1504" i="11"/>
  <c r="S1440" i="11"/>
  <c r="S2293" i="11"/>
  <c r="S1770" i="11"/>
  <c r="S1725" i="11"/>
  <c r="S1553" i="11"/>
  <c r="S1859" i="11"/>
  <c r="S1605" i="11"/>
  <c r="S1593" i="11"/>
  <c r="S2149" i="11"/>
  <c r="S2116" i="11"/>
  <c r="S1556" i="11"/>
  <c r="S1396" i="11"/>
  <c r="S1675" i="11"/>
  <c r="S1312" i="11"/>
  <c r="S1271" i="11"/>
  <c r="S1645" i="11"/>
  <c r="S1651" i="11"/>
  <c r="S1511" i="11"/>
  <c r="S1481" i="11"/>
  <c r="S1237" i="11"/>
  <c r="S1309" i="11"/>
  <c r="S1702" i="11"/>
  <c r="S1647" i="11"/>
  <c r="S1578" i="11"/>
  <c r="S1603" i="11"/>
  <c r="S1348" i="11"/>
  <c r="S1261" i="11"/>
  <c r="S1299" i="11"/>
  <c r="S1337" i="11"/>
  <c r="S1244" i="11"/>
  <c r="S1779" i="11"/>
  <c r="S1367" i="11"/>
  <c r="S1885" i="11"/>
  <c r="S2312" i="11"/>
  <c r="S2227" i="11"/>
  <c r="S1663" i="11"/>
  <c r="S1626" i="11"/>
  <c r="S1597" i="11"/>
  <c r="S1443" i="11"/>
  <c r="S1342" i="11"/>
  <c r="S1368" i="11"/>
  <c r="S1267" i="11"/>
  <c r="S1680" i="11"/>
  <c r="S1655" i="11"/>
  <c r="S1479" i="11"/>
  <c r="S1423" i="11"/>
  <c r="S1341" i="11"/>
  <c r="S1293" i="11"/>
  <c r="S1677" i="11"/>
  <c r="S1732" i="11"/>
  <c r="S1698" i="11"/>
  <c r="S1715" i="11"/>
  <c r="S1795" i="11"/>
  <c r="S1548" i="11"/>
  <c r="S1541" i="11"/>
  <c r="S1517" i="11"/>
  <c r="S1395" i="11"/>
  <c r="S1382" i="11"/>
  <c r="S1344" i="11"/>
  <c r="S1339" i="11"/>
  <c r="S2190" i="11"/>
  <c r="S1699" i="11"/>
  <c r="S1789" i="11"/>
  <c r="S1455" i="11"/>
  <c r="S1428" i="11"/>
  <c r="S1617" i="11"/>
  <c r="S1667" i="11"/>
  <c r="S1279" i="11"/>
  <c r="S1449" i="11"/>
  <c r="S1505" i="11"/>
  <c r="S1441" i="11"/>
  <c r="S1863" i="11"/>
  <c r="S1922" i="11"/>
  <c r="S1671" i="11"/>
  <c r="S1349" i="11"/>
  <c r="S1794" i="11"/>
  <c r="S1705" i="11"/>
  <c r="S1634" i="11"/>
  <c r="S1361" i="11"/>
  <c r="S1347" i="11"/>
  <c r="S2306" i="11"/>
  <c r="S1383" i="11"/>
  <c r="S2308" i="11"/>
  <c r="S1356" i="11"/>
  <c r="S1351" i="11"/>
  <c r="S2055" i="11"/>
  <c r="S1668" i="11"/>
  <c r="S1451" i="11"/>
  <c r="S1323" i="11"/>
  <c r="S1247" i="11"/>
  <c r="S2009" i="11"/>
  <c r="S1386" i="11"/>
  <c r="S1623" i="11"/>
  <c r="S1586" i="11"/>
  <c r="S1713" i="11"/>
  <c r="S1419" i="11"/>
  <c r="S1784" i="11"/>
  <c r="S1785" i="11"/>
  <c r="S1686" i="11"/>
  <c r="S1783" i="11"/>
  <c r="S1643" i="11"/>
  <c r="S1631" i="11"/>
  <c r="S1562" i="11"/>
  <c r="S1439" i="11"/>
  <c r="S1467" i="11"/>
  <c r="S1424" i="11"/>
  <c r="S1332" i="11"/>
  <c r="S1245" i="11"/>
  <c r="S2143" i="11"/>
  <c r="S2097" i="11"/>
  <c r="S1872" i="11"/>
  <c r="S2298" i="11"/>
  <c r="S1802" i="11"/>
  <c r="S1992" i="11"/>
  <c r="S2142" i="11"/>
  <c r="S1228" i="11"/>
  <c r="S2307" i="11"/>
  <c r="S1688" i="11"/>
  <c r="S1487" i="11"/>
  <c r="S1865" i="11"/>
  <c r="S1588" i="11"/>
  <c r="S2167" i="11"/>
  <c r="S2035" i="11"/>
  <c r="S1792" i="11"/>
  <c r="S2275" i="11"/>
  <c r="S1559" i="11"/>
  <c r="S1496" i="11"/>
  <c r="S1369" i="11"/>
  <c r="S2164" i="11"/>
  <c r="S1762" i="11"/>
  <c r="S2230" i="11"/>
  <c r="S1704" i="11"/>
  <c r="S1545" i="11"/>
  <c r="S1359" i="11"/>
  <c r="S2206" i="11"/>
  <c r="S2031" i="11"/>
  <c r="S2186" i="11"/>
  <c r="S1990" i="11"/>
  <c r="S1869" i="11"/>
  <c r="S1701" i="11"/>
  <c r="S1737" i="11"/>
  <c r="S1666" i="11"/>
  <c r="S1470" i="11"/>
  <c r="S1326" i="11"/>
  <c r="S1352" i="11"/>
  <c r="S2104" i="11"/>
  <c r="S1870" i="11"/>
  <c r="S2099" i="11"/>
  <c r="S1242" i="11"/>
  <c r="S2283" i="11"/>
  <c r="S1742" i="11"/>
  <c r="S1678" i="11"/>
  <c r="S1775" i="11"/>
  <c r="S1610" i="11"/>
  <c r="S1324" i="11"/>
  <c r="S1499" i="11"/>
  <c r="S1866" i="11"/>
  <c r="S1729" i="11"/>
  <c r="S1491" i="11"/>
  <c r="S1388" i="11"/>
  <c r="S1637" i="11"/>
  <c r="S2309" i="11"/>
  <c r="S1665" i="11"/>
  <c r="S1723" i="11"/>
  <c r="S1582" i="11"/>
  <c r="S1509" i="11"/>
  <c r="S1420" i="11"/>
  <c r="S1400" i="11"/>
  <c r="S1295" i="11"/>
  <c r="S1362" i="11"/>
  <c r="S2114" i="11"/>
  <c r="S1726" i="11"/>
  <c r="S1662" i="11"/>
  <c r="S1759" i="11"/>
  <c r="S1786" i="11"/>
  <c r="S1790" i="11"/>
  <c r="S1630" i="11"/>
  <c r="S1741" i="11"/>
  <c r="S1657" i="11"/>
  <c r="S1602" i="11"/>
  <c r="S1674" i="11"/>
  <c r="S1579" i="11"/>
  <c r="S1543" i="11"/>
  <c r="S1550" i="11"/>
  <c r="S1457" i="11"/>
  <c r="S1573" i="11"/>
  <c r="S1459" i="11"/>
  <c r="S1372" i="11"/>
  <c r="S1438" i="11"/>
  <c r="S1452" i="11"/>
  <c r="S1422" i="11"/>
  <c r="S1389" i="11"/>
  <c r="S1375" i="11"/>
  <c r="S1338" i="11"/>
  <c r="S1769" i="11"/>
  <c r="S1268" i="11"/>
  <c r="S1829" i="11"/>
  <c r="S1847" i="11"/>
  <c r="S1886" i="11"/>
  <c r="S2269" i="11"/>
  <c r="S2278" i="11"/>
  <c r="S1755" i="11"/>
  <c r="S1718" i="11"/>
  <c r="S1756" i="11"/>
  <c r="S1594" i="11"/>
  <c r="S1669" i="11"/>
  <c r="S1611" i="11"/>
  <c r="S1751" i="11"/>
  <c r="S1731" i="11"/>
  <c r="S1542" i="11"/>
  <c r="S1561" i="11"/>
  <c r="S1565" i="11"/>
  <c r="S1364" i="11"/>
  <c r="S1503" i="11"/>
  <c r="S1427" i="11"/>
  <c r="S1263" i="11"/>
  <c r="S1329" i="11"/>
  <c r="S1330" i="11"/>
  <c r="S1629" i="11"/>
  <c r="S2110" i="11"/>
  <c r="S1796" i="11"/>
  <c r="S1740" i="11"/>
  <c r="S1781" i="11"/>
  <c r="S1724" i="11"/>
  <c r="S1693" i="11"/>
  <c r="S1485" i="11"/>
  <c r="S1366" i="11"/>
  <c r="S1426" i="11"/>
  <c r="S1398" i="11"/>
  <c r="S1416" i="11"/>
  <c r="S1304" i="11"/>
  <c r="S2201" i="11"/>
  <c r="S1834" i="11"/>
  <c r="S2105" i="11"/>
  <c r="S2137" i="11"/>
  <c r="S1932" i="11"/>
  <c r="S1983" i="11"/>
  <c r="S2131" i="11"/>
  <c r="S1549" i="11"/>
  <c r="S2106" i="11"/>
  <c r="S1845" i="11"/>
  <c r="S1708" i="11"/>
  <c r="S1465" i="11"/>
  <c r="S1598" i="11"/>
  <c r="S1298" i="11"/>
  <c r="S1649" i="11"/>
  <c r="S1526" i="11"/>
  <c r="S1437" i="11"/>
  <c r="S1644" i="11"/>
  <c r="S1407" i="11"/>
  <c r="S1766" i="11"/>
  <c r="S1589" i="11"/>
  <c r="S1539" i="11"/>
  <c r="S1515" i="11"/>
  <c r="S1624" i="11"/>
  <c r="S1557" i="11"/>
  <c r="S1288" i="11"/>
  <c r="S1281" i="11"/>
  <c r="S1801" i="11"/>
  <c r="S1827" i="11"/>
  <c r="S1828" i="11"/>
  <c r="S1838" i="11"/>
  <c r="S1856" i="11"/>
  <c r="S1874" i="11"/>
  <c r="S1893" i="11"/>
  <c r="S1906" i="11"/>
  <c r="S1911" i="11"/>
  <c r="S2205" i="11"/>
  <c r="S2077" i="11"/>
  <c r="S2013" i="11"/>
  <c r="S1949" i="11"/>
  <c r="S2134" i="11"/>
  <c r="S2054" i="11"/>
  <c r="S1926" i="11"/>
  <c r="S2247" i="11"/>
  <c r="S2095" i="11"/>
  <c r="S1959" i="11"/>
  <c r="S2288" i="11"/>
  <c r="S2216" i="11"/>
  <c r="S2152" i="11"/>
  <c r="S2064" i="11"/>
  <c r="S1700" i="11"/>
  <c r="S1566" i="11"/>
  <c r="S1471" i="11"/>
  <c r="S1500" i="11"/>
  <c r="S1435" i="11"/>
  <c r="S1444" i="11"/>
  <c r="S1430" i="11"/>
  <c r="S1414" i="11"/>
  <c r="S1380" i="11"/>
  <c r="S1297" i="11"/>
  <c r="S1761" i="11"/>
  <c r="S2234" i="11"/>
  <c r="S1918" i="11"/>
  <c r="S1641" i="11"/>
  <c r="S1518" i="11"/>
  <c r="S1421" i="11"/>
  <c r="S1618" i="11"/>
  <c r="S2203" i="11"/>
  <c r="S1636" i="11"/>
  <c r="S1399" i="11"/>
  <c r="S2098" i="11"/>
  <c r="S1531" i="11"/>
  <c r="S2199" i="11"/>
  <c r="S2102" i="11"/>
  <c r="S1234" i="11"/>
  <c r="S1260" i="11"/>
  <c r="S1318" i="11"/>
  <c r="S1280" i="11"/>
  <c r="S1273" i="11"/>
  <c r="S1858" i="11"/>
  <c r="S1819" i="11"/>
  <c r="S1820" i="11"/>
  <c r="S1821" i="11"/>
  <c r="S1830" i="11"/>
  <c r="S1839" i="11"/>
  <c r="S1848" i="11"/>
  <c r="S1878" i="11"/>
  <c r="S1883" i="11"/>
  <c r="S1887" i="11"/>
  <c r="S1707" i="11"/>
  <c r="S1791" i="11"/>
  <c r="S1710" i="11"/>
  <c r="S1721" i="11"/>
  <c r="S1753" i="11"/>
  <c r="S1673" i="11"/>
  <c r="S1748" i="11"/>
  <c r="S1642" i="11"/>
  <c r="S1743" i="11"/>
  <c r="S1620" i="11"/>
  <c r="S1540" i="11"/>
  <c r="S1609" i="11"/>
  <c r="S1587" i="11"/>
  <c r="S1535" i="11"/>
  <c r="S1463" i="11"/>
  <c r="S1529" i="11"/>
  <c r="S1492" i="11"/>
  <c r="S1432" i="11"/>
  <c r="S1462" i="11"/>
  <c r="S1374" i="11"/>
  <c r="S1436" i="11"/>
  <c r="S1336" i="11"/>
  <c r="S1406" i="11"/>
  <c r="S1269" i="11"/>
  <c r="S1307" i="11"/>
  <c r="S1255" i="11"/>
  <c r="S1283" i="11"/>
  <c r="S1325" i="11"/>
  <c r="S1290" i="11"/>
  <c r="S1787" i="11"/>
  <c r="S1780" i="11"/>
  <c r="S1635" i="11"/>
  <c r="S1633" i="11"/>
  <c r="S1510" i="11"/>
  <c r="S1413" i="11"/>
  <c r="S2096" i="11"/>
  <c r="S1628" i="11"/>
  <c r="S1547" i="11"/>
  <c r="S2139" i="11"/>
  <c r="S1514" i="11"/>
  <c r="S1993" i="11"/>
  <c r="S1314" i="11"/>
  <c r="S1252" i="11"/>
  <c r="S1277" i="11"/>
  <c r="S1310" i="11"/>
  <c r="S1272" i="11"/>
  <c r="S1265" i="11"/>
  <c r="S1849" i="11"/>
  <c r="S1842" i="11"/>
  <c r="S1811" i="11"/>
  <c r="S1812" i="11"/>
  <c r="S1813" i="11"/>
  <c r="S1822" i="11"/>
  <c r="S1831" i="11"/>
  <c r="S1840" i="11"/>
  <c r="S1879" i="11"/>
  <c r="S1875" i="11"/>
  <c r="S1888" i="11"/>
  <c r="S1894" i="11"/>
  <c r="S1907" i="11"/>
  <c r="S1654" i="11"/>
  <c r="S1574" i="11"/>
  <c r="S1527" i="11"/>
  <c r="S1497" i="11"/>
  <c r="S1433" i="11"/>
  <c r="S1538" i="11"/>
  <c r="S1466" i="11"/>
  <c r="S1387" i="11"/>
  <c r="S1319" i="11"/>
  <c r="S1289" i="11"/>
  <c r="S1788" i="11"/>
  <c r="S1772" i="11"/>
  <c r="S1627" i="11"/>
  <c r="S1405" i="11"/>
  <c r="S1625" i="11"/>
  <c r="S1555" i="11"/>
  <c r="S1522" i="11"/>
  <c r="S1664" i="11"/>
  <c r="S1282" i="11"/>
  <c r="S1302" i="11"/>
  <c r="S1264" i="11"/>
  <c r="S1257" i="11"/>
  <c r="S1841" i="11"/>
  <c r="S1826" i="11"/>
  <c r="S1803" i="11"/>
  <c r="S1804" i="11"/>
  <c r="S1805" i="11"/>
  <c r="S1814" i="11"/>
  <c r="S1823" i="11"/>
  <c r="S1832" i="11"/>
  <c r="S1871" i="11"/>
  <c r="S1903" i="11"/>
  <c r="S1694" i="11"/>
  <c r="S1773" i="11"/>
  <c r="S1679" i="11"/>
  <c r="S1660" i="11"/>
  <c r="S1639" i="11"/>
  <c r="S1570" i="11"/>
  <c r="S1661" i="11"/>
  <c r="S1612" i="11"/>
  <c r="S1690" i="11"/>
  <c r="S1652" i="11"/>
  <c r="S1477" i="11"/>
  <c r="S1596" i="11"/>
  <c r="S1519" i="11"/>
  <c r="S1447" i="11"/>
  <c r="S1533" i="11"/>
  <c r="S1489" i="11"/>
  <c r="S1340" i="11"/>
  <c r="S1454" i="11"/>
  <c r="S1358" i="11"/>
  <c r="S1384" i="11"/>
  <c r="S1458" i="11"/>
  <c r="S1482" i="11"/>
  <c r="S1378" i="11"/>
  <c r="S1408" i="11"/>
  <c r="S1253" i="11"/>
  <c r="S1320" i="11"/>
  <c r="S1291" i="11"/>
  <c r="S1239" i="11"/>
  <c r="S1317" i="11"/>
  <c r="S1393" i="11"/>
  <c r="S1303" i="11"/>
  <c r="S1275" i="11"/>
  <c r="S1379" i="11"/>
  <c r="S1315" i="11"/>
  <c r="S1764" i="11"/>
  <c r="S1776" i="11"/>
  <c r="S1469" i="11"/>
  <c r="S1397" i="11"/>
  <c r="S1964" i="11"/>
  <c r="S2128" i="11"/>
  <c r="S1554" i="11"/>
  <c r="S1417" i="11"/>
  <c r="S2100" i="11"/>
  <c r="S1474" i="11"/>
  <c r="S1274" i="11"/>
  <c r="S1308" i="11"/>
  <c r="S1236" i="11"/>
  <c r="S1294" i="11"/>
  <c r="S1256" i="11"/>
  <c r="S1249" i="11"/>
  <c r="S1833" i="11"/>
  <c r="S1810" i="11"/>
  <c r="S1860" i="11"/>
  <c r="S1797" i="11"/>
  <c r="S1815" i="11"/>
  <c r="S1824" i="11"/>
  <c r="S1880" i="11"/>
  <c r="S1876" i="11"/>
  <c r="S1890" i="11"/>
  <c r="S1716" i="11"/>
  <c r="S1684" i="11"/>
  <c r="S1595" i="11"/>
  <c r="S1429" i="11"/>
  <c r="S1450" i="11"/>
  <c r="S1498" i="11"/>
  <c r="S1507" i="11"/>
  <c r="S1333" i="11"/>
  <c r="S1231" i="11"/>
  <c r="S1768" i="11"/>
  <c r="S1461" i="11"/>
  <c r="S1409" i="11"/>
  <c r="S1322" i="11"/>
  <c r="S1648" i="11"/>
  <c r="S1266" i="11"/>
  <c r="S1300" i="11"/>
  <c r="S1286" i="11"/>
  <c r="S1248" i="11"/>
  <c r="S1241" i="11"/>
  <c r="S1825" i="11"/>
  <c r="S1852" i="11"/>
  <c r="S1853" i="11"/>
  <c r="S1862" i="11"/>
  <c r="S1807" i="11"/>
  <c r="S1816" i="11"/>
  <c r="S1868" i="11"/>
  <c r="S1891" i="11"/>
  <c r="S1904" i="11"/>
  <c r="S1900" i="11"/>
  <c r="S2229" i="11"/>
  <c r="S2165" i="11"/>
  <c r="S2101" i="11"/>
  <c r="S2037" i="11"/>
  <c r="S1973" i="11"/>
  <c r="S1683" i="11"/>
  <c r="S1697" i="11"/>
  <c r="S1771" i="11"/>
  <c r="S1689" i="11"/>
  <c r="S1739" i="11"/>
  <c r="S1646" i="11"/>
  <c r="S1750" i="11"/>
  <c r="S1658" i="11"/>
  <c r="S1604" i="11"/>
  <c r="S1676" i="11"/>
  <c r="S1512" i="11"/>
  <c r="S1590" i="11"/>
  <c r="S1571" i="11"/>
  <c r="S1558" i="11"/>
  <c r="S1495" i="11"/>
  <c r="S1431" i="11"/>
  <c r="S1530" i="11"/>
  <c r="S1614" i="11"/>
  <c r="S1473" i="11"/>
  <c r="S1446" i="11"/>
  <c r="S1468" i="11"/>
  <c r="S1412" i="11"/>
  <c r="S1442" i="11"/>
  <c r="S1490" i="11"/>
  <c r="S1478" i="11"/>
  <c r="S1331" i="11"/>
  <c r="S1391" i="11"/>
  <c r="S1377" i="11"/>
  <c r="S1354" i="11"/>
  <c r="S1306" i="11"/>
  <c r="S1760" i="11"/>
  <c r="S1453" i="11"/>
  <c r="S1896" i="11"/>
  <c r="S1782" i="11"/>
  <c r="S1401" i="11"/>
  <c r="S1912" i="11"/>
  <c r="S1640" i="11"/>
  <c r="S1258" i="11"/>
  <c r="S1292" i="11"/>
  <c r="S1240" i="11"/>
  <c r="S1233" i="11"/>
  <c r="S1817" i="11"/>
  <c r="S1843" i="11"/>
  <c r="S1844" i="11"/>
  <c r="S1854" i="11"/>
  <c r="S1799" i="11"/>
  <c r="S1808" i="11"/>
  <c r="S1884" i="11"/>
  <c r="S1909" i="11"/>
  <c r="S1905" i="11"/>
  <c r="S1892" i="11"/>
  <c r="S2221" i="11"/>
  <c r="S2093" i="11"/>
  <c r="S2029" i="11"/>
  <c r="S1965" i="11"/>
  <c r="S2294" i="11"/>
  <c r="S1765" i="11"/>
  <c r="S1763" i="11"/>
  <c r="S1734" i="11"/>
  <c r="S1670" i="11"/>
  <c r="S1767" i="11"/>
  <c r="S1745" i="11"/>
  <c r="S1793" i="11"/>
  <c r="S1685" i="11"/>
  <c r="S1638" i="11"/>
  <c r="S1682" i="11"/>
  <c r="S1619" i="11"/>
  <c r="S1672" i="11"/>
  <c r="S1563" i="11"/>
  <c r="S1520" i="11"/>
  <c r="S1569" i="11"/>
  <c r="S1501" i="11"/>
  <c r="S1525" i="11"/>
  <c r="S1606" i="11"/>
  <c r="S1581" i="11"/>
  <c r="S1316" i="11"/>
  <c r="S1403" i="11"/>
  <c r="S1334" i="11"/>
  <c r="S1460" i="11"/>
  <c r="S1360" i="11"/>
  <c r="S1434" i="11"/>
  <c r="S1476" i="11"/>
  <c r="S1229" i="11"/>
  <c r="S1301" i="11"/>
  <c r="S1327" i="11"/>
  <c r="S1346" i="11"/>
  <c r="S1305" i="11"/>
  <c r="S1777" i="11"/>
  <c r="S1994" i="11"/>
  <c r="S1534" i="11"/>
  <c r="S1445" i="11"/>
  <c r="S1850" i="11"/>
  <c r="S1415" i="11"/>
  <c r="S1851" i="11"/>
  <c r="S2129" i="11"/>
  <c r="S1774" i="11"/>
  <c r="S2231" i="11"/>
  <c r="S1622" i="11"/>
  <c r="S1370" i="11"/>
  <c r="S2232" i="11"/>
  <c r="S1818" i="11"/>
  <c r="S2132" i="11"/>
  <c r="S1632" i="11"/>
  <c r="S1250" i="11"/>
  <c r="S1284" i="11"/>
  <c r="S1276" i="11"/>
  <c r="S1296" i="11"/>
  <c r="S1232" i="11"/>
  <c r="S1809" i="11"/>
  <c r="S1835" i="11"/>
  <c r="S1836" i="11"/>
  <c r="S1837" i="11"/>
  <c r="S1846" i="11"/>
  <c r="S1855" i="11"/>
  <c r="S1864" i="11"/>
  <c r="S1800" i="11"/>
  <c r="S1882" i="11"/>
  <c r="S1901" i="11"/>
  <c r="S1897" i="11"/>
  <c r="S1910" i="11"/>
  <c r="S2277" i="11"/>
  <c r="S2213" i="11"/>
  <c r="S2000" i="11"/>
  <c r="S1928" i="11"/>
  <c r="S2249" i="11"/>
  <c r="S2177" i="11"/>
  <c r="S2081" i="11"/>
  <c r="S1945" i="11"/>
  <c r="S2258" i="11"/>
  <c r="S2122" i="11"/>
  <c r="S2034" i="11"/>
  <c r="S1962" i="11"/>
  <c r="S2187" i="11"/>
  <c r="S2107" i="11"/>
  <c r="S1971" i="11"/>
  <c r="S2292" i="11"/>
  <c r="S2228" i="11"/>
  <c r="S2084" i="11"/>
  <c r="S2020" i="11"/>
  <c r="S1948" i="11"/>
  <c r="S1902" i="11"/>
  <c r="S1898" i="11"/>
  <c r="S1913" i="11"/>
  <c r="S2261" i="11"/>
  <c r="S2197" i="11"/>
  <c r="S2069" i="11"/>
  <c r="S2005" i="11"/>
  <c r="S2270" i="11"/>
  <c r="S2126" i="11"/>
  <c r="S2046" i="11"/>
  <c r="S1982" i="11"/>
  <c r="S2303" i="11"/>
  <c r="S2239" i="11"/>
  <c r="S2159" i="11"/>
  <c r="S2087" i="11"/>
  <c r="S2023" i="11"/>
  <c r="S2280" i="11"/>
  <c r="S2208" i="11"/>
  <c r="S2144" i="11"/>
  <c r="S2056" i="11"/>
  <c r="S1984" i="11"/>
  <c r="S1920" i="11"/>
  <c r="S2241" i="11"/>
  <c r="S2073" i="11"/>
  <c r="S1937" i="11"/>
  <c r="S2250" i="11"/>
  <c r="S2090" i="11"/>
  <c r="S2026" i="11"/>
  <c r="S1954" i="11"/>
  <c r="S2179" i="11"/>
  <c r="S2027" i="11"/>
  <c r="S1963" i="11"/>
  <c r="S2284" i="11"/>
  <c r="S2156" i="11"/>
  <c r="S2076" i="11"/>
  <c r="S2012" i="11"/>
  <c r="S1940" i="11"/>
  <c r="S1914" i="11"/>
  <c r="S2253" i="11"/>
  <c r="S2189" i="11"/>
  <c r="S1997" i="11"/>
  <c r="S2262" i="11"/>
  <c r="S2118" i="11"/>
  <c r="S2038" i="11"/>
  <c r="S1974" i="11"/>
  <c r="S2295" i="11"/>
  <c r="S2151" i="11"/>
  <c r="S2079" i="11"/>
  <c r="S2015" i="11"/>
  <c r="S2272" i="11"/>
  <c r="S2200" i="11"/>
  <c r="S2048" i="11"/>
  <c r="S2297" i="11"/>
  <c r="S2233" i="11"/>
  <c r="S2161" i="11"/>
  <c r="S2065" i="11"/>
  <c r="S1929" i="11"/>
  <c r="S2242" i="11"/>
  <c r="S2082" i="11"/>
  <c r="S2018" i="11"/>
  <c r="S2171" i="11"/>
  <c r="S2019" i="11"/>
  <c r="S1955" i="11"/>
  <c r="S2276" i="11"/>
  <c r="S2212" i="11"/>
  <c r="S2148" i="11"/>
  <c r="S2068" i="11"/>
  <c r="S1924" i="11"/>
  <c r="S1899" i="11"/>
  <c r="S1915" i="11"/>
  <c r="S2245" i="11"/>
  <c r="S2181" i="11"/>
  <c r="S1989" i="11"/>
  <c r="S2254" i="11"/>
  <c r="S2094" i="11"/>
  <c r="S2030" i="11"/>
  <c r="S1966" i="11"/>
  <c r="S2287" i="11"/>
  <c r="S2215" i="11"/>
  <c r="S2135" i="11"/>
  <c r="S2071" i="11"/>
  <c r="S2007" i="11"/>
  <c r="S2264" i="11"/>
  <c r="S2192" i="11"/>
  <c r="S2040" i="11"/>
  <c r="S1968" i="11"/>
  <c r="S2289" i="11"/>
  <c r="S2153" i="11"/>
  <c r="S2057" i="11"/>
  <c r="S1921" i="11"/>
  <c r="S2226" i="11"/>
  <c r="S2162" i="11"/>
  <c r="S2074" i="11"/>
  <c r="S2010" i="11"/>
  <c r="S1938" i="11"/>
  <c r="S2163" i="11"/>
  <c r="S2011" i="11"/>
  <c r="S1947" i="11"/>
  <c r="S2268" i="11"/>
  <c r="S2204" i="11"/>
  <c r="S2140" i="11"/>
  <c r="S2060" i="11"/>
  <c r="S1895" i="11"/>
  <c r="S1908" i="11"/>
  <c r="S2237" i="11"/>
  <c r="S2173" i="11"/>
  <c r="S2109" i="11"/>
  <c r="S2045" i="11"/>
  <c r="S1981" i="11"/>
  <c r="S1917" i="11"/>
  <c r="S2246" i="11"/>
  <c r="S2086" i="11"/>
  <c r="S2022" i="11"/>
  <c r="S1958" i="11"/>
  <c r="S2279" i="11"/>
  <c r="S2207" i="11"/>
  <c r="S2127" i="11"/>
  <c r="S2063" i="11"/>
  <c r="S1999" i="11"/>
  <c r="S2256" i="11"/>
  <c r="S2032" i="11"/>
  <c r="S1960" i="11"/>
  <c r="S2281" i="11"/>
  <c r="S2217" i="11"/>
  <c r="S2145" i="11"/>
  <c r="S2049" i="11"/>
  <c r="S1977" i="11"/>
  <c r="S2290" i="11"/>
  <c r="S2218" i="11"/>
  <c r="S2154" i="11"/>
  <c r="S2066" i="11"/>
  <c r="S2002" i="11"/>
  <c r="S2155" i="11"/>
  <c r="S2003" i="11"/>
  <c r="S2260" i="11"/>
  <c r="S2196" i="11"/>
  <c r="S2124" i="11"/>
  <c r="S2052" i="11"/>
  <c r="S2302" i="11"/>
  <c r="S2238" i="11"/>
  <c r="S2166" i="11"/>
  <c r="S2078" i="11"/>
  <c r="S2014" i="11"/>
  <c r="S1950" i="11"/>
  <c r="S2271" i="11"/>
  <c r="S2191" i="11"/>
  <c r="S2119" i="11"/>
  <c r="S1991" i="11"/>
  <c r="S2248" i="11"/>
  <c r="S2176" i="11"/>
  <c r="S2088" i="11"/>
  <c r="S2024" i="11"/>
  <c r="S1952" i="11"/>
  <c r="S2273" i="11"/>
  <c r="S2209" i="11"/>
  <c r="S2121" i="11"/>
  <c r="S2041" i="11"/>
  <c r="S1969" i="11"/>
  <c r="S2282" i="11"/>
  <c r="S2210" i="11"/>
  <c r="S2146" i="11"/>
  <c r="S2058" i="11"/>
  <c r="S1986" i="11"/>
  <c r="S2219" i="11"/>
  <c r="S2147" i="11"/>
  <c r="S1931" i="11"/>
  <c r="S2252" i="11"/>
  <c r="S2188" i="11"/>
  <c r="S2222" i="11"/>
  <c r="S2158" i="11"/>
  <c r="S2070" i="11"/>
  <c r="S2006" i="11"/>
  <c r="S1942" i="11"/>
  <c r="S2263" i="11"/>
  <c r="S2183" i="11"/>
  <c r="S2111" i="11"/>
  <c r="S1975" i="11"/>
  <c r="S2304" i="11"/>
  <c r="S2240" i="11"/>
  <c r="S2168" i="11"/>
  <c r="S2080" i="11"/>
  <c r="S2016" i="11"/>
  <c r="S1944" i="11"/>
  <c r="S2265" i="11"/>
  <c r="S2193" i="11"/>
  <c r="S2113" i="11"/>
  <c r="S2033" i="11"/>
  <c r="S1961" i="11"/>
  <c r="S2274" i="11"/>
  <c r="S2202" i="11"/>
  <c r="S2138" i="11"/>
  <c r="S2050" i="11"/>
  <c r="S1978" i="11"/>
  <c r="S2211" i="11"/>
  <c r="S2123" i="11"/>
  <c r="S1987" i="11"/>
  <c r="S1923" i="11"/>
  <c r="S2244" i="11"/>
  <c r="S2180" i="11"/>
  <c r="S2108" i="11"/>
  <c r="S2036" i="11"/>
  <c r="S2085" i="11"/>
  <c r="S2021" i="11"/>
  <c r="S1957" i="11"/>
  <c r="S2286" i="11"/>
  <c r="S2150" i="11"/>
  <c r="S2062" i="11"/>
  <c r="S1998" i="11"/>
  <c r="S1934" i="11"/>
  <c r="S2255" i="11"/>
  <c r="S2175" i="11"/>
  <c r="S2103" i="11"/>
  <c r="S1967" i="11"/>
  <c r="S2296" i="11"/>
  <c r="S2224" i="11"/>
  <c r="S2160" i="11"/>
  <c r="S2072" i="11"/>
  <c r="S2008" i="11"/>
  <c r="S1936" i="11"/>
  <c r="S2257" i="11"/>
  <c r="S2185" i="11"/>
  <c r="S2089" i="11"/>
  <c r="S1953" i="11"/>
  <c r="S2266" i="11"/>
  <c r="S2130" i="11"/>
  <c r="S2042" i="11"/>
  <c r="S1970" i="11"/>
  <c r="S2195" i="11"/>
  <c r="S2115" i="11"/>
  <c r="S1979" i="11"/>
  <c r="S2300" i="11"/>
  <c r="S2236" i="11"/>
  <c r="S2172" i="11"/>
  <c r="S2092" i="11"/>
  <c r="S2028" i="11"/>
  <c r="S1956" i="11"/>
  <c r="S2305" i="11"/>
  <c r="S2310" i="11"/>
  <c r="S2311" i="11"/>
  <c r="N2317" i="11"/>
  <c r="N2306" i="11"/>
  <c r="N2330" i="11"/>
  <c r="N2327" i="11"/>
  <c r="N2313" i="11"/>
  <c r="N2325" i="11"/>
  <c r="N2320" i="11"/>
  <c r="N2322" i="11"/>
  <c r="N2312" i="11"/>
  <c r="N2314" i="11"/>
  <c r="N2307" i="11"/>
  <c r="N2315" i="11"/>
  <c r="N2328" i="11"/>
  <c r="N2309" i="11"/>
  <c r="N2332" i="11"/>
  <c r="N2340" i="11"/>
  <c r="N2342" i="11"/>
  <c r="N2343" i="11"/>
  <c r="N2346" i="11"/>
  <c r="N2339" i="11"/>
  <c r="N2349" i="11"/>
  <c r="N2344" i="11"/>
  <c r="N2345" i="11"/>
  <c r="N2331" i="11"/>
  <c r="N2347" i="11"/>
  <c r="N2348" i="11"/>
  <c r="N2333" i="11"/>
  <c r="N2334" i="11"/>
  <c r="N2336" i="11"/>
  <c r="N2337" i="11"/>
  <c r="N2350" i="11"/>
  <c r="N2351" i="11"/>
  <c r="N2335" i="11"/>
  <c r="N2353" i="11"/>
  <c r="N2354" i="11"/>
  <c r="N2352" i="11"/>
  <c r="N2338" i="11"/>
  <c r="N2341" i="11"/>
  <c r="N2305" i="11"/>
  <c r="N2329" i="11"/>
  <c r="N2319" i="11"/>
  <c r="N2321" i="11"/>
  <c r="N2323" i="11"/>
  <c r="N2308" i="11"/>
  <c r="N2326" i="11"/>
  <c r="N2311" i="11"/>
  <c r="N2318" i="11"/>
  <c r="N2310" i="11"/>
  <c r="N2324" i="11"/>
  <c r="N2316" i="11"/>
  <c r="N2296" i="11"/>
  <c r="N1665" i="11"/>
  <c r="N1327" i="11"/>
  <c r="N1331" i="11"/>
  <c r="N2230" i="11"/>
  <c r="N2049" i="11"/>
  <c r="N2055" i="11"/>
  <c r="N2271" i="11"/>
  <c r="N2182" i="11"/>
  <c r="N2288" i="11"/>
  <c r="N2298" i="11"/>
  <c r="N2269" i="11"/>
  <c r="N2217" i="11"/>
  <c r="N2229" i="11"/>
  <c r="N2177" i="11"/>
  <c r="N2193" i="11"/>
  <c r="N2252" i="11"/>
  <c r="N2136" i="11"/>
  <c r="N2088" i="11"/>
  <c r="N2058" i="11"/>
  <c r="N2031" i="11"/>
  <c r="N2007" i="11"/>
  <c r="N1982" i="11"/>
  <c r="N1896" i="11"/>
  <c r="N1916" i="11"/>
  <c r="N1834" i="11"/>
  <c r="N1845" i="11"/>
  <c r="N1863" i="11"/>
  <c r="N1799" i="11"/>
  <c r="N1663" i="11"/>
  <c r="N1545" i="11"/>
  <c r="N1572" i="11"/>
  <c r="N1485" i="11"/>
  <c r="N1501" i="11"/>
  <c r="N1434" i="11"/>
  <c r="N1339" i="11"/>
  <c r="N1273" i="11"/>
  <c r="N1306" i="11"/>
  <c r="N1291" i="11"/>
  <c r="N1917" i="11"/>
  <c r="N2289" i="11"/>
  <c r="N2170" i="11"/>
  <c r="N2043" i="11"/>
  <c r="N2240" i="11"/>
  <c r="N2090" i="11"/>
  <c r="N1885" i="11"/>
  <c r="N2201" i="11"/>
  <c r="N1931" i="11"/>
  <c r="N2129" i="11"/>
  <c r="N2131" i="11"/>
  <c r="N2278" i="11"/>
  <c r="N1998" i="11"/>
  <c r="N2083" i="11"/>
  <c r="N2054" i="11"/>
  <c r="N2087" i="11"/>
  <c r="N2119" i="11"/>
  <c r="N2152" i="11"/>
  <c r="N2011" i="11"/>
  <c r="N2184" i="11"/>
  <c r="N1959" i="11"/>
  <c r="N2022" i="11"/>
  <c r="N2174" i="11"/>
  <c r="N2239" i="11"/>
  <c r="N2064" i="11"/>
  <c r="N2050" i="11"/>
  <c r="N2219" i="11"/>
  <c r="N2068" i="11"/>
  <c r="N2237" i="11"/>
  <c r="N1904" i="11"/>
  <c r="N1853" i="11"/>
  <c r="N1615" i="11"/>
  <c r="N1905" i="11"/>
  <c r="N2109" i="11"/>
  <c r="N1985" i="11"/>
  <c r="N2280" i="11"/>
  <c r="N2290" i="11"/>
  <c r="N2261" i="11"/>
  <c r="N2243" i="11"/>
  <c r="N2221" i="11"/>
  <c r="N2169" i="11"/>
  <c r="N2187" i="11"/>
  <c r="N2180" i="11"/>
  <c r="N2053" i="11"/>
  <c r="N2023" i="11"/>
  <c r="N1987" i="11"/>
  <c r="N2003" i="11"/>
  <c r="N1974" i="11"/>
  <c r="N1956" i="11"/>
  <c r="N1908" i="11"/>
  <c r="N1826" i="11"/>
  <c r="N1837" i="11"/>
  <c r="N1855" i="11"/>
  <c r="N1793" i="11"/>
  <c r="N1797" i="11"/>
  <c r="N1614" i="11"/>
  <c r="N1486" i="11"/>
  <c r="N1319" i="11"/>
  <c r="N1323" i="11"/>
  <c r="N1265" i="11"/>
  <c r="N1317" i="11"/>
  <c r="N2287" i="11"/>
  <c r="N2160" i="11"/>
  <c r="N2067" i="11"/>
  <c r="N1899" i="11"/>
  <c r="N2099" i="11"/>
  <c r="N2089" i="11"/>
  <c r="N2200" i="11"/>
  <c r="N2259" i="11"/>
  <c r="N2228" i="11"/>
  <c r="N2123" i="11"/>
  <c r="N2256" i="11"/>
  <c r="N2224" i="11"/>
  <c r="N2127" i="11"/>
  <c r="N2265" i="11"/>
  <c r="N2107" i="11"/>
  <c r="N1970" i="11"/>
  <c r="N2206" i="11"/>
  <c r="N1977" i="11"/>
  <c r="N2082" i="11"/>
  <c r="N2025" i="11"/>
  <c r="N2061" i="11"/>
  <c r="N2115" i="11"/>
  <c r="N1994" i="11"/>
  <c r="N1881" i="11"/>
  <c r="N2234" i="11"/>
  <c r="N2151" i="11"/>
  <c r="N1951" i="11"/>
  <c r="N2183" i="11"/>
  <c r="N2216" i="11"/>
  <c r="N2166" i="11"/>
  <c r="N2231" i="11"/>
  <c r="N2015" i="11"/>
  <c r="N2192" i="11"/>
  <c r="N2056" i="11"/>
  <c r="N2042" i="11"/>
  <c r="N2211" i="11"/>
  <c r="N2300" i="11"/>
  <c r="N2060" i="11"/>
  <c r="N2189" i="11"/>
  <c r="N2096" i="11"/>
  <c r="N1984" i="11"/>
  <c r="N1828" i="11"/>
  <c r="N1805" i="11"/>
  <c r="N1494" i="11"/>
  <c r="N2291" i="11"/>
  <c r="N2154" i="11"/>
  <c r="N2257" i="11"/>
  <c r="N1963" i="11"/>
  <c r="N2178" i="11"/>
  <c r="N2272" i="11"/>
  <c r="N2282" i="11"/>
  <c r="N2253" i="11"/>
  <c r="N2235" i="11"/>
  <c r="N2213" i="11"/>
  <c r="N2179" i="11"/>
  <c r="N2132" i="11"/>
  <c r="N2139" i="11"/>
  <c r="N2045" i="11"/>
  <c r="N1979" i="11"/>
  <c r="N1995" i="11"/>
  <c r="N1948" i="11"/>
  <c r="N1938" i="11"/>
  <c r="N1900" i="11"/>
  <c r="N1868" i="11"/>
  <c r="N1829" i="11"/>
  <c r="N1847" i="11"/>
  <c r="N1791" i="11"/>
  <c r="N1591" i="11"/>
  <c r="N1658" i="11"/>
  <c r="N1689" i="11"/>
  <c r="N1650" i="11"/>
  <c r="N1669" i="11"/>
  <c r="N1478" i="11"/>
  <c r="N1455" i="11"/>
  <c r="N1426" i="11"/>
  <c r="N1311" i="11"/>
  <c r="N2286" i="11"/>
  <c r="N2159" i="11"/>
  <c r="N2066" i="11"/>
  <c r="N2041" i="11"/>
  <c r="N1878" i="11"/>
  <c r="N2238" i="11"/>
  <c r="N2098" i="11"/>
  <c r="N2030" i="11"/>
  <c r="N1851" i="11"/>
  <c r="N2191" i="11"/>
  <c r="N2121" i="11"/>
  <c r="N2124" i="11"/>
  <c r="N2164" i="11"/>
  <c r="N2106" i="11"/>
  <c r="N1969" i="11"/>
  <c r="N2075" i="11"/>
  <c r="N2081" i="11"/>
  <c r="N2297" i="11"/>
  <c r="N2114" i="11"/>
  <c r="N1993" i="11"/>
  <c r="N2254" i="11"/>
  <c r="N1883" i="11"/>
  <c r="N1996" i="11"/>
  <c r="N2236" i="11"/>
  <c r="N2006" i="11"/>
  <c r="N2158" i="11"/>
  <c r="N2223" i="11"/>
  <c r="N1976" i="11"/>
  <c r="N2194" i="11"/>
  <c r="N2034" i="11"/>
  <c r="N2203" i="11"/>
  <c r="N2292" i="11"/>
  <c r="N2116" i="11"/>
  <c r="N2245" i="11"/>
  <c r="N2016" i="11"/>
  <c r="N1842" i="11"/>
  <c r="N1801" i="11"/>
  <c r="N2260" i="11"/>
  <c r="N2264" i="11"/>
  <c r="N2274" i="11"/>
  <c r="N2227" i="11"/>
  <c r="N2205" i="11"/>
  <c r="N2171" i="11"/>
  <c r="N2126" i="11"/>
  <c r="N2128" i="11"/>
  <c r="N2144" i="11"/>
  <c r="N2135" i="11"/>
  <c r="N2037" i="11"/>
  <c r="N2048" i="11"/>
  <c r="N1999" i="11"/>
  <c r="N1936" i="11"/>
  <c r="N1930" i="11"/>
  <c r="N1874" i="11"/>
  <c r="N1839" i="11"/>
  <c r="N1785" i="11"/>
  <c r="N1789" i="11"/>
  <c r="N1583" i="11"/>
  <c r="N1652" i="11"/>
  <c r="N1649" i="11"/>
  <c r="N1564" i="11"/>
  <c r="N1517" i="11"/>
  <c r="N1582" i="11"/>
  <c r="N1431" i="11"/>
  <c r="N1315" i="11"/>
  <c r="N1282" i="11"/>
  <c r="N2263" i="11"/>
  <c r="N2149" i="11"/>
  <c r="N2065" i="11"/>
  <c r="N1991" i="11"/>
  <c r="N2198" i="11"/>
  <c r="N2097" i="11"/>
  <c r="N2028" i="11"/>
  <c r="N1835" i="11"/>
  <c r="N2190" i="11"/>
  <c r="N2226" i="11"/>
  <c r="N2130" i="11"/>
  <c r="N2162" i="11"/>
  <c r="N2008" i="11"/>
  <c r="N2156" i="11"/>
  <c r="N2038" i="11"/>
  <c r="N2181" i="11"/>
  <c r="N2105" i="11"/>
  <c r="N2251" i="11"/>
  <c r="N2074" i="11"/>
  <c r="N1949" i="11"/>
  <c r="N1975" i="11"/>
  <c r="N2176" i="11"/>
  <c r="N2059" i="11"/>
  <c r="N2113" i="11"/>
  <c r="N2220" i="11"/>
  <c r="N2214" i="11"/>
  <c r="N2009" i="11"/>
  <c r="N1865" i="11"/>
  <c r="N2036" i="11"/>
  <c r="N2150" i="11"/>
  <c r="N2086" i="11"/>
  <c r="N2215" i="11"/>
  <c r="N2248" i="11"/>
  <c r="N2161" i="11"/>
  <c r="N2001" i="11"/>
  <c r="N2026" i="11"/>
  <c r="N2195" i="11"/>
  <c r="N1971" i="11"/>
  <c r="N2284" i="11"/>
  <c r="N2108" i="11"/>
  <c r="N2029" i="11"/>
  <c r="N2277" i="11"/>
  <c r="N1924" i="11"/>
  <c r="N1281" i="11"/>
  <c r="N2101" i="11"/>
  <c r="N2157" i="11"/>
  <c r="N2279" i="11"/>
  <c r="N2210" i="11"/>
  <c r="N2077" i="11"/>
  <c r="N2072" i="11"/>
  <c r="N2197" i="11"/>
  <c r="N2163" i="11"/>
  <c r="N2118" i="11"/>
  <c r="N2120" i="11"/>
  <c r="N2133" i="11"/>
  <c r="N2040" i="11"/>
  <c r="N1988" i="11"/>
  <c r="N1928" i="11"/>
  <c r="N1934" i="11"/>
  <c r="N1866" i="11"/>
  <c r="N1852" i="11"/>
  <c r="N1877" i="11"/>
  <c r="N1673" i="11"/>
  <c r="N1563" i="11"/>
  <c r="N1540" i="11"/>
  <c r="N1430" i="11"/>
  <c r="N1344" i="11"/>
  <c r="N1307" i="11"/>
  <c r="N2262" i="11"/>
  <c r="N2148" i="11"/>
  <c r="N2063" i="11"/>
  <c r="N2299" i="11"/>
  <c r="N2196" i="11"/>
  <c r="N2095" i="11"/>
  <c r="N2027" i="11"/>
  <c r="N2275" i="11"/>
  <c r="N1887" i="11"/>
  <c r="N1989" i="11"/>
  <c r="N2125" i="11"/>
  <c r="N2018" i="11"/>
  <c r="N2165" i="11"/>
  <c r="N2052" i="11"/>
  <c r="N2073" i="11"/>
  <c r="N2218" i="11"/>
  <c r="N2079" i="11"/>
  <c r="N2175" i="11"/>
  <c r="N2002" i="11"/>
  <c r="N2267" i="11"/>
  <c r="N2071" i="11"/>
  <c r="N1946" i="11"/>
  <c r="N2117" i="11"/>
  <c r="N2283" i="11"/>
  <c r="N2294" i="11"/>
  <c r="N1978" i="11"/>
  <c r="N2035" i="11"/>
  <c r="N2142" i="11"/>
  <c r="N2078" i="11"/>
  <c r="N2207" i="11"/>
  <c r="N2145" i="11"/>
  <c r="N2250" i="11"/>
  <c r="N2010" i="11"/>
  <c r="N2276" i="11"/>
  <c r="N2100" i="11"/>
  <c r="N2021" i="11"/>
  <c r="N2185" i="11"/>
  <c r="N2039" i="11"/>
  <c r="N1813" i="11"/>
  <c r="N2242" i="11"/>
  <c r="N1983" i="11"/>
  <c r="N1909" i="11"/>
  <c r="N2012" i="11"/>
  <c r="N1973" i="11"/>
  <c r="N2258" i="11"/>
  <c r="N2202" i="11"/>
  <c r="N2112" i="11"/>
  <c r="N2032" i="11"/>
  <c r="N1980" i="11"/>
  <c r="N1920" i="11"/>
  <c r="N1940" i="11"/>
  <c r="N1858" i="11"/>
  <c r="N1844" i="11"/>
  <c r="N1869" i="11"/>
  <c r="N1715" i="11"/>
  <c r="N1580" i="11"/>
  <c r="N1547" i="11"/>
  <c r="N1479" i="11"/>
  <c r="N1433" i="11"/>
  <c r="N1297" i="11"/>
  <c r="N1266" i="11"/>
  <c r="N1340" i="11"/>
  <c r="N2232" i="11"/>
  <c r="N2146" i="11"/>
  <c r="N2047" i="11"/>
  <c r="N1967" i="11"/>
  <c r="N2295" i="11"/>
  <c r="N2273" i="11"/>
  <c r="N2186" i="11"/>
  <c r="N2093" i="11"/>
  <c r="N1981" i="11"/>
  <c r="N2244" i="11"/>
  <c r="N2188" i="11"/>
  <c r="N2168" i="11"/>
  <c r="N2122" i="11"/>
  <c r="N2017" i="11"/>
  <c r="N2167" i="11"/>
  <c r="N2134" i="11"/>
  <c r="N2051" i="11"/>
  <c r="N2247" i="11"/>
  <c r="N2004" i="11"/>
  <c r="N2143" i="11"/>
  <c r="N2057" i="11"/>
  <c r="N2249" i="11"/>
  <c r="N2014" i="11"/>
  <c r="N2212" i="11"/>
  <c r="N2303" i="11"/>
  <c r="N2199" i="11"/>
  <c r="N2209" i="11"/>
  <c r="N2137" i="11"/>
  <c r="N2268" i="11"/>
  <c r="N2092" i="11"/>
  <c r="N2013" i="11"/>
  <c r="N2225" i="11"/>
  <c r="N2094" i="11"/>
  <c r="N1990" i="11"/>
  <c r="N2044" i="11"/>
  <c r="N2091" i="11"/>
  <c r="N2019" i="11"/>
  <c r="N2281" i="11"/>
  <c r="N2208" i="11"/>
  <c r="N2172" i="11"/>
  <c r="N2076" i="11"/>
  <c r="N1997" i="11"/>
  <c r="N2266" i="11"/>
  <c r="N2301" i="11"/>
  <c r="N2293" i="11"/>
  <c r="N2241" i="11"/>
  <c r="N2155" i="11"/>
  <c r="N2110" i="11"/>
  <c r="N2255" i="11"/>
  <c r="N2062" i="11"/>
  <c r="N2304" i="11"/>
  <c r="N2285" i="11"/>
  <c r="N2233" i="11"/>
  <c r="N2147" i="11"/>
  <c r="N2102" i="11"/>
  <c r="N2104" i="11"/>
  <c r="N2070" i="11"/>
  <c r="N2024" i="11"/>
  <c r="N1972" i="11"/>
  <c r="N2000" i="11"/>
  <c r="N1992" i="11"/>
  <c r="N1912" i="11"/>
  <c r="N1932" i="11"/>
  <c r="N1918" i="11"/>
  <c r="N1850" i="11"/>
  <c r="N1836" i="11"/>
  <c r="N1879" i="11"/>
  <c r="N1807" i="11"/>
  <c r="N1674" i="11"/>
  <c r="N1653" i="11"/>
  <c r="N1551" i="11"/>
  <c r="N1422" i="11"/>
  <c r="N1475" i="11"/>
  <c r="N1499" i="11"/>
  <c r="N1442" i="11"/>
  <c r="N1289" i="11"/>
  <c r="N1258" i="11"/>
  <c r="N2046" i="11"/>
  <c r="N2270" i="11"/>
  <c r="N2138" i="11"/>
  <c r="N1929" i="11"/>
  <c r="N2204" i="11"/>
  <c r="N2103" i="11"/>
  <c r="N2153" i="11"/>
  <c r="N2111" i="11"/>
  <c r="N2246" i="11"/>
  <c r="N2085" i="11"/>
  <c r="N2173" i="11"/>
  <c r="N2222" i="11"/>
  <c r="N2140" i="11"/>
  <c r="N2302" i="11"/>
  <c r="N1986" i="11"/>
  <c r="N2033" i="11"/>
  <c r="N2080" i="11"/>
  <c r="N2084" i="11"/>
  <c r="N2020" i="11"/>
  <c r="N2141" i="11"/>
  <c r="N2069" i="11"/>
  <c r="N2005" i="11"/>
  <c r="N1891" i="11"/>
  <c r="N1532" i="11"/>
  <c r="N1325" i="11"/>
  <c r="N1683" i="11"/>
  <c r="N1402" i="11"/>
  <c r="N1423" i="11"/>
  <c r="N1848" i="11"/>
  <c r="N1643" i="11"/>
  <c r="N1556" i="11"/>
  <c r="N1926" i="11"/>
  <c r="N1953" i="11"/>
  <c r="N1462" i="11"/>
  <c r="N1911" i="11"/>
  <c r="N1872" i="11"/>
  <c r="N1432" i="11"/>
  <c r="N1313" i="11"/>
  <c r="N1854" i="11"/>
  <c r="N1523" i="11"/>
  <c r="N1347" i="11"/>
  <c r="N1860" i="11"/>
  <c r="N1925" i="11"/>
  <c r="N1861" i="11"/>
  <c r="N1871" i="11"/>
  <c r="N1666" i="11"/>
  <c r="N1446" i="11"/>
  <c r="N1424" i="11"/>
  <c r="N1923" i="11"/>
  <c r="N1298" i="11"/>
  <c r="N1927" i="11"/>
  <c r="N1575" i="11"/>
  <c r="N1661" i="11"/>
  <c r="N1305" i="11"/>
  <c r="N1945" i="11"/>
  <c r="N1962" i="11"/>
  <c r="N1343" i="11"/>
  <c r="N1965" i="11"/>
  <c r="N1543" i="11"/>
  <c r="N1414" i="11"/>
  <c r="N1647" i="11"/>
  <c r="N1451" i="11"/>
  <c r="N1660" i="11"/>
  <c r="N1954" i="11"/>
  <c r="N1535" i="11"/>
  <c r="N1438" i="11"/>
  <c r="N1335" i="11"/>
  <c r="N1290" i="11"/>
  <c r="N1922" i="11"/>
  <c r="N1812" i="11"/>
  <c r="N1483" i="11"/>
  <c r="N1507" i="11"/>
  <c r="N1418" i="11"/>
  <c r="N1274" i="11"/>
  <c r="N1333" i="11"/>
  <c r="N1915" i="11"/>
  <c r="N1849" i="11"/>
  <c r="N1302" i="11"/>
  <c r="N1913" i="11"/>
  <c r="N1939" i="11"/>
  <c r="N1607" i="11"/>
  <c r="N1833" i="11"/>
  <c r="N1639" i="11"/>
  <c r="N1503" i="11"/>
  <c r="N1405" i="11"/>
  <c r="N1322" i="11"/>
  <c r="N1786" i="11"/>
  <c r="N1873" i="11"/>
  <c r="N1781" i="11"/>
  <c r="N1567" i="11"/>
  <c r="N1528" i="11"/>
  <c r="N1846" i="11"/>
  <c r="N1824" i="11"/>
  <c r="N1811" i="11"/>
  <c r="N1699" i="11"/>
  <c r="N1598" i="11"/>
  <c r="N1400" i="11"/>
  <c r="N1820" i="11"/>
  <c r="N1804" i="11"/>
  <c r="N1586" i="11"/>
  <c r="N1320" i="11"/>
  <c r="N1355" i="11"/>
  <c r="N1439" i="11"/>
  <c r="N1694" i="11"/>
  <c r="N1756" i="11"/>
  <c r="N1676" i="11"/>
  <c r="N1590" i="11"/>
  <c r="N1536" i="11"/>
  <c r="N1506" i="11"/>
  <c r="N1407" i="11"/>
  <c r="N1369" i="11"/>
  <c r="N1354" i="11"/>
  <c r="N1387" i="11"/>
  <c r="N1776" i="11"/>
  <c r="N1452" i="11"/>
  <c r="N1901" i="11"/>
  <c r="N1841" i="11"/>
  <c r="N1933" i="11"/>
  <c r="N1903" i="11"/>
  <c r="N1857" i="11"/>
  <c r="N1682" i="11"/>
  <c r="N1573" i="11"/>
  <c r="N1566" i="11"/>
  <c r="N1542" i="11"/>
  <c r="N1474" i="11"/>
  <c r="N1790" i="11"/>
  <c r="N1722" i="11"/>
  <c r="N1708" i="11"/>
  <c r="N1657" i="11"/>
  <c r="N1620" i="11"/>
  <c r="N1741" i="11"/>
  <c r="N1256" i="11"/>
  <c r="N1867" i="11"/>
  <c r="N1907" i="11"/>
  <c r="N1832" i="11"/>
  <c r="N1862" i="11"/>
  <c r="N1395" i="11"/>
  <c r="N1257" i="11"/>
  <c r="N1889" i="11"/>
  <c r="N1919" i="11"/>
  <c r="N1880" i="11"/>
  <c r="N1935" i="11"/>
  <c r="N1470" i="11"/>
  <c r="N1773" i="11"/>
  <c r="N1754" i="11"/>
  <c r="N1709" i="11"/>
  <c r="N1516" i="11"/>
  <c r="N1534" i="11"/>
  <c r="N1440" i="11"/>
  <c r="N1445" i="11"/>
  <c r="N1413" i="11"/>
  <c r="N1662" i="11"/>
  <c r="N1539" i="11"/>
  <c r="N1259" i="11"/>
  <c r="N1856" i="11"/>
  <c r="N1825" i="11"/>
  <c r="N1893" i="11"/>
  <c r="N1864" i="11"/>
  <c r="N1809" i="11"/>
  <c r="N1810" i="11"/>
  <c r="N1631" i="11"/>
  <c r="N1748" i="11"/>
  <c r="N1587" i="11"/>
  <c r="N1464" i="11"/>
  <c r="N1559" i="11"/>
  <c r="N1490" i="11"/>
  <c r="N1493" i="11"/>
  <c r="N1449" i="11"/>
  <c r="N1356" i="11"/>
  <c r="N1321" i="11"/>
  <c r="N1288" i="11"/>
  <c r="N1309" i="11"/>
  <c r="N1897" i="11"/>
  <c r="N1827" i="11"/>
  <c r="N1870" i="11"/>
  <c r="N1961" i="11"/>
  <c r="N1668" i="11"/>
  <c r="N1560" i="11"/>
  <c r="N1425" i="11"/>
  <c r="N1375" i="11"/>
  <c r="N1401" i="11"/>
  <c r="N1350" i="11"/>
  <c r="N1459" i="11"/>
  <c r="N1330" i="11"/>
  <c r="N1802" i="11"/>
  <c r="N1821" i="11"/>
  <c r="N1814" i="11"/>
  <c r="N1604" i="11"/>
  <c r="N1524" i="11"/>
  <c r="N1477" i="11"/>
  <c r="N1441" i="11"/>
  <c r="N1420" i="11"/>
  <c r="N1352" i="11"/>
  <c r="N1363" i="11"/>
  <c r="N1329" i="11"/>
  <c r="N1304" i="11"/>
  <c r="N1794" i="11"/>
  <c r="N1267" i="11"/>
  <c r="N1623" i="11"/>
  <c r="N1697" i="11"/>
  <c r="N1686" i="11"/>
  <c r="N1659" i="11"/>
  <c r="N1606" i="11"/>
  <c r="N1512" i="11"/>
  <c r="N1495" i="11"/>
  <c r="N1447" i="11"/>
  <c r="N1436" i="11"/>
  <c r="N1875" i="11"/>
  <c r="N1876" i="11"/>
  <c r="N1843" i="11"/>
  <c r="N1822" i="11"/>
  <c r="N1778" i="11"/>
  <c r="N1798" i="11"/>
  <c r="N1718" i="11"/>
  <c r="N1552" i="11"/>
  <c r="N1702" i="11"/>
  <c r="N1634" i="11"/>
  <c r="N1677" i="11"/>
  <c r="N1757" i="11"/>
  <c r="N1621" i="11"/>
  <c r="N1412" i="11"/>
  <c r="N1467" i="11"/>
  <c r="N1404" i="11"/>
  <c r="N1840" i="11"/>
  <c r="N1719" i="11"/>
  <c r="N1768" i="11"/>
  <c r="N1770" i="11"/>
  <c r="N1599" i="11"/>
  <c r="N1544" i="11"/>
  <c r="N1595" i="11"/>
  <c r="N1664" i="11"/>
  <c r="N1725" i="11"/>
  <c r="N1525" i="11"/>
  <c r="N1526" i="11"/>
  <c r="N1594" i="11"/>
  <c r="N1496" i="11"/>
  <c r="N1558" i="11"/>
  <c r="N1522" i="11"/>
  <c r="N1458" i="11"/>
  <c r="N1461" i="11"/>
  <c r="N1365" i="11"/>
  <c r="N1416" i="11"/>
  <c r="N1359" i="11"/>
  <c r="N1460" i="11"/>
  <c r="N1385" i="11"/>
  <c r="N1454" i="11"/>
  <c r="N1403" i="11"/>
  <c r="N1278" i="11"/>
  <c r="N1379" i="11"/>
  <c r="N1358" i="11"/>
  <c r="N1943" i="11"/>
  <c r="N1283" i="11"/>
  <c r="N1942" i="11"/>
  <c r="N1830" i="11"/>
  <c r="N1806" i="11"/>
  <c r="N1738" i="11"/>
  <c r="N1491" i="11"/>
  <c r="N1510" i="11"/>
  <c r="N1480" i="11"/>
  <c r="N1859" i="11"/>
  <c r="N1957" i="11"/>
  <c r="N1765" i="11"/>
  <c r="N1469" i="11"/>
  <c r="N1328" i="11"/>
  <c r="N1371" i="11"/>
  <c r="N1314" i="11"/>
  <c r="N1299" i="11"/>
  <c r="N1838" i="11"/>
  <c r="N1696" i="11"/>
  <c r="N1272" i="11"/>
  <c r="N1300" i="11"/>
  <c r="N1767" i="11"/>
  <c r="N1703" i="11"/>
  <c r="N1800" i="11"/>
  <c r="N1700" i="11"/>
  <c r="N1585" i="11"/>
  <c r="N1724" i="11"/>
  <c r="N1692" i="11"/>
  <c r="N1635" i="11"/>
  <c r="N1349" i="11"/>
  <c r="N1453" i="11"/>
  <c r="N1419" i="11"/>
  <c r="N1508" i="11"/>
  <c r="N1450" i="11"/>
  <c r="N1262" i="11"/>
  <c r="N1337" i="11"/>
  <c r="N1334" i="11"/>
  <c r="N1268" i="11"/>
  <c r="N1760" i="11"/>
  <c r="N1642" i="11"/>
  <c r="N1415" i="11"/>
  <c r="N1368" i="11"/>
  <c r="N1670" i="11"/>
  <c r="N1548" i="11"/>
  <c r="N1378" i="11"/>
  <c r="N1712" i="11"/>
  <c r="N1640" i="11"/>
  <c r="N1541" i="11"/>
  <c r="N1271" i="11"/>
  <c r="N1505" i="11"/>
  <c r="N1338" i="11"/>
  <c r="N1958" i="11"/>
  <c r="N1968" i="11"/>
  <c r="N1788" i="11"/>
  <c r="N1759" i="11"/>
  <c r="N1695" i="11"/>
  <c r="N1792" i="11"/>
  <c r="N1691" i="11"/>
  <c r="N1641" i="11"/>
  <c r="N1577" i="11"/>
  <c r="N1690" i="11"/>
  <c r="N1706" i="11"/>
  <c r="N1644" i="11"/>
  <c r="N1596" i="11"/>
  <c r="N1637" i="11"/>
  <c r="N1502" i="11"/>
  <c r="N1565" i="11"/>
  <c r="N1472" i="11"/>
  <c r="N1550" i="11"/>
  <c r="N1498" i="11"/>
  <c r="N1341" i="11"/>
  <c r="N1457" i="11"/>
  <c r="N1399" i="11"/>
  <c r="N1361" i="11"/>
  <c r="N1515" i="11"/>
  <c r="N1254" i="11"/>
  <c r="N1296" i="11"/>
  <c r="N1353" i="11"/>
  <c r="N1260" i="11"/>
  <c r="N1752" i="11"/>
  <c r="N1509" i="11"/>
  <c r="N1406" i="11"/>
  <c r="N1576" i="11"/>
  <c r="N1346" i="11"/>
  <c r="N1370" i="11"/>
  <c r="N1500" i="11"/>
  <c r="N1632" i="11"/>
  <c r="N1388" i="11"/>
  <c r="N1301" i="11"/>
  <c r="N1774" i="11"/>
  <c r="N1263" i="11"/>
  <c r="N1497" i="11"/>
  <c r="N1892" i="11"/>
  <c r="N1914" i="11"/>
  <c r="N1950" i="11"/>
  <c r="N1960" i="11"/>
  <c r="N1941" i="11"/>
  <c r="N1751" i="11"/>
  <c r="N1687" i="11"/>
  <c r="N1784" i="11"/>
  <c r="N1671" i="11"/>
  <c r="N1705" i="11"/>
  <c r="N1680" i="11"/>
  <c r="N1633" i="11"/>
  <c r="N1569" i="11"/>
  <c r="N1627" i="11"/>
  <c r="N1713" i="11"/>
  <c r="N1749" i="11"/>
  <c r="N1733" i="11"/>
  <c r="N1574" i="11"/>
  <c r="N1397" i="11"/>
  <c r="N1463" i="11"/>
  <c r="N1391" i="11"/>
  <c r="N1492" i="11"/>
  <c r="N1443" i="11"/>
  <c r="N1444" i="11"/>
  <c r="N1360" i="11"/>
  <c r="N1777" i="11"/>
  <c r="N1747" i="11"/>
  <c r="N1744" i="11"/>
  <c r="N1771" i="11"/>
  <c r="N1592" i="11"/>
  <c r="N1626" i="11"/>
  <c r="N1390" i="11"/>
  <c r="N1527" i="11"/>
  <c r="N1654" i="11"/>
  <c r="N1362" i="11"/>
  <c r="N1761" i="11"/>
  <c r="N1681" i="11"/>
  <c r="N1624" i="11"/>
  <c r="N1380" i="11"/>
  <c r="N1293" i="11"/>
  <c r="N1758" i="11"/>
  <c r="N1255" i="11"/>
  <c r="N1489" i="11"/>
  <c r="N1886" i="11"/>
  <c r="N1831" i="11"/>
  <c r="N1952" i="11"/>
  <c r="N1955" i="11"/>
  <c r="N1964" i="11"/>
  <c r="N1780" i="11"/>
  <c r="N1743" i="11"/>
  <c r="N1815" i="11"/>
  <c r="N1746" i="11"/>
  <c r="N1685" i="11"/>
  <c r="N1701" i="11"/>
  <c r="N1625" i="11"/>
  <c r="N1561" i="11"/>
  <c r="N1707" i="11"/>
  <c r="N1679" i="11"/>
  <c r="N1619" i="11"/>
  <c r="N1698" i="11"/>
  <c r="N1636" i="11"/>
  <c r="N1766" i="11"/>
  <c r="N1667" i="11"/>
  <c r="N1629" i="11"/>
  <c r="N1554" i="11"/>
  <c r="N1568" i="11"/>
  <c r="N1588" i="11"/>
  <c r="N1520" i="11"/>
  <c r="N1456" i="11"/>
  <c r="N1482" i="11"/>
  <c r="N1389" i="11"/>
  <c r="N1383" i="11"/>
  <c r="N1484" i="11"/>
  <c r="N1409" i="11"/>
  <c r="N1437" i="11"/>
  <c r="N1280" i="11"/>
  <c r="N1332" i="11"/>
  <c r="N1326" i="11"/>
  <c r="N1308" i="11"/>
  <c r="N1769" i="11"/>
  <c r="N1739" i="11"/>
  <c r="N1772" i="11"/>
  <c r="N1736" i="11"/>
  <c r="N1763" i="11"/>
  <c r="N1579" i="11"/>
  <c r="N1921" i="11"/>
  <c r="N1618" i="11"/>
  <c r="N1382" i="11"/>
  <c r="N1519" i="11"/>
  <c r="N1417" i="11"/>
  <c r="N1646" i="11"/>
  <c r="N1937" i="11"/>
  <c r="N1411" i="11"/>
  <c r="N1753" i="11"/>
  <c r="N1616" i="11"/>
  <c r="N1372" i="11"/>
  <c r="N1285" i="11"/>
  <c r="N1750" i="11"/>
  <c r="N1312" i="11"/>
  <c r="N1546" i="11"/>
  <c r="N1481" i="11"/>
  <c r="N1336" i="11"/>
  <c r="N1884" i="11"/>
  <c r="N1823" i="11"/>
  <c r="N1906" i="11"/>
  <c r="N1944" i="11"/>
  <c r="N1947" i="11"/>
  <c r="N1735" i="11"/>
  <c r="N1617" i="11"/>
  <c r="N1553" i="11"/>
  <c r="N1740" i="11"/>
  <c r="N1611" i="11"/>
  <c r="N1533" i="11"/>
  <c r="N1381" i="11"/>
  <c r="N1476" i="11"/>
  <c r="N1435" i="11"/>
  <c r="N1294" i="11"/>
  <c r="N1398" i="11"/>
  <c r="N1803" i="11"/>
  <c r="N1731" i="11"/>
  <c r="N1717" i="11"/>
  <c r="N1728" i="11"/>
  <c r="N1755" i="11"/>
  <c r="N1549" i="11"/>
  <c r="N1610" i="11"/>
  <c r="N1374" i="11"/>
  <c r="N1511" i="11"/>
  <c r="N1408" i="11"/>
  <c r="N1638" i="11"/>
  <c r="N1410" i="11"/>
  <c r="N1745" i="11"/>
  <c r="N1608" i="11"/>
  <c r="N1364" i="11"/>
  <c r="N1589" i="11"/>
  <c r="N1277" i="11"/>
  <c r="N1742" i="11"/>
  <c r="N1303" i="11"/>
  <c r="N1538" i="11"/>
  <c r="N1473" i="11"/>
  <c r="N1888" i="11"/>
  <c r="N1898" i="11"/>
  <c r="N1727" i="11"/>
  <c r="N1819" i="11"/>
  <c r="N1730" i="11"/>
  <c r="N1609" i="11"/>
  <c r="N1688" i="11"/>
  <c r="N1603" i="11"/>
  <c r="N1672" i="11"/>
  <c r="N1628" i="11"/>
  <c r="N1651" i="11"/>
  <c r="N1622" i="11"/>
  <c r="N1504" i="11"/>
  <c r="N1530" i="11"/>
  <c r="N1466" i="11"/>
  <c r="N1471" i="11"/>
  <c r="N1373" i="11"/>
  <c r="N1448" i="11"/>
  <c r="N1367" i="11"/>
  <c r="N1468" i="11"/>
  <c r="N1393" i="11"/>
  <c r="N1429" i="11"/>
  <c r="N1286" i="11"/>
  <c r="N1264" i="11"/>
  <c r="N1324" i="11"/>
  <c r="N1318" i="11"/>
  <c r="N1292" i="11"/>
  <c r="N1795" i="11"/>
  <c r="N1723" i="11"/>
  <c r="N1782" i="11"/>
  <c r="N1721" i="11"/>
  <c r="N1895" i="11"/>
  <c r="N1602" i="11"/>
  <c r="N1366" i="11"/>
  <c r="N1392" i="11"/>
  <c r="N1630" i="11"/>
  <c r="N1737" i="11"/>
  <c r="N1600" i="11"/>
  <c r="N1578" i="11"/>
  <c r="N1716" i="11"/>
  <c r="N1269" i="11"/>
  <c r="N1734" i="11"/>
  <c r="N1295" i="11"/>
  <c r="N1529" i="11"/>
  <c r="N1465" i="11"/>
  <c r="N1902" i="11"/>
  <c r="N1910" i="11"/>
  <c r="N1601" i="11"/>
  <c r="N1732" i="11"/>
  <c r="N1764" i="11"/>
  <c r="N1704" i="11"/>
  <c r="N1537" i="11"/>
  <c r="N1427" i="11"/>
  <c r="N1428" i="11"/>
  <c r="N1396" i="11"/>
  <c r="N1345" i="11"/>
  <c r="N1284" i="11"/>
  <c r="N1817" i="11"/>
  <c r="N1787" i="11"/>
  <c r="N1684" i="11"/>
  <c r="N1584" i="11"/>
  <c r="N1384" i="11"/>
  <c r="N1394" i="11"/>
  <c r="N1729" i="11"/>
  <c r="N1570" i="11"/>
  <c r="N1613" i="11"/>
  <c r="N1261" i="11"/>
  <c r="N1726" i="11"/>
  <c r="N1287" i="11"/>
  <c r="N1521" i="11"/>
  <c r="N1890" i="11"/>
  <c r="N1894" i="11"/>
  <c r="N1796" i="11"/>
  <c r="N1818" i="11"/>
  <c r="N1775" i="11"/>
  <c r="N1711" i="11"/>
  <c r="N1808" i="11"/>
  <c r="N1816" i="11"/>
  <c r="N1762" i="11"/>
  <c r="N1714" i="11"/>
  <c r="N1710" i="11"/>
  <c r="N1655" i="11"/>
  <c r="N1593" i="11"/>
  <c r="N1678" i="11"/>
  <c r="N1656" i="11"/>
  <c r="N1612" i="11"/>
  <c r="N1693" i="11"/>
  <c r="N1645" i="11"/>
  <c r="N1518" i="11"/>
  <c r="N1581" i="11"/>
  <c r="N1488" i="11"/>
  <c r="N1555" i="11"/>
  <c r="N1514" i="11"/>
  <c r="N1487" i="11"/>
  <c r="N1357" i="11"/>
  <c r="N1351" i="11"/>
  <c r="N1377" i="11"/>
  <c r="N1421" i="11"/>
  <c r="N1270" i="11"/>
  <c r="N1316" i="11"/>
  <c r="N1348" i="11"/>
  <c r="N1342" i="11"/>
  <c r="N1310" i="11"/>
  <c r="N1276" i="11"/>
  <c r="N1779" i="11"/>
  <c r="N1675" i="11"/>
  <c r="N1571" i="11"/>
  <c r="N1376" i="11"/>
  <c r="N1783" i="11"/>
  <c r="N1597" i="11"/>
  <c r="N1386" i="11"/>
  <c r="N1531" i="11"/>
  <c r="N1720" i="11"/>
  <c r="N1648" i="11"/>
  <c r="N1557" i="11"/>
  <c r="N1562" i="11"/>
  <c r="N1275" i="11"/>
  <c r="N1605" i="11"/>
  <c r="N1253" i="11"/>
  <c r="N1279" i="11"/>
  <c r="N1513" i="11"/>
  <c r="N1882" i="11"/>
  <c r="N1966" i="11"/>
  <c r="P1213" i="11"/>
  <c r="P1212" i="11"/>
  <c r="P1211" i="11"/>
  <c r="M28" i="11"/>
  <c r="M27" i="11"/>
  <c r="M26" i="11"/>
  <c r="M25" i="11"/>
  <c r="M24" i="11"/>
  <c r="M23" i="11"/>
  <c r="M22" i="11"/>
  <c r="M21" i="11"/>
  <c r="M20" i="11"/>
  <c r="M19" i="11"/>
  <c r="M18" i="11"/>
  <c r="M17" i="11"/>
  <c r="M16" i="11"/>
  <c r="M15" i="11"/>
  <c r="M14" i="11"/>
  <c r="M13" i="11"/>
  <c r="M12" i="11"/>
  <c r="T1612" i="11" l="1"/>
  <c r="T1782" i="11"/>
  <c r="T1533" i="11"/>
  <c r="T1780" i="11"/>
  <c r="T1370" i="11"/>
  <c r="T1635" i="11"/>
  <c r="T1404" i="11"/>
  <c r="T1493" i="11"/>
  <c r="T1903" i="11"/>
  <c r="T1945" i="11"/>
  <c r="T1289" i="11"/>
  <c r="T2143" i="11"/>
  <c r="T2276" i="11"/>
  <c r="T2120" i="11"/>
  <c r="T1431" i="11"/>
  <c r="T2098" i="11"/>
  <c r="T1951" i="11"/>
  <c r="T2221" i="11"/>
  <c r="T1291" i="11"/>
  <c r="T2319" i="11"/>
  <c r="T1275" i="11"/>
  <c r="T1783" i="11"/>
  <c r="T1348" i="11"/>
  <c r="T1514" i="11"/>
  <c r="T1656" i="11"/>
  <c r="T1808" i="11"/>
  <c r="T1287" i="11"/>
  <c r="T1584" i="11"/>
  <c r="T1427" i="11"/>
  <c r="T1465" i="11"/>
  <c r="T1737" i="11"/>
  <c r="T1723" i="11"/>
  <c r="T1393" i="11"/>
  <c r="T1504" i="11"/>
  <c r="T1730" i="11"/>
  <c r="T1742" i="11"/>
  <c r="T1408" i="11"/>
  <c r="T1731" i="11"/>
  <c r="T1611" i="11"/>
  <c r="T1823" i="11"/>
  <c r="T1372" i="11"/>
  <c r="T1382" i="11"/>
  <c r="T1769" i="11"/>
  <c r="T1383" i="11"/>
  <c r="T1629" i="11"/>
  <c r="T1561" i="11"/>
  <c r="T1964" i="11"/>
  <c r="T1293" i="11"/>
  <c r="T1390" i="11"/>
  <c r="T1444" i="11"/>
  <c r="T1749" i="11"/>
  <c r="T1784" i="11"/>
  <c r="T1497" i="11"/>
  <c r="T1346" i="11"/>
  <c r="T1254" i="11"/>
  <c r="T1472" i="11"/>
  <c r="T1577" i="11"/>
  <c r="T1958" i="11"/>
  <c r="T1548" i="11"/>
  <c r="T1337" i="11"/>
  <c r="T1692" i="11"/>
  <c r="T1272" i="11"/>
  <c r="T1765" i="11"/>
  <c r="T1830" i="11"/>
  <c r="T1454" i="11"/>
  <c r="T1522" i="11"/>
  <c r="T1595" i="11"/>
  <c r="T1467" i="11"/>
  <c r="T1718" i="11"/>
  <c r="T1447" i="11"/>
  <c r="T1267" i="11"/>
  <c r="T1477" i="11"/>
  <c r="T1350" i="11"/>
  <c r="T1827" i="11"/>
  <c r="T1490" i="11"/>
  <c r="T1864" i="11"/>
  <c r="T1445" i="11"/>
  <c r="T1935" i="11"/>
  <c r="T1907" i="11"/>
  <c r="T1790" i="11"/>
  <c r="T1933" i="11"/>
  <c r="T1407" i="11"/>
  <c r="T1355" i="11"/>
  <c r="T1811" i="11"/>
  <c r="T1322" i="11"/>
  <c r="T1302" i="11"/>
  <c r="T1812" i="11"/>
  <c r="T1451" i="11"/>
  <c r="T1305" i="11"/>
  <c r="T1666" i="11"/>
  <c r="T1313" i="11"/>
  <c r="T1643" i="11"/>
  <c r="T2005" i="11"/>
  <c r="T2302" i="11"/>
  <c r="T2103" i="11"/>
  <c r="T1442" i="11"/>
  <c r="T1879" i="11"/>
  <c r="T1972" i="11"/>
  <c r="T2304" i="11"/>
  <c r="T2266" i="11"/>
  <c r="T2044" i="11"/>
  <c r="T2209" i="11"/>
  <c r="T2004" i="11"/>
  <c r="T2188" i="11"/>
  <c r="T2047" i="11"/>
  <c r="T1547" i="11"/>
  <c r="T1980" i="11"/>
  <c r="T1983" i="11"/>
  <c r="T2010" i="11"/>
  <c r="T2294" i="11"/>
  <c r="T2079" i="11"/>
  <c r="T1887" i="11"/>
  <c r="T2262" i="11"/>
  <c r="T1852" i="11"/>
  <c r="T2118" i="11"/>
  <c r="T2101" i="11"/>
  <c r="T2195" i="11"/>
  <c r="T2036" i="11"/>
  <c r="T1975" i="11"/>
  <c r="T2008" i="11"/>
  <c r="T2198" i="11"/>
  <c r="T1582" i="11"/>
  <c r="T1839" i="11"/>
  <c r="T2144" i="11"/>
  <c r="T2260" i="11"/>
  <c r="T2034" i="11"/>
  <c r="T1883" i="11"/>
  <c r="T2106" i="11"/>
  <c r="T2238" i="11"/>
  <c r="T1455" i="11"/>
  <c r="T1847" i="11"/>
  <c r="T2045" i="11"/>
  <c r="T2272" i="11"/>
  <c r="T1828" i="11"/>
  <c r="T2056" i="11"/>
  <c r="T2151" i="11"/>
  <c r="T1977" i="11"/>
  <c r="T2123" i="11"/>
  <c r="T2160" i="11"/>
  <c r="T1797" i="11"/>
  <c r="T2003" i="11"/>
  <c r="T2243" i="11"/>
  <c r="T1853" i="11"/>
  <c r="T2174" i="11"/>
  <c r="T2054" i="11"/>
  <c r="T1885" i="11"/>
  <c r="T1306" i="11"/>
  <c r="T1663" i="11"/>
  <c r="T2007" i="11"/>
  <c r="T2229" i="11"/>
  <c r="T2049" i="11"/>
  <c r="T2310" i="11"/>
  <c r="T2329" i="11"/>
  <c r="T2351" i="11"/>
  <c r="T2331" i="11"/>
  <c r="T2340" i="11"/>
  <c r="T2322" i="11"/>
  <c r="T1597" i="11"/>
  <c r="T1428" i="11"/>
  <c r="T1303" i="11"/>
  <c r="T1739" i="11"/>
  <c r="T1360" i="11"/>
  <c r="T1378" i="11"/>
  <c r="T1664" i="11"/>
  <c r="T1809" i="11"/>
  <c r="T1699" i="11"/>
  <c r="T1854" i="11"/>
  <c r="T2000" i="11"/>
  <c r="T1967" i="11"/>
  <c r="T2157" i="11"/>
  <c r="T2264" i="11"/>
  <c r="T2282" i="11"/>
  <c r="T2087" i="11"/>
  <c r="T2342" i="11"/>
  <c r="T1555" i="11"/>
  <c r="T1795" i="11"/>
  <c r="T1803" i="11"/>
  <c r="T1389" i="11"/>
  <c r="T1713" i="11"/>
  <c r="T1262" i="11"/>
  <c r="T1412" i="11"/>
  <c r="T1893" i="11"/>
  <c r="T1506" i="11"/>
  <c r="T1661" i="11"/>
  <c r="T1836" i="11"/>
  <c r="T2244" i="11"/>
  <c r="T2218" i="11"/>
  <c r="T2162" i="11"/>
  <c r="T2164" i="11"/>
  <c r="T2234" i="11"/>
  <c r="T2022" i="11"/>
  <c r="T2318" i="11"/>
  <c r="T1605" i="11"/>
  <c r="T1384" i="11"/>
  <c r="T1609" i="11"/>
  <c r="T1519" i="11"/>
  <c r="T1527" i="11"/>
  <c r="T1550" i="11"/>
  <c r="T1469" i="11"/>
  <c r="T1436" i="11"/>
  <c r="T1413" i="11"/>
  <c r="T1439" i="11"/>
  <c r="T1446" i="11"/>
  <c r="T1807" i="11"/>
  <c r="T2168" i="11"/>
  <c r="T2175" i="11"/>
  <c r="T2150" i="11"/>
  <c r="T2135" i="11"/>
  <c r="T1791" i="11"/>
  <c r="T2256" i="11"/>
  <c r="T2239" i="11"/>
  <c r="T2055" i="11"/>
  <c r="T2317" i="11"/>
  <c r="T1678" i="11"/>
  <c r="T1529" i="11"/>
  <c r="T1277" i="11"/>
  <c r="T1618" i="11"/>
  <c r="T1955" i="11"/>
  <c r="T1687" i="11"/>
  <c r="T1565" i="11"/>
  <c r="T1957" i="11"/>
  <c r="T1495" i="11"/>
  <c r="T1559" i="11"/>
  <c r="T1841" i="11"/>
  <c r="T1922" i="11"/>
  <c r="T1848" i="11"/>
  <c r="T2024" i="11"/>
  <c r="T2247" i="11"/>
  <c r="T2250" i="11"/>
  <c r="T2163" i="11"/>
  <c r="T1991" i="11"/>
  <c r="T1801" i="11"/>
  <c r="T1829" i="11"/>
  <c r="T2206" i="11"/>
  <c r="T2261" i="11"/>
  <c r="T1799" i="11"/>
  <c r="T2345" i="11"/>
  <c r="T1966" i="11"/>
  <c r="T1557" i="11"/>
  <c r="T1571" i="11"/>
  <c r="T1270" i="11"/>
  <c r="T1488" i="11"/>
  <c r="T1593" i="11"/>
  <c r="T1775" i="11"/>
  <c r="T1261" i="11"/>
  <c r="T1787" i="11"/>
  <c r="T1704" i="11"/>
  <c r="T1295" i="11"/>
  <c r="T1392" i="11"/>
  <c r="T1292" i="11"/>
  <c r="T1367" i="11"/>
  <c r="T1651" i="11"/>
  <c r="T1727" i="11"/>
  <c r="T1589" i="11"/>
  <c r="T1374" i="11"/>
  <c r="T1398" i="11"/>
  <c r="T1553" i="11"/>
  <c r="T1336" i="11"/>
  <c r="T1753" i="11"/>
  <c r="T1921" i="11"/>
  <c r="T1326" i="11"/>
  <c r="T1482" i="11"/>
  <c r="T1766" i="11"/>
  <c r="T1701" i="11"/>
  <c r="T1952" i="11"/>
  <c r="T1624" i="11"/>
  <c r="T1592" i="11"/>
  <c r="T1492" i="11"/>
  <c r="T1627" i="11"/>
  <c r="T1751" i="11"/>
  <c r="T1774" i="11"/>
  <c r="T1406" i="11"/>
  <c r="T1361" i="11"/>
  <c r="T1502" i="11"/>
  <c r="T1691" i="11"/>
  <c r="T1505" i="11"/>
  <c r="T1368" i="11"/>
  <c r="T1450" i="11"/>
  <c r="T1585" i="11"/>
  <c r="T1838" i="11"/>
  <c r="T1859" i="11"/>
  <c r="T1283" i="11"/>
  <c r="T1460" i="11"/>
  <c r="T1496" i="11"/>
  <c r="T1599" i="11"/>
  <c r="T1621" i="11"/>
  <c r="T1778" i="11"/>
  <c r="T1512" i="11"/>
  <c r="T1304" i="11"/>
  <c r="T1604" i="11"/>
  <c r="T1375" i="11"/>
  <c r="T1309" i="11"/>
  <c r="T1464" i="11"/>
  <c r="T1825" i="11"/>
  <c r="T1534" i="11"/>
  <c r="T1919" i="11"/>
  <c r="T1256" i="11"/>
  <c r="T1542" i="11"/>
  <c r="T1901" i="11"/>
  <c r="T1536" i="11"/>
  <c r="T1586" i="11"/>
  <c r="T1846" i="11"/>
  <c r="T1503" i="11"/>
  <c r="T1915" i="11"/>
  <c r="T1290" i="11"/>
  <c r="T1414" i="11"/>
  <c r="T1575" i="11"/>
  <c r="T1861" i="11"/>
  <c r="T1872" i="11"/>
  <c r="T1423" i="11"/>
  <c r="T2141" i="11"/>
  <c r="T2222" i="11"/>
  <c r="T1929" i="11"/>
  <c r="T1475" i="11"/>
  <c r="T1850" i="11"/>
  <c r="T2070" i="11"/>
  <c r="T2255" i="11"/>
  <c r="T2076" i="11"/>
  <c r="T2094" i="11"/>
  <c r="T2303" i="11"/>
  <c r="T2051" i="11"/>
  <c r="T1981" i="11"/>
  <c r="T2232" i="11"/>
  <c r="T1715" i="11"/>
  <c r="T2112" i="11"/>
  <c r="T1813" i="11"/>
  <c r="T2145" i="11"/>
  <c r="T2117" i="11"/>
  <c r="T2073" i="11"/>
  <c r="T2027" i="11"/>
  <c r="T1344" i="11"/>
  <c r="T1934" i="11"/>
  <c r="T2197" i="11"/>
  <c r="T1924" i="11"/>
  <c r="T2001" i="11"/>
  <c r="T2009" i="11"/>
  <c r="T2074" i="11"/>
  <c r="T2130" i="11"/>
  <c r="T2065" i="11"/>
  <c r="T1564" i="11"/>
  <c r="T1930" i="11"/>
  <c r="T2126" i="11"/>
  <c r="T1842" i="11"/>
  <c r="T1976" i="11"/>
  <c r="T1993" i="11"/>
  <c r="T2124" i="11"/>
  <c r="T2041" i="11"/>
  <c r="T1669" i="11"/>
  <c r="T1868" i="11"/>
  <c r="T2132" i="11"/>
  <c r="T1963" i="11"/>
  <c r="T2096" i="11"/>
  <c r="T2015" i="11"/>
  <c r="T1881" i="11"/>
  <c r="T1970" i="11"/>
  <c r="T2259" i="11"/>
  <c r="T1317" i="11"/>
  <c r="T1855" i="11"/>
  <c r="T2023" i="11"/>
  <c r="T2290" i="11"/>
  <c r="T2237" i="11"/>
  <c r="T1959" i="11"/>
  <c r="T1998" i="11"/>
  <c r="T2240" i="11"/>
  <c r="T1339" i="11"/>
  <c r="T1863" i="11"/>
  <c r="T2058" i="11"/>
  <c r="T2269" i="11"/>
  <c r="T1331" i="11"/>
  <c r="T2311" i="11"/>
  <c r="T2341" i="11"/>
  <c r="T2337" i="11"/>
  <c r="T2344" i="11"/>
  <c r="T2309" i="11"/>
  <c r="T2325" i="11"/>
  <c r="T1342" i="11"/>
  <c r="T1902" i="11"/>
  <c r="T1638" i="11"/>
  <c r="T1484" i="11"/>
  <c r="T1733" i="11"/>
  <c r="T1690" i="11"/>
  <c r="T1806" i="11"/>
  <c r="T1623" i="11"/>
  <c r="T1470" i="11"/>
  <c r="T1786" i="11"/>
  <c r="T1556" i="11"/>
  <c r="T2285" i="11"/>
  <c r="T1479" i="11"/>
  <c r="T1989" i="11"/>
  <c r="T2176" i="11"/>
  <c r="T2203" i="11"/>
  <c r="T1979" i="11"/>
  <c r="T2067" i="11"/>
  <c r="T1982" i="11"/>
  <c r="T2335" i="11"/>
  <c r="T1316" i="11"/>
  <c r="T1537" i="11"/>
  <c r="T1819" i="11"/>
  <c r="T1884" i="11"/>
  <c r="T1625" i="11"/>
  <c r="T1263" i="11"/>
  <c r="T1641" i="11"/>
  <c r="T1724" i="11"/>
  <c r="T1558" i="11"/>
  <c r="T1524" i="11"/>
  <c r="T1880" i="11"/>
  <c r="T1320" i="11"/>
  <c r="T1647" i="11"/>
  <c r="T2140" i="11"/>
  <c r="T2062" i="11"/>
  <c r="T2146" i="11"/>
  <c r="T2283" i="11"/>
  <c r="T1281" i="11"/>
  <c r="T1517" i="11"/>
  <c r="T2254" i="11"/>
  <c r="T2139" i="11"/>
  <c r="T2228" i="11"/>
  <c r="T1904" i="11"/>
  <c r="T2031" i="11"/>
  <c r="T2305" i="11"/>
  <c r="T1882" i="11"/>
  <c r="T1648" i="11"/>
  <c r="T1675" i="11"/>
  <c r="T1421" i="11"/>
  <c r="T1581" i="11"/>
  <c r="T1655" i="11"/>
  <c r="T1818" i="11"/>
  <c r="T1613" i="11"/>
  <c r="T1817" i="11"/>
  <c r="T1764" i="11"/>
  <c r="T1734" i="11"/>
  <c r="T1366" i="11"/>
  <c r="T1318" i="11"/>
  <c r="T1448" i="11"/>
  <c r="T1628" i="11"/>
  <c r="T1898" i="11"/>
  <c r="T1364" i="11"/>
  <c r="T1610" i="11"/>
  <c r="T1294" i="11"/>
  <c r="T1617" i="11"/>
  <c r="T1481" i="11"/>
  <c r="T1411" i="11"/>
  <c r="T1579" i="11"/>
  <c r="T1332" i="11"/>
  <c r="T1456" i="11"/>
  <c r="T1636" i="11"/>
  <c r="T1685" i="11"/>
  <c r="T1831" i="11"/>
  <c r="T1681" i="11"/>
  <c r="T1771" i="11"/>
  <c r="T1391" i="11"/>
  <c r="T1569" i="11"/>
  <c r="T1941" i="11"/>
  <c r="T1301" i="11"/>
  <c r="T1509" i="11"/>
  <c r="T1399" i="11"/>
  <c r="T1637" i="11"/>
  <c r="T1792" i="11"/>
  <c r="T1271" i="11"/>
  <c r="T1415" i="11"/>
  <c r="T1508" i="11"/>
  <c r="T1700" i="11"/>
  <c r="T1299" i="11"/>
  <c r="T1480" i="11"/>
  <c r="T1943" i="11"/>
  <c r="T1359" i="11"/>
  <c r="T1594" i="11"/>
  <c r="T1770" i="11"/>
  <c r="T1757" i="11"/>
  <c r="T1822" i="11"/>
  <c r="T1606" i="11"/>
  <c r="T1329" i="11"/>
  <c r="T1814" i="11"/>
  <c r="T1425" i="11"/>
  <c r="T1288" i="11"/>
  <c r="T1587" i="11"/>
  <c r="T1856" i="11"/>
  <c r="T1516" i="11"/>
  <c r="T1889" i="11"/>
  <c r="T1741" i="11"/>
  <c r="T1566" i="11"/>
  <c r="T1452" i="11"/>
  <c r="T1590" i="11"/>
  <c r="T1804" i="11"/>
  <c r="T1528" i="11"/>
  <c r="T1639" i="11"/>
  <c r="T1333" i="11"/>
  <c r="T1335" i="11"/>
  <c r="T1543" i="11"/>
  <c r="T1927" i="11"/>
  <c r="T1925" i="11"/>
  <c r="T1911" i="11"/>
  <c r="T1402" i="11"/>
  <c r="T2020" i="11"/>
  <c r="T2173" i="11"/>
  <c r="T2138" i="11"/>
  <c r="T1422" i="11"/>
  <c r="T1918" i="11"/>
  <c r="T2104" i="11"/>
  <c r="T2110" i="11"/>
  <c r="T2172" i="11"/>
  <c r="T2225" i="11"/>
  <c r="T2212" i="11"/>
  <c r="T2134" i="11"/>
  <c r="T2093" i="11"/>
  <c r="T1340" i="11"/>
  <c r="T1869" i="11"/>
  <c r="T2202" i="11"/>
  <c r="T2039" i="11"/>
  <c r="T2207" i="11"/>
  <c r="T1946" i="11"/>
  <c r="T2052" i="11"/>
  <c r="T2095" i="11"/>
  <c r="T1430" i="11"/>
  <c r="T1928" i="11"/>
  <c r="T2072" i="11"/>
  <c r="T2277" i="11"/>
  <c r="T2161" i="11"/>
  <c r="T2214" i="11"/>
  <c r="T2251" i="11"/>
  <c r="T2226" i="11"/>
  <c r="T2149" i="11"/>
  <c r="T1649" i="11"/>
  <c r="T1936" i="11"/>
  <c r="T2171" i="11"/>
  <c r="T2016" i="11"/>
  <c r="T2223" i="11"/>
  <c r="T2114" i="11"/>
  <c r="T2121" i="11"/>
  <c r="T2066" i="11"/>
  <c r="T1650" i="11"/>
  <c r="T1900" i="11"/>
  <c r="T2179" i="11"/>
  <c r="T2257" i="11"/>
  <c r="T2189" i="11"/>
  <c r="T2231" i="11"/>
  <c r="T1994" i="11"/>
  <c r="T2107" i="11"/>
  <c r="T2200" i="11"/>
  <c r="T1265" i="11"/>
  <c r="T1837" i="11"/>
  <c r="T2053" i="11"/>
  <c r="T2280" i="11"/>
  <c r="T2068" i="11"/>
  <c r="T2184" i="11"/>
  <c r="T2278" i="11"/>
  <c r="T2043" i="11"/>
  <c r="T1434" i="11"/>
  <c r="T1845" i="11"/>
  <c r="T2088" i="11"/>
  <c r="T2298" i="11"/>
  <c r="T1327" i="11"/>
  <c r="T2326" i="11"/>
  <c r="T2338" i="11"/>
  <c r="T2336" i="11"/>
  <c r="T2349" i="11"/>
  <c r="T2328" i="11"/>
  <c r="T2313" i="11"/>
  <c r="T1487" i="11"/>
  <c r="T1600" i="11"/>
  <c r="T1717" i="11"/>
  <c r="T1554" i="11"/>
  <c r="T1671" i="11"/>
  <c r="T1968" i="11"/>
  <c r="T1403" i="11"/>
  <c r="T1441" i="11"/>
  <c r="T1832" i="11"/>
  <c r="T1913" i="11"/>
  <c r="T1891" i="11"/>
  <c r="T2301" i="11"/>
  <c r="T1909" i="11"/>
  <c r="T1877" i="11"/>
  <c r="T2097" i="11"/>
  <c r="T1996" i="11"/>
  <c r="T2042" i="11"/>
  <c r="T1974" i="11"/>
  <c r="T1545" i="11"/>
  <c r="T2312" i="11"/>
  <c r="T1376" i="11"/>
  <c r="T1684" i="11"/>
  <c r="T1622" i="11"/>
  <c r="T1740" i="11"/>
  <c r="T1667" i="11"/>
  <c r="T1443" i="11"/>
  <c r="T1515" i="11"/>
  <c r="T1696" i="11"/>
  <c r="T1544" i="11"/>
  <c r="T1401" i="11"/>
  <c r="T1867" i="11"/>
  <c r="T1849" i="11"/>
  <c r="T1432" i="11"/>
  <c r="T1499" i="11"/>
  <c r="T2199" i="11"/>
  <c r="T2242" i="11"/>
  <c r="T1307" i="11"/>
  <c r="T1865" i="11"/>
  <c r="T2128" i="11"/>
  <c r="T1478" i="11"/>
  <c r="T2192" i="11"/>
  <c r="T1793" i="11"/>
  <c r="T2090" i="11"/>
  <c r="T2217" i="11"/>
  <c r="T2332" i="11"/>
  <c r="T1513" i="11"/>
  <c r="T1720" i="11"/>
  <c r="T1779" i="11"/>
  <c r="T1377" i="11"/>
  <c r="T1518" i="11"/>
  <c r="T1710" i="11"/>
  <c r="T1796" i="11"/>
  <c r="T1570" i="11"/>
  <c r="T1284" i="11"/>
  <c r="T1732" i="11"/>
  <c r="T1269" i="11"/>
  <c r="T1602" i="11"/>
  <c r="T1324" i="11"/>
  <c r="T1373" i="11"/>
  <c r="T1672" i="11"/>
  <c r="T1888" i="11"/>
  <c r="T1608" i="11"/>
  <c r="T1549" i="11"/>
  <c r="T1435" i="11"/>
  <c r="T1735" i="11"/>
  <c r="T1546" i="11"/>
  <c r="T1937" i="11"/>
  <c r="T1763" i="11"/>
  <c r="T1280" i="11"/>
  <c r="T1520" i="11"/>
  <c r="T1698" i="11"/>
  <c r="T1746" i="11"/>
  <c r="T1886" i="11"/>
  <c r="T1761" i="11"/>
  <c r="T1744" i="11"/>
  <c r="T1463" i="11"/>
  <c r="T1633" i="11"/>
  <c r="T1960" i="11"/>
  <c r="T1388" i="11"/>
  <c r="T1752" i="11"/>
  <c r="T1457" i="11"/>
  <c r="T1596" i="11"/>
  <c r="T1695" i="11"/>
  <c r="T1541" i="11"/>
  <c r="T1642" i="11"/>
  <c r="T1419" i="11"/>
  <c r="T1800" i="11"/>
  <c r="T1314" i="11"/>
  <c r="T1510" i="11"/>
  <c r="T1358" i="11"/>
  <c r="T1416" i="11"/>
  <c r="T1526" i="11"/>
  <c r="T1768" i="11"/>
  <c r="T1677" i="11"/>
  <c r="T1843" i="11"/>
  <c r="T1659" i="11"/>
  <c r="T1363" i="11"/>
  <c r="T1821" i="11"/>
  <c r="T1560" i="11"/>
  <c r="T1321" i="11"/>
  <c r="T1748" i="11"/>
  <c r="T1259" i="11"/>
  <c r="T1709" i="11"/>
  <c r="T1257" i="11"/>
  <c r="T1620" i="11"/>
  <c r="T1573" i="11"/>
  <c r="T1776" i="11"/>
  <c r="T1676" i="11"/>
  <c r="T1820" i="11"/>
  <c r="T1567" i="11"/>
  <c r="T1833" i="11"/>
  <c r="T1274" i="11"/>
  <c r="T1438" i="11"/>
  <c r="T1965" i="11"/>
  <c r="T1298" i="11"/>
  <c r="T1860" i="11"/>
  <c r="T1462" i="11"/>
  <c r="T1683" i="11"/>
  <c r="T2084" i="11"/>
  <c r="T2085" i="11"/>
  <c r="T2270" i="11"/>
  <c r="T1551" i="11"/>
  <c r="T1932" i="11"/>
  <c r="T2102" i="11"/>
  <c r="T2155" i="11"/>
  <c r="T2208" i="11"/>
  <c r="T2013" i="11"/>
  <c r="T2014" i="11"/>
  <c r="T2167" i="11"/>
  <c r="T2186" i="11"/>
  <c r="T1266" i="11"/>
  <c r="T1844" i="11"/>
  <c r="T2258" i="11"/>
  <c r="T2185" i="11"/>
  <c r="T2078" i="11"/>
  <c r="T2071" i="11"/>
  <c r="T2165" i="11"/>
  <c r="T2196" i="11"/>
  <c r="T1540" i="11"/>
  <c r="T1988" i="11"/>
  <c r="T2077" i="11"/>
  <c r="T2029" i="11"/>
  <c r="T2248" i="11"/>
  <c r="T2220" i="11"/>
  <c r="T2105" i="11"/>
  <c r="T2190" i="11"/>
  <c r="T2263" i="11"/>
  <c r="T1652" i="11"/>
  <c r="T1999" i="11"/>
  <c r="T2205" i="11"/>
  <c r="T2245" i="11"/>
  <c r="T2158" i="11"/>
  <c r="T2297" i="11"/>
  <c r="T2191" i="11"/>
  <c r="T2159" i="11"/>
  <c r="T1689" i="11"/>
  <c r="T1938" i="11"/>
  <c r="T2213" i="11"/>
  <c r="T2154" i="11"/>
  <c r="T2060" i="11"/>
  <c r="T2166" i="11"/>
  <c r="T2115" i="11"/>
  <c r="T2265" i="11"/>
  <c r="T2089" i="11"/>
  <c r="T1323" i="11"/>
  <c r="T1826" i="11"/>
  <c r="T2180" i="11"/>
  <c r="T1985" i="11"/>
  <c r="T2219" i="11"/>
  <c r="T2011" i="11"/>
  <c r="T2131" i="11"/>
  <c r="T2170" i="11"/>
  <c r="T1501" i="11"/>
  <c r="T1834" i="11"/>
  <c r="T2136" i="11"/>
  <c r="T2288" i="11"/>
  <c r="T1665" i="11"/>
  <c r="T2308" i="11"/>
  <c r="T2352" i="11"/>
  <c r="T2334" i="11"/>
  <c r="T2339" i="11"/>
  <c r="T2315" i="11"/>
  <c r="T2327" i="11"/>
  <c r="T1816" i="11"/>
  <c r="T1429" i="11"/>
  <c r="T1906" i="11"/>
  <c r="T1707" i="11"/>
  <c r="T1892" i="11"/>
  <c r="T1334" i="11"/>
  <c r="T1458" i="11"/>
  <c r="T1459" i="11"/>
  <c r="T1722" i="11"/>
  <c r="T1483" i="11"/>
  <c r="T1986" i="11"/>
  <c r="T2091" i="11"/>
  <c r="T1920" i="11"/>
  <c r="T2148" i="11"/>
  <c r="T2156" i="11"/>
  <c r="T1969" i="11"/>
  <c r="T1805" i="11"/>
  <c r="T1614" i="11"/>
  <c r="T2201" i="11"/>
  <c r="T2324" i="11"/>
  <c r="T1726" i="11"/>
  <c r="T1468" i="11"/>
  <c r="T1616" i="11"/>
  <c r="T1626" i="11"/>
  <c r="T1338" i="11"/>
  <c r="T1385" i="11"/>
  <c r="T1794" i="11"/>
  <c r="T1440" i="11"/>
  <c r="T1824" i="11"/>
  <c r="T2069" i="11"/>
  <c r="T1997" i="11"/>
  <c r="T2032" i="11"/>
  <c r="T1866" i="11"/>
  <c r="T1949" i="11"/>
  <c r="T2194" i="11"/>
  <c r="T2178" i="11"/>
  <c r="T1987" i="11"/>
  <c r="T1273" i="11"/>
  <c r="T2350" i="11"/>
  <c r="T1279" i="11"/>
  <c r="T1531" i="11"/>
  <c r="T1276" i="11"/>
  <c r="T1351" i="11"/>
  <c r="T1645" i="11"/>
  <c r="T1714" i="11"/>
  <c r="T1894" i="11"/>
  <c r="T1729" i="11"/>
  <c r="T1345" i="11"/>
  <c r="T1601" i="11"/>
  <c r="T1716" i="11"/>
  <c r="T1895" i="11"/>
  <c r="T1264" i="11"/>
  <c r="T1471" i="11"/>
  <c r="T1603" i="11"/>
  <c r="T1473" i="11"/>
  <c r="T1745" i="11"/>
  <c r="T1755" i="11"/>
  <c r="T1476" i="11"/>
  <c r="T1947" i="11"/>
  <c r="T1312" i="11"/>
  <c r="T1646" i="11"/>
  <c r="T1736" i="11"/>
  <c r="T1437" i="11"/>
  <c r="T1588" i="11"/>
  <c r="T1619" i="11"/>
  <c r="T1815" i="11"/>
  <c r="T1489" i="11"/>
  <c r="T1362" i="11"/>
  <c r="T1747" i="11"/>
  <c r="T1397" i="11"/>
  <c r="T1680" i="11"/>
  <c r="T1950" i="11"/>
  <c r="T1632" i="11"/>
  <c r="T1260" i="11"/>
  <c r="T1341" i="11"/>
  <c r="T1644" i="11"/>
  <c r="T1759" i="11"/>
  <c r="T1640" i="11"/>
  <c r="T1760" i="11"/>
  <c r="T1453" i="11"/>
  <c r="T1703" i="11"/>
  <c r="T1371" i="11"/>
  <c r="T1491" i="11"/>
  <c r="T1379" i="11"/>
  <c r="T1365" i="11"/>
  <c r="T1525" i="11"/>
  <c r="T1719" i="11"/>
  <c r="T1634" i="11"/>
  <c r="T1876" i="11"/>
  <c r="T1686" i="11"/>
  <c r="T1352" i="11"/>
  <c r="T1802" i="11"/>
  <c r="T1668" i="11"/>
  <c r="T1356" i="11"/>
  <c r="T1631" i="11"/>
  <c r="T1539" i="11"/>
  <c r="T1754" i="11"/>
  <c r="T1395" i="11"/>
  <c r="T1657" i="11"/>
  <c r="T1682" i="11"/>
  <c r="T1387" i="11"/>
  <c r="T1756" i="11"/>
  <c r="T1400" i="11"/>
  <c r="T1781" i="11"/>
  <c r="T1607" i="11"/>
  <c r="T1418" i="11"/>
  <c r="T1535" i="11"/>
  <c r="T1343" i="11"/>
  <c r="T1923" i="11"/>
  <c r="T1347" i="11"/>
  <c r="T1953" i="11"/>
  <c r="T1325" i="11"/>
  <c r="T2080" i="11"/>
  <c r="T2246" i="11"/>
  <c r="T2046" i="11"/>
  <c r="T1653" i="11"/>
  <c r="T1912" i="11"/>
  <c r="T2147" i="11"/>
  <c r="T2241" i="11"/>
  <c r="T2281" i="11"/>
  <c r="T2092" i="11"/>
  <c r="T2249" i="11"/>
  <c r="T2017" i="11"/>
  <c r="T2273" i="11"/>
  <c r="T1297" i="11"/>
  <c r="T1858" i="11"/>
  <c r="T1973" i="11"/>
  <c r="T2021" i="11"/>
  <c r="T2142" i="11"/>
  <c r="T2267" i="11"/>
  <c r="T2018" i="11"/>
  <c r="T2299" i="11"/>
  <c r="T1563" i="11"/>
  <c r="T2040" i="11"/>
  <c r="T2210" i="11"/>
  <c r="T2108" i="11"/>
  <c r="T2215" i="11"/>
  <c r="T2113" i="11"/>
  <c r="T2181" i="11"/>
  <c r="T1835" i="11"/>
  <c r="T1282" i="11"/>
  <c r="T1583" i="11"/>
  <c r="T2048" i="11"/>
  <c r="T2227" i="11"/>
  <c r="T2116" i="11"/>
  <c r="T2006" i="11"/>
  <c r="T2081" i="11"/>
  <c r="T1851" i="11"/>
  <c r="T2286" i="11"/>
  <c r="T1658" i="11"/>
  <c r="T1948" i="11"/>
  <c r="T2235" i="11"/>
  <c r="T2291" i="11"/>
  <c r="T2300" i="11"/>
  <c r="T2216" i="11"/>
  <c r="T2061" i="11"/>
  <c r="T2127" i="11"/>
  <c r="T2099" i="11"/>
  <c r="T1319" i="11"/>
  <c r="T1908" i="11"/>
  <c r="T2187" i="11"/>
  <c r="T2109" i="11"/>
  <c r="T2050" i="11"/>
  <c r="T2152" i="11"/>
  <c r="T2129" i="11"/>
  <c r="T2289" i="11"/>
  <c r="T1485" i="11"/>
  <c r="T1916" i="11"/>
  <c r="T2252" i="11"/>
  <c r="T2182" i="11"/>
  <c r="T2296" i="11"/>
  <c r="T2323" i="11"/>
  <c r="T2354" i="11"/>
  <c r="T2333" i="11"/>
  <c r="T2346" i="11"/>
  <c r="T2307" i="11"/>
  <c r="T2330" i="11"/>
  <c r="T1521" i="11"/>
  <c r="T1530" i="11"/>
  <c r="T1285" i="11"/>
  <c r="T1758" i="11"/>
  <c r="T1296" i="11"/>
  <c r="T1300" i="11"/>
  <c r="T1552" i="11"/>
  <c r="T1870" i="11"/>
  <c r="T1369" i="11"/>
  <c r="T1660" i="11"/>
  <c r="T2153" i="11"/>
  <c r="T2137" i="11"/>
  <c r="T1978" i="11"/>
  <c r="T1971" i="11"/>
  <c r="T1785" i="11"/>
  <c r="T1426" i="11"/>
  <c r="T2082" i="11"/>
  <c r="T1615" i="11"/>
  <c r="T2177" i="11"/>
  <c r="T2347" i="11"/>
  <c r="T1562" i="11"/>
  <c r="T1711" i="11"/>
  <c r="T1630" i="11"/>
  <c r="T1511" i="11"/>
  <c r="T1308" i="11"/>
  <c r="T1380" i="11"/>
  <c r="T1576" i="11"/>
  <c r="T1670" i="11"/>
  <c r="T1942" i="11"/>
  <c r="T1798" i="11"/>
  <c r="T1897" i="11"/>
  <c r="T1474" i="11"/>
  <c r="T1405" i="11"/>
  <c r="T1871" i="11"/>
  <c r="T2204" i="11"/>
  <c r="T1990" i="11"/>
  <c r="T1580" i="11"/>
  <c r="T2275" i="11"/>
  <c r="T2026" i="11"/>
  <c r="T1874" i="11"/>
  <c r="T1878" i="11"/>
  <c r="T1984" i="11"/>
  <c r="T2287" i="11"/>
  <c r="T2083" i="11"/>
  <c r="T2230" i="11"/>
  <c r="T2320" i="11"/>
  <c r="T1253" i="11"/>
  <c r="T1386" i="11"/>
  <c r="T1310" i="11"/>
  <c r="T1357" i="11"/>
  <c r="T1693" i="11"/>
  <c r="T1762" i="11"/>
  <c r="T1890" i="11"/>
  <c r="T1394" i="11"/>
  <c r="T1396" i="11"/>
  <c r="T1910" i="11"/>
  <c r="T1578" i="11"/>
  <c r="T1721" i="11"/>
  <c r="T1286" i="11"/>
  <c r="T1466" i="11"/>
  <c r="T1688" i="11"/>
  <c r="T1538" i="11"/>
  <c r="T1410" i="11"/>
  <c r="T1728" i="11"/>
  <c r="T1381" i="11"/>
  <c r="T1944" i="11"/>
  <c r="T1750" i="11"/>
  <c r="T1417" i="11"/>
  <c r="T1772" i="11"/>
  <c r="T1409" i="11"/>
  <c r="T1568" i="11"/>
  <c r="T1679" i="11"/>
  <c r="T1743" i="11"/>
  <c r="T1255" i="11"/>
  <c r="T1654" i="11"/>
  <c r="T1777" i="11"/>
  <c r="T1574" i="11"/>
  <c r="T1705" i="11"/>
  <c r="T1914" i="11"/>
  <c r="T1500" i="11"/>
  <c r="T1353" i="11"/>
  <c r="T1498" i="11"/>
  <c r="T1706" i="11"/>
  <c r="T1788" i="11"/>
  <c r="T1712" i="11"/>
  <c r="T1268" i="11"/>
  <c r="T1349" i="11"/>
  <c r="T1767" i="11"/>
  <c r="T1328" i="11"/>
  <c r="T1738" i="11"/>
  <c r="T1278" i="11"/>
  <c r="T1461" i="11"/>
  <c r="T1725" i="11"/>
  <c r="T1840" i="11"/>
  <c r="T1702" i="11"/>
  <c r="T1875" i="11"/>
  <c r="T1697" i="11"/>
  <c r="T1420" i="11"/>
  <c r="T1330" i="11"/>
  <c r="T1961" i="11"/>
  <c r="T1449" i="11"/>
  <c r="T1810" i="11"/>
  <c r="T1662" i="11"/>
  <c r="T1773" i="11"/>
  <c r="T1862" i="11"/>
  <c r="T1708" i="11"/>
  <c r="T1857" i="11"/>
  <c r="T1354" i="11"/>
  <c r="T1694" i="11"/>
  <c r="T1598" i="11"/>
  <c r="T1873" i="11"/>
  <c r="T1939" i="11"/>
  <c r="T1507" i="11"/>
  <c r="T1954" i="11"/>
  <c r="T1962" i="11"/>
  <c r="T1424" i="11"/>
  <c r="T1523" i="11"/>
  <c r="T1926" i="11"/>
  <c r="T1532" i="11"/>
  <c r="T2033" i="11"/>
  <c r="T2111" i="11"/>
  <c r="T1258" i="11"/>
  <c r="T1674" i="11"/>
  <c r="T1992" i="11"/>
  <c r="T2233" i="11"/>
  <c r="T2293" i="11"/>
  <c r="T2019" i="11"/>
  <c r="T2268" i="11"/>
  <c r="T2057" i="11"/>
  <c r="T2122" i="11"/>
  <c r="T2295" i="11"/>
  <c r="T1433" i="11"/>
  <c r="T1940" i="11"/>
  <c r="T2012" i="11"/>
  <c r="T2100" i="11"/>
  <c r="T2035" i="11"/>
  <c r="T2002" i="11"/>
  <c r="T2125" i="11"/>
  <c r="T2063" i="11"/>
  <c r="T1673" i="11"/>
  <c r="T2133" i="11"/>
  <c r="T2279" i="11"/>
  <c r="T2284" i="11"/>
  <c r="T2086" i="11"/>
  <c r="T2059" i="11"/>
  <c r="T2038" i="11"/>
  <c r="T2028" i="11"/>
  <c r="T1315" i="11"/>
  <c r="T1789" i="11"/>
  <c r="T2037" i="11"/>
  <c r="T2274" i="11"/>
  <c r="T2292" i="11"/>
  <c r="T2236" i="11"/>
  <c r="T2075" i="11"/>
  <c r="T2030" i="11"/>
  <c r="T1311" i="11"/>
  <c r="T1591" i="11"/>
  <c r="T1995" i="11"/>
  <c r="T2253" i="11"/>
  <c r="T1494" i="11"/>
  <c r="T2211" i="11"/>
  <c r="T2183" i="11"/>
  <c r="T2025" i="11"/>
  <c r="T2224" i="11"/>
  <c r="T1899" i="11"/>
  <c r="T1486" i="11"/>
  <c r="T1956" i="11"/>
  <c r="T2169" i="11"/>
  <c r="T1905" i="11"/>
  <c r="T2064" i="11"/>
  <c r="T2119" i="11"/>
  <c r="T1931" i="11"/>
  <c r="T1917" i="11"/>
  <c r="T1572" i="11"/>
  <c r="T1896" i="11"/>
  <c r="T2193" i="11"/>
  <c r="T2271" i="11"/>
  <c r="T2316" i="11"/>
  <c r="T2321" i="11"/>
  <c r="T2353" i="11"/>
  <c r="T2348" i="11"/>
  <c r="T2343" i="11"/>
  <c r="T2314" i="11"/>
  <c r="T2306" i="11"/>
  <c r="P15" i="11"/>
  <c r="P23" i="11"/>
  <c r="P31" i="11"/>
  <c r="P39" i="11"/>
  <c r="P47" i="11"/>
  <c r="P55" i="11"/>
  <c r="P63" i="11"/>
  <c r="P71" i="11"/>
  <c r="P79" i="11"/>
  <c r="P87" i="11"/>
  <c r="P95" i="11"/>
  <c r="P103" i="11"/>
  <c r="P111" i="11"/>
  <c r="P119" i="11"/>
  <c r="P127" i="11"/>
  <c r="P135" i="11"/>
  <c r="P143" i="11"/>
  <c r="P151" i="11"/>
  <c r="P159" i="11"/>
  <c r="P167" i="11"/>
  <c r="P175" i="11"/>
  <c r="P183" i="11"/>
  <c r="P191" i="11"/>
  <c r="P199" i="11"/>
  <c r="P207" i="11"/>
  <c r="P215" i="11"/>
  <c r="P223" i="11"/>
  <c r="P231" i="11"/>
  <c r="P239" i="11"/>
  <c r="P247" i="11"/>
  <c r="P255" i="11"/>
  <c r="P263" i="11"/>
  <c r="P271" i="11"/>
  <c r="P279" i="11"/>
  <c r="P287" i="11"/>
  <c r="P295" i="11"/>
  <c r="P303" i="11"/>
  <c r="P311" i="11"/>
  <c r="P319" i="11"/>
  <c r="P19" i="11"/>
  <c r="P27" i="11"/>
  <c r="P35" i="11"/>
  <c r="P43" i="11"/>
  <c r="P51" i="11"/>
  <c r="P59" i="11"/>
  <c r="P67" i="11"/>
  <c r="P75" i="11"/>
  <c r="P83" i="11"/>
  <c r="P91" i="11"/>
  <c r="P99" i="11"/>
  <c r="P107" i="11"/>
  <c r="P115" i="11"/>
  <c r="P123" i="11"/>
  <c r="P131" i="11"/>
  <c r="P139" i="11"/>
  <c r="P147" i="11"/>
  <c r="P155" i="11"/>
  <c r="P163" i="11"/>
  <c r="P171" i="11"/>
  <c r="P179" i="11"/>
  <c r="P187" i="11"/>
  <c r="P195" i="11"/>
  <c r="P203" i="11"/>
  <c r="P211" i="11"/>
  <c r="P219" i="11"/>
  <c r="P227" i="11"/>
  <c r="P235" i="11"/>
  <c r="P243" i="11"/>
  <c r="P251" i="11"/>
  <c r="P259" i="11"/>
  <c r="P327" i="11"/>
  <c r="P335" i="11"/>
  <c r="P343" i="11"/>
  <c r="P351" i="11"/>
  <c r="P359" i="11"/>
  <c r="P367" i="11"/>
  <c r="P375" i="11"/>
  <c r="P383" i="11"/>
  <c r="P391" i="11"/>
  <c r="P399" i="11"/>
  <c r="P407" i="11"/>
  <c r="P415" i="11"/>
  <c r="P423" i="11"/>
  <c r="P431" i="11"/>
  <c r="P439" i="11"/>
  <c r="P447" i="11"/>
  <c r="P455" i="11"/>
  <c r="P463" i="11"/>
  <c r="P471" i="11"/>
  <c r="P479" i="11"/>
  <c r="P487" i="11"/>
  <c r="P495" i="11"/>
  <c r="P499" i="11"/>
  <c r="P507" i="11"/>
  <c r="P515" i="11"/>
  <c r="P523" i="11"/>
  <c r="P531" i="11"/>
  <c r="P539" i="11"/>
  <c r="P547" i="11"/>
  <c r="P555" i="11"/>
  <c r="P563" i="11"/>
  <c r="P571" i="11"/>
  <c r="P579" i="11"/>
  <c r="P587" i="11"/>
  <c r="P595" i="11"/>
  <c r="P603" i="11"/>
  <c r="P611" i="11"/>
  <c r="P619" i="11"/>
  <c r="P627" i="11"/>
  <c r="P635" i="11"/>
  <c r="P643" i="11"/>
  <c r="P651" i="11"/>
  <c r="P659" i="11"/>
  <c r="P667" i="11"/>
  <c r="P675" i="11"/>
  <c r="P683" i="11"/>
  <c r="P691" i="11"/>
  <c r="P699" i="11"/>
  <c r="P707" i="11"/>
  <c r="P715" i="11"/>
  <c r="P503" i="11"/>
  <c r="P511" i="11"/>
  <c r="P519" i="11"/>
  <c r="P527" i="11"/>
  <c r="P535" i="11"/>
  <c r="P543" i="11"/>
  <c r="P551" i="11"/>
  <c r="P559" i="11"/>
  <c r="P567" i="11"/>
  <c r="P575" i="11"/>
  <c r="P583" i="11"/>
  <c r="P591" i="11"/>
  <c r="P599" i="11"/>
  <c r="P607" i="11"/>
  <c r="P615" i="11"/>
  <c r="P623" i="11"/>
  <c r="P631" i="11"/>
  <c r="P639" i="11"/>
  <c r="P647" i="11"/>
  <c r="P655" i="11"/>
  <c r="P663" i="11"/>
  <c r="P671" i="11"/>
  <c r="P679" i="11"/>
  <c r="P687" i="11"/>
  <c r="P695" i="11"/>
  <c r="P703" i="11"/>
  <c r="P711" i="11"/>
  <c r="P719" i="11"/>
  <c r="P727" i="11"/>
  <c r="P735" i="11"/>
  <c r="P743" i="11"/>
  <c r="P751" i="11"/>
  <c r="P759" i="11"/>
  <c r="P767" i="11"/>
  <c r="P775" i="11"/>
  <c r="P783" i="11"/>
  <c r="P791" i="11"/>
  <c r="P799" i="11"/>
  <c r="P807" i="11"/>
  <c r="P815" i="11"/>
  <c r="P823" i="11"/>
  <c r="P831" i="11"/>
  <c r="P839" i="11"/>
  <c r="P847" i="11"/>
  <c r="P855" i="11"/>
  <c r="P863" i="11"/>
  <c r="P871" i="11"/>
  <c r="P879" i="11"/>
  <c r="P887" i="11"/>
  <c r="P895" i="11"/>
  <c r="P903" i="11"/>
  <c r="P911" i="11"/>
  <c r="P919" i="11"/>
  <c r="P927" i="11"/>
  <c r="P935" i="11"/>
  <c r="P943" i="11"/>
  <c r="P951" i="11"/>
  <c r="P959" i="11"/>
  <c r="P967" i="11"/>
  <c r="P975" i="11"/>
  <c r="P983" i="11"/>
  <c r="P991" i="11"/>
  <c r="P999" i="11"/>
  <c r="P1007" i="11"/>
  <c r="P1015" i="11"/>
  <c r="P1023" i="11"/>
  <c r="P1031" i="11"/>
  <c r="P1039" i="11"/>
  <c r="P1047" i="11"/>
  <c r="P1055" i="11"/>
  <c r="P1063" i="11"/>
  <c r="P1071" i="11"/>
  <c r="P1079" i="11"/>
  <c r="P1087" i="11"/>
  <c r="P1095" i="11"/>
  <c r="P1103" i="11"/>
  <c r="P1111" i="11"/>
  <c r="P1119" i="11"/>
  <c r="P1127" i="11"/>
  <c r="P1135" i="11"/>
  <c r="P1143" i="11"/>
  <c r="P1151" i="11"/>
  <c r="P1159" i="11"/>
  <c r="P1167" i="11"/>
  <c r="P1175" i="11"/>
  <c r="P1183" i="11"/>
  <c r="P1191" i="11"/>
  <c r="P1199" i="11"/>
  <c r="P1207" i="11"/>
  <c r="P267" i="11"/>
  <c r="P275" i="11"/>
  <c r="P283" i="11"/>
  <c r="P291" i="11"/>
  <c r="P299" i="11"/>
  <c r="P315" i="11"/>
  <c r="P323" i="11"/>
  <c r="P331" i="11"/>
  <c r="P339" i="11"/>
  <c r="P347" i="11"/>
  <c r="P355" i="11"/>
  <c r="P363" i="11"/>
  <c r="P371" i="11"/>
  <c r="P379" i="11"/>
  <c r="P387" i="11"/>
  <c r="P395" i="11"/>
  <c r="P403" i="11"/>
  <c r="P411" i="11"/>
  <c r="P419" i="11"/>
  <c r="P427" i="11"/>
  <c r="P435" i="11"/>
  <c r="P443" i="11"/>
  <c r="P451" i="11"/>
  <c r="P459" i="11"/>
  <c r="P467" i="11"/>
  <c r="P475" i="11"/>
  <c r="P483" i="11"/>
  <c r="P491" i="11"/>
  <c r="P723" i="11"/>
  <c r="P731" i="11"/>
  <c r="P739" i="11"/>
  <c r="P747" i="11"/>
  <c r="P755" i="11"/>
  <c r="P763" i="11"/>
  <c r="P771" i="11"/>
  <c r="P779" i="11"/>
  <c r="P787" i="11"/>
  <c r="P795" i="11"/>
  <c r="P803" i="11"/>
  <c r="P811" i="11"/>
  <c r="P819" i="11"/>
  <c r="P827" i="11"/>
  <c r="P835" i="11"/>
  <c r="P843" i="11"/>
  <c r="P851" i="11"/>
  <c r="P859" i="11"/>
  <c r="P867" i="11"/>
  <c r="P875" i="11"/>
  <c r="P883" i="11"/>
  <c r="P891" i="11"/>
  <c r="P899" i="11"/>
  <c r="P907" i="11"/>
  <c r="P915" i="11"/>
  <c r="P923" i="11"/>
  <c r="P931" i="11"/>
  <c r="P939" i="11"/>
  <c r="P947" i="11"/>
  <c r="P955" i="11"/>
  <c r="P118" i="11"/>
  <c r="P126" i="11"/>
  <c r="P134" i="11"/>
  <c r="P142" i="11"/>
  <c r="P150" i="11"/>
  <c r="P158" i="11"/>
  <c r="P166" i="11"/>
  <c r="P174" i="11"/>
  <c r="P182" i="11"/>
  <c r="P190" i="11"/>
  <c r="P198" i="11"/>
  <c r="P206" i="11"/>
  <c r="P214" i="11"/>
  <c r="P222" i="11"/>
  <c r="P230" i="11"/>
  <c r="P238" i="11"/>
  <c r="P246" i="11"/>
  <c r="P254" i="11"/>
  <c r="P262" i="11"/>
  <c r="P18" i="11"/>
  <c r="P26" i="11"/>
  <c r="P34" i="11"/>
  <c r="P42" i="11"/>
  <c r="P50" i="11"/>
  <c r="P58" i="11"/>
  <c r="P66" i="11"/>
  <c r="P74" i="11"/>
  <c r="P82" i="11"/>
  <c r="P90" i="11"/>
  <c r="P98" i="11"/>
  <c r="P106" i="11"/>
  <c r="P122" i="11"/>
  <c r="P130" i="11"/>
  <c r="P138" i="11"/>
  <c r="P146" i="11"/>
  <c r="P154" i="11"/>
  <c r="P162" i="11"/>
  <c r="P170" i="11"/>
  <c r="P178" i="11"/>
  <c r="P186" i="11"/>
  <c r="P194" i="11"/>
  <c r="P202" i="11"/>
  <c r="P210" i="11"/>
  <c r="P218" i="11"/>
  <c r="P226" i="11"/>
  <c r="P234" i="11"/>
  <c r="P242" i="11"/>
  <c r="P250" i="11"/>
  <c r="P258" i="11"/>
  <c r="P963" i="11"/>
  <c r="P971" i="11"/>
  <c r="P979" i="11"/>
  <c r="P987" i="11"/>
  <c r="P995" i="11"/>
  <c r="P1003" i="11"/>
  <c r="P1011" i="11"/>
  <c r="P1019" i="11"/>
  <c r="P1027" i="11"/>
  <c r="P1035" i="11"/>
  <c r="P1043" i="11"/>
  <c r="P1051" i="11"/>
  <c r="P1059" i="11"/>
  <c r="P1067" i="11"/>
  <c r="P1075" i="11"/>
  <c r="P1083" i="11"/>
  <c r="P1091" i="11"/>
  <c r="P1099" i="11"/>
  <c r="P1107" i="11"/>
  <c r="P1115" i="11"/>
  <c r="P1123" i="11"/>
  <c r="P1131" i="11"/>
  <c r="P1139" i="11"/>
  <c r="P1147" i="11"/>
  <c r="P1155" i="11"/>
  <c r="P1163" i="11"/>
  <c r="P1171" i="11"/>
  <c r="P1179" i="11"/>
  <c r="P1187" i="11"/>
  <c r="P1195" i="11"/>
  <c r="P1203" i="11"/>
  <c r="P22" i="11"/>
  <c r="P30" i="11"/>
  <c r="P38" i="11"/>
  <c r="P46" i="11"/>
  <c r="P54" i="11"/>
  <c r="P62" i="11"/>
  <c r="P70" i="11"/>
  <c r="P78" i="11"/>
  <c r="P86" i="11"/>
  <c r="P94" i="11"/>
  <c r="P102" i="11"/>
  <c r="P110" i="11"/>
  <c r="P270" i="11"/>
  <c r="P278" i="11"/>
  <c r="P286" i="11"/>
  <c r="P294" i="11"/>
  <c r="P302" i="11"/>
  <c r="P310" i="11"/>
  <c r="P318" i="11"/>
  <c r="P326" i="11"/>
  <c r="P334" i="11"/>
  <c r="P342" i="11"/>
  <c r="P350" i="11"/>
  <c r="P358" i="11"/>
  <c r="P366" i="11"/>
  <c r="P374" i="11"/>
  <c r="P114" i="11"/>
  <c r="P533" i="11"/>
  <c r="P541" i="11"/>
  <c r="P549" i="11"/>
  <c r="P557" i="11"/>
  <c r="P565" i="11"/>
  <c r="P573" i="11"/>
  <c r="P581" i="11"/>
  <c r="P589" i="11"/>
  <c r="P597" i="11"/>
  <c r="P605" i="11"/>
  <c r="P613" i="11"/>
  <c r="P621" i="11"/>
  <c r="P629" i="11"/>
  <c r="P637" i="11"/>
  <c r="P645" i="11"/>
  <c r="P653" i="11"/>
  <c r="P661" i="11"/>
  <c r="P669" i="11"/>
  <c r="P677" i="11"/>
  <c r="P685" i="11"/>
  <c r="P693" i="11"/>
  <c r="P701" i="11"/>
  <c r="P709" i="11"/>
  <c r="P717" i="11"/>
  <c r="P725" i="11"/>
  <c r="P733" i="11"/>
  <c r="P741" i="11"/>
  <c r="P749" i="11"/>
  <c r="P307" i="11"/>
  <c r="P382" i="11"/>
  <c r="P390" i="11"/>
  <c r="P398" i="11"/>
  <c r="P406" i="11"/>
  <c r="P414" i="11"/>
  <c r="P422" i="11"/>
  <c r="P430" i="11"/>
  <c r="P438" i="11"/>
  <c r="P446" i="11"/>
  <c r="P454" i="11"/>
  <c r="P462" i="11"/>
  <c r="P470" i="11"/>
  <c r="P478" i="11"/>
  <c r="P486" i="11"/>
  <c r="P494" i="11"/>
  <c r="P502" i="11"/>
  <c r="P510" i="11"/>
  <c r="P518" i="11"/>
  <c r="P526" i="11"/>
  <c r="P534" i="11"/>
  <c r="P529" i="11"/>
  <c r="P537" i="11"/>
  <c r="P545" i="11"/>
  <c r="P553" i="11"/>
  <c r="P561" i="11"/>
  <c r="P569" i="11"/>
  <c r="P577" i="11"/>
  <c r="P585" i="11"/>
  <c r="P593" i="11"/>
  <c r="P601" i="11"/>
  <c r="P609" i="11"/>
  <c r="P617" i="11"/>
  <c r="P625" i="11"/>
  <c r="P633" i="11"/>
  <c r="P641" i="11"/>
  <c r="P649" i="11"/>
  <c r="P657" i="11"/>
  <c r="P266" i="11"/>
  <c r="P274" i="11"/>
  <c r="P282" i="11"/>
  <c r="P290" i="11"/>
  <c r="P298" i="11"/>
  <c r="P306" i="11"/>
  <c r="P314" i="11"/>
  <c r="P322" i="11"/>
  <c r="P330" i="11"/>
  <c r="P338" i="11"/>
  <c r="P346" i="11"/>
  <c r="P354" i="11"/>
  <c r="P362" i="11"/>
  <c r="P370" i="11"/>
  <c r="P378" i="11"/>
  <c r="P386" i="11"/>
  <c r="P394" i="11"/>
  <c r="P402" i="11"/>
  <c r="P410" i="11"/>
  <c r="P418" i="11"/>
  <c r="P426" i="11"/>
  <c r="P434" i="11"/>
  <c r="P442" i="11"/>
  <c r="P450" i="11"/>
  <c r="P458" i="11"/>
  <c r="P466" i="11"/>
  <c r="P474" i="11"/>
  <c r="P482" i="11"/>
  <c r="P490" i="11"/>
  <c r="P498" i="11"/>
  <c r="P506" i="11"/>
  <c r="P514" i="11"/>
  <c r="P522" i="11"/>
  <c r="P530" i="11"/>
  <c r="P542" i="11"/>
  <c r="P550" i="11"/>
  <c r="P558" i="11"/>
  <c r="P566" i="11"/>
  <c r="P574" i="11"/>
  <c r="P582" i="11"/>
  <c r="P590" i="11"/>
  <c r="P598" i="11"/>
  <c r="P606" i="11"/>
  <c r="P614" i="11"/>
  <c r="P622" i="11"/>
  <c r="P630" i="11"/>
  <c r="P638" i="11"/>
  <c r="P646" i="11"/>
  <c r="P654" i="11"/>
  <c r="P662" i="11"/>
  <c r="P670" i="11"/>
  <c r="P678" i="11"/>
  <c r="P686" i="11"/>
  <c r="P694" i="11"/>
  <c r="P702" i="11"/>
  <c r="P710" i="11"/>
  <c r="P718" i="11"/>
  <c r="P726" i="11"/>
  <c r="P734" i="11"/>
  <c r="P742" i="11"/>
  <c r="P750" i="11"/>
  <c r="P758" i="11"/>
  <c r="P766" i="11"/>
  <c r="P774" i="11"/>
  <c r="P782" i="11"/>
  <c r="P790" i="11"/>
  <c r="P798" i="11"/>
  <c r="P806" i="11"/>
  <c r="P814" i="11"/>
  <c r="P822" i="11"/>
  <c r="P830" i="11"/>
  <c r="P838" i="11"/>
  <c r="P846" i="11"/>
  <c r="P854" i="11"/>
  <c r="P862" i="11"/>
  <c r="P870" i="11"/>
  <c r="P878" i="11"/>
  <c r="P886" i="11"/>
  <c r="P894" i="11"/>
  <c r="P902" i="11"/>
  <c r="P910" i="11"/>
  <c r="P918" i="11"/>
  <c r="P926" i="11"/>
  <c r="P934" i="11"/>
  <c r="P942" i="11"/>
  <c r="P950" i="11"/>
  <c r="P958" i="11"/>
  <c r="P966" i="11"/>
  <c r="P974" i="11"/>
  <c r="P982" i="11"/>
  <c r="P990" i="11"/>
  <c r="P998" i="11"/>
  <c r="P1006" i="11"/>
  <c r="P1014" i="11"/>
  <c r="P1022" i="11"/>
  <c r="P1030" i="11"/>
  <c r="P1038" i="11"/>
  <c r="P1046" i="11"/>
  <c r="P1054" i="11"/>
  <c r="P1062" i="11"/>
  <c r="P1070" i="11"/>
  <c r="P1078" i="11"/>
  <c r="P1086" i="11"/>
  <c r="P1094" i="11"/>
  <c r="P1102" i="11"/>
  <c r="P1110" i="11"/>
  <c r="P1118" i="11"/>
  <c r="P1126" i="11"/>
  <c r="P1134" i="11"/>
  <c r="P1142" i="11"/>
  <c r="P1150" i="11"/>
  <c r="P1158" i="11"/>
  <c r="P1166" i="11"/>
  <c r="P1174" i="11"/>
  <c r="P1182" i="11"/>
  <c r="P1190" i="11"/>
  <c r="P1198" i="11"/>
  <c r="P1206" i="11"/>
  <c r="P665" i="11"/>
  <c r="P673" i="11"/>
  <c r="P681" i="11"/>
  <c r="P689" i="11"/>
  <c r="P697" i="11"/>
  <c r="P705" i="11"/>
  <c r="P713" i="11"/>
  <c r="P721" i="11"/>
  <c r="P729" i="11"/>
  <c r="P737" i="11"/>
  <c r="P745" i="11"/>
  <c r="P538" i="11"/>
  <c r="P546" i="11"/>
  <c r="P554" i="11"/>
  <c r="P562" i="11"/>
  <c r="P570" i="11"/>
  <c r="P578" i="11"/>
  <c r="P586" i="11"/>
  <c r="P594" i="11"/>
  <c r="P602" i="11"/>
  <c r="P610" i="11"/>
  <c r="P618" i="11"/>
  <c r="P626" i="11"/>
  <c r="P634" i="11"/>
  <c r="P642" i="11"/>
  <c r="P650" i="11"/>
  <c r="P658" i="11"/>
  <c r="P666" i="11"/>
  <c r="P674" i="11"/>
  <c r="P682" i="11"/>
  <c r="P690" i="11"/>
  <c r="P698" i="11"/>
  <c r="P706" i="11"/>
  <c r="P714" i="11"/>
  <c r="P722" i="11"/>
  <c r="P730" i="11"/>
  <c r="P738" i="11"/>
  <c r="P746" i="11"/>
  <c r="P754" i="11"/>
  <c r="P762" i="11"/>
  <c r="P770" i="11"/>
  <c r="P778" i="11"/>
  <c r="P786" i="11"/>
  <c r="P794" i="11"/>
  <c r="P802" i="11"/>
  <c r="P810" i="11"/>
  <c r="P818" i="11"/>
  <c r="P826" i="11"/>
  <c r="P834" i="11"/>
  <c r="P842" i="11"/>
  <c r="P850" i="11"/>
  <c r="P858" i="11"/>
  <c r="P866" i="11"/>
  <c r="P874" i="11"/>
  <c r="P882" i="11"/>
  <c r="P890" i="11"/>
  <c r="P898" i="11"/>
  <c r="P906" i="11"/>
  <c r="P914" i="11"/>
  <c r="P922" i="11"/>
  <c r="P930" i="11"/>
  <c r="P938" i="11"/>
  <c r="P946" i="11"/>
  <c r="P954" i="11"/>
  <c r="P962" i="11"/>
  <c r="P970" i="11"/>
  <c r="P978" i="11"/>
  <c r="P986" i="11"/>
  <c r="P994" i="11"/>
  <c r="P1002" i="11"/>
  <c r="P1010" i="11"/>
  <c r="P1018" i="11"/>
  <c r="P1026" i="11"/>
  <c r="P1034" i="11"/>
  <c r="P1042" i="11"/>
  <c r="P1050" i="11"/>
  <c r="P1058" i="11"/>
  <c r="P1066" i="11"/>
  <c r="P1074" i="11"/>
  <c r="P1082" i="11"/>
  <c r="P1090" i="11"/>
  <c r="P1098" i="11"/>
  <c r="P1106" i="11"/>
  <c r="P1114" i="11"/>
  <c r="P1122" i="11"/>
  <c r="P1130" i="11"/>
  <c r="P1138" i="11"/>
  <c r="P1146" i="11"/>
  <c r="P1154" i="11"/>
  <c r="P1162" i="11"/>
  <c r="P1170" i="11"/>
  <c r="P1178" i="11"/>
  <c r="P1186" i="11"/>
  <c r="P1194" i="11"/>
  <c r="P1202" i="11"/>
  <c r="P1210" i="11"/>
  <c r="P21" i="11"/>
  <c r="P29" i="11"/>
  <c r="P37" i="11"/>
  <c r="P45" i="11"/>
  <c r="P53" i="11"/>
  <c r="P61" i="11"/>
  <c r="P69" i="11"/>
  <c r="P77" i="11"/>
  <c r="P85" i="11"/>
  <c r="P93" i="11"/>
  <c r="P101" i="11"/>
  <c r="P109" i="11"/>
  <c r="P117" i="11"/>
  <c r="P125" i="11"/>
  <c r="P133" i="11"/>
  <c r="P141" i="11"/>
  <c r="P149" i="11"/>
  <c r="P157" i="11"/>
  <c r="P165" i="11"/>
  <c r="P173" i="11"/>
  <c r="P181" i="11"/>
  <c r="P189" i="11"/>
  <c r="P197" i="11"/>
  <c r="P205" i="11"/>
  <c r="P213" i="11"/>
  <c r="P221" i="11"/>
  <c r="P229" i="11"/>
  <c r="P237" i="11"/>
  <c r="P245" i="11"/>
  <c r="P253" i="11"/>
  <c r="P261" i="11"/>
  <c r="P269" i="11"/>
  <c r="P277" i="11"/>
  <c r="P285" i="11"/>
  <c r="P293" i="11"/>
  <c r="P301" i="11"/>
  <c r="P309" i="11"/>
  <c r="P317" i="11"/>
  <c r="P325" i="11"/>
  <c r="P333" i="11"/>
  <c r="P341" i="11"/>
  <c r="P349" i="11"/>
  <c r="P357" i="11"/>
  <c r="P365" i="11"/>
  <c r="P373" i="11"/>
  <c r="P381" i="11"/>
  <c r="P389" i="11"/>
  <c r="P397" i="11"/>
  <c r="P405" i="11"/>
  <c r="P413" i="11"/>
  <c r="P421" i="11"/>
  <c r="P429" i="11"/>
  <c r="P437" i="11"/>
  <c r="P445" i="11"/>
  <c r="P453" i="11"/>
  <c r="P461" i="11"/>
  <c r="P469" i="11"/>
  <c r="P477" i="11"/>
  <c r="P485" i="11"/>
  <c r="P493" i="11"/>
  <c r="P501" i="11"/>
  <c r="P509" i="11"/>
  <c r="P517" i="11"/>
  <c r="P525" i="11"/>
  <c r="P16" i="11"/>
  <c r="P24" i="11"/>
  <c r="P32" i="11"/>
  <c r="P40" i="11"/>
  <c r="P48" i="11"/>
  <c r="P56" i="11"/>
  <c r="P64" i="11"/>
  <c r="P72" i="11"/>
  <c r="P80" i="11"/>
  <c r="P88" i="11"/>
  <c r="P96" i="11"/>
  <c r="P104" i="11"/>
  <c r="P112" i="11"/>
  <c r="P120" i="11"/>
  <c r="P128" i="11"/>
  <c r="P136" i="11"/>
  <c r="P144" i="11"/>
  <c r="P152" i="11"/>
  <c r="P160" i="11"/>
  <c r="P168" i="11"/>
  <c r="P176" i="11"/>
  <c r="P184" i="11"/>
  <c r="P192" i="11"/>
  <c r="P200" i="11"/>
  <c r="P208" i="11"/>
  <c r="P216" i="11"/>
  <c r="P224" i="11"/>
  <c r="P232" i="11"/>
  <c r="P240" i="11"/>
  <c r="P248" i="11"/>
  <c r="P256" i="11"/>
  <c r="P264" i="11"/>
  <c r="P272" i="11"/>
  <c r="P280" i="11"/>
  <c r="P288" i="11"/>
  <c r="P296" i="11"/>
  <c r="P304" i="11"/>
  <c r="P312" i="11"/>
  <c r="P320" i="11"/>
  <c r="P328" i="11"/>
  <c r="P336" i="11"/>
  <c r="P344" i="11"/>
  <c r="P352" i="11"/>
  <c r="P360" i="11"/>
  <c r="P368" i="11"/>
  <c r="P376" i="11"/>
  <c r="P384" i="11"/>
  <c r="P392" i="11"/>
  <c r="P400" i="11"/>
  <c r="P408" i="11"/>
  <c r="P416" i="11"/>
  <c r="P424" i="11"/>
  <c r="P432" i="11"/>
  <c r="P440" i="11"/>
  <c r="P448" i="11"/>
  <c r="P456" i="11"/>
  <c r="P464" i="11"/>
  <c r="P472" i="11"/>
  <c r="P480" i="11"/>
  <c r="P488" i="11"/>
  <c r="P496" i="11"/>
  <c r="P504" i="11"/>
  <c r="P512" i="11"/>
  <c r="P520" i="11"/>
  <c r="P528" i="11"/>
  <c r="P17" i="11"/>
  <c r="P25" i="11"/>
  <c r="P33" i="11"/>
  <c r="P41" i="11"/>
  <c r="P49" i="11"/>
  <c r="P57" i="11"/>
  <c r="P65" i="11"/>
  <c r="P73" i="11"/>
  <c r="P81" i="11"/>
  <c r="P89" i="11"/>
  <c r="P97" i="11"/>
  <c r="P105" i="11"/>
  <c r="P113" i="11"/>
  <c r="P121" i="11"/>
  <c r="P129" i="11"/>
  <c r="P137" i="11"/>
  <c r="P145" i="11"/>
  <c r="P153" i="11"/>
  <c r="P161" i="11"/>
  <c r="P169" i="11"/>
  <c r="P177" i="11"/>
  <c r="P185" i="11"/>
  <c r="P193" i="11"/>
  <c r="P201" i="11"/>
  <c r="P209" i="11"/>
  <c r="P217" i="11"/>
  <c r="P225" i="11"/>
  <c r="P233" i="11"/>
  <c r="P241" i="11"/>
  <c r="P249" i="11"/>
  <c r="P257" i="11"/>
  <c r="P265" i="11"/>
  <c r="P273" i="11"/>
  <c r="P281" i="11"/>
  <c r="P289" i="11"/>
  <c r="P297" i="11"/>
  <c r="P305" i="11"/>
  <c r="P313" i="11"/>
  <c r="P321" i="11"/>
  <c r="P329" i="11"/>
  <c r="P337" i="11"/>
  <c r="P345" i="11"/>
  <c r="P353" i="11"/>
  <c r="P361" i="11"/>
  <c r="P369" i="11"/>
  <c r="P377" i="11"/>
  <c r="P385" i="11"/>
  <c r="P393" i="11"/>
  <c r="P401" i="11"/>
  <c r="P409" i="11"/>
  <c r="P417" i="11"/>
  <c r="P425" i="11"/>
  <c r="P433" i="11"/>
  <c r="P441" i="11"/>
  <c r="P449" i="11"/>
  <c r="P457" i="11"/>
  <c r="P465" i="11"/>
  <c r="P473" i="11"/>
  <c r="P481" i="11"/>
  <c r="P489" i="11"/>
  <c r="P497" i="11"/>
  <c r="P505" i="11"/>
  <c r="P513" i="11"/>
  <c r="P521" i="11"/>
  <c r="P20" i="11"/>
  <c r="P28" i="11"/>
  <c r="P36" i="11"/>
  <c r="P44" i="11"/>
  <c r="P52" i="11"/>
  <c r="P60" i="11"/>
  <c r="P68" i="11"/>
  <c r="P76" i="11"/>
  <c r="P84" i="11"/>
  <c r="P92" i="11"/>
  <c r="P100" i="11"/>
  <c r="P108" i="11"/>
  <c r="P116" i="11"/>
  <c r="P124" i="11"/>
  <c r="P132" i="11"/>
  <c r="P140" i="11"/>
  <c r="P148" i="11"/>
  <c r="P156" i="11"/>
  <c r="P164" i="11"/>
  <c r="P172" i="11"/>
  <c r="P180" i="11"/>
  <c r="P188" i="11"/>
  <c r="P196" i="11"/>
  <c r="P204" i="11"/>
  <c r="P212" i="11"/>
  <c r="P220" i="11"/>
  <c r="P228" i="11"/>
  <c r="P236" i="11"/>
  <c r="P244" i="11"/>
  <c r="P252" i="11"/>
  <c r="P260" i="11"/>
  <c r="P268" i="11"/>
  <c r="P276" i="11"/>
  <c r="P284" i="11"/>
  <c r="P292" i="11"/>
  <c r="P300" i="11"/>
  <c r="P308" i="11"/>
  <c r="P316" i="11"/>
  <c r="P324" i="11"/>
  <c r="P332" i="11"/>
  <c r="P340" i="11"/>
  <c r="P348" i="11"/>
  <c r="P356" i="11"/>
  <c r="P364" i="11"/>
  <c r="P372" i="11"/>
  <c r="P380" i="11"/>
  <c r="P388" i="11"/>
  <c r="P396" i="11"/>
  <c r="P404" i="11"/>
  <c r="P412" i="11"/>
  <c r="P420" i="11"/>
  <c r="P428" i="11"/>
  <c r="P436" i="11"/>
  <c r="P444" i="11"/>
  <c r="P452" i="11"/>
  <c r="P460" i="11"/>
  <c r="P468" i="11"/>
  <c r="P476" i="11"/>
  <c r="P484" i="11"/>
  <c r="P492" i="11"/>
  <c r="P500" i="11"/>
  <c r="P508" i="11"/>
  <c r="P516" i="11"/>
  <c r="P524" i="11"/>
  <c r="P757" i="11"/>
  <c r="P765" i="11"/>
  <c r="P773" i="11"/>
  <c r="P781" i="11"/>
  <c r="P789" i="11"/>
  <c r="P797" i="11"/>
  <c r="P805" i="11"/>
  <c r="P813" i="11"/>
  <c r="P821" i="11"/>
  <c r="P829" i="11"/>
  <c r="P837" i="11"/>
  <c r="P845" i="11"/>
  <c r="P853" i="11"/>
  <c r="P861" i="11"/>
  <c r="P869" i="11"/>
  <c r="P877" i="11"/>
  <c r="P885" i="11"/>
  <c r="P893" i="11"/>
  <c r="P901" i="11"/>
  <c r="P909" i="11"/>
  <c r="P917" i="11"/>
  <c r="P925" i="11"/>
  <c r="P933" i="11"/>
  <c r="P941" i="11"/>
  <c r="P949" i="11"/>
  <c r="P957" i="11"/>
  <c r="P965" i="11"/>
  <c r="P973" i="11"/>
  <c r="P981" i="11"/>
  <c r="P989" i="11"/>
  <c r="P997" i="11"/>
  <c r="P1005" i="11"/>
  <c r="P1013" i="11"/>
  <c r="P1021" i="11"/>
  <c r="P1029" i="11"/>
  <c r="P1037" i="11"/>
  <c r="P1045" i="11"/>
  <c r="P1053" i="11"/>
  <c r="P1061" i="11"/>
  <c r="P1069" i="11"/>
  <c r="P1077" i="11"/>
  <c r="P1085" i="11"/>
  <c r="P1093" i="11"/>
  <c r="P1101" i="11"/>
  <c r="P1109" i="11"/>
  <c r="P1117" i="11"/>
  <c r="P1125" i="11"/>
  <c r="P1133" i="11"/>
  <c r="P1141" i="11"/>
  <c r="P1149" i="11"/>
  <c r="P1157" i="11"/>
  <c r="P1165" i="11"/>
  <c r="P1173" i="11"/>
  <c r="P1181" i="11"/>
  <c r="P1189" i="11"/>
  <c r="P1197" i="11"/>
  <c r="P1205" i="11"/>
  <c r="P536" i="11"/>
  <c r="P544" i="11"/>
  <c r="P552" i="11"/>
  <c r="P560" i="11"/>
  <c r="P568" i="11"/>
  <c r="P576" i="11"/>
  <c r="P584" i="11"/>
  <c r="P592" i="11"/>
  <c r="P600" i="11"/>
  <c r="P608" i="11"/>
  <c r="P616" i="11"/>
  <c r="P624" i="11"/>
  <c r="P632" i="11"/>
  <c r="P640" i="11"/>
  <c r="P648" i="11"/>
  <c r="P656" i="11"/>
  <c r="P664" i="11"/>
  <c r="P672" i="11"/>
  <c r="P680" i="11"/>
  <c r="P688" i="11"/>
  <c r="P696" i="11"/>
  <c r="P704" i="11"/>
  <c r="P712" i="11"/>
  <c r="P720" i="11"/>
  <c r="P728" i="11"/>
  <c r="P736" i="11"/>
  <c r="P744" i="11"/>
  <c r="P752" i="11"/>
  <c r="P760" i="11"/>
  <c r="P768" i="11"/>
  <c r="P776" i="11"/>
  <c r="P784" i="11"/>
  <c r="P792" i="11"/>
  <c r="P800" i="11"/>
  <c r="P808" i="11"/>
  <c r="P816" i="11"/>
  <c r="P824" i="11"/>
  <c r="P832" i="11"/>
  <c r="P840" i="11"/>
  <c r="P848" i="11"/>
  <c r="P856" i="11"/>
  <c r="P864" i="11"/>
  <c r="P872" i="11"/>
  <c r="P880" i="11"/>
  <c r="P888" i="11"/>
  <c r="P896" i="11"/>
  <c r="P904" i="11"/>
  <c r="P912" i="11"/>
  <c r="P920" i="11"/>
  <c r="P928" i="11"/>
  <c r="P936" i="11"/>
  <c r="P944" i="11"/>
  <c r="P952" i="11"/>
  <c r="P960" i="11"/>
  <c r="P968" i="11"/>
  <c r="P976" i="11"/>
  <c r="P984" i="11"/>
  <c r="P992" i="11"/>
  <c r="P1000" i="11"/>
  <c r="P1008" i="11"/>
  <c r="P1016" i="11"/>
  <c r="P1024" i="11"/>
  <c r="P1032" i="11"/>
  <c r="P1040" i="11"/>
  <c r="P1048" i="11"/>
  <c r="P1056" i="11"/>
  <c r="P1064" i="11"/>
  <c r="P1072" i="11"/>
  <c r="P1080" i="11"/>
  <c r="P1088" i="11"/>
  <c r="P1096" i="11"/>
  <c r="P1104" i="11"/>
  <c r="P1112" i="11"/>
  <c r="P1120" i="11"/>
  <c r="P1128" i="11"/>
  <c r="P1136" i="11"/>
  <c r="P1144" i="11"/>
  <c r="P1152" i="11"/>
  <c r="P1160" i="11"/>
  <c r="P1168" i="11"/>
  <c r="P1176" i="11"/>
  <c r="P1184" i="11"/>
  <c r="P1192" i="11"/>
  <c r="P1200" i="11"/>
  <c r="P1208" i="11"/>
  <c r="P753" i="11"/>
  <c r="P761" i="11"/>
  <c r="P769" i="11"/>
  <c r="P777" i="11"/>
  <c r="P785" i="11"/>
  <c r="P793" i="11"/>
  <c r="P801" i="11"/>
  <c r="P809" i="11"/>
  <c r="P817" i="11"/>
  <c r="P825" i="11"/>
  <c r="P833" i="11"/>
  <c r="P841" i="11"/>
  <c r="P849" i="11"/>
  <c r="P857" i="11"/>
  <c r="P865" i="11"/>
  <c r="P873" i="11"/>
  <c r="P881" i="11"/>
  <c r="P889" i="11"/>
  <c r="P897" i="11"/>
  <c r="P905" i="11"/>
  <c r="P913" i="11"/>
  <c r="P921" i="11"/>
  <c r="P929" i="11"/>
  <c r="P937" i="11"/>
  <c r="P945" i="11"/>
  <c r="P953" i="11"/>
  <c r="P961" i="11"/>
  <c r="P969" i="11"/>
  <c r="P977" i="11"/>
  <c r="P985" i="11"/>
  <c r="P993" i="11"/>
  <c r="P1001" i="11"/>
  <c r="P1009" i="11"/>
  <c r="P1017" i="11"/>
  <c r="P1025" i="11"/>
  <c r="P1033" i="11"/>
  <c r="P1041" i="11"/>
  <c r="P1049" i="11"/>
  <c r="P1057" i="11"/>
  <c r="P1065" i="11"/>
  <c r="P1073" i="11"/>
  <c r="P1081" i="11"/>
  <c r="P1089" i="11"/>
  <c r="P1097" i="11"/>
  <c r="P1105" i="11"/>
  <c r="P1113" i="11"/>
  <c r="P1121" i="11"/>
  <c r="P1129" i="11"/>
  <c r="P1137" i="11"/>
  <c r="P1145" i="11"/>
  <c r="P1153" i="11"/>
  <c r="P1161" i="11"/>
  <c r="P1169" i="11"/>
  <c r="P1177" i="11"/>
  <c r="P1185" i="11"/>
  <c r="P1193" i="11"/>
  <c r="P1201" i="11"/>
  <c r="P1209" i="11"/>
  <c r="P532" i="11"/>
  <c r="P540" i="11"/>
  <c r="P548" i="11"/>
  <c r="P556" i="11"/>
  <c r="P564" i="11"/>
  <c r="P572" i="11"/>
  <c r="P580" i="11"/>
  <c r="P588" i="11"/>
  <c r="P596" i="11"/>
  <c r="P604" i="11"/>
  <c r="P612" i="11"/>
  <c r="P620" i="11"/>
  <c r="P628" i="11"/>
  <c r="P636" i="11"/>
  <c r="P644" i="11"/>
  <c r="P652" i="11"/>
  <c r="P660" i="11"/>
  <c r="P668" i="11"/>
  <c r="P676" i="11"/>
  <c r="P684" i="11"/>
  <c r="P692" i="11"/>
  <c r="P700" i="11"/>
  <c r="P708" i="11"/>
  <c r="P716" i="11"/>
  <c r="P724" i="11"/>
  <c r="P732" i="11"/>
  <c r="P740" i="11"/>
  <c r="P748" i="11"/>
  <c r="P756" i="11"/>
  <c r="P764" i="11"/>
  <c r="P772" i="11"/>
  <c r="P780" i="11"/>
  <c r="P788" i="11"/>
  <c r="P796" i="11"/>
  <c r="P804" i="11"/>
  <c r="P812" i="11"/>
  <c r="P820" i="11"/>
  <c r="P828" i="11"/>
  <c r="P836" i="11"/>
  <c r="P844" i="11"/>
  <c r="P852" i="11"/>
  <c r="P860" i="11"/>
  <c r="P868" i="11"/>
  <c r="P876" i="11"/>
  <c r="P884" i="11"/>
  <c r="P892" i="11"/>
  <c r="P900" i="11"/>
  <c r="P908" i="11"/>
  <c r="P916" i="11"/>
  <c r="P924" i="11"/>
  <c r="P932" i="11"/>
  <c r="P940" i="11"/>
  <c r="P948" i="11"/>
  <c r="P956" i="11"/>
  <c r="P964" i="11"/>
  <c r="P972" i="11"/>
  <c r="P980" i="11"/>
  <c r="P988" i="11"/>
  <c r="P996" i="11"/>
  <c r="P1004" i="11"/>
  <c r="P1012" i="11"/>
  <c r="P1020" i="11"/>
  <c r="P1028" i="11"/>
  <c r="P1036" i="11"/>
  <c r="P1044" i="11"/>
  <c r="P1052" i="11"/>
  <c r="P1060" i="11"/>
  <c r="P1068" i="11"/>
  <c r="P1076" i="11"/>
  <c r="P1084" i="11"/>
  <c r="P1092" i="11"/>
  <c r="P1100" i="11"/>
  <c r="P1108" i="11"/>
  <c r="P1116" i="11"/>
  <c r="P1124" i="11"/>
  <c r="P1132" i="11"/>
  <c r="P1140" i="11"/>
  <c r="P1148" i="11"/>
  <c r="P1156" i="11"/>
  <c r="P1164" i="11"/>
  <c r="P1172" i="11"/>
  <c r="P1180" i="11"/>
  <c r="P1188" i="11"/>
  <c r="P1196" i="11"/>
  <c r="P1204" i="11"/>
  <c r="O1184" i="11"/>
  <c r="L1177" i="11"/>
  <c r="O46" i="11"/>
  <c r="O38" i="11"/>
  <c r="O54" i="11"/>
  <c r="O62" i="11"/>
  <c r="O70" i="11"/>
  <c r="O78" i="11"/>
  <c r="O30" i="11"/>
  <c r="O29" i="11"/>
  <c r="O37" i="11"/>
  <c r="O45" i="11"/>
  <c r="O53" i="11"/>
  <c r="O61" i="11"/>
  <c r="O69" i="11"/>
  <c r="O77" i="11"/>
  <c r="O25" i="11"/>
  <c r="O33" i="11"/>
  <c r="O41" i="11"/>
  <c r="O49" i="11"/>
  <c r="O57" i="11"/>
  <c r="O65" i="11"/>
  <c r="O73" i="11"/>
  <c r="O28" i="11"/>
  <c r="O36" i="11"/>
  <c r="O44" i="11"/>
  <c r="O52" i="11"/>
  <c r="O60" i="11"/>
  <c r="O68" i="11"/>
  <c r="O76" i="11"/>
  <c r="O31" i="11"/>
  <c r="O39" i="11"/>
  <c r="O47" i="11"/>
  <c r="O55" i="11"/>
  <c r="O63" i="11"/>
  <c r="O71" i="11"/>
  <c r="O79" i="11"/>
  <c r="O26" i="11"/>
  <c r="O34" i="11"/>
  <c r="O42" i="11"/>
  <c r="O50" i="11"/>
  <c r="O58" i="11"/>
  <c r="O66" i="11"/>
  <c r="O74" i="11"/>
  <c r="O24" i="11"/>
  <c r="O32" i="11"/>
  <c r="O40" i="11"/>
  <c r="O48" i="11"/>
  <c r="O56" i="11"/>
  <c r="O64" i="11"/>
  <c r="O72" i="11"/>
  <c r="O80" i="11"/>
  <c r="O27" i="11"/>
  <c r="O35" i="11"/>
  <c r="O43" i="11"/>
  <c r="O51" i="11"/>
  <c r="O59" i="11"/>
  <c r="O67" i="11"/>
  <c r="O75" i="11"/>
  <c r="D2" i="11"/>
  <c r="E2" i="11"/>
  <c r="F2" i="11"/>
  <c r="O1240" i="11"/>
  <c r="O1248" i="11"/>
  <c r="L4" i="11"/>
  <c r="N10" i="11" s="1"/>
  <c r="M4" i="11"/>
  <c r="O1233" i="11"/>
  <c r="O1241" i="11"/>
  <c r="O1249" i="11"/>
  <c r="O1236" i="11"/>
  <c r="O1244" i="11"/>
  <c r="O1229" i="11"/>
  <c r="O1237" i="11"/>
  <c r="O1245" i="11"/>
  <c r="O1235" i="11"/>
  <c r="O1243" i="11"/>
  <c r="O1251" i="11"/>
  <c r="O1208" i="11"/>
  <c r="O1259" i="11"/>
  <c r="O1216" i="11"/>
  <c r="O1267" i="11"/>
  <c r="O1224" i="11"/>
  <c r="O1275" i="11"/>
  <c r="O1230" i="11"/>
  <c r="O1238" i="11"/>
  <c r="O1246" i="11"/>
  <c r="O1203" i="11"/>
  <c r="O1254" i="11"/>
  <c r="O1211" i="11"/>
  <c r="O1262" i="11"/>
  <c r="O1219" i="11"/>
  <c r="O1270" i="11"/>
  <c r="O1227" i="11"/>
  <c r="O1278" i="11"/>
  <c r="O1206" i="11"/>
  <c r="O1257" i="11"/>
  <c r="O1214" i="11"/>
  <c r="O1265" i="11"/>
  <c r="O1222" i="11"/>
  <c r="O1273" i="11"/>
  <c r="O1228" i="11"/>
  <c r="O1201" i="11"/>
  <c r="O1252" i="11"/>
  <c r="O1209" i="11"/>
  <c r="O1260" i="11"/>
  <c r="O1217" i="11"/>
  <c r="O1268" i="11"/>
  <c r="O1225" i="11"/>
  <c r="O1276" i="11"/>
  <c r="O1231" i="11"/>
  <c r="O1239" i="11"/>
  <c r="O1247" i="11"/>
  <c r="O1204" i="11"/>
  <c r="O1255" i="11"/>
  <c r="O1212" i="11"/>
  <c r="O1263" i="11"/>
  <c r="O1220" i="11"/>
  <c r="O1271" i="11"/>
  <c r="O1234" i="11"/>
  <c r="O1242" i="11"/>
  <c r="O1250" i="11"/>
  <c r="O1207" i="11"/>
  <c r="O1258" i="11"/>
  <c r="O1215" i="11"/>
  <c r="O1266" i="11"/>
  <c r="O1223" i="11"/>
  <c r="O1274" i="11"/>
  <c r="O1202" i="11"/>
  <c r="O1253" i="11"/>
  <c r="O1210" i="11"/>
  <c r="O1261" i="11"/>
  <c r="O1218" i="11"/>
  <c r="O1269" i="11"/>
  <c r="O1226" i="11"/>
  <c r="O1277" i="11"/>
  <c r="O1232" i="11"/>
  <c r="O1205" i="11"/>
  <c r="O1256" i="11"/>
  <c r="O1213" i="11"/>
  <c r="O1264" i="11"/>
  <c r="O1221" i="11"/>
  <c r="O1272" i="11"/>
  <c r="O102" i="11"/>
  <c r="O142" i="11"/>
  <c r="O182" i="11"/>
  <c r="O222" i="11"/>
  <c r="O270" i="11"/>
  <c r="O310" i="11"/>
  <c r="O334" i="11"/>
  <c r="O406" i="11"/>
  <c r="O462" i="11"/>
  <c r="O510" i="11"/>
  <c r="O550" i="11"/>
  <c r="O646" i="11"/>
  <c r="O702" i="11"/>
  <c r="O766" i="11"/>
  <c r="O838" i="11"/>
  <c r="O894" i="11"/>
  <c r="O942" i="11"/>
  <c r="O998" i="11"/>
  <c r="O1030" i="11"/>
  <c r="O1126" i="11"/>
  <c r="O1182" i="11"/>
  <c r="O81" i="11"/>
  <c r="O89" i="11"/>
  <c r="O97" i="11"/>
  <c r="O105" i="11"/>
  <c r="O113" i="11"/>
  <c r="O121" i="11"/>
  <c r="O129" i="11"/>
  <c r="O137" i="11"/>
  <c r="O145" i="11"/>
  <c r="O153" i="11"/>
  <c r="O161" i="11"/>
  <c r="O169" i="11"/>
  <c r="O177" i="11"/>
  <c r="O185" i="11"/>
  <c r="O193" i="11"/>
  <c r="O201" i="11"/>
  <c r="O209" i="11"/>
  <c r="O217" i="11"/>
  <c r="O225" i="11"/>
  <c r="O233" i="11"/>
  <c r="O241" i="11"/>
  <c r="O249" i="11"/>
  <c r="O257" i="11"/>
  <c r="O265" i="11"/>
  <c r="O273" i="11"/>
  <c r="O118" i="11"/>
  <c r="O174" i="11"/>
  <c r="O246" i="11"/>
  <c r="O278" i="11"/>
  <c r="O318" i="11"/>
  <c r="O398" i="11"/>
  <c r="O422" i="11"/>
  <c r="O542" i="11"/>
  <c r="O590" i="11"/>
  <c r="O622" i="11"/>
  <c r="O662" i="11"/>
  <c r="O710" i="11"/>
  <c r="O742" i="11"/>
  <c r="O782" i="11"/>
  <c r="O814" i="11"/>
  <c r="O846" i="11"/>
  <c r="O878" i="11"/>
  <c r="O934" i="11"/>
  <c r="O974" i="11"/>
  <c r="O1014" i="11"/>
  <c r="O1078" i="11"/>
  <c r="O1110" i="11"/>
  <c r="O1142" i="11"/>
  <c r="O1190" i="11"/>
  <c r="O84" i="11"/>
  <c r="O92" i="11"/>
  <c r="O100" i="11"/>
  <c r="O108" i="11"/>
  <c r="O116" i="11"/>
  <c r="O124" i="11"/>
  <c r="O132" i="11"/>
  <c r="O140" i="11"/>
  <c r="O148" i="11"/>
  <c r="O156" i="11"/>
  <c r="O164" i="11"/>
  <c r="O172" i="11"/>
  <c r="O180" i="11"/>
  <c r="O188" i="11"/>
  <c r="O196" i="11"/>
  <c r="O204" i="11"/>
  <c r="O212" i="11"/>
  <c r="O220" i="11"/>
  <c r="O228" i="11"/>
  <c r="O236" i="11"/>
  <c r="O244" i="11"/>
  <c r="O252" i="11"/>
  <c r="O260" i="11"/>
  <c r="O268" i="11"/>
  <c r="O276" i="11"/>
  <c r="O198" i="11"/>
  <c r="O262" i="11"/>
  <c r="O294" i="11"/>
  <c r="O358" i="11"/>
  <c r="O390" i="11"/>
  <c r="O438" i="11"/>
  <c r="O470" i="11"/>
  <c r="O502" i="11"/>
  <c r="O566" i="11"/>
  <c r="O598" i="11"/>
  <c r="O630" i="11"/>
  <c r="O678" i="11"/>
  <c r="O750" i="11"/>
  <c r="O798" i="11"/>
  <c r="O854" i="11"/>
  <c r="O910" i="11"/>
  <c r="O982" i="11"/>
  <c r="O1062" i="11"/>
  <c r="O1102" i="11"/>
  <c r="O1174" i="11"/>
  <c r="O87" i="11"/>
  <c r="O95" i="11"/>
  <c r="O103" i="11"/>
  <c r="O111" i="11"/>
  <c r="O119" i="11"/>
  <c r="O127" i="11"/>
  <c r="O135" i="11"/>
  <c r="O143" i="11"/>
  <c r="O151" i="11"/>
  <c r="O159" i="11"/>
  <c r="O167" i="11"/>
  <c r="O175" i="11"/>
  <c r="O183" i="11"/>
  <c r="O191" i="11"/>
  <c r="O199" i="11"/>
  <c r="O207" i="11"/>
  <c r="O215" i="11"/>
  <c r="O223" i="11"/>
  <c r="O231" i="11"/>
  <c r="O239" i="11"/>
  <c r="O247" i="11"/>
  <c r="O255" i="11"/>
  <c r="O263" i="11"/>
  <c r="O271" i="11"/>
  <c r="O110" i="11"/>
  <c r="O206" i="11"/>
  <c r="O302" i="11"/>
  <c r="O430" i="11"/>
  <c r="O534" i="11"/>
  <c r="O574" i="11"/>
  <c r="O694" i="11"/>
  <c r="O734" i="11"/>
  <c r="O822" i="11"/>
  <c r="O862" i="11"/>
  <c r="O1046" i="11"/>
  <c r="O1086" i="11"/>
  <c r="O1166" i="11"/>
  <c r="O122" i="11"/>
  <c r="O170" i="11"/>
  <c r="O242" i="11"/>
  <c r="O266" i="11"/>
  <c r="O282" i="11"/>
  <c r="O290" i="11"/>
  <c r="O298" i="11"/>
  <c r="O306" i="11"/>
  <c r="O314" i="11"/>
  <c r="O322" i="11"/>
  <c r="O330" i="11"/>
  <c r="O338" i="11"/>
  <c r="O346" i="11"/>
  <c r="O354" i="11"/>
  <c r="O362" i="11"/>
  <c r="O370" i="11"/>
  <c r="O378" i="11"/>
  <c r="O386" i="11"/>
  <c r="O394" i="11"/>
  <c r="O402" i="11"/>
  <c r="O410" i="11"/>
  <c r="O418" i="11"/>
  <c r="O426" i="11"/>
  <c r="O434" i="11"/>
  <c r="O442" i="11"/>
  <c r="O450" i="11"/>
  <c r="O458" i="11"/>
  <c r="O466" i="11"/>
  <c r="O474" i="11"/>
  <c r="O482" i="11"/>
  <c r="O490" i="11"/>
  <c r="O498" i="11"/>
  <c r="O506" i="11"/>
  <c r="O514" i="11"/>
  <c r="O86" i="11"/>
  <c r="O126" i="11"/>
  <c r="O158" i="11"/>
  <c r="O190" i="11"/>
  <c r="O230" i="11"/>
  <c r="O326" i="11"/>
  <c r="O366" i="11"/>
  <c r="O446" i="11"/>
  <c r="O494" i="11"/>
  <c r="O614" i="11"/>
  <c r="O654" i="11"/>
  <c r="O686" i="11"/>
  <c r="O718" i="11"/>
  <c r="O758" i="11"/>
  <c r="O830" i="11"/>
  <c r="O926" i="11"/>
  <c r="O958" i="11"/>
  <c r="O1006" i="11"/>
  <c r="O1038" i="11"/>
  <c r="O1070" i="11"/>
  <c r="O1118" i="11"/>
  <c r="O1150" i="11"/>
  <c r="O1198" i="11"/>
  <c r="O98" i="11"/>
  <c r="O138" i="11"/>
  <c r="O154" i="11"/>
  <c r="O186" i="11"/>
  <c r="O202" i="11"/>
  <c r="O226" i="11"/>
  <c r="O250" i="11"/>
  <c r="O274" i="11"/>
  <c r="O85" i="11"/>
  <c r="O93" i="11"/>
  <c r="O101" i="11"/>
  <c r="O109" i="11"/>
  <c r="O117" i="11"/>
  <c r="O125" i="11"/>
  <c r="O133" i="11"/>
  <c r="O141" i="11"/>
  <c r="O149" i="11"/>
  <c r="O157" i="11"/>
  <c r="O165" i="11"/>
  <c r="O173" i="11"/>
  <c r="O181" i="11"/>
  <c r="O189" i="11"/>
  <c r="O197" i="11"/>
  <c r="O205" i="11"/>
  <c r="O213" i="11"/>
  <c r="O221" i="11"/>
  <c r="O229" i="11"/>
  <c r="O237" i="11"/>
  <c r="O245" i="11"/>
  <c r="O253" i="11"/>
  <c r="O261" i="11"/>
  <c r="O269" i="11"/>
  <c r="O94" i="11"/>
  <c r="O150" i="11"/>
  <c r="O238" i="11"/>
  <c r="O286" i="11"/>
  <c r="O342" i="11"/>
  <c r="O374" i="11"/>
  <c r="O454" i="11"/>
  <c r="O486" i="11"/>
  <c r="O526" i="11"/>
  <c r="O558" i="11"/>
  <c r="O606" i="11"/>
  <c r="O638" i="11"/>
  <c r="O774" i="11"/>
  <c r="O806" i="11"/>
  <c r="O886" i="11"/>
  <c r="O918" i="11"/>
  <c r="O950" i="11"/>
  <c r="O990" i="11"/>
  <c r="O1094" i="11"/>
  <c r="O1134" i="11"/>
  <c r="O90" i="11"/>
  <c r="O114" i="11"/>
  <c r="O146" i="11"/>
  <c r="O162" i="11"/>
  <c r="O194" i="11"/>
  <c r="O218" i="11"/>
  <c r="O234" i="11"/>
  <c r="O258" i="11"/>
  <c r="O88" i="11"/>
  <c r="O96" i="11"/>
  <c r="O104" i="11"/>
  <c r="O112" i="11"/>
  <c r="O120" i="11"/>
  <c r="O128" i="11"/>
  <c r="O136" i="11"/>
  <c r="O144" i="11"/>
  <c r="O152" i="11"/>
  <c r="O160" i="11"/>
  <c r="O168" i="11"/>
  <c r="O176" i="11"/>
  <c r="O184" i="11"/>
  <c r="O192" i="11"/>
  <c r="O200" i="11"/>
  <c r="O208" i="11"/>
  <c r="O216" i="11"/>
  <c r="O224" i="11"/>
  <c r="O232" i="11"/>
  <c r="O240" i="11"/>
  <c r="O248" i="11"/>
  <c r="O256" i="11"/>
  <c r="O264" i="11"/>
  <c r="O272" i="11"/>
  <c r="O134" i="11"/>
  <c r="O166" i="11"/>
  <c r="O214" i="11"/>
  <c r="O254" i="11"/>
  <c r="O350" i="11"/>
  <c r="O382" i="11"/>
  <c r="O414" i="11"/>
  <c r="O478" i="11"/>
  <c r="O518" i="11"/>
  <c r="O582" i="11"/>
  <c r="O670" i="11"/>
  <c r="O726" i="11"/>
  <c r="O790" i="11"/>
  <c r="O870" i="11"/>
  <c r="O902" i="11"/>
  <c r="O966" i="11"/>
  <c r="O1022" i="11"/>
  <c r="O1054" i="11"/>
  <c r="O1158" i="11"/>
  <c r="O82" i="11"/>
  <c r="O106" i="11"/>
  <c r="O130" i="11"/>
  <c r="O178" i="11"/>
  <c r="O210" i="11"/>
  <c r="O83" i="11"/>
  <c r="O91" i="11"/>
  <c r="O99" i="11"/>
  <c r="O107" i="11"/>
  <c r="O115" i="11"/>
  <c r="O123" i="11"/>
  <c r="O131" i="11"/>
  <c r="O139" i="11"/>
  <c r="O147" i="11"/>
  <c r="O155" i="11"/>
  <c r="O163" i="11"/>
  <c r="O171" i="11"/>
  <c r="O179" i="11"/>
  <c r="O187" i="11"/>
  <c r="O195" i="11"/>
  <c r="O203" i="11"/>
  <c r="O211" i="11"/>
  <c r="O219" i="11"/>
  <c r="O227" i="11"/>
  <c r="O235" i="11"/>
  <c r="O243" i="11"/>
  <c r="O251" i="11"/>
  <c r="O259" i="11"/>
  <c r="O267" i="11"/>
  <c r="O275" i="11"/>
  <c r="O281" i="11"/>
  <c r="O289" i="11"/>
  <c r="O297" i="11"/>
  <c r="O305" i="11"/>
  <c r="O313" i="11"/>
  <c r="O321" i="11"/>
  <c r="O329" i="11"/>
  <c r="O337" i="11"/>
  <c r="O345" i="11"/>
  <c r="O353" i="11"/>
  <c r="O361" i="11"/>
  <c r="O369" i="11"/>
  <c r="O377" i="11"/>
  <c r="O385" i="11"/>
  <c r="O393" i="11"/>
  <c r="O401" i="11"/>
  <c r="O409" i="11"/>
  <c r="O417" i="11"/>
  <c r="O425" i="11"/>
  <c r="O433" i="11"/>
  <c r="O441" i="11"/>
  <c r="O449" i="11"/>
  <c r="O457" i="11"/>
  <c r="O465" i="11"/>
  <c r="O473" i="11"/>
  <c r="O481" i="11"/>
  <c r="O489" i="11"/>
  <c r="O497" i="11"/>
  <c r="O505" i="11"/>
  <c r="O513" i="11"/>
  <c r="O521" i="11"/>
  <c r="O529" i="11"/>
  <c r="O537" i="11"/>
  <c r="O545" i="11"/>
  <c r="O553" i="11"/>
  <c r="O561" i="11"/>
  <c r="O569" i="11"/>
  <c r="O577" i="11"/>
  <c r="O585" i="11"/>
  <c r="O593" i="11"/>
  <c r="O601" i="11"/>
  <c r="O609" i="11"/>
  <c r="O617" i="11"/>
  <c r="O625" i="11"/>
  <c r="O633" i="11"/>
  <c r="O641" i="11"/>
  <c r="O649" i="11"/>
  <c r="O657" i="11"/>
  <c r="O665" i="11"/>
  <c r="O673" i="11"/>
  <c r="O681" i="11"/>
  <c r="O689" i="11"/>
  <c r="O697" i="11"/>
  <c r="O705" i="11"/>
  <c r="O713" i="11"/>
  <c r="O721" i="11"/>
  <c r="O729" i="11"/>
  <c r="O737" i="11"/>
  <c r="O745" i="11"/>
  <c r="O753" i="11"/>
  <c r="O761" i="11"/>
  <c r="O769" i="11"/>
  <c r="O777" i="11"/>
  <c r="O785" i="11"/>
  <c r="O793" i="11"/>
  <c r="O801" i="11"/>
  <c r="O809" i="11"/>
  <c r="O817" i="11"/>
  <c r="O825" i="11"/>
  <c r="O833" i="11"/>
  <c r="O841" i="11"/>
  <c r="O849" i="11"/>
  <c r="O857" i="11"/>
  <c r="O865" i="11"/>
  <c r="O873" i="11"/>
  <c r="O881" i="11"/>
  <c r="O889" i="11"/>
  <c r="O897" i="11"/>
  <c r="O905" i="11"/>
  <c r="O913" i="11"/>
  <c r="O921" i="11"/>
  <c r="O929" i="11"/>
  <c r="O937" i="11"/>
  <c r="O945" i="11"/>
  <c r="O953" i="11"/>
  <c r="O961" i="11"/>
  <c r="O969" i="11"/>
  <c r="O977" i="11"/>
  <c r="O985" i="11"/>
  <c r="O993" i="11"/>
  <c r="O1001" i="11"/>
  <c r="O1009" i="11"/>
  <c r="O1017" i="11"/>
  <c r="O1025" i="11"/>
  <c r="O1033" i="11"/>
  <c r="O1041" i="11"/>
  <c r="O1049" i="11"/>
  <c r="O1057" i="11"/>
  <c r="O1065" i="11"/>
  <c r="O1073" i="11"/>
  <c r="O1081" i="11"/>
  <c r="O1089" i="11"/>
  <c r="O1097" i="11"/>
  <c r="O1105" i="11"/>
  <c r="O1113" i="11"/>
  <c r="O1121" i="11"/>
  <c r="O1129" i="11"/>
  <c r="O1137" i="11"/>
  <c r="O1145" i="11"/>
  <c r="O1153" i="11"/>
  <c r="O1161" i="11"/>
  <c r="O1169" i="11"/>
  <c r="O1177" i="11"/>
  <c r="O1185" i="11"/>
  <c r="O1193" i="11"/>
  <c r="O284" i="11"/>
  <c r="O292" i="11"/>
  <c r="O300" i="11"/>
  <c r="O308" i="11"/>
  <c r="O316" i="11"/>
  <c r="O324" i="11"/>
  <c r="O332" i="11"/>
  <c r="O340" i="11"/>
  <c r="O348" i="11"/>
  <c r="O356" i="11"/>
  <c r="O364" i="11"/>
  <c r="O372" i="11"/>
  <c r="O380" i="11"/>
  <c r="O388" i="11"/>
  <c r="O396" i="11"/>
  <c r="O404" i="11"/>
  <c r="O412" i="11"/>
  <c r="O420" i="11"/>
  <c r="O428" i="11"/>
  <c r="O436" i="11"/>
  <c r="O444" i="11"/>
  <c r="O452" i="11"/>
  <c r="O460" i="11"/>
  <c r="O468" i="11"/>
  <c r="O476" i="11"/>
  <c r="O484" i="11"/>
  <c r="O492" i="11"/>
  <c r="O500" i="11"/>
  <c r="O508" i="11"/>
  <c r="O516" i="11"/>
  <c r="O524" i="11"/>
  <c r="O532" i="11"/>
  <c r="O540" i="11"/>
  <c r="O548" i="11"/>
  <c r="O556" i="11"/>
  <c r="O564" i="11"/>
  <c r="O572" i="11"/>
  <c r="O580" i="11"/>
  <c r="O588" i="11"/>
  <c r="O596" i="11"/>
  <c r="O604" i="11"/>
  <c r="O612" i="11"/>
  <c r="O620" i="11"/>
  <c r="O628" i="11"/>
  <c r="O636" i="11"/>
  <c r="O644" i="11"/>
  <c r="O652" i="11"/>
  <c r="O660" i="11"/>
  <c r="O668" i="11"/>
  <c r="O676" i="11"/>
  <c r="O684" i="11"/>
  <c r="O692" i="11"/>
  <c r="O700" i="11"/>
  <c r="O708" i="11"/>
  <c r="O716" i="11"/>
  <c r="O724" i="11"/>
  <c r="O732" i="11"/>
  <c r="O740" i="11"/>
  <c r="O748" i="11"/>
  <c r="O756" i="11"/>
  <c r="O764" i="11"/>
  <c r="O772" i="11"/>
  <c r="O780" i="11"/>
  <c r="O788" i="11"/>
  <c r="O796" i="11"/>
  <c r="O804" i="11"/>
  <c r="O812" i="11"/>
  <c r="O820" i="11"/>
  <c r="O828" i="11"/>
  <c r="O836" i="11"/>
  <c r="O844" i="11"/>
  <c r="O852" i="11"/>
  <c r="O860" i="11"/>
  <c r="O868" i="11"/>
  <c r="O876" i="11"/>
  <c r="O884" i="11"/>
  <c r="O892" i="11"/>
  <c r="O900" i="11"/>
  <c r="O908" i="11"/>
  <c r="O916" i="11"/>
  <c r="O924" i="11"/>
  <c r="O932" i="11"/>
  <c r="O940" i="11"/>
  <c r="O948" i="11"/>
  <c r="O956" i="11"/>
  <c r="O964" i="11"/>
  <c r="O972" i="11"/>
  <c r="O980" i="11"/>
  <c r="O988" i="11"/>
  <c r="O996" i="11"/>
  <c r="O1004" i="11"/>
  <c r="O1012" i="11"/>
  <c r="O1020" i="11"/>
  <c r="O1028" i="11"/>
  <c r="O1036" i="11"/>
  <c r="O1044" i="11"/>
  <c r="O1052" i="11"/>
  <c r="O1060" i="11"/>
  <c r="O1068" i="11"/>
  <c r="O1076" i="11"/>
  <c r="O1084" i="11"/>
  <c r="O1092" i="11"/>
  <c r="O1100" i="11"/>
  <c r="O1108" i="11"/>
  <c r="O1116" i="11"/>
  <c r="O1124" i="11"/>
  <c r="O1132" i="11"/>
  <c r="O1140" i="11"/>
  <c r="O1148" i="11"/>
  <c r="O1156" i="11"/>
  <c r="O1164" i="11"/>
  <c r="O1172" i="11"/>
  <c r="O1180" i="11"/>
  <c r="O1188" i="11"/>
  <c r="O1196" i="11"/>
  <c r="O279" i="11"/>
  <c r="O287" i="11"/>
  <c r="O295" i="11"/>
  <c r="O303" i="11"/>
  <c r="O311" i="11"/>
  <c r="O319" i="11"/>
  <c r="O327" i="11"/>
  <c r="O335" i="11"/>
  <c r="O343" i="11"/>
  <c r="O351" i="11"/>
  <c r="O359" i="11"/>
  <c r="O367" i="11"/>
  <c r="O375" i="11"/>
  <c r="O383" i="11"/>
  <c r="O391" i="11"/>
  <c r="O399" i="11"/>
  <c r="O407" i="11"/>
  <c r="O415" i="11"/>
  <c r="O423" i="11"/>
  <c r="O431" i="11"/>
  <c r="O439" i="11"/>
  <c r="O447" i="11"/>
  <c r="O455" i="11"/>
  <c r="O463" i="11"/>
  <c r="O471" i="11"/>
  <c r="O479" i="11"/>
  <c r="O487" i="11"/>
  <c r="O495" i="11"/>
  <c r="O503" i="11"/>
  <c r="O511" i="11"/>
  <c r="O519" i="11"/>
  <c r="O527" i="11"/>
  <c r="O535" i="11"/>
  <c r="O543" i="11"/>
  <c r="O551" i="11"/>
  <c r="O559" i="11"/>
  <c r="O567" i="11"/>
  <c r="O575" i="11"/>
  <c r="O583" i="11"/>
  <c r="O591" i="11"/>
  <c r="O599" i="11"/>
  <c r="O607" i="11"/>
  <c r="O615" i="11"/>
  <c r="O623" i="11"/>
  <c r="O631" i="11"/>
  <c r="O639" i="11"/>
  <c r="O647" i="11"/>
  <c r="O655" i="11"/>
  <c r="O663" i="11"/>
  <c r="O671" i="11"/>
  <c r="O679" i="11"/>
  <c r="O687" i="11"/>
  <c r="O695" i="11"/>
  <c r="O703" i="11"/>
  <c r="O711" i="11"/>
  <c r="O719" i="11"/>
  <c r="O727" i="11"/>
  <c r="O735" i="11"/>
  <c r="O743" i="11"/>
  <c r="O751" i="11"/>
  <c r="O759" i="11"/>
  <c r="O767" i="11"/>
  <c r="O775" i="11"/>
  <c r="O783" i="11"/>
  <c r="O791" i="11"/>
  <c r="O799" i="11"/>
  <c r="O807" i="11"/>
  <c r="O815" i="11"/>
  <c r="O823" i="11"/>
  <c r="O831" i="11"/>
  <c r="O839" i="11"/>
  <c r="O847" i="11"/>
  <c r="O855" i="11"/>
  <c r="O863" i="11"/>
  <c r="O871" i="11"/>
  <c r="O879" i="11"/>
  <c r="O887" i="11"/>
  <c r="O895" i="11"/>
  <c r="O903" i="11"/>
  <c r="O911" i="11"/>
  <c r="O919" i="11"/>
  <c r="O927" i="11"/>
  <c r="O935" i="11"/>
  <c r="O943" i="11"/>
  <c r="O951" i="11"/>
  <c r="O959" i="11"/>
  <c r="O967" i="11"/>
  <c r="O975" i="11"/>
  <c r="O983" i="11"/>
  <c r="O991" i="11"/>
  <c r="O999" i="11"/>
  <c r="O1007" i="11"/>
  <c r="O1015" i="11"/>
  <c r="O1023" i="11"/>
  <c r="O1031" i="11"/>
  <c r="O1039" i="11"/>
  <c r="O1047" i="11"/>
  <c r="O1055" i="11"/>
  <c r="O1063" i="11"/>
  <c r="O1071" i="11"/>
  <c r="O1079" i="11"/>
  <c r="O1087" i="11"/>
  <c r="O1095" i="11"/>
  <c r="O1103" i="11"/>
  <c r="O1111" i="11"/>
  <c r="O1119" i="11"/>
  <c r="O1127" i="11"/>
  <c r="O1135" i="11"/>
  <c r="O1143" i="11"/>
  <c r="O1151" i="11"/>
  <c r="O1159" i="11"/>
  <c r="O1167" i="11"/>
  <c r="O1175" i="11"/>
  <c r="O1183" i="11"/>
  <c r="O1191" i="11"/>
  <c r="O1199" i="11"/>
  <c r="O522" i="11"/>
  <c r="O530" i="11"/>
  <c r="O538" i="11"/>
  <c r="O546" i="11"/>
  <c r="O554" i="11"/>
  <c r="O562" i="11"/>
  <c r="O570" i="11"/>
  <c r="O578" i="11"/>
  <c r="O586" i="11"/>
  <c r="O594" i="11"/>
  <c r="O602" i="11"/>
  <c r="O610" i="11"/>
  <c r="O618" i="11"/>
  <c r="O626" i="11"/>
  <c r="O634" i="11"/>
  <c r="O642" i="11"/>
  <c r="O650" i="11"/>
  <c r="O658" i="11"/>
  <c r="O666" i="11"/>
  <c r="O674" i="11"/>
  <c r="O682" i="11"/>
  <c r="O690" i="11"/>
  <c r="O698" i="11"/>
  <c r="O706" i="11"/>
  <c r="O714" i="11"/>
  <c r="O722" i="11"/>
  <c r="O730" i="11"/>
  <c r="O738" i="11"/>
  <c r="O746" i="11"/>
  <c r="O754" i="11"/>
  <c r="O762" i="11"/>
  <c r="O770" i="11"/>
  <c r="O778" i="11"/>
  <c r="O786" i="11"/>
  <c r="O794" i="11"/>
  <c r="O802" i="11"/>
  <c r="O810" i="11"/>
  <c r="O818" i="11"/>
  <c r="O826" i="11"/>
  <c r="O834" i="11"/>
  <c r="O842" i="11"/>
  <c r="O850" i="11"/>
  <c r="O858" i="11"/>
  <c r="O866" i="11"/>
  <c r="O874" i="11"/>
  <c r="O882" i="11"/>
  <c r="O890" i="11"/>
  <c r="O898" i="11"/>
  <c r="O906" i="11"/>
  <c r="O914" i="11"/>
  <c r="O922" i="11"/>
  <c r="O930" i="11"/>
  <c r="O938" i="11"/>
  <c r="O946" i="11"/>
  <c r="O954" i="11"/>
  <c r="O962" i="11"/>
  <c r="O970" i="11"/>
  <c r="O978" i="11"/>
  <c r="O986" i="11"/>
  <c r="O994" i="11"/>
  <c r="O1002" i="11"/>
  <c r="O1010" i="11"/>
  <c r="O1018" i="11"/>
  <c r="O1026" i="11"/>
  <c r="O1034" i="11"/>
  <c r="O1042" i="11"/>
  <c r="O1050" i="11"/>
  <c r="O1058" i="11"/>
  <c r="O1066" i="11"/>
  <c r="O1074" i="11"/>
  <c r="O1082" i="11"/>
  <c r="O1090" i="11"/>
  <c r="O1098" i="11"/>
  <c r="O1106" i="11"/>
  <c r="O1114" i="11"/>
  <c r="O1122" i="11"/>
  <c r="O1130" i="11"/>
  <c r="O1138" i="11"/>
  <c r="O1146" i="11"/>
  <c r="O1154" i="11"/>
  <c r="O1162" i="11"/>
  <c r="O1170" i="11"/>
  <c r="O1178" i="11"/>
  <c r="O1186" i="11"/>
  <c r="O1194" i="11"/>
  <c r="O277" i="11"/>
  <c r="O285" i="11"/>
  <c r="O293" i="11"/>
  <c r="O301" i="11"/>
  <c r="O309" i="11"/>
  <c r="O317" i="11"/>
  <c r="O325" i="11"/>
  <c r="O333" i="11"/>
  <c r="O341" i="11"/>
  <c r="O349" i="11"/>
  <c r="O357" i="11"/>
  <c r="O365" i="11"/>
  <c r="O373" i="11"/>
  <c r="O381" i="11"/>
  <c r="O389" i="11"/>
  <c r="O397" i="11"/>
  <c r="O405" i="11"/>
  <c r="O413" i="11"/>
  <c r="O421" i="11"/>
  <c r="O429" i="11"/>
  <c r="O437" i="11"/>
  <c r="O445" i="11"/>
  <c r="O453" i="11"/>
  <c r="O461" i="11"/>
  <c r="O469" i="11"/>
  <c r="O477" i="11"/>
  <c r="O485" i="11"/>
  <c r="O493" i="11"/>
  <c r="O501" i="11"/>
  <c r="O509" i="11"/>
  <c r="O517" i="11"/>
  <c r="O525" i="11"/>
  <c r="O533" i="11"/>
  <c r="O541" i="11"/>
  <c r="O549" i="11"/>
  <c r="O557" i="11"/>
  <c r="O565" i="11"/>
  <c r="O573" i="11"/>
  <c r="O581" i="11"/>
  <c r="O589" i="11"/>
  <c r="O597" i="11"/>
  <c r="O605" i="11"/>
  <c r="O613" i="11"/>
  <c r="O621" i="11"/>
  <c r="O629" i="11"/>
  <c r="O637" i="11"/>
  <c r="O645" i="11"/>
  <c r="O653" i="11"/>
  <c r="O661" i="11"/>
  <c r="O669" i="11"/>
  <c r="O677" i="11"/>
  <c r="O685" i="11"/>
  <c r="O693" i="11"/>
  <c r="O701" i="11"/>
  <c r="O709" i="11"/>
  <c r="O717" i="11"/>
  <c r="O725" i="11"/>
  <c r="O733" i="11"/>
  <c r="O741" i="11"/>
  <c r="O749" i="11"/>
  <c r="O757" i="11"/>
  <c r="O765" i="11"/>
  <c r="O773" i="11"/>
  <c r="O781" i="11"/>
  <c r="O789" i="11"/>
  <c r="O797" i="11"/>
  <c r="O805" i="11"/>
  <c r="O813" i="11"/>
  <c r="O821" i="11"/>
  <c r="O829" i="11"/>
  <c r="O837" i="11"/>
  <c r="O845" i="11"/>
  <c r="O853" i="11"/>
  <c r="O861" i="11"/>
  <c r="O869" i="11"/>
  <c r="O877" i="11"/>
  <c r="O885" i="11"/>
  <c r="O893" i="11"/>
  <c r="O901" i="11"/>
  <c r="O909" i="11"/>
  <c r="O917" i="11"/>
  <c r="O925" i="11"/>
  <c r="O933" i="11"/>
  <c r="O941" i="11"/>
  <c r="O949" i="11"/>
  <c r="O957" i="11"/>
  <c r="O965" i="11"/>
  <c r="O973" i="11"/>
  <c r="O981" i="11"/>
  <c r="O989" i="11"/>
  <c r="O997" i="11"/>
  <c r="O1005" i="11"/>
  <c r="O1013" i="11"/>
  <c r="O1021" i="11"/>
  <c r="O1029" i="11"/>
  <c r="O1037" i="11"/>
  <c r="O1045" i="11"/>
  <c r="O1053" i="11"/>
  <c r="O1061" i="11"/>
  <c r="O1069" i="11"/>
  <c r="O1077" i="11"/>
  <c r="O1085" i="11"/>
  <c r="O1093" i="11"/>
  <c r="O1101" i="11"/>
  <c r="O1109" i="11"/>
  <c r="O1117" i="11"/>
  <c r="O1125" i="11"/>
  <c r="O1133" i="11"/>
  <c r="O1141" i="11"/>
  <c r="O1149" i="11"/>
  <c r="O1157" i="11"/>
  <c r="O1165" i="11"/>
  <c r="O1173" i="11"/>
  <c r="O1181" i="11"/>
  <c r="O1189" i="11"/>
  <c r="O1197" i="11"/>
  <c r="O280" i="11"/>
  <c r="O288" i="11"/>
  <c r="O296" i="11"/>
  <c r="O304" i="11"/>
  <c r="O312" i="11"/>
  <c r="O320" i="11"/>
  <c r="O328" i="11"/>
  <c r="O336" i="11"/>
  <c r="O344" i="11"/>
  <c r="O352" i="11"/>
  <c r="O360" i="11"/>
  <c r="O368" i="11"/>
  <c r="O376" i="11"/>
  <c r="O384" i="11"/>
  <c r="O392" i="11"/>
  <c r="O400" i="11"/>
  <c r="O408" i="11"/>
  <c r="O416" i="11"/>
  <c r="O424" i="11"/>
  <c r="O432" i="11"/>
  <c r="O440" i="11"/>
  <c r="O448" i="11"/>
  <c r="O456" i="11"/>
  <c r="O464" i="11"/>
  <c r="O472" i="11"/>
  <c r="O480" i="11"/>
  <c r="O488" i="11"/>
  <c r="O496" i="11"/>
  <c r="O504" i="11"/>
  <c r="O512" i="11"/>
  <c r="O520" i="11"/>
  <c r="O528" i="11"/>
  <c r="O536" i="11"/>
  <c r="O544" i="11"/>
  <c r="O552" i="11"/>
  <c r="O560" i="11"/>
  <c r="O568" i="11"/>
  <c r="O576" i="11"/>
  <c r="O584" i="11"/>
  <c r="O592" i="11"/>
  <c r="O600" i="11"/>
  <c r="O608" i="11"/>
  <c r="O616" i="11"/>
  <c r="O624" i="11"/>
  <c r="O632" i="11"/>
  <c r="O640" i="11"/>
  <c r="O648" i="11"/>
  <c r="O656" i="11"/>
  <c r="O664" i="11"/>
  <c r="O672" i="11"/>
  <c r="O680" i="11"/>
  <c r="O688" i="11"/>
  <c r="O696" i="11"/>
  <c r="O704" i="11"/>
  <c r="O712" i="11"/>
  <c r="O720" i="11"/>
  <c r="O728" i="11"/>
  <c r="O736" i="11"/>
  <c r="O744" i="11"/>
  <c r="O752" i="11"/>
  <c r="O760" i="11"/>
  <c r="O768" i="11"/>
  <c r="O776" i="11"/>
  <c r="O784" i="11"/>
  <c r="O792" i="11"/>
  <c r="O800" i="11"/>
  <c r="O808" i="11"/>
  <c r="O816" i="11"/>
  <c r="O824" i="11"/>
  <c r="O832" i="11"/>
  <c r="O840" i="11"/>
  <c r="O848" i="11"/>
  <c r="O856" i="11"/>
  <c r="O864" i="11"/>
  <c r="O872" i="11"/>
  <c r="O880" i="11"/>
  <c r="O888" i="11"/>
  <c r="O896" i="11"/>
  <c r="O904" i="11"/>
  <c r="O912" i="11"/>
  <c r="O920" i="11"/>
  <c r="O928" i="11"/>
  <c r="O936" i="11"/>
  <c r="O944" i="11"/>
  <c r="O952" i="11"/>
  <c r="O960" i="11"/>
  <c r="O968" i="11"/>
  <c r="O976" i="11"/>
  <c r="O984" i="11"/>
  <c r="O992" i="11"/>
  <c r="O1000" i="11"/>
  <c r="O1008" i="11"/>
  <c r="O1016" i="11"/>
  <c r="O1024" i="11"/>
  <c r="O1032" i="11"/>
  <c r="O1040" i="11"/>
  <c r="O1048" i="11"/>
  <c r="O1056" i="11"/>
  <c r="O1064" i="11"/>
  <c r="O1072" i="11"/>
  <c r="O1080" i="11"/>
  <c r="O1088" i="11"/>
  <c r="O1096" i="11"/>
  <c r="O1104" i="11"/>
  <c r="O1112" i="11"/>
  <c r="O1120" i="11"/>
  <c r="O1128" i="11"/>
  <c r="O1136" i="11"/>
  <c r="O1144" i="11"/>
  <c r="O1152" i="11"/>
  <c r="O1160" i="11"/>
  <c r="O1168" i="11"/>
  <c r="O1176" i="11"/>
  <c r="O1192" i="11"/>
  <c r="O1200" i="11"/>
  <c r="O283" i="11"/>
  <c r="O291" i="11"/>
  <c r="O299" i="11"/>
  <c r="O307" i="11"/>
  <c r="O315" i="11"/>
  <c r="O323" i="11"/>
  <c r="O331" i="11"/>
  <c r="O339" i="11"/>
  <c r="O347" i="11"/>
  <c r="O355" i="11"/>
  <c r="O363" i="11"/>
  <c r="O371" i="11"/>
  <c r="O379" i="11"/>
  <c r="O387" i="11"/>
  <c r="O395" i="11"/>
  <c r="O403" i="11"/>
  <c r="O411" i="11"/>
  <c r="O419" i="11"/>
  <c r="O427" i="11"/>
  <c r="O435" i="11"/>
  <c r="O443" i="11"/>
  <c r="O451" i="11"/>
  <c r="O459" i="11"/>
  <c r="O467" i="11"/>
  <c r="O475" i="11"/>
  <c r="O483" i="11"/>
  <c r="O491" i="11"/>
  <c r="O499" i="11"/>
  <c r="O507" i="11"/>
  <c r="O515" i="11"/>
  <c r="O523" i="11"/>
  <c r="O531" i="11"/>
  <c r="O539" i="11"/>
  <c r="O547" i="11"/>
  <c r="O555" i="11"/>
  <c r="O563" i="11"/>
  <c r="O571" i="11"/>
  <c r="O579" i="11"/>
  <c r="O587" i="11"/>
  <c r="O595" i="11"/>
  <c r="O603" i="11"/>
  <c r="O611" i="11"/>
  <c r="O619" i="11"/>
  <c r="O627" i="11"/>
  <c r="O635" i="11"/>
  <c r="O643" i="11"/>
  <c r="O651" i="11"/>
  <c r="O659" i="11"/>
  <c r="O667" i="11"/>
  <c r="O675" i="11"/>
  <c r="O683" i="11"/>
  <c r="O691" i="11"/>
  <c r="O699" i="11"/>
  <c r="O707" i="11"/>
  <c r="O715" i="11"/>
  <c r="O723" i="11"/>
  <c r="O731" i="11"/>
  <c r="O739" i="11"/>
  <c r="O747" i="11"/>
  <c r="O755" i="11"/>
  <c r="O763" i="11"/>
  <c r="O771" i="11"/>
  <c r="O779" i="11"/>
  <c r="O787" i="11"/>
  <c r="O795" i="11"/>
  <c r="O803" i="11"/>
  <c r="O811" i="11"/>
  <c r="O819" i="11"/>
  <c r="O827" i="11"/>
  <c r="O835" i="11"/>
  <c r="O843" i="11"/>
  <c r="O851" i="11"/>
  <c r="O859" i="11"/>
  <c r="O867" i="11"/>
  <c r="O875" i="11"/>
  <c r="O883" i="11"/>
  <c r="O891" i="11"/>
  <c r="O899" i="11"/>
  <c r="O907" i="11"/>
  <c r="O915" i="11"/>
  <c r="O923" i="11"/>
  <c r="O931" i="11"/>
  <c r="O939" i="11"/>
  <c r="O947" i="11"/>
  <c r="O955" i="11"/>
  <c r="O963" i="11"/>
  <c r="O971" i="11"/>
  <c r="O979" i="11"/>
  <c r="O987" i="11"/>
  <c r="O995" i="11"/>
  <c r="O1003" i="11"/>
  <c r="O1011" i="11"/>
  <c r="O1019" i="11"/>
  <c r="O1027" i="11"/>
  <c r="O1035" i="11"/>
  <c r="O1043" i="11"/>
  <c r="O1051" i="11"/>
  <c r="O1059" i="11"/>
  <c r="O1067" i="11"/>
  <c r="O1075" i="11"/>
  <c r="O1083" i="11"/>
  <c r="O1091" i="11"/>
  <c r="O1099" i="11"/>
  <c r="O1107" i="11"/>
  <c r="O1115" i="11"/>
  <c r="O1123" i="11"/>
  <c r="O1131" i="11"/>
  <c r="O1139" i="11"/>
  <c r="O1147" i="11"/>
  <c r="O1155" i="11"/>
  <c r="O1163" i="11"/>
  <c r="O1171" i="11"/>
  <c r="O1179" i="11"/>
  <c r="O1187" i="11"/>
  <c r="O1195" i="11"/>
  <c r="M1209" i="11"/>
  <c r="X1209" i="11" s="1"/>
  <c r="M1217" i="11"/>
  <c r="X1217" i="11" s="1"/>
  <c r="L1210" i="11"/>
  <c r="L1209" i="11"/>
  <c r="M1204" i="11"/>
  <c r="L1203" i="11"/>
  <c r="M1225" i="11"/>
  <c r="X1225" i="11" s="1"/>
  <c r="L1208" i="11"/>
  <c r="M1207" i="11"/>
  <c r="X1207" i="11" s="1"/>
  <c r="L1206" i="11"/>
  <c r="M1210" i="11"/>
  <c r="X1210" i="11" s="1"/>
  <c r="M1205" i="11"/>
  <c r="L1204" i="11"/>
  <c r="M1208" i="11"/>
  <c r="X1208" i="11" s="1"/>
  <c r="L1207" i="11"/>
  <c r="M1203" i="11"/>
  <c r="M1211" i="11"/>
  <c r="X1211" i="11" s="1"/>
  <c r="M1206" i="11"/>
  <c r="L1205" i="11"/>
  <c r="M1227" i="11"/>
  <c r="X1227" i="11" s="1"/>
  <c r="M1212" i="11"/>
  <c r="X1212" i="11" s="1"/>
  <c r="M1220" i="11"/>
  <c r="X1220" i="11" s="1"/>
  <c r="M1215" i="11"/>
  <c r="X1215" i="11" s="1"/>
  <c r="M1223" i="11"/>
  <c r="X1223" i="11" s="1"/>
  <c r="M1218" i="11"/>
  <c r="X1218" i="11" s="1"/>
  <c r="M1226" i="11"/>
  <c r="X1226" i="11" s="1"/>
  <c r="M1213" i="11"/>
  <c r="X1213" i="11" s="1"/>
  <c r="M1221" i="11"/>
  <c r="X1221" i="11" s="1"/>
  <c r="M1216" i="11"/>
  <c r="X1216" i="11" s="1"/>
  <c r="M1224" i="11"/>
  <c r="X1224" i="11" s="1"/>
  <c r="M1219" i="11"/>
  <c r="X1219" i="11" s="1"/>
  <c r="M1214" i="11"/>
  <c r="X1214" i="11" s="1"/>
  <c r="M1222" i="11"/>
  <c r="X1222" i="11" s="1"/>
  <c r="M1200" i="11"/>
  <c r="M1184" i="11"/>
  <c r="M1192" i="11"/>
  <c r="M1176" i="11"/>
  <c r="M1178" i="11"/>
  <c r="M1186" i="11"/>
  <c r="M1194" i="11"/>
  <c r="M1202" i="11"/>
  <c r="M1181" i="11"/>
  <c r="M1189" i="11"/>
  <c r="M1197" i="11"/>
  <c r="M1179" i="11"/>
  <c r="M1187" i="11"/>
  <c r="M1195" i="11"/>
  <c r="M1182" i="11"/>
  <c r="M1190" i="11"/>
  <c r="M1198" i="11"/>
  <c r="M1177" i="11"/>
  <c r="M1185" i="11"/>
  <c r="M1193" i="11"/>
  <c r="M1201" i="11"/>
  <c r="M1180" i="11"/>
  <c r="M1188" i="11"/>
  <c r="M1196" i="11"/>
  <c r="M1183" i="11"/>
  <c r="M87" i="11"/>
  <c r="M519" i="11"/>
  <c r="M631" i="11"/>
  <c r="M695" i="11"/>
  <c r="M703" i="11"/>
  <c r="M775" i="11"/>
  <c r="M1031" i="11"/>
  <c r="M1103" i="11"/>
  <c r="M1135" i="11"/>
  <c r="M183" i="11"/>
  <c r="M399" i="11"/>
  <c r="M479" i="11"/>
  <c r="M247" i="11"/>
  <c r="M1175" i="11"/>
  <c r="M623" i="11"/>
  <c r="M1071" i="11"/>
  <c r="M39" i="11"/>
  <c r="M79" i="11"/>
  <c r="M135" i="11"/>
  <c r="M231" i="11"/>
  <c r="M287" i="11"/>
  <c r="M343" i="11"/>
  <c r="M383" i="11"/>
  <c r="M447" i="11"/>
  <c r="M511" i="11"/>
  <c r="M543" i="11"/>
  <c r="M727" i="11"/>
  <c r="M751" i="11"/>
  <c r="M855" i="11"/>
  <c r="M911" i="11"/>
  <c r="M959" i="11"/>
  <c r="M991" i="11"/>
  <c r="M1023" i="11"/>
  <c r="M1055" i="11"/>
  <c r="M1079" i="11"/>
  <c r="M1119" i="11"/>
  <c r="L1191" i="11"/>
  <c r="M1191" i="11"/>
  <c r="L10" i="11"/>
  <c r="M10" i="11"/>
  <c r="M34" i="11"/>
  <c r="M42" i="11"/>
  <c r="M50" i="11"/>
  <c r="M58" i="11"/>
  <c r="M66" i="11"/>
  <c r="M74" i="11"/>
  <c r="M82" i="11"/>
  <c r="M90" i="11"/>
  <c r="M98" i="11"/>
  <c r="M106" i="11"/>
  <c r="M114" i="11"/>
  <c r="M122" i="11"/>
  <c r="M130" i="11"/>
  <c r="M138" i="11"/>
  <c r="M146" i="11"/>
  <c r="M154" i="11"/>
  <c r="M162" i="11"/>
  <c r="M170" i="11"/>
  <c r="M178" i="11"/>
  <c r="M186" i="11"/>
  <c r="M194" i="11"/>
  <c r="M202" i="11"/>
  <c r="M210" i="11"/>
  <c r="M218" i="11"/>
  <c r="M226" i="11"/>
  <c r="M234" i="11"/>
  <c r="M242" i="11"/>
  <c r="M250" i="11"/>
  <c r="M258" i="11"/>
  <c r="M266" i="11"/>
  <c r="M274" i="11"/>
  <c r="M282" i="11"/>
  <c r="M290" i="11"/>
  <c r="M298" i="11"/>
  <c r="M306" i="11"/>
  <c r="M314" i="11"/>
  <c r="M322" i="11"/>
  <c r="M330" i="11"/>
  <c r="M338" i="11"/>
  <c r="M346" i="11"/>
  <c r="M354" i="11"/>
  <c r="M362" i="11"/>
  <c r="M370" i="11"/>
  <c r="M378" i="11"/>
  <c r="M386" i="11"/>
  <c r="M394" i="11"/>
  <c r="M402" i="11"/>
  <c r="M410" i="11"/>
  <c r="M418" i="11"/>
  <c r="M426" i="11"/>
  <c r="M434" i="11"/>
  <c r="M442" i="11"/>
  <c r="M450" i="11"/>
  <c r="M458" i="11"/>
  <c r="M466" i="11"/>
  <c r="M474" i="11"/>
  <c r="M482" i="11"/>
  <c r="M490" i="11"/>
  <c r="M47" i="11"/>
  <c r="M95" i="11"/>
  <c r="M143" i="11"/>
  <c r="M303" i="11"/>
  <c r="M431" i="11"/>
  <c r="M815" i="11"/>
  <c r="M847" i="11"/>
  <c r="M895" i="11"/>
  <c r="M29" i="11"/>
  <c r="M37" i="11"/>
  <c r="M45" i="11"/>
  <c r="M53" i="11"/>
  <c r="M61" i="11"/>
  <c r="M69" i="11"/>
  <c r="M77" i="11"/>
  <c r="M85" i="11"/>
  <c r="M93" i="11"/>
  <c r="M101" i="11"/>
  <c r="M109" i="11"/>
  <c r="M117" i="11"/>
  <c r="M125" i="11"/>
  <c r="M133" i="11"/>
  <c r="M141" i="11"/>
  <c r="M149" i="11"/>
  <c r="M157" i="11"/>
  <c r="M165" i="11"/>
  <c r="M173" i="11"/>
  <c r="M181" i="11"/>
  <c r="M189" i="11"/>
  <c r="M197" i="11"/>
  <c r="M205" i="11"/>
  <c r="M213" i="11"/>
  <c r="M221" i="11"/>
  <c r="M229" i="11"/>
  <c r="M237" i="11"/>
  <c r="M245" i="11"/>
  <c r="M253" i="11"/>
  <c r="M261" i="11"/>
  <c r="M269" i="11"/>
  <c r="M277" i="11"/>
  <c r="M285" i="11"/>
  <c r="M293" i="11"/>
  <c r="M301" i="11"/>
  <c r="M309" i="11"/>
  <c r="M317" i="11"/>
  <c r="M325" i="11"/>
  <c r="M333" i="11"/>
  <c r="M341" i="11"/>
  <c r="M349" i="11"/>
  <c r="M357" i="11"/>
  <c r="M365" i="11"/>
  <c r="M373" i="11"/>
  <c r="M381" i="11"/>
  <c r="M389" i="11"/>
  <c r="M397" i="11"/>
  <c r="M405" i="11"/>
  <c r="M413" i="11"/>
  <c r="M421" i="11"/>
  <c r="M429" i="11"/>
  <c r="M437" i="11"/>
  <c r="M445" i="11"/>
  <c r="M453" i="11"/>
  <c r="M461" i="11"/>
  <c r="M469" i="11"/>
  <c r="M477" i="11"/>
  <c r="M485" i="11"/>
  <c r="M493" i="11"/>
  <c r="M55" i="11"/>
  <c r="M119" i="11"/>
  <c r="M167" i="11"/>
  <c r="M239" i="11"/>
  <c r="M319" i="11"/>
  <c r="M359" i="11"/>
  <c r="M415" i="11"/>
  <c r="M463" i="11"/>
  <c r="M535" i="11"/>
  <c r="M583" i="11"/>
  <c r="M607" i="11"/>
  <c r="M735" i="11"/>
  <c r="M791" i="11"/>
  <c r="M823" i="11"/>
  <c r="M879" i="11"/>
  <c r="M935" i="11"/>
  <c r="M967" i="11"/>
  <c r="M1015" i="11"/>
  <c r="M1047" i="11"/>
  <c r="M1087" i="11"/>
  <c r="M1159" i="11"/>
  <c r="L8" i="11"/>
  <c r="M8" i="11"/>
  <c r="M32" i="11"/>
  <c r="M40" i="11"/>
  <c r="M48" i="11"/>
  <c r="M56" i="11"/>
  <c r="M64" i="11"/>
  <c r="M72" i="11"/>
  <c r="M80" i="11"/>
  <c r="M88" i="11"/>
  <c r="M96" i="11"/>
  <c r="M104" i="11"/>
  <c r="M112" i="11"/>
  <c r="M120" i="11"/>
  <c r="M128" i="11"/>
  <c r="M136" i="11"/>
  <c r="M144" i="11"/>
  <c r="M152" i="11"/>
  <c r="M160" i="11"/>
  <c r="M168" i="11"/>
  <c r="M176" i="11"/>
  <c r="M184" i="11"/>
  <c r="M192" i="11"/>
  <c r="M200" i="11"/>
  <c r="M208" i="11"/>
  <c r="M216" i="11"/>
  <c r="M224" i="11"/>
  <c r="M232" i="11"/>
  <c r="M240" i="11"/>
  <c r="M248" i="11"/>
  <c r="M256" i="11"/>
  <c r="M264" i="11"/>
  <c r="M272" i="11"/>
  <c r="M280" i="11"/>
  <c r="M288" i="11"/>
  <c r="M296" i="11"/>
  <c r="M304" i="11"/>
  <c r="M312" i="11"/>
  <c r="M320" i="11"/>
  <c r="M328" i="11"/>
  <c r="M336" i="11"/>
  <c r="M344" i="11"/>
  <c r="M352" i="11"/>
  <c r="M360" i="11"/>
  <c r="M368" i="11"/>
  <c r="M376" i="11"/>
  <c r="M384" i="11"/>
  <c r="M392" i="11"/>
  <c r="M400" i="11"/>
  <c r="M408" i="11"/>
  <c r="M416" i="11"/>
  <c r="M424" i="11"/>
  <c r="M432" i="11"/>
  <c r="M440" i="11"/>
  <c r="M448" i="11"/>
  <c r="M456" i="11"/>
  <c r="M464" i="11"/>
  <c r="M472" i="11"/>
  <c r="M480" i="11"/>
  <c r="M488" i="11"/>
  <c r="M496" i="11"/>
  <c r="M63" i="11"/>
  <c r="M207" i="11"/>
  <c r="M271" i="11"/>
  <c r="M335" i="11"/>
  <c r="M423" i="11"/>
  <c r="M471" i="11"/>
  <c r="M495" i="11"/>
  <c r="M559" i="11"/>
  <c r="M599" i="11"/>
  <c r="M639" i="11"/>
  <c r="M663" i="11"/>
  <c r="M743" i="11"/>
  <c r="M783" i="11"/>
  <c r="M871" i="11"/>
  <c r="M903" i="11"/>
  <c r="M951" i="11"/>
  <c r="M1167" i="11"/>
  <c r="L1199" i="11"/>
  <c r="M1199" i="11"/>
  <c r="L5" i="11"/>
  <c r="N11" i="11" s="1"/>
  <c r="M5" i="11"/>
  <c r="L11" i="11"/>
  <c r="M11" i="11"/>
  <c r="M35" i="11"/>
  <c r="M43" i="11"/>
  <c r="M51" i="11"/>
  <c r="M59" i="11"/>
  <c r="M67" i="11"/>
  <c r="M75" i="11"/>
  <c r="M83" i="11"/>
  <c r="M91" i="11"/>
  <c r="M99" i="11"/>
  <c r="M107" i="11"/>
  <c r="M115" i="11"/>
  <c r="M123" i="11"/>
  <c r="M131" i="11"/>
  <c r="M139" i="11"/>
  <c r="M147" i="11"/>
  <c r="M155" i="11"/>
  <c r="M163" i="11"/>
  <c r="M171" i="11"/>
  <c r="M179" i="11"/>
  <c r="M187" i="11"/>
  <c r="M195" i="11"/>
  <c r="M203" i="11"/>
  <c r="M211" i="11"/>
  <c r="M219" i="11"/>
  <c r="M227" i="11"/>
  <c r="M235" i="11"/>
  <c r="M243" i="11"/>
  <c r="M251" i="11"/>
  <c r="M259" i="11"/>
  <c r="M267" i="11"/>
  <c r="M275" i="11"/>
  <c r="M283" i="11"/>
  <c r="M291" i="11"/>
  <c r="M299" i="11"/>
  <c r="M307" i="11"/>
  <c r="M315" i="11"/>
  <c r="M323" i="11"/>
  <c r="M331" i="11"/>
  <c r="M339" i="11"/>
  <c r="M347" i="11"/>
  <c r="M355" i="11"/>
  <c r="M363" i="11"/>
  <c r="M371" i="11"/>
  <c r="M379" i="11"/>
  <c r="M387" i="11"/>
  <c r="M395" i="11"/>
  <c r="M403" i="11"/>
  <c r="M411" i="11"/>
  <c r="M419" i="11"/>
  <c r="M427" i="11"/>
  <c r="M435" i="11"/>
  <c r="M443" i="11"/>
  <c r="M451" i="11"/>
  <c r="M459" i="11"/>
  <c r="M467" i="11"/>
  <c r="M475" i="11"/>
  <c r="M483" i="11"/>
  <c r="M491" i="11"/>
  <c r="M499" i="11"/>
  <c r="M71" i="11"/>
  <c r="M103" i="11"/>
  <c r="M175" i="11"/>
  <c r="M215" i="11"/>
  <c r="M263" i="11"/>
  <c r="M295" i="11"/>
  <c r="M351" i="11"/>
  <c r="M375" i="11"/>
  <c r="M503" i="11"/>
  <c r="M551" i="11"/>
  <c r="M647" i="11"/>
  <c r="M687" i="11"/>
  <c r="M719" i="11"/>
  <c r="M767" i="11"/>
  <c r="M799" i="11"/>
  <c r="M839" i="11"/>
  <c r="M919" i="11"/>
  <c r="M975" i="11"/>
  <c r="M1095" i="11"/>
  <c r="M1127" i="11"/>
  <c r="M1151" i="11"/>
  <c r="L6" i="11"/>
  <c r="N12" i="11" s="1"/>
  <c r="M6" i="11"/>
  <c r="M30" i="11"/>
  <c r="M38" i="11"/>
  <c r="M46" i="11"/>
  <c r="M54" i="11"/>
  <c r="M62" i="11"/>
  <c r="M70" i="11"/>
  <c r="M78" i="11"/>
  <c r="M86" i="11"/>
  <c r="M94" i="11"/>
  <c r="M102" i="11"/>
  <c r="M110" i="11"/>
  <c r="M118" i="11"/>
  <c r="M126" i="11"/>
  <c r="M134" i="11"/>
  <c r="M142" i="11"/>
  <c r="M150" i="11"/>
  <c r="M158" i="11"/>
  <c r="M166" i="11"/>
  <c r="M174" i="11"/>
  <c r="M182" i="11"/>
  <c r="M190" i="11"/>
  <c r="M198" i="11"/>
  <c r="M206" i="11"/>
  <c r="M214" i="11"/>
  <c r="M222" i="11"/>
  <c r="M230" i="11"/>
  <c r="M238" i="11"/>
  <c r="M246" i="11"/>
  <c r="M254" i="11"/>
  <c r="M262" i="11"/>
  <c r="M270" i="11"/>
  <c r="M278" i="11"/>
  <c r="M286" i="11"/>
  <c r="M294" i="11"/>
  <c r="M302" i="11"/>
  <c r="M310" i="11"/>
  <c r="M318" i="11"/>
  <c r="M326" i="11"/>
  <c r="M334" i="11"/>
  <c r="M342" i="11"/>
  <c r="M350" i="11"/>
  <c r="M358" i="11"/>
  <c r="M366" i="11"/>
  <c r="M374" i="11"/>
  <c r="M382" i="11"/>
  <c r="M390" i="11"/>
  <c r="M398" i="11"/>
  <c r="M406" i="11"/>
  <c r="M414" i="11"/>
  <c r="M422" i="11"/>
  <c r="M430" i="11"/>
  <c r="M438" i="11"/>
  <c r="M446" i="11"/>
  <c r="M454" i="11"/>
  <c r="M462" i="11"/>
  <c r="M470" i="11"/>
  <c r="M478" i="11"/>
  <c r="M486" i="11"/>
  <c r="M494" i="11"/>
  <c r="M31" i="11"/>
  <c r="M127" i="11"/>
  <c r="M159" i="11"/>
  <c r="M199" i="11"/>
  <c r="M255" i="11"/>
  <c r="M327" i="11"/>
  <c r="M391" i="11"/>
  <c r="M439" i="11"/>
  <c r="M487" i="11"/>
  <c r="M527" i="11"/>
  <c r="M575" i="11"/>
  <c r="M655" i="11"/>
  <c r="M679" i="11"/>
  <c r="M711" i="11"/>
  <c r="M759" i="11"/>
  <c r="M807" i="11"/>
  <c r="M863" i="11"/>
  <c r="M927" i="11"/>
  <c r="M999" i="11"/>
  <c r="M1039" i="11"/>
  <c r="M1063" i="11"/>
  <c r="M1111" i="11"/>
  <c r="L9" i="11"/>
  <c r="M9" i="11"/>
  <c r="M33" i="11"/>
  <c r="M41" i="11"/>
  <c r="M49" i="11"/>
  <c r="M57" i="11"/>
  <c r="M65" i="11"/>
  <c r="M73" i="11"/>
  <c r="M81" i="11"/>
  <c r="M89" i="11"/>
  <c r="M97" i="11"/>
  <c r="M105" i="11"/>
  <c r="M113" i="11"/>
  <c r="M121" i="11"/>
  <c r="M129" i="11"/>
  <c r="M137" i="11"/>
  <c r="M145" i="11"/>
  <c r="M153" i="11"/>
  <c r="M161" i="11"/>
  <c r="M169" i="11"/>
  <c r="M177" i="11"/>
  <c r="M185" i="11"/>
  <c r="M193" i="11"/>
  <c r="M201" i="11"/>
  <c r="M209" i="11"/>
  <c r="M217" i="11"/>
  <c r="M225" i="11"/>
  <c r="M233" i="11"/>
  <c r="M241" i="11"/>
  <c r="M249" i="11"/>
  <c r="M257" i="11"/>
  <c r="M265" i="11"/>
  <c r="M273" i="11"/>
  <c r="M281" i="11"/>
  <c r="M289" i="11"/>
  <c r="M297" i="11"/>
  <c r="M305" i="11"/>
  <c r="M313" i="11"/>
  <c r="M321" i="11"/>
  <c r="M329" i="11"/>
  <c r="M337" i="11"/>
  <c r="M345" i="11"/>
  <c r="M353" i="11"/>
  <c r="M361" i="11"/>
  <c r="M369" i="11"/>
  <c r="M377" i="11"/>
  <c r="M385" i="11"/>
  <c r="M393" i="11"/>
  <c r="M401" i="11"/>
  <c r="M409" i="11"/>
  <c r="M417" i="11"/>
  <c r="M425" i="11"/>
  <c r="M433" i="11"/>
  <c r="M441" i="11"/>
  <c r="M449" i="11"/>
  <c r="M457" i="11"/>
  <c r="M465" i="11"/>
  <c r="M473" i="11"/>
  <c r="M481" i="11"/>
  <c r="M489" i="11"/>
  <c r="M497" i="11"/>
  <c r="L7" i="11"/>
  <c r="M7" i="11"/>
  <c r="M111" i="11"/>
  <c r="M151" i="11"/>
  <c r="M191" i="11"/>
  <c r="M223" i="11"/>
  <c r="M279" i="11"/>
  <c r="M311" i="11"/>
  <c r="M367" i="11"/>
  <c r="M407" i="11"/>
  <c r="M455" i="11"/>
  <c r="M567" i="11"/>
  <c r="M591" i="11"/>
  <c r="M615" i="11"/>
  <c r="M671" i="11"/>
  <c r="M831" i="11"/>
  <c r="M887" i="11"/>
  <c r="M943" i="11"/>
  <c r="M983" i="11"/>
  <c r="M1007" i="11"/>
  <c r="M1143" i="11"/>
  <c r="M36" i="11"/>
  <c r="M44" i="11"/>
  <c r="M52" i="11"/>
  <c r="M60" i="11"/>
  <c r="M68" i="11"/>
  <c r="M76" i="11"/>
  <c r="M84" i="11"/>
  <c r="M92" i="11"/>
  <c r="M100" i="11"/>
  <c r="M108" i="11"/>
  <c r="M116" i="11"/>
  <c r="M124" i="11"/>
  <c r="M132" i="11"/>
  <c r="M140" i="11"/>
  <c r="M148" i="11"/>
  <c r="M156" i="11"/>
  <c r="M164" i="11"/>
  <c r="M172" i="11"/>
  <c r="M180" i="11"/>
  <c r="M188" i="11"/>
  <c r="M196" i="11"/>
  <c r="M204" i="11"/>
  <c r="M212" i="11"/>
  <c r="M220" i="11"/>
  <c r="M228" i="11"/>
  <c r="M236" i="11"/>
  <c r="M244" i="11"/>
  <c r="M252" i="11"/>
  <c r="M260" i="11"/>
  <c r="M268" i="11"/>
  <c r="M276" i="11"/>
  <c r="M284" i="11"/>
  <c r="M292" i="11"/>
  <c r="M300" i="11"/>
  <c r="M308" i="11"/>
  <c r="M316" i="11"/>
  <c r="M324" i="11"/>
  <c r="M332" i="11"/>
  <c r="M340" i="11"/>
  <c r="M348" i="11"/>
  <c r="M356" i="11"/>
  <c r="M364" i="11"/>
  <c r="M372" i="11"/>
  <c r="M380" i="11"/>
  <c r="M388" i="11"/>
  <c r="M396" i="11"/>
  <c r="M404" i="11"/>
  <c r="M412" i="11"/>
  <c r="M420" i="11"/>
  <c r="M428" i="11"/>
  <c r="M436" i="11"/>
  <c r="M444" i="11"/>
  <c r="M452" i="11"/>
  <c r="M460" i="11"/>
  <c r="M468" i="11"/>
  <c r="M476" i="11"/>
  <c r="M484" i="11"/>
  <c r="M492" i="11"/>
  <c r="M498" i="11"/>
  <c r="M506" i="11"/>
  <c r="M514" i="11"/>
  <c r="M522" i="11"/>
  <c r="M530" i="11"/>
  <c r="M538" i="11"/>
  <c r="M546" i="11"/>
  <c r="M554" i="11"/>
  <c r="M562" i="11"/>
  <c r="M570" i="11"/>
  <c r="M578" i="11"/>
  <c r="M586" i="11"/>
  <c r="M594" i="11"/>
  <c r="M602" i="11"/>
  <c r="M610" i="11"/>
  <c r="M618" i="11"/>
  <c r="M626" i="11"/>
  <c r="M634" i="11"/>
  <c r="M642" i="11"/>
  <c r="M650" i="11"/>
  <c r="M658" i="11"/>
  <c r="M666" i="11"/>
  <c r="M674" i="11"/>
  <c r="M682" i="11"/>
  <c r="M690" i="11"/>
  <c r="M698" i="11"/>
  <c r="M706" i="11"/>
  <c r="M714" i="11"/>
  <c r="M722" i="11"/>
  <c r="M730" i="11"/>
  <c r="M738" i="11"/>
  <c r="M746" i="11"/>
  <c r="M754" i="11"/>
  <c r="M762" i="11"/>
  <c r="M770" i="11"/>
  <c r="M778" i="11"/>
  <c r="M786" i="11"/>
  <c r="M794" i="11"/>
  <c r="M802" i="11"/>
  <c r="M810" i="11"/>
  <c r="M818" i="11"/>
  <c r="M826" i="11"/>
  <c r="M834" i="11"/>
  <c r="M842" i="11"/>
  <c r="M850" i="11"/>
  <c r="M858" i="11"/>
  <c r="M866" i="11"/>
  <c r="M874" i="11"/>
  <c r="M882" i="11"/>
  <c r="M890" i="11"/>
  <c r="M898" i="11"/>
  <c r="M906" i="11"/>
  <c r="M914" i="11"/>
  <c r="M922" i="11"/>
  <c r="M930" i="11"/>
  <c r="M938" i="11"/>
  <c r="M946" i="11"/>
  <c r="M954" i="11"/>
  <c r="M962" i="11"/>
  <c r="M970" i="11"/>
  <c r="M978" i="11"/>
  <c r="M986" i="11"/>
  <c r="M994" i="11"/>
  <c r="M1002" i="11"/>
  <c r="M1010" i="11"/>
  <c r="M1018" i="11"/>
  <c r="M1026" i="11"/>
  <c r="M1034" i="11"/>
  <c r="M1042" i="11"/>
  <c r="M1050" i="11"/>
  <c r="M1058" i="11"/>
  <c r="M1066" i="11"/>
  <c r="M1074" i="11"/>
  <c r="M1082" i="11"/>
  <c r="M1090" i="11"/>
  <c r="M1098" i="11"/>
  <c r="M1106" i="11"/>
  <c r="M1114" i="11"/>
  <c r="M1122" i="11"/>
  <c r="M1130" i="11"/>
  <c r="M1138" i="11"/>
  <c r="M1146" i="11"/>
  <c r="M1154" i="11"/>
  <c r="M1162" i="11"/>
  <c r="M1170" i="11"/>
  <c r="M501" i="11"/>
  <c r="M509" i="11"/>
  <c r="M517" i="11"/>
  <c r="M525" i="11"/>
  <c r="M533" i="11"/>
  <c r="M541" i="11"/>
  <c r="M549" i="11"/>
  <c r="M557" i="11"/>
  <c r="M565" i="11"/>
  <c r="M573" i="11"/>
  <c r="M581" i="11"/>
  <c r="M589" i="11"/>
  <c r="M597" i="11"/>
  <c r="M605" i="11"/>
  <c r="M613" i="11"/>
  <c r="M621" i="11"/>
  <c r="M629" i="11"/>
  <c r="M637" i="11"/>
  <c r="M645" i="11"/>
  <c r="M653" i="11"/>
  <c r="M661" i="11"/>
  <c r="M669" i="11"/>
  <c r="M677" i="11"/>
  <c r="M685" i="11"/>
  <c r="M693" i="11"/>
  <c r="M701" i="11"/>
  <c r="M709" i="11"/>
  <c r="M717" i="11"/>
  <c r="M725" i="11"/>
  <c r="M733" i="11"/>
  <c r="M741" i="11"/>
  <c r="M749" i="11"/>
  <c r="M757" i="11"/>
  <c r="M765" i="11"/>
  <c r="M773" i="11"/>
  <c r="M781" i="11"/>
  <c r="M789" i="11"/>
  <c r="M797" i="11"/>
  <c r="M805" i="11"/>
  <c r="M813" i="11"/>
  <c r="M821" i="11"/>
  <c r="M829" i="11"/>
  <c r="M837" i="11"/>
  <c r="M845" i="11"/>
  <c r="M853" i="11"/>
  <c r="M861" i="11"/>
  <c r="M869" i="11"/>
  <c r="M877" i="11"/>
  <c r="M885" i="11"/>
  <c r="M893" i="11"/>
  <c r="M901" i="11"/>
  <c r="M909" i="11"/>
  <c r="M917" i="11"/>
  <c r="M925" i="11"/>
  <c r="M933" i="11"/>
  <c r="M941" i="11"/>
  <c r="M949" i="11"/>
  <c r="M957" i="11"/>
  <c r="M965" i="11"/>
  <c r="M973" i="11"/>
  <c r="M981" i="11"/>
  <c r="M989" i="11"/>
  <c r="M997" i="11"/>
  <c r="M1005" i="11"/>
  <c r="M1013" i="11"/>
  <c r="M1021" i="11"/>
  <c r="M1029" i="11"/>
  <c r="M1037" i="11"/>
  <c r="M1045" i="11"/>
  <c r="M1053" i="11"/>
  <c r="M1061" i="11"/>
  <c r="M1069" i="11"/>
  <c r="M1077" i="11"/>
  <c r="M1085" i="11"/>
  <c r="M1093" i="11"/>
  <c r="M1101" i="11"/>
  <c r="M1109" i="11"/>
  <c r="M1117" i="11"/>
  <c r="M1125" i="11"/>
  <c r="M1133" i="11"/>
  <c r="M1141" i="11"/>
  <c r="M1149" i="11"/>
  <c r="M1157" i="11"/>
  <c r="M1165" i="11"/>
  <c r="M1173" i="11"/>
  <c r="M504" i="11"/>
  <c r="M512" i="11"/>
  <c r="M520" i="11"/>
  <c r="M528" i="11"/>
  <c r="M536" i="11"/>
  <c r="M544" i="11"/>
  <c r="M552" i="11"/>
  <c r="M560" i="11"/>
  <c r="M568" i="11"/>
  <c r="M576" i="11"/>
  <c r="M584" i="11"/>
  <c r="M592" i="11"/>
  <c r="M600" i="11"/>
  <c r="M608" i="11"/>
  <c r="M616" i="11"/>
  <c r="M624" i="11"/>
  <c r="M632" i="11"/>
  <c r="M640" i="11"/>
  <c r="M648" i="11"/>
  <c r="M656" i="11"/>
  <c r="M664" i="11"/>
  <c r="M672" i="11"/>
  <c r="M680" i="11"/>
  <c r="M688" i="11"/>
  <c r="M696" i="11"/>
  <c r="M704" i="11"/>
  <c r="M712" i="11"/>
  <c r="M720" i="11"/>
  <c r="M728" i="11"/>
  <c r="M736" i="11"/>
  <c r="M744" i="11"/>
  <c r="M752" i="11"/>
  <c r="M760" i="11"/>
  <c r="M768" i="11"/>
  <c r="M776" i="11"/>
  <c r="M784" i="11"/>
  <c r="M792" i="11"/>
  <c r="M800" i="11"/>
  <c r="M808" i="11"/>
  <c r="M816" i="11"/>
  <c r="M824" i="11"/>
  <c r="M832" i="11"/>
  <c r="M840" i="11"/>
  <c r="M848" i="11"/>
  <c r="M856" i="11"/>
  <c r="M864" i="11"/>
  <c r="M872" i="11"/>
  <c r="M880" i="11"/>
  <c r="M888" i="11"/>
  <c r="M896" i="11"/>
  <c r="M904" i="11"/>
  <c r="M912" i="11"/>
  <c r="M920" i="11"/>
  <c r="M928" i="11"/>
  <c r="M936" i="11"/>
  <c r="M944" i="11"/>
  <c r="M952" i="11"/>
  <c r="M960" i="11"/>
  <c r="M968" i="11"/>
  <c r="M976" i="11"/>
  <c r="M984" i="11"/>
  <c r="M992" i="11"/>
  <c r="M1000" i="11"/>
  <c r="M1008" i="11"/>
  <c r="M1016" i="11"/>
  <c r="M1024" i="11"/>
  <c r="M1032" i="11"/>
  <c r="M1040" i="11"/>
  <c r="M1048" i="11"/>
  <c r="M1056" i="11"/>
  <c r="M1064" i="11"/>
  <c r="M1072" i="11"/>
  <c r="M1080" i="11"/>
  <c r="M1088" i="11"/>
  <c r="M1096" i="11"/>
  <c r="M1104" i="11"/>
  <c r="M1112" i="11"/>
  <c r="M1120" i="11"/>
  <c r="M1128" i="11"/>
  <c r="M1136" i="11"/>
  <c r="M1144" i="11"/>
  <c r="M1152" i="11"/>
  <c r="M1160" i="11"/>
  <c r="M1168" i="11"/>
  <c r="M507" i="11"/>
  <c r="M515" i="11"/>
  <c r="M523" i="11"/>
  <c r="M531" i="11"/>
  <c r="M539" i="11"/>
  <c r="M547" i="11"/>
  <c r="M555" i="11"/>
  <c r="M563" i="11"/>
  <c r="M571" i="11"/>
  <c r="M579" i="11"/>
  <c r="M587" i="11"/>
  <c r="M595" i="11"/>
  <c r="M603" i="11"/>
  <c r="M611" i="11"/>
  <c r="M619" i="11"/>
  <c r="M627" i="11"/>
  <c r="M635" i="11"/>
  <c r="M643" i="11"/>
  <c r="M651" i="11"/>
  <c r="M659" i="11"/>
  <c r="M667" i="11"/>
  <c r="M675" i="11"/>
  <c r="M683" i="11"/>
  <c r="M691" i="11"/>
  <c r="M699" i="11"/>
  <c r="M707" i="11"/>
  <c r="M715" i="11"/>
  <c r="M723" i="11"/>
  <c r="M731" i="11"/>
  <c r="M739" i="11"/>
  <c r="M747" i="11"/>
  <c r="M755" i="11"/>
  <c r="M763" i="11"/>
  <c r="M771" i="11"/>
  <c r="M779" i="11"/>
  <c r="M787" i="11"/>
  <c r="M795" i="11"/>
  <c r="M803" i="11"/>
  <c r="M811" i="11"/>
  <c r="M819" i="11"/>
  <c r="M827" i="11"/>
  <c r="M835" i="11"/>
  <c r="M843" i="11"/>
  <c r="M851" i="11"/>
  <c r="M859" i="11"/>
  <c r="M867" i="11"/>
  <c r="M875" i="11"/>
  <c r="M883" i="11"/>
  <c r="M891" i="11"/>
  <c r="M899" i="11"/>
  <c r="M907" i="11"/>
  <c r="M915" i="11"/>
  <c r="M923" i="11"/>
  <c r="M931" i="11"/>
  <c r="M939" i="11"/>
  <c r="M947" i="11"/>
  <c r="M955" i="11"/>
  <c r="M963" i="11"/>
  <c r="M971" i="11"/>
  <c r="M979" i="11"/>
  <c r="M987" i="11"/>
  <c r="M995" i="11"/>
  <c r="M1003" i="11"/>
  <c r="M1011" i="11"/>
  <c r="M1019" i="11"/>
  <c r="M1027" i="11"/>
  <c r="M1035" i="11"/>
  <c r="M1043" i="11"/>
  <c r="M1051" i="11"/>
  <c r="M1059" i="11"/>
  <c r="M1067" i="11"/>
  <c r="M1075" i="11"/>
  <c r="M1083" i="11"/>
  <c r="M1091" i="11"/>
  <c r="M1099" i="11"/>
  <c r="M1107" i="11"/>
  <c r="M1115" i="11"/>
  <c r="M1123" i="11"/>
  <c r="M1131" i="11"/>
  <c r="M1139" i="11"/>
  <c r="M1147" i="11"/>
  <c r="M1155" i="11"/>
  <c r="M1163" i="11"/>
  <c r="M1171" i="11"/>
  <c r="M502" i="11"/>
  <c r="M510" i="11"/>
  <c r="M518" i="11"/>
  <c r="M526" i="11"/>
  <c r="M534" i="11"/>
  <c r="M542" i="11"/>
  <c r="M550" i="11"/>
  <c r="M558" i="11"/>
  <c r="M566" i="11"/>
  <c r="M574" i="11"/>
  <c r="M582" i="11"/>
  <c r="M590" i="11"/>
  <c r="M598" i="11"/>
  <c r="M606" i="11"/>
  <c r="M614" i="11"/>
  <c r="M622" i="11"/>
  <c r="M630" i="11"/>
  <c r="M638" i="11"/>
  <c r="M646" i="11"/>
  <c r="M654" i="11"/>
  <c r="M662" i="11"/>
  <c r="M670" i="11"/>
  <c r="M678" i="11"/>
  <c r="M686" i="11"/>
  <c r="M694" i="11"/>
  <c r="M702" i="11"/>
  <c r="M710" i="11"/>
  <c r="M718" i="11"/>
  <c r="M726" i="11"/>
  <c r="M734" i="11"/>
  <c r="M742" i="11"/>
  <c r="M750" i="11"/>
  <c r="M758" i="11"/>
  <c r="M766" i="11"/>
  <c r="M774" i="11"/>
  <c r="M782" i="11"/>
  <c r="M790" i="11"/>
  <c r="M798" i="11"/>
  <c r="M806" i="11"/>
  <c r="M814" i="11"/>
  <c r="M822" i="11"/>
  <c r="M830" i="11"/>
  <c r="M838" i="11"/>
  <c r="M846" i="11"/>
  <c r="M854" i="11"/>
  <c r="M862" i="11"/>
  <c r="M870" i="11"/>
  <c r="M878" i="11"/>
  <c r="M886" i="11"/>
  <c r="M894" i="11"/>
  <c r="M902" i="11"/>
  <c r="M910" i="11"/>
  <c r="M918" i="11"/>
  <c r="M926" i="11"/>
  <c r="M934" i="11"/>
  <c r="M942" i="11"/>
  <c r="M950" i="11"/>
  <c r="M958" i="11"/>
  <c r="M966" i="11"/>
  <c r="M974" i="11"/>
  <c r="M982" i="11"/>
  <c r="M990" i="11"/>
  <c r="M998" i="11"/>
  <c r="M1006" i="11"/>
  <c r="M1014" i="11"/>
  <c r="M1022" i="11"/>
  <c r="M1030" i="11"/>
  <c r="M1038" i="11"/>
  <c r="M1046" i="11"/>
  <c r="M1054" i="11"/>
  <c r="M1062" i="11"/>
  <c r="M1070" i="11"/>
  <c r="M1078" i="11"/>
  <c r="M1086" i="11"/>
  <c r="M1094" i="11"/>
  <c r="M1102" i="11"/>
  <c r="M1110" i="11"/>
  <c r="M1118" i="11"/>
  <c r="M1126" i="11"/>
  <c r="M1134" i="11"/>
  <c r="M1142" i="11"/>
  <c r="M1150" i="11"/>
  <c r="M1158" i="11"/>
  <c r="M1166" i="11"/>
  <c r="M1174" i="11"/>
  <c r="M505" i="11"/>
  <c r="M513" i="11"/>
  <c r="M521" i="11"/>
  <c r="M529" i="11"/>
  <c r="M537" i="11"/>
  <c r="M545" i="11"/>
  <c r="M553" i="11"/>
  <c r="M561" i="11"/>
  <c r="M569" i="11"/>
  <c r="M577" i="11"/>
  <c r="M585" i="11"/>
  <c r="M593" i="11"/>
  <c r="M601" i="11"/>
  <c r="M609" i="11"/>
  <c r="M617" i="11"/>
  <c r="M625" i="11"/>
  <c r="M633" i="11"/>
  <c r="M641" i="11"/>
  <c r="M649" i="11"/>
  <c r="M657" i="11"/>
  <c r="M665" i="11"/>
  <c r="M673" i="11"/>
  <c r="M681" i="11"/>
  <c r="M689" i="11"/>
  <c r="M697" i="11"/>
  <c r="M705" i="11"/>
  <c r="M713" i="11"/>
  <c r="M721" i="11"/>
  <c r="M729" i="11"/>
  <c r="M737" i="11"/>
  <c r="M745" i="11"/>
  <c r="M753" i="11"/>
  <c r="M761" i="11"/>
  <c r="M769" i="11"/>
  <c r="M777" i="11"/>
  <c r="M785" i="11"/>
  <c r="M793" i="11"/>
  <c r="M801" i="11"/>
  <c r="M809" i="11"/>
  <c r="M817" i="11"/>
  <c r="M825" i="11"/>
  <c r="M833" i="11"/>
  <c r="M841" i="11"/>
  <c r="M849" i="11"/>
  <c r="M857" i="11"/>
  <c r="M865" i="11"/>
  <c r="M873" i="11"/>
  <c r="M881" i="11"/>
  <c r="M889" i="11"/>
  <c r="M897" i="11"/>
  <c r="M905" i="11"/>
  <c r="M913" i="11"/>
  <c r="M921" i="11"/>
  <c r="M929" i="11"/>
  <c r="M937" i="11"/>
  <c r="M945" i="11"/>
  <c r="M953" i="11"/>
  <c r="M961" i="11"/>
  <c r="M969" i="11"/>
  <c r="M977" i="11"/>
  <c r="M985" i="11"/>
  <c r="M993" i="11"/>
  <c r="M1001" i="11"/>
  <c r="M1009" i="11"/>
  <c r="M1017" i="11"/>
  <c r="M1025" i="11"/>
  <c r="M1033" i="11"/>
  <c r="M1041" i="11"/>
  <c r="M1049" i="11"/>
  <c r="M1057" i="11"/>
  <c r="M1065" i="11"/>
  <c r="M1073" i="11"/>
  <c r="M1081" i="11"/>
  <c r="M1089" i="11"/>
  <c r="M1097" i="11"/>
  <c r="M1105" i="11"/>
  <c r="M1113" i="11"/>
  <c r="M1121" i="11"/>
  <c r="M1129" i="11"/>
  <c r="M1137" i="11"/>
  <c r="M1145" i="11"/>
  <c r="M1153" i="11"/>
  <c r="M1161" i="11"/>
  <c r="M1169" i="11"/>
  <c r="M500" i="11"/>
  <c r="M508" i="11"/>
  <c r="M516" i="11"/>
  <c r="M524" i="11"/>
  <c r="M532" i="11"/>
  <c r="M540" i="11"/>
  <c r="M548" i="11"/>
  <c r="M556" i="11"/>
  <c r="M564" i="11"/>
  <c r="M572" i="11"/>
  <c r="M580" i="11"/>
  <c r="M588" i="11"/>
  <c r="M596" i="11"/>
  <c r="M604" i="11"/>
  <c r="M612" i="11"/>
  <c r="M620" i="11"/>
  <c r="M628" i="11"/>
  <c r="M636" i="11"/>
  <c r="M644" i="11"/>
  <c r="M652" i="11"/>
  <c r="M660" i="11"/>
  <c r="M668" i="11"/>
  <c r="M676" i="11"/>
  <c r="M684" i="11"/>
  <c r="M692" i="11"/>
  <c r="M700" i="11"/>
  <c r="M708" i="11"/>
  <c r="M716" i="11"/>
  <c r="M724" i="11"/>
  <c r="M732" i="11"/>
  <c r="M740" i="11"/>
  <c r="M748" i="11"/>
  <c r="M756" i="11"/>
  <c r="M764" i="11"/>
  <c r="M772" i="11"/>
  <c r="M780" i="11"/>
  <c r="M788" i="11"/>
  <c r="M796" i="11"/>
  <c r="M804" i="11"/>
  <c r="M812" i="11"/>
  <c r="M820" i="11"/>
  <c r="M828" i="11"/>
  <c r="M836" i="11"/>
  <c r="M844" i="11"/>
  <c r="M852" i="11"/>
  <c r="M860" i="11"/>
  <c r="M868" i="11"/>
  <c r="M876" i="11"/>
  <c r="M884" i="11"/>
  <c r="M892" i="11"/>
  <c r="M900" i="11"/>
  <c r="M908" i="11"/>
  <c r="M916" i="11"/>
  <c r="M924" i="11"/>
  <c r="M932" i="11"/>
  <c r="M940" i="11"/>
  <c r="M948" i="11"/>
  <c r="M956" i="11"/>
  <c r="M964" i="11"/>
  <c r="M972" i="11"/>
  <c r="M980" i="11"/>
  <c r="M988" i="11"/>
  <c r="M996" i="11"/>
  <c r="M1004" i="11"/>
  <c r="M1012" i="11"/>
  <c r="M1020" i="11"/>
  <c r="M1028" i="11"/>
  <c r="M1036" i="11"/>
  <c r="M1044" i="11"/>
  <c r="M1052" i="11"/>
  <c r="M1060" i="11"/>
  <c r="M1068" i="11"/>
  <c r="M1076" i="11"/>
  <c r="M1084" i="11"/>
  <c r="M1092" i="11"/>
  <c r="M1100" i="11"/>
  <c r="M1108" i="11"/>
  <c r="M1116" i="11"/>
  <c r="M1124" i="11"/>
  <c r="M1132" i="11"/>
  <c r="M1140" i="11"/>
  <c r="M1148" i="11"/>
  <c r="M1156" i="11"/>
  <c r="M1164" i="11"/>
  <c r="M1172" i="11"/>
  <c r="L1159" i="11"/>
  <c r="L1039" i="11"/>
  <c r="L1119" i="11"/>
  <c r="L1175" i="11"/>
  <c r="L1007" i="11"/>
  <c r="L1135" i="11"/>
  <c r="L1095" i="11"/>
  <c r="L1047" i="11"/>
  <c r="L1111" i="11"/>
  <c r="L1031" i="11"/>
  <c r="L1071" i="11"/>
  <c r="L1023" i="11"/>
  <c r="L983" i="11"/>
  <c r="L975" i="11"/>
  <c r="L967" i="11"/>
  <c r="L951" i="11"/>
  <c r="L935" i="11"/>
  <c r="L927" i="11"/>
  <c r="L911" i="11"/>
  <c r="L895" i="11"/>
  <c r="L887" i="11"/>
  <c r="L871" i="11"/>
  <c r="L831" i="11"/>
  <c r="L999" i="11"/>
  <c r="L1079" i="11"/>
  <c r="L833" i="11"/>
  <c r="L855" i="11"/>
  <c r="L847" i="11"/>
  <c r="L823" i="11"/>
  <c r="L807" i="11"/>
  <c r="L767" i="11"/>
  <c r="L791" i="11"/>
  <c r="L799" i="11"/>
  <c r="L775" i="11"/>
  <c r="L759" i="11"/>
  <c r="L743" i="11"/>
  <c r="L1055" i="11"/>
  <c r="L783" i="11"/>
  <c r="L839" i="11"/>
  <c r="L959" i="11"/>
  <c r="L1015" i="11"/>
  <c r="L1127" i="11"/>
  <c r="L773" i="11"/>
  <c r="L797" i="11"/>
  <c r="L813" i="11"/>
  <c r="L837" i="11"/>
  <c r="L909" i="11"/>
  <c r="L973" i="11"/>
  <c r="L997" i="11"/>
  <c r="L1029" i="11"/>
  <c r="L1053" i="11"/>
  <c r="L1077" i="11"/>
  <c r="L1125" i="11"/>
  <c r="L1149" i="11"/>
  <c r="L1165" i="11"/>
  <c r="L1197" i="11"/>
  <c r="L741" i="11"/>
  <c r="L789" i="11"/>
  <c r="L845" i="11"/>
  <c r="L877" i="11"/>
  <c r="L933" i="11"/>
  <c r="L957" i="11"/>
  <c r="L981" i="11"/>
  <c r="L1117" i="11"/>
  <c r="L1141" i="11"/>
  <c r="L1189" i="11"/>
  <c r="L736" i="11"/>
  <c r="L744" i="11"/>
  <c r="L752" i="11"/>
  <c r="L760" i="11"/>
  <c r="L768" i="11"/>
  <c r="L776" i="11"/>
  <c r="L784" i="11"/>
  <c r="L792" i="11"/>
  <c r="L800" i="11"/>
  <c r="L808" i="11"/>
  <c r="L816" i="11"/>
  <c r="L824" i="11"/>
  <c r="L832" i="11"/>
  <c r="L840" i="11"/>
  <c r="L848" i="11"/>
  <c r="L856" i="11"/>
  <c r="L864" i="11"/>
  <c r="L872" i="11"/>
  <c r="L880" i="11"/>
  <c r="L888" i="11"/>
  <c r="L896" i="11"/>
  <c r="L904" i="11"/>
  <c r="L912" i="11"/>
  <c r="L920" i="11"/>
  <c r="L928" i="11"/>
  <c r="L936" i="11"/>
  <c r="L944" i="11"/>
  <c r="L952" i="11"/>
  <c r="L960" i="11"/>
  <c r="L968" i="11"/>
  <c r="L976" i="11"/>
  <c r="L984" i="11"/>
  <c r="L992" i="11"/>
  <c r="L1000" i="11"/>
  <c r="L1008" i="11"/>
  <c r="L1016" i="11"/>
  <c r="L1024" i="11"/>
  <c r="L1032" i="11"/>
  <c r="L1040" i="11"/>
  <c r="L1048" i="11"/>
  <c r="L1056" i="11"/>
  <c r="L1064" i="11"/>
  <c r="L1072" i="11"/>
  <c r="L1080" i="11"/>
  <c r="L1088" i="11"/>
  <c r="L1096" i="11"/>
  <c r="L1104" i="11"/>
  <c r="L1112" i="11"/>
  <c r="L1120" i="11"/>
  <c r="L1128" i="11"/>
  <c r="L1136" i="11"/>
  <c r="L1144" i="11"/>
  <c r="L1152" i="11"/>
  <c r="L1160" i="11"/>
  <c r="L1168" i="11"/>
  <c r="L1176" i="11"/>
  <c r="L1184" i="11"/>
  <c r="L1192" i="11"/>
  <c r="L1200" i="11"/>
  <c r="L815" i="11"/>
  <c r="L991" i="11"/>
  <c r="L749" i="11"/>
  <c r="L853" i="11"/>
  <c r="L893" i="11"/>
  <c r="L917" i="11"/>
  <c r="L941" i="11"/>
  <c r="L1045" i="11"/>
  <c r="L1061" i="11"/>
  <c r="L1157" i="11"/>
  <c r="L739" i="11"/>
  <c r="L747" i="11"/>
  <c r="L755" i="11"/>
  <c r="L763" i="11"/>
  <c r="L771" i="11"/>
  <c r="L779" i="11"/>
  <c r="L787" i="11"/>
  <c r="L795" i="11"/>
  <c r="L803" i="11"/>
  <c r="L811" i="11"/>
  <c r="L819" i="11"/>
  <c r="L827" i="11"/>
  <c r="L835" i="11"/>
  <c r="L843" i="11"/>
  <c r="L851" i="11"/>
  <c r="L859" i="11"/>
  <c r="L867" i="11"/>
  <c r="L875" i="11"/>
  <c r="L883" i="11"/>
  <c r="L891" i="11"/>
  <c r="L899" i="11"/>
  <c r="L907" i="11"/>
  <c r="L915" i="11"/>
  <c r="L923" i="11"/>
  <c r="L931" i="11"/>
  <c r="L939" i="11"/>
  <c r="L947" i="11"/>
  <c r="L955" i="11"/>
  <c r="L963" i="11"/>
  <c r="L971" i="11"/>
  <c r="L979" i="11"/>
  <c r="L987" i="11"/>
  <c r="L995" i="11"/>
  <c r="L1003" i="11"/>
  <c r="L1011" i="11"/>
  <c r="L1019" i="11"/>
  <c r="L1027" i="11"/>
  <c r="L1035" i="11"/>
  <c r="L1043" i="11"/>
  <c r="L1051" i="11"/>
  <c r="L1059" i="11"/>
  <c r="L1067" i="11"/>
  <c r="L1075" i="11"/>
  <c r="L1083" i="11"/>
  <c r="L1091" i="11"/>
  <c r="L1099" i="11"/>
  <c r="L1107" i="11"/>
  <c r="L1115" i="11"/>
  <c r="L1123" i="11"/>
  <c r="L1131" i="11"/>
  <c r="L1139" i="11"/>
  <c r="L1147" i="11"/>
  <c r="L1155" i="11"/>
  <c r="L1163" i="11"/>
  <c r="L1171" i="11"/>
  <c r="L1179" i="11"/>
  <c r="L1187" i="11"/>
  <c r="L1195" i="11"/>
  <c r="L1143" i="11"/>
  <c r="L757" i="11"/>
  <c r="L781" i="11"/>
  <c r="L829" i="11"/>
  <c r="L869" i="11"/>
  <c r="L901" i="11"/>
  <c r="L965" i="11"/>
  <c r="L1021" i="11"/>
  <c r="L1069" i="11"/>
  <c r="L1085" i="11"/>
  <c r="L1109" i="11"/>
  <c r="L1133" i="11"/>
  <c r="L742" i="11"/>
  <c r="L750" i="11"/>
  <c r="L758" i="11"/>
  <c r="L766" i="11"/>
  <c r="L774" i="11"/>
  <c r="L782" i="11"/>
  <c r="L790" i="11"/>
  <c r="L798" i="11"/>
  <c r="L806" i="11"/>
  <c r="L814" i="11"/>
  <c r="L822" i="11"/>
  <c r="L830" i="11"/>
  <c r="L838" i="11"/>
  <c r="L846" i="11"/>
  <c r="L854" i="11"/>
  <c r="L862" i="11"/>
  <c r="L870" i="11"/>
  <c r="L878" i="11"/>
  <c r="L886" i="11"/>
  <c r="L894" i="11"/>
  <c r="L902" i="11"/>
  <c r="L910" i="11"/>
  <c r="L918" i="11"/>
  <c r="L926" i="11"/>
  <c r="L934" i="11"/>
  <c r="L942" i="11"/>
  <c r="L950" i="11"/>
  <c r="L958" i="11"/>
  <c r="L966" i="11"/>
  <c r="L974" i="11"/>
  <c r="L982" i="11"/>
  <c r="L990" i="11"/>
  <c r="L998" i="11"/>
  <c r="L1006" i="11"/>
  <c r="L1014" i="11"/>
  <c r="L1022" i="11"/>
  <c r="L1030" i="11"/>
  <c r="L1038" i="11"/>
  <c r="L1046" i="11"/>
  <c r="L1054" i="11"/>
  <c r="L1062" i="11"/>
  <c r="L1070" i="11"/>
  <c r="L1078" i="11"/>
  <c r="L1086" i="11"/>
  <c r="L1094" i="11"/>
  <c r="L1102" i="11"/>
  <c r="L1110" i="11"/>
  <c r="L1118" i="11"/>
  <c r="L1126" i="11"/>
  <c r="L1134" i="11"/>
  <c r="L1142" i="11"/>
  <c r="L1150" i="11"/>
  <c r="L1158" i="11"/>
  <c r="L1166" i="11"/>
  <c r="L1174" i="11"/>
  <c r="L1182" i="11"/>
  <c r="L1190" i="11"/>
  <c r="L1198" i="11"/>
  <c r="L1167" i="11"/>
  <c r="L765" i="11"/>
  <c r="L949" i="11"/>
  <c r="L1005" i="11"/>
  <c r="L1093" i="11"/>
  <c r="L737" i="11"/>
  <c r="L745" i="11"/>
  <c r="L753" i="11"/>
  <c r="L761" i="11"/>
  <c r="L769" i="11"/>
  <c r="L777" i="11"/>
  <c r="L785" i="11"/>
  <c r="L793" i="11"/>
  <c r="L801" i="11"/>
  <c r="L809" i="11"/>
  <c r="L817" i="11"/>
  <c r="L825" i="11"/>
  <c r="L841" i="11"/>
  <c r="L849" i="11"/>
  <c r="L857" i="11"/>
  <c r="L865" i="11"/>
  <c r="L873" i="11"/>
  <c r="L881" i="11"/>
  <c r="L889" i="11"/>
  <c r="L897" i="11"/>
  <c r="L905" i="11"/>
  <c r="L913" i="11"/>
  <c r="L921" i="11"/>
  <c r="L929" i="11"/>
  <c r="L937" i="11"/>
  <c r="L945" i="11"/>
  <c r="L953" i="11"/>
  <c r="L961" i="11"/>
  <c r="L969" i="11"/>
  <c r="L977" i="11"/>
  <c r="L985" i="11"/>
  <c r="L993" i="11"/>
  <c r="L1001" i="11"/>
  <c r="L1009" i="11"/>
  <c r="L1017" i="11"/>
  <c r="L1025" i="11"/>
  <c r="L1033" i="11"/>
  <c r="L1041" i="11"/>
  <c r="L1049" i="11"/>
  <c r="L1057" i="11"/>
  <c r="L1065" i="11"/>
  <c r="L1073" i="11"/>
  <c r="L1081" i="11"/>
  <c r="L1089" i="11"/>
  <c r="L1097" i="11"/>
  <c r="L1105" i="11"/>
  <c r="L1113" i="11"/>
  <c r="L1121" i="11"/>
  <c r="L1129" i="11"/>
  <c r="L1137" i="11"/>
  <c r="L1145" i="11"/>
  <c r="L1153" i="11"/>
  <c r="L1161" i="11"/>
  <c r="L1169" i="11"/>
  <c r="L1185" i="11"/>
  <c r="L1193" i="11"/>
  <c r="L1201" i="11"/>
  <c r="L863" i="11"/>
  <c r="L879" i="11"/>
  <c r="L903" i="11"/>
  <c r="L919" i="11"/>
  <c r="L943" i="11"/>
  <c r="L1183" i="11"/>
  <c r="L805" i="11"/>
  <c r="L821" i="11"/>
  <c r="L861" i="11"/>
  <c r="L885" i="11"/>
  <c r="L925" i="11"/>
  <c r="L989" i="11"/>
  <c r="L1013" i="11"/>
  <c r="L1037" i="11"/>
  <c r="L1101" i="11"/>
  <c r="L1173" i="11"/>
  <c r="L1181" i="11"/>
  <c r="L740" i="11"/>
  <c r="L748" i="11"/>
  <c r="L756" i="11"/>
  <c r="L764" i="11"/>
  <c r="L772" i="11"/>
  <c r="L780" i="11"/>
  <c r="L788" i="11"/>
  <c r="L796" i="11"/>
  <c r="L804" i="11"/>
  <c r="L812" i="11"/>
  <c r="L820" i="11"/>
  <c r="L828" i="11"/>
  <c r="L836" i="11"/>
  <c r="L844" i="11"/>
  <c r="L852" i="11"/>
  <c r="L860" i="11"/>
  <c r="L868" i="11"/>
  <c r="L876" i="11"/>
  <c r="L884" i="11"/>
  <c r="L892" i="11"/>
  <c r="L900" i="11"/>
  <c r="L908" i="11"/>
  <c r="L916" i="11"/>
  <c r="L924" i="11"/>
  <c r="L932" i="11"/>
  <c r="L940" i="11"/>
  <c r="L948" i="11"/>
  <c r="L956" i="11"/>
  <c r="L964" i="11"/>
  <c r="L972" i="11"/>
  <c r="L980" i="11"/>
  <c r="L988" i="11"/>
  <c r="L996" i="11"/>
  <c r="L1004" i="11"/>
  <c r="L1012" i="11"/>
  <c r="L1020" i="11"/>
  <c r="L1028" i="11"/>
  <c r="L1036" i="11"/>
  <c r="L1044" i="11"/>
  <c r="L1052" i="11"/>
  <c r="L1060" i="11"/>
  <c r="L1068" i="11"/>
  <c r="L1076" i="11"/>
  <c r="L1084" i="11"/>
  <c r="L1092" i="11"/>
  <c r="L1100" i="11"/>
  <c r="L1108" i="11"/>
  <c r="L1116" i="11"/>
  <c r="L1124" i="11"/>
  <c r="L1132" i="11"/>
  <c r="L1140" i="11"/>
  <c r="L1148" i="11"/>
  <c r="L1156" i="11"/>
  <c r="L1164" i="11"/>
  <c r="L1172" i="11"/>
  <c r="L1180" i="11"/>
  <c r="L1188" i="11"/>
  <c r="L1196" i="11"/>
  <c r="L751" i="11"/>
  <c r="L1063" i="11"/>
  <c r="L1087" i="11"/>
  <c r="L1103" i="11"/>
  <c r="L1151" i="11"/>
  <c r="L738" i="11"/>
  <c r="L746" i="11"/>
  <c r="L754" i="11"/>
  <c r="L762" i="11"/>
  <c r="L770" i="11"/>
  <c r="L778" i="11"/>
  <c r="L786" i="11"/>
  <c r="L794" i="11"/>
  <c r="L802" i="11"/>
  <c r="L810" i="11"/>
  <c r="L818" i="11"/>
  <c r="L826" i="11"/>
  <c r="L834" i="11"/>
  <c r="L842" i="11"/>
  <c r="L850" i="11"/>
  <c r="L858" i="11"/>
  <c r="L866" i="11"/>
  <c r="L874" i="11"/>
  <c r="L882" i="11"/>
  <c r="L890" i="11"/>
  <c r="L898" i="11"/>
  <c r="L906" i="11"/>
  <c r="L914" i="11"/>
  <c r="L922" i="11"/>
  <c r="L930" i="11"/>
  <c r="L938" i="11"/>
  <c r="L946" i="11"/>
  <c r="L954" i="11"/>
  <c r="L962" i="11"/>
  <c r="L970" i="11"/>
  <c r="L978" i="11"/>
  <c r="L986" i="11"/>
  <c r="L994" i="11"/>
  <c r="L1002" i="11"/>
  <c r="L1010" i="11"/>
  <c r="L1018" i="11"/>
  <c r="L1026" i="11"/>
  <c r="L1034" i="11"/>
  <c r="L1042" i="11"/>
  <c r="L1050" i="11"/>
  <c r="L1058" i="11"/>
  <c r="L1066" i="11"/>
  <c r="L1074" i="11"/>
  <c r="L1082" i="11"/>
  <c r="L1090" i="11"/>
  <c r="L1098" i="11"/>
  <c r="L1106" i="11"/>
  <c r="L1114" i="11"/>
  <c r="L1122" i="11"/>
  <c r="L1130" i="11"/>
  <c r="L1138" i="11"/>
  <c r="L1146" i="11"/>
  <c r="L1154" i="11"/>
  <c r="L1162" i="11"/>
  <c r="L1170" i="11"/>
  <c r="L1178" i="11"/>
  <c r="L1186" i="11"/>
  <c r="L1194" i="11"/>
  <c r="L1202" i="11"/>
  <c r="L34" i="11"/>
  <c r="L58" i="11"/>
  <c r="L74" i="11"/>
  <c r="L106" i="11"/>
  <c r="L122" i="11"/>
  <c r="L162" i="11"/>
  <c r="L170" i="11"/>
  <c r="L178" i="11"/>
  <c r="L186" i="11"/>
  <c r="L218" i="11"/>
  <c r="L234" i="11"/>
  <c r="L274" i="11"/>
  <c r="L282" i="11"/>
  <c r="L322" i="11"/>
  <c r="L330" i="11"/>
  <c r="L338" i="11"/>
  <c r="L346" i="11"/>
  <c r="L442" i="11"/>
  <c r="L466" i="11"/>
  <c r="L482" i="11"/>
  <c r="L498" i="11"/>
  <c r="L562" i="11"/>
  <c r="L594" i="11"/>
  <c r="L610" i="11"/>
  <c r="L618" i="11"/>
  <c r="L650" i="11"/>
  <c r="L690" i="11"/>
  <c r="L706" i="11"/>
  <c r="L714" i="11"/>
  <c r="L730" i="11"/>
  <c r="L50" i="11"/>
  <c r="L458" i="11"/>
  <c r="L674" i="11"/>
  <c r="L266" i="11"/>
  <c r="L146" i="11"/>
  <c r="L538" i="11"/>
  <c r="L634" i="11"/>
  <c r="L378" i="11"/>
  <c r="L130" i="11"/>
  <c r="L546" i="11"/>
  <c r="L642" i="11"/>
  <c r="L735" i="11"/>
  <c r="L530" i="11"/>
  <c r="L90" i="11"/>
  <c r="L66" i="11"/>
  <c r="L434" i="11"/>
  <c r="L202" i="11"/>
  <c r="L314" i="11"/>
  <c r="L114" i="11"/>
  <c r="L226" i="11"/>
  <c r="L154" i="11"/>
  <c r="L682" i="11"/>
  <c r="L210" i="11"/>
  <c r="L26" i="11"/>
  <c r="L418" i="11"/>
  <c r="L490" i="11"/>
  <c r="L386" i="11"/>
  <c r="L658" i="11"/>
  <c r="L734" i="11"/>
  <c r="L402" i="11"/>
  <c r="L242" i="11"/>
  <c r="L362" i="11"/>
  <c r="L394" i="11"/>
  <c r="L578" i="11"/>
  <c r="L722" i="11"/>
  <c r="L698" i="11"/>
  <c r="L290" i="11"/>
  <c r="L506" i="11"/>
  <c r="L586" i="11"/>
  <c r="L626" i="11"/>
  <c r="L306" i="11"/>
  <c r="L450" i="11"/>
  <c r="L194" i="11"/>
  <c r="L298" i="11"/>
  <c r="L18" i="11"/>
  <c r="L21" i="11"/>
  <c r="L61" i="11"/>
  <c r="L109" i="11"/>
  <c r="L157" i="11"/>
  <c r="L205" i="11"/>
  <c r="L253" i="11"/>
  <c r="L285" i="11"/>
  <c r="L341" i="11"/>
  <c r="L389" i="11"/>
  <c r="L421" i="11"/>
  <c r="L453" i="11"/>
  <c r="L509" i="11"/>
  <c r="L557" i="11"/>
  <c r="L597" i="11"/>
  <c r="L637" i="11"/>
  <c r="L685" i="11"/>
  <c r="L733" i="11"/>
  <c r="L16" i="11"/>
  <c r="L24" i="11"/>
  <c r="L32" i="11"/>
  <c r="L40" i="11"/>
  <c r="L48" i="11"/>
  <c r="L42" i="11"/>
  <c r="L82" i="11"/>
  <c r="L98" i="11"/>
  <c r="L138" i="11"/>
  <c r="L514" i="11"/>
  <c r="L554" i="11"/>
  <c r="L37" i="11"/>
  <c r="L101" i="11"/>
  <c r="L149" i="11"/>
  <c r="L181" i="11"/>
  <c r="L229" i="11"/>
  <c r="L293" i="11"/>
  <c r="L325" i="11"/>
  <c r="L373" i="11"/>
  <c r="L429" i="11"/>
  <c r="L469" i="11"/>
  <c r="L517" i="11"/>
  <c r="L565" i="11"/>
  <c r="L621" i="11"/>
  <c r="L669" i="11"/>
  <c r="L693" i="11"/>
  <c r="L19" i="11"/>
  <c r="L43" i="11"/>
  <c r="L75" i="11"/>
  <c r="L99" i="11"/>
  <c r="L123" i="11"/>
  <c r="L147" i="11"/>
  <c r="L155" i="11"/>
  <c r="L163" i="11"/>
  <c r="L171" i="11"/>
  <c r="L179" i="11"/>
  <c r="L187" i="11"/>
  <c r="L195" i="11"/>
  <c r="L203" i="11"/>
  <c r="L211" i="11"/>
  <c r="L219" i="11"/>
  <c r="L227" i="11"/>
  <c r="L258" i="11"/>
  <c r="L410" i="11"/>
  <c r="L522" i="11"/>
  <c r="L29" i="11"/>
  <c r="L69" i="11"/>
  <c r="L117" i="11"/>
  <c r="L165" i="11"/>
  <c r="L197" i="11"/>
  <c r="L245" i="11"/>
  <c r="L277" i="11"/>
  <c r="L333" i="11"/>
  <c r="L365" i="11"/>
  <c r="L413" i="11"/>
  <c r="L461" i="11"/>
  <c r="L501" i="11"/>
  <c r="L549" i="11"/>
  <c r="L589" i="11"/>
  <c r="L629" i="11"/>
  <c r="L677" i="11"/>
  <c r="L725" i="11"/>
  <c r="L35" i="11"/>
  <c r="L59" i="11"/>
  <c r="L83" i="11"/>
  <c r="L107" i="11"/>
  <c r="L131" i="11"/>
  <c r="L14" i="11"/>
  <c r="L22" i="11"/>
  <c r="L30" i="11"/>
  <c r="L38" i="11"/>
  <c r="L46" i="11"/>
  <c r="L354" i="11"/>
  <c r="L426" i="11"/>
  <c r="L53" i="11"/>
  <c r="L85" i="11"/>
  <c r="L125" i="11"/>
  <c r="L173" i="11"/>
  <c r="L221" i="11"/>
  <c r="L269" i="11"/>
  <c r="L301" i="11"/>
  <c r="L349" i="11"/>
  <c r="L405" i="11"/>
  <c r="L437" i="11"/>
  <c r="L477" i="11"/>
  <c r="L525" i="11"/>
  <c r="L581" i="11"/>
  <c r="L605" i="11"/>
  <c r="L661" i="11"/>
  <c r="L717" i="11"/>
  <c r="L27" i="11"/>
  <c r="L51" i="11"/>
  <c r="L67" i="11"/>
  <c r="L91" i="11"/>
  <c r="L115" i="11"/>
  <c r="L139" i="11"/>
  <c r="L17" i="11"/>
  <c r="L25" i="11"/>
  <c r="L33" i="11"/>
  <c r="L41" i="11"/>
  <c r="L49" i="11"/>
  <c r="L250" i="11"/>
  <c r="L474" i="11"/>
  <c r="L77" i="11"/>
  <c r="L141" i="11"/>
  <c r="L213" i="11"/>
  <c r="L317" i="11"/>
  <c r="L381" i="11"/>
  <c r="L493" i="11"/>
  <c r="L541" i="11"/>
  <c r="L645" i="11"/>
  <c r="L701" i="11"/>
  <c r="L12" i="11"/>
  <c r="L20" i="11"/>
  <c r="L28" i="11"/>
  <c r="L36" i="11"/>
  <c r="L44" i="11"/>
  <c r="L52" i="11"/>
  <c r="L60" i="11"/>
  <c r="L68" i="11"/>
  <c r="L76" i="11"/>
  <c r="L84" i="11"/>
  <c r="L92" i="11"/>
  <c r="L370" i="11"/>
  <c r="L570" i="11"/>
  <c r="L602" i="11"/>
  <c r="L666" i="11"/>
  <c r="L13" i="11"/>
  <c r="N19" i="11" s="1"/>
  <c r="L45" i="11"/>
  <c r="L93" i="11"/>
  <c r="L133" i="11"/>
  <c r="L189" i="11"/>
  <c r="L237" i="11"/>
  <c r="L261" i="11"/>
  <c r="L309" i="11"/>
  <c r="L357" i="11"/>
  <c r="L397" i="11"/>
  <c r="L445" i="11"/>
  <c r="L485" i="11"/>
  <c r="L533" i="11"/>
  <c r="L573" i="11"/>
  <c r="L613" i="11"/>
  <c r="L653" i="11"/>
  <c r="L709" i="11"/>
  <c r="L15" i="11"/>
  <c r="L23" i="11"/>
  <c r="L31" i="11"/>
  <c r="L39" i="11"/>
  <c r="L47" i="11"/>
  <c r="L55" i="11"/>
  <c r="L63" i="11"/>
  <c r="L71" i="11"/>
  <c r="L79" i="11"/>
  <c r="L87" i="11"/>
  <c r="L95" i="11"/>
  <c r="L103" i="11"/>
  <c r="L111" i="11"/>
  <c r="L119" i="11"/>
  <c r="L127" i="11"/>
  <c r="L135" i="11"/>
  <c r="L143" i="11"/>
  <c r="L151" i="11"/>
  <c r="L159" i="11"/>
  <c r="L167" i="11"/>
  <c r="L56" i="11"/>
  <c r="L64" i="11"/>
  <c r="L72" i="11"/>
  <c r="L80" i="11"/>
  <c r="L88" i="11"/>
  <c r="L96" i="11"/>
  <c r="L104" i="11"/>
  <c r="L112" i="11"/>
  <c r="L120" i="11"/>
  <c r="L128" i="11"/>
  <c r="L136" i="11"/>
  <c r="L144" i="11"/>
  <c r="L152" i="11"/>
  <c r="L160" i="11"/>
  <c r="L168" i="11"/>
  <c r="L176" i="11"/>
  <c r="L184" i="11"/>
  <c r="L192" i="11"/>
  <c r="L200" i="11"/>
  <c r="L208" i="11"/>
  <c r="L216" i="11"/>
  <c r="L224" i="11"/>
  <c r="L232" i="11"/>
  <c r="L240" i="11"/>
  <c r="L248" i="11"/>
  <c r="L256" i="11"/>
  <c r="L264" i="11"/>
  <c r="L272" i="11"/>
  <c r="L280" i="11"/>
  <c r="L288" i="11"/>
  <c r="L296" i="11"/>
  <c r="L304" i="11"/>
  <c r="L312" i="11"/>
  <c r="L320" i="11"/>
  <c r="L328" i="11"/>
  <c r="L336" i="11"/>
  <c r="L344" i="11"/>
  <c r="L352" i="11"/>
  <c r="L360" i="11"/>
  <c r="L368" i="11"/>
  <c r="L376" i="11"/>
  <c r="L384" i="11"/>
  <c r="L392" i="11"/>
  <c r="L400" i="11"/>
  <c r="L408" i="11"/>
  <c r="L416" i="11"/>
  <c r="L424" i="11"/>
  <c r="L432" i="11"/>
  <c r="L440" i="11"/>
  <c r="L448" i="11"/>
  <c r="L456" i="11"/>
  <c r="L464" i="11"/>
  <c r="L472" i="11"/>
  <c r="L480" i="11"/>
  <c r="L488" i="11"/>
  <c r="L496" i="11"/>
  <c r="L504" i="11"/>
  <c r="L512" i="11"/>
  <c r="L520" i="11"/>
  <c r="L528" i="11"/>
  <c r="L536" i="11"/>
  <c r="L544" i="11"/>
  <c r="L552" i="11"/>
  <c r="L560" i="11"/>
  <c r="L568" i="11"/>
  <c r="L576" i="11"/>
  <c r="L584" i="11"/>
  <c r="L592" i="11"/>
  <c r="L600" i="11"/>
  <c r="L608" i="11"/>
  <c r="L616" i="11"/>
  <c r="L624" i="11"/>
  <c r="L632" i="11"/>
  <c r="L640" i="11"/>
  <c r="L648" i="11"/>
  <c r="L656" i="11"/>
  <c r="L664" i="11"/>
  <c r="L672" i="11"/>
  <c r="L680" i="11"/>
  <c r="L688" i="11"/>
  <c r="L696" i="11"/>
  <c r="L704" i="11"/>
  <c r="L712" i="11"/>
  <c r="L720" i="11"/>
  <c r="L728" i="11"/>
  <c r="L235" i="11"/>
  <c r="L243" i="11"/>
  <c r="L251" i="11"/>
  <c r="L259" i="11"/>
  <c r="L267" i="11"/>
  <c r="L275" i="11"/>
  <c r="L283" i="11"/>
  <c r="L291" i="11"/>
  <c r="L299" i="11"/>
  <c r="L307" i="11"/>
  <c r="L315" i="11"/>
  <c r="L323" i="11"/>
  <c r="L331" i="11"/>
  <c r="L339" i="11"/>
  <c r="L347" i="11"/>
  <c r="L355" i="11"/>
  <c r="L363" i="11"/>
  <c r="L371" i="11"/>
  <c r="L379" i="11"/>
  <c r="L387" i="11"/>
  <c r="L395" i="11"/>
  <c r="L403" i="11"/>
  <c r="L411" i="11"/>
  <c r="L419" i="11"/>
  <c r="L427" i="11"/>
  <c r="L435" i="11"/>
  <c r="L443" i="11"/>
  <c r="L451" i="11"/>
  <c r="L459" i="11"/>
  <c r="L467" i="11"/>
  <c r="L475" i="11"/>
  <c r="L483" i="11"/>
  <c r="L491" i="11"/>
  <c r="L499" i="11"/>
  <c r="L507" i="11"/>
  <c r="L515" i="11"/>
  <c r="L523" i="11"/>
  <c r="L531" i="11"/>
  <c r="L539" i="11"/>
  <c r="L547" i="11"/>
  <c r="L555" i="11"/>
  <c r="L563" i="11"/>
  <c r="L571" i="11"/>
  <c r="L579" i="11"/>
  <c r="L587" i="11"/>
  <c r="L595" i="11"/>
  <c r="L603" i="11"/>
  <c r="L611" i="11"/>
  <c r="L619" i="11"/>
  <c r="L627" i="11"/>
  <c r="L635" i="11"/>
  <c r="L643" i="11"/>
  <c r="L651" i="11"/>
  <c r="L659" i="11"/>
  <c r="L667" i="11"/>
  <c r="L675" i="11"/>
  <c r="L683" i="11"/>
  <c r="L691" i="11"/>
  <c r="L699" i="11"/>
  <c r="L707" i="11"/>
  <c r="L715" i="11"/>
  <c r="L723" i="11"/>
  <c r="L731" i="11"/>
  <c r="L54" i="11"/>
  <c r="L62" i="11"/>
  <c r="L70" i="11"/>
  <c r="L78" i="11"/>
  <c r="L86" i="11"/>
  <c r="L94" i="11"/>
  <c r="L102" i="11"/>
  <c r="L110" i="11"/>
  <c r="L118" i="11"/>
  <c r="L126" i="11"/>
  <c r="L134" i="11"/>
  <c r="L142" i="11"/>
  <c r="L150" i="11"/>
  <c r="L158" i="11"/>
  <c r="L166" i="11"/>
  <c r="L174" i="11"/>
  <c r="L182" i="11"/>
  <c r="L190" i="11"/>
  <c r="L198" i="11"/>
  <c r="L206" i="11"/>
  <c r="L214" i="11"/>
  <c r="L222" i="11"/>
  <c r="L230" i="11"/>
  <c r="L238" i="11"/>
  <c r="L246" i="11"/>
  <c r="L254" i="11"/>
  <c r="L262" i="11"/>
  <c r="L270" i="11"/>
  <c r="L278" i="11"/>
  <c r="L286" i="11"/>
  <c r="L294" i="11"/>
  <c r="L302" i="11"/>
  <c r="L310" i="11"/>
  <c r="L318" i="11"/>
  <c r="L326" i="11"/>
  <c r="L334" i="11"/>
  <c r="L342" i="11"/>
  <c r="L350" i="11"/>
  <c r="L358" i="11"/>
  <c r="L366" i="11"/>
  <c r="L374" i="11"/>
  <c r="L382" i="11"/>
  <c r="L390" i="11"/>
  <c r="L398" i="11"/>
  <c r="L406" i="11"/>
  <c r="L414" i="11"/>
  <c r="L422" i="11"/>
  <c r="L430" i="11"/>
  <c r="L438" i="11"/>
  <c r="L446" i="11"/>
  <c r="L454" i="11"/>
  <c r="L462" i="11"/>
  <c r="L470" i="11"/>
  <c r="L478" i="11"/>
  <c r="L486" i="11"/>
  <c r="L494" i="11"/>
  <c r="L502" i="11"/>
  <c r="L510" i="11"/>
  <c r="L518" i="11"/>
  <c r="L526" i="11"/>
  <c r="L534" i="11"/>
  <c r="L542" i="11"/>
  <c r="L550" i="11"/>
  <c r="L558" i="11"/>
  <c r="L566" i="11"/>
  <c r="L574" i="11"/>
  <c r="L582" i="11"/>
  <c r="L590" i="11"/>
  <c r="L598" i="11"/>
  <c r="L606" i="11"/>
  <c r="L614" i="11"/>
  <c r="L622" i="11"/>
  <c r="L630" i="11"/>
  <c r="L638" i="11"/>
  <c r="L646" i="11"/>
  <c r="L654" i="11"/>
  <c r="L662" i="11"/>
  <c r="L670" i="11"/>
  <c r="L678" i="11"/>
  <c r="L686" i="11"/>
  <c r="L694" i="11"/>
  <c r="L702" i="11"/>
  <c r="L710" i="11"/>
  <c r="L718" i="11"/>
  <c r="L726" i="11"/>
  <c r="L57" i="11"/>
  <c r="L65" i="11"/>
  <c r="L73" i="11"/>
  <c r="L81" i="11"/>
  <c r="L89" i="11"/>
  <c r="L97" i="11"/>
  <c r="L105" i="11"/>
  <c r="L113" i="11"/>
  <c r="L121" i="11"/>
  <c r="L129" i="11"/>
  <c r="L137" i="11"/>
  <c r="L145" i="11"/>
  <c r="L153" i="11"/>
  <c r="L161" i="11"/>
  <c r="L169" i="11"/>
  <c r="L177" i="11"/>
  <c r="L185" i="11"/>
  <c r="L193" i="11"/>
  <c r="L201" i="11"/>
  <c r="L209" i="11"/>
  <c r="L217" i="11"/>
  <c r="L225" i="11"/>
  <c r="L233" i="11"/>
  <c r="L241" i="11"/>
  <c r="L249" i="11"/>
  <c r="L257" i="11"/>
  <c r="L265" i="11"/>
  <c r="L273" i="11"/>
  <c r="L281" i="11"/>
  <c r="L289" i="11"/>
  <c r="L297" i="11"/>
  <c r="L305" i="11"/>
  <c r="L313" i="11"/>
  <c r="L321" i="11"/>
  <c r="L329" i="11"/>
  <c r="L337" i="11"/>
  <c r="L345" i="11"/>
  <c r="L353" i="11"/>
  <c r="L361" i="11"/>
  <c r="L369" i="11"/>
  <c r="L377" i="11"/>
  <c r="L385" i="11"/>
  <c r="L393" i="11"/>
  <c r="L401" i="11"/>
  <c r="L409" i="11"/>
  <c r="L417" i="11"/>
  <c r="L425" i="11"/>
  <c r="L433" i="11"/>
  <c r="L441" i="11"/>
  <c r="L449" i="11"/>
  <c r="L457" i="11"/>
  <c r="L465" i="11"/>
  <c r="L473" i="11"/>
  <c r="L481" i="11"/>
  <c r="L489" i="11"/>
  <c r="L497" i="11"/>
  <c r="L505" i="11"/>
  <c r="L513" i="11"/>
  <c r="L521" i="11"/>
  <c r="L529" i="11"/>
  <c r="L537" i="11"/>
  <c r="L545" i="11"/>
  <c r="L553" i="11"/>
  <c r="L561" i="11"/>
  <c r="L569" i="11"/>
  <c r="L577" i="11"/>
  <c r="L585" i="11"/>
  <c r="L593" i="11"/>
  <c r="L601" i="11"/>
  <c r="L609" i="11"/>
  <c r="L617" i="11"/>
  <c r="L625" i="11"/>
  <c r="L633" i="11"/>
  <c r="L641" i="11"/>
  <c r="L649" i="11"/>
  <c r="L657" i="11"/>
  <c r="L665" i="11"/>
  <c r="L673" i="11"/>
  <c r="L681" i="11"/>
  <c r="L689" i="11"/>
  <c r="L697" i="11"/>
  <c r="L705" i="11"/>
  <c r="L713" i="11"/>
  <c r="L721" i="11"/>
  <c r="L729" i="11"/>
  <c r="L100" i="11"/>
  <c r="L108" i="11"/>
  <c r="L116" i="11"/>
  <c r="L124" i="11"/>
  <c r="L132" i="11"/>
  <c r="L140" i="11"/>
  <c r="L148" i="11"/>
  <c r="L156" i="11"/>
  <c r="L164" i="11"/>
  <c r="L172" i="11"/>
  <c r="L180" i="11"/>
  <c r="L188" i="11"/>
  <c r="L196" i="11"/>
  <c r="L204" i="11"/>
  <c r="L212" i="11"/>
  <c r="L220" i="11"/>
  <c r="L228" i="11"/>
  <c r="L236" i="11"/>
  <c r="L244" i="11"/>
  <c r="L252" i="11"/>
  <c r="L260" i="11"/>
  <c r="L268" i="11"/>
  <c r="L276" i="11"/>
  <c r="L284" i="11"/>
  <c r="L292" i="11"/>
  <c r="L300" i="11"/>
  <c r="L308" i="11"/>
  <c r="L316" i="11"/>
  <c r="L324" i="11"/>
  <c r="L332" i="11"/>
  <c r="L340" i="11"/>
  <c r="L348" i="11"/>
  <c r="L356" i="11"/>
  <c r="L364" i="11"/>
  <c r="L372" i="11"/>
  <c r="L380" i="11"/>
  <c r="L388" i="11"/>
  <c r="L396" i="11"/>
  <c r="L404" i="11"/>
  <c r="L412" i="11"/>
  <c r="L420" i="11"/>
  <c r="L428" i="11"/>
  <c r="L436" i="11"/>
  <c r="L444" i="11"/>
  <c r="L452" i="11"/>
  <c r="L460" i="11"/>
  <c r="L468" i="11"/>
  <c r="L476" i="11"/>
  <c r="L484" i="11"/>
  <c r="L492" i="11"/>
  <c r="L500" i="11"/>
  <c r="L508" i="11"/>
  <c r="L516" i="11"/>
  <c r="L524" i="11"/>
  <c r="L532" i="11"/>
  <c r="L540" i="11"/>
  <c r="L548" i="11"/>
  <c r="L556" i="11"/>
  <c r="L564" i="11"/>
  <c r="L572" i="11"/>
  <c r="L580" i="11"/>
  <c r="L588" i="11"/>
  <c r="L596" i="11"/>
  <c r="L604" i="11"/>
  <c r="L612" i="11"/>
  <c r="L620" i="11"/>
  <c r="L628" i="11"/>
  <c r="L636" i="11"/>
  <c r="L644" i="11"/>
  <c r="L652" i="11"/>
  <c r="L660" i="11"/>
  <c r="L668" i="11"/>
  <c r="L676" i="11"/>
  <c r="L684" i="11"/>
  <c r="L692" i="11"/>
  <c r="L700" i="11"/>
  <c r="L708" i="11"/>
  <c r="L716" i="11"/>
  <c r="L724" i="11"/>
  <c r="L732" i="11"/>
  <c r="L175" i="11"/>
  <c r="L183" i="11"/>
  <c r="L191" i="11"/>
  <c r="L199" i="11"/>
  <c r="L207" i="11"/>
  <c r="L215" i="11"/>
  <c r="L223" i="11"/>
  <c r="L231" i="11"/>
  <c r="L239" i="11"/>
  <c r="L247" i="11"/>
  <c r="L255" i="11"/>
  <c r="L263" i="11"/>
  <c r="L271" i="11"/>
  <c r="L279" i="11"/>
  <c r="L287" i="11"/>
  <c r="L295" i="11"/>
  <c r="L303" i="11"/>
  <c r="L311" i="11"/>
  <c r="L319" i="11"/>
  <c r="L327" i="11"/>
  <c r="L335" i="11"/>
  <c r="L343" i="11"/>
  <c r="L351" i="11"/>
  <c r="L359" i="11"/>
  <c r="L367" i="11"/>
  <c r="L375" i="11"/>
  <c r="L383" i="11"/>
  <c r="L391" i="11"/>
  <c r="L399" i="11"/>
  <c r="L407" i="11"/>
  <c r="L415" i="11"/>
  <c r="L423" i="11"/>
  <c r="L431" i="11"/>
  <c r="L439" i="11"/>
  <c r="L447" i="11"/>
  <c r="L455" i="11"/>
  <c r="L463" i="11"/>
  <c r="L471" i="11"/>
  <c r="L479" i="11"/>
  <c r="L487" i="11"/>
  <c r="L495" i="11"/>
  <c r="L503" i="11"/>
  <c r="L511" i="11"/>
  <c r="L519" i="11"/>
  <c r="L527" i="11"/>
  <c r="L535" i="11"/>
  <c r="L543" i="11"/>
  <c r="L551" i="11"/>
  <c r="L559" i="11"/>
  <c r="L567" i="11"/>
  <c r="L575" i="11"/>
  <c r="L583" i="11"/>
  <c r="L591" i="11"/>
  <c r="L599" i="11"/>
  <c r="L607" i="11"/>
  <c r="L615" i="11"/>
  <c r="L623" i="11"/>
  <c r="L631" i="11"/>
  <c r="L639" i="11"/>
  <c r="L647" i="11"/>
  <c r="L655" i="11"/>
  <c r="L663" i="11"/>
  <c r="L671" i="11"/>
  <c r="L679" i="11"/>
  <c r="L687" i="11"/>
  <c r="L695" i="11"/>
  <c r="L703" i="11"/>
  <c r="L711" i="11"/>
  <c r="L719" i="11"/>
  <c r="L727" i="11"/>
  <c r="K8" i="11"/>
  <c r="K7" i="11"/>
  <c r="K6" i="11"/>
  <c r="K5" i="11"/>
  <c r="K4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H8" i="11"/>
  <c r="H7" i="11"/>
  <c r="H6" i="11"/>
  <c r="H5" i="11"/>
  <c r="H4" i="11"/>
  <c r="X5" i="11"/>
  <c r="X6" i="11"/>
  <c r="X7" i="11"/>
  <c r="X8" i="11"/>
  <c r="X9" i="11"/>
  <c r="X10" i="11"/>
  <c r="X11" i="11"/>
  <c r="X12" i="11"/>
  <c r="U1221" i="11"/>
  <c r="X4" i="11"/>
  <c r="S1214" i="11" l="1"/>
  <c r="S1223" i="11"/>
  <c r="S1219" i="11"/>
  <c r="S1215" i="11"/>
  <c r="S1225" i="11"/>
  <c r="S1224" i="11"/>
  <c r="S1220" i="11"/>
  <c r="S1216" i="11"/>
  <c r="S1212" i="11"/>
  <c r="S1221" i="11"/>
  <c r="S1227" i="11"/>
  <c r="S1213" i="11"/>
  <c r="S1226" i="11"/>
  <c r="S1217" i="11"/>
  <c r="S1222" i="11"/>
  <c r="S1218" i="11"/>
  <c r="S1211" i="11"/>
  <c r="U1216" i="11"/>
  <c r="U1208" i="11"/>
  <c r="U1184" i="11"/>
  <c r="U1176" i="11"/>
  <c r="U1160" i="11"/>
  <c r="U1152" i="11"/>
  <c r="U1128" i="11"/>
  <c r="U1104" i="11"/>
  <c r="U1096" i="11"/>
  <c r="U1064" i="11"/>
  <c r="U1048" i="11"/>
  <c r="U1016" i="11"/>
  <c r="U1000" i="11"/>
  <c r="U976" i="11"/>
  <c r="U944" i="11"/>
  <c r="U920" i="11"/>
  <c r="U864" i="11"/>
  <c r="U808" i="11"/>
  <c r="U784" i="11"/>
  <c r="U656" i="11"/>
  <c r="U648" i="11"/>
  <c r="U1218" i="11"/>
  <c r="U984" i="11"/>
  <c r="U896" i="11"/>
  <c r="U888" i="11"/>
  <c r="U880" i="11"/>
  <c r="U872" i="11"/>
  <c r="U840" i="11"/>
  <c r="U832" i="11"/>
  <c r="U824" i="11"/>
  <c r="U816" i="11"/>
  <c r="U776" i="11"/>
  <c r="U768" i="11"/>
  <c r="U760" i="11"/>
  <c r="U752" i="11"/>
  <c r="U736" i="11"/>
  <c r="U728" i="11"/>
  <c r="U720" i="11"/>
  <c r="U712" i="11"/>
  <c r="U696" i="11"/>
  <c r="U688" i="11"/>
  <c r="U680" i="11"/>
  <c r="U640" i="11"/>
  <c r="U632" i="11"/>
  <c r="U624" i="11"/>
  <c r="U600" i="11"/>
  <c r="U592" i="11"/>
  <c r="U584" i="11"/>
  <c r="U576" i="11"/>
  <c r="U568" i="11"/>
  <c r="U544" i="11"/>
  <c r="U536" i="11"/>
  <c r="U528" i="11"/>
  <c r="U520" i="11"/>
  <c r="U512" i="11"/>
  <c r="U496" i="11"/>
  <c r="U488" i="11"/>
  <c r="U480" i="11"/>
  <c r="U472" i="11"/>
  <c r="U456" i="11"/>
  <c r="U448" i="11"/>
  <c r="U440" i="11"/>
  <c r="U416" i="11"/>
  <c r="U408" i="11"/>
  <c r="U400" i="11"/>
  <c r="U392" i="11"/>
  <c r="U384" i="11"/>
  <c r="U360" i="11"/>
  <c r="U352" i="11"/>
  <c r="U344" i="11"/>
  <c r="U336" i="11"/>
  <c r="U328" i="11"/>
  <c r="U312" i="11"/>
  <c r="U304" i="11"/>
  <c r="U296" i="11"/>
  <c r="U288" i="11"/>
  <c r="U280" i="11"/>
  <c r="U272" i="11"/>
  <c r="U264" i="11"/>
  <c r="U256" i="11"/>
  <c r="U248" i="11"/>
  <c r="U240" i="11"/>
  <c r="U232" i="11"/>
  <c r="U224" i="11"/>
  <c r="U216" i="11"/>
  <c r="U208" i="11"/>
  <c r="U200" i="11"/>
  <c r="U176" i="11"/>
  <c r="U168" i="11"/>
  <c r="U160" i="11"/>
  <c r="U152" i="11"/>
  <c r="U136" i="11"/>
  <c r="U128" i="11"/>
  <c r="U120" i="11"/>
  <c r="U104" i="11"/>
  <c r="U96" i="11"/>
  <c r="U56" i="11"/>
  <c r="U40" i="11"/>
  <c r="U32" i="11"/>
  <c r="U24" i="11"/>
  <c r="U1168" i="11"/>
  <c r="U1112" i="11"/>
  <c r="U1072" i="11"/>
  <c r="U1024" i="11"/>
  <c r="U960" i="11"/>
  <c r="U936" i="11"/>
  <c r="U1136" i="11"/>
  <c r="U1120" i="11"/>
  <c r="U1080" i="11"/>
  <c r="U1056" i="11"/>
  <c r="U992" i="11"/>
  <c r="U968" i="11"/>
  <c r="U928" i="11"/>
  <c r="U1192" i="11"/>
  <c r="U1008" i="11"/>
  <c r="U672" i="11"/>
  <c r="U424" i="11"/>
  <c r="U735" i="11"/>
  <c r="U1088" i="11"/>
  <c r="U1032" i="11"/>
  <c r="U848" i="11"/>
  <c r="U800" i="11"/>
  <c r="U704" i="11"/>
  <c r="U608" i="11"/>
  <c r="U560" i="11"/>
  <c r="U64" i="11"/>
  <c r="U1199" i="11"/>
  <c r="U1183" i="11"/>
  <c r="U1143" i="11"/>
  <c r="U1087" i="11"/>
  <c r="U1055" i="11"/>
  <c r="U1023" i="11"/>
  <c r="U975" i="11"/>
  <c r="U935" i="11"/>
  <c r="U895" i="11"/>
  <c r="U847" i="11"/>
  <c r="U719" i="11"/>
  <c r="U72" i="11"/>
  <c r="Q54" i="11"/>
  <c r="U48" i="11"/>
  <c r="U1151" i="11"/>
  <c r="U1119" i="11"/>
  <c r="U1071" i="11"/>
  <c r="U1015" i="11"/>
  <c r="U967" i="11"/>
  <c r="U911" i="11"/>
  <c r="U855" i="11"/>
  <c r="U823" i="11"/>
  <c r="U759" i="11"/>
  <c r="U1200" i="11"/>
  <c r="U912" i="11"/>
  <c r="U664" i="11"/>
  <c r="U616" i="11"/>
  <c r="U432" i="11"/>
  <c r="U368" i="11"/>
  <c r="U192" i="11"/>
  <c r="Q118" i="11"/>
  <c r="U112" i="11"/>
  <c r="U1103" i="11"/>
  <c r="U999" i="11"/>
  <c r="U943" i="11"/>
  <c r="U887" i="11"/>
  <c r="U791" i="11"/>
  <c r="U711" i="11"/>
  <c r="U1144" i="11"/>
  <c r="U1040" i="11"/>
  <c r="U952" i="11"/>
  <c r="U904" i="11"/>
  <c r="U856" i="11"/>
  <c r="U792" i="11"/>
  <c r="U744" i="11"/>
  <c r="U552" i="11"/>
  <c r="U504" i="11"/>
  <c r="U464" i="11"/>
  <c r="U376" i="11"/>
  <c r="U320" i="11"/>
  <c r="U184" i="11"/>
  <c r="U144" i="11"/>
  <c r="U80" i="11"/>
  <c r="U1191" i="11"/>
  <c r="U1175" i="11"/>
  <c r="U1135" i="11"/>
  <c r="U1095" i="11"/>
  <c r="U1047" i="11"/>
  <c r="U1031" i="11"/>
  <c r="U983" i="11"/>
  <c r="U951" i="11"/>
  <c r="U919" i="11"/>
  <c r="U879" i="11"/>
  <c r="U839" i="11"/>
  <c r="U807" i="11"/>
  <c r="U775" i="11"/>
  <c r="U727" i="11"/>
  <c r="U88" i="11"/>
  <c r="U1215" i="11"/>
  <c r="U1167" i="11"/>
  <c r="U1111" i="11"/>
  <c r="U1063" i="11"/>
  <c r="U1007" i="11"/>
  <c r="U959" i="11"/>
  <c r="U903" i="11"/>
  <c r="U863" i="11"/>
  <c r="U815" i="11"/>
  <c r="U783" i="11"/>
  <c r="U743" i="11"/>
  <c r="U1207" i="11"/>
  <c r="U1159" i="11"/>
  <c r="U1127" i="11"/>
  <c r="U1079" i="11"/>
  <c r="U1039" i="11"/>
  <c r="U991" i="11"/>
  <c r="U927" i="11"/>
  <c r="U871" i="11"/>
  <c r="U831" i="11"/>
  <c r="U799" i="11"/>
  <c r="U767" i="11"/>
  <c r="U751" i="11"/>
  <c r="U671" i="11"/>
  <c r="U623" i="11"/>
  <c r="U559" i="11"/>
  <c r="U495" i="11"/>
  <c r="U447" i="11"/>
  <c r="U391" i="11"/>
  <c r="U327" i="11"/>
  <c r="U279" i="11"/>
  <c r="U215" i="11"/>
  <c r="U159" i="11"/>
  <c r="U103" i="11"/>
  <c r="U47" i="11"/>
  <c r="U22" i="11"/>
  <c r="U23" i="11"/>
  <c r="U1210" i="11"/>
  <c r="U1202" i="11"/>
  <c r="U1194" i="11"/>
  <c r="U1186" i="11"/>
  <c r="U1178" i="11"/>
  <c r="U1170" i="11"/>
  <c r="U1162" i="11"/>
  <c r="U1154" i="11"/>
  <c r="U1146" i="11"/>
  <c r="U1138" i="11"/>
  <c r="U1130" i="11"/>
  <c r="U1122" i="11"/>
  <c r="U1114" i="11"/>
  <c r="U1106" i="11"/>
  <c r="U1098" i="11"/>
  <c r="U1090" i="11"/>
  <c r="U1082" i="11"/>
  <c r="U1074" i="11"/>
  <c r="U1066" i="11"/>
  <c r="U1058" i="11"/>
  <c r="U1050" i="11"/>
  <c r="U1042" i="11"/>
  <c r="U1034" i="11"/>
  <c r="U1026" i="11"/>
  <c r="U1018" i="11"/>
  <c r="U1010" i="11"/>
  <c r="U1002" i="11"/>
  <c r="U994" i="11"/>
  <c r="U986" i="11"/>
  <c r="U978" i="11"/>
  <c r="U970" i="11"/>
  <c r="U962" i="11"/>
  <c r="U954" i="11"/>
  <c r="U946" i="11"/>
  <c r="U938" i="11"/>
  <c r="U930" i="11"/>
  <c r="U922" i="11"/>
  <c r="U914" i="11"/>
  <c r="U906" i="11"/>
  <c r="U898" i="11"/>
  <c r="U890" i="11"/>
  <c r="U882" i="11"/>
  <c r="U874" i="11"/>
  <c r="U866" i="11"/>
  <c r="U858" i="11"/>
  <c r="U850" i="11"/>
  <c r="U842" i="11"/>
  <c r="U834" i="11"/>
  <c r="U826" i="11"/>
  <c r="U818" i="11"/>
  <c r="U810" i="11"/>
  <c r="U802" i="11"/>
  <c r="U794" i="11"/>
  <c r="U786" i="11"/>
  <c r="U778" i="11"/>
  <c r="U770" i="11"/>
  <c r="U762" i="11"/>
  <c r="U754" i="11"/>
  <c r="U746" i="11"/>
  <c r="U738" i="11"/>
  <c r="U730" i="11"/>
  <c r="U722" i="11"/>
  <c r="U714" i="11"/>
  <c r="U706" i="11"/>
  <c r="U698" i="11"/>
  <c r="U690" i="11"/>
  <c r="U682" i="11"/>
  <c r="U674" i="11"/>
  <c r="U666" i="11"/>
  <c r="U658" i="11"/>
  <c r="U650" i="11"/>
  <c r="U642" i="11"/>
  <c r="U634" i="11"/>
  <c r="U626" i="11"/>
  <c r="U618" i="11"/>
  <c r="U610" i="11"/>
  <c r="U602" i="11"/>
  <c r="U594" i="11"/>
  <c r="U586" i="11"/>
  <c r="U578" i="11"/>
  <c r="U570" i="11"/>
  <c r="U562" i="11"/>
  <c r="U554" i="11"/>
  <c r="U546" i="11"/>
  <c r="U538" i="11"/>
  <c r="U530" i="11"/>
  <c r="U522" i="11"/>
  <c r="U514" i="11"/>
  <c r="U506" i="11"/>
  <c r="U498" i="11"/>
  <c r="U490" i="11"/>
  <c r="U482" i="11"/>
  <c r="U474" i="11"/>
  <c r="U466" i="11"/>
  <c r="U458" i="11"/>
  <c r="U450" i="11"/>
  <c r="U442" i="11"/>
  <c r="U434" i="11"/>
  <c r="U426" i="11"/>
  <c r="U418" i="11"/>
  <c r="U410" i="11"/>
  <c r="U402" i="11"/>
  <c r="U394" i="11"/>
  <c r="U386" i="11"/>
  <c r="U378" i="11"/>
  <c r="U370" i="11"/>
  <c r="U362" i="11"/>
  <c r="U354" i="11"/>
  <c r="U346" i="11"/>
  <c r="U338" i="11"/>
  <c r="U330" i="11"/>
  <c r="U322" i="11"/>
  <c r="U314" i="11"/>
  <c r="U306" i="11"/>
  <c r="U298" i="11"/>
  <c r="U290" i="11"/>
  <c r="U282" i="11"/>
  <c r="U274" i="11"/>
  <c r="U266" i="11"/>
  <c r="U258" i="11"/>
  <c r="U250" i="11"/>
  <c r="U242" i="11"/>
  <c r="U234" i="11"/>
  <c r="U226" i="11"/>
  <c r="U218" i="11"/>
  <c r="U210" i="11"/>
  <c r="U202" i="11"/>
  <c r="U194" i="11"/>
  <c r="U186" i="11"/>
  <c r="U178" i="11"/>
  <c r="U170" i="11"/>
  <c r="U162" i="11"/>
  <c r="U154" i="11"/>
  <c r="U146" i="11"/>
  <c r="U138" i="11"/>
  <c r="U130" i="11"/>
  <c r="U122" i="11"/>
  <c r="U114" i="11"/>
  <c r="U106" i="11"/>
  <c r="U98" i="11"/>
  <c r="U90" i="11"/>
  <c r="U82" i="11"/>
  <c r="U74" i="11"/>
  <c r="U66" i="11"/>
  <c r="U58" i="11"/>
  <c r="U50" i="11"/>
  <c r="U42" i="11"/>
  <c r="U34" i="11"/>
  <c r="U26" i="11"/>
  <c r="U679" i="11"/>
  <c r="U631" i="11"/>
  <c r="U591" i="11"/>
  <c r="U543" i="11"/>
  <c r="U511" i="11"/>
  <c r="U463" i="11"/>
  <c r="U415" i="11"/>
  <c r="U375" i="11"/>
  <c r="U343" i="11"/>
  <c r="U287" i="11"/>
  <c r="U239" i="11"/>
  <c r="U199" i="11"/>
  <c r="U167" i="11"/>
  <c r="U111" i="11"/>
  <c r="U71" i="11"/>
  <c r="U31" i="11"/>
  <c r="U1217" i="11"/>
  <c r="U1209" i="11"/>
  <c r="U1201" i="11"/>
  <c r="U1193" i="11"/>
  <c r="U1185" i="11"/>
  <c r="U1177" i="11"/>
  <c r="U1169" i="11"/>
  <c r="U1161" i="11"/>
  <c r="U1153" i="11"/>
  <c r="U1145" i="11"/>
  <c r="U1137" i="11"/>
  <c r="U1129" i="11"/>
  <c r="U1121" i="11"/>
  <c r="U1113" i="11"/>
  <c r="U1105" i="11"/>
  <c r="U1097" i="11"/>
  <c r="U1089" i="11"/>
  <c r="U1081" i="11"/>
  <c r="U1073" i="11"/>
  <c r="U1065" i="11"/>
  <c r="U1057" i="11"/>
  <c r="U1049" i="11"/>
  <c r="U1041" i="11"/>
  <c r="U1033" i="11"/>
  <c r="U1025" i="11"/>
  <c r="U1017" i="11"/>
  <c r="U1009" i="11"/>
  <c r="U1001" i="11"/>
  <c r="U993" i="11"/>
  <c r="U985" i="11"/>
  <c r="U977" i="11"/>
  <c r="U969" i="11"/>
  <c r="U961" i="11"/>
  <c r="U953" i="11"/>
  <c r="U945" i="11"/>
  <c r="U937" i="11"/>
  <c r="U929" i="11"/>
  <c r="U921" i="11"/>
  <c r="U913" i="11"/>
  <c r="U905" i="11"/>
  <c r="U897" i="11"/>
  <c r="U889" i="11"/>
  <c r="U881" i="11"/>
  <c r="U873" i="11"/>
  <c r="U865" i="11"/>
  <c r="U857" i="11"/>
  <c r="U849" i="11"/>
  <c r="U841" i="11"/>
  <c r="U833" i="11"/>
  <c r="U825" i="11"/>
  <c r="U817" i="11"/>
  <c r="U809" i="11"/>
  <c r="U801" i="11"/>
  <c r="U793" i="11"/>
  <c r="U785" i="11"/>
  <c r="U777" i="11"/>
  <c r="U769" i="11"/>
  <c r="U761" i="11"/>
  <c r="U753" i="11"/>
  <c r="U745" i="11"/>
  <c r="U737" i="11"/>
  <c r="U729" i="11"/>
  <c r="U721" i="11"/>
  <c r="U713" i="11"/>
  <c r="U705" i="11"/>
  <c r="U697" i="11"/>
  <c r="U689" i="11"/>
  <c r="U681" i="11"/>
  <c r="U673" i="11"/>
  <c r="U665" i="11"/>
  <c r="U657" i="11"/>
  <c r="U649" i="11"/>
  <c r="U641" i="11"/>
  <c r="U633" i="11"/>
  <c r="U625" i="11"/>
  <c r="U617" i="11"/>
  <c r="U609" i="11"/>
  <c r="U601" i="11"/>
  <c r="U593" i="11"/>
  <c r="U585" i="11"/>
  <c r="U577" i="11"/>
  <c r="U569" i="11"/>
  <c r="U561" i="11"/>
  <c r="U553" i="11"/>
  <c r="U545" i="11"/>
  <c r="U537" i="11"/>
  <c r="U529" i="11"/>
  <c r="U521" i="11"/>
  <c r="U513" i="11"/>
  <c r="U505" i="11"/>
  <c r="U497" i="11"/>
  <c r="U489" i="11"/>
  <c r="U481" i="11"/>
  <c r="U473" i="11"/>
  <c r="U465" i="11"/>
  <c r="U457" i="11"/>
  <c r="U449" i="11"/>
  <c r="U441" i="11"/>
  <c r="U433" i="11"/>
  <c r="U425" i="11"/>
  <c r="U417" i="11"/>
  <c r="U409" i="11"/>
  <c r="U401" i="11"/>
  <c r="U393" i="11"/>
  <c r="U385" i="11"/>
  <c r="U377" i="11"/>
  <c r="U369" i="11"/>
  <c r="U361" i="11"/>
  <c r="U353" i="11"/>
  <c r="U345" i="11"/>
  <c r="U337" i="11"/>
  <c r="U329" i="11"/>
  <c r="U321" i="11"/>
  <c r="U313" i="11"/>
  <c r="U305" i="11"/>
  <c r="U297" i="11"/>
  <c r="U289" i="11"/>
  <c r="U281" i="11"/>
  <c r="U273" i="11"/>
  <c r="U265" i="11"/>
  <c r="U257" i="11"/>
  <c r="U249" i="11"/>
  <c r="U241" i="11"/>
  <c r="U233" i="11"/>
  <c r="U225" i="11"/>
  <c r="U217" i="11"/>
  <c r="U209" i="11"/>
  <c r="U201" i="11"/>
  <c r="U193" i="11"/>
  <c r="U185" i="11"/>
  <c r="U177" i="11"/>
  <c r="U169" i="11"/>
  <c r="U161" i="11"/>
  <c r="U153" i="11"/>
  <c r="U145" i="11"/>
  <c r="U137" i="11"/>
  <c r="U129" i="11"/>
  <c r="U121" i="11"/>
  <c r="Q119" i="11"/>
  <c r="U113" i="11"/>
  <c r="U105" i="11"/>
  <c r="U97" i="11"/>
  <c r="U89" i="11"/>
  <c r="U81" i="11"/>
  <c r="U73" i="11"/>
  <c r="U65" i="11"/>
  <c r="U57" i="11"/>
  <c r="Q55" i="11"/>
  <c r="U49" i="11"/>
  <c r="U41" i="11"/>
  <c r="U33" i="11"/>
  <c r="U25" i="11"/>
  <c r="U655" i="11"/>
  <c r="U583" i="11"/>
  <c r="U519" i="11"/>
  <c r="U439" i="11"/>
  <c r="U383" i="11"/>
  <c r="U319" i="11"/>
  <c r="U255" i="11"/>
  <c r="U191" i="11"/>
  <c r="U127" i="11"/>
  <c r="U39" i="11"/>
  <c r="U1166" i="11"/>
  <c r="U1142" i="11"/>
  <c r="U1126" i="11"/>
  <c r="U1118" i="11"/>
  <c r="U1110" i="11"/>
  <c r="U1102" i="11"/>
  <c r="U1094" i="11"/>
  <c r="U1086" i="11"/>
  <c r="U1078" i="11"/>
  <c r="U1070" i="11"/>
  <c r="U1062" i="11"/>
  <c r="U1054" i="11"/>
  <c r="U1046" i="11"/>
  <c r="U1038" i="11"/>
  <c r="U1030" i="11"/>
  <c r="U1022" i="11"/>
  <c r="U1014" i="11"/>
  <c r="U1006" i="11"/>
  <c r="U998" i="11"/>
  <c r="U990" i="11"/>
  <c r="U982" i="11"/>
  <c r="U950" i="11"/>
  <c r="U942" i="11"/>
  <c r="U934" i="11"/>
  <c r="U926" i="11"/>
  <c r="U918" i="11"/>
  <c r="U910" i="11"/>
  <c r="U902" i="11"/>
  <c r="U894" i="11"/>
  <c r="U886" i="11"/>
  <c r="U878" i="11"/>
  <c r="U870" i="11"/>
  <c r="U862" i="11"/>
  <c r="U854" i="11"/>
  <c r="U846" i="11"/>
  <c r="U838" i="11"/>
  <c r="U830" i="11"/>
  <c r="U822" i="11"/>
  <c r="U814" i="11"/>
  <c r="U806" i="11"/>
  <c r="U798" i="11"/>
  <c r="U790" i="11"/>
  <c r="U782" i="11"/>
  <c r="U774" i="11"/>
  <c r="U766" i="11"/>
  <c r="U758" i="11"/>
  <c r="U750" i="11"/>
  <c r="U742" i="11"/>
  <c r="U734" i="11"/>
  <c r="U726" i="11"/>
  <c r="U718" i="11"/>
  <c r="U710" i="11"/>
  <c r="U702" i="11"/>
  <c r="U694" i="11"/>
  <c r="U686" i="11"/>
  <c r="U678" i="11"/>
  <c r="U670" i="11"/>
  <c r="U662" i="11"/>
  <c r="U654" i="11"/>
  <c r="U646" i="11"/>
  <c r="U638" i="11"/>
  <c r="U630" i="11"/>
  <c r="U622" i="11"/>
  <c r="U614" i="11"/>
  <c r="U606" i="11"/>
  <c r="U598" i="11"/>
  <c r="U590" i="11"/>
  <c r="U582" i="11"/>
  <c r="U574" i="11"/>
  <c r="U566" i="11"/>
  <c r="U558" i="11"/>
  <c r="U550" i="11"/>
  <c r="U542" i="11"/>
  <c r="U534" i="11"/>
  <c r="U526" i="11"/>
  <c r="U518" i="11"/>
  <c r="U510" i="11"/>
  <c r="U502" i="11"/>
  <c r="U494" i="11"/>
  <c r="U486" i="11"/>
  <c r="U478" i="11"/>
  <c r="U470" i="11"/>
  <c r="U462" i="11"/>
  <c r="U454" i="11"/>
  <c r="U446" i="11"/>
  <c r="U438" i="11"/>
  <c r="U430" i="11"/>
  <c r="U422" i="11"/>
  <c r="U414" i="11"/>
  <c r="U406" i="11"/>
  <c r="U398" i="11"/>
  <c r="U390" i="11"/>
  <c r="U382" i="11"/>
  <c r="U374" i="11"/>
  <c r="U366" i="11"/>
  <c r="U358" i="11"/>
  <c r="U350" i="11"/>
  <c r="U342" i="11"/>
  <c r="U334" i="11"/>
  <c r="U326" i="11"/>
  <c r="U318" i="11"/>
  <c r="U310" i="11"/>
  <c r="U302" i="11"/>
  <c r="U294" i="11"/>
  <c r="U286" i="11"/>
  <c r="U278" i="11"/>
  <c r="U270" i="11"/>
  <c r="U262" i="11"/>
  <c r="U254" i="11"/>
  <c r="U246" i="11"/>
  <c r="U238" i="11"/>
  <c r="U230" i="11"/>
  <c r="U222" i="11"/>
  <c r="U214" i="11"/>
  <c r="U206" i="11"/>
  <c r="U198" i="11"/>
  <c r="U190" i="11"/>
  <c r="U182" i="11"/>
  <c r="U174" i="11"/>
  <c r="U166" i="11"/>
  <c r="U158" i="11"/>
  <c r="U150" i="11"/>
  <c r="U142" i="11"/>
  <c r="U134" i="11"/>
  <c r="U126" i="11"/>
  <c r="U118" i="11"/>
  <c r="U110" i="11"/>
  <c r="U102" i="11"/>
  <c r="U94" i="11"/>
  <c r="U86" i="11"/>
  <c r="U78" i="11"/>
  <c r="U70" i="11"/>
  <c r="U62" i="11"/>
  <c r="U54" i="11"/>
  <c r="U46" i="11"/>
  <c r="U38" i="11"/>
  <c r="U30" i="11"/>
  <c r="U687" i="11"/>
  <c r="U639" i="11"/>
  <c r="U599" i="11"/>
  <c r="U551" i="11"/>
  <c r="U503" i="11"/>
  <c r="U471" i="11"/>
  <c r="U423" i="11"/>
  <c r="U367" i="11"/>
  <c r="U335" i="11"/>
  <c r="U295" i="11"/>
  <c r="U247" i="11"/>
  <c r="U207" i="11"/>
  <c r="U151" i="11"/>
  <c r="U119" i="11"/>
  <c r="U79" i="11"/>
  <c r="U1198" i="11"/>
  <c r="U1174" i="11"/>
  <c r="U1134" i="11"/>
  <c r="U974" i="11"/>
  <c r="V1240" i="11"/>
  <c r="W1240" i="11" s="1"/>
  <c r="U1213" i="11"/>
  <c r="U1205" i="11"/>
  <c r="U1197" i="11"/>
  <c r="U1189" i="11"/>
  <c r="U1181" i="11"/>
  <c r="U1173" i="11"/>
  <c r="U1165" i="11"/>
  <c r="U1157" i="11"/>
  <c r="U1149" i="11"/>
  <c r="U1141" i="11"/>
  <c r="U1133" i="11"/>
  <c r="U1125" i="11"/>
  <c r="U1117" i="11"/>
  <c r="U1109" i="11"/>
  <c r="U1101" i="11"/>
  <c r="U1093" i="11"/>
  <c r="U1085" i="11"/>
  <c r="U1077" i="11"/>
  <c r="U1069" i="11"/>
  <c r="U1061" i="11"/>
  <c r="U1053" i="11"/>
  <c r="U1045" i="11"/>
  <c r="U1037" i="11"/>
  <c r="U1029" i="11"/>
  <c r="U1021" i="11"/>
  <c r="U1013" i="11"/>
  <c r="U1005" i="11"/>
  <c r="U997" i="11"/>
  <c r="U989" i="11"/>
  <c r="U981" i="11"/>
  <c r="U973" i="11"/>
  <c r="U965" i="11"/>
  <c r="U957" i="11"/>
  <c r="U949" i="11"/>
  <c r="U941" i="11"/>
  <c r="U933" i="11"/>
  <c r="U925" i="11"/>
  <c r="U917" i="11"/>
  <c r="U909" i="11"/>
  <c r="U901" i="11"/>
  <c r="U893" i="11"/>
  <c r="U885" i="11"/>
  <c r="U877" i="11"/>
  <c r="U869" i="11"/>
  <c r="U861" i="11"/>
  <c r="U853" i="11"/>
  <c r="U845" i="11"/>
  <c r="U837" i="11"/>
  <c r="U829" i="11"/>
  <c r="U821" i="11"/>
  <c r="U813" i="11"/>
  <c r="U805" i="11"/>
  <c r="U797" i="11"/>
  <c r="U789" i="11"/>
  <c r="U781" i="11"/>
  <c r="U773" i="11"/>
  <c r="U765" i="11"/>
  <c r="U757" i="11"/>
  <c r="U749" i="11"/>
  <c r="U741" i="11"/>
  <c r="U733" i="11"/>
  <c r="U725" i="11"/>
  <c r="U717" i="11"/>
  <c r="U709" i="11"/>
  <c r="U701" i="11"/>
  <c r="U693" i="11"/>
  <c r="U685" i="11"/>
  <c r="U677" i="11"/>
  <c r="U669" i="11"/>
  <c r="U661" i="11"/>
  <c r="U653" i="11"/>
  <c r="U645" i="11"/>
  <c r="U637" i="11"/>
  <c r="U629" i="11"/>
  <c r="U621" i="11"/>
  <c r="U613" i="11"/>
  <c r="U605" i="11"/>
  <c r="U597" i="11"/>
  <c r="U589" i="11"/>
  <c r="U581" i="11"/>
  <c r="U573" i="11"/>
  <c r="U565" i="11"/>
  <c r="U557" i="11"/>
  <c r="U549" i="11"/>
  <c r="U541" i="11"/>
  <c r="U533" i="11"/>
  <c r="U525" i="11"/>
  <c r="U517" i="11"/>
  <c r="U509" i="11"/>
  <c r="U501" i="11"/>
  <c r="U493" i="11"/>
  <c r="U485" i="11"/>
  <c r="U477" i="11"/>
  <c r="U469" i="11"/>
  <c r="U461" i="11"/>
  <c r="U453" i="11"/>
  <c r="U445" i="11"/>
  <c r="U437" i="11"/>
  <c r="U429" i="11"/>
  <c r="U421" i="11"/>
  <c r="U413" i="11"/>
  <c r="U405" i="11"/>
  <c r="U397" i="11"/>
  <c r="U389" i="11"/>
  <c r="U381" i="11"/>
  <c r="U373" i="11"/>
  <c r="U365" i="11"/>
  <c r="U357" i="11"/>
  <c r="U349" i="11"/>
  <c r="U341" i="11"/>
  <c r="U333" i="11"/>
  <c r="U325" i="11"/>
  <c r="U317" i="11"/>
  <c r="U309" i="11"/>
  <c r="U301" i="11"/>
  <c r="U293" i="11"/>
  <c r="U285" i="11"/>
  <c r="U277" i="11"/>
  <c r="U269" i="11"/>
  <c r="U261" i="11"/>
  <c r="U253" i="11"/>
  <c r="U245" i="11"/>
  <c r="U237" i="11"/>
  <c r="U229" i="11"/>
  <c r="U221" i="11"/>
  <c r="U213" i="11"/>
  <c r="U205" i="11"/>
  <c r="U197" i="11"/>
  <c r="U189" i="11"/>
  <c r="U181" i="11"/>
  <c r="U173" i="11"/>
  <c r="U165" i="11"/>
  <c r="U157" i="11"/>
  <c r="U149" i="11"/>
  <c r="U141" i="11"/>
  <c r="U133" i="11"/>
  <c r="U125" i="11"/>
  <c r="U117" i="11"/>
  <c r="U109" i="11"/>
  <c r="U101" i="11"/>
  <c r="U93" i="11"/>
  <c r="U85" i="11"/>
  <c r="U77" i="11"/>
  <c r="U69" i="11"/>
  <c r="U61" i="11"/>
  <c r="U53" i="11"/>
  <c r="U45" i="11"/>
  <c r="U37" i="11"/>
  <c r="U29" i="11"/>
  <c r="U695" i="11"/>
  <c r="U647" i="11"/>
  <c r="U607" i="11"/>
  <c r="U567" i="11"/>
  <c r="U527" i="11"/>
  <c r="U479" i="11"/>
  <c r="U431" i="11"/>
  <c r="U399" i="11"/>
  <c r="U351" i="11"/>
  <c r="U303" i="11"/>
  <c r="U263" i="11"/>
  <c r="U223" i="11"/>
  <c r="U175" i="11"/>
  <c r="U135" i="11"/>
  <c r="U87" i="11"/>
  <c r="U55" i="11"/>
  <c r="U1206" i="11"/>
  <c r="U1190" i="11"/>
  <c r="U1158" i="11"/>
  <c r="U966" i="11"/>
  <c r="U1220" i="11"/>
  <c r="U1212" i="11"/>
  <c r="U1204" i="11"/>
  <c r="U1196" i="11"/>
  <c r="U1188" i="11"/>
  <c r="U1180" i="11"/>
  <c r="U1172" i="11"/>
  <c r="U1164" i="11"/>
  <c r="U1156" i="11"/>
  <c r="U1148" i="11"/>
  <c r="U1140" i="11"/>
  <c r="U1132" i="11"/>
  <c r="U1124" i="11"/>
  <c r="U1116" i="11"/>
  <c r="U1108" i="11"/>
  <c r="U1100" i="11"/>
  <c r="U1092" i="11"/>
  <c r="U1084" i="11"/>
  <c r="U1076" i="11"/>
  <c r="U1068" i="11"/>
  <c r="U1060" i="11"/>
  <c r="U1052" i="11"/>
  <c r="U1044" i="11"/>
  <c r="U1036" i="11"/>
  <c r="U1028" i="11"/>
  <c r="U1020" i="11"/>
  <c r="U1012" i="11"/>
  <c r="U1004" i="11"/>
  <c r="U996" i="11"/>
  <c r="U988" i="11"/>
  <c r="U980" i="11"/>
  <c r="U972" i="11"/>
  <c r="U964" i="11"/>
  <c r="U956" i="11"/>
  <c r="U948" i="11"/>
  <c r="U940" i="11"/>
  <c r="U932" i="11"/>
  <c r="U924" i="11"/>
  <c r="U916" i="11"/>
  <c r="U908" i="11"/>
  <c r="U900" i="11"/>
  <c r="U892" i="11"/>
  <c r="U884" i="11"/>
  <c r="U876" i="11"/>
  <c r="U868" i="11"/>
  <c r="U860" i="11"/>
  <c r="U852" i="11"/>
  <c r="U844" i="11"/>
  <c r="U836" i="11"/>
  <c r="U828" i="11"/>
  <c r="U820" i="11"/>
  <c r="U812" i="11"/>
  <c r="U804" i="11"/>
  <c r="U796" i="11"/>
  <c r="U788" i="11"/>
  <c r="U780" i="11"/>
  <c r="U772" i="11"/>
  <c r="U764" i="11"/>
  <c r="U756" i="11"/>
  <c r="U748" i="11"/>
  <c r="U740" i="11"/>
  <c r="U732" i="11"/>
  <c r="U724" i="11"/>
  <c r="U716" i="11"/>
  <c r="U708" i="11"/>
  <c r="U700" i="11"/>
  <c r="U692" i="11"/>
  <c r="U684" i="11"/>
  <c r="U676" i="11"/>
  <c r="U668" i="11"/>
  <c r="U660" i="11"/>
  <c r="U652" i="11"/>
  <c r="U644" i="11"/>
  <c r="U636" i="11"/>
  <c r="U628" i="11"/>
  <c r="U620" i="11"/>
  <c r="U612" i="11"/>
  <c r="U604" i="11"/>
  <c r="U596" i="11"/>
  <c r="U588" i="11"/>
  <c r="U580" i="11"/>
  <c r="U572" i="11"/>
  <c r="U564" i="11"/>
  <c r="U556" i="11"/>
  <c r="U548" i="11"/>
  <c r="U540" i="11"/>
  <c r="U532" i="11"/>
  <c r="U524" i="11"/>
  <c r="U516" i="11"/>
  <c r="U508" i="11"/>
  <c r="U500" i="11"/>
  <c r="U492" i="11"/>
  <c r="U484" i="11"/>
  <c r="U476" i="11"/>
  <c r="U468" i="11"/>
  <c r="U460" i="11"/>
  <c r="U452" i="11"/>
  <c r="Q450" i="11"/>
  <c r="U444" i="11"/>
  <c r="U436" i="11"/>
  <c r="U428" i="11"/>
  <c r="U420" i="11"/>
  <c r="U412" i="11"/>
  <c r="U404" i="11"/>
  <c r="U396" i="11"/>
  <c r="U388" i="11"/>
  <c r="U380" i="11"/>
  <c r="U372" i="11"/>
  <c r="U364" i="11"/>
  <c r="U356" i="11"/>
  <c r="U348" i="11"/>
  <c r="U340" i="11"/>
  <c r="U332" i="11"/>
  <c r="U324" i="11"/>
  <c r="U316" i="11"/>
  <c r="U308" i="11"/>
  <c r="U300" i="11"/>
  <c r="U292" i="11"/>
  <c r="U284" i="11"/>
  <c r="U276" i="11"/>
  <c r="U268" i="11"/>
  <c r="U260" i="11"/>
  <c r="U252" i="11"/>
  <c r="U244" i="11"/>
  <c r="U236" i="11"/>
  <c r="U228" i="11"/>
  <c r="U220" i="11"/>
  <c r="U212" i="11"/>
  <c r="U204" i="11"/>
  <c r="U196" i="11"/>
  <c r="U188" i="11"/>
  <c r="U180" i="11"/>
  <c r="U172" i="11"/>
  <c r="U164" i="11"/>
  <c r="U156" i="11"/>
  <c r="U148" i="11"/>
  <c r="U140" i="11"/>
  <c r="U132" i="11"/>
  <c r="U124" i="11"/>
  <c r="U116" i="11"/>
  <c r="U108" i="11"/>
  <c r="U100" i="11"/>
  <c r="U92" i="11"/>
  <c r="U84" i="11"/>
  <c r="U76" i="11"/>
  <c r="U68" i="11"/>
  <c r="U60" i="11"/>
  <c r="U52" i="11"/>
  <c r="U44" i="11"/>
  <c r="U36" i="11"/>
  <c r="U28" i="11"/>
  <c r="U703" i="11"/>
  <c r="U663" i="11"/>
  <c r="U615" i="11"/>
  <c r="U575" i="11"/>
  <c r="U535" i="11"/>
  <c r="U487" i="11"/>
  <c r="U455" i="11"/>
  <c r="U407" i="11"/>
  <c r="U359" i="11"/>
  <c r="U311" i="11"/>
  <c r="U271" i="11"/>
  <c r="U231" i="11"/>
  <c r="U183" i="11"/>
  <c r="U143" i="11"/>
  <c r="U95" i="11"/>
  <c r="U63" i="11"/>
  <c r="U1214" i="11"/>
  <c r="U1182" i="11"/>
  <c r="U1150" i="11"/>
  <c r="U958" i="11"/>
  <c r="U1219" i="11"/>
  <c r="U1211" i="11"/>
  <c r="U1203" i="11"/>
  <c r="U1195" i="11"/>
  <c r="U1187" i="11"/>
  <c r="U1179" i="11"/>
  <c r="U1171" i="11"/>
  <c r="U1163" i="11"/>
  <c r="U1155" i="11"/>
  <c r="U1147" i="11"/>
  <c r="U1139" i="11"/>
  <c r="U1131" i="11"/>
  <c r="U1123" i="11"/>
  <c r="U1115" i="11"/>
  <c r="U1107" i="11"/>
  <c r="U1099" i="11"/>
  <c r="U1091" i="11"/>
  <c r="U1083" i="11"/>
  <c r="U1075" i="11"/>
  <c r="U1067" i="11"/>
  <c r="U1059" i="11"/>
  <c r="U1051" i="11"/>
  <c r="U1043" i="11"/>
  <c r="U1035" i="11"/>
  <c r="U1027" i="11"/>
  <c r="U1019" i="11"/>
  <c r="U1011" i="11"/>
  <c r="U1003" i="11"/>
  <c r="U995" i="11"/>
  <c r="U987" i="11"/>
  <c r="U979" i="11"/>
  <c r="U971" i="11"/>
  <c r="U963" i="11"/>
  <c r="U955" i="11"/>
  <c r="U947" i="11"/>
  <c r="U939" i="11"/>
  <c r="U931" i="11"/>
  <c r="U923" i="11"/>
  <c r="U915" i="11"/>
  <c r="U907" i="11"/>
  <c r="U899" i="11"/>
  <c r="U891" i="11"/>
  <c r="U883" i="11"/>
  <c r="U875" i="11"/>
  <c r="U867" i="11"/>
  <c r="U859" i="11"/>
  <c r="U851" i="11"/>
  <c r="U843" i="11"/>
  <c r="U835" i="11"/>
  <c r="U827" i="11"/>
  <c r="U819" i="11"/>
  <c r="U811" i="11"/>
  <c r="U803" i="11"/>
  <c r="U795" i="11"/>
  <c r="U787" i="11"/>
  <c r="U779" i="11"/>
  <c r="U771" i="11"/>
  <c r="U763" i="11"/>
  <c r="U755" i="11"/>
  <c r="U747" i="11"/>
  <c r="U739" i="11"/>
  <c r="U731" i="11"/>
  <c r="U723" i="11"/>
  <c r="U715" i="11"/>
  <c r="U707" i="11"/>
  <c r="U699" i="11"/>
  <c r="U691" i="11"/>
  <c r="U683" i="11"/>
  <c r="U675" i="11"/>
  <c r="U667" i="11"/>
  <c r="U659" i="11"/>
  <c r="U651" i="11"/>
  <c r="U643" i="11"/>
  <c r="U635" i="11"/>
  <c r="U627" i="11"/>
  <c r="U619" i="11"/>
  <c r="U611" i="11"/>
  <c r="U603" i="11"/>
  <c r="U595" i="11"/>
  <c r="U587" i="11"/>
  <c r="U579" i="11"/>
  <c r="U571" i="11"/>
  <c r="U563" i="11"/>
  <c r="U555" i="11"/>
  <c r="U547" i="11"/>
  <c r="U539" i="11"/>
  <c r="U531" i="11"/>
  <c r="U523" i="11"/>
  <c r="U515" i="11"/>
  <c r="U507" i="11"/>
  <c r="U499" i="11"/>
  <c r="U491" i="11"/>
  <c r="U483" i="11"/>
  <c r="U475" i="11"/>
  <c r="U467" i="11"/>
  <c r="U459" i="11"/>
  <c r="U451" i="11"/>
  <c r="U443" i="11"/>
  <c r="U435" i="11"/>
  <c r="U427" i="11"/>
  <c r="U419" i="11"/>
  <c r="U411" i="11"/>
  <c r="U403" i="11"/>
  <c r="U395" i="11"/>
  <c r="U387" i="11"/>
  <c r="U379" i="11"/>
  <c r="U371" i="11"/>
  <c r="U363" i="11"/>
  <c r="U355" i="11"/>
  <c r="U347" i="11"/>
  <c r="U339" i="11"/>
  <c r="U331" i="11"/>
  <c r="U323" i="11"/>
  <c r="U315" i="11"/>
  <c r="U307" i="11"/>
  <c r="U299" i="11"/>
  <c r="U291" i="11"/>
  <c r="U283" i="11"/>
  <c r="U275" i="11"/>
  <c r="U267" i="11"/>
  <c r="U259" i="11"/>
  <c r="U251" i="11"/>
  <c r="U243" i="11"/>
  <c r="U235" i="11"/>
  <c r="U227" i="11"/>
  <c r="U219" i="11"/>
  <c r="U211" i="11"/>
  <c r="U203" i="11"/>
  <c r="U195" i="11"/>
  <c r="U187" i="11"/>
  <c r="U179" i="11"/>
  <c r="U171" i="11"/>
  <c r="U163" i="11"/>
  <c r="U155" i="11"/>
  <c r="U147" i="11"/>
  <c r="U139" i="11"/>
  <c r="U131" i="11"/>
  <c r="U123" i="11"/>
  <c r="U115" i="11"/>
  <c r="U107" i="11"/>
  <c r="U99" i="11"/>
  <c r="U91" i="11"/>
  <c r="U83" i="11"/>
  <c r="U75" i="11"/>
  <c r="U67" i="11"/>
  <c r="U59" i="11"/>
  <c r="U51" i="11"/>
  <c r="U43" i="11"/>
  <c r="U35" i="11"/>
  <c r="U27" i="11"/>
  <c r="H11" i="11"/>
  <c r="J11" i="11" s="1"/>
  <c r="S1206" i="11"/>
  <c r="S1210" i="11"/>
  <c r="S1207" i="11"/>
  <c r="S1209" i="11"/>
  <c r="S1208" i="11"/>
  <c r="C2" i="11"/>
  <c r="Q1225" i="11"/>
  <c r="Q1217" i="11"/>
  <c r="Q1209" i="11"/>
  <c r="Q1201" i="11"/>
  <c r="Q1193" i="11"/>
  <c r="Q1185" i="11"/>
  <c r="Q1177" i="11"/>
  <c r="Q1169" i="11"/>
  <c r="Q1161" i="11"/>
  <c r="Q1153" i="11"/>
  <c r="Q1145" i="11"/>
  <c r="Q1137" i="11"/>
  <c r="Q1129" i="11"/>
  <c r="Q1121" i="11"/>
  <c r="Q1113" i="11"/>
  <c r="Q1105" i="11"/>
  <c r="Q1097" i="11"/>
  <c r="Q1089" i="11"/>
  <c r="Q1081" i="11"/>
  <c r="Q1073" i="11"/>
  <c r="Q1065" i="11"/>
  <c r="Q1057" i="11"/>
  <c r="Q1049" i="11"/>
  <c r="Q1041" i="11"/>
  <c r="Q1033" i="11"/>
  <c r="Q1025" i="11"/>
  <c r="Q1017" i="11"/>
  <c r="Q1009" i="11"/>
  <c r="Q1001" i="11"/>
  <c r="Q993" i="11"/>
  <c r="Q985" i="11"/>
  <c r="Q977" i="11"/>
  <c r="Q969" i="11"/>
  <c r="Q961" i="11"/>
  <c r="Q953" i="11"/>
  <c r="Q945" i="11"/>
  <c r="Q937" i="11"/>
  <c r="Q929" i="11"/>
  <c r="Q921" i="11"/>
  <c r="Q913" i="11"/>
  <c r="Q905" i="11"/>
  <c r="Q897" i="11"/>
  <c r="Q889" i="11"/>
  <c r="Q881" i="11"/>
  <c r="Q873" i="11"/>
  <c r="Q865" i="11"/>
  <c r="Q857" i="11"/>
  <c r="Q849" i="11"/>
  <c r="Q841" i="11"/>
  <c r="Q833" i="11"/>
  <c r="Q825" i="11"/>
  <c r="Q817" i="11"/>
  <c r="Q809" i="11"/>
  <c r="Q801" i="11"/>
  <c r="Q793" i="11"/>
  <c r="Q785" i="11"/>
  <c r="Q1224" i="11"/>
  <c r="Q1216" i="11"/>
  <c r="Q1208" i="11"/>
  <c r="Q1200" i="11"/>
  <c r="Q1192" i="11"/>
  <c r="Q1184" i="11"/>
  <c r="Q1176" i="11"/>
  <c r="Q1168" i="11"/>
  <c r="Q1160" i="11"/>
  <c r="Q1152" i="11"/>
  <c r="Q1144" i="11"/>
  <c r="Q1136" i="11"/>
  <c r="Q1128" i="11"/>
  <c r="Q1120" i="11"/>
  <c r="Q1112" i="11"/>
  <c r="Q1104" i="11"/>
  <c r="Q1096" i="11"/>
  <c r="Q1088" i="11"/>
  <c r="Q1080" i="11"/>
  <c r="Q1072" i="11"/>
  <c r="Q1064" i="11"/>
  <c r="Q1056" i="11"/>
  <c r="Q1048" i="11"/>
  <c r="Q1040" i="11"/>
  <c r="Q1032" i="11"/>
  <c r="Q1024" i="11"/>
  <c r="Q1016" i="11"/>
  <c r="Q1008" i="11"/>
  <c r="Q1000" i="11"/>
  <c r="Q992" i="11"/>
  <c r="Q984" i="11"/>
  <c r="Q976" i="11"/>
  <c r="Q968" i="11"/>
  <c r="Q960" i="11"/>
  <c r="Q952" i="11"/>
  <c r="Q944" i="11"/>
  <c r="Q936" i="11"/>
  <c r="Q928" i="11"/>
  <c r="Q920" i="11"/>
  <c r="Q912" i="11"/>
  <c r="Q904" i="11"/>
  <c r="Q896" i="11"/>
  <c r="Q888" i="11"/>
  <c r="Q880" i="11"/>
  <c r="Q872" i="11"/>
  <c r="Q864" i="11"/>
  <c r="Q856" i="11"/>
  <c r="Q848" i="11"/>
  <c r="Q840" i="11"/>
  <c r="Q832" i="11"/>
  <c r="Q824" i="11"/>
  <c r="Q816" i="11"/>
  <c r="Q808" i="11"/>
  <c r="Q800" i="11"/>
  <c r="Q792" i="11"/>
  <c r="Q1223" i="11"/>
  <c r="Q1215" i="11"/>
  <c r="Q1207" i="11"/>
  <c r="Q1199" i="11"/>
  <c r="Q1191" i="11"/>
  <c r="Q1183" i="11"/>
  <c r="Q1175" i="11"/>
  <c r="Q1167" i="11"/>
  <c r="Q1159" i="11"/>
  <c r="Q1151" i="11"/>
  <c r="Q1143" i="11"/>
  <c r="Q1135" i="11"/>
  <c r="Q1127" i="11"/>
  <c r="Q1119" i="11"/>
  <c r="Q1111" i="11"/>
  <c r="Q1103" i="11"/>
  <c r="Q1095" i="11"/>
  <c r="Q1087" i="11"/>
  <c r="Q1079" i="11"/>
  <c r="Q1071" i="11"/>
  <c r="Q1063" i="11"/>
  <c r="Q1055" i="11"/>
  <c r="Q1047" i="11"/>
  <c r="Q1039" i="11"/>
  <c r="Q1031" i="11"/>
  <c r="Q1023" i="11"/>
  <c r="Q1015" i="11"/>
  <c r="Q1007" i="11"/>
  <c r="Q999" i="11"/>
  <c r="Q991" i="11"/>
  <c r="Q983" i="11"/>
  <c r="Q975" i="11"/>
  <c r="Q967" i="11"/>
  <c r="Q959" i="11"/>
  <c r="Q951" i="11"/>
  <c r="Q943" i="11"/>
  <c r="Q935" i="11"/>
  <c r="Q927" i="11"/>
  <c r="Q919" i="11"/>
  <c r="Q911" i="11"/>
  <c r="Q903" i="11"/>
  <c r="Q895" i="11"/>
  <c r="Q887" i="11"/>
  <c r="Q879" i="11"/>
  <c r="Q871" i="11"/>
  <c r="Q863" i="11"/>
  <c r="Q855" i="11"/>
  <c r="Q847" i="11"/>
  <c r="Q839" i="11"/>
  <c r="Q831" i="11"/>
  <c r="Q823" i="11"/>
  <c r="Q815" i="11"/>
  <c r="Q807" i="11"/>
  <c r="Q799" i="11"/>
  <c r="Q791" i="11"/>
  <c r="Q1222" i="11"/>
  <c r="Q1214" i="11"/>
  <c r="Q1206" i="11"/>
  <c r="Q1198" i="11"/>
  <c r="Q1190" i="11"/>
  <c r="Q1182" i="11"/>
  <c r="Q1174" i="11"/>
  <c r="Q1166" i="11"/>
  <c r="Q1158" i="11"/>
  <c r="Q1150" i="11"/>
  <c r="Q1142" i="11"/>
  <c r="Q1134" i="11"/>
  <c r="Q1126" i="11"/>
  <c r="Q1118" i="11"/>
  <c r="Q1110" i="11"/>
  <c r="Q1102" i="11"/>
  <c r="Q1094" i="11"/>
  <c r="Q1086" i="11"/>
  <c r="Q1078" i="11"/>
  <c r="Q1070" i="11"/>
  <c r="Q1062" i="11"/>
  <c r="Q1054" i="11"/>
  <c r="Q1046" i="11"/>
  <c r="Q1038" i="11"/>
  <c r="Q1030" i="11"/>
  <c r="Q1022" i="11"/>
  <c r="Q1014" i="11"/>
  <c r="Q1006" i="11"/>
  <c r="Q998" i="11"/>
  <c r="Q990" i="11"/>
  <c r="Q982" i="11"/>
  <c r="Q974" i="11"/>
  <c r="Q966" i="11"/>
  <c r="Q958" i="11"/>
  <c r="Q950" i="11"/>
  <c r="Q942" i="11"/>
  <c r="Q934" i="11"/>
  <c r="Q926" i="11"/>
  <c r="Q918" i="11"/>
  <c r="Q910" i="11"/>
  <c r="Q902" i="11"/>
  <c r="Q894" i="11"/>
  <c r="Q886" i="11"/>
  <c r="Q878" i="11"/>
  <c r="Q870" i="11"/>
  <c r="Q862" i="11"/>
  <c r="Q854" i="11"/>
  <c r="Q846" i="11"/>
  <c r="Q838" i="11"/>
  <c r="Q830" i="11"/>
  <c r="Q822" i="11"/>
  <c r="Q814" i="11"/>
  <c r="Q806" i="11"/>
  <c r="Q798" i="11"/>
  <c r="Q790" i="11"/>
  <c r="Q1221" i="11"/>
  <c r="Q1213" i="11"/>
  <c r="Q1205" i="11"/>
  <c r="Q1197" i="11"/>
  <c r="Q1189" i="11"/>
  <c r="Q1181" i="11"/>
  <c r="Q1173" i="11"/>
  <c r="Q1165" i="11"/>
  <c r="Q1157" i="11"/>
  <c r="Q1149" i="11"/>
  <c r="Q1141" i="11"/>
  <c r="Q1133" i="11"/>
  <c r="Q1125" i="11"/>
  <c r="Q1117" i="11"/>
  <c r="Q1109" i="11"/>
  <c r="Q1101" i="11"/>
  <c r="Q1093" i="11"/>
  <c r="Q1085" i="11"/>
  <c r="Q1077" i="11"/>
  <c r="Q1069" i="11"/>
  <c r="Q1061" i="11"/>
  <c r="Q1053" i="11"/>
  <c r="Q1045" i="11"/>
  <c r="Q1037" i="11"/>
  <c r="Q1029" i="11"/>
  <c r="Q1021" i="11"/>
  <c r="Q1013" i="11"/>
  <c r="Q1005" i="11"/>
  <c r="Q997" i="11"/>
  <c r="Q989" i="11"/>
  <c r="Q981" i="11"/>
  <c r="Q973" i="11"/>
  <c r="Q965" i="11"/>
  <c r="Q957" i="11"/>
  <c r="Q949" i="11"/>
  <c r="Q941" i="11"/>
  <c r="Q933" i="11"/>
  <c r="Q925" i="11"/>
  <c r="Q917" i="11"/>
  <c r="Q909" i="11"/>
  <c r="Q901" i="11"/>
  <c r="Q893" i="11"/>
  <c r="Q885" i="11"/>
  <c r="Q877" i="11"/>
  <c r="Q869" i="11"/>
  <c r="Q861" i="11"/>
  <c r="Q853" i="11"/>
  <c r="Q845" i="11"/>
  <c r="Q837" i="11"/>
  <c r="Q829" i="11"/>
  <c r="Q821" i="11"/>
  <c r="Q813" i="11"/>
  <c r="Q805" i="11"/>
  <c r="Q797" i="11"/>
  <c r="Q789" i="11"/>
  <c r="Q1220" i="11"/>
  <c r="Q1212" i="11"/>
  <c r="Q1204" i="11"/>
  <c r="Q1196" i="11"/>
  <c r="Q1188" i="11"/>
  <c r="Q1180" i="11"/>
  <c r="Q1172" i="11"/>
  <c r="Q1164" i="11"/>
  <c r="Q1156" i="11"/>
  <c r="Q1148" i="11"/>
  <c r="Q1140" i="11"/>
  <c r="Q1132" i="11"/>
  <c r="Q1124" i="11"/>
  <c r="Q1116" i="11"/>
  <c r="Q1108" i="11"/>
  <c r="Q1100" i="11"/>
  <c r="Q1092" i="11"/>
  <c r="Q1084" i="11"/>
  <c r="Q1076" i="11"/>
  <c r="Q1068" i="11"/>
  <c r="Q1060" i="11"/>
  <c r="Q1052" i="11"/>
  <c r="Q1044" i="11"/>
  <c r="Q1036" i="11"/>
  <c r="Q1028" i="11"/>
  <c r="Q1020" i="11"/>
  <c r="Q1012" i="11"/>
  <c r="Q1004" i="11"/>
  <c r="Q996" i="11"/>
  <c r="Q988" i="11"/>
  <c r="Q980" i="11"/>
  <c r="Q972" i="11"/>
  <c r="Q964" i="11"/>
  <c r="Q956" i="11"/>
  <c r="Q948" i="11"/>
  <c r="Q940" i="11"/>
  <c r="Q932" i="11"/>
  <c r="Q924" i="11"/>
  <c r="Q916" i="11"/>
  <c r="Q908" i="11"/>
  <c r="Q900" i="11"/>
  <c r="Q892" i="11"/>
  <c r="Q884" i="11"/>
  <c r="Q876" i="11"/>
  <c r="Q868" i="11"/>
  <c r="Q860" i="11"/>
  <c r="Q852" i="11"/>
  <c r="Q844" i="11"/>
  <c r="Q836" i="11"/>
  <c r="Q828" i="11"/>
  <c r="Q820" i="11"/>
  <c r="Q812" i="11"/>
  <c r="Q804" i="11"/>
  <c r="Q796" i="11"/>
  <c r="Q788" i="11"/>
  <c r="Q1227" i="11"/>
  <c r="Q1219" i="11"/>
  <c r="Q1211" i="11"/>
  <c r="Q1203" i="11"/>
  <c r="Q1195" i="11"/>
  <c r="Q1187" i="11"/>
  <c r="Q1179" i="11"/>
  <c r="Q1171" i="11"/>
  <c r="Q1163" i="11"/>
  <c r="Q1155" i="11"/>
  <c r="Q1147" i="11"/>
  <c r="Q1139" i="11"/>
  <c r="Q1131" i="11"/>
  <c r="Q1123" i="11"/>
  <c r="Q1115" i="11"/>
  <c r="Q1107" i="11"/>
  <c r="Q1099" i="11"/>
  <c r="Q1091" i="11"/>
  <c r="Q1083" i="11"/>
  <c r="Q1075" i="11"/>
  <c r="Q1067" i="11"/>
  <c r="Q1059" i="11"/>
  <c r="Q1051" i="11"/>
  <c r="Q1043" i="11"/>
  <c r="Q1035" i="11"/>
  <c r="Q1027" i="11"/>
  <c r="Q1019" i="11"/>
  <c r="Q1011" i="11"/>
  <c r="Q1003" i="11"/>
  <c r="Q995" i="11"/>
  <c r="Q987" i="11"/>
  <c r="Q979" i="11"/>
  <c r="Q971" i="11"/>
  <c r="Q963" i="11"/>
  <c r="Q955" i="11"/>
  <c r="Q947" i="11"/>
  <c r="Q939" i="11"/>
  <c r="Q931" i="11"/>
  <c r="Q923" i="11"/>
  <c r="Q915" i="11"/>
  <c r="Q907" i="11"/>
  <c r="Q899" i="11"/>
  <c r="Q891" i="11"/>
  <c r="Q883" i="11"/>
  <c r="Q875" i="11"/>
  <c r="Q867" i="11"/>
  <c r="Q859" i="11"/>
  <c r="Q851" i="11"/>
  <c r="Q843" i="11"/>
  <c r="Q835" i="11"/>
  <c r="Q827" i="11"/>
  <c r="Q819" i="11"/>
  <c r="Q811" i="11"/>
  <c r="Q803" i="11"/>
  <c r="Q795" i="11"/>
  <c r="Q787" i="11"/>
  <c r="Q1226" i="11"/>
  <c r="Q1218" i="11"/>
  <c r="Q1210" i="11"/>
  <c r="Q1202" i="11"/>
  <c r="Q1194" i="11"/>
  <c r="Q1186" i="11"/>
  <c r="Q1178" i="11"/>
  <c r="Q1170" i="11"/>
  <c r="Q1162" i="11"/>
  <c r="Q1154" i="11"/>
  <c r="Q1146" i="11"/>
  <c r="Q1138" i="11"/>
  <c r="Q1130" i="11"/>
  <c r="Q1122" i="11"/>
  <c r="Q1114" i="11"/>
  <c r="Q1106" i="11"/>
  <c r="Q1098" i="11"/>
  <c r="Q1090" i="11"/>
  <c r="Q1082" i="11"/>
  <c r="Q1074" i="11"/>
  <c r="Q1066" i="11"/>
  <c r="Q1058" i="11"/>
  <c r="Q1050" i="11"/>
  <c r="Q1042" i="11"/>
  <c r="Q1034" i="11"/>
  <c r="Q1026" i="11"/>
  <c r="Q1018" i="11"/>
  <c r="Q1010" i="11"/>
  <c r="Q1002" i="11"/>
  <c r="Q994" i="11"/>
  <c r="Q986" i="11"/>
  <c r="Q978" i="11"/>
  <c r="Q970" i="11"/>
  <c r="Q962" i="11"/>
  <c r="Q954" i="11"/>
  <c r="Q946" i="11"/>
  <c r="Q938" i="11"/>
  <c r="Q930" i="11"/>
  <c r="Q922" i="11"/>
  <c r="Q914" i="11"/>
  <c r="Q906" i="11"/>
  <c r="Q898" i="11"/>
  <c r="Q890" i="11"/>
  <c r="Q882" i="11"/>
  <c r="Q874" i="11"/>
  <c r="Q866" i="11"/>
  <c r="Q858" i="11"/>
  <c r="Q850" i="11"/>
  <c r="Q842" i="11"/>
  <c r="Q834" i="11"/>
  <c r="Q826" i="11"/>
  <c r="Q818" i="11"/>
  <c r="Q810" i="11"/>
  <c r="Q802" i="11"/>
  <c r="Q794" i="11"/>
  <c r="Q786" i="11"/>
  <c r="Q784" i="11"/>
  <c r="Q783" i="11"/>
  <c r="Q782" i="11"/>
  <c r="Q781" i="11"/>
  <c r="Q777" i="11"/>
  <c r="Q769" i="11"/>
  <c r="Q761" i="11"/>
  <c r="Q753" i="11"/>
  <c r="Q745" i="11"/>
  <c r="Q737" i="11"/>
  <c r="Q729" i="11"/>
  <c r="Q721" i="11"/>
  <c r="Q713" i="11"/>
  <c r="Q705" i="11"/>
  <c r="Q697" i="11"/>
  <c r="Q689" i="11"/>
  <c r="Q681" i="11"/>
  <c r="Q673" i="11"/>
  <c r="Q665" i="11"/>
  <c r="Q657" i="11"/>
  <c r="Q649" i="11"/>
  <c r="Q641" i="11"/>
  <c r="Q633" i="11"/>
  <c r="Q625" i="11"/>
  <c r="Q617" i="11"/>
  <c r="Q609" i="11"/>
  <c r="Q601" i="11"/>
  <c r="Q593" i="11"/>
  <c r="Q585" i="11"/>
  <c r="Q577" i="11"/>
  <c r="Q569" i="11"/>
  <c r="Q561" i="11"/>
  <c r="Q553" i="11"/>
  <c r="Q545" i="11"/>
  <c r="Q537" i="11"/>
  <c r="Q529" i="11"/>
  <c r="Q521" i="11"/>
  <c r="Q513" i="11"/>
  <c r="Q505" i="11"/>
  <c r="Q497" i="11"/>
  <c r="Q489" i="11"/>
  <c r="Q481" i="11"/>
  <c r="Q473" i="11"/>
  <c r="Q465" i="11"/>
  <c r="Q457" i="11"/>
  <c r="Q449" i="11"/>
  <c r="Q441" i="11"/>
  <c r="Q433" i="11"/>
  <c r="Q425" i="11"/>
  <c r="Q417" i="11"/>
  <c r="Q409" i="11"/>
  <c r="Q401" i="11"/>
  <c r="Q393" i="11"/>
  <c r="Q385" i="11"/>
  <c r="Q377" i="11"/>
  <c r="Q369" i="11"/>
  <c r="Q361" i="11"/>
  <c r="Q353" i="11"/>
  <c r="Q345" i="11"/>
  <c r="Q337" i="11"/>
  <c r="Q329" i="11"/>
  <c r="Q321" i="11"/>
  <c r="Q313" i="11"/>
  <c r="Q305" i="11"/>
  <c r="Q297" i="11"/>
  <c r="Q289" i="11"/>
  <c r="Q281" i="11"/>
  <c r="Q273" i="11"/>
  <c r="Q265" i="11"/>
  <c r="Q257" i="11"/>
  <c r="Q249" i="11"/>
  <c r="Q241" i="11"/>
  <c r="Q233" i="11"/>
  <c r="Q225" i="11"/>
  <c r="Q217" i="11"/>
  <c r="Q209" i="11"/>
  <c r="Q201" i="11"/>
  <c r="Q193" i="11"/>
  <c r="Q185" i="11"/>
  <c r="Q177" i="11"/>
  <c r="Q169" i="11"/>
  <c r="Q161" i="11"/>
  <c r="Q153" i="11"/>
  <c r="Q145" i="11"/>
  <c r="Q137" i="11"/>
  <c r="Q129" i="11"/>
  <c r="Q121" i="11"/>
  <c r="Q113" i="11"/>
  <c r="Q105" i="11"/>
  <c r="Q97" i="11"/>
  <c r="Q89" i="11"/>
  <c r="Q81" i="11"/>
  <c r="Q73" i="11"/>
  <c r="Q65" i="11"/>
  <c r="Q57" i="11"/>
  <c r="Q49" i="11"/>
  <c r="Q41" i="11"/>
  <c r="Q33" i="11"/>
  <c r="Q29" i="11"/>
  <c r="Q776" i="11"/>
  <c r="Q768" i="11"/>
  <c r="Q760" i="11"/>
  <c r="Q752" i="11"/>
  <c r="Q744" i="11"/>
  <c r="Q736" i="11"/>
  <c r="Q728" i="11"/>
  <c r="Q720" i="11"/>
  <c r="Q712" i="11"/>
  <c r="Q704" i="11"/>
  <c r="Q696" i="11"/>
  <c r="Q688" i="11"/>
  <c r="Q680" i="11"/>
  <c r="Q672" i="11"/>
  <c r="Q664" i="11"/>
  <c r="Q656" i="11"/>
  <c r="Q648" i="11"/>
  <c r="Q640" i="11"/>
  <c r="Q632" i="11"/>
  <c r="Q624" i="11"/>
  <c r="Q616" i="11"/>
  <c r="Q608" i="11"/>
  <c r="Q600" i="11"/>
  <c r="Q592" i="11"/>
  <c r="Q584" i="11"/>
  <c r="Q576" i="11"/>
  <c r="Q568" i="11"/>
  <c r="Q560" i="11"/>
  <c r="Q552" i="11"/>
  <c r="Q544" i="11"/>
  <c r="Q536" i="11"/>
  <c r="Q528" i="11"/>
  <c r="Q520" i="11"/>
  <c r="Q512" i="11"/>
  <c r="Q504" i="11"/>
  <c r="Q496" i="11"/>
  <c r="Q488" i="11"/>
  <c r="Q480" i="11"/>
  <c r="Q472" i="11"/>
  <c r="Q464" i="11"/>
  <c r="Q456" i="11"/>
  <c r="Q448" i="11"/>
  <c r="Q440" i="11"/>
  <c r="Q432" i="11"/>
  <c r="Q424" i="11"/>
  <c r="Q416" i="11"/>
  <c r="Q408" i="11"/>
  <c r="Q400" i="11"/>
  <c r="Q392" i="11"/>
  <c r="Q384" i="11"/>
  <c r="Q376" i="11"/>
  <c r="Q368" i="11"/>
  <c r="Q360" i="11"/>
  <c r="Q352" i="11"/>
  <c r="Q344" i="11"/>
  <c r="Q336" i="11"/>
  <c r="Q328" i="11"/>
  <c r="Q320" i="11"/>
  <c r="Q312" i="11"/>
  <c r="Q304" i="11"/>
  <c r="Q296" i="11"/>
  <c r="Q288" i="11"/>
  <c r="Q280" i="11"/>
  <c r="Q272" i="11"/>
  <c r="Q264" i="11"/>
  <c r="Q256" i="11"/>
  <c r="Q248" i="11"/>
  <c r="Q240" i="11"/>
  <c r="Q232" i="11"/>
  <c r="Q224" i="11"/>
  <c r="Q216" i="11"/>
  <c r="Q208" i="11"/>
  <c r="Q200" i="11"/>
  <c r="Q192" i="11"/>
  <c r="Q184" i="11"/>
  <c r="Q176" i="11"/>
  <c r="Q168" i="11"/>
  <c r="Q160" i="11"/>
  <c r="Q152" i="11"/>
  <c r="Q144" i="11"/>
  <c r="Q136" i="11"/>
  <c r="Q128" i="11"/>
  <c r="Q120" i="11"/>
  <c r="Q112" i="11"/>
  <c r="Q104" i="11"/>
  <c r="Q96" i="11"/>
  <c r="Q88" i="11"/>
  <c r="Q80" i="11"/>
  <c r="Q72" i="11"/>
  <c r="Q64" i="11"/>
  <c r="Q56" i="11"/>
  <c r="Q48" i="11"/>
  <c r="Q40" i="11"/>
  <c r="Q32" i="11"/>
  <c r="Q775" i="11"/>
  <c r="Q767" i="11"/>
  <c r="Q759" i="11"/>
  <c r="Q751" i="11"/>
  <c r="Q743" i="11"/>
  <c r="Q735" i="11"/>
  <c r="Q727" i="11"/>
  <c r="Q719" i="11"/>
  <c r="Q711" i="11"/>
  <c r="Q703" i="11"/>
  <c r="Q695" i="11"/>
  <c r="Q687" i="11"/>
  <c r="Q679" i="11"/>
  <c r="Q671" i="11"/>
  <c r="Q663" i="11"/>
  <c r="Q655" i="11"/>
  <c r="Q647" i="11"/>
  <c r="Q639" i="11"/>
  <c r="Q631" i="11"/>
  <c r="Q623" i="11"/>
  <c r="Q615" i="11"/>
  <c r="Q607" i="11"/>
  <c r="Q599" i="11"/>
  <c r="Q591" i="11"/>
  <c r="Q583" i="11"/>
  <c r="Q575" i="11"/>
  <c r="Q567" i="11"/>
  <c r="Q559" i="11"/>
  <c r="Q551" i="11"/>
  <c r="Q543" i="11"/>
  <c r="Q535" i="11"/>
  <c r="Q527" i="11"/>
  <c r="Q519" i="11"/>
  <c r="Q511" i="11"/>
  <c r="Q503" i="11"/>
  <c r="Q495" i="11"/>
  <c r="Q487" i="11"/>
  <c r="Q479" i="11"/>
  <c r="Q471" i="11"/>
  <c r="Q463" i="11"/>
  <c r="Q455" i="11"/>
  <c r="Q447" i="11"/>
  <c r="Q439" i="11"/>
  <c r="Q431" i="11"/>
  <c r="Q423" i="11"/>
  <c r="Q415" i="11"/>
  <c r="Q407" i="11"/>
  <c r="Q399" i="11"/>
  <c r="Q391" i="11"/>
  <c r="Q383" i="11"/>
  <c r="Q375" i="11"/>
  <c r="Q367" i="11"/>
  <c r="Q359" i="11"/>
  <c r="Q351" i="11"/>
  <c r="Q343" i="11"/>
  <c r="Q335" i="11"/>
  <c r="Q327" i="11"/>
  <c r="Q319" i="11"/>
  <c r="Q311" i="11"/>
  <c r="Q303" i="11"/>
  <c r="Q295" i="11"/>
  <c r="Q287" i="11"/>
  <c r="Q279" i="11"/>
  <c r="Q271" i="11"/>
  <c r="Q263" i="11"/>
  <c r="Q255" i="11"/>
  <c r="Q247" i="11"/>
  <c r="Q239" i="11"/>
  <c r="Q231" i="11"/>
  <c r="Q223" i="11"/>
  <c r="Q215" i="11"/>
  <c r="Q207" i="11"/>
  <c r="Q199" i="11"/>
  <c r="Q191" i="11"/>
  <c r="Q183" i="11"/>
  <c r="Q175" i="11"/>
  <c r="Q167" i="11"/>
  <c r="Q159" i="11"/>
  <c r="Q151" i="11"/>
  <c r="Q143" i="11"/>
  <c r="Q135" i="11"/>
  <c r="Q127" i="11"/>
  <c r="Q111" i="11"/>
  <c r="Q103" i="11"/>
  <c r="Q95" i="11"/>
  <c r="Q87" i="11"/>
  <c r="Q79" i="11"/>
  <c r="Q71" i="11"/>
  <c r="Q63" i="11"/>
  <c r="Q47" i="11"/>
  <c r="Q39" i="11"/>
  <c r="Q31" i="11"/>
  <c r="Q774" i="11"/>
  <c r="Q766" i="11"/>
  <c r="Q758" i="11"/>
  <c r="Q750" i="11"/>
  <c r="Q742" i="11"/>
  <c r="Q734" i="11"/>
  <c r="Q726" i="11"/>
  <c r="Q718" i="11"/>
  <c r="Q710" i="11"/>
  <c r="Q702" i="11"/>
  <c r="Q694" i="11"/>
  <c r="Q686" i="11"/>
  <c r="Q678" i="11"/>
  <c r="Q670" i="11"/>
  <c r="Q662" i="11"/>
  <c r="Q654" i="11"/>
  <c r="Q646" i="11"/>
  <c r="Q638" i="11"/>
  <c r="Q630" i="11"/>
  <c r="Q622" i="11"/>
  <c r="Q614" i="11"/>
  <c r="Q606" i="11"/>
  <c r="Q598" i="11"/>
  <c r="Q590" i="11"/>
  <c r="Q582" i="11"/>
  <c r="Q574" i="11"/>
  <c r="Q566" i="11"/>
  <c r="Q558" i="11"/>
  <c r="Q550" i="11"/>
  <c r="Q542" i="11"/>
  <c r="Q534" i="11"/>
  <c r="Q526" i="11"/>
  <c r="Q518" i="11"/>
  <c r="Q510" i="11"/>
  <c r="Q502" i="11"/>
  <c r="Q494" i="11"/>
  <c r="Q486" i="11"/>
  <c r="Q478" i="11"/>
  <c r="Q470" i="11"/>
  <c r="Q462" i="11"/>
  <c r="Q454" i="11"/>
  <c r="Q446" i="11"/>
  <c r="Q438" i="11"/>
  <c r="Q430" i="11"/>
  <c r="Q422" i="11"/>
  <c r="Q414" i="11"/>
  <c r="Q406" i="11"/>
  <c r="Q398" i="11"/>
  <c r="Q390" i="11"/>
  <c r="Q382" i="11"/>
  <c r="Q374" i="11"/>
  <c r="Q366" i="11"/>
  <c r="Q358" i="11"/>
  <c r="Q350" i="11"/>
  <c r="Q342" i="11"/>
  <c r="Q334" i="11"/>
  <c r="Q326" i="11"/>
  <c r="Q318" i="11"/>
  <c r="Q310" i="11"/>
  <c r="Q302" i="11"/>
  <c r="Q294" i="11"/>
  <c r="Q286" i="11"/>
  <c r="Q278" i="11"/>
  <c r="Q270" i="11"/>
  <c r="Q262" i="11"/>
  <c r="Q254" i="11"/>
  <c r="Q246" i="11"/>
  <c r="Q238" i="11"/>
  <c r="Q230" i="11"/>
  <c r="Q222" i="11"/>
  <c r="Q214" i="11"/>
  <c r="Q206" i="11"/>
  <c r="Q198" i="11"/>
  <c r="Q190" i="11"/>
  <c r="Q182" i="11"/>
  <c r="Q174" i="11"/>
  <c r="Q166" i="11"/>
  <c r="Q158" i="11"/>
  <c r="Q150" i="11"/>
  <c r="Q142" i="11"/>
  <c r="Q134" i="11"/>
  <c r="Q126" i="11"/>
  <c r="Q110" i="11"/>
  <c r="Q102" i="11"/>
  <c r="Q94" i="11"/>
  <c r="Q86" i="11"/>
  <c r="Q78" i="11"/>
  <c r="Q70" i="11"/>
  <c r="Q62" i="11"/>
  <c r="Q46" i="11"/>
  <c r="Q38" i="11"/>
  <c r="Q30" i="11"/>
  <c r="Q773" i="11"/>
  <c r="Q765" i="11"/>
  <c r="Q757" i="11"/>
  <c r="Q749" i="11"/>
  <c r="Q741" i="11"/>
  <c r="Q733" i="11"/>
  <c r="Q725" i="11"/>
  <c r="Q717" i="11"/>
  <c r="Q709" i="11"/>
  <c r="Q701" i="11"/>
  <c r="Q693" i="11"/>
  <c r="Q685" i="11"/>
  <c r="Q677" i="11"/>
  <c r="Q669" i="11"/>
  <c r="Q661" i="11"/>
  <c r="Q653" i="11"/>
  <c r="Q645" i="11"/>
  <c r="Q637" i="11"/>
  <c r="Q629" i="11"/>
  <c r="Q621" i="11"/>
  <c r="Q613" i="11"/>
  <c r="Q605" i="11"/>
  <c r="Q597" i="11"/>
  <c r="Q589" i="11"/>
  <c r="Q581" i="11"/>
  <c r="Q573" i="11"/>
  <c r="Q565" i="11"/>
  <c r="Q557" i="11"/>
  <c r="Q549" i="11"/>
  <c r="Q541" i="11"/>
  <c r="Q533" i="11"/>
  <c r="Q525" i="11"/>
  <c r="Q517" i="11"/>
  <c r="Q509" i="11"/>
  <c r="Q501" i="11"/>
  <c r="Q493" i="11"/>
  <c r="Q485" i="11"/>
  <c r="Q477" i="11"/>
  <c r="Q469" i="11"/>
  <c r="Q461" i="11"/>
  <c r="Q453" i="11"/>
  <c r="Q445" i="11"/>
  <c r="Q437" i="11"/>
  <c r="Q429" i="11"/>
  <c r="Q421" i="11"/>
  <c r="Q413" i="11"/>
  <c r="Q405" i="11"/>
  <c r="Q397" i="11"/>
  <c r="Q389" i="11"/>
  <c r="Q381" i="11"/>
  <c r="Q373" i="11"/>
  <c r="Q365" i="11"/>
  <c r="Q357" i="11"/>
  <c r="Q349" i="11"/>
  <c r="Q341" i="11"/>
  <c r="Q333" i="11"/>
  <c r="Q325" i="11"/>
  <c r="Q317" i="11"/>
  <c r="Q309" i="11"/>
  <c r="Q301" i="11"/>
  <c r="Q293" i="11"/>
  <c r="Q285" i="11"/>
  <c r="Q277" i="11"/>
  <c r="Q269" i="11"/>
  <c r="Q261" i="11"/>
  <c r="Q253" i="11"/>
  <c r="Q245" i="11"/>
  <c r="Q237" i="11"/>
  <c r="Q229" i="11"/>
  <c r="Q221" i="11"/>
  <c r="Q213" i="11"/>
  <c r="Q205" i="11"/>
  <c r="Q197" i="11"/>
  <c r="Q189" i="11"/>
  <c r="Q181" i="11"/>
  <c r="Q173" i="11"/>
  <c r="Q165" i="11"/>
  <c r="Q157" i="11"/>
  <c r="Q149" i="11"/>
  <c r="Q141" i="11"/>
  <c r="Q133" i="11"/>
  <c r="Q125" i="11"/>
  <c r="Q117" i="11"/>
  <c r="Q109" i="11"/>
  <c r="Q101" i="11"/>
  <c r="Q93" i="11"/>
  <c r="Q85" i="11"/>
  <c r="Q77" i="11"/>
  <c r="Q69" i="11"/>
  <c r="Q61" i="11"/>
  <c r="Q53" i="11"/>
  <c r="Q45" i="11"/>
  <c r="Q37" i="11"/>
  <c r="Q780" i="11"/>
  <c r="Q772" i="11"/>
  <c r="Q764" i="11"/>
  <c r="Q756" i="11"/>
  <c r="Q748" i="11"/>
  <c r="Q740" i="11"/>
  <c r="Q732" i="11"/>
  <c r="Q724" i="11"/>
  <c r="Q716" i="11"/>
  <c r="Q708" i="11"/>
  <c r="Q700" i="11"/>
  <c r="Q692" i="11"/>
  <c r="Q684" i="11"/>
  <c r="Q676" i="11"/>
  <c r="Q668" i="11"/>
  <c r="Q660" i="11"/>
  <c r="Q652" i="11"/>
  <c r="Q644" i="11"/>
  <c r="Q636" i="11"/>
  <c r="Q628" i="11"/>
  <c r="Q620" i="11"/>
  <c r="Q612" i="11"/>
  <c r="Q604" i="11"/>
  <c r="Q596" i="11"/>
  <c r="Q588" i="11"/>
  <c r="Q580" i="11"/>
  <c r="Q572" i="11"/>
  <c r="Q564" i="11"/>
  <c r="Q556" i="11"/>
  <c r="Q548" i="11"/>
  <c r="Q540" i="11"/>
  <c r="Q532" i="11"/>
  <c r="Q524" i="11"/>
  <c r="Q516" i="11"/>
  <c r="Q508" i="11"/>
  <c r="Q500" i="11"/>
  <c r="Q492" i="11"/>
  <c r="Q484" i="11"/>
  <c r="Q476" i="11"/>
  <c r="Q468" i="11"/>
  <c r="Q460" i="11"/>
  <c r="Q452" i="11"/>
  <c r="Q444" i="11"/>
  <c r="Q436" i="11"/>
  <c r="Q428" i="11"/>
  <c r="Q420" i="11"/>
  <c r="Q412" i="11"/>
  <c r="Q404" i="11"/>
  <c r="Q396" i="11"/>
  <c r="Q388" i="11"/>
  <c r="Q380" i="11"/>
  <c r="Q372" i="11"/>
  <c r="Q364" i="11"/>
  <c r="Q356" i="11"/>
  <c r="Q348" i="11"/>
  <c r="Q340" i="11"/>
  <c r="Q332" i="11"/>
  <c r="Q324" i="11"/>
  <c r="Q316" i="11"/>
  <c r="Q308" i="11"/>
  <c r="Q300" i="11"/>
  <c r="Q292" i="11"/>
  <c r="Q284" i="11"/>
  <c r="Q276" i="11"/>
  <c r="Q268" i="11"/>
  <c r="Q260" i="11"/>
  <c r="Q252" i="11"/>
  <c r="Q244" i="11"/>
  <c r="Q236" i="11"/>
  <c r="Q228" i="11"/>
  <c r="Q220" i="11"/>
  <c r="Q212" i="11"/>
  <c r="Q204" i="11"/>
  <c r="Q196" i="11"/>
  <c r="Q188" i="11"/>
  <c r="Q180" i="11"/>
  <c r="Q172" i="11"/>
  <c r="Q164" i="11"/>
  <c r="Q156" i="11"/>
  <c r="Q148" i="11"/>
  <c r="Q140" i="11"/>
  <c r="Q132" i="11"/>
  <c r="Q124" i="11"/>
  <c r="Q116" i="11"/>
  <c r="Q108" i="11"/>
  <c r="Q100" i="11"/>
  <c r="Q92" i="11"/>
  <c r="Q84" i="11"/>
  <c r="Q76" i="11"/>
  <c r="Q68" i="11"/>
  <c r="Q60" i="11"/>
  <c r="Q52" i="11"/>
  <c r="Q44" i="11"/>
  <c r="Q36" i="11"/>
  <c r="Q779" i="11"/>
  <c r="Q771" i="11"/>
  <c r="Q763" i="11"/>
  <c r="Q755" i="11"/>
  <c r="Q747" i="11"/>
  <c r="Q739" i="11"/>
  <c r="Q731" i="11"/>
  <c r="Q723" i="11"/>
  <c r="Q715" i="11"/>
  <c r="Q707" i="11"/>
  <c r="Q699" i="11"/>
  <c r="Q691" i="11"/>
  <c r="Q683" i="11"/>
  <c r="Q675" i="11"/>
  <c r="Q667" i="11"/>
  <c r="Q659" i="11"/>
  <c r="Q651" i="11"/>
  <c r="Q643" i="11"/>
  <c r="Q635" i="11"/>
  <c r="Q627" i="11"/>
  <c r="Q619" i="11"/>
  <c r="Q611" i="11"/>
  <c r="Q603" i="11"/>
  <c r="Q595" i="11"/>
  <c r="Q587" i="11"/>
  <c r="Q579" i="11"/>
  <c r="Q571" i="11"/>
  <c r="Q563" i="11"/>
  <c r="Q555" i="11"/>
  <c r="Q547" i="11"/>
  <c r="Q539" i="11"/>
  <c r="Q531" i="11"/>
  <c r="Q523" i="11"/>
  <c r="Q515" i="11"/>
  <c r="Q507" i="11"/>
  <c r="Q499" i="11"/>
  <c r="Q491" i="11"/>
  <c r="Q483" i="11"/>
  <c r="Q475" i="11"/>
  <c r="Q467" i="11"/>
  <c r="Q459" i="11"/>
  <c r="Q451" i="11"/>
  <c r="Q443" i="11"/>
  <c r="Q435" i="11"/>
  <c r="Q427" i="11"/>
  <c r="Q419" i="11"/>
  <c r="Q411" i="11"/>
  <c r="Q403" i="11"/>
  <c r="Q395" i="11"/>
  <c r="Q387" i="11"/>
  <c r="Q379" i="11"/>
  <c r="Q371" i="11"/>
  <c r="Q363" i="11"/>
  <c r="Q355" i="11"/>
  <c r="Q347" i="11"/>
  <c r="Q339" i="11"/>
  <c r="Q331" i="11"/>
  <c r="Q323" i="11"/>
  <c r="Q315" i="11"/>
  <c r="Q307" i="11"/>
  <c r="Q299" i="11"/>
  <c r="Q291" i="11"/>
  <c r="Q283" i="11"/>
  <c r="Q275" i="11"/>
  <c r="Q267" i="11"/>
  <c r="Q259" i="11"/>
  <c r="Q251" i="11"/>
  <c r="Q243" i="11"/>
  <c r="Q235" i="11"/>
  <c r="Q227" i="11"/>
  <c r="Q219" i="11"/>
  <c r="Q211" i="11"/>
  <c r="Q203" i="11"/>
  <c r="Q195" i="11"/>
  <c r="Q187" i="11"/>
  <c r="Q179" i="11"/>
  <c r="Q171" i="11"/>
  <c r="Q163" i="11"/>
  <c r="Q155" i="11"/>
  <c r="Q147" i="11"/>
  <c r="Q139" i="11"/>
  <c r="Q131" i="11"/>
  <c r="Q123" i="11"/>
  <c r="Q115" i="11"/>
  <c r="Q107" i="11"/>
  <c r="Q99" i="11"/>
  <c r="Q91" i="11"/>
  <c r="Q83" i="11"/>
  <c r="Q75" i="11"/>
  <c r="Q67" i="11"/>
  <c r="Q59" i="11"/>
  <c r="Q51" i="11"/>
  <c r="Q43" i="11"/>
  <c r="Q35" i="11"/>
  <c r="Q778" i="11"/>
  <c r="Q770" i="11"/>
  <c r="Q762" i="11"/>
  <c r="Q754" i="11"/>
  <c r="Q746" i="11"/>
  <c r="Q738" i="11"/>
  <c r="Q730" i="11"/>
  <c r="Q722" i="11"/>
  <c r="Q714" i="11"/>
  <c r="Q706" i="11"/>
  <c r="Q698" i="11"/>
  <c r="Q690" i="11"/>
  <c r="Q682" i="11"/>
  <c r="Q674" i="11"/>
  <c r="Q666" i="11"/>
  <c r="Q658" i="11"/>
  <c r="Q650" i="11"/>
  <c r="Q642" i="11"/>
  <c r="Q634" i="11"/>
  <c r="Q626" i="11"/>
  <c r="Q618" i="11"/>
  <c r="Q610" i="11"/>
  <c r="Q602" i="11"/>
  <c r="Q594" i="11"/>
  <c r="Q586" i="11"/>
  <c r="Q578" i="11"/>
  <c r="Q570" i="11"/>
  <c r="Q562" i="11"/>
  <c r="Q554" i="11"/>
  <c r="Q546" i="11"/>
  <c r="Q538" i="11"/>
  <c r="Q530" i="11"/>
  <c r="Q522" i="11"/>
  <c r="Q514" i="11"/>
  <c r="Q506" i="11"/>
  <c r="Q498" i="11"/>
  <c r="Q490" i="11"/>
  <c r="Q482" i="11"/>
  <c r="Q474" i="11"/>
  <c r="Q466" i="11"/>
  <c r="Q458" i="11"/>
  <c r="Q442" i="11"/>
  <c r="Q434" i="11"/>
  <c r="Q426" i="11"/>
  <c r="Q418" i="11"/>
  <c r="Q410" i="11"/>
  <c r="Q402" i="11"/>
  <c r="Q394" i="11"/>
  <c r="Q386" i="11"/>
  <c r="Q378" i="11"/>
  <c r="Q370" i="11"/>
  <c r="Q362" i="11"/>
  <c r="Q354" i="11"/>
  <c r="Q346" i="11"/>
  <c r="Q338" i="11"/>
  <c r="Q330" i="11"/>
  <c r="Q322" i="11"/>
  <c r="Q314" i="11"/>
  <c r="Q306" i="11"/>
  <c r="Q298" i="11"/>
  <c r="Q290" i="11"/>
  <c r="Q282" i="11"/>
  <c r="Q274" i="11"/>
  <c r="Q266" i="11"/>
  <c r="Q258" i="11"/>
  <c r="Q250" i="11"/>
  <c r="Q242" i="11"/>
  <c r="Q234" i="11"/>
  <c r="Q226" i="11"/>
  <c r="Q218" i="11"/>
  <c r="Q210" i="11"/>
  <c r="Q202" i="11"/>
  <c r="Q194" i="11"/>
  <c r="Q186" i="11"/>
  <c r="Q178" i="11"/>
  <c r="Q170" i="11"/>
  <c r="Q162" i="11"/>
  <c r="Q154" i="11"/>
  <c r="Q146" i="11"/>
  <c r="Q138" i="11"/>
  <c r="Q130" i="11"/>
  <c r="Q122" i="11"/>
  <c r="Q114" i="11"/>
  <c r="Q106" i="11"/>
  <c r="Q98" i="11"/>
  <c r="Q90" i="11"/>
  <c r="Q82" i="11"/>
  <c r="Q74" i="11"/>
  <c r="Q66" i="11"/>
  <c r="Q58" i="11"/>
  <c r="Q50" i="11"/>
  <c r="Q42" i="11"/>
  <c r="Q34" i="11"/>
  <c r="N13" i="11"/>
  <c r="N20" i="11"/>
  <c r="N21" i="11"/>
  <c r="N26" i="11"/>
  <c r="N18" i="11"/>
  <c r="N23" i="11"/>
  <c r="N15" i="11"/>
  <c r="N28" i="11"/>
  <c r="N27" i="11"/>
  <c r="N24" i="11"/>
  <c r="N16" i="11"/>
  <c r="N25" i="11"/>
  <c r="N17" i="11"/>
  <c r="N22" i="11"/>
  <c r="N14" i="11"/>
  <c r="G2" i="11"/>
  <c r="N52" i="11"/>
  <c r="N1212" i="11"/>
  <c r="N36" i="11"/>
  <c r="N48" i="11"/>
  <c r="N45" i="11"/>
  <c r="N50" i="11"/>
  <c r="N49" i="11"/>
  <c r="N51" i="11"/>
  <c r="N1206" i="11"/>
  <c r="T1206" i="11" s="1"/>
  <c r="N1223" i="11"/>
  <c r="N1120" i="11"/>
  <c r="N40" i="11"/>
  <c r="N37" i="11"/>
  <c r="N42" i="11"/>
  <c r="N41" i="11"/>
  <c r="N1203" i="11"/>
  <c r="N1226" i="11"/>
  <c r="N1215" i="11"/>
  <c r="N832" i="11"/>
  <c r="N1000" i="11"/>
  <c r="N33" i="11"/>
  <c r="N1229" i="11"/>
  <c r="N44" i="11"/>
  <c r="N38" i="11"/>
  <c r="N46" i="11"/>
  <c r="N1207" i="11"/>
  <c r="N1225" i="11"/>
  <c r="N1032" i="11"/>
  <c r="N34" i="11"/>
  <c r="N1213" i="11"/>
  <c r="N43" i="11"/>
  <c r="N1208" i="11"/>
  <c r="N1210" i="11"/>
  <c r="N1217" i="11"/>
  <c r="N872" i="11"/>
  <c r="N1048" i="11"/>
  <c r="N1202" i="11"/>
  <c r="N1209" i="11"/>
  <c r="N1096" i="11"/>
  <c r="N1219" i="11"/>
  <c r="N47" i="11"/>
  <c r="N1171" i="11"/>
  <c r="N1107" i="11"/>
  <c r="N1043" i="11"/>
  <c r="N979" i="11"/>
  <c r="N915" i="11"/>
  <c r="N851" i="11"/>
  <c r="N1214" i="11"/>
  <c r="N1056" i="11"/>
  <c r="N1064" i="11"/>
  <c r="N32" i="11"/>
  <c r="N31" i="11"/>
  <c r="N35" i="11"/>
  <c r="N53" i="11"/>
  <c r="N39" i="11"/>
  <c r="N1227" i="11"/>
  <c r="N1221" i="11"/>
  <c r="N29" i="11"/>
  <c r="N1040" i="11"/>
  <c r="N984" i="11"/>
  <c r="N976" i="11"/>
  <c r="N701" i="11"/>
  <c r="N648" i="11"/>
  <c r="N584" i="11"/>
  <c r="N637" i="11"/>
  <c r="N950" i="11"/>
  <c r="N912" i="11"/>
  <c r="N709" i="11"/>
  <c r="N645" i="11"/>
  <c r="N581" i="11"/>
  <c r="N603" i="11"/>
  <c r="N824" i="11"/>
  <c r="N544" i="11"/>
  <c r="N573" i="11"/>
  <c r="N456" i="11"/>
  <c r="N392" i="11"/>
  <c r="N435" i="11"/>
  <c r="N416" i="11"/>
  <c r="N192" i="11"/>
  <c r="N342" i="11"/>
  <c r="N68" i="11"/>
  <c r="N67" i="11"/>
  <c r="N629" i="11"/>
  <c r="N565" i="11"/>
  <c r="N742" i="11"/>
  <c r="N651" i="11"/>
  <c r="N587" i="11"/>
  <c r="N717" i="11"/>
  <c r="N589" i="11"/>
  <c r="N136" i="11"/>
  <c r="N702" i="11"/>
  <c r="N358" i="11"/>
  <c r="N547" i="11"/>
  <c r="N59" i="11"/>
  <c r="N536" i="11"/>
  <c r="N525" i="11"/>
  <c r="N1190" i="11"/>
  <c r="N934" i="11"/>
  <c r="N741" i="11"/>
  <c r="N677" i="11"/>
  <c r="N613" i="11"/>
  <c r="N549" i="11"/>
  <c r="N382" i="11"/>
  <c r="N726" i="11"/>
  <c r="N164" i="11"/>
  <c r="N254" i="11"/>
  <c r="N1189" i="11"/>
  <c r="N1125" i="11"/>
  <c r="N1061" i="11"/>
  <c r="N997" i="11"/>
  <c r="N933" i="11"/>
  <c r="N869" i="11"/>
  <c r="N854" i="11"/>
  <c r="N1157" i="11"/>
  <c r="N1093" i="11"/>
  <c r="N1029" i="11"/>
  <c r="N965" i="11"/>
  <c r="N901" i="11"/>
  <c r="N837" i="11"/>
  <c r="N725" i="11"/>
  <c r="N661" i="11"/>
  <c r="N597" i="11"/>
  <c r="N683" i="11"/>
  <c r="N1030" i="11"/>
  <c r="N805" i="11"/>
  <c r="N1141" i="11"/>
  <c r="N1077" i="11"/>
  <c r="N1013" i="11"/>
  <c r="N949" i="11"/>
  <c r="N885" i="11"/>
  <c r="N821" i="11"/>
  <c r="N1149" i="11"/>
  <c r="N1085" i="11"/>
  <c r="N1021" i="11"/>
  <c r="N957" i="11"/>
  <c r="N893" i="11"/>
  <c r="N829" i="11"/>
  <c r="N360" i="11"/>
  <c r="N733" i="11"/>
  <c r="N605" i="11"/>
  <c r="N691" i="11"/>
  <c r="N246" i="11"/>
  <c r="N438" i="11"/>
  <c r="N590" i="11"/>
  <c r="N1181" i="11"/>
  <c r="N1117" i="11"/>
  <c r="N1053" i="11"/>
  <c r="N989" i="11"/>
  <c r="N925" i="11"/>
  <c r="N861" i="11"/>
  <c r="N797" i="11"/>
  <c r="N1102" i="11"/>
  <c r="N768" i="11"/>
  <c r="N616" i="11"/>
  <c r="N424" i="11"/>
  <c r="N669" i="11"/>
  <c r="N541" i="11"/>
  <c r="N1165" i="11"/>
  <c r="N1101" i="11"/>
  <c r="N1037" i="11"/>
  <c r="N973" i="11"/>
  <c r="N909" i="11"/>
  <c r="N845" i="11"/>
  <c r="N781" i="11"/>
  <c r="N1173" i="11"/>
  <c r="N1109" i="11"/>
  <c r="N1045" i="11"/>
  <c r="N981" i="11"/>
  <c r="N917" i="11"/>
  <c r="N853" i="11"/>
  <c r="N696" i="11"/>
  <c r="N312" i="11"/>
  <c r="N749" i="11"/>
  <c r="N685" i="11"/>
  <c r="N621" i="11"/>
  <c r="N557" i="11"/>
  <c r="N168" i="11"/>
  <c r="N70" i="11"/>
  <c r="N326" i="11"/>
  <c r="N108" i="11"/>
  <c r="N91" i="11"/>
  <c r="N1197" i="11"/>
  <c r="N1133" i="11"/>
  <c r="N1069" i="11"/>
  <c r="N1005" i="11"/>
  <c r="N941" i="11"/>
  <c r="N877" i="11"/>
  <c r="N813" i="11"/>
  <c r="N862" i="11"/>
  <c r="N1198" i="11"/>
  <c r="N1134" i="11"/>
  <c r="N966" i="11"/>
  <c r="N902" i="11"/>
  <c r="N878" i="11"/>
  <c r="N1192" i="11"/>
  <c r="N1142" i="11"/>
  <c r="N886" i="11"/>
  <c r="N1140" i="11"/>
  <c r="N1076" i="11"/>
  <c r="N1012" i="11"/>
  <c r="N948" i="11"/>
  <c r="N884" i="11"/>
  <c r="N1016" i="11"/>
  <c r="N1169" i="11"/>
  <c r="N1105" i="11"/>
  <c r="N1041" i="11"/>
  <c r="N977" i="11"/>
  <c r="N913" i="11"/>
  <c r="N849" i="11"/>
  <c r="N1072" i="11"/>
  <c r="N1128" i="11"/>
  <c r="N1179" i="11"/>
  <c r="N1115" i="11"/>
  <c r="N1051" i="11"/>
  <c r="N987" i="11"/>
  <c r="N923" i="11"/>
  <c r="N859" i="11"/>
  <c r="N1088" i="11"/>
  <c r="N968" i="11"/>
  <c r="N1078" i="11"/>
  <c r="N1014" i="11"/>
  <c r="N1167" i="11"/>
  <c r="N1103" i="11"/>
  <c r="N1039" i="11"/>
  <c r="N975" i="11"/>
  <c r="N911" i="11"/>
  <c r="N847" i="11"/>
  <c r="N1196" i="11"/>
  <c r="N1132" i="11"/>
  <c r="N1068" i="11"/>
  <c r="N1004" i="11"/>
  <c r="N940" i="11"/>
  <c r="N876" i="11"/>
  <c r="N1070" i="11"/>
  <c r="N1161" i="11"/>
  <c r="N1097" i="11"/>
  <c r="N1033" i="11"/>
  <c r="N969" i="11"/>
  <c r="N905" i="11"/>
  <c r="N841" i="11"/>
  <c r="N942" i="11"/>
  <c r="N1147" i="11"/>
  <c r="N1083" i="11"/>
  <c r="N1019" i="11"/>
  <c r="N955" i="11"/>
  <c r="N891" i="11"/>
  <c r="N888" i="11"/>
  <c r="N1162" i="11"/>
  <c r="N1098" i="11"/>
  <c r="N1034" i="11"/>
  <c r="N970" i="11"/>
  <c r="N906" i="11"/>
  <c r="N982" i="11"/>
  <c r="N1174" i="11"/>
  <c r="N1110" i="11"/>
  <c r="N918" i="11"/>
  <c r="N1137" i="11"/>
  <c r="N1073" i="11"/>
  <c r="N1009" i="11"/>
  <c r="N945" i="11"/>
  <c r="N881" i="11"/>
  <c r="N1046" i="11"/>
  <c r="N1144" i="11"/>
  <c r="N904" i="11"/>
  <c r="N1177" i="11"/>
  <c r="N1113" i="11"/>
  <c r="N1049" i="11"/>
  <c r="N985" i="11"/>
  <c r="N921" i="11"/>
  <c r="N857" i="11"/>
  <c r="N864" i="11"/>
  <c r="N1136" i="11"/>
  <c r="N894" i="11"/>
  <c r="N1086" i="11"/>
  <c r="N958" i="11"/>
  <c r="N1150" i="11"/>
  <c r="N1187" i="11"/>
  <c r="N1123" i="11"/>
  <c r="N1059" i="11"/>
  <c r="N995" i="11"/>
  <c r="N931" i="11"/>
  <c r="N867" i="11"/>
  <c r="N1112" i="11"/>
  <c r="N1160" i="11"/>
  <c r="N736" i="11"/>
  <c r="N480" i="11"/>
  <c r="N352" i="11"/>
  <c r="N503" i="11"/>
  <c r="N1138" i="11"/>
  <c r="N1074" i="11"/>
  <c r="N1010" i="11"/>
  <c r="N946" i="11"/>
  <c r="N882" i="11"/>
  <c r="N1172" i="11"/>
  <c r="N1108" i="11"/>
  <c r="N1044" i="11"/>
  <c r="N980" i="11"/>
  <c r="N916" i="11"/>
  <c r="N852" i="11"/>
  <c r="N1008" i="11"/>
  <c r="N1175" i="11"/>
  <c r="N1111" i="11"/>
  <c r="N1047" i="11"/>
  <c r="N983" i="11"/>
  <c r="N919" i="11"/>
  <c r="N855" i="11"/>
  <c r="N1022" i="11"/>
  <c r="N1148" i="11"/>
  <c r="N1084" i="11"/>
  <c r="N1020" i="11"/>
  <c r="N956" i="11"/>
  <c r="N892" i="11"/>
  <c r="N653" i="11"/>
  <c r="N840" i="11"/>
  <c r="N693" i="11"/>
  <c r="N757" i="11"/>
  <c r="N439" i="11"/>
  <c r="N375" i="11"/>
  <c r="N311" i="11"/>
  <c r="N247" i="11"/>
  <c r="N183" i="11"/>
  <c r="N119" i="11"/>
  <c r="N773" i="11"/>
  <c r="N533" i="11"/>
  <c r="N323" i="11"/>
  <c r="N174" i="11"/>
  <c r="N830" i="11"/>
  <c r="N828" i="11"/>
  <c r="N467" i="11"/>
  <c r="N83" i="11"/>
  <c r="N672" i="11"/>
  <c r="N275" i="11"/>
  <c r="N100" i="11"/>
  <c r="N126" i="11"/>
  <c r="N211" i="11"/>
  <c r="N776" i="11"/>
  <c r="N720" i="11"/>
  <c r="N62" i="11"/>
  <c r="N339" i="11"/>
  <c r="N200" i="11"/>
  <c r="N120" i="11"/>
  <c r="N510" i="11"/>
  <c r="N640" i="11"/>
  <c r="N512" i="11"/>
  <c r="N448" i="11"/>
  <c r="N256" i="11"/>
  <c r="N403" i="11"/>
  <c r="N827" i="11"/>
  <c r="N504" i="11"/>
  <c r="N440" i="11"/>
  <c r="N248" i="11"/>
  <c r="N463" i="11"/>
  <c r="N399" i="11"/>
  <c r="N335" i="11"/>
  <c r="N271" i="11"/>
  <c r="N207" i="11"/>
  <c r="N143" i="11"/>
  <c r="N79" i="11"/>
  <c r="N497" i="11"/>
  <c r="N433" i="11"/>
  <c r="N369" i="11"/>
  <c r="N305" i="11"/>
  <c r="N241" i="11"/>
  <c r="N177" i="11"/>
  <c r="N113" i="11"/>
  <c r="N190" i="11"/>
  <c r="N318" i="11"/>
  <c r="N446" i="11"/>
  <c r="N147" i="11"/>
  <c r="N808" i="11"/>
  <c r="N822" i="11"/>
  <c r="N729" i="11"/>
  <c r="N665" i="11"/>
  <c r="N601" i="11"/>
  <c r="N537" i="11"/>
  <c r="N473" i="11"/>
  <c r="N409" i="11"/>
  <c r="N345" i="11"/>
  <c r="N281" i="11"/>
  <c r="N217" i="11"/>
  <c r="N153" i="11"/>
  <c r="N89" i="11"/>
  <c r="N638" i="11"/>
  <c r="N55" i="11"/>
  <c r="N251" i="11"/>
  <c r="N760" i="11"/>
  <c r="N675" i="11"/>
  <c r="N664" i="11"/>
  <c r="N484" i="11"/>
  <c r="N420" i="11"/>
  <c r="N356" i="11"/>
  <c r="N292" i="11"/>
  <c r="N662" i="11"/>
  <c r="N714" i="11"/>
  <c r="N650" i="11"/>
  <c r="N586" i="11"/>
  <c r="N751" i="11"/>
  <c r="N687" i="11"/>
  <c r="N623" i="11"/>
  <c r="N559" i="11"/>
  <c r="N598" i="11"/>
  <c r="N699" i="11"/>
  <c r="N724" i="11"/>
  <c r="N660" i="11"/>
  <c r="N596" i="11"/>
  <c r="N532" i="11"/>
  <c r="N61" i="11"/>
  <c r="N571" i="11"/>
  <c r="N635" i="11"/>
  <c r="N509" i="11"/>
  <c r="N445" i="11"/>
  <c r="N381" i="11"/>
  <c r="N317" i="11"/>
  <c r="N253" i="11"/>
  <c r="N189" i="11"/>
  <c r="N125" i="11"/>
  <c r="N506" i="11"/>
  <c r="N442" i="11"/>
  <c r="N378" i="11"/>
  <c r="N314" i="11"/>
  <c r="N250" i="11"/>
  <c r="N186" i="11"/>
  <c r="N122" i="11"/>
  <c r="N56" i="11"/>
  <c r="N58" i="11"/>
  <c r="N534" i="11"/>
  <c r="N753" i="11"/>
  <c r="N689" i="11"/>
  <c r="N625" i="11"/>
  <c r="N561" i="11"/>
  <c r="N228" i="11"/>
  <c r="N765" i="11"/>
  <c r="N820" i="11"/>
  <c r="N817" i="11"/>
  <c r="N784" i="11"/>
  <c r="N30" i="11"/>
  <c r="N487" i="11"/>
  <c r="N423" i="11"/>
  <c r="N359" i="11"/>
  <c r="N295" i="11"/>
  <c r="N231" i="11"/>
  <c r="N167" i="11"/>
  <c r="N103" i="11"/>
  <c r="N814" i="11"/>
  <c r="N812" i="11"/>
  <c r="N405" i="11"/>
  <c r="N277" i="11"/>
  <c r="N149" i="11"/>
  <c r="N402" i="11"/>
  <c r="N338" i="11"/>
  <c r="N274" i="11"/>
  <c r="N210" i="11"/>
  <c r="N146" i="11"/>
  <c r="N82" i="11"/>
  <c r="N144" i="11"/>
  <c r="N124" i="11"/>
  <c r="N608" i="11"/>
  <c r="N224" i="11"/>
  <c r="N469" i="11"/>
  <c r="N341" i="11"/>
  <c r="N213" i="11"/>
  <c r="N466" i="11"/>
  <c r="N408" i="11"/>
  <c r="N150" i="11"/>
  <c r="N73" i="11"/>
  <c r="N278" i="11"/>
  <c r="N521" i="11"/>
  <c r="N457" i="11"/>
  <c r="N393" i="11"/>
  <c r="N329" i="11"/>
  <c r="N265" i="11"/>
  <c r="N201" i="11"/>
  <c r="N137" i="11"/>
  <c r="N214" i="11"/>
  <c r="N406" i="11"/>
  <c r="N363" i="11"/>
  <c r="N320" i="11"/>
  <c r="N470" i="11"/>
  <c r="N252" i="11"/>
  <c r="N188" i="11"/>
  <c r="N508" i="11"/>
  <c r="N444" i="11"/>
  <c r="N380" i="11"/>
  <c r="N316" i="11"/>
  <c r="N86" i="11"/>
  <c r="N235" i="11"/>
  <c r="N427" i="11"/>
  <c r="N299" i="11"/>
  <c r="N680" i="11"/>
  <c r="N748" i="11"/>
  <c r="N684" i="11"/>
  <c r="N620" i="11"/>
  <c r="N556" i="11"/>
  <c r="N85" i="11"/>
  <c r="N60" i="11"/>
  <c r="N107" i="11"/>
  <c r="N171" i="11"/>
  <c r="N491" i="11"/>
  <c r="N686" i="11"/>
  <c r="N763" i="11"/>
  <c r="N230" i="11"/>
  <c r="N76" i="11"/>
  <c r="N264" i="11"/>
  <c r="N524" i="11"/>
  <c r="N460" i="11"/>
  <c r="N396" i="11"/>
  <c r="N332" i="11"/>
  <c r="N268" i="11"/>
  <c r="N443" i="11"/>
  <c r="N64" i="11"/>
  <c r="N204" i="11"/>
  <c r="N112" i="11"/>
  <c r="N187" i="11"/>
  <c r="N485" i="11"/>
  <c r="N421" i="11"/>
  <c r="N357" i="11"/>
  <c r="N293" i="11"/>
  <c r="N229" i="11"/>
  <c r="N165" i="11"/>
  <c r="N482" i="11"/>
  <c r="N418" i="11"/>
  <c r="N354" i="11"/>
  <c r="N290" i="11"/>
  <c r="N226" i="11"/>
  <c r="N162" i="11"/>
  <c r="N98" i="11"/>
  <c r="N102" i="11"/>
  <c r="N294" i="11"/>
  <c r="N486" i="11"/>
  <c r="N123" i="11"/>
  <c r="N400" i="11"/>
  <c r="N232" i="11"/>
  <c r="N754" i="11"/>
  <c r="N690" i="11"/>
  <c r="N626" i="11"/>
  <c r="N562" i="11"/>
  <c r="N727" i="11"/>
  <c r="N663" i="11"/>
  <c r="N599" i="11"/>
  <c r="N535" i="11"/>
  <c r="N422" i="11"/>
  <c r="N166" i="11"/>
  <c r="N379" i="11"/>
  <c r="N507" i="11"/>
  <c r="N140" i="11"/>
  <c r="N315" i="11"/>
  <c r="N803" i="11"/>
  <c r="N574" i="11"/>
  <c r="N700" i="11"/>
  <c r="N636" i="11"/>
  <c r="N572" i="11"/>
  <c r="N101" i="11"/>
  <c r="N611" i="11"/>
  <c r="N739" i="11"/>
  <c r="N472" i="11"/>
  <c r="N595" i="11"/>
  <c r="N477" i="11"/>
  <c r="N349" i="11"/>
  <c r="N346" i="11"/>
  <c r="N286" i="11"/>
  <c r="N566" i="11"/>
  <c r="N243" i="11"/>
  <c r="N795" i="11"/>
  <c r="N280" i="11"/>
  <c r="N495" i="11"/>
  <c r="N431" i="11"/>
  <c r="N367" i="11"/>
  <c r="N303" i="11"/>
  <c r="N239" i="11"/>
  <c r="N175" i="11"/>
  <c r="N111" i="11"/>
  <c r="N721" i="11"/>
  <c r="N657" i="11"/>
  <c r="N593" i="11"/>
  <c r="N529" i="11"/>
  <c r="N465" i="11"/>
  <c r="N401" i="11"/>
  <c r="N337" i="11"/>
  <c r="N273" i="11"/>
  <c r="N209" i="11"/>
  <c r="N145" i="11"/>
  <c r="N81" i="11"/>
  <c r="N371" i="11"/>
  <c r="N158" i="11"/>
  <c r="N196" i="11"/>
  <c r="N516" i="11"/>
  <c r="N452" i="11"/>
  <c r="N388" i="11"/>
  <c r="N324" i="11"/>
  <c r="N260" i="11"/>
  <c r="N132" i="11"/>
  <c r="N222" i="11"/>
  <c r="N350" i="11"/>
  <c r="N478" i="11"/>
  <c r="N704" i="11"/>
  <c r="N632" i="11"/>
  <c r="N376" i="11"/>
  <c r="N746" i="11"/>
  <c r="N682" i="11"/>
  <c r="N618" i="11"/>
  <c r="N554" i="11"/>
  <c r="N719" i="11"/>
  <c r="N655" i="11"/>
  <c r="N591" i="11"/>
  <c r="N527" i="11"/>
  <c r="N694" i="11"/>
  <c r="N307" i="11"/>
  <c r="N624" i="11"/>
  <c r="N432" i="11"/>
  <c r="N756" i="11"/>
  <c r="N692" i="11"/>
  <c r="N628" i="11"/>
  <c r="N564" i="11"/>
  <c r="N93" i="11"/>
  <c r="N414" i="11"/>
  <c r="N115" i="11"/>
  <c r="N413" i="11"/>
  <c r="N285" i="11"/>
  <c r="N221" i="11"/>
  <c r="N157" i="11"/>
  <c r="N474" i="11"/>
  <c r="N410" i="11"/>
  <c r="N282" i="11"/>
  <c r="N218" i="11"/>
  <c r="N154" i="11"/>
  <c r="N90" i="11"/>
  <c r="N88" i="11"/>
  <c r="N499" i="11"/>
  <c r="N94" i="11"/>
  <c r="N179" i="11"/>
  <c r="N789" i="11"/>
  <c r="N750" i="11"/>
  <c r="N723" i="11"/>
  <c r="N622" i="11"/>
  <c r="N787" i="11"/>
  <c r="N713" i="11"/>
  <c r="N649" i="11"/>
  <c r="N585" i="11"/>
  <c r="N558" i="11"/>
  <c r="N659" i="11"/>
  <c r="N738" i="11"/>
  <c r="N674" i="11"/>
  <c r="N610" i="11"/>
  <c r="N546" i="11"/>
  <c r="N711" i="11"/>
  <c r="N647" i="11"/>
  <c r="N583" i="11"/>
  <c r="N531" i="11"/>
  <c r="N792" i="11"/>
  <c r="N296" i="11"/>
  <c r="N511" i="11"/>
  <c r="N447" i="11"/>
  <c r="N383" i="11"/>
  <c r="N319" i="11"/>
  <c r="N255" i="11"/>
  <c r="N191" i="11"/>
  <c r="N127" i="11"/>
  <c r="N737" i="11"/>
  <c r="N673" i="11"/>
  <c r="N609" i="11"/>
  <c r="N545" i="11"/>
  <c r="N481" i="11"/>
  <c r="N417" i="11"/>
  <c r="N353" i="11"/>
  <c r="N289" i="11"/>
  <c r="N225" i="11"/>
  <c r="N161" i="11"/>
  <c r="N97" i="11"/>
  <c r="N63" i="11"/>
  <c r="N148" i="11"/>
  <c r="N710" i="11"/>
  <c r="N366" i="11"/>
  <c r="N555" i="11"/>
  <c r="N259" i="11"/>
  <c r="N790" i="11"/>
  <c r="N766" i="11"/>
  <c r="N793" i="11"/>
  <c r="N667" i="11"/>
  <c r="N783" i="11"/>
  <c r="N539" i="11"/>
  <c r="N785" i="11"/>
  <c r="N630" i="11"/>
  <c r="N758" i="11"/>
  <c r="N731" i="11"/>
  <c r="N791" i="11"/>
  <c r="N764" i="11"/>
  <c r="N788" i="11"/>
  <c r="N777" i="11"/>
  <c r="N568" i="11"/>
  <c r="N493" i="11"/>
  <c r="N429" i="11"/>
  <c r="N365" i="11"/>
  <c r="N301" i="11"/>
  <c r="N237" i="11"/>
  <c r="N173" i="11"/>
  <c r="N490" i="11"/>
  <c r="N426" i="11"/>
  <c r="N362" i="11"/>
  <c r="N298" i="11"/>
  <c r="N234" i="11"/>
  <c r="N170" i="11"/>
  <c r="N106" i="11"/>
  <c r="N104" i="11"/>
  <c r="N526" i="11"/>
  <c r="N267" i="11"/>
  <c r="N1139" i="11"/>
  <c r="N1075" i="11"/>
  <c r="N1011" i="11"/>
  <c r="N947" i="11"/>
  <c r="N883" i="11"/>
  <c r="N819" i="11"/>
  <c r="N846" i="11"/>
  <c r="N834" i="11"/>
  <c r="N770" i="11"/>
  <c r="N816" i="11"/>
  <c r="N752" i="11"/>
  <c r="N688" i="11"/>
  <c r="N519" i="11"/>
  <c r="N455" i="11"/>
  <c r="N391" i="11"/>
  <c r="N327" i="11"/>
  <c r="N263" i="11"/>
  <c r="N199" i="11"/>
  <c r="N135" i="11"/>
  <c r="N745" i="11"/>
  <c r="N681" i="11"/>
  <c r="N617" i="11"/>
  <c r="N553" i="11"/>
  <c r="N489" i="11"/>
  <c r="N425" i="11"/>
  <c r="N361" i="11"/>
  <c r="N297" i="11"/>
  <c r="N233" i="11"/>
  <c r="N169" i="11"/>
  <c r="N105" i="11"/>
  <c r="N160" i="11"/>
  <c r="N96" i="11"/>
  <c r="N71" i="11"/>
  <c r="N84" i="11"/>
  <c r="N646" i="11"/>
  <c r="N563" i="11"/>
  <c r="N131" i="11"/>
  <c r="N1195" i="11"/>
  <c r="N1131" i="11"/>
  <c r="N1067" i="11"/>
  <c r="N1003" i="11"/>
  <c r="N939" i="11"/>
  <c r="N875" i="11"/>
  <c r="N811" i="11"/>
  <c r="N1218" i="11"/>
  <c r="N1080" i="11"/>
  <c r="N54" i="11"/>
  <c r="N310" i="11"/>
  <c r="N782" i="11"/>
  <c r="N848" i="11"/>
  <c r="N344" i="11"/>
  <c r="N476" i="11"/>
  <c r="N412" i="11"/>
  <c r="N348" i="11"/>
  <c r="N284" i="11"/>
  <c r="N72" i="11"/>
  <c r="N92" i="11"/>
  <c r="N502" i="11"/>
  <c r="N212" i="11"/>
  <c r="N494" i="11"/>
  <c r="N747" i="11"/>
  <c r="N139" i="11"/>
  <c r="N944" i="11"/>
  <c r="N974" i="11"/>
  <c r="N1168" i="11"/>
  <c r="N1201" i="11"/>
  <c r="N920" i="11"/>
  <c r="N627" i="11"/>
  <c r="N1038" i="11"/>
  <c r="N656" i="11"/>
  <c r="N592" i="11"/>
  <c r="N528" i="11"/>
  <c r="N464" i="11"/>
  <c r="N208" i="11"/>
  <c r="N706" i="11"/>
  <c r="N642" i="11"/>
  <c r="N578" i="11"/>
  <c r="N743" i="11"/>
  <c r="N679" i="11"/>
  <c r="N615" i="11"/>
  <c r="N551" i="11"/>
  <c r="N468" i="11"/>
  <c r="N404" i="11"/>
  <c r="N340" i="11"/>
  <c r="N276" i="11"/>
  <c r="N128" i="11"/>
  <c r="N395" i="11"/>
  <c r="N110" i="11"/>
  <c r="N654" i="11"/>
  <c r="N302" i="11"/>
  <c r="N582" i="11"/>
  <c r="N515" i="11"/>
  <c r="N203" i="11"/>
  <c r="N1193" i="11"/>
  <c r="N1129" i="11"/>
  <c r="N1065" i="11"/>
  <c r="N1001" i="11"/>
  <c r="N937" i="11"/>
  <c r="N873" i="11"/>
  <c r="N809" i="11"/>
  <c r="N1166" i="11"/>
  <c r="N220" i="11"/>
  <c r="N698" i="11"/>
  <c r="N634" i="11"/>
  <c r="N570" i="11"/>
  <c r="N735" i="11"/>
  <c r="N671" i="11"/>
  <c r="N607" i="11"/>
  <c r="N543" i="11"/>
  <c r="N716" i="11"/>
  <c r="N652" i="11"/>
  <c r="N588" i="11"/>
  <c r="N117" i="11"/>
  <c r="N430" i="11"/>
  <c r="N156" i="11"/>
  <c r="N182" i="11"/>
  <c r="N331" i="11"/>
  <c r="N75" i="11"/>
  <c r="N619" i="11"/>
  <c r="N195" i="11"/>
  <c r="N910" i="11"/>
  <c r="N774" i="11"/>
  <c r="N1222" i="11"/>
  <c r="N216" i="11"/>
  <c r="N576" i="11"/>
  <c r="N384" i="11"/>
  <c r="N501" i="11"/>
  <c r="N437" i="11"/>
  <c r="N373" i="11"/>
  <c r="N309" i="11"/>
  <c r="N245" i="11"/>
  <c r="N181" i="11"/>
  <c r="N498" i="11"/>
  <c r="N434" i="11"/>
  <c r="N370" i="11"/>
  <c r="N306" i="11"/>
  <c r="N242" i="11"/>
  <c r="N178" i="11"/>
  <c r="N114" i="11"/>
  <c r="N708" i="11"/>
  <c r="N644" i="11"/>
  <c r="N580" i="11"/>
  <c r="N176" i="11"/>
  <c r="N118" i="11"/>
  <c r="N109" i="11"/>
  <c r="N238" i="11"/>
  <c r="N374" i="11"/>
  <c r="N451" i="11"/>
  <c r="N718" i="11"/>
  <c r="N387" i="11"/>
  <c r="N459" i="11"/>
  <c r="N755" i="11"/>
  <c r="N1204" i="11"/>
  <c r="N1104" i="11"/>
  <c r="N1184" i="11"/>
  <c r="N810" i="11"/>
  <c r="N496" i="11"/>
  <c r="N240" i="11"/>
  <c r="N734" i="11"/>
  <c r="N236" i="11"/>
  <c r="N172" i="11"/>
  <c r="N707" i="11"/>
  <c r="N304" i="11"/>
  <c r="N552" i="11"/>
  <c r="N488" i="11"/>
  <c r="N492" i="11"/>
  <c r="N428" i="11"/>
  <c r="N364" i="11"/>
  <c r="N300" i="11"/>
  <c r="N152" i="11"/>
  <c r="N670" i="11"/>
  <c r="N606" i="11"/>
  <c r="N722" i="11"/>
  <c r="N658" i="11"/>
  <c r="N594" i="11"/>
  <c r="N530" i="11"/>
  <c r="N695" i="11"/>
  <c r="N631" i="11"/>
  <c r="N567" i="11"/>
  <c r="N198" i="11"/>
  <c r="N390" i="11"/>
  <c r="N542" i="11"/>
  <c r="N728" i="11"/>
  <c r="N732" i="11"/>
  <c r="N668" i="11"/>
  <c r="N604" i="11"/>
  <c r="N540" i="11"/>
  <c r="N262" i="11"/>
  <c r="N69" i="11"/>
  <c r="N518" i="11"/>
  <c r="N219" i="11"/>
  <c r="N411" i="11"/>
  <c r="N643" i="11"/>
  <c r="N272" i="11"/>
  <c r="N517" i="11"/>
  <c r="N453" i="11"/>
  <c r="N389" i="11"/>
  <c r="N325" i="11"/>
  <c r="N261" i="11"/>
  <c r="N197" i="11"/>
  <c r="N133" i="11"/>
  <c r="N514" i="11"/>
  <c r="N450" i="11"/>
  <c r="N386" i="11"/>
  <c r="N322" i="11"/>
  <c r="N258" i="11"/>
  <c r="N194" i="11"/>
  <c r="N130" i="11"/>
  <c r="N66" i="11"/>
  <c r="N454" i="11"/>
  <c r="N475" i="11"/>
  <c r="N1220" i="11"/>
  <c r="N880" i="11"/>
  <c r="N712" i="11"/>
  <c r="N283" i="11"/>
  <c r="N579" i="11"/>
  <c r="N57" i="11"/>
  <c r="N155" i="11"/>
  <c r="N1155" i="11"/>
  <c r="N1091" i="11"/>
  <c r="N1027" i="11"/>
  <c r="N963" i="11"/>
  <c r="N899" i="11"/>
  <c r="N835" i="11"/>
  <c r="N771" i="11"/>
  <c r="N471" i="11"/>
  <c r="N407" i="11"/>
  <c r="N343" i="11"/>
  <c r="N279" i="11"/>
  <c r="N215" i="11"/>
  <c r="N151" i="11"/>
  <c r="N87" i="11"/>
  <c r="N697" i="11"/>
  <c r="N633" i="11"/>
  <c r="N569" i="11"/>
  <c r="N505" i="11"/>
  <c r="N441" i="11"/>
  <c r="N377" i="11"/>
  <c r="N313" i="11"/>
  <c r="N249" i="11"/>
  <c r="N185" i="11"/>
  <c r="N121" i="11"/>
  <c r="N134" i="11"/>
  <c r="N347" i="11"/>
  <c r="N1211" i="11"/>
  <c r="N1205" i="11"/>
  <c r="N952" i="11"/>
  <c r="N1191" i="11"/>
  <c r="N1127" i="11"/>
  <c r="N1063" i="11"/>
  <c r="N999" i="11"/>
  <c r="N935" i="11"/>
  <c r="N871" i="11"/>
  <c r="N807" i="11"/>
  <c r="N943" i="11"/>
  <c r="N879" i="11"/>
  <c r="N815" i="11"/>
  <c r="N1186" i="11"/>
  <c r="N1122" i="11"/>
  <c r="N1058" i="11"/>
  <c r="N994" i="11"/>
  <c r="N930" i="11"/>
  <c r="N866" i="11"/>
  <c r="N1199" i="11"/>
  <c r="N1135" i="11"/>
  <c r="N1071" i="11"/>
  <c r="N1007" i="11"/>
  <c r="N842" i="11"/>
  <c r="N778" i="11"/>
  <c r="N1194" i="11"/>
  <c r="N1130" i="11"/>
  <c r="N1066" i="11"/>
  <c r="N1002" i="11"/>
  <c r="N938" i="11"/>
  <c r="N874" i="11"/>
  <c r="N1154" i="11"/>
  <c r="N1090" i="11"/>
  <c r="N1026" i="11"/>
  <c r="N962" i="11"/>
  <c r="N898" i="11"/>
  <c r="N1158" i="11"/>
  <c r="N838" i="11"/>
  <c r="N1094" i="11"/>
  <c r="N1164" i="11"/>
  <c r="N1100" i="11"/>
  <c r="N1036" i="11"/>
  <c r="N972" i="11"/>
  <c r="N908" i="11"/>
  <c r="N844" i="11"/>
  <c r="N780" i="11"/>
  <c r="N1156" i="11"/>
  <c r="N1092" i="11"/>
  <c r="N1028" i="11"/>
  <c r="N964" i="11"/>
  <c r="N802" i="11"/>
  <c r="N1232" i="11"/>
  <c r="N1143" i="11"/>
  <c r="N1079" i="11"/>
  <c r="N1015" i="11"/>
  <c r="N951" i="11"/>
  <c r="N887" i="11"/>
  <c r="N823" i="11"/>
  <c r="N759" i="11"/>
  <c r="N1146" i="11"/>
  <c r="N1082" i="11"/>
  <c r="N1018" i="11"/>
  <c r="N954" i="11"/>
  <c r="N890" i="11"/>
  <c r="N1118" i="11"/>
  <c r="N1180" i="11"/>
  <c r="N1116" i="11"/>
  <c r="N1052" i="11"/>
  <c r="N988" i="11"/>
  <c r="N924" i="11"/>
  <c r="N860" i="11"/>
  <c r="N796" i="11"/>
  <c r="N896" i="11"/>
  <c r="N1145" i="11"/>
  <c r="N1081" i="11"/>
  <c r="N1017" i="11"/>
  <c r="N953" i="11"/>
  <c r="N889" i="11"/>
  <c r="N825" i="11"/>
  <c r="N761" i="11"/>
  <c r="N798" i="11"/>
  <c r="N1054" i="11"/>
  <c r="N1152" i="11"/>
  <c r="N990" i="11"/>
  <c r="N1170" i="11"/>
  <c r="N1106" i="11"/>
  <c r="N1042" i="11"/>
  <c r="N978" i="11"/>
  <c r="N914" i="11"/>
  <c r="N1159" i="11"/>
  <c r="N1095" i="11"/>
  <c r="N1031" i="11"/>
  <c r="N967" i="11"/>
  <c r="N903" i="11"/>
  <c r="N839" i="11"/>
  <c r="N775" i="11"/>
  <c r="N926" i="11"/>
  <c r="N1182" i="11"/>
  <c r="N1006" i="11"/>
  <c r="N960" i="11"/>
  <c r="N1224" i="11"/>
  <c r="N1230" i="11"/>
  <c r="N1216" i="11"/>
  <c r="N1234" i="11"/>
  <c r="N1233" i="11"/>
  <c r="N1246" i="11"/>
  <c r="N1252" i="11"/>
  <c r="N1238" i="11"/>
  <c r="N1235" i="11"/>
  <c r="N1251" i="11"/>
  <c r="N1231" i="11"/>
  <c r="N1242" i="11"/>
  <c r="N850" i="11"/>
  <c r="N786" i="11"/>
  <c r="N1247" i="11"/>
  <c r="N1243" i="11"/>
  <c r="N1236" i="11"/>
  <c r="N1239" i="11"/>
  <c r="N1248" i="11"/>
  <c r="N1244" i="11"/>
  <c r="N1240" i="11"/>
  <c r="N1250" i="11"/>
  <c r="N1249" i="11"/>
  <c r="N1245" i="11"/>
  <c r="N1228" i="11"/>
  <c r="N1241" i="11"/>
  <c r="N1237" i="11"/>
  <c r="N818" i="11"/>
  <c r="N244" i="11"/>
  <c r="N180" i="11"/>
  <c r="N163" i="11"/>
  <c r="N523" i="11"/>
  <c r="N1176" i="11"/>
  <c r="N1151" i="11"/>
  <c r="N1087" i="11"/>
  <c r="N1023" i="11"/>
  <c r="N959" i="11"/>
  <c r="N895" i="11"/>
  <c r="N831" i="11"/>
  <c r="N767" i="11"/>
  <c r="N1024" i="11"/>
  <c r="N560" i="11"/>
  <c r="N368" i="11"/>
  <c r="N500" i="11"/>
  <c r="N436" i="11"/>
  <c r="N372" i="11"/>
  <c r="N308" i="11"/>
  <c r="N142" i="11"/>
  <c r="N1126" i="11"/>
  <c r="N826" i="11"/>
  <c r="N762" i="11"/>
  <c r="N1188" i="11"/>
  <c r="N1124" i="11"/>
  <c r="N1060" i="11"/>
  <c r="N996" i="11"/>
  <c r="N932" i="11"/>
  <c r="N868" i="11"/>
  <c r="N804" i="11"/>
  <c r="N856" i="11"/>
  <c r="N992" i="11"/>
  <c r="N744" i="11"/>
  <c r="N730" i="11"/>
  <c r="N666" i="11"/>
  <c r="N602" i="11"/>
  <c r="N538" i="11"/>
  <c r="N703" i="11"/>
  <c r="N639" i="11"/>
  <c r="N575" i="11"/>
  <c r="N678" i="11"/>
  <c r="N334" i="11"/>
  <c r="N206" i="11"/>
  <c r="N715" i="11"/>
  <c r="N99" i="11"/>
  <c r="N1062" i="11"/>
  <c r="N806" i="11"/>
  <c r="N1153" i="11"/>
  <c r="N1089" i="11"/>
  <c r="N1025" i="11"/>
  <c r="N961" i="11"/>
  <c r="N897" i="11"/>
  <c r="N833" i="11"/>
  <c r="N769" i="11"/>
  <c r="N288" i="11"/>
  <c r="N740" i="11"/>
  <c r="N676" i="11"/>
  <c r="N612" i="11"/>
  <c r="N548" i="11"/>
  <c r="N80" i="11"/>
  <c r="N77" i="11"/>
  <c r="N116" i="11"/>
  <c r="N550" i="11"/>
  <c r="N291" i="11"/>
  <c r="N870" i="11"/>
  <c r="N600" i="11"/>
  <c r="N461" i="11"/>
  <c r="N397" i="11"/>
  <c r="N333" i="11"/>
  <c r="N269" i="11"/>
  <c r="N205" i="11"/>
  <c r="N141" i="11"/>
  <c r="N522" i="11"/>
  <c r="N458" i="11"/>
  <c r="N394" i="11"/>
  <c r="N330" i="11"/>
  <c r="N266" i="11"/>
  <c r="N202" i="11"/>
  <c r="N138" i="11"/>
  <c r="N74" i="11"/>
  <c r="N1183" i="11"/>
  <c r="N1119" i="11"/>
  <c r="N1055" i="11"/>
  <c r="N991" i="11"/>
  <c r="N927" i="11"/>
  <c r="N863" i="11"/>
  <c r="N799" i="11"/>
  <c r="N800" i="11"/>
  <c r="N1200" i="11"/>
  <c r="N336" i="11"/>
  <c r="N462" i="11"/>
  <c r="N65" i="11"/>
  <c r="N483" i="11"/>
  <c r="N1163" i="11"/>
  <c r="N1099" i="11"/>
  <c r="N1035" i="11"/>
  <c r="N971" i="11"/>
  <c r="N907" i="11"/>
  <c r="N843" i="11"/>
  <c r="N779" i="11"/>
  <c r="N928" i="11"/>
  <c r="N794" i="11"/>
  <c r="N900" i="11"/>
  <c r="N836" i="11"/>
  <c r="N772" i="11"/>
  <c r="N936" i="11"/>
  <c r="N520" i="11"/>
  <c r="N328" i="11"/>
  <c r="N479" i="11"/>
  <c r="N415" i="11"/>
  <c r="N351" i="11"/>
  <c r="N287" i="11"/>
  <c r="N223" i="11"/>
  <c r="N159" i="11"/>
  <c r="N95" i="11"/>
  <c r="N705" i="11"/>
  <c r="N641" i="11"/>
  <c r="N577" i="11"/>
  <c r="N513" i="11"/>
  <c r="N449" i="11"/>
  <c r="N385" i="11"/>
  <c r="N321" i="11"/>
  <c r="N257" i="11"/>
  <c r="N193" i="11"/>
  <c r="N129" i="11"/>
  <c r="N184" i="11"/>
  <c r="N78" i="11"/>
  <c r="N614" i="11"/>
  <c r="N270" i="11"/>
  <c r="N398" i="11"/>
  <c r="N419" i="11"/>
  <c r="N227" i="11"/>
  <c r="N355" i="11"/>
  <c r="N1178" i="11"/>
  <c r="N1114" i="11"/>
  <c r="N1050" i="11"/>
  <c r="N986" i="11"/>
  <c r="N922" i="11"/>
  <c r="N1185" i="11"/>
  <c r="N1121" i="11"/>
  <c r="N1057" i="11"/>
  <c r="N993" i="11"/>
  <c r="N929" i="11"/>
  <c r="N865" i="11"/>
  <c r="N801" i="11"/>
  <c r="N998" i="11"/>
  <c r="N858" i="11"/>
  <c r="I28" i="11"/>
  <c r="X29" i="11" s="1"/>
  <c r="J5" i="11"/>
  <c r="J6" i="11"/>
  <c r="J7" i="11"/>
  <c r="J8" i="11"/>
  <c r="J4" i="11"/>
  <c r="M7" i="3"/>
  <c r="M4" i="3"/>
  <c r="M8" i="3"/>
  <c r="M6" i="3"/>
  <c r="M1" i="3"/>
  <c r="M2" i="3"/>
  <c r="M5" i="3"/>
  <c r="M3" i="3"/>
  <c r="T1249" i="11" l="1"/>
  <c r="T1247" i="11"/>
  <c r="T1252" i="11"/>
  <c r="T1227" i="11"/>
  <c r="T1214" i="11"/>
  <c r="T1219" i="11"/>
  <c r="T1208" i="11"/>
  <c r="T1232" i="11"/>
  <c r="T1226" i="11"/>
  <c r="T1246" i="11"/>
  <c r="T1240" i="11"/>
  <c r="T1218" i="11"/>
  <c r="T1209" i="11"/>
  <c r="T1213" i="11"/>
  <c r="T1229" i="11"/>
  <c r="T1245" i="11"/>
  <c r="T1221" i="11"/>
  <c r="T1211" i="11"/>
  <c r="T1244" i="11"/>
  <c r="T1242" i="11"/>
  <c r="T1234" i="11"/>
  <c r="T1220" i="11"/>
  <c r="T1243" i="11"/>
  <c r="T1237" i="11"/>
  <c r="T1248" i="11"/>
  <c r="T1231" i="11"/>
  <c r="T1216" i="11"/>
  <c r="T1222" i="11"/>
  <c r="T1210" i="11"/>
  <c r="T1250" i="11"/>
  <c r="T1241" i="11"/>
  <c r="T1239" i="11"/>
  <c r="T1251" i="11"/>
  <c r="T1230" i="11"/>
  <c r="T1225" i="11"/>
  <c r="T1238" i="11"/>
  <c r="T1233" i="11"/>
  <c r="T1228" i="11"/>
  <c r="T1236" i="11"/>
  <c r="T1235" i="11"/>
  <c r="T1224" i="11"/>
  <c r="T1217" i="11"/>
  <c r="T1215" i="11"/>
  <c r="T1223" i="11"/>
  <c r="T1212" i="11"/>
  <c r="T1207" i="11"/>
  <c r="I29" i="11"/>
  <c r="V1239" i="11"/>
  <c r="W1239" i="11" s="1"/>
  <c r="V1227" i="11"/>
  <c r="W1227" i="11" s="1"/>
  <c r="V1218" i="11"/>
  <c r="W1218" i="11" s="1"/>
  <c r="V1214" i="11"/>
  <c r="W1214" i="11" s="1"/>
  <c r="V1224" i="11"/>
  <c r="W1224" i="11" s="1"/>
  <c r="V1228" i="11"/>
  <c r="W1228" i="11" s="1"/>
  <c r="V1206" i="11"/>
  <c r="W1206" i="11" s="1"/>
  <c r="V1233" i="11"/>
  <c r="W1233" i="11" s="1"/>
  <c r="V1232" i="11"/>
  <c r="W1232" i="11" s="1"/>
  <c r="V1236" i="11"/>
  <c r="W1236" i="11" s="1"/>
  <c r="V1226" i="11"/>
  <c r="W1226" i="11" s="1"/>
  <c r="V1222" i="11"/>
  <c r="W1222" i="11" s="1"/>
  <c r="V1209" i="11"/>
  <c r="W1209" i="11" s="1"/>
  <c r="V1219" i="11"/>
  <c r="W1219" i="11" s="1"/>
  <c r="V1230" i="11"/>
  <c r="W1230" i="11" s="1"/>
  <c r="V1207" i="11"/>
  <c r="W1207" i="11" s="1"/>
  <c r="V1225" i="11"/>
  <c r="W1225" i="11" s="1"/>
  <c r="V1213" i="11"/>
  <c r="W1213" i="11" s="1"/>
  <c r="V1238" i="11"/>
  <c r="W1238" i="11" s="1"/>
  <c r="V1215" i="11"/>
  <c r="W1215" i="11" s="1"/>
  <c r="V1221" i="11"/>
  <c r="W1221" i="11" s="1"/>
  <c r="V1234" i="11"/>
  <c r="W1234" i="11" s="1"/>
  <c r="V1210" i="11"/>
  <c r="W1210" i="11" s="1"/>
  <c r="V1223" i="11"/>
  <c r="W1223" i="11" s="1"/>
  <c r="V1208" i="11"/>
  <c r="W1208" i="11" s="1"/>
  <c r="V1212" i="11"/>
  <c r="W1212" i="11" s="1"/>
  <c r="V1229" i="11"/>
  <c r="W1229" i="11" s="1"/>
  <c r="U21" i="11"/>
  <c r="U20" i="11"/>
  <c r="V1231" i="11"/>
  <c r="W1231" i="11" s="1"/>
  <c r="V1216" i="11"/>
  <c r="W1216" i="11" s="1"/>
  <c r="V1217" i="11"/>
  <c r="W1217" i="11" s="1"/>
  <c r="V1220" i="11"/>
  <c r="W1220" i="11" s="1"/>
  <c r="V1237" i="11"/>
  <c r="W1237" i="11" s="1"/>
  <c r="V1235" i="11"/>
  <c r="W1235" i="11" s="1"/>
  <c r="V1211" i="11"/>
  <c r="W1211" i="11" s="1"/>
  <c r="H10" i="11"/>
  <c r="J10" i="11" s="1"/>
  <c r="H9" i="11"/>
  <c r="J9" i="11" s="1"/>
  <c r="I26" i="11"/>
  <c r="D2" i="14"/>
  <c r="C2" i="14"/>
  <c r="H12" i="11"/>
  <c r="J12" i="11" s="1"/>
  <c r="I27" i="11"/>
  <c r="I30" i="11" l="1"/>
  <c r="X31" i="11" s="1"/>
  <c r="X30" i="11"/>
  <c r="K11" i="11"/>
  <c r="K9" i="11"/>
  <c r="K10" i="11"/>
  <c r="K12" i="11"/>
  <c r="H13" i="11"/>
  <c r="I31" i="11" l="1"/>
  <c r="X32" i="11" s="1"/>
  <c r="J13" i="11"/>
  <c r="H14" i="11"/>
  <c r="I32" i="11" l="1"/>
  <c r="X33" i="11" s="1"/>
  <c r="J14" i="11"/>
  <c r="K14" i="11" s="1"/>
  <c r="H15" i="11"/>
  <c r="K13" i="11"/>
  <c r="I33" i="11" l="1"/>
  <c r="X34" i="11" s="1"/>
  <c r="H16" i="11"/>
  <c r="J15" i="11"/>
  <c r="I34" i="11" l="1"/>
  <c r="X35" i="11" s="1"/>
  <c r="H17" i="11"/>
  <c r="J16" i="11"/>
  <c r="K16" i="11" s="1"/>
  <c r="K15" i="11"/>
  <c r="I35" i="11" l="1"/>
  <c r="X36" i="11" s="1"/>
  <c r="H18" i="11"/>
  <c r="J17" i="11"/>
  <c r="K17" i="11" s="1"/>
  <c r="I36" i="11" l="1"/>
  <c r="X37" i="11" s="1"/>
  <c r="J18" i="11"/>
  <c r="K18" i="11" s="1"/>
  <c r="H19" i="11"/>
  <c r="I37" i="11" l="1"/>
  <c r="X38" i="11" s="1"/>
  <c r="J19" i="11"/>
  <c r="K19" i="11" s="1"/>
  <c r="H20" i="11"/>
  <c r="I38" i="11" l="1"/>
  <c r="X39" i="11" s="1"/>
  <c r="J20" i="11"/>
  <c r="K20" i="11" s="1"/>
  <c r="H21" i="11"/>
  <c r="I39" i="11" l="1"/>
  <c r="X40" i="11" s="1"/>
  <c r="J21" i="11"/>
  <c r="K21" i="11" s="1"/>
  <c r="H22" i="11"/>
  <c r="I40" i="11" l="1"/>
  <c r="X41" i="11" s="1"/>
  <c r="H23" i="11"/>
  <c r="J22" i="11"/>
  <c r="K22" i="11" s="1"/>
  <c r="I41" i="11" l="1"/>
  <c r="X42" i="11" s="1"/>
  <c r="J23" i="11"/>
  <c r="K23" i="11" s="1"/>
  <c r="H24" i="11"/>
  <c r="I42" i="11" l="1"/>
  <c r="X43" i="11" s="1"/>
  <c r="J24" i="11"/>
  <c r="K24" i="11" s="1"/>
  <c r="H25" i="11"/>
  <c r="I43" i="11" l="1"/>
  <c r="X44" i="11" s="1"/>
  <c r="H26" i="11"/>
  <c r="J25" i="11"/>
  <c r="K25" i="11" s="1"/>
  <c r="I44" i="11" l="1"/>
  <c r="X45" i="11" s="1"/>
  <c r="H27" i="11"/>
  <c r="J26" i="11"/>
  <c r="K26" i="11" s="1"/>
  <c r="I45" i="11" l="1"/>
  <c r="X46" i="11" s="1"/>
  <c r="J27" i="11"/>
  <c r="K27" i="11" s="1"/>
  <c r="H28" i="11"/>
  <c r="I46" i="11" l="1"/>
  <c r="X47" i="11" s="1"/>
  <c r="J28" i="11"/>
  <c r="K28" i="11" s="1"/>
  <c r="H29" i="11"/>
  <c r="I47" i="11" l="1"/>
  <c r="X48" i="11" s="1"/>
  <c r="J29" i="11"/>
  <c r="K29" i="11" s="1"/>
  <c r="H30" i="11"/>
  <c r="I48" i="11" l="1"/>
  <c r="X49" i="11" s="1"/>
  <c r="J30" i="11"/>
  <c r="K30" i="11" s="1"/>
  <c r="H31" i="11"/>
  <c r="I49" i="11" l="1"/>
  <c r="X50" i="11" s="1"/>
  <c r="H32" i="11"/>
  <c r="J31" i="11"/>
  <c r="K31" i="11" s="1"/>
  <c r="I50" i="11" l="1"/>
  <c r="X51" i="11" s="1"/>
  <c r="J32" i="11"/>
  <c r="K32" i="11" s="1"/>
  <c r="H33" i="11"/>
  <c r="I51" i="11" l="1"/>
  <c r="X52" i="11" s="1"/>
  <c r="J33" i="11"/>
  <c r="K33" i="11" s="1"/>
  <c r="H34" i="11"/>
  <c r="I52" i="11" l="1"/>
  <c r="X53" i="11" s="1"/>
  <c r="H35" i="11"/>
  <c r="J34" i="11"/>
  <c r="K34" i="11" s="1"/>
  <c r="I53" i="11" l="1"/>
  <c r="X54" i="11" s="1"/>
  <c r="H36" i="11"/>
  <c r="J35" i="11"/>
  <c r="K35" i="11" s="1"/>
  <c r="I54" i="11" l="1"/>
  <c r="X55" i="11" s="1"/>
  <c r="H37" i="11"/>
  <c r="J36" i="11"/>
  <c r="K36" i="11" s="1"/>
  <c r="I55" i="11" l="1"/>
  <c r="X56" i="11" s="1"/>
  <c r="J37" i="11"/>
  <c r="K37" i="11" s="1"/>
  <c r="H38" i="11"/>
  <c r="I56" i="11" l="1"/>
  <c r="X57" i="11" s="1"/>
  <c r="H39" i="11"/>
  <c r="J38" i="11"/>
  <c r="K38" i="11" s="1"/>
  <c r="I57" i="11" l="1"/>
  <c r="X58" i="11" s="1"/>
  <c r="J39" i="11"/>
  <c r="K39" i="11" s="1"/>
  <c r="H40" i="11"/>
  <c r="I58" i="11" l="1"/>
  <c r="X59" i="11" s="1"/>
  <c r="H41" i="11"/>
  <c r="J40" i="11"/>
  <c r="K40" i="11" s="1"/>
  <c r="I59" i="11" l="1"/>
  <c r="X60" i="11" s="1"/>
  <c r="J41" i="11"/>
  <c r="K41" i="11" s="1"/>
  <c r="H42" i="11"/>
  <c r="I60" i="11" l="1"/>
  <c r="X61" i="11" s="1"/>
  <c r="J42" i="11"/>
  <c r="K42" i="11" s="1"/>
  <c r="H43" i="11"/>
  <c r="I61" i="11" l="1"/>
  <c r="X62" i="11" s="1"/>
  <c r="J43" i="11"/>
  <c r="K43" i="11" s="1"/>
  <c r="H44" i="11"/>
  <c r="I62" i="11" l="1"/>
  <c r="X63" i="11" s="1"/>
  <c r="H45" i="11"/>
  <c r="J44" i="11"/>
  <c r="K44" i="11" s="1"/>
  <c r="I63" i="11" l="1"/>
  <c r="X64" i="11" s="1"/>
  <c r="J45" i="11"/>
  <c r="K45" i="11" s="1"/>
  <c r="H46" i="11"/>
  <c r="I64" i="11" l="1"/>
  <c r="X65" i="11" s="1"/>
  <c r="J46" i="11"/>
  <c r="K46" i="11" s="1"/>
  <c r="H47" i="11"/>
  <c r="I65" i="11" l="1"/>
  <c r="X66" i="11" s="1"/>
  <c r="J47" i="11"/>
  <c r="K47" i="11" s="1"/>
  <c r="H48" i="11"/>
  <c r="I66" i="11" l="1"/>
  <c r="X67" i="11" s="1"/>
  <c r="H49" i="11"/>
  <c r="J48" i="11"/>
  <c r="K48" i="11" s="1"/>
  <c r="I67" i="11" l="1"/>
  <c r="X68" i="11" s="1"/>
  <c r="J49" i="11"/>
  <c r="K49" i="11" s="1"/>
  <c r="H50" i="11"/>
  <c r="I68" i="11" l="1"/>
  <c r="X69" i="11" s="1"/>
  <c r="H51" i="11"/>
  <c r="J50" i="11"/>
  <c r="K50" i="11" s="1"/>
  <c r="I69" i="11" l="1"/>
  <c r="X70" i="11" s="1"/>
  <c r="H52" i="11"/>
  <c r="J51" i="11"/>
  <c r="K51" i="11" s="1"/>
  <c r="I70" i="11" l="1"/>
  <c r="X71" i="11" s="1"/>
  <c r="J52" i="11"/>
  <c r="K52" i="11" s="1"/>
  <c r="H53" i="11"/>
  <c r="I71" i="11" l="1"/>
  <c r="X72" i="11" s="1"/>
  <c r="H54" i="11"/>
  <c r="J53" i="11"/>
  <c r="K53" i="11" s="1"/>
  <c r="I72" i="11" l="1"/>
  <c r="X73" i="11" s="1"/>
  <c r="H55" i="11"/>
  <c r="J54" i="11"/>
  <c r="K54" i="11" s="1"/>
  <c r="I73" i="11" l="1"/>
  <c r="X74" i="11" s="1"/>
  <c r="H56" i="11"/>
  <c r="J55" i="11"/>
  <c r="K55" i="11" s="1"/>
  <c r="I74" i="11" l="1"/>
  <c r="X75" i="11" s="1"/>
  <c r="J56" i="11"/>
  <c r="K56" i="11" s="1"/>
  <c r="H57" i="11"/>
  <c r="I75" i="11" l="1"/>
  <c r="X76" i="11" s="1"/>
  <c r="H58" i="11"/>
  <c r="J57" i="11"/>
  <c r="K57" i="11" s="1"/>
  <c r="I76" i="11" l="1"/>
  <c r="X77" i="11" s="1"/>
  <c r="H59" i="11"/>
  <c r="J58" i="11"/>
  <c r="K58" i="11" s="1"/>
  <c r="I77" i="11" l="1"/>
  <c r="X78" i="11" s="1"/>
  <c r="H60" i="11"/>
  <c r="J59" i="11"/>
  <c r="K59" i="11" s="1"/>
  <c r="I78" i="11" l="1"/>
  <c r="X79" i="11" s="1"/>
  <c r="J60" i="11"/>
  <c r="K60" i="11" s="1"/>
  <c r="H61" i="11"/>
  <c r="I79" i="11" l="1"/>
  <c r="X80" i="11" s="1"/>
  <c r="J61" i="11"/>
  <c r="K61" i="11" s="1"/>
  <c r="H62" i="11"/>
  <c r="I80" i="11" l="1"/>
  <c r="X81" i="11" s="1"/>
  <c r="H63" i="11"/>
  <c r="J62" i="11"/>
  <c r="K62" i="11" s="1"/>
  <c r="I81" i="11" l="1"/>
  <c r="X82" i="11" s="1"/>
  <c r="J63" i="11"/>
  <c r="K63" i="11" s="1"/>
  <c r="H64" i="11"/>
  <c r="I82" i="11" l="1"/>
  <c r="X83" i="11" s="1"/>
  <c r="J64" i="11"/>
  <c r="K64" i="11" s="1"/>
  <c r="H65" i="11"/>
  <c r="I83" i="11" l="1"/>
  <c r="X84" i="11" s="1"/>
  <c r="H66" i="11"/>
  <c r="J65" i="11"/>
  <c r="K65" i="11" s="1"/>
  <c r="I84" i="11" l="1"/>
  <c r="X85" i="11" s="1"/>
  <c r="J66" i="11"/>
  <c r="K66" i="11" s="1"/>
  <c r="H67" i="11"/>
  <c r="I85" i="11" l="1"/>
  <c r="X86" i="11" s="1"/>
  <c r="J67" i="11"/>
  <c r="K67" i="11" s="1"/>
  <c r="H68" i="11"/>
  <c r="I86" i="11" l="1"/>
  <c r="X87" i="11" s="1"/>
  <c r="H69" i="11"/>
  <c r="J68" i="11"/>
  <c r="K68" i="11" s="1"/>
  <c r="I87" i="11" l="1"/>
  <c r="X88" i="11" s="1"/>
  <c r="H70" i="11"/>
  <c r="J69" i="11"/>
  <c r="K69" i="11" s="1"/>
  <c r="I88" i="11" l="1"/>
  <c r="X89" i="11" s="1"/>
  <c r="J70" i="11"/>
  <c r="H71" i="11"/>
  <c r="I89" i="11" l="1"/>
  <c r="X90" i="11" s="1"/>
  <c r="H72" i="11"/>
  <c r="J71" i="11"/>
  <c r="K70" i="11"/>
  <c r="I90" i="11" l="1"/>
  <c r="X91" i="11" s="1"/>
  <c r="K71" i="11"/>
  <c r="J72" i="11"/>
  <c r="H73" i="11"/>
  <c r="I91" i="11" l="1"/>
  <c r="X92" i="11" s="1"/>
  <c r="H74" i="11"/>
  <c r="J73" i="11"/>
  <c r="K72" i="11"/>
  <c r="I92" i="11" l="1"/>
  <c r="X93" i="11" s="1"/>
  <c r="K73" i="11"/>
  <c r="H75" i="11"/>
  <c r="J74" i="11"/>
  <c r="I93" i="11" l="1"/>
  <c r="X94" i="11" s="1"/>
  <c r="K74" i="11"/>
  <c r="J75" i="11"/>
  <c r="H76" i="11"/>
  <c r="I94" i="11" l="1"/>
  <c r="X95" i="11" s="1"/>
  <c r="K75" i="11"/>
  <c r="J76" i="11"/>
  <c r="H77" i="11"/>
  <c r="I95" i="11" l="1"/>
  <c r="X96" i="11" s="1"/>
  <c r="J77" i="11"/>
  <c r="H78" i="11"/>
  <c r="K76" i="11"/>
  <c r="I96" i="11" l="1"/>
  <c r="X97" i="11" s="1"/>
  <c r="H79" i="11"/>
  <c r="J78" i="11"/>
  <c r="K77" i="11"/>
  <c r="I97" i="11" l="1"/>
  <c r="X98" i="11" s="1"/>
  <c r="H80" i="11"/>
  <c r="J79" i="11"/>
  <c r="K78" i="11"/>
  <c r="I98" i="11" l="1"/>
  <c r="X99" i="11" s="1"/>
  <c r="K79" i="11"/>
  <c r="H81" i="11"/>
  <c r="J80" i="11"/>
  <c r="I99" i="11" l="1"/>
  <c r="X100" i="11" s="1"/>
  <c r="K80" i="11"/>
  <c r="J81" i="11"/>
  <c r="H82" i="11"/>
  <c r="I100" i="11" l="1"/>
  <c r="X101" i="11" s="1"/>
  <c r="K81" i="11"/>
  <c r="J82" i="11"/>
  <c r="H83" i="11"/>
  <c r="I101" i="11" l="1"/>
  <c r="X102" i="11" s="1"/>
  <c r="H84" i="11"/>
  <c r="J83" i="11"/>
  <c r="K82" i="11"/>
  <c r="I102" i="11" l="1"/>
  <c r="X103" i="11" s="1"/>
  <c r="K83" i="11"/>
  <c r="H85" i="11"/>
  <c r="J84" i="11"/>
  <c r="I103" i="11" l="1"/>
  <c r="X104" i="11" s="1"/>
  <c r="K84" i="11"/>
  <c r="H86" i="11"/>
  <c r="J85" i="11"/>
  <c r="I104" i="11" l="1"/>
  <c r="X105" i="11" s="1"/>
  <c r="K85" i="11"/>
  <c r="J86" i="11"/>
  <c r="H87" i="11"/>
  <c r="I105" i="11" l="1"/>
  <c r="X106" i="11" s="1"/>
  <c r="K86" i="11"/>
  <c r="J87" i="11"/>
  <c r="H88" i="11"/>
  <c r="I106" i="11" l="1"/>
  <c r="X107" i="11" s="1"/>
  <c r="J88" i="11"/>
  <c r="H89" i="11"/>
  <c r="K87" i="11"/>
  <c r="I107" i="11" l="1"/>
  <c r="X108" i="11" s="1"/>
  <c r="H90" i="11"/>
  <c r="J89" i="11"/>
  <c r="K88" i="11"/>
  <c r="I108" i="11" l="1"/>
  <c r="X109" i="11" s="1"/>
  <c r="K89" i="11"/>
  <c r="H91" i="11"/>
  <c r="J90" i="11"/>
  <c r="I109" i="11" l="1"/>
  <c r="X110" i="11" s="1"/>
  <c r="K90" i="11"/>
  <c r="H92" i="11"/>
  <c r="J91" i="11"/>
  <c r="I110" i="11" l="1"/>
  <c r="X111" i="11" s="1"/>
  <c r="H93" i="11"/>
  <c r="J92" i="11"/>
  <c r="K91" i="11"/>
  <c r="I111" i="11" l="1"/>
  <c r="X112" i="11" s="1"/>
  <c r="K92" i="11"/>
  <c r="H94" i="11"/>
  <c r="J93" i="11"/>
  <c r="I112" i="11" l="1"/>
  <c r="X113" i="11" s="1"/>
  <c r="K93" i="11"/>
  <c r="H95" i="11"/>
  <c r="J94" i="11"/>
  <c r="I113" i="11" l="1"/>
  <c r="X114" i="11" s="1"/>
  <c r="J95" i="11"/>
  <c r="H96" i="11"/>
  <c r="K94" i="11"/>
  <c r="I114" i="11" l="1"/>
  <c r="X115" i="11" s="1"/>
  <c r="K95" i="11"/>
  <c r="J96" i="11"/>
  <c r="H97" i="11"/>
  <c r="I115" i="11" l="1"/>
  <c r="X116" i="11" s="1"/>
  <c r="J97" i="11"/>
  <c r="H98" i="11"/>
  <c r="K96" i="11"/>
  <c r="I116" i="11" l="1"/>
  <c r="X117" i="11" s="1"/>
  <c r="H99" i="11"/>
  <c r="J98" i="11"/>
  <c r="K97" i="11"/>
  <c r="I117" i="11" l="1"/>
  <c r="X118" i="11" s="1"/>
  <c r="K98" i="11"/>
  <c r="J99" i="11"/>
  <c r="H100" i="11"/>
  <c r="I118" i="11" l="1"/>
  <c r="X119" i="11" s="1"/>
  <c r="H101" i="11"/>
  <c r="J100" i="11"/>
  <c r="K99" i="11"/>
  <c r="I119" i="11" l="1"/>
  <c r="X120" i="11" s="1"/>
  <c r="K100" i="11"/>
  <c r="H102" i="11"/>
  <c r="J101" i="11"/>
  <c r="I120" i="11" l="1"/>
  <c r="X121" i="11" s="1"/>
  <c r="H103" i="11"/>
  <c r="J102" i="11"/>
  <c r="K101" i="11"/>
  <c r="I121" i="11" l="1"/>
  <c r="X122" i="11" s="1"/>
  <c r="K102" i="11"/>
  <c r="H104" i="11"/>
  <c r="J103" i="11"/>
  <c r="I122" i="11" l="1"/>
  <c r="X123" i="11" s="1"/>
  <c r="K103" i="11"/>
  <c r="J104" i="11"/>
  <c r="H105" i="11"/>
  <c r="I123" i="11" l="1"/>
  <c r="X124" i="11" s="1"/>
  <c r="K104" i="11"/>
  <c r="H106" i="11"/>
  <c r="J105" i="11"/>
  <c r="I124" i="11" l="1"/>
  <c r="X125" i="11" s="1"/>
  <c r="K105" i="11"/>
  <c r="J106" i="11"/>
  <c r="H107" i="11"/>
  <c r="I125" i="11" l="1"/>
  <c r="X126" i="11" s="1"/>
  <c r="K106" i="11"/>
  <c r="H108" i="11"/>
  <c r="J107" i="11"/>
  <c r="I126" i="11" l="1"/>
  <c r="X127" i="11" s="1"/>
  <c r="K107" i="11"/>
  <c r="J108" i="11"/>
  <c r="H109" i="11"/>
  <c r="I127" i="11" l="1"/>
  <c r="X128" i="11" s="1"/>
  <c r="K108" i="11"/>
  <c r="J109" i="11"/>
  <c r="H110" i="11"/>
  <c r="I128" i="11" l="1"/>
  <c r="X129" i="11" s="1"/>
  <c r="K109" i="11"/>
  <c r="H111" i="11"/>
  <c r="J110" i="11"/>
  <c r="I129" i="11" l="1"/>
  <c r="X130" i="11" s="1"/>
  <c r="K110" i="11"/>
  <c r="J111" i="11"/>
  <c r="H112" i="11"/>
  <c r="I130" i="11" l="1"/>
  <c r="X131" i="11" s="1"/>
  <c r="J112" i="11"/>
  <c r="H113" i="11"/>
  <c r="K111" i="11"/>
  <c r="I131" i="11" l="1"/>
  <c r="X132" i="11" s="1"/>
  <c r="K112" i="11"/>
  <c r="J113" i="11"/>
  <c r="H114" i="11"/>
  <c r="I132" i="11" l="1"/>
  <c r="X133" i="11" s="1"/>
  <c r="J114" i="11"/>
  <c r="H115" i="11"/>
  <c r="K113" i="11"/>
  <c r="I133" i="11" l="1"/>
  <c r="X134" i="11" s="1"/>
  <c r="J115" i="11"/>
  <c r="H116" i="11"/>
  <c r="K114" i="11"/>
  <c r="I134" i="11" l="1"/>
  <c r="X135" i="11" s="1"/>
  <c r="J116" i="11"/>
  <c r="H117" i="11"/>
  <c r="K115" i="11"/>
  <c r="I135" i="11" l="1"/>
  <c r="X136" i="11" s="1"/>
  <c r="J117" i="11"/>
  <c r="H118" i="11"/>
  <c r="K116" i="11"/>
  <c r="I136" i="11" l="1"/>
  <c r="X137" i="11" s="1"/>
  <c r="H119" i="11"/>
  <c r="J118" i="11"/>
  <c r="K117" i="11"/>
  <c r="I137" i="11" l="1"/>
  <c r="X138" i="11" s="1"/>
  <c r="K118" i="11"/>
  <c r="H120" i="11"/>
  <c r="J119" i="11"/>
  <c r="I138" i="11" l="1"/>
  <c r="X139" i="11" s="1"/>
  <c r="K119" i="11"/>
  <c r="H121" i="11"/>
  <c r="J120" i="11"/>
  <c r="I139" i="11" l="1"/>
  <c r="X140" i="11" s="1"/>
  <c r="K120" i="11"/>
  <c r="H122" i="11"/>
  <c r="J121" i="11"/>
  <c r="I140" i="11" l="1"/>
  <c r="X141" i="11" s="1"/>
  <c r="K121" i="11"/>
  <c r="H123" i="11"/>
  <c r="J122" i="11"/>
  <c r="I141" i="11" l="1"/>
  <c r="X142" i="11" s="1"/>
  <c r="K122" i="11"/>
  <c r="J123" i="11"/>
  <c r="H124" i="11"/>
  <c r="I142" i="11" l="1"/>
  <c r="X143" i="11" s="1"/>
  <c r="K123" i="11"/>
  <c r="J124" i="11"/>
  <c r="H125" i="11"/>
  <c r="I143" i="11" l="1"/>
  <c r="X144" i="11" s="1"/>
  <c r="K124" i="11"/>
  <c r="H126" i="11"/>
  <c r="J125" i="11"/>
  <c r="I144" i="11" l="1"/>
  <c r="X145" i="11" s="1"/>
  <c r="K125" i="11"/>
  <c r="J126" i="11"/>
  <c r="H127" i="11"/>
  <c r="I145" i="11" l="1"/>
  <c r="X146" i="11" s="1"/>
  <c r="K126" i="11"/>
  <c r="H128" i="11"/>
  <c r="J127" i="11"/>
  <c r="I146" i="11" l="1"/>
  <c r="X147" i="11" s="1"/>
  <c r="H129" i="11"/>
  <c r="J128" i="11"/>
  <c r="K127" i="11"/>
  <c r="I147" i="11" l="1"/>
  <c r="X148" i="11" s="1"/>
  <c r="K128" i="11"/>
  <c r="J129" i="11"/>
  <c r="H130" i="11"/>
  <c r="I148" i="11" l="1"/>
  <c r="X149" i="11" s="1"/>
  <c r="K129" i="11"/>
  <c r="J130" i="11"/>
  <c r="H131" i="11"/>
  <c r="I149" i="11" l="1"/>
  <c r="X150" i="11" s="1"/>
  <c r="K130" i="11"/>
  <c r="H132" i="11"/>
  <c r="J131" i="11"/>
  <c r="I150" i="11" l="1"/>
  <c r="X151" i="11" s="1"/>
  <c r="H133" i="11"/>
  <c r="J132" i="11"/>
  <c r="K131" i="11"/>
  <c r="I151" i="11" l="1"/>
  <c r="X152" i="11" s="1"/>
  <c r="K132" i="11"/>
  <c r="H134" i="11"/>
  <c r="J133" i="11"/>
  <c r="I152" i="11" l="1"/>
  <c r="X153" i="11" s="1"/>
  <c r="K133" i="11"/>
  <c r="H135" i="11"/>
  <c r="J134" i="11"/>
  <c r="I153" i="11" l="1"/>
  <c r="X154" i="11" s="1"/>
  <c r="K134" i="11"/>
  <c r="J135" i="11"/>
  <c r="H136" i="11"/>
  <c r="I154" i="11" l="1"/>
  <c r="X155" i="11" s="1"/>
  <c r="K135" i="11"/>
  <c r="J136" i="11"/>
  <c r="H137" i="11"/>
  <c r="I155" i="11" l="1"/>
  <c r="X156" i="11" s="1"/>
  <c r="K136" i="11"/>
  <c r="H138" i="11"/>
  <c r="J137" i="11"/>
  <c r="I156" i="11" l="1"/>
  <c r="X157" i="11" s="1"/>
  <c r="K137" i="11"/>
  <c r="J138" i="11"/>
  <c r="H139" i="11"/>
  <c r="I157" i="11" l="1"/>
  <c r="X158" i="11" s="1"/>
  <c r="K138" i="11"/>
  <c r="J139" i="11"/>
  <c r="H140" i="11"/>
  <c r="I158" i="11" l="1"/>
  <c r="X159" i="11" s="1"/>
  <c r="K139" i="11"/>
  <c r="H141" i="11"/>
  <c r="J140" i="11"/>
  <c r="I159" i="11" l="1"/>
  <c r="X160" i="11" s="1"/>
  <c r="K140" i="11"/>
  <c r="J141" i="11"/>
  <c r="H142" i="11"/>
  <c r="I160" i="11" l="1"/>
  <c r="X161" i="11" s="1"/>
  <c r="K141" i="11"/>
  <c r="J142" i="11"/>
  <c r="H143" i="11"/>
  <c r="I161" i="11" l="1"/>
  <c r="X162" i="11" s="1"/>
  <c r="H144" i="11"/>
  <c r="J143" i="11"/>
  <c r="K142" i="11"/>
  <c r="I162" i="11" l="1"/>
  <c r="X163" i="11" s="1"/>
  <c r="K143" i="11"/>
  <c r="J144" i="11"/>
  <c r="H145" i="11"/>
  <c r="I163" i="11" l="1"/>
  <c r="X164" i="11" s="1"/>
  <c r="J145" i="11"/>
  <c r="H146" i="11"/>
  <c r="K144" i="11"/>
  <c r="I164" i="11" l="1"/>
  <c r="X165" i="11" s="1"/>
  <c r="K145" i="11"/>
  <c r="H147" i="11"/>
  <c r="J146" i="11"/>
  <c r="I165" i="11" l="1"/>
  <c r="X166" i="11" s="1"/>
  <c r="K146" i="11"/>
  <c r="H148" i="11"/>
  <c r="J147" i="11"/>
  <c r="I166" i="11" l="1"/>
  <c r="X167" i="11" s="1"/>
  <c r="K147" i="11"/>
  <c r="J148" i="11"/>
  <c r="H149" i="11"/>
  <c r="I167" i="11" l="1"/>
  <c r="X168" i="11" s="1"/>
  <c r="H150" i="11"/>
  <c r="J149" i="11"/>
  <c r="K148" i="11"/>
  <c r="I168" i="11" l="1"/>
  <c r="X169" i="11" s="1"/>
  <c r="K149" i="11"/>
  <c r="H151" i="11"/>
  <c r="J150" i="11"/>
  <c r="I169" i="11" l="1"/>
  <c r="X170" i="11" s="1"/>
  <c r="K150" i="11"/>
  <c r="J151" i="11"/>
  <c r="H152" i="11"/>
  <c r="I170" i="11" l="1"/>
  <c r="X171" i="11" s="1"/>
  <c r="J152" i="11"/>
  <c r="H153" i="11"/>
  <c r="K151" i="11"/>
  <c r="I171" i="11" l="1"/>
  <c r="X172" i="11" s="1"/>
  <c r="K152" i="11"/>
  <c r="H154" i="11"/>
  <c r="J153" i="11"/>
  <c r="I172" i="11" l="1"/>
  <c r="X173" i="11" s="1"/>
  <c r="K153" i="11"/>
  <c r="J154" i="11"/>
  <c r="H155" i="11"/>
  <c r="I173" i="11" l="1"/>
  <c r="X174" i="11" s="1"/>
  <c r="K154" i="11"/>
  <c r="J155" i="11"/>
  <c r="H156" i="11"/>
  <c r="I174" i="11" l="1"/>
  <c r="X175" i="11" s="1"/>
  <c r="K155" i="11"/>
  <c r="H157" i="11"/>
  <c r="J156" i="11"/>
  <c r="I175" i="11" l="1"/>
  <c r="X176" i="11" s="1"/>
  <c r="K156" i="11"/>
  <c r="J157" i="11"/>
  <c r="H158" i="11"/>
  <c r="I176" i="11" l="1"/>
  <c r="X177" i="11" s="1"/>
  <c r="K157" i="11"/>
  <c r="H159" i="11"/>
  <c r="J158" i="11"/>
  <c r="I177" i="11" l="1"/>
  <c r="X178" i="11" s="1"/>
  <c r="H160" i="11"/>
  <c r="J159" i="11"/>
  <c r="K158" i="11"/>
  <c r="I178" i="11" l="1"/>
  <c r="X179" i="11" s="1"/>
  <c r="K159" i="11"/>
  <c r="J160" i="11"/>
  <c r="H161" i="11"/>
  <c r="I179" i="11" l="1"/>
  <c r="X180" i="11" s="1"/>
  <c r="J161" i="11"/>
  <c r="H162" i="11"/>
  <c r="K160" i="11"/>
  <c r="I180" i="11" l="1"/>
  <c r="X181" i="11" s="1"/>
  <c r="K161" i="11"/>
  <c r="H163" i="11"/>
  <c r="J162" i="11"/>
  <c r="I181" i="11" l="1"/>
  <c r="X182" i="11" s="1"/>
  <c r="K162" i="11"/>
  <c r="J163" i="11"/>
  <c r="H164" i="11"/>
  <c r="I182" i="11" l="1"/>
  <c r="X183" i="11" s="1"/>
  <c r="H165" i="11"/>
  <c r="J164" i="11"/>
  <c r="K163" i="11"/>
  <c r="I183" i="11" l="1"/>
  <c r="X184" i="11" s="1"/>
  <c r="K164" i="11"/>
  <c r="J165" i="11"/>
  <c r="H166" i="11"/>
  <c r="I184" i="11" l="1"/>
  <c r="X185" i="11" s="1"/>
  <c r="H167" i="11"/>
  <c r="J166" i="11"/>
  <c r="K165" i="11"/>
  <c r="I185" i="11" l="1"/>
  <c r="X186" i="11" s="1"/>
  <c r="K166" i="11"/>
  <c r="J167" i="11"/>
  <c r="H168" i="11"/>
  <c r="I186" i="11" l="1"/>
  <c r="X187" i="11" s="1"/>
  <c r="J168" i="11"/>
  <c r="H169" i="11"/>
  <c r="K167" i="11"/>
  <c r="I187" i="11" l="1"/>
  <c r="X188" i="11" s="1"/>
  <c r="K168" i="11"/>
  <c r="J169" i="11"/>
  <c r="H170" i="11"/>
  <c r="I188" i="11" l="1"/>
  <c r="X189" i="11" s="1"/>
  <c r="J170" i="11"/>
  <c r="H171" i="11"/>
  <c r="K169" i="11"/>
  <c r="I189" i="11" l="1"/>
  <c r="X190" i="11" s="1"/>
  <c r="H172" i="11"/>
  <c r="J171" i="11"/>
  <c r="K170" i="11"/>
  <c r="I190" i="11" l="1"/>
  <c r="X191" i="11" s="1"/>
  <c r="K171" i="11"/>
  <c r="J172" i="11"/>
  <c r="H173" i="11"/>
  <c r="I191" i="11" l="1"/>
  <c r="X192" i="11" s="1"/>
  <c r="H174" i="11"/>
  <c r="J173" i="11"/>
  <c r="K172" i="11"/>
  <c r="I192" i="11" l="1"/>
  <c r="X193" i="11" s="1"/>
  <c r="K173" i="11"/>
  <c r="J174" i="11"/>
  <c r="H175" i="11"/>
  <c r="I193" i="11" l="1"/>
  <c r="X194" i="11" s="1"/>
  <c r="K174" i="11"/>
  <c r="H176" i="11"/>
  <c r="J175" i="11"/>
  <c r="I194" i="11" l="1"/>
  <c r="X195" i="11" s="1"/>
  <c r="K175" i="11"/>
  <c r="J176" i="11"/>
  <c r="H177" i="11"/>
  <c r="I195" i="11" l="1"/>
  <c r="X196" i="11" s="1"/>
  <c r="K176" i="11"/>
  <c r="J177" i="11"/>
  <c r="H178" i="11"/>
  <c r="I196" i="11" l="1"/>
  <c r="X197" i="11" s="1"/>
  <c r="K177" i="11"/>
  <c r="H179" i="11"/>
  <c r="J178" i="11"/>
  <c r="I197" i="11" l="1"/>
  <c r="X198" i="11" s="1"/>
  <c r="K178" i="11"/>
  <c r="J179" i="11"/>
  <c r="H180" i="11"/>
  <c r="I198" i="11" l="1"/>
  <c r="X199" i="11" s="1"/>
  <c r="K179" i="11"/>
  <c r="J180" i="11"/>
  <c r="H181" i="11"/>
  <c r="I199" i="11" l="1"/>
  <c r="X200" i="11" s="1"/>
  <c r="J181" i="11"/>
  <c r="H182" i="11"/>
  <c r="K180" i="11"/>
  <c r="I200" i="11" l="1"/>
  <c r="X201" i="11" s="1"/>
  <c r="H183" i="11"/>
  <c r="J182" i="11"/>
  <c r="K181" i="11"/>
  <c r="I201" i="11" l="1"/>
  <c r="X202" i="11" s="1"/>
  <c r="K182" i="11"/>
  <c r="J183" i="11"/>
  <c r="H184" i="11"/>
  <c r="I202" i="11" l="1"/>
  <c r="X203" i="11" s="1"/>
  <c r="K183" i="11"/>
  <c r="H185" i="11"/>
  <c r="J184" i="11"/>
  <c r="I203" i="11" l="1"/>
  <c r="X204" i="11" s="1"/>
  <c r="J185" i="11"/>
  <c r="H186" i="11"/>
  <c r="K184" i="11"/>
  <c r="I204" i="11" l="1"/>
  <c r="X205" i="11" s="1"/>
  <c r="K185" i="11"/>
  <c r="J186" i="11"/>
  <c r="H187" i="11"/>
  <c r="I205" i="11" l="1"/>
  <c r="X206" i="11" s="1"/>
  <c r="K186" i="11"/>
  <c r="J187" i="11"/>
  <c r="H188" i="11"/>
  <c r="I206" i="11" l="1"/>
  <c r="X207" i="11" s="1"/>
  <c r="K187" i="11"/>
  <c r="J188" i="11"/>
  <c r="H189" i="11"/>
  <c r="I207" i="11" l="1"/>
  <c r="X208" i="11" s="1"/>
  <c r="J189" i="11"/>
  <c r="H190" i="11"/>
  <c r="K188" i="11"/>
  <c r="I208" i="11" l="1"/>
  <c r="X209" i="11" s="1"/>
  <c r="H191" i="11"/>
  <c r="J190" i="11"/>
  <c r="K189" i="11"/>
  <c r="I209" i="11" l="1"/>
  <c r="X210" i="11" s="1"/>
  <c r="K190" i="11"/>
  <c r="H192" i="11"/>
  <c r="J191" i="11"/>
  <c r="I210" i="11" l="1"/>
  <c r="X211" i="11" s="1"/>
  <c r="H193" i="11"/>
  <c r="J192" i="11"/>
  <c r="K191" i="11"/>
  <c r="I211" i="11" l="1"/>
  <c r="X212" i="11" s="1"/>
  <c r="K192" i="11"/>
  <c r="H194" i="11"/>
  <c r="J193" i="11"/>
  <c r="I212" i="11" l="1"/>
  <c r="X213" i="11" s="1"/>
  <c r="K193" i="11"/>
  <c r="H195" i="11"/>
  <c r="J194" i="11"/>
  <c r="I213" i="11" l="1"/>
  <c r="X214" i="11" s="1"/>
  <c r="J195" i="11"/>
  <c r="H196" i="11"/>
  <c r="K194" i="11"/>
  <c r="I214" i="11" l="1"/>
  <c r="X215" i="11" s="1"/>
  <c r="K195" i="11"/>
  <c r="H197" i="11"/>
  <c r="J196" i="11"/>
  <c r="I215" i="11" l="1"/>
  <c r="X216" i="11" s="1"/>
  <c r="J197" i="11"/>
  <c r="H198" i="11"/>
  <c r="K196" i="11"/>
  <c r="I216" i="11" l="1"/>
  <c r="X217" i="11" s="1"/>
  <c r="K197" i="11"/>
  <c r="J198" i="11"/>
  <c r="H199" i="11"/>
  <c r="I217" i="11" l="1"/>
  <c r="X218" i="11" s="1"/>
  <c r="H200" i="11"/>
  <c r="J199" i="11"/>
  <c r="K198" i="11"/>
  <c r="I218" i="11" l="1"/>
  <c r="X219" i="11" s="1"/>
  <c r="K199" i="11"/>
  <c r="H201" i="11"/>
  <c r="J200" i="11"/>
  <c r="I219" i="11" l="1"/>
  <c r="X220" i="11" s="1"/>
  <c r="J201" i="11"/>
  <c r="H202" i="11"/>
  <c r="K200" i="11"/>
  <c r="I220" i="11" l="1"/>
  <c r="X221" i="11" s="1"/>
  <c r="K201" i="11"/>
  <c r="J202" i="11"/>
  <c r="H203" i="11"/>
  <c r="I221" i="11" l="1"/>
  <c r="X222" i="11" s="1"/>
  <c r="J203" i="11"/>
  <c r="H204" i="11"/>
  <c r="K202" i="11"/>
  <c r="I222" i="11" l="1"/>
  <c r="X223" i="11" s="1"/>
  <c r="K203" i="11"/>
  <c r="J204" i="11"/>
  <c r="H205" i="11"/>
  <c r="I223" i="11" l="1"/>
  <c r="X224" i="11" s="1"/>
  <c r="H206" i="11"/>
  <c r="J205" i="11"/>
  <c r="K204" i="11"/>
  <c r="I224" i="11" l="1"/>
  <c r="X225" i="11" s="1"/>
  <c r="K205" i="11"/>
  <c r="H207" i="11"/>
  <c r="J206" i="11"/>
  <c r="I225" i="11" l="1"/>
  <c r="X226" i="11" s="1"/>
  <c r="K206" i="11"/>
  <c r="J207" i="11"/>
  <c r="H208" i="11"/>
  <c r="I226" i="11" l="1"/>
  <c r="X227" i="11" s="1"/>
  <c r="K207" i="11"/>
  <c r="H209" i="11"/>
  <c r="J208" i="11"/>
  <c r="I227" i="11" l="1"/>
  <c r="X228" i="11" s="1"/>
  <c r="K208" i="11"/>
  <c r="J209" i="11"/>
  <c r="H210" i="11"/>
  <c r="I228" i="11" l="1"/>
  <c r="X229" i="11" s="1"/>
  <c r="J210" i="11"/>
  <c r="H211" i="11"/>
  <c r="K209" i="11"/>
  <c r="I229" i="11" l="1"/>
  <c r="X230" i="11" s="1"/>
  <c r="K210" i="11"/>
  <c r="J211" i="11"/>
  <c r="H212" i="11"/>
  <c r="I230" i="11" l="1"/>
  <c r="X231" i="11" s="1"/>
  <c r="J212" i="11"/>
  <c r="H213" i="11"/>
  <c r="K211" i="11"/>
  <c r="I231" i="11" l="1"/>
  <c r="X232" i="11" s="1"/>
  <c r="J213" i="11"/>
  <c r="H214" i="11"/>
  <c r="K212" i="11"/>
  <c r="I232" i="11" l="1"/>
  <c r="X233" i="11" s="1"/>
  <c r="J214" i="11"/>
  <c r="H215" i="11"/>
  <c r="K213" i="11"/>
  <c r="I233" i="11" l="1"/>
  <c r="X234" i="11" s="1"/>
  <c r="J215" i="11"/>
  <c r="H216" i="11"/>
  <c r="K214" i="11"/>
  <c r="I234" i="11" l="1"/>
  <c r="X235" i="11" s="1"/>
  <c r="H217" i="11"/>
  <c r="J216" i="11"/>
  <c r="K215" i="11"/>
  <c r="I235" i="11" l="1"/>
  <c r="X236" i="11" s="1"/>
  <c r="K216" i="11"/>
  <c r="H218" i="11"/>
  <c r="J217" i="11"/>
  <c r="I236" i="11" l="1"/>
  <c r="X237" i="11" s="1"/>
  <c r="K217" i="11"/>
  <c r="J218" i="11"/>
  <c r="H219" i="11"/>
  <c r="I237" i="11" l="1"/>
  <c r="X238" i="11" s="1"/>
  <c r="K218" i="11"/>
  <c r="H220" i="11"/>
  <c r="J219" i="11"/>
  <c r="I238" i="11" l="1"/>
  <c r="X239" i="11" s="1"/>
  <c r="J220" i="11"/>
  <c r="H221" i="11"/>
  <c r="K219" i="11"/>
  <c r="I239" i="11" l="1"/>
  <c r="X240" i="11" s="1"/>
  <c r="K220" i="11"/>
  <c r="J221" i="11"/>
  <c r="H222" i="11"/>
  <c r="I240" i="11" l="1"/>
  <c r="X241" i="11" s="1"/>
  <c r="H223" i="11"/>
  <c r="J222" i="11"/>
  <c r="K221" i="11"/>
  <c r="I241" i="11" l="1"/>
  <c r="X242" i="11" s="1"/>
  <c r="K222" i="11"/>
  <c r="H224" i="11"/>
  <c r="J223" i="11"/>
  <c r="I242" i="11" l="1"/>
  <c r="X243" i="11" s="1"/>
  <c r="K223" i="11"/>
  <c r="J224" i="11"/>
  <c r="H225" i="11"/>
  <c r="I243" i="11" l="1"/>
  <c r="X244" i="11" s="1"/>
  <c r="K224" i="11"/>
  <c r="J225" i="11"/>
  <c r="H226" i="11"/>
  <c r="I244" i="11" l="1"/>
  <c r="X245" i="11" s="1"/>
  <c r="J226" i="11"/>
  <c r="H227" i="11"/>
  <c r="K225" i="11"/>
  <c r="I245" i="11" l="1"/>
  <c r="X246" i="11" s="1"/>
  <c r="H228" i="11"/>
  <c r="J227" i="11"/>
  <c r="K226" i="11"/>
  <c r="I246" i="11" l="1"/>
  <c r="X247" i="11" s="1"/>
  <c r="K227" i="11"/>
  <c r="H229" i="11"/>
  <c r="J228" i="11"/>
  <c r="I247" i="11" l="1"/>
  <c r="X248" i="11" s="1"/>
  <c r="H230" i="11"/>
  <c r="J229" i="11"/>
  <c r="K228" i="11"/>
  <c r="I248" i="11" l="1"/>
  <c r="X249" i="11" s="1"/>
  <c r="K229" i="11"/>
  <c r="J230" i="11"/>
  <c r="H231" i="11"/>
  <c r="I249" i="11" l="1"/>
  <c r="X250" i="11" s="1"/>
  <c r="J231" i="11"/>
  <c r="H232" i="11"/>
  <c r="K230" i="11"/>
  <c r="I250" i="11" l="1"/>
  <c r="X251" i="11" s="1"/>
  <c r="K231" i="11"/>
  <c r="J232" i="11"/>
  <c r="H233" i="11"/>
  <c r="I251" i="11" l="1"/>
  <c r="X252" i="11" s="1"/>
  <c r="H234" i="11"/>
  <c r="J233" i="11"/>
  <c r="K232" i="11"/>
  <c r="I252" i="11" l="1"/>
  <c r="X253" i="11" s="1"/>
  <c r="K233" i="11"/>
  <c r="H235" i="11"/>
  <c r="J234" i="11"/>
  <c r="I253" i="11" l="1"/>
  <c r="X254" i="11" s="1"/>
  <c r="K234" i="11"/>
  <c r="J235" i="11"/>
  <c r="H236" i="11"/>
  <c r="I254" i="11" l="1"/>
  <c r="X255" i="11" s="1"/>
  <c r="K235" i="11"/>
  <c r="H237" i="11"/>
  <c r="J236" i="11"/>
  <c r="I255" i="11" l="1"/>
  <c r="X256" i="11" s="1"/>
  <c r="J237" i="11"/>
  <c r="H238" i="11"/>
  <c r="K236" i="11"/>
  <c r="I256" i="11" l="1"/>
  <c r="X257" i="11" s="1"/>
  <c r="K237" i="11"/>
  <c r="H239" i="11"/>
  <c r="J238" i="11"/>
  <c r="I257" i="11" l="1"/>
  <c r="X258" i="11" s="1"/>
  <c r="K238" i="11"/>
  <c r="H240" i="11"/>
  <c r="J239" i="11"/>
  <c r="I258" i="11" l="1"/>
  <c r="X259" i="11" s="1"/>
  <c r="H241" i="11"/>
  <c r="J240" i="11"/>
  <c r="K239" i="11"/>
  <c r="I259" i="11" l="1"/>
  <c r="X260" i="11" s="1"/>
  <c r="J241" i="11"/>
  <c r="H242" i="11"/>
  <c r="K240" i="11"/>
  <c r="I260" i="11" l="1"/>
  <c r="X261" i="11" s="1"/>
  <c r="J242" i="11"/>
  <c r="H243" i="11"/>
  <c r="K241" i="11"/>
  <c r="I261" i="11" l="1"/>
  <c r="X262" i="11" s="1"/>
  <c r="H244" i="11"/>
  <c r="J243" i="11"/>
  <c r="K242" i="11"/>
  <c r="I262" i="11" l="1"/>
  <c r="X263" i="11" s="1"/>
  <c r="K243" i="11"/>
  <c r="J244" i="11"/>
  <c r="H245" i="11"/>
  <c r="I263" i="11" l="1"/>
  <c r="X264" i="11" s="1"/>
  <c r="H246" i="11"/>
  <c r="J245" i="11"/>
  <c r="K244" i="11"/>
  <c r="I264" i="11" l="1"/>
  <c r="X265" i="11" s="1"/>
  <c r="K245" i="11"/>
  <c r="J246" i="11"/>
  <c r="H247" i="11"/>
  <c r="I265" i="11" l="1"/>
  <c r="X266" i="11" s="1"/>
  <c r="K246" i="11"/>
  <c r="J247" i="11"/>
  <c r="H248" i="11"/>
  <c r="I266" i="11" l="1"/>
  <c r="X267" i="11" s="1"/>
  <c r="K247" i="11"/>
  <c r="H249" i="11"/>
  <c r="J248" i="11"/>
  <c r="I267" i="11" l="1"/>
  <c r="X268" i="11" s="1"/>
  <c r="K248" i="11"/>
  <c r="J249" i="11"/>
  <c r="H250" i="11"/>
  <c r="I268" i="11" l="1"/>
  <c r="X269" i="11" s="1"/>
  <c r="K249" i="11"/>
  <c r="H251" i="11"/>
  <c r="J250" i="11"/>
  <c r="I269" i="11" l="1"/>
  <c r="X270" i="11" s="1"/>
  <c r="K250" i="11"/>
  <c r="J251" i="11"/>
  <c r="H252" i="11"/>
  <c r="I270" i="11" l="1"/>
  <c r="X271" i="11" s="1"/>
  <c r="J252" i="11"/>
  <c r="H253" i="11"/>
  <c r="K251" i="11"/>
  <c r="I271" i="11" l="1"/>
  <c r="X272" i="11" s="1"/>
  <c r="K252" i="11"/>
  <c r="H254" i="11"/>
  <c r="J253" i="11"/>
  <c r="I272" i="11" l="1"/>
  <c r="X273" i="11" s="1"/>
  <c r="K253" i="11"/>
  <c r="J254" i="11"/>
  <c r="H255" i="11"/>
  <c r="I273" i="11" l="1"/>
  <c r="X274" i="11" s="1"/>
  <c r="K254" i="11"/>
  <c r="J255" i="11"/>
  <c r="H256" i="11"/>
  <c r="I274" i="11" l="1"/>
  <c r="X275" i="11" s="1"/>
  <c r="K255" i="11"/>
  <c r="H257" i="11"/>
  <c r="J256" i="11"/>
  <c r="I275" i="11" l="1"/>
  <c r="X276" i="11" s="1"/>
  <c r="K256" i="11"/>
  <c r="J257" i="11"/>
  <c r="H258" i="11"/>
  <c r="I276" i="11" l="1"/>
  <c r="X277" i="11" s="1"/>
  <c r="K257" i="11"/>
  <c r="H259" i="11"/>
  <c r="J258" i="11"/>
  <c r="I277" i="11" l="1"/>
  <c r="X278" i="11" s="1"/>
  <c r="K258" i="11"/>
  <c r="J259" i="11"/>
  <c r="H260" i="11"/>
  <c r="I278" i="11" l="1"/>
  <c r="X279" i="11" s="1"/>
  <c r="K259" i="11"/>
  <c r="H261" i="11"/>
  <c r="J260" i="11"/>
  <c r="I279" i="11" l="1"/>
  <c r="X280" i="11" s="1"/>
  <c r="K260" i="11"/>
  <c r="J261" i="11"/>
  <c r="H262" i="11"/>
  <c r="I280" i="11" l="1"/>
  <c r="X281" i="11" s="1"/>
  <c r="J262" i="11"/>
  <c r="H263" i="11"/>
  <c r="K261" i="11"/>
  <c r="I281" i="11" l="1"/>
  <c r="X282" i="11" s="1"/>
  <c r="J263" i="11"/>
  <c r="H264" i="11"/>
  <c r="K262" i="11"/>
  <c r="I282" i="11" l="1"/>
  <c r="X283" i="11" s="1"/>
  <c r="H265" i="11"/>
  <c r="J264" i="11"/>
  <c r="K263" i="11"/>
  <c r="I283" i="11" l="1"/>
  <c r="X284" i="11" s="1"/>
  <c r="K264" i="11"/>
  <c r="H266" i="11"/>
  <c r="J265" i="11"/>
  <c r="I284" i="11" l="1"/>
  <c r="X285" i="11" s="1"/>
  <c r="H267" i="11"/>
  <c r="J266" i="11"/>
  <c r="K265" i="11"/>
  <c r="I285" i="11" l="1"/>
  <c r="X286" i="11" s="1"/>
  <c r="K266" i="11"/>
  <c r="J267" i="11"/>
  <c r="H268" i="11"/>
  <c r="I286" i="11" l="1"/>
  <c r="X287" i="11" s="1"/>
  <c r="J268" i="11"/>
  <c r="H269" i="11"/>
  <c r="K267" i="11"/>
  <c r="I287" i="11" l="1"/>
  <c r="X288" i="11" s="1"/>
  <c r="K268" i="11"/>
  <c r="J269" i="11"/>
  <c r="H270" i="11"/>
  <c r="I288" i="11" l="1"/>
  <c r="X289" i="11" s="1"/>
  <c r="H271" i="11"/>
  <c r="J270" i="11"/>
  <c r="K269" i="11"/>
  <c r="I289" i="11" l="1"/>
  <c r="X290" i="11" s="1"/>
  <c r="K270" i="11"/>
  <c r="H272" i="11"/>
  <c r="J271" i="11"/>
  <c r="I290" i="11" l="1"/>
  <c r="X291" i="11" s="1"/>
  <c r="K271" i="11"/>
  <c r="J272" i="11"/>
  <c r="H273" i="11"/>
  <c r="I291" i="11" l="1"/>
  <c r="X292" i="11" s="1"/>
  <c r="J273" i="11"/>
  <c r="H274" i="11"/>
  <c r="K272" i="11"/>
  <c r="I292" i="11" l="1"/>
  <c r="X293" i="11" s="1"/>
  <c r="K273" i="11"/>
  <c r="J274" i="11"/>
  <c r="H275" i="11"/>
  <c r="I293" i="11" l="1"/>
  <c r="X294" i="11" s="1"/>
  <c r="J275" i="11"/>
  <c r="H276" i="11"/>
  <c r="K274" i="11"/>
  <c r="I294" i="11" l="1"/>
  <c r="X295" i="11" s="1"/>
  <c r="J276" i="11"/>
  <c r="H277" i="11"/>
  <c r="K275" i="11"/>
  <c r="I295" i="11" l="1"/>
  <c r="X296" i="11" s="1"/>
  <c r="J277" i="11"/>
  <c r="H278" i="11"/>
  <c r="K276" i="11"/>
  <c r="I296" i="11" l="1"/>
  <c r="X297" i="11" s="1"/>
  <c r="H279" i="11"/>
  <c r="J278" i="11"/>
  <c r="K277" i="11"/>
  <c r="I297" i="11" l="1"/>
  <c r="X298" i="11" s="1"/>
  <c r="K278" i="11"/>
  <c r="J279" i="11"/>
  <c r="H280" i="11"/>
  <c r="I298" i="11" l="1"/>
  <c r="X299" i="11" s="1"/>
  <c r="H281" i="11"/>
  <c r="J280" i="11"/>
  <c r="K279" i="11"/>
  <c r="I299" i="11" l="1"/>
  <c r="X300" i="11" s="1"/>
  <c r="K280" i="11"/>
  <c r="H282" i="11"/>
  <c r="J281" i="11"/>
  <c r="I300" i="11" l="1"/>
  <c r="X301" i="11" s="1"/>
  <c r="K281" i="11"/>
  <c r="J282" i="11"/>
  <c r="H283" i="11"/>
  <c r="I301" i="11" l="1"/>
  <c r="X302" i="11" s="1"/>
  <c r="K282" i="11"/>
  <c r="J283" i="11"/>
  <c r="H284" i="11"/>
  <c r="I302" i="11" l="1"/>
  <c r="X303" i="11" s="1"/>
  <c r="K283" i="11"/>
  <c r="J284" i="11"/>
  <c r="H285" i="11"/>
  <c r="I303" i="11" l="1"/>
  <c r="X304" i="11" s="1"/>
  <c r="K284" i="11"/>
  <c r="H286" i="11"/>
  <c r="J285" i="11"/>
  <c r="I304" i="11" l="1"/>
  <c r="X305" i="11" s="1"/>
  <c r="K285" i="11"/>
  <c r="J286" i="11"/>
  <c r="H287" i="11"/>
  <c r="I305" i="11" l="1"/>
  <c r="X306" i="11" s="1"/>
  <c r="K286" i="11"/>
  <c r="J287" i="11"/>
  <c r="H288" i="11"/>
  <c r="I306" i="11" l="1"/>
  <c r="X307" i="11" s="1"/>
  <c r="K287" i="11"/>
  <c r="J288" i="11"/>
  <c r="H289" i="11"/>
  <c r="I307" i="11" l="1"/>
  <c r="X308" i="11" s="1"/>
  <c r="H290" i="11"/>
  <c r="J289" i="11"/>
  <c r="K288" i="11"/>
  <c r="I308" i="11" l="1"/>
  <c r="X309" i="11" s="1"/>
  <c r="H291" i="11"/>
  <c r="J290" i="11"/>
  <c r="K289" i="11"/>
  <c r="I309" i="11" l="1"/>
  <c r="X310" i="11" s="1"/>
  <c r="K290" i="11"/>
  <c r="J291" i="11"/>
  <c r="H292" i="11"/>
  <c r="I310" i="11" l="1"/>
  <c r="X311" i="11" s="1"/>
  <c r="K291" i="11"/>
  <c r="J292" i="11"/>
  <c r="H293" i="11"/>
  <c r="I311" i="11" l="1"/>
  <c r="X312" i="11" s="1"/>
  <c r="K292" i="11"/>
  <c r="J293" i="11"/>
  <c r="H294" i="11"/>
  <c r="I312" i="11" l="1"/>
  <c r="X313" i="11" s="1"/>
  <c r="K293" i="11"/>
  <c r="H295" i="11"/>
  <c r="J294" i="11"/>
  <c r="I313" i="11" l="1"/>
  <c r="X314" i="11" s="1"/>
  <c r="K294" i="11"/>
  <c r="J295" i="11"/>
  <c r="H296" i="11"/>
  <c r="I314" i="11" l="1"/>
  <c r="X315" i="11" s="1"/>
  <c r="H297" i="11"/>
  <c r="J296" i="11"/>
  <c r="K295" i="11"/>
  <c r="I315" i="11" l="1"/>
  <c r="X316" i="11" s="1"/>
  <c r="K296" i="11"/>
  <c r="J297" i="11"/>
  <c r="H298" i="11"/>
  <c r="I316" i="11" l="1"/>
  <c r="X317" i="11" s="1"/>
  <c r="K297" i="11"/>
  <c r="J298" i="11"/>
  <c r="H299" i="11"/>
  <c r="I317" i="11" l="1"/>
  <c r="X318" i="11" s="1"/>
  <c r="K298" i="11"/>
  <c r="J299" i="11"/>
  <c r="H300" i="11"/>
  <c r="I318" i="11" l="1"/>
  <c r="X319" i="11" s="1"/>
  <c r="H301" i="11"/>
  <c r="J300" i="11"/>
  <c r="K299" i="11"/>
  <c r="I319" i="11" l="1"/>
  <c r="X320" i="11" s="1"/>
  <c r="K300" i="11"/>
  <c r="J301" i="11"/>
  <c r="H302" i="11"/>
  <c r="I320" i="11" l="1"/>
  <c r="X321" i="11" s="1"/>
  <c r="J302" i="11"/>
  <c r="H303" i="11"/>
  <c r="K301" i="11"/>
  <c r="I321" i="11" l="1"/>
  <c r="X322" i="11" s="1"/>
  <c r="H304" i="11"/>
  <c r="J303" i="11"/>
  <c r="K302" i="11"/>
  <c r="I322" i="11" l="1"/>
  <c r="X323" i="11" s="1"/>
  <c r="K303" i="11"/>
  <c r="J304" i="11"/>
  <c r="H305" i="11"/>
  <c r="I323" i="11" l="1"/>
  <c r="X324" i="11" s="1"/>
  <c r="J305" i="11"/>
  <c r="H306" i="11"/>
  <c r="K304" i="11"/>
  <c r="I324" i="11" l="1"/>
  <c r="X325" i="11" s="1"/>
  <c r="K305" i="11"/>
  <c r="H307" i="11"/>
  <c r="J306" i="11"/>
  <c r="I325" i="11" l="1"/>
  <c r="X326" i="11" s="1"/>
  <c r="K306" i="11"/>
  <c r="J307" i="11"/>
  <c r="H308" i="11"/>
  <c r="I326" i="11" l="1"/>
  <c r="X327" i="11" s="1"/>
  <c r="J308" i="11"/>
  <c r="H309" i="11"/>
  <c r="K307" i="11"/>
  <c r="I327" i="11" l="1"/>
  <c r="X328" i="11" s="1"/>
  <c r="K308" i="11"/>
  <c r="J309" i="11"/>
  <c r="H310" i="11"/>
  <c r="I328" i="11" l="1"/>
  <c r="X329" i="11" s="1"/>
  <c r="J310" i="11"/>
  <c r="H311" i="11"/>
  <c r="K309" i="11"/>
  <c r="I329" i="11" l="1"/>
  <c r="X330" i="11" s="1"/>
  <c r="H312" i="11"/>
  <c r="J311" i="11"/>
  <c r="K310" i="11"/>
  <c r="I330" i="11" l="1"/>
  <c r="X331" i="11" s="1"/>
  <c r="K311" i="11"/>
  <c r="J312" i="11"/>
  <c r="H313" i="11"/>
  <c r="I331" i="11" l="1"/>
  <c r="X332" i="11" s="1"/>
  <c r="J313" i="11"/>
  <c r="H314" i="11"/>
  <c r="K312" i="11"/>
  <c r="I332" i="11" l="1"/>
  <c r="X333" i="11" s="1"/>
  <c r="K313" i="11"/>
  <c r="H315" i="11"/>
  <c r="J314" i="11"/>
  <c r="I333" i="11" l="1"/>
  <c r="X334" i="11" s="1"/>
  <c r="K314" i="11"/>
  <c r="H316" i="11"/>
  <c r="J315" i="11"/>
  <c r="I334" i="11" l="1"/>
  <c r="X335" i="11" s="1"/>
  <c r="K315" i="11"/>
  <c r="J316" i="11"/>
  <c r="H317" i="11"/>
  <c r="I335" i="11" l="1"/>
  <c r="X336" i="11" s="1"/>
  <c r="K316" i="11"/>
  <c r="J317" i="11"/>
  <c r="H318" i="11"/>
  <c r="I336" i="11" l="1"/>
  <c r="X337" i="11" s="1"/>
  <c r="K317" i="11"/>
  <c r="J318" i="11"/>
  <c r="H319" i="11"/>
  <c r="I337" i="11" l="1"/>
  <c r="X338" i="11" s="1"/>
  <c r="H320" i="11"/>
  <c r="J319" i="11"/>
  <c r="K318" i="11"/>
  <c r="I338" i="11" l="1"/>
  <c r="X339" i="11" s="1"/>
  <c r="K319" i="11"/>
  <c r="J320" i="11"/>
  <c r="H321" i="11"/>
  <c r="I339" i="11" l="1"/>
  <c r="X340" i="11" s="1"/>
  <c r="J321" i="11"/>
  <c r="H322" i="11"/>
  <c r="K320" i="11"/>
  <c r="I340" i="11" l="1"/>
  <c r="X341" i="11" s="1"/>
  <c r="K321" i="11"/>
  <c r="H323" i="11"/>
  <c r="J322" i="11"/>
  <c r="I341" i="11" l="1"/>
  <c r="X342" i="11" s="1"/>
  <c r="K322" i="11"/>
  <c r="H324" i="11"/>
  <c r="J323" i="11"/>
  <c r="I342" i="11" l="1"/>
  <c r="X343" i="11" s="1"/>
  <c r="K323" i="11"/>
  <c r="J324" i="11"/>
  <c r="H325" i="11"/>
  <c r="I343" i="11" l="1"/>
  <c r="X344" i="11" s="1"/>
  <c r="K324" i="11"/>
  <c r="J325" i="11"/>
  <c r="H326" i="11"/>
  <c r="I344" i="11" l="1"/>
  <c r="X345" i="11" s="1"/>
  <c r="J326" i="11"/>
  <c r="H327" i="11"/>
  <c r="K325" i="11"/>
  <c r="I345" i="11" l="1"/>
  <c r="X346" i="11" s="1"/>
  <c r="J327" i="11"/>
  <c r="H328" i="11"/>
  <c r="K326" i="11"/>
  <c r="I346" i="11" l="1"/>
  <c r="X347" i="11" s="1"/>
  <c r="H329" i="11"/>
  <c r="J328" i="11"/>
  <c r="K327" i="11"/>
  <c r="I347" i="11" l="1"/>
  <c r="X348" i="11" s="1"/>
  <c r="K328" i="11"/>
  <c r="H330" i="11"/>
  <c r="J329" i="11"/>
  <c r="I348" i="11" l="1"/>
  <c r="X349" i="11" s="1"/>
  <c r="K329" i="11"/>
  <c r="J330" i="11"/>
  <c r="H331" i="11"/>
  <c r="I349" i="11" l="1"/>
  <c r="X350" i="11" s="1"/>
  <c r="K330" i="11"/>
  <c r="J331" i="11"/>
  <c r="H332" i="11"/>
  <c r="I350" i="11" l="1"/>
  <c r="X351" i="11" s="1"/>
  <c r="J332" i="11"/>
  <c r="H333" i="11"/>
  <c r="K331" i="11"/>
  <c r="I351" i="11" l="1"/>
  <c r="X352" i="11" s="1"/>
  <c r="K332" i="11"/>
  <c r="J333" i="11"/>
  <c r="H334" i="11"/>
  <c r="I352" i="11" l="1"/>
  <c r="X353" i="11" s="1"/>
  <c r="K333" i="11"/>
  <c r="H335" i="11"/>
  <c r="J334" i="11"/>
  <c r="I353" i="11" l="1"/>
  <c r="X354" i="11" s="1"/>
  <c r="K334" i="11"/>
  <c r="H336" i="11"/>
  <c r="J335" i="11"/>
  <c r="I354" i="11" l="1"/>
  <c r="X355" i="11" s="1"/>
  <c r="K335" i="11"/>
  <c r="J336" i="11"/>
  <c r="H337" i="11"/>
  <c r="I355" i="11" l="1"/>
  <c r="X356" i="11" s="1"/>
  <c r="K336" i="11"/>
  <c r="H338" i="11"/>
  <c r="J337" i="11"/>
  <c r="I356" i="11" l="1"/>
  <c r="X357" i="11" s="1"/>
  <c r="K337" i="11"/>
  <c r="J338" i="11"/>
  <c r="H339" i="11"/>
  <c r="I357" i="11" l="1"/>
  <c r="X358" i="11" s="1"/>
  <c r="J339" i="11"/>
  <c r="H340" i="11"/>
  <c r="K338" i="11"/>
  <c r="I358" i="11" l="1"/>
  <c r="X359" i="11" s="1"/>
  <c r="K339" i="11"/>
  <c r="J340" i="11"/>
  <c r="H341" i="11"/>
  <c r="I359" i="11" l="1"/>
  <c r="X360" i="11" s="1"/>
  <c r="J341" i="11"/>
  <c r="H342" i="11"/>
  <c r="K340" i="11"/>
  <c r="I360" i="11" l="1"/>
  <c r="X361" i="11" s="1"/>
  <c r="H343" i="11"/>
  <c r="J342" i="11"/>
  <c r="K341" i="11"/>
  <c r="I361" i="11" l="1"/>
  <c r="X362" i="11" s="1"/>
  <c r="K342" i="11"/>
  <c r="J343" i="11"/>
  <c r="H344" i="11"/>
  <c r="I362" i="11" l="1"/>
  <c r="X363" i="11" s="1"/>
  <c r="J344" i="11"/>
  <c r="H345" i="11"/>
  <c r="K343" i="11"/>
  <c r="I363" i="11" l="1"/>
  <c r="X364" i="11" s="1"/>
  <c r="K344" i="11"/>
  <c r="H346" i="11"/>
  <c r="J345" i="11"/>
  <c r="I364" i="11" l="1"/>
  <c r="X365" i="11" s="1"/>
  <c r="K345" i="11"/>
  <c r="H347" i="11"/>
  <c r="J346" i="11"/>
  <c r="I365" i="11" l="1"/>
  <c r="X366" i="11" s="1"/>
  <c r="K346" i="11"/>
  <c r="J347" i="11"/>
  <c r="H348" i="11"/>
  <c r="I366" i="11" l="1"/>
  <c r="X367" i="11" s="1"/>
  <c r="K347" i="11"/>
  <c r="J348" i="11"/>
  <c r="H349" i="11"/>
  <c r="I367" i="11" l="1"/>
  <c r="X368" i="11" s="1"/>
  <c r="J349" i="11"/>
  <c r="H350" i="11"/>
  <c r="K348" i="11"/>
  <c r="I368" i="11" l="1"/>
  <c r="X369" i="11" s="1"/>
  <c r="H351" i="11"/>
  <c r="J350" i="11"/>
  <c r="K349" i="11"/>
  <c r="I369" i="11" l="1"/>
  <c r="X370" i="11" s="1"/>
  <c r="H352" i="11"/>
  <c r="J351" i="11"/>
  <c r="K350" i="11"/>
  <c r="I370" i="11" l="1"/>
  <c r="X371" i="11" s="1"/>
  <c r="H353" i="11"/>
  <c r="J352" i="11"/>
  <c r="K351" i="11"/>
  <c r="I371" i="11" l="1"/>
  <c r="X372" i="11" s="1"/>
  <c r="J353" i="11"/>
  <c r="H354" i="11"/>
  <c r="K352" i="11"/>
  <c r="I372" i="11" l="1"/>
  <c r="X373" i="11" s="1"/>
  <c r="K353" i="11"/>
  <c r="J354" i="11"/>
  <c r="H355" i="11"/>
  <c r="I373" i="11" l="1"/>
  <c r="X374" i="11" s="1"/>
  <c r="K354" i="11"/>
  <c r="J355" i="11"/>
  <c r="H356" i="11"/>
  <c r="I374" i="11" l="1"/>
  <c r="X375" i="11" s="1"/>
  <c r="K355" i="11"/>
  <c r="J356" i="11"/>
  <c r="H357" i="11"/>
  <c r="I375" i="11" l="1"/>
  <c r="X376" i="11" s="1"/>
  <c r="J357" i="11"/>
  <c r="H358" i="11"/>
  <c r="K356" i="11"/>
  <c r="I376" i="11" l="1"/>
  <c r="X377" i="11" s="1"/>
  <c r="J358" i="11"/>
  <c r="H359" i="11"/>
  <c r="K357" i="11"/>
  <c r="I377" i="11" l="1"/>
  <c r="X378" i="11" s="1"/>
  <c r="H360" i="11"/>
  <c r="J359" i="11"/>
  <c r="K358" i="11"/>
  <c r="I378" i="11" l="1"/>
  <c r="X379" i="11" s="1"/>
  <c r="K359" i="11"/>
  <c r="H361" i="11"/>
  <c r="J360" i="11"/>
  <c r="I379" i="11" l="1"/>
  <c r="X380" i="11" s="1"/>
  <c r="K360" i="11"/>
  <c r="H362" i="11"/>
  <c r="J361" i="11"/>
  <c r="I380" i="11" l="1"/>
  <c r="X381" i="11" s="1"/>
  <c r="K361" i="11"/>
  <c r="H363" i="11"/>
  <c r="J362" i="11"/>
  <c r="I381" i="11" l="1"/>
  <c r="X382" i="11" s="1"/>
  <c r="K362" i="11"/>
  <c r="H364" i="11"/>
  <c r="J363" i="11"/>
  <c r="I382" i="11" l="1"/>
  <c r="X383" i="11" s="1"/>
  <c r="K363" i="11"/>
  <c r="H365" i="11"/>
  <c r="J364" i="11"/>
  <c r="I383" i="11" l="1"/>
  <c r="X384" i="11" s="1"/>
  <c r="J365" i="11"/>
  <c r="H366" i="11"/>
  <c r="K364" i="11"/>
  <c r="I384" i="11" l="1"/>
  <c r="X385" i="11" s="1"/>
  <c r="K365" i="11"/>
  <c r="H367" i="11"/>
  <c r="J366" i="11"/>
  <c r="I385" i="11" l="1"/>
  <c r="X386" i="11" s="1"/>
  <c r="K366" i="11"/>
  <c r="H368" i="11"/>
  <c r="J367" i="11"/>
  <c r="I386" i="11" l="1"/>
  <c r="X387" i="11" s="1"/>
  <c r="K367" i="11"/>
  <c r="J368" i="11"/>
  <c r="H369" i="11"/>
  <c r="I387" i="11" l="1"/>
  <c r="X388" i="11" s="1"/>
  <c r="K368" i="11"/>
  <c r="J369" i="11"/>
  <c r="H370" i="11"/>
  <c r="I388" i="11" l="1"/>
  <c r="X389" i="11" s="1"/>
  <c r="K369" i="11"/>
  <c r="J370" i="11"/>
  <c r="H371" i="11"/>
  <c r="I389" i="11" l="1"/>
  <c r="X390" i="11" s="1"/>
  <c r="J371" i="11"/>
  <c r="H372" i="11"/>
  <c r="K370" i="11"/>
  <c r="I390" i="11" l="1"/>
  <c r="X391" i="11" s="1"/>
  <c r="K371" i="11"/>
  <c r="H373" i="11"/>
  <c r="J372" i="11"/>
  <c r="I391" i="11" l="1"/>
  <c r="X392" i="11" s="1"/>
  <c r="K372" i="11"/>
  <c r="J373" i="11"/>
  <c r="H374" i="11"/>
  <c r="I392" i="11" l="1"/>
  <c r="X393" i="11" s="1"/>
  <c r="J374" i="11"/>
  <c r="H375" i="11"/>
  <c r="K373" i="11"/>
  <c r="I393" i="11" l="1"/>
  <c r="X394" i="11" s="1"/>
  <c r="H376" i="11"/>
  <c r="J375" i="11"/>
  <c r="K374" i="11"/>
  <c r="I394" i="11" l="1"/>
  <c r="X395" i="11" s="1"/>
  <c r="K375" i="11"/>
  <c r="H377" i="11"/>
  <c r="J376" i="11"/>
  <c r="I395" i="11" l="1"/>
  <c r="X396" i="11" s="1"/>
  <c r="K376" i="11"/>
  <c r="J377" i="11"/>
  <c r="H378" i="11"/>
  <c r="I396" i="11" l="1"/>
  <c r="X397" i="11" s="1"/>
  <c r="K377" i="11"/>
  <c r="J378" i="11"/>
  <c r="H379" i="11"/>
  <c r="I397" i="11" l="1"/>
  <c r="X398" i="11" s="1"/>
  <c r="K378" i="11"/>
  <c r="H380" i="11"/>
  <c r="J379" i="11"/>
  <c r="I398" i="11" l="1"/>
  <c r="X399" i="11" s="1"/>
  <c r="K379" i="11"/>
  <c r="J380" i="11"/>
  <c r="H381" i="11"/>
  <c r="I399" i="11" l="1"/>
  <c r="X400" i="11" s="1"/>
  <c r="J381" i="11"/>
  <c r="H382" i="11"/>
  <c r="K380" i="11"/>
  <c r="I400" i="11" l="1"/>
  <c r="X401" i="11" s="1"/>
  <c r="K381" i="11"/>
  <c r="H383" i="11"/>
  <c r="J382" i="11"/>
  <c r="I401" i="11" l="1"/>
  <c r="X402" i="11" s="1"/>
  <c r="K382" i="11"/>
  <c r="J383" i="11"/>
  <c r="H384" i="11"/>
  <c r="I402" i="11" l="1"/>
  <c r="X403" i="11" s="1"/>
  <c r="J384" i="11"/>
  <c r="H385" i="11"/>
  <c r="K383" i="11"/>
  <c r="I403" i="11" l="1"/>
  <c r="X404" i="11" s="1"/>
  <c r="K384" i="11"/>
  <c r="J385" i="11"/>
  <c r="H386" i="11"/>
  <c r="I404" i="11" l="1"/>
  <c r="X405" i="11" s="1"/>
  <c r="J386" i="11"/>
  <c r="H387" i="11"/>
  <c r="K385" i="11"/>
  <c r="I405" i="11" l="1"/>
  <c r="X406" i="11" s="1"/>
  <c r="H388" i="11"/>
  <c r="J387" i="11"/>
  <c r="K386" i="11"/>
  <c r="I406" i="11" l="1"/>
  <c r="X407" i="11" s="1"/>
  <c r="K387" i="11"/>
  <c r="J388" i="11"/>
  <c r="H389" i="11"/>
  <c r="I407" i="11" l="1"/>
  <c r="X408" i="11" s="1"/>
  <c r="H390" i="11"/>
  <c r="J389" i="11"/>
  <c r="K388" i="11"/>
  <c r="I408" i="11" l="1"/>
  <c r="X409" i="11" s="1"/>
  <c r="K389" i="11"/>
  <c r="H391" i="11"/>
  <c r="J390" i="11"/>
  <c r="I409" i="11" l="1"/>
  <c r="X410" i="11" s="1"/>
  <c r="H392" i="11"/>
  <c r="J391" i="11"/>
  <c r="K390" i="11"/>
  <c r="I410" i="11" l="1"/>
  <c r="X411" i="11" s="1"/>
  <c r="K391" i="11"/>
  <c r="H393" i="11"/>
  <c r="J392" i="11"/>
  <c r="I411" i="11" l="1"/>
  <c r="X412" i="11" s="1"/>
  <c r="J393" i="11"/>
  <c r="H394" i="11"/>
  <c r="K392" i="11"/>
  <c r="I412" i="11" l="1"/>
  <c r="X413" i="11" s="1"/>
  <c r="K393" i="11"/>
  <c r="H395" i="11"/>
  <c r="J394" i="11"/>
  <c r="I413" i="11" l="1"/>
  <c r="X414" i="11" s="1"/>
  <c r="K394" i="11"/>
  <c r="J395" i="11"/>
  <c r="H396" i="11"/>
  <c r="I414" i="11" l="1"/>
  <c r="X415" i="11" s="1"/>
  <c r="J396" i="11"/>
  <c r="H397" i="11"/>
  <c r="K395" i="11"/>
  <c r="I415" i="11" l="1"/>
  <c r="X416" i="11" s="1"/>
  <c r="K396" i="11"/>
  <c r="J397" i="11"/>
  <c r="H398" i="11"/>
  <c r="I416" i="11" l="1"/>
  <c r="X417" i="11" s="1"/>
  <c r="J398" i="11"/>
  <c r="H399" i="11"/>
  <c r="K397" i="11"/>
  <c r="I417" i="11" l="1"/>
  <c r="X418" i="11" s="1"/>
  <c r="J399" i="11"/>
  <c r="H400" i="11"/>
  <c r="K398" i="11"/>
  <c r="I418" i="11" l="1"/>
  <c r="X419" i="11" s="1"/>
  <c r="J400" i="11"/>
  <c r="H401" i="11"/>
  <c r="K399" i="11"/>
  <c r="I419" i="11" l="1"/>
  <c r="X420" i="11" s="1"/>
  <c r="J401" i="11"/>
  <c r="H402" i="11"/>
  <c r="K400" i="11"/>
  <c r="I420" i="11" l="1"/>
  <c r="X421" i="11" s="1"/>
  <c r="H403" i="11"/>
  <c r="J402" i="11"/>
  <c r="K401" i="11"/>
  <c r="I421" i="11" l="1"/>
  <c r="X422" i="11" s="1"/>
  <c r="K402" i="11"/>
  <c r="H404" i="11"/>
  <c r="J403" i="11"/>
  <c r="I422" i="11" l="1"/>
  <c r="X423" i="11" s="1"/>
  <c r="K403" i="11"/>
  <c r="J404" i="11"/>
  <c r="H405" i="11"/>
  <c r="I423" i="11" l="1"/>
  <c r="X424" i="11" s="1"/>
  <c r="H406" i="11"/>
  <c r="J405" i="11"/>
  <c r="K404" i="11"/>
  <c r="I424" i="11" l="1"/>
  <c r="X425" i="11" s="1"/>
  <c r="K405" i="11"/>
  <c r="H407" i="11"/>
  <c r="J406" i="11"/>
  <c r="I425" i="11" l="1"/>
  <c r="X426" i="11" s="1"/>
  <c r="K406" i="11"/>
  <c r="H408" i="11"/>
  <c r="J407" i="11"/>
  <c r="I426" i="11" l="1"/>
  <c r="X427" i="11" s="1"/>
  <c r="H409" i="11"/>
  <c r="J408" i="11"/>
  <c r="K407" i="11"/>
  <c r="I427" i="11" l="1"/>
  <c r="X428" i="11" s="1"/>
  <c r="K408" i="11"/>
  <c r="J409" i="11"/>
  <c r="H410" i="11"/>
  <c r="I428" i="11" l="1"/>
  <c r="X429" i="11" s="1"/>
  <c r="K409" i="11"/>
  <c r="H411" i="11"/>
  <c r="J410" i="11"/>
  <c r="I429" i="11" l="1"/>
  <c r="X430" i="11" s="1"/>
  <c r="K410" i="11"/>
  <c r="H412" i="11"/>
  <c r="J411" i="11"/>
  <c r="I430" i="11" l="1"/>
  <c r="X431" i="11" s="1"/>
  <c r="K411" i="11"/>
  <c r="J412" i="11"/>
  <c r="H413" i="11"/>
  <c r="I431" i="11" l="1"/>
  <c r="X432" i="11" s="1"/>
  <c r="K412" i="11"/>
  <c r="H414" i="11"/>
  <c r="J413" i="11"/>
  <c r="I432" i="11" l="1"/>
  <c r="X433" i="11" s="1"/>
  <c r="K413" i="11"/>
  <c r="J414" i="11"/>
  <c r="H415" i="11"/>
  <c r="I433" i="11" l="1"/>
  <c r="X434" i="11" s="1"/>
  <c r="H416" i="11"/>
  <c r="J415" i="11"/>
  <c r="K414" i="11"/>
  <c r="I434" i="11" l="1"/>
  <c r="X435" i="11" s="1"/>
  <c r="K415" i="11"/>
  <c r="H417" i="11"/>
  <c r="J416" i="11"/>
  <c r="I435" i="11" l="1"/>
  <c r="X436" i="11" s="1"/>
  <c r="J417" i="11"/>
  <c r="H418" i="11"/>
  <c r="K416" i="11"/>
  <c r="I436" i="11" l="1"/>
  <c r="X437" i="11" s="1"/>
  <c r="K417" i="11"/>
  <c r="J418" i="11"/>
  <c r="H419" i="11"/>
  <c r="I437" i="11" l="1"/>
  <c r="X438" i="11" s="1"/>
  <c r="J419" i="11"/>
  <c r="H420" i="11"/>
  <c r="K418" i="11"/>
  <c r="I438" i="11" l="1"/>
  <c r="X439" i="11" s="1"/>
  <c r="H421" i="11"/>
  <c r="J420" i="11"/>
  <c r="K419" i="11"/>
  <c r="I439" i="11" l="1"/>
  <c r="X440" i="11" s="1"/>
  <c r="K420" i="11"/>
  <c r="J421" i="11"/>
  <c r="H422" i="11"/>
  <c r="I440" i="11" l="1"/>
  <c r="X441" i="11" s="1"/>
  <c r="J422" i="11"/>
  <c r="H423" i="11"/>
  <c r="K421" i="11"/>
  <c r="I441" i="11" l="1"/>
  <c r="X442" i="11" s="1"/>
  <c r="K422" i="11"/>
  <c r="H424" i="11"/>
  <c r="J423" i="11"/>
  <c r="I442" i="11" l="1"/>
  <c r="X443" i="11" s="1"/>
  <c r="K423" i="11"/>
  <c r="H425" i="11"/>
  <c r="J424" i="11"/>
  <c r="I443" i="11" l="1"/>
  <c r="X444" i="11" s="1"/>
  <c r="K424" i="11"/>
  <c r="J425" i="11"/>
  <c r="H426" i="11"/>
  <c r="I444" i="11" l="1"/>
  <c r="X445" i="11" s="1"/>
  <c r="K425" i="11"/>
  <c r="J426" i="11"/>
  <c r="H427" i="11"/>
  <c r="I445" i="11" l="1"/>
  <c r="X446" i="11" s="1"/>
  <c r="K426" i="11"/>
  <c r="J427" i="11"/>
  <c r="H428" i="11"/>
  <c r="I446" i="11" l="1"/>
  <c r="X447" i="11" s="1"/>
  <c r="J428" i="11"/>
  <c r="H429" i="11"/>
  <c r="K427" i="11"/>
  <c r="I447" i="11" l="1"/>
  <c r="X448" i="11" s="1"/>
  <c r="J429" i="11"/>
  <c r="H430" i="11"/>
  <c r="K428" i="11"/>
  <c r="I448" i="11" l="1"/>
  <c r="X449" i="11" s="1"/>
  <c r="H431" i="11"/>
  <c r="J430" i="11"/>
  <c r="K429" i="11"/>
  <c r="I449" i="11" l="1"/>
  <c r="X450" i="11" s="1"/>
  <c r="K430" i="11"/>
  <c r="H432" i="11"/>
  <c r="J431" i="11"/>
  <c r="I450" i="11" l="1"/>
  <c r="X451" i="11" s="1"/>
  <c r="K431" i="11"/>
  <c r="H433" i="11"/>
  <c r="J432" i="11"/>
  <c r="I451" i="11" l="1"/>
  <c r="X452" i="11" s="1"/>
  <c r="K432" i="11"/>
  <c r="H434" i="11"/>
  <c r="J433" i="11"/>
  <c r="I452" i="11" l="1"/>
  <c r="X453" i="11" s="1"/>
  <c r="H435" i="11"/>
  <c r="J434" i="11"/>
  <c r="K433" i="11"/>
  <c r="I453" i="11" l="1"/>
  <c r="X454" i="11" s="1"/>
  <c r="K434" i="11"/>
  <c r="H436" i="11"/>
  <c r="J435" i="11"/>
  <c r="I454" i="11" l="1"/>
  <c r="X455" i="11" s="1"/>
  <c r="H437" i="11"/>
  <c r="J436" i="11"/>
  <c r="K435" i="11"/>
  <c r="I455" i="11" l="1"/>
  <c r="X456" i="11" s="1"/>
  <c r="K436" i="11"/>
  <c r="H438" i="11"/>
  <c r="J437" i="11"/>
  <c r="I456" i="11" l="1"/>
  <c r="X457" i="11" s="1"/>
  <c r="J438" i="11"/>
  <c r="H439" i="11"/>
  <c r="K437" i="11"/>
  <c r="I457" i="11" l="1"/>
  <c r="X458" i="11" s="1"/>
  <c r="K438" i="11"/>
  <c r="H440" i="11"/>
  <c r="J439" i="11"/>
  <c r="I458" i="11" l="1"/>
  <c r="X459" i="11" s="1"/>
  <c r="K439" i="11"/>
  <c r="J440" i="11"/>
  <c r="H441" i="11"/>
  <c r="I459" i="11" l="1"/>
  <c r="X460" i="11" s="1"/>
  <c r="J441" i="11"/>
  <c r="H442" i="11"/>
  <c r="K440" i="11"/>
  <c r="I460" i="11" l="1"/>
  <c r="X461" i="11" s="1"/>
  <c r="K441" i="11"/>
  <c r="J442" i="11"/>
  <c r="H443" i="11"/>
  <c r="I461" i="11" l="1"/>
  <c r="X462" i="11" s="1"/>
  <c r="J443" i="11"/>
  <c r="H444" i="11"/>
  <c r="K442" i="11"/>
  <c r="I462" i="11" l="1"/>
  <c r="X463" i="11" s="1"/>
  <c r="H445" i="11"/>
  <c r="J444" i="11"/>
  <c r="K443" i="11"/>
  <c r="I463" i="11" l="1"/>
  <c r="X464" i="11" s="1"/>
  <c r="K444" i="11"/>
  <c r="J445" i="11"/>
  <c r="H446" i="11"/>
  <c r="I464" i="11" l="1"/>
  <c r="X465" i="11" s="1"/>
  <c r="H447" i="11"/>
  <c r="J446" i="11"/>
  <c r="K445" i="11"/>
  <c r="I465" i="11" l="1"/>
  <c r="X466" i="11" s="1"/>
  <c r="K446" i="11"/>
  <c r="H448" i="11"/>
  <c r="J447" i="11"/>
  <c r="I466" i="11" l="1"/>
  <c r="X467" i="11" s="1"/>
  <c r="K447" i="11"/>
  <c r="H449" i="11"/>
  <c r="J448" i="11"/>
  <c r="I467" i="11" l="1"/>
  <c r="X468" i="11" s="1"/>
  <c r="K448" i="11"/>
  <c r="H450" i="11"/>
  <c r="J449" i="11"/>
  <c r="I468" i="11" l="1"/>
  <c r="X469" i="11" s="1"/>
  <c r="K449" i="11"/>
  <c r="J450" i="11"/>
  <c r="H451" i="11"/>
  <c r="I469" i="11" l="1"/>
  <c r="X470" i="11" s="1"/>
  <c r="K450" i="11"/>
  <c r="H452" i="11"/>
  <c r="J451" i="11"/>
  <c r="I470" i="11" l="1"/>
  <c r="X471" i="11" s="1"/>
  <c r="K451" i="11"/>
  <c r="J452" i="11"/>
  <c r="H453" i="11"/>
  <c r="I471" i="11" l="1"/>
  <c r="X472" i="11" s="1"/>
  <c r="H454" i="11"/>
  <c r="J453" i="11"/>
  <c r="K452" i="11"/>
  <c r="I472" i="11" l="1"/>
  <c r="X473" i="11" s="1"/>
  <c r="K453" i="11"/>
  <c r="H455" i="11"/>
  <c r="J454" i="11"/>
  <c r="I473" i="11" l="1"/>
  <c r="X474" i="11" s="1"/>
  <c r="J455" i="11"/>
  <c r="H456" i="11"/>
  <c r="K454" i="11"/>
  <c r="I474" i="11" l="1"/>
  <c r="X475" i="11" s="1"/>
  <c r="K455" i="11"/>
  <c r="J456" i="11"/>
  <c r="H457" i="11"/>
  <c r="I475" i="11" l="1"/>
  <c r="X476" i="11" s="1"/>
  <c r="J457" i="11"/>
  <c r="H458" i="11"/>
  <c r="K456" i="11"/>
  <c r="I476" i="11" l="1"/>
  <c r="X477" i="11" s="1"/>
  <c r="H459" i="11"/>
  <c r="J458" i="11"/>
  <c r="K457" i="11"/>
  <c r="I477" i="11" l="1"/>
  <c r="X478" i="11" s="1"/>
  <c r="K458" i="11"/>
  <c r="J459" i="11"/>
  <c r="H460" i="11"/>
  <c r="I478" i="11" l="1"/>
  <c r="X479" i="11" s="1"/>
  <c r="J460" i="11"/>
  <c r="H461" i="11"/>
  <c r="K459" i="11"/>
  <c r="I479" i="11" l="1"/>
  <c r="X480" i="11" s="1"/>
  <c r="K460" i="11"/>
  <c r="H462" i="11"/>
  <c r="J461" i="11"/>
  <c r="I480" i="11" l="1"/>
  <c r="X481" i="11" s="1"/>
  <c r="K461" i="11"/>
  <c r="H463" i="11"/>
  <c r="J462" i="11"/>
  <c r="I481" i="11" l="1"/>
  <c r="X482" i="11" s="1"/>
  <c r="K462" i="11"/>
  <c r="J463" i="11"/>
  <c r="H464" i="11"/>
  <c r="I482" i="11" l="1"/>
  <c r="X483" i="11" s="1"/>
  <c r="K463" i="11"/>
  <c r="J464" i="11"/>
  <c r="H465" i="11"/>
  <c r="I483" i="11" l="1"/>
  <c r="X484" i="11" s="1"/>
  <c r="J465" i="11"/>
  <c r="H466" i="11"/>
  <c r="K464" i="11"/>
  <c r="I484" i="11" l="1"/>
  <c r="X485" i="11" s="1"/>
  <c r="H467" i="11"/>
  <c r="J466" i="11"/>
  <c r="K465" i="11"/>
  <c r="I485" i="11" l="1"/>
  <c r="X486" i="11" s="1"/>
  <c r="H468" i="11"/>
  <c r="J467" i="11"/>
  <c r="K466" i="11"/>
  <c r="I486" i="11" l="1"/>
  <c r="X487" i="11" s="1"/>
  <c r="H469" i="11"/>
  <c r="J468" i="11"/>
  <c r="K467" i="11"/>
  <c r="I487" i="11" l="1"/>
  <c r="X488" i="11" s="1"/>
  <c r="J469" i="11"/>
  <c r="H470" i="11"/>
  <c r="K468" i="11"/>
  <c r="I488" i="11" l="1"/>
  <c r="X489" i="11" s="1"/>
  <c r="K469" i="11"/>
  <c r="J470" i="11"/>
  <c r="H471" i="11"/>
  <c r="I489" i="11" l="1"/>
  <c r="X490" i="11" s="1"/>
  <c r="J471" i="11"/>
  <c r="H472" i="11"/>
  <c r="K470" i="11"/>
  <c r="I490" i="11" l="1"/>
  <c r="X491" i="11" s="1"/>
  <c r="J472" i="11"/>
  <c r="H473" i="11"/>
  <c r="K471" i="11"/>
  <c r="I491" i="11" l="1"/>
  <c r="X492" i="11" s="1"/>
  <c r="J473" i="11"/>
  <c r="H474" i="11"/>
  <c r="K472" i="11"/>
  <c r="I492" i="11" l="1"/>
  <c r="X493" i="11" s="1"/>
  <c r="H475" i="11"/>
  <c r="J474" i="11"/>
  <c r="K473" i="11"/>
  <c r="I493" i="11" l="1"/>
  <c r="X494" i="11" s="1"/>
  <c r="K474" i="11"/>
  <c r="J475" i="11"/>
  <c r="H476" i="11"/>
  <c r="I494" i="11" l="1"/>
  <c r="X495" i="11" s="1"/>
  <c r="J476" i="11"/>
  <c r="H477" i="11"/>
  <c r="K475" i="11"/>
  <c r="I495" i="11" l="1"/>
  <c r="X496" i="11" s="1"/>
  <c r="K476" i="11"/>
  <c r="H478" i="11"/>
  <c r="J477" i="11"/>
  <c r="I496" i="11" l="1"/>
  <c r="X497" i="11" s="1"/>
  <c r="K477" i="11"/>
  <c r="H479" i="11"/>
  <c r="J478" i="11"/>
  <c r="I497" i="11" l="1"/>
  <c r="X498" i="11" s="1"/>
  <c r="K478" i="11"/>
  <c r="J479" i="11"/>
  <c r="H480" i="11"/>
  <c r="I498" i="11" l="1"/>
  <c r="X499" i="11" s="1"/>
  <c r="K479" i="11"/>
  <c r="J480" i="11"/>
  <c r="H481" i="11"/>
  <c r="I499" i="11" l="1"/>
  <c r="X500" i="11" s="1"/>
  <c r="J481" i="11"/>
  <c r="H482" i="11"/>
  <c r="K480" i="11"/>
  <c r="I500" i="11" l="1"/>
  <c r="X501" i="11" s="1"/>
  <c r="H483" i="11"/>
  <c r="J482" i="11"/>
  <c r="K481" i="11"/>
  <c r="I501" i="11" l="1"/>
  <c r="X502" i="11" s="1"/>
  <c r="H484" i="11"/>
  <c r="J483" i="11"/>
  <c r="K482" i="11"/>
  <c r="I502" i="11" l="1"/>
  <c r="X503" i="11" s="1"/>
  <c r="K483" i="11"/>
  <c r="H485" i="11"/>
  <c r="J484" i="11"/>
  <c r="I503" i="11" l="1"/>
  <c r="X504" i="11" s="1"/>
  <c r="K484" i="11"/>
  <c r="J485" i="11"/>
  <c r="H486" i="11"/>
  <c r="I504" i="11" l="1"/>
  <c r="X505" i="11" s="1"/>
  <c r="K485" i="11"/>
  <c r="J486" i="11"/>
  <c r="H487" i="11"/>
  <c r="I505" i="11" l="1"/>
  <c r="X506" i="11" s="1"/>
  <c r="J487" i="11"/>
  <c r="H488" i="11"/>
  <c r="K486" i="11"/>
  <c r="I506" i="11" l="1"/>
  <c r="X507" i="11" s="1"/>
  <c r="H489" i="11"/>
  <c r="J488" i="11"/>
  <c r="K487" i="11"/>
  <c r="I507" i="11" l="1"/>
  <c r="X508" i="11" s="1"/>
  <c r="H490" i="11"/>
  <c r="J489" i="11"/>
  <c r="K488" i="11"/>
  <c r="I508" i="11" l="1"/>
  <c r="X509" i="11" s="1"/>
  <c r="H491" i="11"/>
  <c r="J490" i="11"/>
  <c r="K489" i="11"/>
  <c r="I509" i="11" l="1"/>
  <c r="X510" i="11" s="1"/>
  <c r="K490" i="11"/>
  <c r="J491" i="11"/>
  <c r="H492" i="11"/>
  <c r="I510" i="11" l="1"/>
  <c r="X511" i="11" s="1"/>
  <c r="J492" i="11"/>
  <c r="H493" i="11"/>
  <c r="K491" i="11"/>
  <c r="I511" i="11" l="1"/>
  <c r="X512" i="11" s="1"/>
  <c r="K492" i="11"/>
  <c r="J493" i="11"/>
  <c r="H494" i="11"/>
  <c r="I512" i="11" l="1"/>
  <c r="X513" i="11" s="1"/>
  <c r="J494" i="11"/>
  <c r="H495" i="11"/>
  <c r="K493" i="11"/>
  <c r="I513" i="11" l="1"/>
  <c r="X514" i="11" s="1"/>
  <c r="J495" i="11"/>
  <c r="H496" i="11"/>
  <c r="K494" i="11"/>
  <c r="I514" i="11" l="1"/>
  <c r="X515" i="11" s="1"/>
  <c r="J496" i="11"/>
  <c r="H497" i="11"/>
  <c r="K495" i="11"/>
  <c r="I515" i="11" l="1"/>
  <c r="X516" i="11" s="1"/>
  <c r="H498" i="11"/>
  <c r="J497" i="11"/>
  <c r="K496" i="11"/>
  <c r="I516" i="11" l="1"/>
  <c r="X517" i="11" s="1"/>
  <c r="K497" i="11"/>
  <c r="J498" i="11"/>
  <c r="H499" i="11"/>
  <c r="I517" i="11" l="1"/>
  <c r="X518" i="11" s="1"/>
  <c r="H500" i="11"/>
  <c r="J499" i="11"/>
  <c r="K498" i="11"/>
  <c r="I518" i="11" l="1"/>
  <c r="X519" i="11" s="1"/>
  <c r="K499" i="11"/>
  <c r="J500" i="11"/>
  <c r="H501" i="11"/>
  <c r="I519" i="11" l="1"/>
  <c r="X520" i="11" s="1"/>
  <c r="K500" i="11"/>
  <c r="H502" i="11"/>
  <c r="J501" i="11"/>
  <c r="I520" i="11" l="1"/>
  <c r="X521" i="11" s="1"/>
  <c r="K501" i="11"/>
  <c r="H503" i="11"/>
  <c r="J502" i="11"/>
  <c r="I521" i="11" l="1"/>
  <c r="X522" i="11" s="1"/>
  <c r="K502" i="11"/>
  <c r="J503" i="11"/>
  <c r="H504" i="11"/>
  <c r="I522" i="11" l="1"/>
  <c r="X523" i="11" s="1"/>
  <c r="K503" i="11"/>
  <c r="H505" i="11"/>
  <c r="J504" i="11"/>
  <c r="I523" i="11" l="1"/>
  <c r="X524" i="11" s="1"/>
  <c r="K504" i="11"/>
  <c r="J505" i="11"/>
  <c r="H506" i="11"/>
  <c r="I524" i="11" l="1"/>
  <c r="X525" i="11" s="1"/>
  <c r="H507" i="11"/>
  <c r="J506" i="11"/>
  <c r="K505" i="11"/>
  <c r="I525" i="11" l="1"/>
  <c r="X526" i="11" s="1"/>
  <c r="K506" i="11"/>
  <c r="H508" i="11"/>
  <c r="J507" i="11"/>
  <c r="I526" i="11" l="1"/>
  <c r="X527" i="11" s="1"/>
  <c r="J508" i="11"/>
  <c r="H509" i="11"/>
  <c r="K507" i="11"/>
  <c r="I527" i="11" l="1"/>
  <c r="X528" i="11" s="1"/>
  <c r="K508" i="11"/>
  <c r="J509" i="11"/>
  <c r="H510" i="11"/>
  <c r="I528" i="11" l="1"/>
  <c r="X529" i="11" s="1"/>
  <c r="J510" i="11"/>
  <c r="H511" i="11"/>
  <c r="K509" i="11"/>
  <c r="I529" i="11" l="1"/>
  <c r="X530" i="11" s="1"/>
  <c r="H512" i="11"/>
  <c r="J511" i="11"/>
  <c r="K510" i="11"/>
  <c r="I530" i="11" l="1"/>
  <c r="X531" i="11" s="1"/>
  <c r="K511" i="11"/>
  <c r="J512" i="11"/>
  <c r="H513" i="11"/>
  <c r="I531" i="11" l="1"/>
  <c r="X532" i="11" s="1"/>
  <c r="H514" i="11"/>
  <c r="J513" i="11"/>
  <c r="K512" i="11"/>
  <c r="I532" i="11" l="1"/>
  <c r="X533" i="11" s="1"/>
  <c r="K513" i="11"/>
  <c r="H515" i="11"/>
  <c r="J514" i="11"/>
  <c r="I533" i="11" l="1"/>
  <c r="X534" i="11" s="1"/>
  <c r="H516" i="11"/>
  <c r="J515" i="11"/>
  <c r="K514" i="11"/>
  <c r="I534" i="11" l="1"/>
  <c r="X535" i="11" s="1"/>
  <c r="K515" i="11"/>
  <c r="J516" i="11"/>
  <c r="H517" i="11"/>
  <c r="I535" i="11" l="1"/>
  <c r="X536" i="11" s="1"/>
  <c r="J517" i="11"/>
  <c r="H518" i="11"/>
  <c r="K516" i="11"/>
  <c r="I536" i="11" l="1"/>
  <c r="X537" i="11" s="1"/>
  <c r="K517" i="11"/>
  <c r="J518" i="11"/>
  <c r="H519" i="11"/>
  <c r="I537" i="11" l="1"/>
  <c r="X538" i="11" s="1"/>
  <c r="J519" i="11"/>
  <c r="H520" i="11"/>
  <c r="K518" i="11"/>
  <c r="I538" i="11" l="1"/>
  <c r="X539" i="11" s="1"/>
  <c r="H521" i="11"/>
  <c r="J520" i="11"/>
  <c r="K519" i="11"/>
  <c r="I539" i="11" l="1"/>
  <c r="X540" i="11" s="1"/>
  <c r="K520" i="11"/>
  <c r="J521" i="11"/>
  <c r="H522" i="11"/>
  <c r="I540" i="11" l="1"/>
  <c r="X541" i="11" s="1"/>
  <c r="H523" i="11"/>
  <c r="J522" i="11"/>
  <c r="K521" i="11"/>
  <c r="I541" i="11" l="1"/>
  <c r="X542" i="11" s="1"/>
  <c r="K522" i="11"/>
  <c r="J523" i="11"/>
  <c r="H524" i="11"/>
  <c r="I542" i="11" l="1"/>
  <c r="X543" i="11" s="1"/>
  <c r="J524" i="11"/>
  <c r="H525" i="11"/>
  <c r="K523" i="11"/>
  <c r="I543" i="11" l="1"/>
  <c r="X544" i="11" s="1"/>
  <c r="K524" i="11"/>
  <c r="J525" i="11"/>
  <c r="H526" i="11"/>
  <c r="I544" i="11" l="1"/>
  <c r="X545" i="11" s="1"/>
  <c r="K525" i="11"/>
  <c r="J526" i="11"/>
  <c r="H527" i="11"/>
  <c r="I545" i="11" l="1"/>
  <c r="X546" i="11" s="1"/>
  <c r="H528" i="11"/>
  <c r="J527" i="11"/>
  <c r="K526" i="11"/>
  <c r="I546" i="11" l="1"/>
  <c r="X547" i="11" s="1"/>
  <c r="K527" i="11"/>
  <c r="H529" i="11"/>
  <c r="J528" i="11"/>
  <c r="I547" i="11" l="1"/>
  <c r="X548" i="11" s="1"/>
  <c r="K528" i="11"/>
  <c r="J529" i="11"/>
  <c r="H530" i="11"/>
  <c r="I548" i="11" l="1"/>
  <c r="X549" i="11" s="1"/>
  <c r="K529" i="11"/>
  <c r="H531" i="11"/>
  <c r="J530" i="11"/>
  <c r="I549" i="11" l="1"/>
  <c r="X550" i="11" s="1"/>
  <c r="K530" i="11"/>
  <c r="J531" i="11"/>
  <c r="H532" i="11"/>
  <c r="I550" i="11" l="1"/>
  <c r="X551" i="11" s="1"/>
  <c r="K531" i="11"/>
  <c r="J532" i="11"/>
  <c r="H533" i="11"/>
  <c r="I551" i="11" l="1"/>
  <c r="X552" i="11" s="1"/>
  <c r="J533" i="11"/>
  <c r="H534" i="11"/>
  <c r="K532" i="11"/>
  <c r="I552" i="11" l="1"/>
  <c r="X553" i="11" s="1"/>
  <c r="J534" i="11"/>
  <c r="H535" i="11"/>
  <c r="K533" i="11"/>
  <c r="I553" i="11" l="1"/>
  <c r="X554" i="11" s="1"/>
  <c r="J535" i="11"/>
  <c r="H536" i="11"/>
  <c r="K534" i="11"/>
  <c r="I554" i="11" l="1"/>
  <c r="X555" i="11" s="1"/>
  <c r="K535" i="11"/>
  <c r="H537" i="11"/>
  <c r="J536" i="11"/>
  <c r="I555" i="11" l="1"/>
  <c r="X556" i="11" s="1"/>
  <c r="K536" i="11"/>
  <c r="H538" i="11"/>
  <c r="J537" i="11"/>
  <c r="I556" i="11" l="1"/>
  <c r="X557" i="11" s="1"/>
  <c r="K537" i="11"/>
  <c r="H539" i="11"/>
  <c r="J538" i="11"/>
  <c r="I557" i="11" l="1"/>
  <c r="X558" i="11" s="1"/>
  <c r="K538" i="11"/>
  <c r="J539" i="11"/>
  <c r="H540" i="11"/>
  <c r="I558" i="11" l="1"/>
  <c r="X559" i="11" s="1"/>
  <c r="J540" i="11"/>
  <c r="H541" i="11"/>
  <c r="K539" i="11"/>
  <c r="I559" i="11" l="1"/>
  <c r="X560" i="11" s="1"/>
  <c r="K540" i="11"/>
  <c r="H542" i="11"/>
  <c r="J541" i="11"/>
  <c r="I560" i="11" l="1"/>
  <c r="X561" i="11" s="1"/>
  <c r="K541" i="11"/>
  <c r="J542" i="11"/>
  <c r="H543" i="11"/>
  <c r="I561" i="11" l="1"/>
  <c r="X562" i="11" s="1"/>
  <c r="K542" i="11"/>
  <c r="J543" i="11"/>
  <c r="H544" i="11"/>
  <c r="I562" i="11" l="1"/>
  <c r="X563" i="11" s="1"/>
  <c r="K543" i="11"/>
  <c r="J544" i="11"/>
  <c r="H545" i="11"/>
  <c r="I563" i="11" l="1"/>
  <c r="X564" i="11" s="1"/>
  <c r="J545" i="11"/>
  <c r="H546" i="11"/>
  <c r="K544" i="11"/>
  <c r="I564" i="11" l="1"/>
  <c r="X565" i="11" s="1"/>
  <c r="H547" i="11"/>
  <c r="J546" i="11"/>
  <c r="K545" i="11"/>
  <c r="I565" i="11" l="1"/>
  <c r="X566" i="11" s="1"/>
  <c r="K546" i="11"/>
  <c r="J547" i="11"/>
  <c r="H548" i="11"/>
  <c r="I566" i="11" l="1"/>
  <c r="X567" i="11" s="1"/>
  <c r="H549" i="11"/>
  <c r="J548" i="11"/>
  <c r="K547" i="11"/>
  <c r="I567" i="11" l="1"/>
  <c r="X568" i="11" s="1"/>
  <c r="K548" i="11"/>
  <c r="J549" i="11"/>
  <c r="H550" i="11"/>
  <c r="I568" i="11" l="1"/>
  <c r="X569" i="11" s="1"/>
  <c r="J550" i="11"/>
  <c r="H551" i="11"/>
  <c r="K549" i="11"/>
  <c r="I569" i="11" l="1"/>
  <c r="X570" i="11" s="1"/>
  <c r="H552" i="11"/>
  <c r="J551" i="11"/>
  <c r="K550" i="11"/>
  <c r="I570" i="11" l="1"/>
  <c r="X571" i="11" s="1"/>
  <c r="K551" i="11"/>
  <c r="J552" i="11"/>
  <c r="H553" i="11"/>
  <c r="I571" i="11" l="1"/>
  <c r="X572" i="11" s="1"/>
  <c r="J553" i="11"/>
  <c r="H554" i="11"/>
  <c r="K552" i="11"/>
  <c r="I572" i="11" l="1"/>
  <c r="X573" i="11" s="1"/>
  <c r="K553" i="11"/>
  <c r="H555" i="11"/>
  <c r="J554" i="11"/>
  <c r="I573" i="11" l="1"/>
  <c r="X574" i="11" s="1"/>
  <c r="J555" i="11"/>
  <c r="H556" i="11"/>
  <c r="K554" i="11"/>
  <c r="I574" i="11" l="1"/>
  <c r="X575" i="11" s="1"/>
  <c r="K555" i="11"/>
  <c r="J556" i="11"/>
  <c r="H557" i="11"/>
  <c r="I575" i="11" l="1"/>
  <c r="X576" i="11" s="1"/>
  <c r="J557" i="11"/>
  <c r="H558" i="11"/>
  <c r="K556" i="11"/>
  <c r="I576" i="11" l="1"/>
  <c r="X577" i="11" s="1"/>
  <c r="H559" i="11"/>
  <c r="J558" i="11"/>
  <c r="K557" i="11"/>
  <c r="I577" i="11" l="1"/>
  <c r="X578" i="11" s="1"/>
  <c r="K558" i="11"/>
  <c r="H560" i="11"/>
  <c r="J559" i="11"/>
  <c r="I578" i="11" l="1"/>
  <c r="X579" i="11" s="1"/>
  <c r="K559" i="11"/>
  <c r="H561" i="11"/>
  <c r="J560" i="11"/>
  <c r="I579" i="11" l="1"/>
  <c r="X580" i="11" s="1"/>
  <c r="K560" i="11"/>
  <c r="H562" i="11"/>
  <c r="J561" i="11"/>
  <c r="I580" i="11" l="1"/>
  <c r="X581" i="11" s="1"/>
  <c r="K561" i="11"/>
  <c r="J562" i="11"/>
  <c r="H563" i="11"/>
  <c r="I581" i="11" l="1"/>
  <c r="X582" i="11" s="1"/>
  <c r="J563" i="11"/>
  <c r="H564" i="11"/>
  <c r="K562" i="11"/>
  <c r="I582" i="11" l="1"/>
  <c r="X583" i="11" s="1"/>
  <c r="K563" i="11"/>
  <c r="J564" i="11"/>
  <c r="H565" i="11"/>
  <c r="I583" i="11" l="1"/>
  <c r="X584" i="11" s="1"/>
  <c r="J565" i="11"/>
  <c r="H566" i="11"/>
  <c r="K564" i="11"/>
  <c r="I584" i="11" l="1"/>
  <c r="X585" i="11" s="1"/>
  <c r="K565" i="11"/>
  <c r="H567" i="11"/>
  <c r="J566" i="11"/>
  <c r="I585" i="11" l="1"/>
  <c r="X586" i="11" s="1"/>
  <c r="K566" i="11"/>
  <c r="J567" i="11"/>
  <c r="H568" i="11"/>
  <c r="I586" i="11" l="1"/>
  <c r="X587" i="11" s="1"/>
  <c r="H569" i="11"/>
  <c r="J568" i="11"/>
  <c r="K567" i="11"/>
  <c r="I587" i="11" l="1"/>
  <c r="X588" i="11" s="1"/>
  <c r="K568" i="11"/>
  <c r="J569" i="11"/>
  <c r="H570" i="11"/>
  <c r="I588" i="11" l="1"/>
  <c r="X589" i="11" s="1"/>
  <c r="J570" i="11"/>
  <c r="H571" i="11"/>
  <c r="K569" i="11"/>
  <c r="I589" i="11" l="1"/>
  <c r="X590" i="11" s="1"/>
  <c r="J571" i="11"/>
  <c r="H572" i="11"/>
  <c r="K570" i="11"/>
  <c r="I590" i="11" l="1"/>
  <c r="X591" i="11" s="1"/>
  <c r="K571" i="11"/>
  <c r="H573" i="11"/>
  <c r="J572" i="11"/>
  <c r="I591" i="11" l="1"/>
  <c r="X592" i="11" s="1"/>
  <c r="K572" i="11"/>
  <c r="J573" i="11"/>
  <c r="H574" i="11"/>
  <c r="I592" i="11" l="1"/>
  <c r="X593" i="11" s="1"/>
  <c r="J574" i="11"/>
  <c r="H575" i="11"/>
  <c r="K573" i="11"/>
  <c r="I593" i="11" l="1"/>
  <c r="X594" i="11" s="1"/>
  <c r="K574" i="11"/>
  <c r="J575" i="11"/>
  <c r="H576" i="11"/>
  <c r="I594" i="11" l="1"/>
  <c r="X595" i="11" s="1"/>
  <c r="J576" i="11"/>
  <c r="H577" i="11"/>
  <c r="K575" i="11"/>
  <c r="I595" i="11" l="1"/>
  <c r="X596" i="11" s="1"/>
  <c r="J577" i="11"/>
  <c r="H578" i="11"/>
  <c r="K576" i="11"/>
  <c r="I596" i="11" l="1"/>
  <c r="X597" i="11" s="1"/>
  <c r="J578" i="11"/>
  <c r="H579" i="11"/>
  <c r="K577" i="11"/>
  <c r="I597" i="11" l="1"/>
  <c r="X598" i="11" s="1"/>
  <c r="H580" i="11"/>
  <c r="J579" i="11"/>
  <c r="K578" i="11"/>
  <c r="I598" i="11" l="1"/>
  <c r="X599" i="11" s="1"/>
  <c r="K579" i="11"/>
  <c r="J580" i="11"/>
  <c r="H581" i="11"/>
  <c r="I599" i="11" l="1"/>
  <c r="X600" i="11" s="1"/>
  <c r="H582" i="11"/>
  <c r="J581" i="11"/>
  <c r="K580" i="11"/>
  <c r="I600" i="11" l="1"/>
  <c r="X601" i="11" s="1"/>
  <c r="K581" i="11"/>
  <c r="H583" i="11"/>
  <c r="J582" i="11"/>
  <c r="I601" i="11" l="1"/>
  <c r="X602" i="11" s="1"/>
  <c r="J583" i="11"/>
  <c r="H584" i="11"/>
  <c r="K582" i="11"/>
  <c r="I602" i="11" l="1"/>
  <c r="X603" i="11" s="1"/>
  <c r="K583" i="11"/>
  <c r="J584" i="11"/>
  <c r="H585" i="11"/>
  <c r="I603" i="11" l="1"/>
  <c r="X604" i="11" s="1"/>
  <c r="J585" i="11"/>
  <c r="H586" i="11"/>
  <c r="K584" i="11"/>
  <c r="I604" i="11" l="1"/>
  <c r="X605" i="11" s="1"/>
  <c r="H587" i="11"/>
  <c r="J586" i="11"/>
  <c r="K585" i="11"/>
  <c r="I605" i="11" l="1"/>
  <c r="X606" i="11" s="1"/>
  <c r="K586" i="11"/>
  <c r="J587" i="11"/>
  <c r="H588" i="11"/>
  <c r="I606" i="11" l="1"/>
  <c r="X607" i="11" s="1"/>
  <c r="H589" i="11"/>
  <c r="J588" i="11"/>
  <c r="K587" i="11"/>
  <c r="I607" i="11" l="1"/>
  <c r="X608" i="11" s="1"/>
  <c r="K588" i="11"/>
  <c r="J589" i="11"/>
  <c r="H590" i="11"/>
  <c r="I608" i="11" l="1"/>
  <c r="X609" i="11" s="1"/>
  <c r="K589" i="11"/>
  <c r="H591" i="11"/>
  <c r="J590" i="11"/>
  <c r="I609" i="11" l="1"/>
  <c r="X610" i="11" s="1"/>
  <c r="H592" i="11"/>
  <c r="J591" i="11"/>
  <c r="K590" i="11"/>
  <c r="I610" i="11" l="1"/>
  <c r="X611" i="11" s="1"/>
  <c r="K591" i="11"/>
  <c r="J592" i="11"/>
  <c r="H593" i="11"/>
  <c r="I611" i="11" l="1"/>
  <c r="X612" i="11" s="1"/>
  <c r="K592" i="11"/>
  <c r="H594" i="11"/>
  <c r="J593" i="11"/>
  <c r="I612" i="11" l="1"/>
  <c r="X613" i="11" s="1"/>
  <c r="K593" i="11"/>
  <c r="J594" i="11"/>
  <c r="H595" i="11"/>
  <c r="I613" i="11" l="1"/>
  <c r="X614" i="11" s="1"/>
  <c r="K594" i="11"/>
  <c r="J595" i="11"/>
  <c r="H596" i="11"/>
  <c r="I614" i="11" l="1"/>
  <c r="X615" i="11" s="1"/>
  <c r="J596" i="11"/>
  <c r="H597" i="11"/>
  <c r="K595" i="11"/>
  <c r="I615" i="11" l="1"/>
  <c r="X616" i="11" s="1"/>
  <c r="K596" i="11"/>
  <c r="H598" i="11"/>
  <c r="J597" i="11"/>
  <c r="I616" i="11" l="1"/>
  <c r="X617" i="11" s="1"/>
  <c r="K597" i="11"/>
  <c r="H599" i="11"/>
  <c r="J598" i="11"/>
  <c r="I617" i="11" l="1"/>
  <c r="X618" i="11" s="1"/>
  <c r="J599" i="11"/>
  <c r="H600" i="11"/>
  <c r="K598" i="11"/>
  <c r="I618" i="11" l="1"/>
  <c r="X619" i="11" s="1"/>
  <c r="K599" i="11"/>
  <c r="H601" i="11"/>
  <c r="J600" i="11"/>
  <c r="I619" i="11" l="1"/>
  <c r="X620" i="11" s="1"/>
  <c r="K600" i="11"/>
  <c r="J601" i="11"/>
  <c r="H602" i="11"/>
  <c r="I620" i="11" l="1"/>
  <c r="X621" i="11" s="1"/>
  <c r="K601" i="11"/>
  <c r="J602" i="11"/>
  <c r="H603" i="11"/>
  <c r="I621" i="11" l="1"/>
  <c r="X622" i="11" s="1"/>
  <c r="J603" i="11"/>
  <c r="H604" i="11"/>
  <c r="K602" i="11"/>
  <c r="I622" i="11" l="1"/>
  <c r="X623" i="11" s="1"/>
  <c r="H605" i="11"/>
  <c r="J604" i="11"/>
  <c r="K603" i="11"/>
  <c r="I623" i="11" l="1"/>
  <c r="X624" i="11" s="1"/>
  <c r="K604" i="11"/>
  <c r="J605" i="11"/>
  <c r="H606" i="11"/>
  <c r="I624" i="11" l="1"/>
  <c r="X625" i="11" s="1"/>
  <c r="K605" i="11"/>
  <c r="H607" i="11"/>
  <c r="J606" i="11"/>
  <c r="I625" i="11" l="1"/>
  <c r="X626" i="11" s="1"/>
  <c r="J607" i="11"/>
  <c r="H608" i="11"/>
  <c r="K606" i="11"/>
  <c r="I626" i="11" l="1"/>
  <c r="X627" i="11" s="1"/>
  <c r="K607" i="11"/>
  <c r="J608" i="11"/>
  <c r="H609" i="11"/>
  <c r="I627" i="11" l="1"/>
  <c r="X628" i="11" s="1"/>
  <c r="K608" i="11"/>
  <c r="J609" i="11"/>
  <c r="H610" i="11"/>
  <c r="I628" i="11" l="1"/>
  <c r="X629" i="11" s="1"/>
  <c r="K609" i="11"/>
  <c r="J610" i="11"/>
  <c r="H611" i="11"/>
  <c r="I629" i="11" l="1"/>
  <c r="X630" i="11" s="1"/>
  <c r="K610" i="11"/>
  <c r="J611" i="11"/>
  <c r="H612" i="11"/>
  <c r="I630" i="11" l="1"/>
  <c r="X631" i="11" s="1"/>
  <c r="K611" i="11"/>
  <c r="J612" i="11"/>
  <c r="H613" i="11"/>
  <c r="I631" i="11" l="1"/>
  <c r="X632" i="11" s="1"/>
  <c r="K612" i="11"/>
  <c r="H614" i="11"/>
  <c r="J613" i="11"/>
  <c r="I632" i="11" l="1"/>
  <c r="X633" i="11" s="1"/>
  <c r="J614" i="11"/>
  <c r="H615" i="11"/>
  <c r="K613" i="11"/>
  <c r="I633" i="11" l="1"/>
  <c r="X634" i="11" s="1"/>
  <c r="K614" i="11"/>
  <c r="J615" i="11"/>
  <c r="H616" i="11"/>
  <c r="I634" i="11" l="1"/>
  <c r="X635" i="11" s="1"/>
  <c r="K615" i="11"/>
  <c r="J616" i="11"/>
  <c r="H617" i="11"/>
  <c r="I635" i="11" l="1"/>
  <c r="X636" i="11" s="1"/>
  <c r="K616" i="11"/>
  <c r="J617" i="11"/>
  <c r="H618" i="11"/>
  <c r="I636" i="11" l="1"/>
  <c r="X637" i="11" s="1"/>
  <c r="K617" i="11"/>
  <c r="J618" i="11"/>
  <c r="H619" i="11"/>
  <c r="I637" i="11" l="1"/>
  <c r="X638" i="11" s="1"/>
  <c r="K618" i="11"/>
  <c r="J619" i="11"/>
  <c r="H620" i="11"/>
  <c r="I638" i="11" l="1"/>
  <c r="X639" i="11" s="1"/>
  <c r="K619" i="11"/>
  <c r="J620" i="11"/>
  <c r="H621" i="11"/>
  <c r="I639" i="11" l="1"/>
  <c r="X640" i="11" s="1"/>
  <c r="K620" i="11"/>
  <c r="J621" i="11"/>
  <c r="H622" i="11"/>
  <c r="I640" i="11" l="1"/>
  <c r="X641" i="11" s="1"/>
  <c r="K621" i="11"/>
  <c r="H623" i="11"/>
  <c r="J622" i="11"/>
  <c r="I641" i="11" l="1"/>
  <c r="X642" i="11" s="1"/>
  <c r="K622" i="11"/>
  <c r="J623" i="11"/>
  <c r="H624" i="11"/>
  <c r="I642" i="11" l="1"/>
  <c r="X643" i="11" s="1"/>
  <c r="H625" i="11"/>
  <c r="J624" i="11"/>
  <c r="K623" i="11"/>
  <c r="I643" i="11" l="1"/>
  <c r="X644" i="11" s="1"/>
  <c r="K624" i="11"/>
  <c r="J625" i="11"/>
  <c r="H626" i="11"/>
  <c r="I644" i="11" l="1"/>
  <c r="X645" i="11" s="1"/>
  <c r="J626" i="11"/>
  <c r="H627" i="11"/>
  <c r="K625" i="11"/>
  <c r="I645" i="11" l="1"/>
  <c r="X646" i="11" s="1"/>
  <c r="J627" i="11"/>
  <c r="H628" i="11"/>
  <c r="K626" i="11"/>
  <c r="I646" i="11" l="1"/>
  <c r="X647" i="11" s="1"/>
  <c r="H629" i="11"/>
  <c r="J628" i="11"/>
  <c r="K627" i="11"/>
  <c r="I647" i="11" l="1"/>
  <c r="X648" i="11" s="1"/>
  <c r="K628" i="11"/>
  <c r="J629" i="11"/>
  <c r="H630" i="11"/>
  <c r="I648" i="11" l="1"/>
  <c r="X649" i="11" s="1"/>
  <c r="K629" i="11"/>
  <c r="J630" i="11"/>
  <c r="H631" i="11"/>
  <c r="I649" i="11" l="1"/>
  <c r="X650" i="11" s="1"/>
  <c r="K630" i="11"/>
  <c r="J631" i="11"/>
  <c r="H632" i="11"/>
  <c r="I650" i="11" l="1"/>
  <c r="X651" i="11" s="1"/>
  <c r="K631" i="11"/>
  <c r="J632" i="11"/>
  <c r="H633" i="11"/>
  <c r="I651" i="11" l="1"/>
  <c r="X652" i="11" s="1"/>
  <c r="H634" i="11"/>
  <c r="J633" i="11"/>
  <c r="K632" i="11"/>
  <c r="I652" i="11" l="1"/>
  <c r="X653" i="11" s="1"/>
  <c r="K633" i="11"/>
  <c r="J634" i="11"/>
  <c r="H635" i="11"/>
  <c r="I653" i="11" l="1"/>
  <c r="X654" i="11" s="1"/>
  <c r="K634" i="11"/>
  <c r="J635" i="11"/>
  <c r="H636" i="11"/>
  <c r="I654" i="11" l="1"/>
  <c r="X655" i="11" s="1"/>
  <c r="K635" i="11"/>
  <c r="H637" i="11"/>
  <c r="J636" i="11"/>
  <c r="I655" i="11" l="1"/>
  <c r="X656" i="11" s="1"/>
  <c r="K636" i="11"/>
  <c r="J637" i="11"/>
  <c r="H638" i="11"/>
  <c r="I656" i="11" l="1"/>
  <c r="X657" i="11" s="1"/>
  <c r="J638" i="11"/>
  <c r="H639" i="11"/>
  <c r="K637" i="11"/>
  <c r="I657" i="11" l="1"/>
  <c r="X658" i="11" s="1"/>
  <c r="K638" i="11"/>
  <c r="J639" i="11"/>
  <c r="H640" i="11"/>
  <c r="I658" i="11" l="1"/>
  <c r="X659" i="11" s="1"/>
  <c r="J640" i="11"/>
  <c r="H641" i="11"/>
  <c r="K639" i="11"/>
  <c r="I659" i="11" l="1"/>
  <c r="X660" i="11" s="1"/>
  <c r="H642" i="11"/>
  <c r="J641" i="11"/>
  <c r="K640" i="11"/>
  <c r="I660" i="11" l="1"/>
  <c r="X661" i="11" s="1"/>
  <c r="K641" i="11"/>
  <c r="J642" i="11"/>
  <c r="H643" i="11"/>
  <c r="I661" i="11" l="1"/>
  <c r="X662" i="11" s="1"/>
  <c r="K642" i="11"/>
  <c r="H644" i="11"/>
  <c r="J643" i="11"/>
  <c r="I662" i="11" l="1"/>
  <c r="X663" i="11" s="1"/>
  <c r="H645" i="11"/>
  <c r="J644" i="11"/>
  <c r="K643" i="11"/>
  <c r="I663" i="11" l="1"/>
  <c r="X664" i="11" s="1"/>
  <c r="K644" i="11"/>
  <c r="J645" i="11"/>
  <c r="H646" i="11"/>
  <c r="I664" i="11" l="1"/>
  <c r="X665" i="11" s="1"/>
  <c r="K645" i="11"/>
  <c r="J646" i="11"/>
  <c r="H647" i="11"/>
  <c r="I665" i="11" l="1"/>
  <c r="X666" i="11" s="1"/>
  <c r="J647" i="11"/>
  <c r="H648" i="11"/>
  <c r="K646" i="11"/>
  <c r="I666" i="11" l="1"/>
  <c r="X667" i="11" s="1"/>
  <c r="J648" i="11"/>
  <c r="H649" i="11"/>
  <c r="K647" i="11"/>
  <c r="I667" i="11" l="1"/>
  <c r="X668" i="11" s="1"/>
  <c r="H650" i="11"/>
  <c r="J649" i="11"/>
  <c r="K648" i="11"/>
  <c r="I668" i="11" l="1"/>
  <c r="X669" i="11" s="1"/>
  <c r="K649" i="11"/>
  <c r="H651" i="11"/>
  <c r="J650" i="11"/>
  <c r="I669" i="11" l="1"/>
  <c r="X670" i="11" s="1"/>
  <c r="K650" i="11"/>
  <c r="H652" i="11"/>
  <c r="J651" i="11"/>
  <c r="I670" i="11" l="1"/>
  <c r="X671" i="11" s="1"/>
  <c r="K651" i="11"/>
  <c r="H653" i="11"/>
  <c r="J652" i="11"/>
  <c r="I671" i="11" l="1"/>
  <c r="X672" i="11" s="1"/>
  <c r="K652" i="11"/>
  <c r="J653" i="11"/>
  <c r="H654" i="11"/>
  <c r="I672" i="11" l="1"/>
  <c r="X673" i="11" s="1"/>
  <c r="K653" i="11"/>
  <c r="J654" i="11"/>
  <c r="H655" i="11"/>
  <c r="I673" i="11" l="1"/>
  <c r="X674" i="11" s="1"/>
  <c r="J655" i="11"/>
  <c r="H656" i="11"/>
  <c r="K654" i="11"/>
  <c r="I674" i="11" l="1"/>
  <c r="X675" i="11" s="1"/>
  <c r="J656" i="11"/>
  <c r="H657" i="11"/>
  <c r="K655" i="11"/>
  <c r="I675" i="11" l="1"/>
  <c r="X676" i="11" s="1"/>
  <c r="H658" i="11"/>
  <c r="J657" i="11"/>
  <c r="K656" i="11"/>
  <c r="I676" i="11" l="1"/>
  <c r="X677" i="11" s="1"/>
  <c r="K657" i="11"/>
  <c r="H659" i="11"/>
  <c r="J658" i="11"/>
  <c r="I677" i="11" l="1"/>
  <c r="X678" i="11" s="1"/>
  <c r="H660" i="11"/>
  <c r="J659" i="11"/>
  <c r="K658" i="11"/>
  <c r="I678" i="11" l="1"/>
  <c r="X679" i="11" s="1"/>
  <c r="K659" i="11"/>
  <c r="J660" i="11"/>
  <c r="H661" i="11"/>
  <c r="I679" i="11" l="1"/>
  <c r="X680" i="11" s="1"/>
  <c r="J661" i="11"/>
  <c r="H662" i="11"/>
  <c r="K660" i="11"/>
  <c r="I680" i="11" l="1"/>
  <c r="X681" i="11" s="1"/>
  <c r="K661" i="11"/>
  <c r="J662" i="11"/>
  <c r="H663" i="11"/>
  <c r="I681" i="11" l="1"/>
  <c r="X682" i="11" s="1"/>
  <c r="H664" i="11"/>
  <c r="J663" i="11"/>
  <c r="K662" i="11"/>
  <c r="I682" i="11" l="1"/>
  <c r="X683" i="11" s="1"/>
  <c r="K663" i="11"/>
  <c r="H665" i="11"/>
  <c r="J664" i="11"/>
  <c r="I683" i="11" l="1"/>
  <c r="X684" i="11" s="1"/>
  <c r="J665" i="11"/>
  <c r="H666" i="11"/>
  <c r="K664" i="11"/>
  <c r="I684" i="11" l="1"/>
  <c r="X685" i="11" s="1"/>
  <c r="H667" i="11"/>
  <c r="J666" i="11"/>
  <c r="K665" i="11"/>
  <c r="I685" i="11" l="1"/>
  <c r="X686" i="11" s="1"/>
  <c r="J667" i="11"/>
  <c r="H668" i="11"/>
  <c r="K666" i="11"/>
  <c r="I686" i="11" l="1"/>
  <c r="X687" i="11" s="1"/>
  <c r="K667" i="11"/>
  <c r="H669" i="11"/>
  <c r="J668" i="11"/>
  <c r="I687" i="11" l="1"/>
  <c r="X688" i="11" s="1"/>
  <c r="K668" i="11"/>
  <c r="J669" i="11"/>
  <c r="H670" i="11"/>
  <c r="I688" i="11" l="1"/>
  <c r="X689" i="11" s="1"/>
  <c r="H671" i="11"/>
  <c r="J670" i="11"/>
  <c r="K669" i="11"/>
  <c r="I689" i="11" l="1"/>
  <c r="X690" i="11" s="1"/>
  <c r="K670" i="11"/>
  <c r="J671" i="11"/>
  <c r="H672" i="11"/>
  <c r="I690" i="11" l="1"/>
  <c r="X691" i="11" s="1"/>
  <c r="H673" i="11"/>
  <c r="J672" i="11"/>
  <c r="K671" i="11"/>
  <c r="I691" i="11" l="1"/>
  <c r="X692" i="11" s="1"/>
  <c r="K672" i="11"/>
  <c r="H674" i="11"/>
  <c r="J673" i="11"/>
  <c r="I692" i="11" l="1"/>
  <c r="X693" i="11" s="1"/>
  <c r="H675" i="11"/>
  <c r="J674" i="11"/>
  <c r="K673" i="11"/>
  <c r="I693" i="11" l="1"/>
  <c r="X694" i="11" s="1"/>
  <c r="K674" i="11"/>
  <c r="J675" i="11"/>
  <c r="H676" i="11"/>
  <c r="I694" i="11" l="1"/>
  <c r="X695" i="11" s="1"/>
  <c r="K675" i="11"/>
  <c r="J676" i="11"/>
  <c r="H677" i="11"/>
  <c r="I695" i="11" l="1"/>
  <c r="X696" i="11" s="1"/>
  <c r="K676" i="11"/>
  <c r="H678" i="11"/>
  <c r="J677" i="11"/>
  <c r="I696" i="11" l="1"/>
  <c r="X697" i="11" s="1"/>
  <c r="K677" i="11"/>
  <c r="J678" i="11"/>
  <c r="H679" i="11"/>
  <c r="I697" i="11" l="1"/>
  <c r="X698" i="11" s="1"/>
  <c r="H680" i="11"/>
  <c r="J679" i="11"/>
  <c r="K678" i="11"/>
  <c r="I698" i="11" l="1"/>
  <c r="X699" i="11" s="1"/>
  <c r="K679" i="11"/>
  <c r="J680" i="11"/>
  <c r="H681" i="11"/>
  <c r="I699" i="11" l="1"/>
  <c r="X700" i="11" s="1"/>
  <c r="K680" i="11"/>
  <c r="J681" i="11"/>
  <c r="H682" i="11"/>
  <c r="I700" i="11" l="1"/>
  <c r="X701" i="11" s="1"/>
  <c r="H683" i="11"/>
  <c r="J682" i="11"/>
  <c r="K681" i="11"/>
  <c r="I701" i="11" l="1"/>
  <c r="X702" i="11" s="1"/>
  <c r="K682" i="11"/>
  <c r="J683" i="11"/>
  <c r="H684" i="11"/>
  <c r="I702" i="11" l="1"/>
  <c r="X703" i="11" s="1"/>
  <c r="K683" i="11"/>
  <c r="H685" i="11"/>
  <c r="J684" i="11"/>
  <c r="I703" i="11" l="1"/>
  <c r="X704" i="11" s="1"/>
  <c r="J685" i="11"/>
  <c r="H686" i="11"/>
  <c r="K684" i="11"/>
  <c r="I704" i="11" l="1"/>
  <c r="X705" i="11" s="1"/>
  <c r="K685" i="11"/>
  <c r="J686" i="11"/>
  <c r="H687" i="11"/>
  <c r="I705" i="11" l="1"/>
  <c r="X706" i="11" s="1"/>
  <c r="K686" i="11"/>
  <c r="H688" i="11"/>
  <c r="J687" i="11"/>
  <c r="I706" i="11" l="1"/>
  <c r="X707" i="11" s="1"/>
  <c r="K687" i="11"/>
  <c r="J688" i="11"/>
  <c r="H689" i="11"/>
  <c r="I707" i="11" l="1"/>
  <c r="X708" i="11" s="1"/>
  <c r="K688" i="11"/>
  <c r="J689" i="11"/>
  <c r="H690" i="11"/>
  <c r="I708" i="11" l="1"/>
  <c r="X709" i="11" s="1"/>
  <c r="J690" i="11"/>
  <c r="H691" i="11"/>
  <c r="K689" i="11"/>
  <c r="I709" i="11" l="1"/>
  <c r="X710" i="11" s="1"/>
  <c r="H692" i="11"/>
  <c r="J691" i="11"/>
  <c r="K690" i="11"/>
  <c r="I710" i="11" l="1"/>
  <c r="X711" i="11" s="1"/>
  <c r="K691" i="11"/>
  <c r="H693" i="11"/>
  <c r="J692" i="11"/>
  <c r="I711" i="11" l="1"/>
  <c r="X712" i="11" s="1"/>
  <c r="K692" i="11"/>
  <c r="H694" i="11"/>
  <c r="J693" i="11"/>
  <c r="I712" i="11" l="1"/>
  <c r="X713" i="11" s="1"/>
  <c r="H695" i="11"/>
  <c r="J694" i="11"/>
  <c r="K693" i="11"/>
  <c r="I713" i="11" l="1"/>
  <c r="X714" i="11" s="1"/>
  <c r="K694" i="11"/>
  <c r="H696" i="11"/>
  <c r="J695" i="11"/>
  <c r="I714" i="11" l="1"/>
  <c r="X715" i="11" s="1"/>
  <c r="K695" i="11"/>
  <c r="H697" i="11"/>
  <c r="J696" i="11"/>
  <c r="I715" i="11" l="1"/>
  <c r="X716" i="11" s="1"/>
  <c r="J697" i="11"/>
  <c r="H698" i="11"/>
  <c r="K696" i="11"/>
  <c r="I716" i="11" l="1"/>
  <c r="X717" i="11" s="1"/>
  <c r="K697" i="11"/>
  <c r="J698" i="11"/>
  <c r="H699" i="11"/>
  <c r="I717" i="11" l="1"/>
  <c r="X718" i="11" s="1"/>
  <c r="J699" i="11"/>
  <c r="H700" i="11"/>
  <c r="K698" i="11"/>
  <c r="I718" i="11" l="1"/>
  <c r="X719" i="11" s="1"/>
  <c r="H701" i="11"/>
  <c r="J700" i="11"/>
  <c r="K699" i="11"/>
  <c r="I719" i="11" l="1"/>
  <c r="X720" i="11" s="1"/>
  <c r="K700" i="11"/>
  <c r="J701" i="11"/>
  <c r="H702" i="11"/>
  <c r="I720" i="11" l="1"/>
  <c r="X721" i="11" s="1"/>
  <c r="K701" i="11"/>
  <c r="H703" i="11"/>
  <c r="J702" i="11"/>
  <c r="I721" i="11" l="1"/>
  <c r="X722" i="11" s="1"/>
  <c r="J703" i="11"/>
  <c r="H704" i="11"/>
  <c r="K702" i="11"/>
  <c r="I722" i="11" l="1"/>
  <c r="X723" i="11" s="1"/>
  <c r="J704" i="11"/>
  <c r="H705" i="11"/>
  <c r="K703" i="11"/>
  <c r="I723" i="11" l="1"/>
  <c r="X724" i="11" s="1"/>
  <c r="K704" i="11"/>
  <c r="J705" i="11"/>
  <c r="H706" i="11"/>
  <c r="I724" i="11" l="1"/>
  <c r="X725" i="11" s="1"/>
  <c r="K705" i="11"/>
  <c r="J706" i="11"/>
  <c r="H707" i="11"/>
  <c r="I725" i="11" l="1"/>
  <c r="X726" i="11" s="1"/>
  <c r="K706" i="11"/>
  <c r="J707" i="11"/>
  <c r="H708" i="11"/>
  <c r="I726" i="11" l="1"/>
  <c r="X727" i="11" s="1"/>
  <c r="H709" i="11"/>
  <c r="J708" i="11"/>
  <c r="K707" i="11"/>
  <c r="I727" i="11" l="1"/>
  <c r="X728" i="11" s="1"/>
  <c r="K708" i="11"/>
  <c r="J709" i="11"/>
  <c r="H710" i="11"/>
  <c r="I728" i="11" l="1"/>
  <c r="X729" i="11" s="1"/>
  <c r="J710" i="11"/>
  <c r="H711" i="11"/>
  <c r="K709" i="11"/>
  <c r="I729" i="11" l="1"/>
  <c r="X730" i="11" s="1"/>
  <c r="K710" i="11"/>
  <c r="H712" i="11"/>
  <c r="J711" i="11"/>
  <c r="I730" i="11" l="1"/>
  <c r="X731" i="11" s="1"/>
  <c r="K711" i="11"/>
  <c r="J712" i="11"/>
  <c r="H713" i="11"/>
  <c r="I731" i="11" l="1"/>
  <c r="X732" i="11" s="1"/>
  <c r="K712" i="11"/>
  <c r="J713" i="11"/>
  <c r="H714" i="11"/>
  <c r="I732" i="11" l="1"/>
  <c r="X733" i="11" s="1"/>
  <c r="J714" i="11"/>
  <c r="H715" i="11"/>
  <c r="K713" i="11"/>
  <c r="I733" i="11" l="1"/>
  <c r="X734" i="11" s="1"/>
  <c r="K714" i="11"/>
  <c r="H716" i="11"/>
  <c r="J715" i="11"/>
  <c r="I734" i="11" l="1"/>
  <c r="X735" i="11" s="1"/>
  <c r="K715" i="11"/>
  <c r="J716" i="11"/>
  <c r="H717" i="11"/>
  <c r="I735" i="11" l="1"/>
  <c r="X736" i="11" s="1"/>
  <c r="K716" i="11"/>
  <c r="J717" i="11"/>
  <c r="H718" i="11"/>
  <c r="I736" i="11" l="1"/>
  <c r="X737" i="11" s="1"/>
  <c r="H719" i="11"/>
  <c r="J718" i="11"/>
  <c r="K717" i="11"/>
  <c r="I737" i="11" l="1"/>
  <c r="X738" i="11" s="1"/>
  <c r="K718" i="11"/>
  <c r="J719" i="11"/>
  <c r="H720" i="11"/>
  <c r="I738" i="11" l="1"/>
  <c r="X739" i="11" s="1"/>
  <c r="K719" i="11"/>
  <c r="J720" i="11"/>
  <c r="H721" i="11"/>
  <c r="I739" i="11" l="1"/>
  <c r="X740" i="11" s="1"/>
  <c r="K720" i="11"/>
  <c r="J721" i="11"/>
  <c r="H722" i="11"/>
  <c r="I740" i="11" l="1"/>
  <c r="X741" i="11" s="1"/>
  <c r="K721" i="11"/>
  <c r="J722" i="11"/>
  <c r="H723" i="11"/>
  <c r="I741" i="11" l="1"/>
  <c r="X742" i="11" s="1"/>
  <c r="H724" i="11"/>
  <c r="J723" i="11"/>
  <c r="K722" i="11"/>
  <c r="I742" i="11" l="1"/>
  <c r="X743" i="11" s="1"/>
  <c r="K723" i="11"/>
  <c r="J724" i="11"/>
  <c r="H725" i="11"/>
  <c r="I743" i="11" l="1"/>
  <c r="X744" i="11" s="1"/>
  <c r="K724" i="11"/>
  <c r="H726" i="11"/>
  <c r="J725" i="11"/>
  <c r="I744" i="11" l="1"/>
  <c r="X745" i="11" s="1"/>
  <c r="H727" i="11"/>
  <c r="J726" i="11"/>
  <c r="K725" i="11"/>
  <c r="I745" i="11" l="1"/>
  <c r="X746" i="11" s="1"/>
  <c r="K726" i="11"/>
  <c r="J727" i="11"/>
  <c r="H728" i="11"/>
  <c r="I746" i="11" l="1"/>
  <c r="X747" i="11" s="1"/>
  <c r="J728" i="11"/>
  <c r="H729" i="11"/>
  <c r="K727" i="11"/>
  <c r="I747" i="11" l="1"/>
  <c r="X748" i="11" s="1"/>
  <c r="J729" i="11"/>
  <c r="H730" i="11"/>
  <c r="K728" i="11"/>
  <c r="I748" i="11" l="1"/>
  <c r="X749" i="11" s="1"/>
  <c r="H731" i="11"/>
  <c r="J730" i="11"/>
  <c r="K729" i="11"/>
  <c r="I749" i="11" l="1"/>
  <c r="X750" i="11" s="1"/>
  <c r="K730" i="11"/>
  <c r="J731" i="11"/>
  <c r="H732" i="11"/>
  <c r="I750" i="11" l="1"/>
  <c r="X751" i="11" s="1"/>
  <c r="J732" i="11"/>
  <c r="H733" i="11"/>
  <c r="K731" i="11"/>
  <c r="I751" i="11" l="1"/>
  <c r="X752" i="11" s="1"/>
  <c r="K732" i="11"/>
  <c r="H734" i="11"/>
  <c r="J733" i="11"/>
  <c r="I752" i="11" l="1"/>
  <c r="X753" i="11" s="1"/>
  <c r="K733" i="11"/>
  <c r="J734" i="11"/>
  <c r="H735" i="11"/>
  <c r="I753" i="11" l="1"/>
  <c r="X754" i="11" s="1"/>
  <c r="J735" i="11"/>
  <c r="H736" i="11"/>
  <c r="K734" i="11"/>
  <c r="I754" i="11" l="1"/>
  <c r="X755" i="11" s="1"/>
  <c r="K735" i="11"/>
  <c r="H737" i="11"/>
  <c r="J736" i="11"/>
  <c r="I755" i="11" l="1"/>
  <c r="X756" i="11" s="1"/>
  <c r="K736" i="11"/>
  <c r="J737" i="11"/>
  <c r="H738" i="11"/>
  <c r="I756" i="11" l="1"/>
  <c r="X757" i="11" s="1"/>
  <c r="J738" i="11"/>
  <c r="H739" i="11"/>
  <c r="K737" i="11"/>
  <c r="I757" i="11" l="1"/>
  <c r="X758" i="11" s="1"/>
  <c r="K738" i="11"/>
  <c r="J739" i="11"/>
  <c r="H740" i="11"/>
  <c r="I758" i="11" l="1"/>
  <c r="X759" i="11" s="1"/>
  <c r="H741" i="11"/>
  <c r="J740" i="11"/>
  <c r="K739" i="11"/>
  <c r="I759" i="11" l="1"/>
  <c r="X760" i="11" s="1"/>
  <c r="K740" i="11"/>
  <c r="J741" i="11"/>
  <c r="H742" i="11"/>
  <c r="I760" i="11" l="1"/>
  <c r="X761" i="11" s="1"/>
  <c r="K741" i="11"/>
  <c r="H743" i="11"/>
  <c r="J742" i="11"/>
  <c r="I761" i="11" l="1"/>
  <c r="X762" i="11" s="1"/>
  <c r="K742" i="11"/>
  <c r="H744" i="11"/>
  <c r="J743" i="11"/>
  <c r="I762" i="11" l="1"/>
  <c r="X763" i="11" s="1"/>
  <c r="K743" i="11"/>
  <c r="J744" i="11"/>
  <c r="H745" i="11"/>
  <c r="I763" i="11" l="1"/>
  <c r="X764" i="11" s="1"/>
  <c r="K744" i="11"/>
  <c r="H746" i="11"/>
  <c r="J745" i="11"/>
  <c r="I764" i="11" l="1"/>
  <c r="X765" i="11" s="1"/>
  <c r="K745" i="11"/>
  <c r="J746" i="11"/>
  <c r="H747" i="11"/>
  <c r="I765" i="11" l="1"/>
  <c r="X766" i="11" s="1"/>
  <c r="H748" i="11"/>
  <c r="J747" i="11"/>
  <c r="K746" i="11"/>
  <c r="I766" i="11" l="1"/>
  <c r="X767" i="11" s="1"/>
  <c r="K747" i="11"/>
  <c r="H749" i="11"/>
  <c r="J748" i="11"/>
  <c r="I767" i="11" l="1"/>
  <c r="X768" i="11" s="1"/>
  <c r="K748" i="11"/>
  <c r="J749" i="11"/>
  <c r="H750" i="11"/>
  <c r="I768" i="11" l="1"/>
  <c r="X769" i="11" s="1"/>
  <c r="K749" i="11"/>
  <c r="J750" i="11"/>
  <c r="H751" i="11"/>
  <c r="I769" i="11" l="1"/>
  <c r="X770" i="11" s="1"/>
  <c r="K750" i="11"/>
  <c r="H752" i="11"/>
  <c r="J751" i="11"/>
  <c r="I770" i="11" l="1"/>
  <c r="X771" i="11" s="1"/>
  <c r="K751" i="11"/>
  <c r="J752" i="11"/>
  <c r="H753" i="11"/>
  <c r="I771" i="11" l="1"/>
  <c r="X772" i="11" s="1"/>
  <c r="K752" i="11"/>
  <c r="H754" i="11"/>
  <c r="J753" i="11"/>
  <c r="I772" i="11" l="1"/>
  <c r="X773" i="11" s="1"/>
  <c r="K753" i="11"/>
  <c r="H755" i="11"/>
  <c r="J754" i="11"/>
  <c r="I773" i="11" l="1"/>
  <c r="X774" i="11" s="1"/>
  <c r="K754" i="11"/>
  <c r="H756" i="11"/>
  <c r="J755" i="11"/>
  <c r="I774" i="11" l="1"/>
  <c r="X775" i="11" s="1"/>
  <c r="K755" i="11"/>
  <c r="H757" i="11"/>
  <c r="J756" i="11"/>
  <c r="I775" i="11" l="1"/>
  <c r="X776" i="11" s="1"/>
  <c r="K756" i="11"/>
  <c r="J757" i="11"/>
  <c r="H758" i="11"/>
  <c r="I776" i="11" l="1"/>
  <c r="X777" i="11" s="1"/>
  <c r="K757" i="11"/>
  <c r="J758" i="11"/>
  <c r="H759" i="11"/>
  <c r="I777" i="11" l="1"/>
  <c r="X778" i="11" s="1"/>
  <c r="K758" i="11"/>
  <c r="J759" i="11"/>
  <c r="H760" i="11"/>
  <c r="I778" i="11" l="1"/>
  <c r="X779" i="11" s="1"/>
  <c r="J760" i="11"/>
  <c r="H761" i="11"/>
  <c r="K759" i="11"/>
  <c r="I779" i="11" l="1"/>
  <c r="X780" i="11" s="1"/>
  <c r="K760" i="11"/>
  <c r="J761" i="11"/>
  <c r="H762" i="11"/>
  <c r="I780" i="11" l="1"/>
  <c r="X781" i="11" s="1"/>
  <c r="J762" i="11"/>
  <c r="H763" i="11"/>
  <c r="K761" i="11"/>
  <c r="I781" i="11" l="1"/>
  <c r="X782" i="11" s="1"/>
  <c r="J763" i="11"/>
  <c r="H764" i="11"/>
  <c r="K762" i="11"/>
  <c r="I782" i="11" l="1"/>
  <c r="X783" i="11" s="1"/>
  <c r="J764" i="11"/>
  <c r="H765" i="11"/>
  <c r="K763" i="11"/>
  <c r="I783" i="11" l="1"/>
  <c r="X784" i="11" s="1"/>
  <c r="K764" i="11"/>
  <c r="H766" i="11"/>
  <c r="J765" i="11"/>
  <c r="I784" i="11" l="1"/>
  <c r="X785" i="11" s="1"/>
  <c r="K765" i="11"/>
  <c r="J766" i="11"/>
  <c r="H767" i="11"/>
  <c r="I785" i="11" l="1"/>
  <c r="X786" i="11" s="1"/>
  <c r="K766" i="11"/>
  <c r="H768" i="11"/>
  <c r="J767" i="11"/>
  <c r="I786" i="11" l="1"/>
  <c r="X787" i="11" s="1"/>
  <c r="K767" i="11"/>
  <c r="H769" i="11"/>
  <c r="J768" i="11"/>
  <c r="I787" i="11" l="1"/>
  <c r="X788" i="11" s="1"/>
  <c r="H770" i="11"/>
  <c r="J769" i="11"/>
  <c r="K768" i="11"/>
  <c r="I788" i="11" l="1"/>
  <c r="X789" i="11" s="1"/>
  <c r="H771" i="11"/>
  <c r="J770" i="11"/>
  <c r="K769" i="11"/>
  <c r="I789" i="11" l="1"/>
  <c r="X790" i="11" s="1"/>
  <c r="K770" i="11"/>
  <c r="H772" i="11"/>
  <c r="J771" i="11"/>
  <c r="I790" i="11" l="1"/>
  <c r="X791" i="11" s="1"/>
  <c r="K771" i="11"/>
  <c r="J772" i="11"/>
  <c r="H773" i="11"/>
  <c r="I791" i="11" l="1"/>
  <c r="X792" i="11" s="1"/>
  <c r="K772" i="11"/>
  <c r="J773" i="11"/>
  <c r="H774" i="11"/>
  <c r="I792" i="11" l="1"/>
  <c r="X793" i="11" s="1"/>
  <c r="H775" i="11"/>
  <c r="J774" i="11"/>
  <c r="K773" i="11"/>
  <c r="I793" i="11" l="1"/>
  <c r="X794" i="11" s="1"/>
  <c r="K774" i="11"/>
  <c r="J775" i="11"/>
  <c r="H776" i="11"/>
  <c r="I794" i="11" l="1"/>
  <c r="X795" i="11" s="1"/>
  <c r="K775" i="11"/>
  <c r="J776" i="11"/>
  <c r="H777" i="11"/>
  <c r="I795" i="11" l="1"/>
  <c r="X796" i="11" s="1"/>
  <c r="K776" i="11"/>
  <c r="J777" i="11"/>
  <c r="H778" i="11"/>
  <c r="I796" i="11" l="1"/>
  <c r="X797" i="11" s="1"/>
  <c r="K777" i="11"/>
  <c r="J778" i="11"/>
  <c r="H779" i="11"/>
  <c r="I797" i="11" l="1"/>
  <c r="X798" i="11" s="1"/>
  <c r="H780" i="11"/>
  <c r="J779" i="11"/>
  <c r="K778" i="11"/>
  <c r="I798" i="11" l="1"/>
  <c r="X799" i="11" s="1"/>
  <c r="K779" i="11"/>
  <c r="J780" i="11"/>
  <c r="H781" i="11"/>
  <c r="I799" i="11" l="1"/>
  <c r="X800" i="11" s="1"/>
  <c r="J781" i="11"/>
  <c r="H782" i="11"/>
  <c r="K780" i="11"/>
  <c r="I800" i="11" l="1"/>
  <c r="X801" i="11" s="1"/>
  <c r="K781" i="11"/>
  <c r="H783" i="11"/>
  <c r="J782" i="11"/>
  <c r="I801" i="11" l="1"/>
  <c r="X802" i="11" s="1"/>
  <c r="K782" i="11"/>
  <c r="J783" i="11"/>
  <c r="H784" i="11"/>
  <c r="I802" i="11" l="1"/>
  <c r="X803" i="11" s="1"/>
  <c r="K783" i="11"/>
  <c r="H785" i="11"/>
  <c r="J784" i="11"/>
  <c r="I803" i="11" l="1"/>
  <c r="X804" i="11" s="1"/>
  <c r="J785" i="11"/>
  <c r="H786" i="11"/>
  <c r="K784" i="11"/>
  <c r="I804" i="11" l="1"/>
  <c r="X805" i="11" s="1"/>
  <c r="K785" i="11"/>
  <c r="H787" i="11"/>
  <c r="J786" i="11"/>
  <c r="I805" i="11" l="1"/>
  <c r="X806" i="11" s="1"/>
  <c r="J787" i="11"/>
  <c r="H788" i="11"/>
  <c r="K786" i="11"/>
  <c r="I806" i="11" l="1"/>
  <c r="X807" i="11" s="1"/>
  <c r="J788" i="11"/>
  <c r="H789" i="11"/>
  <c r="K787" i="11"/>
  <c r="I807" i="11" l="1"/>
  <c r="X808" i="11" s="1"/>
  <c r="H790" i="11"/>
  <c r="J789" i="11"/>
  <c r="K788" i="11"/>
  <c r="I808" i="11" l="1"/>
  <c r="X809" i="11" s="1"/>
  <c r="K789" i="11"/>
  <c r="J790" i="11"/>
  <c r="H791" i="11"/>
  <c r="I809" i="11" l="1"/>
  <c r="X810" i="11" s="1"/>
  <c r="K790" i="11"/>
  <c r="J791" i="11"/>
  <c r="H792" i="11"/>
  <c r="I810" i="11" l="1"/>
  <c r="X811" i="11" s="1"/>
  <c r="H793" i="11"/>
  <c r="J792" i="11"/>
  <c r="K791" i="11"/>
  <c r="I811" i="11" l="1"/>
  <c r="X812" i="11" s="1"/>
  <c r="K792" i="11"/>
  <c r="J793" i="11"/>
  <c r="H794" i="11"/>
  <c r="I812" i="11" l="1"/>
  <c r="X813" i="11" s="1"/>
  <c r="J794" i="11"/>
  <c r="H795" i="11"/>
  <c r="K793" i="11"/>
  <c r="I813" i="11" l="1"/>
  <c r="X814" i="11" s="1"/>
  <c r="K794" i="11"/>
  <c r="J795" i="11"/>
  <c r="H796" i="11"/>
  <c r="I814" i="11" l="1"/>
  <c r="X815" i="11" s="1"/>
  <c r="H797" i="11"/>
  <c r="J796" i="11"/>
  <c r="K795" i="11"/>
  <c r="I815" i="11" l="1"/>
  <c r="X816" i="11" s="1"/>
  <c r="K796" i="11"/>
  <c r="H798" i="11"/>
  <c r="J797" i="11"/>
  <c r="I816" i="11" l="1"/>
  <c r="X817" i="11" s="1"/>
  <c r="J798" i="11"/>
  <c r="H799" i="11"/>
  <c r="K797" i="11"/>
  <c r="I817" i="11" l="1"/>
  <c r="X818" i="11" s="1"/>
  <c r="H800" i="11"/>
  <c r="J799" i="11"/>
  <c r="K798" i="11"/>
  <c r="I818" i="11" l="1"/>
  <c r="X819" i="11" s="1"/>
  <c r="J800" i="11"/>
  <c r="H801" i="11"/>
  <c r="K799" i="11"/>
  <c r="I819" i="11" l="1"/>
  <c r="X820" i="11" s="1"/>
  <c r="K800" i="11"/>
  <c r="J801" i="11"/>
  <c r="H802" i="11"/>
  <c r="I820" i="11" l="1"/>
  <c r="X821" i="11" s="1"/>
  <c r="J802" i="11"/>
  <c r="H803" i="11"/>
  <c r="K801" i="11"/>
  <c r="I821" i="11" l="1"/>
  <c r="X822" i="11" s="1"/>
  <c r="H804" i="11"/>
  <c r="J803" i="11"/>
  <c r="K802" i="11"/>
  <c r="I822" i="11" l="1"/>
  <c r="X823" i="11" s="1"/>
  <c r="K803" i="11"/>
  <c r="J804" i="11"/>
  <c r="H805" i="11"/>
  <c r="I823" i="11" l="1"/>
  <c r="X824" i="11" s="1"/>
  <c r="K804" i="11"/>
  <c r="H806" i="11"/>
  <c r="J805" i="11"/>
  <c r="I824" i="11" l="1"/>
  <c r="X825" i="11" s="1"/>
  <c r="J806" i="11"/>
  <c r="H807" i="11"/>
  <c r="K805" i="11"/>
  <c r="I825" i="11" l="1"/>
  <c r="X826" i="11" s="1"/>
  <c r="K806" i="11"/>
  <c r="J807" i="11"/>
  <c r="H808" i="11"/>
  <c r="I826" i="11" l="1"/>
  <c r="X827" i="11" s="1"/>
  <c r="K807" i="11"/>
  <c r="H809" i="11"/>
  <c r="J808" i="11"/>
  <c r="I827" i="11" l="1"/>
  <c r="X828" i="11" s="1"/>
  <c r="K808" i="11"/>
  <c r="J809" i="11"/>
  <c r="H810" i="11"/>
  <c r="I828" i="11" l="1"/>
  <c r="X829" i="11" s="1"/>
  <c r="K809" i="11"/>
  <c r="J810" i="11"/>
  <c r="H811" i="11"/>
  <c r="I829" i="11" l="1"/>
  <c r="X830" i="11" s="1"/>
  <c r="H812" i="11"/>
  <c r="J811" i="11"/>
  <c r="K810" i="11"/>
  <c r="I830" i="11" l="1"/>
  <c r="X831" i="11" s="1"/>
  <c r="K811" i="11"/>
  <c r="H813" i="11"/>
  <c r="J812" i="11"/>
  <c r="I831" i="11" l="1"/>
  <c r="X832" i="11" s="1"/>
  <c r="H814" i="11"/>
  <c r="J813" i="11"/>
  <c r="K812" i="11"/>
  <c r="I832" i="11" l="1"/>
  <c r="X833" i="11" s="1"/>
  <c r="K813" i="11"/>
  <c r="H815" i="11"/>
  <c r="J814" i="11"/>
  <c r="I833" i="11" l="1"/>
  <c r="X834" i="11" s="1"/>
  <c r="H816" i="11"/>
  <c r="J815" i="11"/>
  <c r="K814" i="11"/>
  <c r="I834" i="11" l="1"/>
  <c r="X835" i="11" s="1"/>
  <c r="K815" i="11"/>
  <c r="J816" i="11"/>
  <c r="H817" i="11"/>
  <c r="I835" i="11" l="1"/>
  <c r="X836" i="11" s="1"/>
  <c r="K816" i="11"/>
  <c r="H818" i="11"/>
  <c r="J817" i="11"/>
  <c r="I836" i="11" l="1"/>
  <c r="X837" i="11" s="1"/>
  <c r="K817" i="11"/>
  <c r="H819" i="11"/>
  <c r="J818" i="11"/>
  <c r="I837" i="11" l="1"/>
  <c r="X838" i="11" s="1"/>
  <c r="K818" i="11"/>
  <c r="J819" i="11"/>
  <c r="H820" i="11"/>
  <c r="I838" i="11" l="1"/>
  <c r="X839" i="11" s="1"/>
  <c r="K819" i="11"/>
  <c r="H821" i="11"/>
  <c r="J820" i="11"/>
  <c r="I839" i="11" l="1"/>
  <c r="X840" i="11" s="1"/>
  <c r="K820" i="11"/>
  <c r="J821" i="11"/>
  <c r="H822" i="11"/>
  <c r="I840" i="11" l="1"/>
  <c r="X841" i="11" s="1"/>
  <c r="K821" i="11"/>
  <c r="H823" i="11"/>
  <c r="J822" i="11"/>
  <c r="I841" i="11" l="1"/>
  <c r="X842" i="11" s="1"/>
  <c r="K822" i="11"/>
  <c r="J823" i="11"/>
  <c r="H824" i="11"/>
  <c r="I842" i="11" l="1"/>
  <c r="X843" i="11" s="1"/>
  <c r="K823" i="11"/>
  <c r="H825" i="11"/>
  <c r="J824" i="11"/>
  <c r="I843" i="11" l="1"/>
  <c r="X844" i="11" s="1"/>
  <c r="K824" i="11"/>
  <c r="J825" i="11"/>
  <c r="H826" i="11"/>
  <c r="I844" i="11" l="1"/>
  <c r="X845" i="11" s="1"/>
  <c r="K825" i="11"/>
  <c r="H827" i="11"/>
  <c r="J826" i="11"/>
  <c r="I845" i="11" l="1"/>
  <c r="X846" i="11" s="1"/>
  <c r="K826" i="11"/>
  <c r="H828" i="11"/>
  <c r="J827" i="11"/>
  <c r="I846" i="11" l="1"/>
  <c r="X847" i="11" s="1"/>
  <c r="J828" i="11"/>
  <c r="H829" i="11"/>
  <c r="K827" i="11"/>
  <c r="I847" i="11" l="1"/>
  <c r="X848" i="11" s="1"/>
  <c r="H830" i="11"/>
  <c r="J829" i="11"/>
  <c r="K828" i="11"/>
  <c r="I848" i="11" l="1"/>
  <c r="X849" i="11" s="1"/>
  <c r="H831" i="11"/>
  <c r="J830" i="11"/>
  <c r="K829" i="11"/>
  <c r="I849" i="11" l="1"/>
  <c r="X850" i="11" s="1"/>
  <c r="K830" i="11"/>
  <c r="H832" i="11"/>
  <c r="J831" i="11"/>
  <c r="I850" i="11" l="1"/>
  <c r="X851" i="11" s="1"/>
  <c r="J832" i="11"/>
  <c r="H833" i="11"/>
  <c r="K831" i="11"/>
  <c r="I851" i="11" l="1"/>
  <c r="X852" i="11" s="1"/>
  <c r="K832" i="11"/>
  <c r="H834" i="11"/>
  <c r="J833" i="11"/>
  <c r="I852" i="11" l="1"/>
  <c r="X853" i="11" s="1"/>
  <c r="K833" i="11"/>
  <c r="J834" i="11"/>
  <c r="H835" i="11"/>
  <c r="I853" i="11" l="1"/>
  <c r="X854" i="11" s="1"/>
  <c r="K834" i="11"/>
  <c r="H836" i="11"/>
  <c r="J835" i="11"/>
  <c r="I854" i="11" l="1"/>
  <c r="X855" i="11" s="1"/>
  <c r="K835" i="11"/>
  <c r="J836" i="11"/>
  <c r="H837" i="11"/>
  <c r="I855" i="11" l="1"/>
  <c r="X856" i="11" s="1"/>
  <c r="K836" i="11"/>
  <c r="H838" i="11"/>
  <c r="J837" i="11"/>
  <c r="I856" i="11" l="1"/>
  <c r="X857" i="11" s="1"/>
  <c r="K837" i="11"/>
  <c r="H839" i="11"/>
  <c r="J838" i="11"/>
  <c r="I857" i="11" l="1"/>
  <c r="X858" i="11" s="1"/>
  <c r="J839" i="11"/>
  <c r="H840" i="11"/>
  <c r="K838" i="11"/>
  <c r="I858" i="11" l="1"/>
  <c r="X859" i="11" s="1"/>
  <c r="J840" i="11"/>
  <c r="H841" i="11"/>
  <c r="K839" i="11"/>
  <c r="I859" i="11" l="1"/>
  <c r="X860" i="11" s="1"/>
  <c r="K840" i="11"/>
  <c r="H842" i="11"/>
  <c r="J841" i="11"/>
  <c r="I860" i="11" l="1"/>
  <c r="X861" i="11" s="1"/>
  <c r="K841" i="11"/>
  <c r="H843" i="11"/>
  <c r="J842" i="11"/>
  <c r="I861" i="11" l="1"/>
  <c r="X862" i="11" s="1"/>
  <c r="K842" i="11"/>
  <c r="J843" i="11"/>
  <c r="H844" i="11"/>
  <c r="I862" i="11" l="1"/>
  <c r="X863" i="11" s="1"/>
  <c r="H845" i="11"/>
  <c r="J844" i="11"/>
  <c r="K843" i="11"/>
  <c r="I863" i="11" l="1"/>
  <c r="X864" i="11" s="1"/>
  <c r="J845" i="11"/>
  <c r="H846" i="11"/>
  <c r="K844" i="11"/>
  <c r="I864" i="11" l="1"/>
  <c r="X865" i="11" s="1"/>
  <c r="K845" i="11"/>
  <c r="J846" i="11"/>
  <c r="H847" i="11"/>
  <c r="I865" i="11" l="1"/>
  <c r="X866" i="11" s="1"/>
  <c r="K846" i="11"/>
  <c r="H848" i="11"/>
  <c r="J847" i="11"/>
  <c r="I866" i="11" l="1"/>
  <c r="X867" i="11" s="1"/>
  <c r="K847" i="11"/>
  <c r="J848" i="11"/>
  <c r="H849" i="11"/>
  <c r="I867" i="11" l="1"/>
  <c r="X868" i="11" s="1"/>
  <c r="K848" i="11"/>
  <c r="J849" i="11"/>
  <c r="H850" i="11"/>
  <c r="I868" i="11" l="1"/>
  <c r="X869" i="11" s="1"/>
  <c r="K849" i="11"/>
  <c r="H851" i="11"/>
  <c r="J850" i="11"/>
  <c r="I869" i="11" l="1"/>
  <c r="X870" i="11" s="1"/>
  <c r="K850" i="11"/>
  <c r="H852" i="11"/>
  <c r="J851" i="11"/>
  <c r="I870" i="11" l="1"/>
  <c r="X871" i="11" s="1"/>
  <c r="K851" i="11"/>
  <c r="J852" i="11"/>
  <c r="H853" i="11"/>
  <c r="I871" i="11" l="1"/>
  <c r="X872" i="11" s="1"/>
  <c r="J853" i="11"/>
  <c r="H854" i="11"/>
  <c r="K852" i="11"/>
  <c r="I872" i="11" l="1"/>
  <c r="X873" i="11" s="1"/>
  <c r="H855" i="11"/>
  <c r="J854" i="11"/>
  <c r="K853" i="11"/>
  <c r="I873" i="11" l="1"/>
  <c r="X874" i="11" s="1"/>
  <c r="K854" i="11"/>
  <c r="H856" i="11"/>
  <c r="J855" i="11"/>
  <c r="I874" i="11" l="1"/>
  <c r="X875" i="11" s="1"/>
  <c r="K855" i="11"/>
  <c r="H857" i="11"/>
  <c r="J856" i="11"/>
  <c r="I875" i="11" l="1"/>
  <c r="X876" i="11" s="1"/>
  <c r="K856" i="11"/>
  <c r="H858" i="11"/>
  <c r="J857" i="11"/>
  <c r="I876" i="11" l="1"/>
  <c r="X877" i="11" s="1"/>
  <c r="K857" i="11"/>
  <c r="J858" i="11"/>
  <c r="H859" i="11"/>
  <c r="I877" i="11" l="1"/>
  <c r="X878" i="11" s="1"/>
  <c r="J859" i="11"/>
  <c r="H860" i="11"/>
  <c r="K858" i="11"/>
  <c r="I878" i="11" l="1"/>
  <c r="X879" i="11" s="1"/>
  <c r="K859" i="11"/>
  <c r="J860" i="11"/>
  <c r="H861" i="11"/>
  <c r="I879" i="11" l="1"/>
  <c r="X880" i="11" s="1"/>
  <c r="K860" i="11"/>
  <c r="J861" i="11"/>
  <c r="H862" i="11"/>
  <c r="I880" i="11" l="1"/>
  <c r="X881" i="11" s="1"/>
  <c r="J862" i="11"/>
  <c r="H863" i="11"/>
  <c r="K861" i="11"/>
  <c r="I881" i="11" l="1"/>
  <c r="X882" i="11" s="1"/>
  <c r="J863" i="11"/>
  <c r="H864" i="11"/>
  <c r="K862" i="11"/>
  <c r="I882" i="11" l="1"/>
  <c r="X883" i="11" s="1"/>
  <c r="H865" i="11"/>
  <c r="J864" i="11"/>
  <c r="K863" i="11"/>
  <c r="I883" i="11" l="1"/>
  <c r="X884" i="11" s="1"/>
  <c r="K864" i="11"/>
  <c r="H866" i="11"/>
  <c r="J865" i="11"/>
  <c r="I884" i="11" l="1"/>
  <c r="X885" i="11" s="1"/>
  <c r="K865" i="11"/>
  <c r="H867" i="11"/>
  <c r="J866" i="11"/>
  <c r="I885" i="11" l="1"/>
  <c r="X886" i="11" s="1"/>
  <c r="K866" i="11"/>
  <c r="J867" i="11"/>
  <c r="H868" i="11"/>
  <c r="I886" i="11" l="1"/>
  <c r="X887" i="11" s="1"/>
  <c r="K867" i="11"/>
  <c r="J868" i="11"/>
  <c r="H869" i="11"/>
  <c r="I887" i="11" l="1"/>
  <c r="X888" i="11" s="1"/>
  <c r="K868" i="11"/>
  <c r="H870" i="11"/>
  <c r="J869" i="11"/>
  <c r="I888" i="11" l="1"/>
  <c r="X889" i="11" s="1"/>
  <c r="K869" i="11"/>
  <c r="J870" i="11"/>
  <c r="H871" i="11"/>
  <c r="I889" i="11" l="1"/>
  <c r="X890" i="11" s="1"/>
  <c r="K870" i="11"/>
  <c r="H872" i="11"/>
  <c r="J871" i="11"/>
  <c r="I890" i="11" l="1"/>
  <c r="X891" i="11" s="1"/>
  <c r="K871" i="11"/>
  <c r="H873" i="11"/>
  <c r="J872" i="11"/>
  <c r="I891" i="11" l="1"/>
  <c r="X892" i="11" s="1"/>
  <c r="H874" i="11"/>
  <c r="J873" i="11"/>
  <c r="K872" i="11"/>
  <c r="I892" i="11" l="1"/>
  <c r="X893" i="11" s="1"/>
  <c r="H875" i="11"/>
  <c r="J874" i="11"/>
  <c r="K873" i="11"/>
  <c r="I893" i="11" l="1"/>
  <c r="X894" i="11" s="1"/>
  <c r="K874" i="11"/>
  <c r="H876" i="11"/>
  <c r="J875" i="11"/>
  <c r="I894" i="11" l="1"/>
  <c r="X895" i="11" s="1"/>
  <c r="K875" i="11"/>
  <c r="J876" i="11"/>
  <c r="H877" i="11"/>
  <c r="I895" i="11" l="1"/>
  <c r="X896" i="11" s="1"/>
  <c r="K876" i="11"/>
  <c r="J877" i="11"/>
  <c r="H878" i="11"/>
  <c r="I896" i="11" l="1"/>
  <c r="X897" i="11" s="1"/>
  <c r="J878" i="11"/>
  <c r="H879" i="11"/>
  <c r="K877" i="11"/>
  <c r="I897" i="11" l="1"/>
  <c r="X898" i="11" s="1"/>
  <c r="J879" i="11"/>
  <c r="H880" i="11"/>
  <c r="K878" i="11"/>
  <c r="I898" i="11" l="1"/>
  <c r="X899" i="11" s="1"/>
  <c r="J880" i="11"/>
  <c r="H881" i="11"/>
  <c r="K879" i="11"/>
  <c r="I899" i="11" l="1"/>
  <c r="X900" i="11" s="1"/>
  <c r="H882" i="11"/>
  <c r="J881" i="11"/>
  <c r="K880" i="11"/>
  <c r="I900" i="11" l="1"/>
  <c r="X901" i="11" s="1"/>
  <c r="K881" i="11"/>
  <c r="J882" i="11"/>
  <c r="H883" i="11"/>
  <c r="I901" i="11" l="1"/>
  <c r="X902" i="11" s="1"/>
  <c r="J883" i="11"/>
  <c r="H884" i="11"/>
  <c r="K882" i="11"/>
  <c r="I902" i="11" l="1"/>
  <c r="X903" i="11" s="1"/>
  <c r="K883" i="11"/>
  <c r="J884" i="11"/>
  <c r="H885" i="11"/>
  <c r="I903" i="11" l="1"/>
  <c r="X904" i="11" s="1"/>
  <c r="H886" i="11"/>
  <c r="J885" i="11"/>
  <c r="K884" i="11"/>
  <c r="I904" i="11" l="1"/>
  <c r="X905" i="11" s="1"/>
  <c r="K885" i="11"/>
  <c r="J886" i="11"/>
  <c r="H887" i="11"/>
  <c r="I905" i="11" l="1"/>
  <c r="X906" i="11" s="1"/>
  <c r="K886" i="11"/>
  <c r="J887" i="11"/>
  <c r="H888" i="11"/>
  <c r="I906" i="11" l="1"/>
  <c r="X907" i="11" s="1"/>
  <c r="H889" i="11"/>
  <c r="J888" i="11"/>
  <c r="K887" i="11"/>
  <c r="I907" i="11" l="1"/>
  <c r="X908" i="11" s="1"/>
  <c r="K888" i="11"/>
  <c r="J889" i="11"/>
  <c r="H890" i="11"/>
  <c r="I908" i="11" l="1"/>
  <c r="X909" i="11" s="1"/>
  <c r="H891" i="11"/>
  <c r="J890" i="11"/>
  <c r="K889" i="11"/>
  <c r="I909" i="11" l="1"/>
  <c r="X910" i="11" s="1"/>
  <c r="K890" i="11"/>
  <c r="J891" i="11"/>
  <c r="H892" i="11"/>
  <c r="I910" i="11" l="1"/>
  <c r="X911" i="11" s="1"/>
  <c r="H893" i="11"/>
  <c r="J892" i="11"/>
  <c r="K891" i="11"/>
  <c r="I911" i="11" l="1"/>
  <c r="X912" i="11" s="1"/>
  <c r="K892" i="11"/>
  <c r="J893" i="11"/>
  <c r="H894" i="11"/>
  <c r="I912" i="11" l="1"/>
  <c r="X913" i="11" s="1"/>
  <c r="J894" i="11"/>
  <c r="H895" i="11"/>
  <c r="K893" i="11"/>
  <c r="I913" i="11" l="1"/>
  <c r="X914" i="11" s="1"/>
  <c r="K894" i="11"/>
  <c r="H896" i="11"/>
  <c r="J895" i="11"/>
  <c r="I914" i="11" l="1"/>
  <c r="X915" i="11" s="1"/>
  <c r="J896" i="11"/>
  <c r="H897" i="11"/>
  <c r="K895" i="11"/>
  <c r="I915" i="11" l="1"/>
  <c r="X916" i="11" s="1"/>
  <c r="J897" i="11"/>
  <c r="H898" i="11"/>
  <c r="K896" i="11"/>
  <c r="I916" i="11" l="1"/>
  <c r="X917" i="11" s="1"/>
  <c r="H899" i="11"/>
  <c r="J898" i="11"/>
  <c r="K897" i="11"/>
  <c r="I917" i="11" l="1"/>
  <c r="X918" i="11" s="1"/>
  <c r="K898" i="11"/>
  <c r="H900" i="11"/>
  <c r="J899" i="11"/>
  <c r="I918" i="11" l="1"/>
  <c r="X919" i="11" s="1"/>
  <c r="K899" i="11"/>
  <c r="J900" i="11"/>
  <c r="H901" i="11"/>
  <c r="I919" i="11" l="1"/>
  <c r="X920" i="11" s="1"/>
  <c r="K900" i="11"/>
  <c r="H902" i="11"/>
  <c r="J901" i="11"/>
  <c r="I920" i="11" l="1"/>
  <c r="X921" i="11" s="1"/>
  <c r="K901" i="11"/>
  <c r="H903" i="11"/>
  <c r="J902" i="11"/>
  <c r="I921" i="11" l="1"/>
  <c r="X922" i="11" s="1"/>
  <c r="J903" i="11"/>
  <c r="H904" i="11"/>
  <c r="K902" i="11"/>
  <c r="I922" i="11" l="1"/>
  <c r="X923" i="11" s="1"/>
  <c r="K903" i="11"/>
  <c r="H905" i="11"/>
  <c r="J904" i="11"/>
  <c r="I923" i="11" l="1"/>
  <c r="X924" i="11" s="1"/>
  <c r="K904" i="11"/>
  <c r="J905" i="11"/>
  <c r="H906" i="11"/>
  <c r="I924" i="11" l="1"/>
  <c r="X925" i="11" s="1"/>
  <c r="K905" i="11"/>
  <c r="J906" i="11"/>
  <c r="H907" i="11"/>
  <c r="I925" i="11" l="1"/>
  <c r="X926" i="11" s="1"/>
  <c r="H908" i="11"/>
  <c r="J907" i="11"/>
  <c r="K906" i="11"/>
  <c r="I926" i="11" l="1"/>
  <c r="X927" i="11" s="1"/>
  <c r="K907" i="11"/>
  <c r="H909" i="11"/>
  <c r="J908" i="11"/>
  <c r="I927" i="11" l="1"/>
  <c r="X928" i="11" s="1"/>
  <c r="K908" i="11"/>
  <c r="J909" i="11"/>
  <c r="H910" i="11"/>
  <c r="I928" i="11" l="1"/>
  <c r="X929" i="11" s="1"/>
  <c r="H911" i="11"/>
  <c r="J910" i="11"/>
  <c r="K909" i="11"/>
  <c r="I929" i="11" l="1"/>
  <c r="X930" i="11" s="1"/>
  <c r="K910" i="11"/>
  <c r="J911" i="11"/>
  <c r="H912" i="11"/>
  <c r="I930" i="11" l="1"/>
  <c r="X931" i="11" s="1"/>
  <c r="K911" i="11"/>
  <c r="J912" i="11"/>
  <c r="H913" i="11"/>
  <c r="I931" i="11" l="1"/>
  <c r="X932" i="11" s="1"/>
  <c r="K912" i="11"/>
  <c r="J913" i="11"/>
  <c r="H914" i="11"/>
  <c r="I932" i="11" l="1"/>
  <c r="X933" i="11" s="1"/>
  <c r="K913" i="11"/>
  <c r="J914" i="11"/>
  <c r="H915" i="11"/>
  <c r="I933" i="11" l="1"/>
  <c r="X934" i="11" s="1"/>
  <c r="H916" i="11"/>
  <c r="J915" i="11"/>
  <c r="K914" i="11"/>
  <c r="I934" i="11" l="1"/>
  <c r="X935" i="11" s="1"/>
  <c r="K915" i="11"/>
  <c r="J916" i="11"/>
  <c r="H917" i="11"/>
  <c r="I935" i="11" l="1"/>
  <c r="X936" i="11" s="1"/>
  <c r="H918" i="11"/>
  <c r="J917" i="11"/>
  <c r="K916" i="11"/>
  <c r="I936" i="11" l="1"/>
  <c r="X937" i="11" s="1"/>
  <c r="K917" i="11"/>
  <c r="H919" i="11"/>
  <c r="J918" i="11"/>
  <c r="I937" i="11" l="1"/>
  <c r="X938" i="11" s="1"/>
  <c r="H920" i="11"/>
  <c r="J919" i="11"/>
  <c r="K918" i="11"/>
  <c r="I938" i="11" l="1"/>
  <c r="X939" i="11" s="1"/>
  <c r="K919" i="11"/>
  <c r="J920" i="11"/>
  <c r="H921" i="11"/>
  <c r="I939" i="11" l="1"/>
  <c r="X940" i="11" s="1"/>
  <c r="K920" i="11"/>
  <c r="J921" i="11"/>
  <c r="H922" i="11"/>
  <c r="I940" i="11" l="1"/>
  <c r="X941" i="11" s="1"/>
  <c r="K921" i="11"/>
  <c r="H923" i="11"/>
  <c r="J922" i="11"/>
  <c r="I941" i="11" l="1"/>
  <c r="X942" i="11" s="1"/>
  <c r="K922" i="11"/>
  <c r="J923" i="11"/>
  <c r="H924" i="11"/>
  <c r="I942" i="11" l="1"/>
  <c r="X943" i="11" s="1"/>
  <c r="H925" i="11"/>
  <c r="J924" i="11"/>
  <c r="K923" i="11"/>
  <c r="I943" i="11" l="1"/>
  <c r="X944" i="11" s="1"/>
  <c r="K924" i="11"/>
  <c r="J925" i="11"/>
  <c r="H926" i="11"/>
  <c r="I944" i="11" l="1"/>
  <c r="X945" i="11" s="1"/>
  <c r="K925" i="11"/>
  <c r="J926" i="11"/>
  <c r="H927" i="11"/>
  <c r="I945" i="11" l="1"/>
  <c r="X946" i="11" s="1"/>
  <c r="K926" i="11"/>
  <c r="H928" i="11"/>
  <c r="J927" i="11"/>
  <c r="I946" i="11" l="1"/>
  <c r="X947" i="11" s="1"/>
  <c r="K927" i="11"/>
  <c r="J928" i="11"/>
  <c r="H929" i="11"/>
  <c r="I947" i="11" l="1"/>
  <c r="X948" i="11" s="1"/>
  <c r="K928" i="11"/>
  <c r="H930" i="11"/>
  <c r="J929" i="11"/>
  <c r="I948" i="11" l="1"/>
  <c r="X949" i="11" s="1"/>
  <c r="K929" i="11"/>
  <c r="J930" i="11"/>
  <c r="H931" i="11"/>
  <c r="I949" i="11" l="1"/>
  <c r="X950" i="11" s="1"/>
  <c r="K930" i="11"/>
  <c r="J931" i="11"/>
  <c r="H932" i="11"/>
  <c r="I950" i="11" l="1"/>
  <c r="X951" i="11" s="1"/>
  <c r="K931" i="11"/>
  <c r="H933" i="11"/>
  <c r="J932" i="11"/>
  <c r="I951" i="11" l="1"/>
  <c r="X952" i="11" s="1"/>
  <c r="K932" i="11"/>
  <c r="J933" i="11"/>
  <c r="H934" i="11"/>
  <c r="I952" i="11" l="1"/>
  <c r="X953" i="11" s="1"/>
  <c r="K933" i="11"/>
  <c r="H935" i="11"/>
  <c r="J934" i="11"/>
  <c r="I953" i="11" l="1"/>
  <c r="X954" i="11" s="1"/>
  <c r="K934" i="11"/>
  <c r="H936" i="11"/>
  <c r="J935" i="11"/>
  <c r="I954" i="11" l="1"/>
  <c r="X955" i="11" s="1"/>
  <c r="K935" i="11"/>
  <c r="J936" i="11"/>
  <c r="H937" i="11"/>
  <c r="I955" i="11" l="1"/>
  <c r="X956" i="11" s="1"/>
  <c r="K936" i="11"/>
  <c r="H938" i="11"/>
  <c r="J937" i="11"/>
  <c r="I956" i="11" l="1"/>
  <c r="X957" i="11" s="1"/>
  <c r="J938" i="11"/>
  <c r="H939" i="11"/>
  <c r="K937" i="11"/>
  <c r="I957" i="11" l="1"/>
  <c r="X958" i="11" s="1"/>
  <c r="K938" i="11"/>
  <c r="J939" i="11"/>
  <c r="H940" i="11"/>
  <c r="I958" i="11" l="1"/>
  <c r="X959" i="11" s="1"/>
  <c r="H941" i="11"/>
  <c r="J940" i="11"/>
  <c r="K939" i="11"/>
  <c r="I959" i="11" l="1"/>
  <c r="X960" i="11" s="1"/>
  <c r="K940" i="11"/>
  <c r="J941" i="11"/>
  <c r="H942" i="11"/>
  <c r="I960" i="11" l="1"/>
  <c r="X961" i="11" s="1"/>
  <c r="J942" i="11"/>
  <c r="H943" i="11"/>
  <c r="K941" i="11"/>
  <c r="I961" i="11" l="1"/>
  <c r="X962" i="11" s="1"/>
  <c r="K942" i="11"/>
  <c r="H944" i="11"/>
  <c r="J943" i="11"/>
  <c r="I962" i="11" l="1"/>
  <c r="X963" i="11" s="1"/>
  <c r="K943" i="11"/>
  <c r="H945" i="11"/>
  <c r="J944" i="11"/>
  <c r="I963" i="11" l="1"/>
  <c r="X964" i="11" s="1"/>
  <c r="K944" i="11"/>
  <c r="J945" i="11"/>
  <c r="H946" i="11"/>
  <c r="I964" i="11" l="1"/>
  <c r="X965" i="11" s="1"/>
  <c r="K945" i="11"/>
  <c r="J946" i="11"/>
  <c r="H947" i="11"/>
  <c r="I965" i="11" l="1"/>
  <c r="X966" i="11" s="1"/>
  <c r="H948" i="11"/>
  <c r="J947" i="11"/>
  <c r="K946" i="11"/>
  <c r="I966" i="11" l="1"/>
  <c r="X967" i="11" s="1"/>
  <c r="H949" i="11"/>
  <c r="J948" i="11"/>
  <c r="K947" i="11"/>
  <c r="I967" i="11" l="1"/>
  <c r="X968" i="11" s="1"/>
  <c r="K948" i="11"/>
  <c r="H950" i="11"/>
  <c r="J949" i="11"/>
  <c r="I968" i="11" l="1"/>
  <c r="X969" i="11" s="1"/>
  <c r="K949" i="11"/>
  <c r="H951" i="11"/>
  <c r="J950" i="11"/>
  <c r="I969" i="11" l="1"/>
  <c r="X970" i="11" s="1"/>
  <c r="K950" i="11"/>
  <c r="J951" i="11"/>
  <c r="H952" i="11"/>
  <c r="I970" i="11" l="1"/>
  <c r="X971" i="11" s="1"/>
  <c r="K951" i="11"/>
  <c r="J952" i="11"/>
  <c r="H953" i="11"/>
  <c r="I971" i="11" l="1"/>
  <c r="X972" i="11" s="1"/>
  <c r="J953" i="11"/>
  <c r="H954" i="11"/>
  <c r="K952" i="11"/>
  <c r="I972" i="11" l="1"/>
  <c r="X973" i="11" s="1"/>
  <c r="H955" i="11"/>
  <c r="J954" i="11"/>
  <c r="K953" i="11"/>
  <c r="I973" i="11" l="1"/>
  <c r="X974" i="11" s="1"/>
  <c r="K954" i="11"/>
  <c r="H956" i="11"/>
  <c r="J955" i="11"/>
  <c r="I974" i="11" l="1"/>
  <c r="X975" i="11" s="1"/>
  <c r="K955" i="11"/>
  <c r="H957" i="11"/>
  <c r="J956" i="11"/>
  <c r="I975" i="11" l="1"/>
  <c r="X976" i="11" s="1"/>
  <c r="H958" i="11"/>
  <c r="J957" i="11"/>
  <c r="K956" i="11"/>
  <c r="I976" i="11" l="1"/>
  <c r="X977" i="11" s="1"/>
  <c r="H959" i="11"/>
  <c r="J958" i="11"/>
  <c r="K957" i="11"/>
  <c r="I977" i="11" l="1"/>
  <c r="X978" i="11" s="1"/>
  <c r="H960" i="11"/>
  <c r="J959" i="11"/>
  <c r="K958" i="11"/>
  <c r="I978" i="11" l="1"/>
  <c r="X979" i="11" s="1"/>
  <c r="K959" i="11"/>
  <c r="H961" i="11"/>
  <c r="J960" i="11"/>
  <c r="I979" i="11" l="1"/>
  <c r="X980" i="11" s="1"/>
  <c r="K960" i="11"/>
  <c r="J961" i="11"/>
  <c r="H962" i="11"/>
  <c r="I980" i="11" l="1"/>
  <c r="X981" i="11" s="1"/>
  <c r="K961" i="11"/>
  <c r="J962" i="11"/>
  <c r="H963" i="11"/>
  <c r="I981" i="11" l="1"/>
  <c r="X982" i="11" s="1"/>
  <c r="J963" i="11"/>
  <c r="H964" i="11"/>
  <c r="K962" i="11"/>
  <c r="I982" i="11" l="1"/>
  <c r="X983" i="11" s="1"/>
  <c r="H965" i="11"/>
  <c r="J964" i="11"/>
  <c r="K963" i="11"/>
  <c r="I983" i="11" l="1"/>
  <c r="X984" i="11" s="1"/>
  <c r="K964" i="11"/>
  <c r="H966" i="11"/>
  <c r="J965" i="11"/>
  <c r="I984" i="11" l="1"/>
  <c r="X985" i="11" s="1"/>
  <c r="K965" i="11"/>
  <c r="H967" i="11"/>
  <c r="J966" i="11"/>
  <c r="I985" i="11" l="1"/>
  <c r="X986" i="11" s="1"/>
  <c r="K966" i="11"/>
  <c r="H968" i="11"/>
  <c r="J967" i="11"/>
  <c r="I986" i="11" l="1"/>
  <c r="X987" i="11" s="1"/>
  <c r="K967" i="11"/>
  <c r="H969" i="11"/>
  <c r="J968" i="11"/>
  <c r="I987" i="11" l="1"/>
  <c r="X988" i="11" s="1"/>
  <c r="K968" i="11"/>
  <c r="J969" i="11"/>
  <c r="H970" i="11"/>
  <c r="I988" i="11" l="1"/>
  <c r="X989" i="11" s="1"/>
  <c r="J970" i="11"/>
  <c r="H971" i="11"/>
  <c r="K969" i="11"/>
  <c r="I989" i="11" l="1"/>
  <c r="X990" i="11" s="1"/>
  <c r="K970" i="11"/>
  <c r="H972" i="11"/>
  <c r="J971" i="11"/>
  <c r="I990" i="11" l="1"/>
  <c r="X991" i="11" s="1"/>
  <c r="K971" i="11"/>
  <c r="J972" i="11"/>
  <c r="H973" i="11"/>
  <c r="I991" i="11" l="1"/>
  <c r="X992" i="11" s="1"/>
  <c r="H974" i="11"/>
  <c r="J973" i="11"/>
  <c r="K972" i="11"/>
  <c r="I992" i="11" l="1"/>
  <c r="X993" i="11" s="1"/>
  <c r="K973" i="11"/>
  <c r="J974" i="11"/>
  <c r="H975" i="11"/>
  <c r="I993" i="11" l="1"/>
  <c r="X994" i="11" s="1"/>
  <c r="K974" i="11"/>
  <c r="J975" i="11"/>
  <c r="H976" i="11"/>
  <c r="I994" i="11" l="1"/>
  <c r="X995" i="11" s="1"/>
  <c r="K975" i="11"/>
  <c r="H977" i="11"/>
  <c r="J976" i="11"/>
  <c r="I995" i="11" l="1"/>
  <c r="X996" i="11" s="1"/>
  <c r="K976" i="11"/>
  <c r="J977" i="11"/>
  <c r="H978" i="11"/>
  <c r="I996" i="11" l="1"/>
  <c r="X997" i="11" s="1"/>
  <c r="K977" i="11"/>
  <c r="H979" i="11"/>
  <c r="J978" i="11"/>
  <c r="I997" i="11" l="1"/>
  <c r="X998" i="11" s="1"/>
  <c r="K978" i="11"/>
  <c r="J979" i="11"/>
  <c r="H980" i="11"/>
  <c r="I998" i="11" l="1"/>
  <c r="X999" i="11" s="1"/>
  <c r="K979" i="11"/>
  <c r="J980" i="11"/>
  <c r="H981" i="11"/>
  <c r="I999" i="11" l="1"/>
  <c r="X1000" i="11" s="1"/>
  <c r="K980" i="11"/>
  <c r="H982" i="11"/>
  <c r="J981" i="11"/>
  <c r="I1000" i="11" l="1"/>
  <c r="X1001" i="11" s="1"/>
  <c r="K981" i="11"/>
  <c r="J982" i="11"/>
  <c r="H983" i="11"/>
  <c r="I1001" i="11" l="1"/>
  <c r="X1002" i="11" s="1"/>
  <c r="K982" i="11"/>
  <c r="H984" i="11"/>
  <c r="J983" i="11"/>
  <c r="I1002" i="11" l="1"/>
  <c r="X1003" i="11" s="1"/>
  <c r="K983" i="11"/>
  <c r="H985" i="11"/>
  <c r="J984" i="11"/>
  <c r="I1003" i="11" l="1"/>
  <c r="X1004" i="11" s="1"/>
  <c r="K984" i="11"/>
  <c r="H986" i="11"/>
  <c r="J985" i="11"/>
  <c r="I1004" i="11" l="1"/>
  <c r="X1005" i="11" s="1"/>
  <c r="K985" i="11"/>
  <c r="H987" i="11"/>
  <c r="J986" i="11"/>
  <c r="I1005" i="11" l="1"/>
  <c r="X1006" i="11" s="1"/>
  <c r="K986" i="11"/>
  <c r="J987" i="11"/>
  <c r="H988" i="11"/>
  <c r="I1006" i="11" l="1"/>
  <c r="X1007" i="11" s="1"/>
  <c r="K987" i="11"/>
  <c r="J988" i="11"/>
  <c r="H989" i="11"/>
  <c r="I1007" i="11" l="1"/>
  <c r="X1008" i="11" s="1"/>
  <c r="J989" i="11"/>
  <c r="H990" i="11"/>
  <c r="K988" i="11"/>
  <c r="I1008" i="11" l="1"/>
  <c r="X1009" i="11" s="1"/>
  <c r="H991" i="11"/>
  <c r="J990" i="11"/>
  <c r="K989" i="11"/>
  <c r="I1009" i="11" l="1"/>
  <c r="X1010" i="11" s="1"/>
  <c r="K990" i="11"/>
  <c r="J991" i="11"/>
  <c r="H992" i="11"/>
  <c r="I1010" i="11" l="1"/>
  <c r="X1011" i="11" s="1"/>
  <c r="H993" i="11"/>
  <c r="J992" i="11"/>
  <c r="K991" i="11"/>
  <c r="I1011" i="11" l="1"/>
  <c r="X1012" i="11" s="1"/>
  <c r="K992" i="11"/>
  <c r="J993" i="11"/>
  <c r="H994" i="11"/>
  <c r="I1012" i="11" l="1"/>
  <c r="X1013" i="11" s="1"/>
  <c r="H995" i="11"/>
  <c r="J994" i="11"/>
  <c r="K993" i="11"/>
  <c r="I1013" i="11" l="1"/>
  <c r="X1014" i="11" s="1"/>
  <c r="K994" i="11"/>
  <c r="J995" i="11"/>
  <c r="H996" i="11"/>
  <c r="I1014" i="11" l="1"/>
  <c r="X1015" i="11" s="1"/>
  <c r="K995" i="11"/>
  <c r="J996" i="11"/>
  <c r="H997" i="11"/>
  <c r="I1015" i="11" l="1"/>
  <c r="X1016" i="11" s="1"/>
  <c r="K996" i="11"/>
  <c r="H998" i="11"/>
  <c r="J997" i="11"/>
  <c r="I1016" i="11" l="1"/>
  <c r="X1017" i="11" s="1"/>
  <c r="K997" i="11"/>
  <c r="J998" i="11"/>
  <c r="H999" i="11"/>
  <c r="I1017" i="11" l="1"/>
  <c r="X1018" i="11" s="1"/>
  <c r="K998" i="11"/>
  <c r="H1000" i="11"/>
  <c r="J999" i="11"/>
  <c r="I1018" i="11" l="1"/>
  <c r="X1019" i="11" s="1"/>
  <c r="J1000" i="11"/>
  <c r="H1001" i="11"/>
  <c r="K999" i="11"/>
  <c r="I1019" i="11" l="1"/>
  <c r="X1020" i="11" s="1"/>
  <c r="K1000" i="11"/>
  <c r="H1002" i="11"/>
  <c r="J1001" i="11"/>
  <c r="I1020" i="11" l="1"/>
  <c r="X1021" i="11" s="1"/>
  <c r="K1001" i="11"/>
  <c r="J1002" i="11"/>
  <c r="H1003" i="11"/>
  <c r="I1021" i="11" l="1"/>
  <c r="X1022" i="11" s="1"/>
  <c r="K1002" i="11"/>
  <c r="J1003" i="11"/>
  <c r="H1004" i="11"/>
  <c r="I1022" i="11" l="1"/>
  <c r="X1023" i="11" s="1"/>
  <c r="J1004" i="11"/>
  <c r="H1005" i="11"/>
  <c r="K1003" i="11"/>
  <c r="I1023" i="11" l="1"/>
  <c r="X1024" i="11" s="1"/>
  <c r="H1006" i="11"/>
  <c r="J1005" i="11"/>
  <c r="K1004" i="11"/>
  <c r="I1024" i="11" l="1"/>
  <c r="X1025" i="11" s="1"/>
  <c r="K1005" i="11"/>
  <c r="H1007" i="11"/>
  <c r="J1006" i="11"/>
  <c r="I1025" i="11" l="1"/>
  <c r="X1026" i="11" s="1"/>
  <c r="K1006" i="11"/>
  <c r="H1008" i="11"/>
  <c r="J1007" i="11"/>
  <c r="I1026" i="11" l="1"/>
  <c r="X1027" i="11" s="1"/>
  <c r="H1009" i="11"/>
  <c r="J1008" i="11"/>
  <c r="K1007" i="11"/>
  <c r="I1027" i="11" l="1"/>
  <c r="X1028" i="11" s="1"/>
  <c r="H1010" i="11"/>
  <c r="J1009" i="11"/>
  <c r="K1008" i="11"/>
  <c r="I1028" i="11" l="1"/>
  <c r="X1029" i="11" s="1"/>
  <c r="K1009" i="11"/>
  <c r="H1011" i="11"/>
  <c r="J1010" i="11"/>
  <c r="I1029" i="11" l="1"/>
  <c r="X1030" i="11" s="1"/>
  <c r="K1010" i="11"/>
  <c r="H1012" i="11"/>
  <c r="J1011" i="11"/>
  <c r="I1030" i="11" l="1"/>
  <c r="X1031" i="11" s="1"/>
  <c r="J1012" i="11"/>
  <c r="H1013" i="11"/>
  <c r="K1011" i="11"/>
  <c r="I1031" i="11" l="1"/>
  <c r="X1032" i="11" s="1"/>
  <c r="K1012" i="11"/>
  <c r="J1013" i="11"/>
  <c r="H1014" i="11"/>
  <c r="I1032" i="11" l="1"/>
  <c r="X1033" i="11" s="1"/>
  <c r="K1013" i="11"/>
  <c r="J1014" i="11"/>
  <c r="H1015" i="11"/>
  <c r="I1033" i="11" l="1"/>
  <c r="X1034" i="11" s="1"/>
  <c r="K1014" i="11"/>
  <c r="J1015" i="11"/>
  <c r="H1016" i="11"/>
  <c r="I1034" i="11" l="1"/>
  <c r="X1035" i="11" s="1"/>
  <c r="K1015" i="11"/>
  <c r="J1016" i="11"/>
  <c r="H1017" i="11"/>
  <c r="I1035" i="11" l="1"/>
  <c r="X1036" i="11" s="1"/>
  <c r="K1016" i="11"/>
  <c r="H1018" i="11"/>
  <c r="J1017" i="11"/>
  <c r="I1036" i="11" l="1"/>
  <c r="X1037" i="11" s="1"/>
  <c r="K1017" i="11"/>
  <c r="H1019" i="11"/>
  <c r="J1018" i="11"/>
  <c r="I1037" i="11" l="1"/>
  <c r="X1038" i="11" s="1"/>
  <c r="K1018" i="11"/>
  <c r="H1020" i="11"/>
  <c r="J1019" i="11"/>
  <c r="I1038" i="11" l="1"/>
  <c r="X1039" i="11" s="1"/>
  <c r="K1019" i="11"/>
  <c r="H1021" i="11"/>
  <c r="J1020" i="11"/>
  <c r="I1039" i="11" l="1"/>
  <c r="X1040" i="11" s="1"/>
  <c r="K1020" i="11"/>
  <c r="H1022" i="11"/>
  <c r="J1021" i="11"/>
  <c r="I1040" i="11" l="1"/>
  <c r="X1041" i="11" s="1"/>
  <c r="K1021" i="11"/>
  <c r="J1022" i="11"/>
  <c r="H1023" i="11"/>
  <c r="I1041" i="11" l="1"/>
  <c r="X1042" i="11" s="1"/>
  <c r="H1024" i="11"/>
  <c r="J1023" i="11"/>
  <c r="K1022" i="11"/>
  <c r="I1042" i="11" l="1"/>
  <c r="X1043" i="11" s="1"/>
  <c r="K1023" i="11"/>
  <c r="J1024" i="11"/>
  <c r="H1025" i="11"/>
  <c r="I1043" i="11" l="1"/>
  <c r="X1044" i="11" s="1"/>
  <c r="K1024" i="11"/>
  <c r="J1025" i="11"/>
  <c r="H1026" i="11"/>
  <c r="I1044" i="11" l="1"/>
  <c r="X1045" i="11" s="1"/>
  <c r="K1025" i="11"/>
  <c r="H1027" i="11"/>
  <c r="J1026" i="11"/>
  <c r="I1045" i="11" l="1"/>
  <c r="X1046" i="11" s="1"/>
  <c r="K1026" i="11"/>
  <c r="J1027" i="11"/>
  <c r="H1028" i="11"/>
  <c r="I1046" i="11" l="1"/>
  <c r="X1047" i="11" s="1"/>
  <c r="K1027" i="11"/>
  <c r="H1029" i="11"/>
  <c r="J1028" i="11"/>
  <c r="I1047" i="11" l="1"/>
  <c r="X1048" i="11" s="1"/>
  <c r="K1028" i="11"/>
  <c r="J1029" i="11"/>
  <c r="H1030" i="11"/>
  <c r="I1048" i="11" l="1"/>
  <c r="X1049" i="11" s="1"/>
  <c r="K1029" i="11"/>
  <c r="J1030" i="11"/>
  <c r="H1031" i="11"/>
  <c r="I1049" i="11" l="1"/>
  <c r="X1050" i="11" s="1"/>
  <c r="K1030" i="11"/>
  <c r="H1032" i="11"/>
  <c r="J1031" i="11"/>
  <c r="I1050" i="11" l="1"/>
  <c r="X1051" i="11" s="1"/>
  <c r="J1032" i="11"/>
  <c r="H1033" i="11"/>
  <c r="K1031" i="11"/>
  <c r="I1051" i="11" l="1"/>
  <c r="X1052" i="11" s="1"/>
  <c r="K1032" i="11"/>
  <c r="J1033" i="11"/>
  <c r="H1034" i="11"/>
  <c r="I1052" i="11" l="1"/>
  <c r="X1053" i="11" s="1"/>
  <c r="K1033" i="11"/>
  <c r="H1035" i="11"/>
  <c r="J1034" i="11"/>
  <c r="I1053" i="11" l="1"/>
  <c r="X1054" i="11" s="1"/>
  <c r="K1034" i="11"/>
  <c r="J1035" i="11"/>
  <c r="H1036" i="11"/>
  <c r="I1054" i="11" l="1"/>
  <c r="X1055" i="11" s="1"/>
  <c r="K1035" i="11"/>
  <c r="J1036" i="11"/>
  <c r="H1037" i="11"/>
  <c r="I1055" i="11" l="1"/>
  <c r="X1056" i="11" s="1"/>
  <c r="K1036" i="11"/>
  <c r="H1038" i="11"/>
  <c r="J1037" i="11"/>
  <c r="I1056" i="11" l="1"/>
  <c r="X1057" i="11" s="1"/>
  <c r="K1037" i="11"/>
  <c r="H1039" i="11"/>
  <c r="J1038" i="11"/>
  <c r="I1057" i="11" l="1"/>
  <c r="X1058" i="11" s="1"/>
  <c r="H1040" i="11"/>
  <c r="J1039" i="11"/>
  <c r="K1038" i="11"/>
  <c r="I1058" i="11" l="1"/>
  <c r="X1059" i="11" s="1"/>
  <c r="K1039" i="11"/>
  <c r="J1040" i="11"/>
  <c r="H1041" i="11"/>
  <c r="I1059" i="11" l="1"/>
  <c r="X1060" i="11" s="1"/>
  <c r="K1040" i="11"/>
  <c r="J1041" i="11"/>
  <c r="H1042" i="11"/>
  <c r="I1060" i="11" l="1"/>
  <c r="X1061" i="11" s="1"/>
  <c r="K1041" i="11"/>
  <c r="H1043" i="11"/>
  <c r="J1042" i="11"/>
  <c r="I1061" i="11" l="1"/>
  <c r="X1062" i="11" s="1"/>
  <c r="K1042" i="11"/>
  <c r="J1043" i="11"/>
  <c r="H1044" i="11"/>
  <c r="I1062" i="11" l="1"/>
  <c r="X1063" i="11" s="1"/>
  <c r="K1043" i="11"/>
  <c r="H1045" i="11"/>
  <c r="J1044" i="11"/>
  <c r="I1063" i="11" l="1"/>
  <c r="X1064" i="11" s="1"/>
  <c r="K1044" i="11"/>
  <c r="J1045" i="11"/>
  <c r="H1046" i="11"/>
  <c r="I1064" i="11" l="1"/>
  <c r="X1065" i="11" s="1"/>
  <c r="K1045" i="11"/>
  <c r="J1046" i="11"/>
  <c r="H1047" i="11"/>
  <c r="I1065" i="11" l="1"/>
  <c r="X1066" i="11" s="1"/>
  <c r="K1046" i="11"/>
  <c r="H1048" i="11"/>
  <c r="J1047" i="11"/>
  <c r="I1066" i="11" l="1"/>
  <c r="X1067" i="11" s="1"/>
  <c r="K1047" i="11"/>
  <c r="J1048" i="11"/>
  <c r="H1049" i="11"/>
  <c r="I1067" i="11" l="1"/>
  <c r="X1068" i="11" s="1"/>
  <c r="K1048" i="11"/>
  <c r="H1050" i="11"/>
  <c r="J1049" i="11"/>
  <c r="I1068" i="11" l="1"/>
  <c r="X1069" i="11" s="1"/>
  <c r="K1049" i="11"/>
  <c r="H1051" i="11"/>
  <c r="J1050" i="11"/>
  <c r="I1069" i="11" l="1"/>
  <c r="X1070" i="11" s="1"/>
  <c r="H1052" i="11"/>
  <c r="J1051" i="11"/>
  <c r="K1050" i="11"/>
  <c r="I1070" i="11" l="1"/>
  <c r="X1071" i="11" s="1"/>
  <c r="K1051" i="11"/>
  <c r="J1052" i="11"/>
  <c r="H1053" i="11"/>
  <c r="I1071" i="11" l="1"/>
  <c r="X1072" i="11" s="1"/>
  <c r="K1052" i="11"/>
  <c r="J1053" i="11"/>
  <c r="H1054" i="11"/>
  <c r="I1072" i="11" l="1"/>
  <c r="X1073" i="11" s="1"/>
  <c r="K1053" i="11"/>
  <c r="H1055" i="11"/>
  <c r="J1054" i="11"/>
  <c r="I1073" i="11" l="1"/>
  <c r="X1074" i="11" s="1"/>
  <c r="K1054" i="11"/>
  <c r="J1055" i="11"/>
  <c r="H1056" i="11"/>
  <c r="I1074" i="11" l="1"/>
  <c r="X1075" i="11" s="1"/>
  <c r="K1055" i="11"/>
  <c r="H1057" i="11"/>
  <c r="J1056" i="11"/>
  <c r="I1075" i="11" l="1"/>
  <c r="X1076" i="11" s="1"/>
  <c r="K1056" i="11"/>
  <c r="J1057" i="11"/>
  <c r="H1058" i="11"/>
  <c r="I1076" i="11" l="1"/>
  <c r="X1077" i="11" s="1"/>
  <c r="K1057" i="11"/>
  <c r="J1058" i="11"/>
  <c r="H1059" i="11"/>
  <c r="I1077" i="11" l="1"/>
  <c r="X1078" i="11" s="1"/>
  <c r="K1058" i="11"/>
  <c r="H1060" i="11"/>
  <c r="J1059" i="11"/>
  <c r="I1078" i="11" l="1"/>
  <c r="X1079" i="11" s="1"/>
  <c r="K1059" i="11"/>
  <c r="J1060" i="11"/>
  <c r="H1061" i="11"/>
  <c r="I1079" i="11" l="1"/>
  <c r="X1080" i="11" s="1"/>
  <c r="K1060" i="11"/>
  <c r="H1062" i="11"/>
  <c r="J1061" i="11"/>
  <c r="I1080" i="11" l="1"/>
  <c r="X1081" i="11" s="1"/>
  <c r="K1061" i="11"/>
  <c r="H1063" i="11"/>
  <c r="J1062" i="11"/>
  <c r="I1081" i="11" l="1"/>
  <c r="X1082" i="11" s="1"/>
  <c r="H1064" i="11"/>
  <c r="J1063" i="11"/>
  <c r="K1062" i="11"/>
  <c r="I1082" i="11" l="1"/>
  <c r="X1083" i="11" s="1"/>
  <c r="K1063" i="11"/>
  <c r="J1064" i="11"/>
  <c r="H1065" i="11"/>
  <c r="I1083" i="11" l="1"/>
  <c r="X1084" i="11" s="1"/>
  <c r="K1064" i="11"/>
  <c r="J1065" i="11"/>
  <c r="H1066" i="11"/>
  <c r="I1084" i="11" l="1"/>
  <c r="X1085" i="11" s="1"/>
  <c r="K1065" i="11"/>
  <c r="H1067" i="11"/>
  <c r="J1066" i="11"/>
  <c r="I1085" i="11" l="1"/>
  <c r="X1086" i="11" s="1"/>
  <c r="K1066" i="11"/>
  <c r="J1067" i="11"/>
  <c r="H1068" i="11"/>
  <c r="I1086" i="11" l="1"/>
  <c r="X1087" i="11" s="1"/>
  <c r="K1067" i="11"/>
  <c r="H1069" i="11"/>
  <c r="J1068" i="11"/>
  <c r="I1087" i="11" l="1"/>
  <c r="X1088" i="11" s="1"/>
  <c r="K1068" i="11"/>
  <c r="J1069" i="11"/>
  <c r="H1070" i="11"/>
  <c r="I1088" i="11" l="1"/>
  <c r="X1089" i="11" s="1"/>
  <c r="K1069" i="11"/>
  <c r="J1070" i="11"/>
  <c r="H1071" i="11"/>
  <c r="I1089" i="11" l="1"/>
  <c r="X1090" i="11" s="1"/>
  <c r="K1070" i="11"/>
  <c r="H1072" i="11"/>
  <c r="J1071" i="11"/>
  <c r="I1090" i="11" l="1"/>
  <c r="X1091" i="11" s="1"/>
  <c r="K1071" i="11"/>
  <c r="J1072" i="11"/>
  <c r="H1073" i="11"/>
  <c r="I1091" i="11" l="1"/>
  <c r="X1092" i="11" s="1"/>
  <c r="H1074" i="11"/>
  <c r="J1073" i="11"/>
  <c r="K1072" i="11"/>
  <c r="I1092" i="11" l="1"/>
  <c r="X1093" i="11" s="1"/>
  <c r="K1073" i="11"/>
  <c r="H1075" i="11"/>
  <c r="J1074" i="11"/>
  <c r="I1093" i="11" l="1"/>
  <c r="X1094" i="11" s="1"/>
  <c r="H1076" i="11"/>
  <c r="J1075" i="11"/>
  <c r="K1074" i="11"/>
  <c r="I1094" i="11" l="1"/>
  <c r="X1095" i="11" s="1"/>
  <c r="K1075" i="11"/>
  <c r="J1076" i="11"/>
  <c r="H1077" i="11"/>
  <c r="I1095" i="11" l="1"/>
  <c r="X1096" i="11" s="1"/>
  <c r="K1076" i="11"/>
  <c r="J1077" i="11"/>
  <c r="H1078" i="11"/>
  <c r="I1096" i="11" l="1"/>
  <c r="X1097" i="11" s="1"/>
  <c r="K1077" i="11"/>
  <c r="H1079" i="11"/>
  <c r="J1078" i="11"/>
  <c r="I1097" i="11" l="1"/>
  <c r="X1098" i="11" s="1"/>
  <c r="K1078" i="11"/>
  <c r="J1079" i="11"/>
  <c r="H1080" i="11"/>
  <c r="I1098" i="11" l="1"/>
  <c r="X1099" i="11" s="1"/>
  <c r="K1079" i="11"/>
  <c r="H1081" i="11"/>
  <c r="J1080" i="11"/>
  <c r="I1099" i="11" l="1"/>
  <c r="X1100" i="11" s="1"/>
  <c r="K1080" i="11"/>
  <c r="J1081" i="11"/>
  <c r="H1082" i="11"/>
  <c r="I1100" i="11" l="1"/>
  <c r="X1101" i="11" s="1"/>
  <c r="K1081" i="11"/>
  <c r="J1082" i="11"/>
  <c r="H1083" i="11"/>
  <c r="I1101" i="11" l="1"/>
  <c r="X1102" i="11" s="1"/>
  <c r="K1082" i="11"/>
  <c r="H1084" i="11"/>
  <c r="J1083" i="11"/>
  <c r="I1102" i="11" l="1"/>
  <c r="X1103" i="11" s="1"/>
  <c r="J1084" i="11"/>
  <c r="H1085" i="11"/>
  <c r="K1083" i="11"/>
  <c r="I1103" i="11" l="1"/>
  <c r="X1104" i="11" s="1"/>
  <c r="K1084" i="11"/>
  <c r="H1086" i="11"/>
  <c r="J1085" i="11"/>
  <c r="I1104" i="11" l="1"/>
  <c r="X1105" i="11" s="1"/>
  <c r="J1086" i="11"/>
  <c r="H1087" i="11"/>
  <c r="K1085" i="11"/>
  <c r="I1105" i="11" l="1"/>
  <c r="X1106" i="11" s="1"/>
  <c r="K1086" i="11"/>
  <c r="J1087" i="11"/>
  <c r="H1088" i="11"/>
  <c r="I1106" i="11" l="1"/>
  <c r="X1107" i="11" s="1"/>
  <c r="K1087" i="11"/>
  <c r="J1088" i="11"/>
  <c r="H1089" i="11"/>
  <c r="I1107" i="11" l="1"/>
  <c r="X1108" i="11" s="1"/>
  <c r="K1088" i="11"/>
  <c r="J1089" i="11"/>
  <c r="H1090" i="11"/>
  <c r="I1108" i="11" l="1"/>
  <c r="X1109" i="11" s="1"/>
  <c r="K1089" i="11"/>
  <c r="J1090" i="11"/>
  <c r="H1091" i="11"/>
  <c r="I1109" i="11" l="1"/>
  <c r="X1110" i="11" s="1"/>
  <c r="H1092" i="11"/>
  <c r="J1091" i="11"/>
  <c r="K1090" i="11"/>
  <c r="I1110" i="11" l="1"/>
  <c r="X1111" i="11" s="1"/>
  <c r="K1091" i="11"/>
  <c r="H1093" i="11"/>
  <c r="J1092" i="11"/>
  <c r="I1111" i="11" l="1"/>
  <c r="X1112" i="11" s="1"/>
  <c r="K1092" i="11"/>
  <c r="H1094" i="11"/>
  <c r="J1093" i="11"/>
  <c r="I1112" i="11" l="1"/>
  <c r="X1113" i="11" s="1"/>
  <c r="K1093" i="11"/>
  <c r="H1095" i="11"/>
  <c r="J1094" i="11"/>
  <c r="I1113" i="11" l="1"/>
  <c r="X1114" i="11" s="1"/>
  <c r="K1094" i="11"/>
  <c r="H1096" i="11"/>
  <c r="J1095" i="11"/>
  <c r="I1114" i="11" l="1"/>
  <c r="X1115" i="11" s="1"/>
  <c r="K1095" i="11"/>
  <c r="H1097" i="11"/>
  <c r="J1096" i="11"/>
  <c r="I1115" i="11" l="1"/>
  <c r="X1116" i="11" s="1"/>
  <c r="H1098" i="11"/>
  <c r="J1097" i="11"/>
  <c r="K1096" i="11"/>
  <c r="I1116" i="11" l="1"/>
  <c r="X1117" i="11" s="1"/>
  <c r="K1097" i="11"/>
  <c r="H1099" i="11"/>
  <c r="J1098" i="11"/>
  <c r="I1117" i="11" l="1"/>
  <c r="X1118" i="11" s="1"/>
  <c r="J1099" i="11"/>
  <c r="H1100" i="11"/>
  <c r="K1098" i="11"/>
  <c r="I1118" i="11" l="1"/>
  <c r="X1119" i="11" s="1"/>
  <c r="K1099" i="11"/>
  <c r="J1100" i="11"/>
  <c r="H1101" i="11"/>
  <c r="I1119" i="11" l="1"/>
  <c r="X1120" i="11" s="1"/>
  <c r="J1101" i="11"/>
  <c r="H1102" i="11"/>
  <c r="K1100" i="11"/>
  <c r="I1120" i="11" l="1"/>
  <c r="X1121" i="11" s="1"/>
  <c r="J1102" i="11"/>
  <c r="H1103" i="11"/>
  <c r="K1101" i="11"/>
  <c r="I1121" i="11" l="1"/>
  <c r="X1122" i="11" s="1"/>
  <c r="J1103" i="11"/>
  <c r="H1104" i="11"/>
  <c r="K1102" i="11"/>
  <c r="I1122" i="11" l="1"/>
  <c r="X1123" i="11" s="1"/>
  <c r="J1104" i="11"/>
  <c r="H1105" i="11"/>
  <c r="K1103" i="11"/>
  <c r="I1123" i="11" l="1"/>
  <c r="X1124" i="11" s="1"/>
  <c r="H1106" i="11"/>
  <c r="J1105" i="11"/>
  <c r="K1104" i="11"/>
  <c r="I1124" i="11" l="1"/>
  <c r="X1125" i="11" s="1"/>
  <c r="K1105" i="11"/>
  <c r="H1107" i="11"/>
  <c r="J1106" i="11"/>
  <c r="I1125" i="11" l="1"/>
  <c r="X1126" i="11" s="1"/>
  <c r="K1106" i="11"/>
  <c r="H1108" i="11"/>
  <c r="J1107" i="11"/>
  <c r="I1126" i="11" l="1"/>
  <c r="X1127" i="11" s="1"/>
  <c r="J1108" i="11"/>
  <c r="H1109" i="11"/>
  <c r="K1107" i="11"/>
  <c r="I1127" i="11" l="1"/>
  <c r="X1128" i="11" s="1"/>
  <c r="J1109" i="11"/>
  <c r="H1110" i="11"/>
  <c r="K1108" i="11"/>
  <c r="I1128" i="11" l="1"/>
  <c r="X1129" i="11" s="1"/>
  <c r="H1111" i="11"/>
  <c r="J1110" i="11"/>
  <c r="K1109" i="11"/>
  <c r="I1129" i="11" l="1"/>
  <c r="X1130" i="11" s="1"/>
  <c r="K1110" i="11"/>
  <c r="H1112" i="11"/>
  <c r="J1111" i="11"/>
  <c r="I1130" i="11" l="1"/>
  <c r="X1131" i="11" s="1"/>
  <c r="K1111" i="11"/>
  <c r="J1112" i="11"/>
  <c r="H1113" i="11"/>
  <c r="I1131" i="11" l="1"/>
  <c r="X1132" i="11" s="1"/>
  <c r="K1112" i="11"/>
  <c r="J1113" i="11"/>
  <c r="H1114" i="11"/>
  <c r="I1132" i="11" l="1"/>
  <c r="X1133" i="11" s="1"/>
  <c r="J1114" i="11"/>
  <c r="H1115" i="11"/>
  <c r="K1113" i="11"/>
  <c r="I1133" i="11" l="1"/>
  <c r="X1134" i="11" s="1"/>
  <c r="H1116" i="11"/>
  <c r="J1115" i="11"/>
  <c r="K1114" i="11"/>
  <c r="I1134" i="11" l="1"/>
  <c r="X1135" i="11" s="1"/>
  <c r="H1117" i="11"/>
  <c r="J1116" i="11"/>
  <c r="K1115" i="11"/>
  <c r="I1135" i="11" l="1"/>
  <c r="X1136" i="11" s="1"/>
  <c r="H1118" i="11"/>
  <c r="J1117" i="11"/>
  <c r="K1116" i="11"/>
  <c r="I1136" i="11" l="1"/>
  <c r="X1137" i="11" s="1"/>
  <c r="K1117" i="11"/>
  <c r="J1118" i="11"/>
  <c r="H1119" i="11"/>
  <c r="I1137" i="11" l="1"/>
  <c r="X1138" i="11" s="1"/>
  <c r="K1118" i="11"/>
  <c r="J1119" i="11"/>
  <c r="H1120" i="11"/>
  <c r="I1138" i="11" l="1"/>
  <c r="X1139" i="11" s="1"/>
  <c r="K1119" i="11"/>
  <c r="J1120" i="11"/>
  <c r="H1121" i="11"/>
  <c r="I1139" i="11" l="1"/>
  <c r="X1140" i="11" s="1"/>
  <c r="K1120" i="11"/>
  <c r="J1121" i="11"/>
  <c r="H1122" i="11"/>
  <c r="I1140" i="11" l="1"/>
  <c r="X1141" i="11" s="1"/>
  <c r="H1123" i="11"/>
  <c r="J1122" i="11"/>
  <c r="K1121" i="11"/>
  <c r="I1141" i="11" l="1"/>
  <c r="X1142" i="11" s="1"/>
  <c r="K1122" i="11"/>
  <c r="J1123" i="11"/>
  <c r="H1124" i="11"/>
  <c r="I1142" i="11" l="1"/>
  <c r="X1143" i="11" s="1"/>
  <c r="H1125" i="11"/>
  <c r="J1124" i="11"/>
  <c r="K1123" i="11"/>
  <c r="I1143" i="11" l="1"/>
  <c r="X1144" i="11" s="1"/>
  <c r="K1124" i="11"/>
  <c r="H1126" i="11"/>
  <c r="J1125" i="11"/>
  <c r="I1144" i="11" l="1"/>
  <c r="X1145" i="11" s="1"/>
  <c r="H1127" i="11"/>
  <c r="J1126" i="11"/>
  <c r="K1125" i="11"/>
  <c r="I1145" i="11" l="1"/>
  <c r="X1146" i="11" s="1"/>
  <c r="K1126" i="11"/>
  <c r="J1127" i="11"/>
  <c r="H1128" i="11"/>
  <c r="I1146" i="11" l="1"/>
  <c r="X1147" i="11" s="1"/>
  <c r="J1128" i="11"/>
  <c r="H1129" i="11"/>
  <c r="K1127" i="11"/>
  <c r="I1147" i="11" l="1"/>
  <c r="X1148" i="11" s="1"/>
  <c r="J1129" i="11"/>
  <c r="H1130" i="11"/>
  <c r="K1128" i="11"/>
  <c r="I1148" i="11" l="1"/>
  <c r="X1149" i="11" s="1"/>
  <c r="H1131" i="11"/>
  <c r="J1130" i="11"/>
  <c r="K1129" i="11"/>
  <c r="I1149" i="11" l="1"/>
  <c r="X1150" i="11" s="1"/>
  <c r="K1130" i="11"/>
  <c r="J1131" i="11"/>
  <c r="H1132" i="11"/>
  <c r="I1150" i="11" l="1"/>
  <c r="X1151" i="11" s="1"/>
  <c r="H1133" i="11"/>
  <c r="J1132" i="11"/>
  <c r="K1131" i="11"/>
  <c r="I1151" i="11" l="1"/>
  <c r="X1152" i="11" s="1"/>
  <c r="J1133" i="11"/>
  <c r="H1134" i="11"/>
  <c r="K1132" i="11"/>
  <c r="I1152" i="11" l="1"/>
  <c r="X1153" i="11" s="1"/>
  <c r="J1134" i="11"/>
  <c r="H1135" i="11"/>
  <c r="K1133" i="11"/>
  <c r="I1153" i="11" l="1"/>
  <c r="X1154" i="11" s="1"/>
  <c r="K1134" i="11"/>
  <c r="J1135" i="11"/>
  <c r="H1136" i="11"/>
  <c r="I1154" i="11" l="1"/>
  <c r="X1155" i="11" s="1"/>
  <c r="J1136" i="11"/>
  <c r="H1137" i="11"/>
  <c r="K1135" i="11"/>
  <c r="I1155" i="11" l="1"/>
  <c r="X1156" i="11" s="1"/>
  <c r="J1137" i="11"/>
  <c r="H1138" i="11"/>
  <c r="K1136" i="11"/>
  <c r="I1156" i="11" l="1"/>
  <c r="X1157" i="11" s="1"/>
  <c r="K1137" i="11"/>
  <c r="J1138" i="11"/>
  <c r="H1139" i="11"/>
  <c r="I1157" i="11" l="1"/>
  <c r="X1158" i="11" s="1"/>
  <c r="H1140" i="11"/>
  <c r="J1139" i="11"/>
  <c r="K1138" i="11"/>
  <c r="I1158" i="11" l="1"/>
  <c r="X1159" i="11" s="1"/>
  <c r="K1139" i="11"/>
  <c r="H1141" i="11"/>
  <c r="J1140" i="11"/>
  <c r="I1159" i="11" l="1"/>
  <c r="X1160" i="11" s="1"/>
  <c r="J1141" i="11"/>
  <c r="H1142" i="11"/>
  <c r="K1140" i="11"/>
  <c r="I1160" i="11" l="1"/>
  <c r="X1161" i="11" s="1"/>
  <c r="K1141" i="11"/>
  <c r="J1142" i="11"/>
  <c r="H1143" i="11"/>
  <c r="I1161" i="11" l="1"/>
  <c r="X1162" i="11" s="1"/>
  <c r="H1144" i="11"/>
  <c r="J1143" i="11"/>
  <c r="K1142" i="11"/>
  <c r="I1162" i="11" l="1"/>
  <c r="X1163" i="11" s="1"/>
  <c r="K1143" i="11"/>
  <c r="H1145" i="11"/>
  <c r="J1144" i="11"/>
  <c r="I1163" i="11" l="1"/>
  <c r="X1164" i="11" s="1"/>
  <c r="K1144" i="11"/>
  <c r="J1145" i="11"/>
  <c r="H1146" i="11"/>
  <c r="I1164" i="11" l="1"/>
  <c r="X1165" i="11" s="1"/>
  <c r="K1145" i="11"/>
  <c r="J1146" i="11"/>
  <c r="H1147" i="11"/>
  <c r="I1165" i="11" l="1"/>
  <c r="X1166" i="11" s="1"/>
  <c r="K1146" i="11"/>
  <c r="H1148" i="11"/>
  <c r="J1147" i="11"/>
  <c r="I1166" i="11" l="1"/>
  <c r="X1167" i="11" s="1"/>
  <c r="K1147" i="11"/>
  <c r="H1149" i="11"/>
  <c r="J1148" i="11"/>
  <c r="I1167" i="11" l="1"/>
  <c r="X1168" i="11" s="1"/>
  <c r="K1148" i="11"/>
  <c r="J1149" i="11"/>
  <c r="H1150" i="11"/>
  <c r="I1168" i="11" l="1"/>
  <c r="X1169" i="11" s="1"/>
  <c r="K1149" i="11"/>
  <c r="J1150" i="11"/>
  <c r="H1151" i="11"/>
  <c r="I1169" i="11" l="1"/>
  <c r="X1170" i="11" s="1"/>
  <c r="K1150" i="11"/>
  <c r="H1152" i="11"/>
  <c r="J1151" i="11"/>
  <c r="I1170" i="11" l="1"/>
  <c r="X1171" i="11" s="1"/>
  <c r="K1151" i="11"/>
  <c r="J1152" i="11"/>
  <c r="H1153" i="11"/>
  <c r="I1171" i="11" l="1"/>
  <c r="X1172" i="11" s="1"/>
  <c r="K1152" i="11"/>
  <c r="J1153" i="11"/>
  <c r="H1154" i="11"/>
  <c r="I1172" i="11" l="1"/>
  <c r="X1173" i="11" s="1"/>
  <c r="K1153" i="11"/>
  <c r="H1155" i="11"/>
  <c r="J1154" i="11"/>
  <c r="I1173" i="11" l="1"/>
  <c r="X1174" i="11" s="1"/>
  <c r="K1154" i="11"/>
  <c r="J1155" i="11"/>
  <c r="H1156" i="11"/>
  <c r="I1174" i="11" l="1"/>
  <c r="X1175" i="11" s="1"/>
  <c r="H1157" i="11"/>
  <c r="J1156" i="11"/>
  <c r="K1155" i="11"/>
  <c r="I1175" i="11" l="1"/>
  <c r="X1176" i="11" s="1"/>
  <c r="K1156" i="11"/>
  <c r="J1157" i="11"/>
  <c r="H1158" i="11"/>
  <c r="I1176" i="11" l="1"/>
  <c r="X1177" i="11" s="1"/>
  <c r="J1158" i="11"/>
  <c r="H1159" i="11"/>
  <c r="K1157" i="11"/>
  <c r="I1177" i="11" l="1"/>
  <c r="X1178" i="11" s="1"/>
  <c r="J1159" i="11"/>
  <c r="H1160" i="11"/>
  <c r="K1158" i="11"/>
  <c r="I1178" i="11" l="1"/>
  <c r="X1179" i="11" s="1"/>
  <c r="H1161" i="11"/>
  <c r="J1160" i="11"/>
  <c r="K1159" i="11"/>
  <c r="I1179" i="11" l="1"/>
  <c r="X1180" i="11" s="1"/>
  <c r="K1160" i="11"/>
  <c r="J1161" i="11"/>
  <c r="H1162" i="11"/>
  <c r="I1180" i="11" l="1"/>
  <c r="X1181" i="11" s="1"/>
  <c r="H1163" i="11"/>
  <c r="J1162" i="11"/>
  <c r="K1161" i="11"/>
  <c r="I1181" i="11" l="1"/>
  <c r="X1182" i="11" s="1"/>
  <c r="K1162" i="11"/>
  <c r="J1163" i="11"/>
  <c r="H1164" i="11"/>
  <c r="I1182" i="11" l="1"/>
  <c r="X1183" i="11" s="1"/>
  <c r="J1164" i="11"/>
  <c r="H1165" i="11"/>
  <c r="K1163" i="11"/>
  <c r="I1183" i="11" l="1"/>
  <c r="X1184" i="11" s="1"/>
  <c r="H1166" i="11"/>
  <c r="J1165" i="11"/>
  <c r="K1164" i="11"/>
  <c r="I1184" i="11" l="1"/>
  <c r="X1185" i="11" s="1"/>
  <c r="K1165" i="11"/>
  <c r="J1166" i="11"/>
  <c r="H1167" i="11"/>
  <c r="I1185" i="11" l="1"/>
  <c r="X1186" i="11" s="1"/>
  <c r="J1167" i="11"/>
  <c r="H1168" i="11"/>
  <c r="K1166" i="11"/>
  <c r="I1186" i="11" l="1"/>
  <c r="X1187" i="11" s="1"/>
  <c r="K1167" i="11"/>
  <c r="J1168" i="11"/>
  <c r="H1169" i="11"/>
  <c r="I1187" i="11" l="1"/>
  <c r="X1188" i="11" s="1"/>
  <c r="J1169" i="11"/>
  <c r="H1170" i="11"/>
  <c r="K1168" i="11"/>
  <c r="I1188" i="11" l="1"/>
  <c r="X1189" i="11" s="1"/>
  <c r="K1169" i="11"/>
  <c r="H1171" i="11"/>
  <c r="J1170" i="11"/>
  <c r="I1189" i="11" l="1"/>
  <c r="X1190" i="11" s="1"/>
  <c r="K1170" i="11"/>
  <c r="J1171" i="11"/>
  <c r="H1172" i="11"/>
  <c r="I1190" i="11" l="1"/>
  <c r="X1191" i="11" s="1"/>
  <c r="K1171" i="11"/>
  <c r="J1172" i="11"/>
  <c r="H1173" i="11"/>
  <c r="I1191" i="11" l="1"/>
  <c r="X1192" i="11" s="1"/>
  <c r="K1172" i="11"/>
  <c r="J1173" i="11"/>
  <c r="H1174" i="11"/>
  <c r="I1192" i="11" l="1"/>
  <c r="X1193" i="11" s="1"/>
  <c r="K1173" i="11"/>
  <c r="J1174" i="11"/>
  <c r="H1175" i="11"/>
  <c r="I1193" i="11" l="1"/>
  <c r="X1194" i="11" s="1"/>
  <c r="J1175" i="11"/>
  <c r="H1176" i="11"/>
  <c r="K1174" i="11"/>
  <c r="I1194" i="11" l="1"/>
  <c r="X1195" i="11" s="1"/>
  <c r="J1176" i="11"/>
  <c r="H1177" i="11"/>
  <c r="K1175" i="11"/>
  <c r="I1195" i="11" l="1"/>
  <c r="X1196" i="11" s="1"/>
  <c r="H1178" i="11"/>
  <c r="J1177" i="11"/>
  <c r="K1176" i="11"/>
  <c r="R1176" i="11" s="1"/>
  <c r="I1196" i="11" l="1"/>
  <c r="X1197" i="11" s="1"/>
  <c r="K1177" i="11"/>
  <c r="R1177" i="11" s="1"/>
  <c r="H1179" i="11"/>
  <c r="J1178" i="11"/>
  <c r="I1197" i="11" l="1"/>
  <c r="X1198" i="11" s="1"/>
  <c r="K1178" i="11"/>
  <c r="R1178" i="11" s="1"/>
  <c r="H1180" i="11"/>
  <c r="J1179" i="11"/>
  <c r="I1198" i="11" l="1"/>
  <c r="X1199" i="11" s="1"/>
  <c r="K1179" i="11"/>
  <c r="R1179" i="11" s="1"/>
  <c r="H1181" i="11"/>
  <c r="J1180" i="11"/>
  <c r="I1199" i="11" l="1"/>
  <c r="X1200" i="11" s="1"/>
  <c r="K1180" i="11"/>
  <c r="R1180" i="11" s="1"/>
  <c r="H1182" i="11"/>
  <c r="J1181" i="11"/>
  <c r="I1200" i="11" l="1"/>
  <c r="X1201" i="11" s="1"/>
  <c r="K1181" i="11"/>
  <c r="R1181" i="11" s="1"/>
  <c r="J1182" i="11"/>
  <c r="H1183" i="11"/>
  <c r="I1201" i="11" l="1"/>
  <c r="X1202" i="11" s="1"/>
  <c r="K1182" i="11"/>
  <c r="R1182" i="11" s="1"/>
  <c r="J1183" i="11"/>
  <c r="H1184" i="11"/>
  <c r="I1202" i="11" l="1"/>
  <c r="X1203" i="11" s="1"/>
  <c r="K1183" i="11"/>
  <c r="R1183" i="11" s="1"/>
  <c r="H1185" i="11"/>
  <c r="J1184" i="11"/>
  <c r="I1203" i="11" l="1"/>
  <c r="X1204" i="11" s="1"/>
  <c r="K1184" i="11"/>
  <c r="R1184" i="11" s="1"/>
  <c r="J1185" i="11"/>
  <c r="H1186" i="11"/>
  <c r="I1204" i="11" l="1"/>
  <c r="X1205" i="11" s="1"/>
  <c r="K1185" i="11"/>
  <c r="R1185" i="11" s="1"/>
  <c r="H1187" i="11"/>
  <c r="J1186" i="11"/>
  <c r="I1205" i="11" l="1"/>
  <c r="I1206" i="11" s="1"/>
  <c r="J1187" i="11"/>
  <c r="H1188" i="11"/>
  <c r="K1186" i="11"/>
  <c r="R1186" i="11" s="1"/>
  <c r="K1187" i="11" l="1"/>
  <c r="R1187" i="11" s="1"/>
  <c r="J1188" i="11"/>
  <c r="H1189" i="11"/>
  <c r="I1207" i="11"/>
  <c r="K1188" i="11" l="1"/>
  <c r="R1188" i="11" s="1"/>
  <c r="H1190" i="11"/>
  <c r="J1189" i="11"/>
  <c r="I1208" i="11"/>
  <c r="K1189" i="11" l="1"/>
  <c r="R1189" i="11" s="1"/>
  <c r="J1190" i="11"/>
  <c r="H1191" i="11"/>
  <c r="I1209" i="11"/>
  <c r="K1190" i="11" l="1"/>
  <c r="R1190" i="11" s="1"/>
  <c r="J1191" i="11"/>
  <c r="H1192" i="11"/>
  <c r="I1210" i="11"/>
  <c r="K1191" i="11" l="1"/>
  <c r="R1191" i="11" s="1"/>
  <c r="J1192" i="11"/>
  <c r="H1193" i="11"/>
  <c r="I1211" i="11"/>
  <c r="K1192" i="11" l="1"/>
  <c r="R1192" i="11" s="1"/>
  <c r="J1193" i="11"/>
  <c r="H1194" i="11"/>
  <c r="I1212" i="11"/>
  <c r="H1195" i="11" l="1"/>
  <c r="J1194" i="11"/>
  <c r="K1193" i="11"/>
  <c r="R1193" i="11" s="1"/>
  <c r="I1213" i="11"/>
  <c r="K1194" i="11" l="1"/>
  <c r="R1194" i="11" s="1"/>
  <c r="J1195" i="11"/>
  <c r="H1196" i="11"/>
  <c r="I1214" i="11"/>
  <c r="H1197" i="11" l="1"/>
  <c r="J1196" i="11"/>
  <c r="K1195" i="11"/>
  <c r="R1195" i="11" s="1"/>
  <c r="I1215" i="11"/>
  <c r="K1196" i="11" l="1"/>
  <c r="R1196" i="11" s="1"/>
  <c r="H1198" i="11"/>
  <c r="J1197" i="11"/>
  <c r="I1216" i="11"/>
  <c r="H1199" i="11" l="1"/>
  <c r="J1198" i="11"/>
  <c r="K1197" i="11"/>
  <c r="R1197" i="11" s="1"/>
  <c r="I1217" i="11"/>
  <c r="K1198" i="11" l="1"/>
  <c r="R1198" i="11" s="1"/>
  <c r="J1199" i="11"/>
  <c r="H1200" i="11"/>
  <c r="I1218" i="11"/>
  <c r="K1199" i="11" l="1"/>
  <c r="R1199" i="11" s="1"/>
  <c r="J1200" i="11"/>
  <c r="H1201" i="11"/>
  <c r="I1219" i="11"/>
  <c r="K1200" i="11" l="1"/>
  <c r="R1200" i="11" s="1"/>
  <c r="H1202" i="11"/>
  <c r="J1201" i="11"/>
  <c r="I1220" i="11"/>
  <c r="K1201" i="11" l="1"/>
  <c r="R1201" i="11" s="1"/>
  <c r="J1202" i="11"/>
  <c r="H1203" i="11"/>
  <c r="I1221" i="11"/>
  <c r="H1204" i="11" l="1"/>
  <c r="J1203" i="11"/>
  <c r="K1202" i="11"/>
  <c r="R1202" i="11" s="1"/>
  <c r="I1222" i="11"/>
  <c r="K1203" i="11" l="1"/>
  <c r="R1203" i="11" s="1"/>
  <c r="H1205" i="11"/>
  <c r="J1204" i="11"/>
  <c r="I1223" i="11"/>
  <c r="H1206" i="11" l="1"/>
  <c r="J1205" i="11"/>
  <c r="K1204" i="11"/>
  <c r="R1204" i="11" s="1"/>
  <c r="I1224" i="11"/>
  <c r="K1205" i="11" l="1"/>
  <c r="R1205" i="11" s="1"/>
  <c r="J1206" i="11"/>
  <c r="H1207" i="11"/>
  <c r="I1225" i="11"/>
  <c r="H1208" i="11" l="1"/>
  <c r="J1207" i="11"/>
  <c r="K1206" i="11"/>
  <c r="R1206" i="11" s="1"/>
  <c r="I1226" i="11"/>
  <c r="K1207" i="11" l="1"/>
  <c r="R1207" i="11" s="1"/>
  <c r="J1208" i="11"/>
  <c r="H1209" i="11"/>
  <c r="I1227" i="11"/>
  <c r="P5" i="14" l="1"/>
  <c r="J5" i="14"/>
  <c r="F4" i="14"/>
  <c r="L4" i="14"/>
  <c r="M4" i="14"/>
  <c r="G4" i="14"/>
  <c r="H1210" i="11"/>
  <c r="J1209" i="11"/>
  <c r="K1208" i="11"/>
  <c r="R1208" i="11" s="1"/>
  <c r="I1228" i="11"/>
  <c r="I5" i="14" l="1"/>
  <c r="O5" i="14"/>
  <c r="K1209" i="11"/>
  <c r="R1209" i="11" s="1"/>
  <c r="J1210" i="11"/>
  <c r="H1211" i="11"/>
  <c r="I1229" i="11"/>
  <c r="H1212" i="11" l="1"/>
  <c r="J1211" i="11"/>
  <c r="K1210" i="11"/>
  <c r="R1210" i="11" s="1"/>
  <c r="I1230" i="11"/>
  <c r="J1212" i="11" l="1"/>
  <c r="H1213" i="11"/>
  <c r="K1211" i="11"/>
  <c r="R1211" i="11" s="1"/>
  <c r="I1231" i="11"/>
  <c r="H1214" i="11" l="1"/>
  <c r="J1213" i="11"/>
  <c r="K1212" i="11"/>
  <c r="R1212" i="11" s="1"/>
  <c r="I1232" i="11"/>
  <c r="K1213" i="11" l="1"/>
  <c r="R1213" i="11" s="1"/>
  <c r="H1215" i="11"/>
  <c r="J1214" i="11"/>
  <c r="I1233" i="11"/>
  <c r="K1214" i="11" l="1"/>
  <c r="R1214" i="11" s="1"/>
  <c r="J1215" i="11"/>
  <c r="H1216" i="11"/>
  <c r="I1234" i="11"/>
  <c r="J1216" i="11" l="1"/>
  <c r="H1217" i="11"/>
  <c r="K1215" i="11"/>
  <c r="R1215" i="11" s="1"/>
  <c r="I1235" i="11"/>
  <c r="K1216" i="11" l="1"/>
  <c r="R1216" i="11" s="1"/>
  <c r="J1217" i="11"/>
  <c r="H1218" i="11"/>
  <c r="I1236" i="11"/>
  <c r="J1218" i="11" l="1"/>
  <c r="H1219" i="11"/>
  <c r="K1217" i="11"/>
  <c r="R1217" i="11" s="1"/>
  <c r="I1237" i="11"/>
  <c r="H1220" i="11" l="1"/>
  <c r="J1219" i="11"/>
  <c r="K1218" i="11"/>
  <c r="R1218" i="11" s="1"/>
  <c r="I1238" i="11"/>
  <c r="K1219" i="11" l="1"/>
  <c r="R1219" i="11" s="1"/>
  <c r="H1221" i="11"/>
  <c r="J1220" i="11"/>
  <c r="I1239" i="11"/>
  <c r="K1220" i="11" l="1"/>
  <c r="R1220" i="11" s="1"/>
  <c r="J1221" i="11"/>
  <c r="H1222" i="11"/>
  <c r="I1240" i="11"/>
  <c r="J1222" i="11" l="1"/>
  <c r="H1223" i="11"/>
  <c r="K1221" i="11"/>
  <c r="R1221" i="11" s="1"/>
  <c r="I1241" i="11"/>
  <c r="H1224" i="11" l="1"/>
  <c r="J1223" i="11"/>
  <c r="K1222" i="11"/>
  <c r="R1222" i="11" s="1"/>
  <c r="I1242" i="11"/>
  <c r="K1223" i="11" l="1"/>
  <c r="R1223" i="11" s="1"/>
  <c r="H1225" i="11"/>
  <c r="J1224" i="11"/>
  <c r="I1243" i="11"/>
  <c r="K1224" i="11" l="1"/>
  <c r="R1224" i="11" s="1"/>
  <c r="H1226" i="11"/>
  <c r="J1225" i="11"/>
  <c r="I1244" i="11"/>
  <c r="K1225" i="11" l="1"/>
  <c r="R1225" i="11" s="1"/>
  <c r="J1226" i="11"/>
  <c r="H1227" i="11"/>
  <c r="I1245" i="11"/>
  <c r="J1227" i="11" l="1"/>
  <c r="H1228" i="11"/>
  <c r="K1226" i="11"/>
  <c r="R1226" i="11" s="1"/>
  <c r="I1246" i="11"/>
  <c r="J1228" i="11" l="1"/>
  <c r="H1229" i="11"/>
  <c r="K1227" i="11"/>
  <c r="R1227" i="11" s="1"/>
  <c r="I1247" i="11"/>
  <c r="H1230" i="11" l="1"/>
  <c r="J1229" i="11"/>
  <c r="K1228" i="11"/>
  <c r="R1228" i="11" s="1"/>
  <c r="I1248" i="11"/>
  <c r="K1229" i="11" l="1"/>
  <c r="R1229" i="11" s="1"/>
  <c r="J1230" i="11"/>
  <c r="H1231" i="11"/>
  <c r="I1249" i="11"/>
  <c r="J1231" i="11" l="1"/>
  <c r="H1232" i="11"/>
  <c r="K1230" i="11"/>
  <c r="R1230" i="11" s="1"/>
  <c r="I1250" i="11"/>
  <c r="K1231" i="11" l="1"/>
  <c r="R1231" i="11" s="1"/>
  <c r="H1233" i="11"/>
  <c r="J1232" i="11"/>
  <c r="I1251" i="11"/>
  <c r="K1232" i="11" l="1"/>
  <c r="R1232" i="11" s="1"/>
  <c r="J1233" i="11"/>
  <c r="H1234" i="11"/>
  <c r="I1252" i="11"/>
  <c r="J1234" i="11" l="1"/>
  <c r="H1235" i="11"/>
  <c r="K1233" i="11"/>
  <c r="R1233" i="11" s="1"/>
  <c r="I1253" i="11"/>
  <c r="H1236" i="11" l="1"/>
  <c r="J1235" i="11"/>
  <c r="K1234" i="11"/>
  <c r="R1234" i="11" s="1"/>
  <c r="I1254" i="11"/>
  <c r="K1235" i="11" l="1"/>
  <c r="R1235" i="11" s="1"/>
  <c r="J1236" i="11"/>
  <c r="H1237" i="11"/>
  <c r="I1255" i="11"/>
  <c r="J1237" i="11" l="1"/>
  <c r="H1238" i="11"/>
  <c r="K1236" i="11"/>
  <c r="R1236" i="11" s="1"/>
  <c r="I1256" i="11"/>
  <c r="K1237" i="11" l="1"/>
  <c r="R1237" i="11" s="1"/>
  <c r="J1238" i="11"/>
  <c r="H1239" i="11"/>
  <c r="I1257" i="11"/>
  <c r="J1239" i="11" l="1"/>
  <c r="H1240" i="11"/>
  <c r="K1238" i="11"/>
  <c r="R1238" i="11" s="1"/>
  <c r="I1258" i="11"/>
  <c r="K1239" i="11" l="1"/>
  <c r="R1239" i="11" s="1"/>
  <c r="J1240" i="11"/>
  <c r="H1241" i="11"/>
  <c r="I1259" i="11"/>
  <c r="J1241" i="11" l="1"/>
  <c r="H1242" i="11"/>
  <c r="K1240" i="11"/>
  <c r="R1240" i="11" s="1"/>
  <c r="I1260" i="11"/>
  <c r="K1241" i="11" l="1"/>
  <c r="R1241" i="11" s="1"/>
  <c r="J1242" i="11"/>
  <c r="H1243" i="11"/>
  <c r="I1261" i="11"/>
  <c r="J1243" i="11" l="1"/>
  <c r="H1244" i="11"/>
  <c r="K1242" i="11"/>
  <c r="R1242" i="11" s="1"/>
  <c r="I1262" i="11"/>
  <c r="J1244" i="11" l="1"/>
  <c r="H1245" i="11"/>
  <c r="K1243" i="11"/>
  <c r="R1243" i="11" s="1"/>
  <c r="I1263" i="11"/>
  <c r="J1245" i="11" l="1"/>
  <c r="H1246" i="11"/>
  <c r="K1244" i="11"/>
  <c r="R1244" i="11" s="1"/>
  <c r="I1264" i="11"/>
  <c r="J1246" i="11" l="1"/>
  <c r="H1247" i="11"/>
  <c r="K1245" i="11"/>
  <c r="R1245" i="11" s="1"/>
  <c r="I1265" i="11"/>
  <c r="J1247" i="11" l="1"/>
  <c r="H1248" i="11"/>
  <c r="K1246" i="11"/>
  <c r="R1246" i="11" s="1"/>
  <c r="I1266" i="11"/>
  <c r="J1248" i="11" l="1"/>
  <c r="H1249" i="11"/>
  <c r="K1247" i="11"/>
  <c r="R1247" i="11" s="1"/>
  <c r="I1267" i="11"/>
  <c r="J1249" i="11" l="1"/>
  <c r="H1250" i="11"/>
  <c r="K1248" i="11"/>
  <c r="R1248" i="11" s="1"/>
  <c r="I1268" i="11"/>
  <c r="J1250" i="11" l="1"/>
  <c r="H1251" i="11"/>
  <c r="K1249" i="11"/>
  <c r="R1249" i="11" s="1"/>
  <c r="I1269" i="11"/>
  <c r="H1252" i="11" l="1"/>
  <c r="J1251" i="11"/>
  <c r="K1250" i="11"/>
  <c r="R1250" i="11" s="1"/>
  <c r="I1270" i="11"/>
  <c r="K1251" i="11" l="1"/>
  <c r="R1251" i="11" s="1"/>
  <c r="J1252" i="11"/>
  <c r="H1253" i="11"/>
  <c r="I1271" i="11"/>
  <c r="J1253" i="11" l="1"/>
  <c r="H1254" i="11"/>
  <c r="K1252" i="11"/>
  <c r="R1252" i="11" s="1"/>
  <c r="I1272" i="11"/>
  <c r="K1253" i="11" l="1"/>
  <c r="R1253" i="11" s="1"/>
  <c r="H1255" i="11"/>
  <c r="J1254" i="11"/>
  <c r="I1273" i="11"/>
  <c r="K1254" i="11" l="1"/>
  <c r="R1254" i="11" s="1"/>
  <c r="J1255" i="11"/>
  <c r="H1256" i="11"/>
  <c r="I1274" i="11"/>
  <c r="J1256" i="11" l="1"/>
  <c r="H1257" i="11"/>
  <c r="K1255" i="11"/>
  <c r="R1255" i="11" s="1"/>
  <c r="I1275" i="11"/>
  <c r="K1256" i="11" l="1"/>
  <c r="R1256" i="11" s="1"/>
  <c r="J1257" i="11"/>
  <c r="H1258" i="11"/>
  <c r="I1276" i="11"/>
  <c r="J1258" i="11" l="1"/>
  <c r="H1259" i="11"/>
  <c r="K1257" i="11"/>
  <c r="R1257" i="11" s="1"/>
  <c r="I1277" i="11"/>
  <c r="H1260" i="11" l="1"/>
  <c r="J1259" i="11"/>
  <c r="K1258" i="11"/>
  <c r="R1258" i="11" s="1"/>
  <c r="I1278" i="11"/>
  <c r="K1259" i="11" l="1"/>
  <c r="R1259" i="11" s="1"/>
  <c r="H1261" i="11"/>
  <c r="J1260" i="11"/>
  <c r="I1279" i="11"/>
  <c r="K1260" i="11" l="1"/>
  <c r="R1260" i="11" s="1"/>
  <c r="J1261" i="11"/>
  <c r="H1262" i="11"/>
  <c r="I1280" i="11"/>
  <c r="K1261" i="11" l="1"/>
  <c r="R1261" i="11" s="1"/>
  <c r="J1262" i="11"/>
  <c r="H1263" i="11"/>
  <c r="I1281" i="11"/>
  <c r="J1263" i="11" l="1"/>
  <c r="H1264" i="11"/>
  <c r="K1262" i="11"/>
  <c r="R1262" i="11" s="1"/>
  <c r="I1282" i="11"/>
  <c r="J1264" i="11" l="1"/>
  <c r="H1265" i="11"/>
  <c r="K1263" i="11"/>
  <c r="R1263" i="11" s="1"/>
  <c r="I1283" i="11"/>
  <c r="K1264" i="11" l="1"/>
  <c r="R1264" i="11" s="1"/>
  <c r="H1266" i="11"/>
  <c r="J1265" i="11"/>
  <c r="I1284" i="11"/>
  <c r="K1265" i="11" l="1"/>
  <c r="R1265" i="11" s="1"/>
  <c r="J1266" i="11"/>
  <c r="H1267" i="11"/>
  <c r="I1285" i="11"/>
  <c r="J1267" i="11" l="1"/>
  <c r="H1268" i="11"/>
  <c r="K1266" i="11"/>
  <c r="R1266" i="11" s="1"/>
  <c r="I1286" i="11"/>
  <c r="K1267" i="11" l="1"/>
  <c r="R1267" i="11" s="1"/>
  <c r="J1268" i="11"/>
  <c r="H1269" i="11"/>
  <c r="I1287" i="11"/>
  <c r="J1269" i="11" l="1"/>
  <c r="H1270" i="11"/>
  <c r="K1268" i="11"/>
  <c r="R1268" i="11" s="1"/>
  <c r="I1288" i="11"/>
  <c r="K1269" i="11" l="1"/>
  <c r="R1269" i="11" s="1"/>
  <c r="J1270" i="11"/>
  <c r="H1271" i="11"/>
  <c r="I1289" i="11"/>
  <c r="K1270" i="11" l="1"/>
  <c r="R1270" i="11" s="1"/>
  <c r="J1271" i="11"/>
  <c r="H1272" i="11"/>
  <c r="I1290" i="11"/>
  <c r="H1273" i="11" l="1"/>
  <c r="J1272" i="11"/>
  <c r="K1271" i="11"/>
  <c r="R1271" i="11" s="1"/>
  <c r="I1291" i="11"/>
  <c r="K1272" i="11" l="1"/>
  <c r="R1272" i="11" s="1"/>
  <c r="J1273" i="11"/>
  <c r="H1274" i="11"/>
  <c r="I1292" i="11"/>
  <c r="K1273" i="11" l="1"/>
  <c r="R1273" i="11" s="1"/>
  <c r="J1274" i="11"/>
  <c r="H1275" i="11"/>
  <c r="I1293" i="11"/>
  <c r="J1275" i="11" l="1"/>
  <c r="H1276" i="11"/>
  <c r="K1274" i="11"/>
  <c r="R1274" i="11" s="1"/>
  <c r="I1294" i="11"/>
  <c r="K1275" i="11" l="1"/>
  <c r="R1275" i="11" s="1"/>
  <c r="H1277" i="11"/>
  <c r="J1276" i="11"/>
  <c r="I1295" i="11"/>
  <c r="K1276" i="11" l="1"/>
  <c r="R1276" i="11" s="1"/>
  <c r="J1277" i="11"/>
  <c r="H1278" i="11"/>
  <c r="I1296" i="11"/>
  <c r="J1278" i="11" l="1"/>
  <c r="H1279" i="11"/>
  <c r="K1277" i="11"/>
  <c r="R1277" i="11" s="1"/>
  <c r="I1297" i="11"/>
  <c r="J1279" i="11" l="1"/>
  <c r="H1280" i="11"/>
  <c r="K1278" i="11"/>
  <c r="R1278" i="11" s="1"/>
  <c r="I1298" i="11"/>
  <c r="J1280" i="11" l="1"/>
  <c r="H1281" i="11"/>
  <c r="K1279" i="11"/>
  <c r="R1279" i="11" s="1"/>
  <c r="I1299" i="11"/>
  <c r="J1281" i="11" l="1"/>
  <c r="H1282" i="11"/>
  <c r="K1280" i="11"/>
  <c r="R1280" i="11" s="1"/>
  <c r="I1300" i="11"/>
  <c r="H1283" i="11" l="1"/>
  <c r="J1282" i="11"/>
  <c r="K1281" i="11"/>
  <c r="R1281" i="11" s="1"/>
  <c r="I1301" i="11"/>
  <c r="K1282" i="11" l="1"/>
  <c r="R1282" i="11" s="1"/>
  <c r="J1283" i="11"/>
  <c r="H1284" i="11"/>
  <c r="I1302" i="11"/>
  <c r="H1285" i="11" l="1"/>
  <c r="J1284" i="11"/>
  <c r="K1283" i="11"/>
  <c r="R1283" i="11" s="1"/>
  <c r="I1303" i="11"/>
  <c r="K1284" i="11" l="1"/>
  <c r="R1284" i="11" s="1"/>
  <c r="H1286" i="11"/>
  <c r="J1285" i="11"/>
  <c r="I1304" i="11"/>
  <c r="J1286" i="11" l="1"/>
  <c r="H1287" i="11"/>
  <c r="K1285" i="11"/>
  <c r="R1285" i="11" s="1"/>
  <c r="I1305" i="11"/>
  <c r="K1286" i="11" l="1"/>
  <c r="R1286" i="11" s="1"/>
  <c r="H1288" i="11"/>
  <c r="J1287" i="11"/>
  <c r="I1306" i="11"/>
  <c r="K1287" i="11" l="1"/>
  <c r="R1287" i="11" s="1"/>
  <c r="J1288" i="11"/>
  <c r="H1289" i="11"/>
  <c r="I1307" i="11"/>
  <c r="J1289" i="11" l="1"/>
  <c r="H1290" i="11"/>
  <c r="K1288" i="11"/>
  <c r="R1288" i="11" s="1"/>
  <c r="I1308" i="11"/>
  <c r="K1289" i="11" l="1"/>
  <c r="R1289" i="11" s="1"/>
  <c r="J1290" i="11"/>
  <c r="H1291" i="11"/>
  <c r="I1309" i="11"/>
  <c r="K1290" i="11" l="1"/>
  <c r="R1290" i="11" s="1"/>
  <c r="J1291" i="11"/>
  <c r="H1292" i="11"/>
  <c r="I1310" i="11"/>
  <c r="K1291" i="11" l="1"/>
  <c r="R1291" i="11" s="1"/>
  <c r="J1292" i="11"/>
  <c r="H1293" i="11"/>
  <c r="I1311" i="11"/>
  <c r="J1293" i="11" l="1"/>
  <c r="H1294" i="11"/>
  <c r="K1292" i="11"/>
  <c r="R1292" i="11" s="1"/>
  <c r="I1312" i="11"/>
  <c r="J1294" i="11" l="1"/>
  <c r="H1295" i="11"/>
  <c r="K1293" i="11"/>
  <c r="R1293" i="11" s="1"/>
  <c r="I1313" i="11"/>
  <c r="J1295" i="11" l="1"/>
  <c r="H1296" i="11"/>
  <c r="K1294" i="11"/>
  <c r="R1294" i="11" s="1"/>
  <c r="I1314" i="11"/>
  <c r="J1296" i="11" l="1"/>
  <c r="H1297" i="11"/>
  <c r="K1295" i="11"/>
  <c r="R1295" i="11" s="1"/>
  <c r="I1315" i="11"/>
  <c r="H1298" i="11" l="1"/>
  <c r="J1297" i="11"/>
  <c r="K1296" i="11"/>
  <c r="R1296" i="11" s="1"/>
  <c r="I1316" i="11"/>
  <c r="K1297" i="11" l="1"/>
  <c r="R1297" i="11" s="1"/>
  <c r="J1298" i="11"/>
  <c r="H1299" i="11"/>
  <c r="I1317" i="11"/>
  <c r="K1298" i="11" l="1"/>
  <c r="R1298" i="11" s="1"/>
  <c r="H1300" i="11"/>
  <c r="J1299" i="11"/>
  <c r="I1318" i="11"/>
  <c r="H1301" i="11" l="1"/>
  <c r="J1300" i="11"/>
  <c r="K1299" i="11"/>
  <c r="R1299" i="11" s="1"/>
  <c r="I1319" i="11"/>
  <c r="J1301" i="11" l="1"/>
  <c r="H1302" i="11"/>
  <c r="K1300" i="11"/>
  <c r="R1300" i="11" s="1"/>
  <c r="I1320" i="11"/>
  <c r="J1302" i="11" l="1"/>
  <c r="H1303" i="11"/>
  <c r="K1301" i="11"/>
  <c r="R1301" i="11" s="1"/>
  <c r="I1321" i="11"/>
  <c r="K1302" i="11" l="1"/>
  <c r="R1302" i="11" s="1"/>
  <c r="J1303" i="11"/>
  <c r="H1304" i="11"/>
  <c r="I1322" i="11"/>
  <c r="J1304" i="11" l="1"/>
  <c r="H1305" i="11"/>
  <c r="K1303" i="11"/>
  <c r="R1303" i="11" s="1"/>
  <c r="I1323" i="11"/>
  <c r="H1306" i="11" l="1"/>
  <c r="J1305" i="11"/>
  <c r="K1304" i="11"/>
  <c r="R1304" i="11" s="1"/>
  <c r="I1324" i="11"/>
  <c r="K1305" i="11" l="1"/>
  <c r="R1305" i="11" s="1"/>
  <c r="J1306" i="11"/>
  <c r="H1307" i="11"/>
  <c r="I1325" i="11"/>
  <c r="H1308" i="11" l="1"/>
  <c r="J1307" i="11"/>
  <c r="K1306" i="11"/>
  <c r="R1306" i="11" s="1"/>
  <c r="I1326" i="11"/>
  <c r="K1307" i="11" l="1"/>
  <c r="R1307" i="11" s="1"/>
  <c r="H1309" i="11"/>
  <c r="J1308" i="11"/>
  <c r="I1327" i="11"/>
  <c r="K1308" i="11" l="1"/>
  <c r="R1308" i="11" s="1"/>
  <c r="J1309" i="11"/>
  <c r="H1310" i="11"/>
  <c r="I1328" i="11"/>
  <c r="K1309" i="11" l="1"/>
  <c r="R1309" i="11" s="1"/>
  <c r="H1311" i="11"/>
  <c r="J1310" i="11"/>
  <c r="I1329" i="11"/>
  <c r="K1310" i="11" l="1"/>
  <c r="R1310" i="11" s="1"/>
  <c r="J1311" i="11"/>
  <c r="H1312" i="11"/>
  <c r="I1330" i="11"/>
  <c r="J1312" i="11" l="1"/>
  <c r="H1313" i="11"/>
  <c r="K1311" i="11"/>
  <c r="R1311" i="11" s="1"/>
  <c r="I1331" i="11"/>
  <c r="J1313" i="11" l="1"/>
  <c r="H1314" i="11"/>
  <c r="K1312" i="11"/>
  <c r="R1312" i="11" s="1"/>
  <c r="I1332" i="11"/>
  <c r="J1314" i="11" l="1"/>
  <c r="H1315" i="11"/>
  <c r="K1313" i="11"/>
  <c r="R1313" i="11" s="1"/>
  <c r="I1333" i="11"/>
  <c r="J1315" i="11" l="1"/>
  <c r="H1316" i="11"/>
  <c r="K1314" i="11"/>
  <c r="R1314" i="11" s="1"/>
  <c r="I1334" i="11"/>
  <c r="J1316" i="11" l="1"/>
  <c r="H1317" i="11"/>
  <c r="K1315" i="11"/>
  <c r="R1315" i="11" s="1"/>
  <c r="I1335" i="11"/>
  <c r="J1317" i="11" l="1"/>
  <c r="H1318" i="11"/>
  <c r="K1316" i="11"/>
  <c r="R1316" i="11" s="1"/>
  <c r="I1336" i="11"/>
  <c r="J1318" i="11" l="1"/>
  <c r="H1319" i="11"/>
  <c r="K1317" i="11"/>
  <c r="R1317" i="11" s="1"/>
  <c r="I1337" i="11"/>
  <c r="J1319" i="11" l="1"/>
  <c r="H1320" i="11"/>
  <c r="K1318" i="11"/>
  <c r="R1318" i="11" s="1"/>
  <c r="I1338" i="11"/>
  <c r="H1321" i="11" l="1"/>
  <c r="J1320" i="11"/>
  <c r="K1319" i="11"/>
  <c r="R1319" i="11" s="1"/>
  <c r="I1339" i="11"/>
  <c r="K1320" i="11" l="1"/>
  <c r="R1320" i="11" s="1"/>
  <c r="H1322" i="11"/>
  <c r="J1321" i="11"/>
  <c r="I1340" i="11"/>
  <c r="K1321" i="11" l="1"/>
  <c r="R1321" i="11" s="1"/>
  <c r="J1322" i="11"/>
  <c r="H1323" i="11"/>
  <c r="I1341" i="11"/>
  <c r="K1322" i="11" l="1"/>
  <c r="R1322" i="11" s="1"/>
  <c r="J1323" i="11"/>
  <c r="H1324" i="11"/>
  <c r="I1342" i="11"/>
  <c r="J1324" i="11" l="1"/>
  <c r="H1325" i="11"/>
  <c r="K1323" i="11"/>
  <c r="R1323" i="11" s="1"/>
  <c r="I1343" i="11"/>
  <c r="J1325" i="11" l="1"/>
  <c r="H1326" i="11"/>
  <c r="K1324" i="11"/>
  <c r="R1324" i="11" s="1"/>
  <c r="I1344" i="11"/>
  <c r="J1326" i="11" l="1"/>
  <c r="H1327" i="11"/>
  <c r="K1325" i="11"/>
  <c r="R1325" i="11" s="1"/>
  <c r="I1345" i="11"/>
  <c r="J1327" i="11" l="1"/>
  <c r="H1328" i="11"/>
  <c r="K1326" i="11"/>
  <c r="R1326" i="11" s="1"/>
  <c r="I1346" i="11"/>
  <c r="J1328" i="11" l="1"/>
  <c r="H1329" i="11"/>
  <c r="K1327" i="11"/>
  <c r="R1327" i="11" s="1"/>
  <c r="I1347" i="11"/>
  <c r="H1330" i="11" l="1"/>
  <c r="J1329" i="11"/>
  <c r="K1328" i="11"/>
  <c r="R1328" i="11" s="1"/>
  <c r="I1348" i="11"/>
  <c r="K1329" i="11" l="1"/>
  <c r="R1329" i="11" s="1"/>
  <c r="J1330" i="11"/>
  <c r="H1331" i="11"/>
  <c r="I1349" i="11"/>
  <c r="J1331" i="11" l="1"/>
  <c r="H1332" i="11"/>
  <c r="K1330" i="11"/>
  <c r="R1330" i="11" s="1"/>
  <c r="I1350" i="11"/>
  <c r="J1332" i="11" l="1"/>
  <c r="H1333" i="11"/>
  <c r="K1331" i="11"/>
  <c r="R1331" i="11" s="1"/>
  <c r="I1351" i="11"/>
  <c r="H1334" i="11" l="1"/>
  <c r="J1333" i="11"/>
  <c r="K1332" i="11"/>
  <c r="R1332" i="11" s="1"/>
  <c r="I1352" i="11"/>
  <c r="K1333" i="11" l="1"/>
  <c r="R1333" i="11" s="1"/>
  <c r="J1334" i="11"/>
  <c r="H1335" i="11"/>
  <c r="I1353" i="11"/>
  <c r="J1335" i="11" l="1"/>
  <c r="H1336" i="11"/>
  <c r="K1334" i="11"/>
  <c r="R1334" i="11" s="1"/>
  <c r="I1354" i="11"/>
  <c r="K1335" i="11" l="1"/>
  <c r="R1335" i="11" s="1"/>
  <c r="J1336" i="11"/>
  <c r="H1337" i="11"/>
  <c r="I1355" i="11"/>
  <c r="J1337" i="11" l="1"/>
  <c r="H1338" i="11"/>
  <c r="K1336" i="11"/>
  <c r="R1336" i="11" s="1"/>
  <c r="I1356" i="11"/>
  <c r="J1338" i="11" l="1"/>
  <c r="H1339" i="11"/>
  <c r="K1337" i="11"/>
  <c r="R1337" i="11" s="1"/>
  <c r="I1357" i="11"/>
  <c r="J1339" i="11" l="1"/>
  <c r="H1340" i="11"/>
  <c r="K1338" i="11"/>
  <c r="R1338" i="11" s="1"/>
  <c r="I1358" i="11"/>
  <c r="J1340" i="11" l="1"/>
  <c r="H1341" i="11"/>
  <c r="K1339" i="11"/>
  <c r="R1339" i="11" s="1"/>
  <c r="I1359" i="11"/>
  <c r="J1341" i="11" l="1"/>
  <c r="H1342" i="11"/>
  <c r="K1340" i="11"/>
  <c r="R1340" i="11" s="1"/>
  <c r="I1360" i="11"/>
  <c r="H1343" i="11" l="1"/>
  <c r="J1342" i="11"/>
  <c r="K1341" i="11"/>
  <c r="R1341" i="11" s="1"/>
  <c r="I1361" i="11"/>
  <c r="K1342" i="11" l="1"/>
  <c r="R1342" i="11" s="1"/>
  <c r="J1343" i="11"/>
  <c r="H1344" i="11"/>
  <c r="I1362" i="11"/>
  <c r="J1344" i="11" l="1"/>
  <c r="H1345" i="11"/>
  <c r="K1343" i="11"/>
  <c r="R1343" i="11" s="1"/>
  <c r="I1363" i="11"/>
  <c r="K1344" i="11" l="1"/>
  <c r="R1344" i="11" s="1"/>
  <c r="J1345" i="11"/>
  <c r="H1346" i="11"/>
  <c r="I1364" i="11"/>
  <c r="H1347" i="11" l="1"/>
  <c r="J1346" i="11"/>
  <c r="K1345" i="11"/>
  <c r="R1345" i="11" s="1"/>
  <c r="I1365" i="11"/>
  <c r="K1346" i="11" l="1"/>
  <c r="R1346" i="11" s="1"/>
  <c r="J1347" i="11"/>
  <c r="H1348" i="11"/>
  <c r="I1366" i="11"/>
  <c r="K1347" i="11" l="1"/>
  <c r="R1347" i="11" s="1"/>
  <c r="H1349" i="11"/>
  <c r="J1348" i="11"/>
  <c r="I1367" i="11"/>
  <c r="K1348" i="11" l="1"/>
  <c r="R1348" i="11" s="1"/>
  <c r="H1350" i="11"/>
  <c r="J1349" i="11"/>
  <c r="I1368" i="11"/>
  <c r="H1351" i="11" l="1"/>
  <c r="J1350" i="11"/>
  <c r="K1349" i="11"/>
  <c r="R1349" i="11" s="1"/>
  <c r="I1369" i="11"/>
  <c r="K1350" i="11" l="1"/>
  <c r="R1350" i="11" s="1"/>
  <c r="J1351" i="11"/>
  <c r="H1352" i="11"/>
  <c r="I1370" i="11"/>
  <c r="H1353" i="11" l="1"/>
  <c r="J1352" i="11"/>
  <c r="K1351" i="11"/>
  <c r="R1351" i="11" s="1"/>
  <c r="I1371" i="11"/>
  <c r="K1352" i="11" l="1"/>
  <c r="R1352" i="11" s="1"/>
  <c r="H1354" i="11"/>
  <c r="J1353" i="11"/>
  <c r="I1372" i="11"/>
  <c r="K1353" i="11" l="1"/>
  <c r="R1353" i="11" s="1"/>
  <c r="J1354" i="11"/>
  <c r="H1355" i="11"/>
  <c r="I1373" i="11"/>
  <c r="K1354" i="11" l="1"/>
  <c r="R1354" i="11" s="1"/>
  <c r="H1356" i="11"/>
  <c r="J1355" i="11"/>
  <c r="I1374" i="11"/>
  <c r="J1356" i="11" l="1"/>
  <c r="H1357" i="11"/>
  <c r="K1355" i="11"/>
  <c r="R1355" i="11" s="1"/>
  <c r="I1375" i="11"/>
  <c r="H1358" i="11" l="1"/>
  <c r="J1357" i="11"/>
  <c r="K1356" i="11"/>
  <c r="R1356" i="11" s="1"/>
  <c r="I1376" i="11"/>
  <c r="J1358" i="11" l="1"/>
  <c r="H1359" i="11"/>
  <c r="K1357" i="11"/>
  <c r="R1357" i="11" s="1"/>
  <c r="I1377" i="11"/>
  <c r="H1360" i="11" l="1"/>
  <c r="J1359" i="11"/>
  <c r="K1358" i="11"/>
  <c r="R1358" i="11" s="1"/>
  <c r="I1378" i="11"/>
  <c r="J1360" i="11" l="1"/>
  <c r="H1361" i="11"/>
  <c r="K1359" i="11"/>
  <c r="R1359" i="11" s="1"/>
  <c r="I1379" i="11"/>
  <c r="H1362" i="11" l="1"/>
  <c r="J1361" i="11"/>
  <c r="K1360" i="11"/>
  <c r="R1360" i="11" s="1"/>
  <c r="I1380" i="11"/>
  <c r="K1361" i="11" l="1"/>
  <c r="R1361" i="11" s="1"/>
  <c r="J1362" i="11"/>
  <c r="H1363" i="11"/>
  <c r="I1381" i="11"/>
  <c r="K1362" i="11" l="1"/>
  <c r="R1362" i="11" s="1"/>
  <c r="J1363" i="11"/>
  <c r="H1364" i="11"/>
  <c r="I1382" i="11"/>
  <c r="K1363" i="11" l="1"/>
  <c r="R1363" i="11" s="1"/>
  <c r="H1365" i="11"/>
  <c r="J1364" i="11"/>
  <c r="I1383" i="11"/>
  <c r="K1364" i="11" l="1"/>
  <c r="R1364" i="11" s="1"/>
  <c r="J1365" i="11"/>
  <c r="H1366" i="11"/>
  <c r="I1384" i="11"/>
  <c r="J1366" i="11" l="1"/>
  <c r="H1367" i="11"/>
  <c r="K1365" i="11"/>
  <c r="R1365" i="11" s="1"/>
  <c r="I1385" i="11"/>
  <c r="K1366" i="11" l="1"/>
  <c r="R1366" i="11" s="1"/>
  <c r="H1368" i="11"/>
  <c r="J1367" i="11"/>
  <c r="I1386" i="11"/>
  <c r="H1369" i="11" l="1"/>
  <c r="J1368" i="11"/>
  <c r="K1367" i="11"/>
  <c r="R1367" i="11" s="1"/>
  <c r="I1387" i="11"/>
  <c r="K1368" i="11" l="1"/>
  <c r="R1368" i="11" s="1"/>
  <c r="H1370" i="11"/>
  <c r="J1369" i="11"/>
  <c r="I1388" i="11"/>
  <c r="K1369" i="11" l="1"/>
  <c r="R1369" i="11" s="1"/>
  <c r="H1371" i="11"/>
  <c r="J1370" i="11"/>
  <c r="I1389" i="11"/>
  <c r="H1372" i="11" l="1"/>
  <c r="J1371" i="11"/>
  <c r="K1370" i="11"/>
  <c r="R1370" i="11" s="1"/>
  <c r="I1390" i="11"/>
  <c r="K1371" i="11" l="1"/>
  <c r="R1371" i="11" s="1"/>
  <c r="J1372" i="11"/>
  <c r="H1373" i="11"/>
  <c r="I1391" i="11"/>
  <c r="J1373" i="11" l="1"/>
  <c r="H1374" i="11"/>
  <c r="K1372" i="11"/>
  <c r="R1372" i="11" s="1"/>
  <c r="I1392" i="11"/>
  <c r="J1374" i="11" l="1"/>
  <c r="H1375" i="11"/>
  <c r="K1373" i="11"/>
  <c r="R1373" i="11" s="1"/>
  <c r="I1393" i="11"/>
  <c r="H1376" i="11" l="1"/>
  <c r="J1375" i="11"/>
  <c r="K1374" i="11"/>
  <c r="R1374" i="11" s="1"/>
  <c r="I1394" i="11"/>
  <c r="J1376" i="11" l="1"/>
  <c r="H1377" i="11"/>
  <c r="K1375" i="11"/>
  <c r="R1375" i="11" s="1"/>
  <c r="I1395" i="11"/>
  <c r="K1376" i="11" l="1"/>
  <c r="R1376" i="11" s="1"/>
  <c r="J1377" i="11"/>
  <c r="H1378" i="11"/>
  <c r="I1396" i="11"/>
  <c r="K1377" i="11" l="1"/>
  <c r="R1377" i="11" s="1"/>
  <c r="J1378" i="11"/>
  <c r="H1379" i="11"/>
  <c r="I1397" i="11"/>
  <c r="H1380" i="11" l="1"/>
  <c r="J1379" i="11"/>
  <c r="K1378" i="11"/>
  <c r="R1378" i="11" s="1"/>
  <c r="I1398" i="11"/>
  <c r="H1381" i="11" l="1"/>
  <c r="J1380" i="11"/>
  <c r="K1379" i="11"/>
  <c r="R1379" i="11" s="1"/>
  <c r="I1399" i="11"/>
  <c r="K1380" i="11" l="1"/>
  <c r="R1380" i="11" s="1"/>
  <c r="J1381" i="11"/>
  <c r="H1382" i="11"/>
  <c r="I1400" i="11"/>
  <c r="J1382" i="11" l="1"/>
  <c r="H1383" i="11"/>
  <c r="K1381" i="11"/>
  <c r="R1381" i="11" s="1"/>
  <c r="I1401" i="11"/>
  <c r="K1382" i="11" l="1"/>
  <c r="R1382" i="11" s="1"/>
  <c r="J1383" i="11"/>
  <c r="H1384" i="11"/>
  <c r="I1402" i="11"/>
  <c r="J1384" i="11" l="1"/>
  <c r="H1385" i="11"/>
  <c r="K1383" i="11"/>
  <c r="R1383" i="11" s="1"/>
  <c r="I1403" i="11"/>
  <c r="J1385" i="11" l="1"/>
  <c r="H1386" i="11"/>
  <c r="K1384" i="11"/>
  <c r="R1384" i="11" s="1"/>
  <c r="I1404" i="11"/>
  <c r="H1387" i="11" l="1"/>
  <c r="J1386" i="11"/>
  <c r="K1385" i="11"/>
  <c r="R1385" i="11" s="1"/>
  <c r="I1405" i="11"/>
  <c r="K1386" i="11" l="1"/>
  <c r="R1386" i="11" s="1"/>
  <c r="J1387" i="11"/>
  <c r="H1388" i="11"/>
  <c r="I1406" i="11"/>
  <c r="H1389" i="11" l="1"/>
  <c r="J1388" i="11"/>
  <c r="K1387" i="11"/>
  <c r="R1387" i="11" s="1"/>
  <c r="I1407" i="11"/>
  <c r="K1388" i="11" l="1"/>
  <c r="R1388" i="11" s="1"/>
  <c r="H1390" i="11"/>
  <c r="J1389" i="11"/>
  <c r="I1408" i="11"/>
  <c r="K1389" i="11" l="1"/>
  <c r="R1389" i="11" s="1"/>
  <c r="J1390" i="11"/>
  <c r="H1391" i="11"/>
  <c r="I1409" i="11"/>
  <c r="H1392" i="11" l="1"/>
  <c r="J1391" i="11"/>
  <c r="K1390" i="11"/>
  <c r="R1390" i="11" s="1"/>
  <c r="I1410" i="11"/>
  <c r="K1391" i="11" l="1"/>
  <c r="R1391" i="11" s="1"/>
  <c r="J1392" i="11"/>
  <c r="H1393" i="11"/>
  <c r="I1411" i="11"/>
  <c r="K1392" i="11" l="1"/>
  <c r="R1392" i="11" s="1"/>
  <c r="J1393" i="11"/>
  <c r="H1394" i="11"/>
  <c r="I1412" i="11"/>
  <c r="H1395" i="11" l="1"/>
  <c r="J1394" i="11"/>
  <c r="K1393" i="11"/>
  <c r="R1393" i="11" s="1"/>
  <c r="I1413" i="11"/>
  <c r="K1394" i="11" l="1"/>
  <c r="R1394" i="11" s="1"/>
  <c r="J1395" i="11"/>
  <c r="H1396" i="11"/>
  <c r="I1414" i="11"/>
  <c r="H1397" i="11" l="1"/>
  <c r="J1396" i="11"/>
  <c r="K1395" i="11"/>
  <c r="R1395" i="11" s="1"/>
  <c r="I1415" i="11"/>
  <c r="K1396" i="11" l="1"/>
  <c r="R1396" i="11" s="1"/>
  <c r="H1398" i="11"/>
  <c r="J1397" i="11"/>
  <c r="I1416" i="11"/>
  <c r="K1397" i="11" l="1"/>
  <c r="R1397" i="11" s="1"/>
  <c r="J1398" i="11"/>
  <c r="H1399" i="11"/>
  <c r="I1417" i="11"/>
  <c r="K1398" i="11" l="1"/>
  <c r="R1398" i="11" s="1"/>
  <c r="J1399" i="11"/>
  <c r="H1400" i="11"/>
  <c r="I1418" i="11"/>
  <c r="K1399" i="11" l="1"/>
  <c r="R1399" i="11" s="1"/>
  <c r="J1400" i="11"/>
  <c r="H1401" i="11"/>
  <c r="I1419" i="11"/>
  <c r="J1401" i="11" l="1"/>
  <c r="H1402" i="11"/>
  <c r="K1400" i="11"/>
  <c r="R1400" i="11" s="1"/>
  <c r="I1420" i="11"/>
  <c r="J1402" i="11" l="1"/>
  <c r="H1403" i="11"/>
  <c r="K1401" i="11"/>
  <c r="R1401" i="11" s="1"/>
  <c r="I1421" i="11"/>
  <c r="J1403" i="11" l="1"/>
  <c r="H1404" i="11"/>
  <c r="K1402" i="11"/>
  <c r="R1402" i="11" s="1"/>
  <c r="I1422" i="11"/>
  <c r="J1404" i="11" l="1"/>
  <c r="H1405" i="11"/>
  <c r="K1403" i="11"/>
  <c r="R1403" i="11" s="1"/>
  <c r="I1423" i="11"/>
  <c r="H1406" i="11" l="1"/>
  <c r="J1405" i="11"/>
  <c r="K1404" i="11"/>
  <c r="R1404" i="11" s="1"/>
  <c r="I1424" i="11"/>
  <c r="K1405" i="11" l="1"/>
  <c r="R1405" i="11" s="1"/>
  <c r="J1406" i="11"/>
  <c r="H1407" i="11"/>
  <c r="I1425" i="11"/>
  <c r="K1406" i="11" l="1"/>
  <c r="R1406" i="11" s="1"/>
  <c r="H1408" i="11"/>
  <c r="J1407" i="11"/>
  <c r="I1426" i="11"/>
  <c r="K1407" i="11" l="1"/>
  <c r="R1407" i="11" s="1"/>
  <c r="J1408" i="11"/>
  <c r="H1409" i="11"/>
  <c r="I1427" i="11"/>
  <c r="J1409" i="11" l="1"/>
  <c r="H1410" i="11"/>
  <c r="K1408" i="11"/>
  <c r="R1408" i="11" s="1"/>
  <c r="I1428" i="11"/>
  <c r="J1410" i="11" l="1"/>
  <c r="H1411" i="11"/>
  <c r="K1409" i="11"/>
  <c r="R1409" i="11" s="1"/>
  <c r="I1429" i="11"/>
  <c r="K1410" i="11" l="1"/>
  <c r="R1410" i="11" s="1"/>
  <c r="J1411" i="11"/>
  <c r="H1412" i="11"/>
  <c r="I1430" i="11"/>
  <c r="H1413" i="11" l="1"/>
  <c r="J1412" i="11"/>
  <c r="K1411" i="11"/>
  <c r="R1411" i="11" s="1"/>
  <c r="I1431" i="11"/>
  <c r="K1412" i="11" l="1"/>
  <c r="R1412" i="11" s="1"/>
  <c r="J1413" i="11"/>
  <c r="H1414" i="11"/>
  <c r="I1432" i="11"/>
  <c r="J1414" i="11" l="1"/>
  <c r="H1415" i="11"/>
  <c r="K1413" i="11"/>
  <c r="R1413" i="11" s="1"/>
  <c r="I1433" i="11"/>
  <c r="K1414" i="11" l="1"/>
  <c r="R1414" i="11" s="1"/>
  <c r="J1415" i="11"/>
  <c r="H1416" i="11"/>
  <c r="I1434" i="11"/>
  <c r="J1416" i="11" l="1"/>
  <c r="H1417" i="11"/>
  <c r="K1415" i="11"/>
  <c r="R1415" i="11" s="1"/>
  <c r="I1435" i="11"/>
  <c r="K1416" i="11" l="1"/>
  <c r="R1416" i="11" s="1"/>
  <c r="J1417" i="11"/>
  <c r="H1418" i="11"/>
  <c r="I1436" i="11"/>
  <c r="J1418" i="11" l="1"/>
  <c r="H1419" i="11"/>
  <c r="K1417" i="11"/>
  <c r="R1417" i="11" s="1"/>
  <c r="I1437" i="11"/>
  <c r="J1419" i="11" l="1"/>
  <c r="H1420" i="11"/>
  <c r="K1418" i="11"/>
  <c r="R1418" i="11" s="1"/>
  <c r="I1438" i="11"/>
  <c r="J1420" i="11" l="1"/>
  <c r="H1421" i="11"/>
  <c r="K1419" i="11"/>
  <c r="R1419" i="11" s="1"/>
  <c r="I1439" i="11"/>
  <c r="J1421" i="11" l="1"/>
  <c r="H1422" i="11"/>
  <c r="K1420" i="11"/>
  <c r="R1420" i="11" s="1"/>
  <c r="I1440" i="11"/>
  <c r="J1422" i="11" l="1"/>
  <c r="H1423" i="11"/>
  <c r="K1421" i="11"/>
  <c r="R1421" i="11" s="1"/>
  <c r="I1441" i="11"/>
  <c r="J1423" i="11" l="1"/>
  <c r="H1424" i="11"/>
  <c r="K1422" i="11"/>
  <c r="R1422" i="11" s="1"/>
  <c r="I1442" i="11"/>
  <c r="J1424" i="11" l="1"/>
  <c r="H1425" i="11"/>
  <c r="K1423" i="11"/>
  <c r="R1423" i="11" s="1"/>
  <c r="I1443" i="11"/>
  <c r="J1425" i="11" l="1"/>
  <c r="H1426" i="11"/>
  <c r="K1424" i="11"/>
  <c r="R1424" i="11" s="1"/>
  <c r="I1444" i="11"/>
  <c r="J1426" i="11" l="1"/>
  <c r="H1427" i="11"/>
  <c r="K1425" i="11"/>
  <c r="R1425" i="11" s="1"/>
  <c r="I1445" i="11"/>
  <c r="H1428" i="11" l="1"/>
  <c r="J1427" i="11"/>
  <c r="K1426" i="11"/>
  <c r="R1426" i="11" s="1"/>
  <c r="I1446" i="11"/>
  <c r="K1427" i="11" l="1"/>
  <c r="R1427" i="11" s="1"/>
  <c r="H1429" i="11"/>
  <c r="J1428" i="11"/>
  <c r="I1447" i="11"/>
  <c r="K1428" i="11" l="1"/>
  <c r="R1428" i="11" s="1"/>
  <c r="J1429" i="11"/>
  <c r="H1430" i="11"/>
  <c r="I1448" i="11"/>
  <c r="K1429" i="11" l="1"/>
  <c r="R1429" i="11" s="1"/>
  <c r="J1430" i="11"/>
  <c r="H1431" i="11"/>
  <c r="I1449" i="11"/>
  <c r="J1431" i="11" l="1"/>
  <c r="H1432" i="11"/>
  <c r="K1430" i="11"/>
  <c r="R1430" i="11" s="1"/>
  <c r="I1450" i="11"/>
  <c r="J1432" i="11" l="1"/>
  <c r="H1433" i="11"/>
  <c r="K1431" i="11"/>
  <c r="R1431" i="11" s="1"/>
  <c r="I1451" i="11"/>
  <c r="J1433" i="11" l="1"/>
  <c r="H1434" i="11"/>
  <c r="K1432" i="11"/>
  <c r="R1432" i="11" s="1"/>
  <c r="I1452" i="11"/>
  <c r="J1434" i="11" l="1"/>
  <c r="H1435" i="11"/>
  <c r="K1433" i="11"/>
  <c r="R1433" i="11" s="1"/>
  <c r="I1453" i="11"/>
  <c r="H1436" i="11" l="1"/>
  <c r="J1435" i="11"/>
  <c r="K1434" i="11"/>
  <c r="R1434" i="11" s="1"/>
  <c r="I1454" i="11"/>
  <c r="K1435" i="11" l="1"/>
  <c r="R1435" i="11" s="1"/>
  <c r="J1436" i="11"/>
  <c r="H1437" i="11"/>
  <c r="I1455" i="11"/>
  <c r="J1437" i="11" l="1"/>
  <c r="H1438" i="11"/>
  <c r="K1436" i="11"/>
  <c r="R1436" i="11" s="1"/>
  <c r="I1456" i="11"/>
  <c r="K1437" i="11" l="1"/>
  <c r="R1437" i="11" s="1"/>
  <c r="J1438" i="11"/>
  <c r="H1439" i="11"/>
  <c r="I1457" i="11"/>
  <c r="J1439" i="11" l="1"/>
  <c r="H1440" i="11"/>
  <c r="K1438" i="11"/>
  <c r="R1438" i="11" s="1"/>
  <c r="I1458" i="11"/>
  <c r="K1439" i="11" l="1"/>
  <c r="R1439" i="11" s="1"/>
  <c r="H1441" i="11"/>
  <c r="J1440" i="11"/>
  <c r="I1459" i="11"/>
  <c r="K1440" i="11" l="1"/>
  <c r="R1440" i="11" s="1"/>
  <c r="J1441" i="11"/>
  <c r="H1442" i="11"/>
  <c r="I1460" i="11"/>
  <c r="K1441" i="11" l="1"/>
  <c r="R1441" i="11" s="1"/>
  <c r="J1442" i="11"/>
  <c r="H1443" i="11"/>
  <c r="I1461" i="11"/>
  <c r="J1443" i="11" l="1"/>
  <c r="H1444" i="11"/>
  <c r="K1442" i="11"/>
  <c r="R1442" i="11" s="1"/>
  <c r="I1462" i="11"/>
  <c r="K1443" i="11" l="1"/>
  <c r="R1443" i="11" s="1"/>
  <c r="H1445" i="11"/>
  <c r="J1444" i="11"/>
  <c r="I1463" i="11"/>
  <c r="J1445" i="11" l="1"/>
  <c r="H1446" i="11"/>
  <c r="K1444" i="11"/>
  <c r="R1444" i="11" s="1"/>
  <c r="I1464" i="11"/>
  <c r="H1447" i="11" l="1"/>
  <c r="J1446" i="11"/>
  <c r="K1445" i="11"/>
  <c r="R1445" i="11" s="1"/>
  <c r="I1465" i="11"/>
  <c r="K1446" i="11" l="1"/>
  <c r="R1446" i="11" s="1"/>
  <c r="H1448" i="11"/>
  <c r="J1447" i="11"/>
  <c r="I1466" i="11"/>
  <c r="K1447" i="11" l="1"/>
  <c r="R1447" i="11" s="1"/>
  <c r="J1448" i="11"/>
  <c r="H1449" i="11"/>
  <c r="I1467" i="11"/>
  <c r="K1448" i="11" l="1"/>
  <c r="R1448" i="11" s="1"/>
  <c r="J1449" i="11"/>
  <c r="H1450" i="11"/>
  <c r="I1468" i="11"/>
  <c r="K1449" i="11" l="1"/>
  <c r="R1449" i="11" s="1"/>
  <c r="J1450" i="11"/>
  <c r="H1451" i="11"/>
  <c r="I1469" i="11"/>
  <c r="J1451" i="11" l="1"/>
  <c r="H1452" i="11"/>
  <c r="K1450" i="11"/>
  <c r="R1450" i="11" s="1"/>
  <c r="I1470" i="11"/>
  <c r="J1452" i="11" l="1"/>
  <c r="H1453" i="11"/>
  <c r="K1451" i="11"/>
  <c r="R1451" i="11" s="1"/>
  <c r="I1471" i="11"/>
  <c r="H1454" i="11" l="1"/>
  <c r="J1453" i="11"/>
  <c r="K1452" i="11"/>
  <c r="R1452" i="11" s="1"/>
  <c r="I1472" i="11"/>
  <c r="K1453" i="11" l="1"/>
  <c r="R1453" i="11" s="1"/>
  <c r="J1454" i="11"/>
  <c r="H1455" i="11"/>
  <c r="I1473" i="11"/>
  <c r="J1455" i="11" l="1"/>
  <c r="H1456" i="11"/>
  <c r="K1454" i="11"/>
  <c r="R1454" i="11" s="1"/>
  <c r="I1474" i="11"/>
  <c r="K1455" i="11" l="1"/>
  <c r="R1455" i="11" s="1"/>
  <c r="J1456" i="11"/>
  <c r="H1457" i="11"/>
  <c r="I1475" i="11"/>
  <c r="J1457" i="11" l="1"/>
  <c r="H1458" i="11"/>
  <c r="K1456" i="11"/>
  <c r="R1456" i="11" s="1"/>
  <c r="I1476" i="11"/>
  <c r="J1458" i="11" l="1"/>
  <c r="H1459" i="11"/>
  <c r="K1457" i="11"/>
  <c r="R1457" i="11" s="1"/>
  <c r="I1477" i="11"/>
  <c r="J1459" i="11" l="1"/>
  <c r="H1460" i="11"/>
  <c r="K1458" i="11"/>
  <c r="R1458" i="11" s="1"/>
  <c r="I1478" i="11"/>
  <c r="J1460" i="11" l="1"/>
  <c r="H1461" i="11"/>
  <c r="K1459" i="11"/>
  <c r="R1459" i="11" s="1"/>
  <c r="I1479" i="11"/>
  <c r="H1462" i="11" l="1"/>
  <c r="J1461" i="11"/>
  <c r="K1460" i="11"/>
  <c r="R1460" i="11" s="1"/>
  <c r="I1480" i="11"/>
  <c r="K1461" i="11" l="1"/>
  <c r="R1461" i="11" s="1"/>
  <c r="H1463" i="11"/>
  <c r="J1462" i="11"/>
  <c r="I1481" i="11"/>
  <c r="K1462" i="11" l="1"/>
  <c r="R1462" i="11" s="1"/>
  <c r="J1463" i="11"/>
  <c r="H1464" i="11"/>
  <c r="I1482" i="11"/>
  <c r="K1463" i="11" l="1"/>
  <c r="R1463" i="11" s="1"/>
  <c r="H1465" i="11"/>
  <c r="J1464" i="11"/>
  <c r="I1483" i="11"/>
  <c r="K1464" i="11" l="1"/>
  <c r="R1464" i="11" s="1"/>
  <c r="J1465" i="11"/>
  <c r="H1466" i="11"/>
  <c r="I1484" i="11"/>
  <c r="K1465" i="11" l="1"/>
  <c r="R1465" i="11" s="1"/>
  <c r="J1466" i="11"/>
  <c r="H1467" i="11"/>
  <c r="I1485" i="11"/>
  <c r="J1467" i="11" l="1"/>
  <c r="H1468" i="11"/>
  <c r="K1466" i="11"/>
  <c r="R1466" i="11" s="1"/>
  <c r="I1486" i="11"/>
  <c r="K1467" i="11" l="1"/>
  <c r="R1467" i="11" s="1"/>
  <c r="J1468" i="11"/>
  <c r="H1469" i="11"/>
  <c r="I1487" i="11"/>
  <c r="J1469" i="11" l="1"/>
  <c r="H1470" i="11"/>
  <c r="K1468" i="11"/>
  <c r="R1468" i="11" s="1"/>
  <c r="I1488" i="11"/>
  <c r="H1471" i="11" l="1"/>
  <c r="J1470" i="11"/>
  <c r="K1469" i="11"/>
  <c r="R1469" i="11" s="1"/>
  <c r="I1489" i="11"/>
  <c r="K1470" i="11" l="1"/>
  <c r="R1470" i="11" s="1"/>
  <c r="H1472" i="11"/>
  <c r="J1471" i="11"/>
  <c r="I1490" i="11"/>
  <c r="K1471" i="11" l="1"/>
  <c r="R1471" i="11" s="1"/>
  <c r="J1472" i="11"/>
  <c r="H1473" i="11"/>
  <c r="I1491" i="11"/>
  <c r="K1472" i="11" l="1"/>
  <c r="R1472" i="11" s="1"/>
  <c r="J1473" i="11"/>
  <c r="H1474" i="11"/>
  <c r="I1492" i="11"/>
  <c r="K1473" i="11" l="1"/>
  <c r="R1473" i="11" s="1"/>
  <c r="J1474" i="11"/>
  <c r="H1475" i="11"/>
  <c r="I1493" i="11"/>
  <c r="K1474" i="11" l="1"/>
  <c r="R1474" i="11" s="1"/>
  <c r="J1475" i="11"/>
  <c r="H1476" i="11"/>
  <c r="I1494" i="11"/>
  <c r="J1476" i="11" l="1"/>
  <c r="H1477" i="11"/>
  <c r="K1475" i="11"/>
  <c r="R1475" i="11" s="1"/>
  <c r="I1495" i="11"/>
  <c r="H1478" i="11" l="1"/>
  <c r="J1477" i="11"/>
  <c r="K1476" i="11"/>
  <c r="R1476" i="11" s="1"/>
  <c r="I1496" i="11"/>
  <c r="J1478" i="11" l="1"/>
  <c r="H1479" i="11"/>
  <c r="K1477" i="11"/>
  <c r="R1477" i="11" s="1"/>
  <c r="I1497" i="11"/>
  <c r="J1479" i="11" l="1"/>
  <c r="H1480" i="11"/>
  <c r="K1478" i="11"/>
  <c r="R1478" i="11" s="1"/>
  <c r="I1498" i="11"/>
  <c r="H1481" i="11" l="1"/>
  <c r="J1480" i="11"/>
  <c r="K1479" i="11"/>
  <c r="R1479" i="11" s="1"/>
  <c r="I1499" i="11"/>
  <c r="J1481" i="11" l="1"/>
  <c r="H1482" i="11"/>
  <c r="K1480" i="11"/>
  <c r="R1480" i="11" s="1"/>
  <c r="I1500" i="11"/>
  <c r="J1482" i="11" l="1"/>
  <c r="H1483" i="11"/>
  <c r="K1481" i="11"/>
  <c r="R1481" i="11" s="1"/>
  <c r="I1501" i="11"/>
  <c r="J1483" i="11" l="1"/>
  <c r="H1484" i="11"/>
  <c r="K1482" i="11"/>
  <c r="R1482" i="11" s="1"/>
  <c r="I1502" i="11"/>
  <c r="J1484" i="11" l="1"/>
  <c r="H1485" i="11"/>
  <c r="K1483" i="11"/>
  <c r="R1483" i="11" s="1"/>
  <c r="I1503" i="11"/>
  <c r="J1485" i="11" l="1"/>
  <c r="H1486" i="11"/>
  <c r="K1484" i="11"/>
  <c r="R1484" i="11" s="1"/>
  <c r="I1504" i="11"/>
  <c r="J1486" i="11" l="1"/>
  <c r="H1487" i="11"/>
  <c r="K1485" i="11"/>
  <c r="R1485" i="11" s="1"/>
  <c r="I1505" i="11"/>
  <c r="J1487" i="11" l="1"/>
  <c r="H1488" i="11"/>
  <c r="K1486" i="11"/>
  <c r="R1486" i="11" s="1"/>
  <c r="I1506" i="11"/>
  <c r="J1488" i="11" l="1"/>
  <c r="H1489" i="11"/>
  <c r="K1487" i="11"/>
  <c r="R1487" i="11" s="1"/>
  <c r="I1507" i="11"/>
  <c r="J1489" i="11" l="1"/>
  <c r="H1490" i="11"/>
  <c r="K1488" i="11"/>
  <c r="R1488" i="11" s="1"/>
  <c r="I1508" i="11"/>
  <c r="J1490" i="11" l="1"/>
  <c r="H1491" i="11"/>
  <c r="K1489" i="11"/>
  <c r="R1489" i="11" s="1"/>
  <c r="I1509" i="11"/>
  <c r="H1492" i="11" l="1"/>
  <c r="J1491" i="11"/>
  <c r="K1490" i="11"/>
  <c r="R1490" i="11" s="1"/>
  <c r="I1510" i="11"/>
  <c r="K1491" i="11" l="1"/>
  <c r="R1491" i="11" s="1"/>
  <c r="J1492" i="11"/>
  <c r="H1493" i="11"/>
  <c r="I1511" i="11"/>
  <c r="J1493" i="11" l="1"/>
  <c r="H1494" i="11"/>
  <c r="K1492" i="11"/>
  <c r="R1492" i="11" s="1"/>
  <c r="I1512" i="11"/>
  <c r="K1493" i="11" l="1"/>
  <c r="R1493" i="11" s="1"/>
  <c r="J1494" i="11"/>
  <c r="H1495" i="11"/>
  <c r="I1513" i="11"/>
  <c r="J1495" i="11" l="1"/>
  <c r="H1496" i="11"/>
  <c r="K1494" i="11"/>
  <c r="R1494" i="11" s="1"/>
  <c r="I1514" i="11"/>
  <c r="J1496" i="11" l="1"/>
  <c r="H1497" i="11"/>
  <c r="K1495" i="11"/>
  <c r="R1495" i="11" s="1"/>
  <c r="I1515" i="11"/>
  <c r="J1497" i="11" l="1"/>
  <c r="H1498" i="11"/>
  <c r="K1496" i="11"/>
  <c r="R1496" i="11" s="1"/>
  <c r="I1516" i="11"/>
  <c r="J1498" i="11" l="1"/>
  <c r="H1499" i="11"/>
  <c r="K1497" i="11"/>
  <c r="R1497" i="11" s="1"/>
  <c r="I1517" i="11"/>
  <c r="H1500" i="11" l="1"/>
  <c r="J1499" i="11"/>
  <c r="K1498" i="11"/>
  <c r="R1498" i="11" s="1"/>
  <c r="I1518" i="11"/>
  <c r="K1499" i="11" l="1"/>
  <c r="R1499" i="11" s="1"/>
  <c r="H1501" i="11"/>
  <c r="J1500" i="11"/>
  <c r="I1519" i="11"/>
  <c r="J1501" i="11" l="1"/>
  <c r="H1502" i="11"/>
  <c r="K1500" i="11"/>
  <c r="R1500" i="11" s="1"/>
  <c r="I1520" i="11"/>
  <c r="K1501" i="11" l="1"/>
  <c r="R1501" i="11" s="1"/>
  <c r="J1502" i="11"/>
  <c r="H1503" i="11"/>
  <c r="I1521" i="11"/>
  <c r="J1503" i="11" l="1"/>
  <c r="H1504" i="11"/>
  <c r="K1502" i="11"/>
  <c r="R1502" i="11" s="1"/>
  <c r="I1522" i="11"/>
  <c r="J1504" i="11" l="1"/>
  <c r="H1505" i="11"/>
  <c r="K1503" i="11"/>
  <c r="R1503" i="11" s="1"/>
  <c r="I1523" i="11"/>
  <c r="J1505" i="11" l="1"/>
  <c r="H1506" i="11"/>
  <c r="K1504" i="11"/>
  <c r="R1504" i="11" s="1"/>
  <c r="I1524" i="11"/>
  <c r="J1506" i="11" l="1"/>
  <c r="H1507" i="11"/>
  <c r="K1505" i="11"/>
  <c r="R1505" i="11" s="1"/>
  <c r="I1525" i="11"/>
  <c r="H1508" i="11" l="1"/>
  <c r="J1507" i="11"/>
  <c r="K1506" i="11"/>
  <c r="R1506" i="11" s="1"/>
  <c r="I1526" i="11"/>
  <c r="K1507" i="11" l="1"/>
  <c r="R1507" i="11" s="1"/>
  <c r="J1508" i="11"/>
  <c r="H1509" i="11"/>
  <c r="I1527" i="11"/>
  <c r="K1508" i="11" l="1"/>
  <c r="R1508" i="11" s="1"/>
  <c r="J1509" i="11"/>
  <c r="H1510" i="11"/>
  <c r="I1528" i="11"/>
  <c r="K1509" i="11" l="1"/>
  <c r="R1509" i="11" s="1"/>
  <c r="J1510" i="11"/>
  <c r="H1511" i="11"/>
  <c r="I1529" i="11"/>
  <c r="J1511" i="11" l="1"/>
  <c r="H1512" i="11"/>
  <c r="K1510" i="11"/>
  <c r="R1510" i="11" s="1"/>
  <c r="I1530" i="11"/>
  <c r="J1512" i="11" l="1"/>
  <c r="H1513" i="11"/>
  <c r="K1511" i="11"/>
  <c r="R1511" i="11" s="1"/>
  <c r="I1531" i="11"/>
  <c r="H1514" i="11" l="1"/>
  <c r="J1513" i="11"/>
  <c r="K1512" i="11"/>
  <c r="R1512" i="11" s="1"/>
  <c r="I1532" i="11"/>
  <c r="K1513" i="11" l="1"/>
  <c r="R1513" i="11" s="1"/>
  <c r="J1514" i="11"/>
  <c r="H1515" i="11"/>
  <c r="I1533" i="11"/>
  <c r="J1515" i="11" l="1"/>
  <c r="H1516" i="11"/>
  <c r="K1514" i="11"/>
  <c r="R1514" i="11" s="1"/>
  <c r="I1534" i="11"/>
  <c r="K1515" i="11" l="1"/>
  <c r="R1515" i="11" s="1"/>
  <c r="J1516" i="11"/>
  <c r="H1517" i="11"/>
  <c r="I1535" i="11"/>
  <c r="J1517" i="11" l="1"/>
  <c r="H1518" i="11"/>
  <c r="K1516" i="11"/>
  <c r="R1516" i="11" s="1"/>
  <c r="I1536" i="11"/>
  <c r="K1517" i="11" l="1"/>
  <c r="R1517" i="11" s="1"/>
  <c r="H1519" i="11"/>
  <c r="J1518" i="11"/>
  <c r="I1537" i="11"/>
  <c r="K1518" i="11" l="1"/>
  <c r="R1518" i="11" s="1"/>
  <c r="J1519" i="11"/>
  <c r="H1520" i="11"/>
  <c r="I1538" i="11"/>
  <c r="J1520" i="11" l="1"/>
  <c r="H1521" i="11"/>
  <c r="K1519" i="11"/>
  <c r="R1519" i="11" s="1"/>
  <c r="I1539" i="11"/>
  <c r="K1520" i="11" l="1"/>
  <c r="R1520" i="11" s="1"/>
  <c r="J1521" i="11"/>
  <c r="H1522" i="11"/>
  <c r="I1540" i="11"/>
  <c r="J1522" i="11" l="1"/>
  <c r="H1523" i="11"/>
  <c r="K1521" i="11"/>
  <c r="R1521" i="11" s="1"/>
  <c r="I1541" i="11"/>
  <c r="J1523" i="11" l="1"/>
  <c r="H1524" i="11"/>
  <c r="K1522" i="11"/>
  <c r="R1522" i="11" s="1"/>
  <c r="I1542" i="11"/>
  <c r="J1524" i="11" l="1"/>
  <c r="H1525" i="11"/>
  <c r="K1523" i="11"/>
  <c r="R1523" i="11" s="1"/>
  <c r="I1543" i="11"/>
  <c r="H1526" i="11" l="1"/>
  <c r="J1525" i="11"/>
  <c r="K1524" i="11"/>
  <c r="R1524" i="11" s="1"/>
  <c r="I1544" i="11"/>
  <c r="K1525" i="11" l="1"/>
  <c r="R1525" i="11" s="1"/>
  <c r="J1526" i="11"/>
  <c r="H1527" i="11"/>
  <c r="I1545" i="11"/>
  <c r="H1528" i="11" l="1"/>
  <c r="J1527" i="11"/>
  <c r="K1526" i="11"/>
  <c r="R1526" i="11" s="1"/>
  <c r="I1546" i="11"/>
  <c r="J1528" i="11" l="1"/>
  <c r="H1529" i="11"/>
  <c r="K1527" i="11"/>
  <c r="R1527" i="11" s="1"/>
  <c r="I1547" i="11"/>
  <c r="J1529" i="11" l="1"/>
  <c r="H1530" i="11"/>
  <c r="K1528" i="11"/>
  <c r="R1528" i="11" s="1"/>
  <c r="I1548" i="11"/>
  <c r="K1529" i="11" l="1"/>
  <c r="R1529" i="11" s="1"/>
  <c r="H1531" i="11"/>
  <c r="J1530" i="11"/>
  <c r="I1549" i="11"/>
  <c r="H1532" i="11" l="1"/>
  <c r="J1531" i="11"/>
  <c r="K1530" i="11"/>
  <c r="R1530" i="11" s="1"/>
  <c r="I1550" i="11"/>
  <c r="K1531" i="11" l="1"/>
  <c r="R1531" i="11" s="1"/>
  <c r="J1532" i="11"/>
  <c r="H1533" i="11"/>
  <c r="I1551" i="11"/>
  <c r="K1532" i="11" l="1"/>
  <c r="R1532" i="11" s="1"/>
  <c r="J1533" i="11"/>
  <c r="H1534" i="11"/>
  <c r="I1552" i="11"/>
  <c r="J1534" i="11" l="1"/>
  <c r="H1535" i="11"/>
  <c r="K1533" i="11"/>
  <c r="R1533" i="11" s="1"/>
  <c r="I1553" i="11"/>
  <c r="H1536" i="11" l="1"/>
  <c r="J1535" i="11"/>
  <c r="K1534" i="11"/>
  <c r="R1534" i="11" s="1"/>
  <c r="I1554" i="11"/>
  <c r="K1535" i="11" l="1"/>
  <c r="R1535" i="11" s="1"/>
  <c r="J1536" i="11"/>
  <c r="H1537" i="11"/>
  <c r="I1555" i="11"/>
  <c r="H1538" i="11" l="1"/>
  <c r="J1537" i="11"/>
  <c r="K1536" i="11"/>
  <c r="R1536" i="11" s="1"/>
  <c r="I1556" i="11"/>
  <c r="K1537" i="11" l="1"/>
  <c r="R1537" i="11" s="1"/>
  <c r="J1538" i="11"/>
  <c r="H1539" i="11"/>
  <c r="I1557" i="11"/>
  <c r="K1538" i="11" l="1"/>
  <c r="R1538" i="11" s="1"/>
  <c r="J1539" i="11"/>
  <c r="H1540" i="11"/>
  <c r="I1558" i="11"/>
  <c r="J1540" i="11" l="1"/>
  <c r="H1541" i="11"/>
  <c r="K1539" i="11"/>
  <c r="R1539" i="11" s="1"/>
  <c r="I1559" i="11"/>
  <c r="K1540" i="11" l="1"/>
  <c r="R1540" i="11" s="1"/>
  <c r="H1542" i="11"/>
  <c r="J1541" i="11"/>
  <c r="I1560" i="11"/>
  <c r="J1542" i="11" l="1"/>
  <c r="H1543" i="11"/>
  <c r="K1541" i="11"/>
  <c r="R1541" i="11" s="1"/>
  <c r="I1561" i="11"/>
  <c r="K1542" i="11" l="1"/>
  <c r="R1542" i="11" s="1"/>
  <c r="J1543" i="11"/>
  <c r="H1544" i="11"/>
  <c r="I1562" i="11"/>
  <c r="H1545" i="11" l="1"/>
  <c r="J1544" i="11"/>
  <c r="K1543" i="11"/>
  <c r="R1543" i="11" s="1"/>
  <c r="I1563" i="11"/>
  <c r="K1544" i="11" l="1"/>
  <c r="R1544" i="11" s="1"/>
  <c r="J1545" i="11"/>
  <c r="H1546" i="11"/>
  <c r="I1564" i="11"/>
  <c r="K1545" i="11" l="1"/>
  <c r="R1545" i="11" s="1"/>
  <c r="J1546" i="11"/>
  <c r="H1547" i="11"/>
  <c r="I1565" i="11"/>
  <c r="K1546" i="11" l="1"/>
  <c r="R1546" i="11" s="1"/>
  <c r="J1547" i="11"/>
  <c r="H1548" i="11"/>
  <c r="I1566" i="11"/>
  <c r="K1547" i="11" l="1"/>
  <c r="R1547" i="11" s="1"/>
  <c r="J1548" i="11"/>
  <c r="H1549" i="11"/>
  <c r="I1567" i="11"/>
  <c r="J1549" i="11" l="1"/>
  <c r="H1550" i="11"/>
  <c r="K1548" i="11"/>
  <c r="R1548" i="11" s="1"/>
  <c r="I1568" i="11"/>
  <c r="K1549" i="11" l="1"/>
  <c r="R1549" i="11" s="1"/>
  <c r="J1550" i="11"/>
  <c r="H1551" i="11"/>
  <c r="I1569" i="11"/>
  <c r="H1552" i="11" l="1"/>
  <c r="J1551" i="11"/>
  <c r="K1550" i="11"/>
  <c r="R1550" i="11" s="1"/>
  <c r="I1570" i="11"/>
  <c r="J1552" i="11" l="1"/>
  <c r="H1553" i="11"/>
  <c r="K1551" i="11"/>
  <c r="R1551" i="11" s="1"/>
  <c r="I1571" i="11"/>
  <c r="J1553" i="11" l="1"/>
  <c r="H1554" i="11"/>
  <c r="K1552" i="11"/>
  <c r="R1552" i="11" s="1"/>
  <c r="I1572" i="11"/>
  <c r="K1553" i="11" l="1"/>
  <c r="R1553" i="11" s="1"/>
  <c r="J1554" i="11"/>
  <c r="H1555" i="11"/>
  <c r="I1573" i="11"/>
  <c r="J1555" i="11" l="1"/>
  <c r="H1556" i="11"/>
  <c r="K1554" i="11"/>
  <c r="R1554" i="11" s="1"/>
  <c r="I1574" i="11"/>
  <c r="H1557" i="11" l="1"/>
  <c r="J1556" i="11"/>
  <c r="K1555" i="11"/>
  <c r="R1555" i="11" s="1"/>
  <c r="I1575" i="11"/>
  <c r="K1556" i="11" l="1"/>
  <c r="R1556" i="11" s="1"/>
  <c r="J1557" i="11"/>
  <c r="H1558" i="11"/>
  <c r="I1576" i="11"/>
  <c r="H1559" i="11" l="1"/>
  <c r="J1558" i="11"/>
  <c r="K1557" i="11"/>
  <c r="R1557" i="11" s="1"/>
  <c r="I1577" i="11"/>
  <c r="K1558" i="11" l="1"/>
  <c r="R1558" i="11" s="1"/>
  <c r="H1560" i="11"/>
  <c r="J1559" i="11"/>
  <c r="I1578" i="11"/>
  <c r="K1559" i="11" l="1"/>
  <c r="R1559" i="11" s="1"/>
  <c r="J1560" i="11"/>
  <c r="H1561" i="11"/>
  <c r="I1579" i="11"/>
  <c r="J1561" i="11" l="1"/>
  <c r="H1562" i="11"/>
  <c r="K1560" i="11"/>
  <c r="R1560" i="11" s="1"/>
  <c r="I1580" i="11"/>
  <c r="K1561" i="11" l="1"/>
  <c r="R1561" i="11" s="1"/>
  <c r="J1562" i="11"/>
  <c r="H1563" i="11"/>
  <c r="I1581" i="11"/>
  <c r="J1563" i="11" l="1"/>
  <c r="H1564" i="11"/>
  <c r="K1562" i="11"/>
  <c r="R1562" i="11" s="1"/>
  <c r="I1582" i="11"/>
  <c r="J1564" i="11" l="1"/>
  <c r="H1565" i="11"/>
  <c r="K1563" i="11"/>
  <c r="R1563" i="11" s="1"/>
  <c r="I1583" i="11"/>
  <c r="J1565" i="11" l="1"/>
  <c r="H1566" i="11"/>
  <c r="K1564" i="11"/>
  <c r="R1564" i="11" s="1"/>
  <c r="I1584" i="11"/>
  <c r="H1567" i="11" l="1"/>
  <c r="J1566" i="11"/>
  <c r="K1565" i="11"/>
  <c r="R1565" i="11" s="1"/>
  <c r="I1585" i="11"/>
  <c r="K1566" i="11" l="1"/>
  <c r="R1566" i="11" s="1"/>
  <c r="J1567" i="11"/>
  <c r="H1568" i="11"/>
  <c r="I1586" i="11"/>
  <c r="K1567" i="11" l="1"/>
  <c r="R1567" i="11" s="1"/>
  <c r="J1568" i="11"/>
  <c r="H1569" i="11"/>
  <c r="I1587" i="11"/>
  <c r="K1568" i="11" l="1"/>
  <c r="R1568" i="11" s="1"/>
  <c r="H1570" i="11"/>
  <c r="J1569" i="11"/>
  <c r="I1588" i="11"/>
  <c r="K1569" i="11" l="1"/>
  <c r="R1569" i="11" s="1"/>
  <c r="J1570" i="11"/>
  <c r="H1571" i="11"/>
  <c r="I1589" i="11"/>
  <c r="J1571" i="11" l="1"/>
  <c r="H1572" i="11"/>
  <c r="K1570" i="11"/>
  <c r="R1570" i="11" s="1"/>
  <c r="I1590" i="11"/>
  <c r="K1571" i="11" l="1"/>
  <c r="R1571" i="11" s="1"/>
  <c r="H1573" i="11"/>
  <c r="J1572" i="11"/>
  <c r="I1591" i="11"/>
  <c r="K1572" i="11" l="1"/>
  <c r="R1572" i="11" s="1"/>
  <c r="J1573" i="11"/>
  <c r="H1574" i="11"/>
  <c r="I1592" i="11"/>
  <c r="K1573" i="11" l="1"/>
  <c r="R1573" i="11" s="1"/>
  <c r="H1575" i="11"/>
  <c r="J1574" i="11"/>
  <c r="I1593" i="11"/>
  <c r="H1576" i="11" l="1"/>
  <c r="J1575" i="11"/>
  <c r="K1574" i="11"/>
  <c r="R1574" i="11" s="1"/>
  <c r="I1594" i="11"/>
  <c r="K1575" i="11" l="1"/>
  <c r="R1575" i="11" s="1"/>
  <c r="J1576" i="11"/>
  <c r="H1577" i="11"/>
  <c r="I1595" i="11"/>
  <c r="H1578" i="11" l="1"/>
  <c r="J1577" i="11"/>
  <c r="K1576" i="11"/>
  <c r="R1576" i="11" s="1"/>
  <c r="I1596" i="11"/>
  <c r="K1577" i="11" l="1"/>
  <c r="R1577" i="11" s="1"/>
  <c r="J1578" i="11"/>
  <c r="H1579" i="11"/>
  <c r="I1597" i="11"/>
  <c r="H1580" i="11" l="1"/>
  <c r="J1579" i="11"/>
  <c r="K1578" i="11"/>
  <c r="R1578" i="11" s="1"/>
  <c r="I1598" i="11"/>
  <c r="K1579" i="11" l="1"/>
  <c r="R1579" i="11" s="1"/>
  <c r="J1580" i="11"/>
  <c r="H1581" i="11"/>
  <c r="I1599" i="11"/>
  <c r="H1582" i="11" l="1"/>
  <c r="J1581" i="11"/>
  <c r="K1580" i="11"/>
  <c r="R1580" i="11" s="1"/>
  <c r="I1600" i="11"/>
  <c r="K1581" i="11" l="1"/>
  <c r="R1581" i="11" s="1"/>
  <c r="H1583" i="11"/>
  <c r="J1582" i="11"/>
  <c r="I1601" i="11"/>
  <c r="J1583" i="11" l="1"/>
  <c r="H1584" i="11"/>
  <c r="K1582" i="11"/>
  <c r="R1582" i="11" s="1"/>
  <c r="I1602" i="11"/>
  <c r="K1583" i="11" l="1"/>
  <c r="R1583" i="11" s="1"/>
  <c r="J1584" i="11"/>
  <c r="H1585" i="11"/>
  <c r="I1603" i="11"/>
  <c r="J1585" i="11" l="1"/>
  <c r="H1586" i="11"/>
  <c r="K1584" i="11"/>
  <c r="R1584" i="11" s="1"/>
  <c r="I1604" i="11"/>
  <c r="K1585" i="11" l="1"/>
  <c r="R1585" i="11" s="1"/>
  <c r="H1587" i="11"/>
  <c r="J1586" i="11"/>
  <c r="I1605" i="11"/>
  <c r="K1586" i="11" l="1"/>
  <c r="R1586" i="11" s="1"/>
  <c r="J1587" i="11"/>
  <c r="H1588" i="11"/>
  <c r="I1606" i="11"/>
  <c r="H1589" i="11" l="1"/>
  <c r="J1588" i="11"/>
  <c r="K1587" i="11"/>
  <c r="R1587" i="11" s="1"/>
  <c r="I1607" i="11"/>
  <c r="K1588" i="11" l="1"/>
  <c r="R1588" i="11" s="1"/>
  <c r="J1589" i="11"/>
  <c r="H1590" i="11"/>
  <c r="I1608" i="11"/>
  <c r="K1589" i="11" l="1"/>
  <c r="R1589" i="11" s="1"/>
  <c r="J1590" i="11"/>
  <c r="H1591" i="11"/>
  <c r="I1609" i="11"/>
  <c r="K1590" i="11" l="1"/>
  <c r="R1590" i="11" s="1"/>
  <c r="J1591" i="11"/>
  <c r="H1592" i="11"/>
  <c r="I1610" i="11"/>
  <c r="K1591" i="11" l="1"/>
  <c r="R1591" i="11" s="1"/>
  <c r="J1592" i="11"/>
  <c r="H1593" i="11"/>
  <c r="I1611" i="11"/>
  <c r="J1593" i="11" l="1"/>
  <c r="H1594" i="11"/>
  <c r="K1592" i="11"/>
  <c r="R1592" i="11" s="1"/>
  <c r="I1612" i="11"/>
  <c r="J1594" i="11" l="1"/>
  <c r="H1595" i="11"/>
  <c r="K1593" i="11"/>
  <c r="R1593" i="11" s="1"/>
  <c r="I1613" i="11"/>
  <c r="H1596" i="11" l="1"/>
  <c r="J1595" i="11"/>
  <c r="K1594" i="11"/>
  <c r="R1594" i="11" s="1"/>
  <c r="I1614" i="11"/>
  <c r="K1595" i="11" l="1"/>
  <c r="R1595" i="11" s="1"/>
  <c r="J1596" i="11"/>
  <c r="H1597" i="11"/>
  <c r="I1615" i="11"/>
  <c r="J1597" i="11" l="1"/>
  <c r="H1598" i="11"/>
  <c r="K1596" i="11"/>
  <c r="R1596" i="11" s="1"/>
  <c r="I1616" i="11"/>
  <c r="K1597" i="11" l="1"/>
  <c r="R1597" i="11" s="1"/>
  <c r="J1598" i="11"/>
  <c r="H1599" i="11"/>
  <c r="I1617" i="11"/>
  <c r="K1598" i="11" l="1"/>
  <c r="R1598" i="11" s="1"/>
  <c r="H1600" i="11"/>
  <c r="J1599" i="11"/>
  <c r="I1618" i="11"/>
  <c r="J1600" i="11" l="1"/>
  <c r="H1601" i="11"/>
  <c r="K1599" i="11"/>
  <c r="R1599" i="11" s="1"/>
  <c r="I1619" i="11"/>
  <c r="H1602" i="11" l="1"/>
  <c r="J1601" i="11"/>
  <c r="K1600" i="11"/>
  <c r="R1600" i="11" s="1"/>
  <c r="I1620" i="11"/>
  <c r="K1601" i="11" l="1"/>
  <c r="R1601" i="11" s="1"/>
  <c r="H1603" i="11"/>
  <c r="J1602" i="11"/>
  <c r="I1621" i="11"/>
  <c r="K1602" i="11" l="1"/>
  <c r="R1602" i="11" s="1"/>
  <c r="H1604" i="11"/>
  <c r="J1603" i="11"/>
  <c r="I1622" i="11"/>
  <c r="K1603" i="11" l="1"/>
  <c r="R1603" i="11" s="1"/>
  <c r="H1605" i="11"/>
  <c r="J1604" i="11"/>
  <c r="I1623" i="11"/>
  <c r="J1605" i="11" l="1"/>
  <c r="H1606" i="11"/>
  <c r="K1604" i="11"/>
  <c r="R1604" i="11" s="1"/>
  <c r="I1624" i="11"/>
  <c r="K1605" i="11" l="1"/>
  <c r="R1605" i="11" s="1"/>
  <c r="J1606" i="11"/>
  <c r="H1607" i="11"/>
  <c r="I1625" i="11"/>
  <c r="J1607" i="11" l="1"/>
  <c r="H1608" i="11"/>
  <c r="K1606" i="11"/>
  <c r="R1606" i="11" s="1"/>
  <c r="I1626" i="11"/>
  <c r="J1608" i="11" l="1"/>
  <c r="H1609" i="11"/>
  <c r="K1607" i="11"/>
  <c r="R1607" i="11" s="1"/>
  <c r="I1627" i="11"/>
  <c r="H1610" i="11" l="1"/>
  <c r="J1609" i="11"/>
  <c r="K1608" i="11"/>
  <c r="R1608" i="11" s="1"/>
  <c r="I1628" i="11"/>
  <c r="K1609" i="11" l="1"/>
  <c r="R1609" i="11" s="1"/>
  <c r="J1610" i="11"/>
  <c r="H1611" i="11"/>
  <c r="I1629" i="11"/>
  <c r="K1610" i="11" l="1"/>
  <c r="R1610" i="11" s="1"/>
  <c r="J1611" i="11"/>
  <c r="H1612" i="11"/>
  <c r="I1630" i="11"/>
  <c r="K1611" i="11" l="1"/>
  <c r="R1611" i="11" s="1"/>
  <c r="J1612" i="11"/>
  <c r="H1613" i="11"/>
  <c r="I1631" i="11"/>
  <c r="K1612" i="11" l="1"/>
  <c r="R1612" i="11" s="1"/>
  <c r="H1614" i="11"/>
  <c r="J1613" i="11"/>
  <c r="I1632" i="11"/>
  <c r="K1613" i="11" l="1"/>
  <c r="R1613" i="11" s="1"/>
  <c r="J1614" i="11"/>
  <c r="H1615" i="11"/>
  <c r="I1633" i="11"/>
  <c r="H1616" i="11" l="1"/>
  <c r="J1615" i="11"/>
  <c r="K1614" i="11"/>
  <c r="R1614" i="11" s="1"/>
  <c r="I1634" i="11"/>
  <c r="K1615" i="11" l="1"/>
  <c r="R1615" i="11" s="1"/>
  <c r="J1616" i="11"/>
  <c r="H1617" i="11"/>
  <c r="I1635" i="11"/>
  <c r="J1617" i="11" l="1"/>
  <c r="H1618" i="11"/>
  <c r="K1616" i="11"/>
  <c r="R1616" i="11" s="1"/>
  <c r="I1636" i="11"/>
  <c r="J1618" i="11" l="1"/>
  <c r="H1619" i="11"/>
  <c r="K1617" i="11"/>
  <c r="R1617" i="11" s="1"/>
  <c r="I1637" i="11"/>
  <c r="J1619" i="11" l="1"/>
  <c r="H1620" i="11"/>
  <c r="K1618" i="11"/>
  <c r="R1618" i="11" s="1"/>
  <c r="I1638" i="11"/>
  <c r="H1621" i="11" l="1"/>
  <c r="J1620" i="11"/>
  <c r="K1619" i="11"/>
  <c r="R1619" i="11" s="1"/>
  <c r="I1639" i="11"/>
  <c r="K1620" i="11" l="1"/>
  <c r="R1620" i="11" s="1"/>
  <c r="J1621" i="11"/>
  <c r="H1622" i="11"/>
  <c r="I1640" i="11"/>
  <c r="J1622" i="11" l="1"/>
  <c r="H1623" i="11"/>
  <c r="K1621" i="11"/>
  <c r="R1621" i="11" s="1"/>
  <c r="I1641" i="11"/>
  <c r="K1622" i="11" l="1"/>
  <c r="R1622" i="11" s="1"/>
  <c r="J1623" i="11"/>
  <c r="H1624" i="11"/>
  <c r="I1642" i="11"/>
  <c r="J1624" i="11" l="1"/>
  <c r="H1625" i="11"/>
  <c r="K1623" i="11"/>
  <c r="R1623" i="11" s="1"/>
  <c r="I1643" i="11"/>
  <c r="K1624" i="11" l="1"/>
  <c r="R1624" i="11" s="1"/>
  <c r="H1626" i="11"/>
  <c r="J1625" i="11"/>
  <c r="I1644" i="11"/>
  <c r="K1625" i="11" l="1"/>
  <c r="R1625" i="11" s="1"/>
  <c r="J1626" i="11"/>
  <c r="H1627" i="11"/>
  <c r="I1645" i="11"/>
  <c r="K1626" i="11" l="1"/>
  <c r="R1626" i="11" s="1"/>
  <c r="H1628" i="11"/>
  <c r="J1627" i="11"/>
  <c r="I1646" i="11"/>
  <c r="H1629" i="11" l="1"/>
  <c r="J1628" i="11"/>
  <c r="K1627" i="11"/>
  <c r="R1627" i="11" s="1"/>
  <c r="I1647" i="11"/>
  <c r="J1629" i="11" l="1"/>
  <c r="H1630" i="11"/>
  <c r="K1628" i="11"/>
  <c r="R1628" i="11" s="1"/>
  <c r="I1648" i="11"/>
  <c r="J1630" i="11" l="1"/>
  <c r="H1631" i="11"/>
  <c r="K1629" i="11"/>
  <c r="R1629" i="11" s="1"/>
  <c r="I1649" i="11"/>
  <c r="H1632" i="11" l="1"/>
  <c r="J1631" i="11"/>
  <c r="K1630" i="11"/>
  <c r="R1630" i="11" s="1"/>
  <c r="I1650" i="11"/>
  <c r="K1631" i="11" l="1"/>
  <c r="R1631" i="11" s="1"/>
  <c r="J1632" i="11"/>
  <c r="H1633" i="11"/>
  <c r="I1651" i="11"/>
  <c r="J1633" i="11" l="1"/>
  <c r="H1634" i="11"/>
  <c r="K1632" i="11"/>
  <c r="R1632" i="11" s="1"/>
  <c r="I1652" i="11"/>
  <c r="J1634" i="11" l="1"/>
  <c r="H1635" i="11"/>
  <c r="K1633" i="11"/>
  <c r="R1633" i="11" s="1"/>
  <c r="I1653" i="11"/>
  <c r="K1634" i="11" l="1"/>
  <c r="R1634" i="11" s="1"/>
  <c r="J1635" i="11"/>
  <c r="H1636" i="11"/>
  <c r="I1654" i="11"/>
  <c r="J1636" i="11" l="1"/>
  <c r="H1637" i="11"/>
  <c r="K1635" i="11"/>
  <c r="R1635" i="11" s="1"/>
  <c r="I1655" i="11"/>
  <c r="K1636" i="11" l="1"/>
  <c r="R1636" i="11" s="1"/>
  <c r="J1637" i="11"/>
  <c r="H1638" i="11"/>
  <c r="I1656" i="11"/>
  <c r="J1638" i="11" l="1"/>
  <c r="H1639" i="11"/>
  <c r="K1637" i="11"/>
  <c r="R1637" i="11" s="1"/>
  <c r="I1657" i="11"/>
  <c r="J1639" i="11" l="1"/>
  <c r="H1640" i="11"/>
  <c r="K1638" i="11"/>
  <c r="R1638" i="11" s="1"/>
  <c r="I1658" i="11"/>
  <c r="J1640" i="11" l="1"/>
  <c r="H1641" i="11"/>
  <c r="K1639" i="11"/>
  <c r="R1639" i="11" s="1"/>
  <c r="I1659" i="11"/>
  <c r="J1641" i="11" l="1"/>
  <c r="H1642" i="11"/>
  <c r="K1640" i="11"/>
  <c r="R1640" i="11" s="1"/>
  <c r="I1660" i="11"/>
  <c r="J1642" i="11" l="1"/>
  <c r="H1643" i="11"/>
  <c r="K1641" i="11"/>
  <c r="R1641" i="11" s="1"/>
  <c r="I1661" i="11"/>
  <c r="J1643" i="11" l="1"/>
  <c r="H1644" i="11"/>
  <c r="K1642" i="11"/>
  <c r="R1642" i="11" s="1"/>
  <c r="I1662" i="11"/>
  <c r="K1643" i="11" l="1"/>
  <c r="R1643" i="11" s="1"/>
  <c r="J1644" i="11"/>
  <c r="H1645" i="11"/>
  <c r="I1663" i="11"/>
  <c r="K1644" i="11" l="1"/>
  <c r="R1644" i="11" s="1"/>
  <c r="J1645" i="11"/>
  <c r="H1646" i="11"/>
  <c r="I1664" i="11"/>
  <c r="K1645" i="11" l="1"/>
  <c r="R1645" i="11" s="1"/>
  <c r="H1647" i="11"/>
  <c r="J1646" i="11"/>
  <c r="I1665" i="11"/>
  <c r="K1646" i="11" l="1"/>
  <c r="R1646" i="11" s="1"/>
  <c r="H1648" i="11"/>
  <c r="J1647" i="11"/>
  <c r="I1666" i="11"/>
  <c r="K1647" i="11" l="1"/>
  <c r="R1647" i="11" s="1"/>
  <c r="J1648" i="11"/>
  <c r="H1649" i="11"/>
  <c r="I1667" i="11"/>
  <c r="K1648" i="11" l="1"/>
  <c r="R1648" i="11" s="1"/>
  <c r="H1650" i="11"/>
  <c r="J1649" i="11"/>
  <c r="I1668" i="11"/>
  <c r="K1649" i="11" l="1"/>
  <c r="R1649" i="11" s="1"/>
  <c r="H1651" i="11"/>
  <c r="J1650" i="11"/>
  <c r="I1669" i="11"/>
  <c r="K1650" i="11" l="1"/>
  <c r="R1650" i="11" s="1"/>
  <c r="J1651" i="11"/>
  <c r="H1652" i="11"/>
  <c r="I1670" i="11"/>
  <c r="K1651" i="11" l="1"/>
  <c r="R1651" i="11" s="1"/>
  <c r="J1652" i="11"/>
  <c r="H1653" i="11"/>
  <c r="I1671" i="11"/>
  <c r="J1653" i="11" l="1"/>
  <c r="H1654" i="11"/>
  <c r="K1652" i="11"/>
  <c r="R1652" i="11" s="1"/>
  <c r="I1672" i="11"/>
  <c r="J1654" i="11" l="1"/>
  <c r="H1655" i="11"/>
  <c r="K1653" i="11"/>
  <c r="R1653" i="11" s="1"/>
  <c r="I1673" i="11"/>
  <c r="H1656" i="11" l="1"/>
  <c r="J1655" i="11"/>
  <c r="K1654" i="11"/>
  <c r="R1654" i="11" s="1"/>
  <c r="I1674" i="11"/>
  <c r="K1655" i="11" l="1"/>
  <c r="R1655" i="11" s="1"/>
  <c r="J1656" i="11"/>
  <c r="H1657" i="11"/>
  <c r="I1675" i="11"/>
  <c r="K1656" i="11" l="1"/>
  <c r="R1656" i="11" s="1"/>
  <c r="J1657" i="11"/>
  <c r="H1658" i="11"/>
  <c r="I1676" i="11"/>
  <c r="K1657" i="11" l="1"/>
  <c r="R1657" i="11" s="1"/>
  <c r="J1658" i="11"/>
  <c r="H1659" i="11"/>
  <c r="I1677" i="11"/>
  <c r="K1658" i="11" l="1"/>
  <c r="R1658" i="11" s="1"/>
  <c r="H1660" i="11"/>
  <c r="J1659" i="11"/>
  <c r="I1678" i="11"/>
  <c r="K1659" i="11" l="1"/>
  <c r="R1659" i="11" s="1"/>
  <c r="J1660" i="11"/>
  <c r="H1661" i="11"/>
  <c r="I1679" i="11"/>
  <c r="J1661" i="11" l="1"/>
  <c r="H1662" i="11"/>
  <c r="K1660" i="11"/>
  <c r="R1660" i="11" s="1"/>
  <c r="I1680" i="11"/>
  <c r="J1662" i="11" l="1"/>
  <c r="H1663" i="11"/>
  <c r="K1661" i="11"/>
  <c r="R1661" i="11" s="1"/>
  <c r="I1681" i="11"/>
  <c r="H1664" i="11" l="1"/>
  <c r="J1663" i="11"/>
  <c r="K1662" i="11"/>
  <c r="R1662" i="11" s="1"/>
  <c r="I1682" i="11"/>
  <c r="K1663" i="11" l="1"/>
  <c r="R1663" i="11" s="1"/>
  <c r="J1664" i="11"/>
  <c r="H1665" i="11"/>
  <c r="I1683" i="11"/>
  <c r="K1664" i="11" l="1"/>
  <c r="R1664" i="11" s="1"/>
  <c r="H1666" i="11"/>
  <c r="J1665" i="11"/>
  <c r="I1684" i="11"/>
  <c r="K1665" i="11" l="1"/>
  <c r="R1665" i="11" s="1"/>
  <c r="H1667" i="11"/>
  <c r="J1666" i="11"/>
  <c r="I1685" i="11"/>
  <c r="K1666" i="11" l="1"/>
  <c r="R1666" i="11" s="1"/>
  <c r="J1667" i="11"/>
  <c r="H1668" i="11"/>
  <c r="I1686" i="11"/>
  <c r="J1668" i="11" l="1"/>
  <c r="H1669" i="11"/>
  <c r="K1667" i="11"/>
  <c r="R1667" i="11" s="1"/>
  <c r="I1687" i="11"/>
  <c r="J1669" i="11" l="1"/>
  <c r="H1670" i="11"/>
  <c r="K1668" i="11"/>
  <c r="R1668" i="11" s="1"/>
  <c r="I1688" i="11"/>
  <c r="H1671" i="11" l="1"/>
  <c r="J1670" i="11"/>
  <c r="K1669" i="11"/>
  <c r="R1669" i="11" s="1"/>
  <c r="I1689" i="11"/>
  <c r="K1670" i="11" l="1"/>
  <c r="R1670" i="11" s="1"/>
  <c r="H1672" i="11"/>
  <c r="J1671" i="11"/>
  <c r="I1690" i="11"/>
  <c r="K1671" i="11" l="1"/>
  <c r="R1671" i="11" s="1"/>
  <c r="J1672" i="11"/>
  <c r="H1673" i="11"/>
  <c r="I1691" i="11"/>
  <c r="J1673" i="11" l="1"/>
  <c r="H1674" i="11"/>
  <c r="K1672" i="11"/>
  <c r="R1672" i="11" s="1"/>
  <c r="I1692" i="11"/>
  <c r="H1675" i="11" l="1"/>
  <c r="J1674" i="11"/>
  <c r="K1673" i="11"/>
  <c r="R1673" i="11" s="1"/>
  <c r="I1693" i="11"/>
  <c r="K1674" i="11" l="1"/>
  <c r="R1674" i="11" s="1"/>
  <c r="J1675" i="11"/>
  <c r="H1676" i="11"/>
  <c r="I1694" i="11"/>
  <c r="K1675" i="11" l="1"/>
  <c r="R1675" i="11" s="1"/>
  <c r="J1676" i="11"/>
  <c r="H1677" i="11"/>
  <c r="I1695" i="11"/>
  <c r="K1676" i="11" l="1"/>
  <c r="R1676" i="11" s="1"/>
  <c r="H1678" i="11"/>
  <c r="J1677" i="11"/>
  <c r="I1696" i="11"/>
  <c r="K1677" i="11" l="1"/>
  <c r="R1677" i="11" s="1"/>
  <c r="J1678" i="11"/>
  <c r="H1679" i="11"/>
  <c r="I1697" i="11"/>
  <c r="K1678" i="11" l="1"/>
  <c r="R1678" i="11" s="1"/>
  <c r="J1679" i="11"/>
  <c r="H1680" i="11"/>
  <c r="I1698" i="11"/>
  <c r="K1679" i="11" l="1"/>
  <c r="R1679" i="11" s="1"/>
  <c r="J1680" i="11"/>
  <c r="H1681" i="11"/>
  <c r="I1699" i="11"/>
  <c r="J1681" i="11" l="1"/>
  <c r="H1682" i="11"/>
  <c r="K1680" i="11"/>
  <c r="R1680" i="11" s="1"/>
  <c r="I1700" i="11"/>
  <c r="J1682" i="11" l="1"/>
  <c r="H1683" i="11"/>
  <c r="K1681" i="11"/>
  <c r="R1681" i="11" s="1"/>
  <c r="I1701" i="11"/>
  <c r="K1682" i="11" l="1"/>
  <c r="R1682" i="11" s="1"/>
  <c r="J1683" i="11"/>
  <c r="H1684" i="11"/>
  <c r="I1702" i="11"/>
  <c r="H1685" i="11" l="1"/>
  <c r="J1684" i="11"/>
  <c r="K1683" i="11"/>
  <c r="R1683" i="11" s="1"/>
  <c r="I1703" i="11"/>
  <c r="K1684" i="11" l="1"/>
  <c r="R1684" i="11" s="1"/>
  <c r="J1685" i="11"/>
  <c r="H1686" i="11"/>
  <c r="I1704" i="11"/>
  <c r="H1687" i="11" l="1"/>
  <c r="J1686" i="11"/>
  <c r="K1685" i="11"/>
  <c r="R1685" i="11" s="1"/>
  <c r="I1705" i="11"/>
  <c r="K1686" i="11" l="1"/>
  <c r="R1686" i="11" s="1"/>
  <c r="H1688" i="11"/>
  <c r="J1687" i="11"/>
  <c r="I1706" i="11"/>
  <c r="H1689" i="11" l="1"/>
  <c r="J1688" i="11"/>
  <c r="K1687" i="11"/>
  <c r="R1687" i="11" s="1"/>
  <c r="I1707" i="11"/>
  <c r="K1688" i="11" l="1"/>
  <c r="R1688" i="11" s="1"/>
  <c r="J1689" i="11"/>
  <c r="H1690" i="11"/>
  <c r="I1708" i="11"/>
  <c r="J1690" i="11" l="1"/>
  <c r="H1691" i="11"/>
  <c r="K1689" i="11"/>
  <c r="R1689" i="11" s="1"/>
  <c r="I1709" i="11"/>
  <c r="K1690" i="11" l="1"/>
  <c r="R1690" i="11" s="1"/>
  <c r="H1692" i="11"/>
  <c r="J1691" i="11"/>
  <c r="I1710" i="11"/>
  <c r="J1692" i="11" l="1"/>
  <c r="H1693" i="11"/>
  <c r="K1691" i="11"/>
  <c r="R1691" i="11" s="1"/>
  <c r="I1711" i="11"/>
  <c r="K1692" i="11" l="1"/>
  <c r="R1692" i="11" s="1"/>
  <c r="J1693" i="11"/>
  <c r="H1694" i="11"/>
  <c r="I1712" i="11"/>
  <c r="J1694" i="11" l="1"/>
  <c r="H1695" i="11"/>
  <c r="K1693" i="11"/>
  <c r="R1693" i="11" s="1"/>
  <c r="I1713" i="11"/>
  <c r="J1695" i="11" l="1"/>
  <c r="H1696" i="11"/>
  <c r="K1694" i="11"/>
  <c r="R1694" i="11" s="1"/>
  <c r="I1714" i="11"/>
  <c r="H1697" i="11" l="1"/>
  <c r="J1696" i="11"/>
  <c r="K1695" i="11"/>
  <c r="R1695" i="11" s="1"/>
  <c r="I1715" i="11"/>
  <c r="J1697" i="11" l="1"/>
  <c r="H1698" i="11"/>
  <c r="K1696" i="11"/>
  <c r="R1696" i="11" s="1"/>
  <c r="I1716" i="11"/>
  <c r="J1698" i="11" l="1"/>
  <c r="H1699" i="11"/>
  <c r="K1697" i="11"/>
  <c r="R1697" i="11" s="1"/>
  <c r="I1717" i="11"/>
  <c r="J1699" i="11" l="1"/>
  <c r="H1700" i="11"/>
  <c r="K1698" i="11"/>
  <c r="R1698" i="11" s="1"/>
  <c r="I1718" i="11"/>
  <c r="H1701" i="11" l="1"/>
  <c r="J1700" i="11"/>
  <c r="K1699" i="11"/>
  <c r="R1699" i="11" s="1"/>
  <c r="I1719" i="11"/>
  <c r="K1700" i="11" l="1"/>
  <c r="R1700" i="11" s="1"/>
  <c r="J1701" i="11"/>
  <c r="H1702" i="11"/>
  <c r="I1720" i="11"/>
  <c r="J1702" i="11" l="1"/>
  <c r="H1703" i="11"/>
  <c r="K1701" i="11"/>
  <c r="R1701" i="11" s="1"/>
  <c r="I1721" i="11"/>
  <c r="K1702" i="11" l="1"/>
  <c r="R1702" i="11" s="1"/>
  <c r="H1704" i="11"/>
  <c r="J1703" i="11"/>
  <c r="I1722" i="11"/>
  <c r="J1704" i="11" l="1"/>
  <c r="H1705" i="11"/>
  <c r="K1703" i="11"/>
  <c r="R1703" i="11" s="1"/>
  <c r="I1723" i="11"/>
  <c r="J1705" i="11" l="1"/>
  <c r="H1706" i="11"/>
  <c r="K1704" i="11"/>
  <c r="R1704" i="11" s="1"/>
  <c r="I1724" i="11"/>
  <c r="H1707" i="11" l="1"/>
  <c r="J1706" i="11"/>
  <c r="K1705" i="11"/>
  <c r="R1705" i="11" s="1"/>
  <c r="I1725" i="11"/>
  <c r="K1706" i="11" l="1"/>
  <c r="R1706" i="11" s="1"/>
  <c r="H1708" i="11"/>
  <c r="J1707" i="11"/>
  <c r="I1726" i="11"/>
  <c r="J1708" i="11" l="1"/>
  <c r="H1709" i="11"/>
  <c r="K1707" i="11"/>
  <c r="R1707" i="11" s="1"/>
  <c r="I1727" i="11"/>
  <c r="K1708" i="11" l="1"/>
  <c r="R1708" i="11" s="1"/>
  <c r="J1709" i="11"/>
  <c r="H1710" i="11"/>
  <c r="I1728" i="11"/>
  <c r="H1711" i="11" l="1"/>
  <c r="J1710" i="11"/>
  <c r="K1709" i="11"/>
  <c r="R1709" i="11" s="1"/>
  <c r="I1729" i="11"/>
  <c r="K1710" i="11" l="1"/>
  <c r="R1710" i="11" s="1"/>
  <c r="J1711" i="11"/>
  <c r="H1712" i="11"/>
  <c r="I1730" i="11"/>
  <c r="K1711" i="11" l="1"/>
  <c r="R1711" i="11" s="1"/>
  <c r="J1712" i="11"/>
  <c r="H1713" i="11"/>
  <c r="I1731" i="11"/>
  <c r="K1712" i="11" l="1"/>
  <c r="R1712" i="11" s="1"/>
  <c r="J1713" i="11"/>
  <c r="H1714" i="11"/>
  <c r="I1732" i="11"/>
  <c r="J1714" i="11" l="1"/>
  <c r="H1715" i="11"/>
  <c r="K1713" i="11"/>
  <c r="R1713" i="11" s="1"/>
  <c r="I1733" i="11"/>
  <c r="J1715" i="11" l="1"/>
  <c r="H1716" i="11"/>
  <c r="K1714" i="11"/>
  <c r="R1714" i="11" s="1"/>
  <c r="I1734" i="11"/>
  <c r="J1716" i="11" l="1"/>
  <c r="H1717" i="11"/>
  <c r="K1715" i="11"/>
  <c r="R1715" i="11" s="1"/>
  <c r="I1735" i="11"/>
  <c r="J1717" i="11" l="1"/>
  <c r="H1718" i="11"/>
  <c r="K1716" i="11"/>
  <c r="R1716" i="11" s="1"/>
  <c r="I1736" i="11"/>
  <c r="J1718" i="11" l="1"/>
  <c r="H1719" i="11"/>
  <c r="K1717" i="11"/>
  <c r="R1717" i="11" s="1"/>
  <c r="I1737" i="11"/>
  <c r="K1718" i="11" l="1"/>
  <c r="R1718" i="11" s="1"/>
  <c r="H1720" i="11"/>
  <c r="J1719" i="11"/>
  <c r="I1738" i="11"/>
  <c r="K1719" i="11" l="1"/>
  <c r="R1719" i="11" s="1"/>
  <c r="J1720" i="11"/>
  <c r="H1721" i="11"/>
  <c r="I1739" i="11"/>
  <c r="K1720" i="11" l="1"/>
  <c r="R1720" i="11" s="1"/>
  <c r="J1721" i="11"/>
  <c r="H1722" i="11"/>
  <c r="I1740" i="11"/>
  <c r="H1723" i="11" l="1"/>
  <c r="J1722" i="11"/>
  <c r="K1721" i="11"/>
  <c r="R1721" i="11" s="1"/>
  <c r="I1741" i="11"/>
  <c r="K1722" i="11" l="1"/>
  <c r="R1722" i="11" s="1"/>
  <c r="J1723" i="11"/>
  <c r="H1724" i="11"/>
  <c r="I1742" i="11"/>
  <c r="J1724" i="11" l="1"/>
  <c r="H1725" i="11"/>
  <c r="K1723" i="11"/>
  <c r="R1723" i="11" s="1"/>
  <c r="I1743" i="11"/>
  <c r="K1724" i="11" l="1"/>
  <c r="R1724" i="11" s="1"/>
  <c r="J1725" i="11"/>
  <c r="H1726" i="11"/>
  <c r="I1744" i="11"/>
  <c r="K1725" i="11" l="1"/>
  <c r="R1725" i="11" s="1"/>
  <c r="J1726" i="11"/>
  <c r="H1727" i="11"/>
  <c r="I1745" i="11"/>
  <c r="J1727" i="11" l="1"/>
  <c r="H1728" i="11"/>
  <c r="K1726" i="11"/>
  <c r="R1726" i="11" s="1"/>
  <c r="I1746" i="11"/>
  <c r="K1727" i="11" l="1"/>
  <c r="R1727" i="11" s="1"/>
  <c r="J1728" i="11"/>
  <c r="H1729" i="11"/>
  <c r="I1747" i="11"/>
  <c r="J1729" i="11" l="1"/>
  <c r="H1730" i="11"/>
  <c r="K1728" i="11"/>
  <c r="R1728" i="11" s="1"/>
  <c r="I1748" i="11"/>
  <c r="H1731" i="11" l="1"/>
  <c r="J1730" i="11"/>
  <c r="K1729" i="11"/>
  <c r="R1729" i="11" s="1"/>
  <c r="I1749" i="11"/>
  <c r="K1730" i="11" l="1"/>
  <c r="R1730" i="11" s="1"/>
  <c r="H1732" i="11"/>
  <c r="J1731" i="11"/>
  <c r="I1750" i="11"/>
  <c r="K1731" i="11" l="1"/>
  <c r="R1731" i="11" s="1"/>
  <c r="H1733" i="11"/>
  <c r="J1732" i="11"/>
  <c r="I1751" i="11"/>
  <c r="K1732" i="11" l="1"/>
  <c r="R1732" i="11" s="1"/>
  <c r="J1733" i="11"/>
  <c r="H1734" i="11"/>
  <c r="I1752" i="11"/>
  <c r="K1733" i="11" l="1"/>
  <c r="R1733" i="11" s="1"/>
  <c r="H1735" i="11"/>
  <c r="J1734" i="11"/>
  <c r="I1753" i="11"/>
  <c r="K1734" i="11" l="1"/>
  <c r="R1734" i="11" s="1"/>
  <c r="H1736" i="11"/>
  <c r="J1735" i="11"/>
  <c r="I1754" i="11"/>
  <c r="K1735" i="11" l="1"/>
  <c r="R1735" i="11" s="1"/>
  <c r="H1737" i="11"/>
  <c r="J1736" i="11"/>
  <c r="I1755" i="11"/>
  <c r="K1736" i="11" l="1"/>
  <c r="R1736" i="11" s="1"/>
  <c r="J1737" i="11"/>
  <c r="H1738" i="11"/>
  <c r="I1756" i="11"/>
  <c r="J1738" i="11" l="1"/>
  <c r="H1739" i="11"/>
  <c r="K1737" i="11"/>
  <c r="R1737" i="11" s="1"/>
  <c r="I1757" i="11"/>
  <c r="K1738" i="11" l="1"/>
  <c r="R1738" i="11" s="1"/>
  <c r="J1739" i="11"/>
  <c r="H1740" i="11"/>
  <c r="I1758" i="11"/>
  <c r="H1741" i="11" l="1"/>
  <c r="J1740" i="11"/>
  <c r="K1739" i="11"/>
  <c r="R1739" i="11" s="1"/>
  <c r="I1759" i="11"/>
  <c r="K1740" i="11" l="1"/>
  <c r="R1740" i="11" s="1"/>
  <c r="J1741" i="11"/>
  <c r="H1742" i="11"/>
  <c r="I1760" i="11"/>
  <c r="H1743" i="11" l="1"/>
  <c r="J1742" i="11"/>
  <c r="K1741" i="11"/>
  <c r="R1741" i="11" s="1"/>
  <c r="I1761" i="11"/>
  <c r="K1742" i="11" l="1"/>
  <c r="R1742" i="11" s="1"/>
  <c r="H1744" i="11"/>
  <c r="J1743" i="11"/>
  <c r="I1762" i="11"/>
  <c r="K1743" i="11" l="1"/>
  <c r="R1743" i="11" s="1"/>
  <c r="H1745" i="11"/>
  <c r="J1744" i="11"/>
  <c r="I1763" i="11"/>
  <c r="K1744" i="11" l="1"/>
  <c r="R1744" i="11" s="1"/>
  <c r="H1746" i="11"/>
  <c r="J1745" i="11"/>
  <c r="I1764" i="11"/>
  <c r="J1746" i="11" l="1"/>
  <c r="H1747" i="11"/>
  <c r="K1745" i="11"/>
  <c r="R1745" i="11" s="1"/>
  <c r="I1765" i="11"/>
  <c r="K1746" i="11" l="1"/>
  <c r="R1746" i="11" s="1"/>
  <c r="H1748" i="11"/>
  <c r="J1747" i="11"/>
  <c r="I1766" i="11"/>
  <c r="K1747" i="11" l="1"/>
  <c r="R1747" i="11" s="1"/>
  <c r="H1749" i="11"/>
  <c r="J1748" i="11"/>
  <c r="I1767" i="11"/>
  <c r="J1749" i="11" l="1"/>
  <c r="H1750" i="11"/>
  <c r="K1748" i="11"/>
  <c r="R1748" i="11" s="1"/>
  <c r="I1768" i="11"/>
  <c r="K1749" i="11" l="1"/>
  <c r="R1749" i="11" s="1"/>
  <c r="H1751" i="11"/>
  <c r="J1750" i="11"/>
  <c r="I1769" i="11"/>
  <c r="J1751" i="11" l="1"/>
  <c r="H1752" i="11"/>
  <c r="K1750" i="11"/>
  <c r="R1750" i="11" s="1"/>
  <c r="I1770" i="11"/>
  <c r="K1751" i="11" l="1"/>
  <c r="R1751" i="11" s="1"/>
  <c r="J1752" i="11"/>
  <c r="H1753" i="11"/>
  <c r="I1771" i="11"/>
  <c r="H1754" i="11" l="1"/>
  <c r="J1753" i="11"/>
  <c r="K1752" i="11"/>
  <c r="R1752" i="11" s="1"/>
  <c r="I1772" i="11"/>
  <c r="K1753" i="11" l="1"/>
  <c r="R1753" i="11" s="1"/>
  <c r="H1755" i="11"/>
  <c r="J1754" i="11"/>
  <c r="I1773" i="11"/>
  <c r="J1755" i="11" l="1"/>
  <c r="H1756" i="11"/>
  <c r="K1754" i="11"/>
  <c r="R1754" i="11" s="1"/>
  <c r="I1774" i="11"/>
  <c r="J1756" i="11" l="1"/>
  <c r="H1757" i="11"/>
  <c r="K1755" i="11"/>
  <c r="R1755" i="11" s="1"/>
  <c r="I1775" i="11"/>
  <c r="J1757" i="11" l="1"/>
  <c r="H1758" i="11"/>
  <c r="K1756" i="11"/>
  <c r="R1756" i="11" s="1"/>
  <c r="I1776" i="11"/>
  <c r="K1757" i="11" l="1"/>
  <c r="R1757" i="11" s="1"/>
  <c r="J1758" i="11"/>
  <c r="H1759" i="11"/>
  <c r="I1777" i="11"/>
  <c r="J1759" i="11" l="1"/>
  <c r="H1760" i="11"/>
  <c r="K1758" i="11"/>
  <c r="R1758" i="11" s="1"/>
  <c r="I1778" i="11"/>
  <c r="K1759" i="11" l="1"/>
  <c r="R1759" i="11" s="1"/>
  <c r="J1760" i="11"/>
  <c r="H1761" i="11"/>
  <c r="I1779" i="11"/>
  <c r="J1761" i="11" l="1"/>
  <c r="H1762" i="11"/>
  <c r="K1760" i="11"/>
  <c r="R1760" i="11" s="1"/>
  <c r="I1780" i="11"/>
  <c r="J1762" i="11" l="1"/>
  <c r="H1763" i="11"/>
  <c r="K1761" i="11"/>
  <c r="R1761" i="11" s="1"/>
  <c r="I1781" i="11"/>
  <c r="J1763" i="11" l="1"/>
  <c r="H1764" i="11"/>
  <c r="K1762" i="11"/>
  <c r="R1762" i="11" s="1"/>
  <c r="I1782" i="11"/>
  <c r="H1765" i="11" l="1"/>
  <c r="J1764" i="11"/>
  <c r="K1763" i="11"/>
  <c r="R1763" i="11" s="1"/>
  <c r="I1783" i="11"/>
  <c r="K1764" i="11" l="1"/>
  <c r="R1764" i="11" s="1"/>
  <c r="H1766" i="11"/>
  <c r="J1765" i="11"/>
  <c r="I1784" i="11"/>
  <c r="J1766" i="11" l="1"/>
  <c r="H1767" i="11"/>
  <c r="K1765" i="11"/>
  <c r="R1765" i="11" s="1"/>
  <c r="I1785" i="11"/>
  <c r="H1768" i="11" l="1"/>
  <c r="J1767" i="11"/>
  <c r="K1766" i="11"/>
  <c r="R1766" i="11" s="1"/>
  <c r="I1786" i="11"/>
  <c r="K1767" i="11" l="1"/>
  <c r="R1767" i="11" s="1"/>
  <c r="J1768" i="11"/>
  <c r="H1769" i="11"/>
  <c r="I1787" i="11"/>
  <c r="J1769" i="11" l="1"/>
  <c r="H1770" i="11"/>
  <c r="K1768" i="11"/>
  <c r="R1768" i="11" s="1"/>
  <c r="I1788" i="11"/>
  <c r="K1769" i="11" l="1"/>
  <c r="R1769" i="11" s="1"/>
  <c r="J1770" i="11"/>
  <c r="H1771" i="11"/>
  <c r="I1789" i="11"/>
  <c r="H1772" i="11" l="1"/>
  <c r="J1771" i="11"/>
  <c r="K1770" i="11"/>
  <c r="R1770" i="11" s="1"/>
  <c r="I1790" i="11"/>
  <c r="K1771" i="11" l="1"/>
  <c r="R1771" i="11" s="1"/>
  <c r="J1772" i="11"/>
  <c r="H1773" i="11"/>
  <c r="I1791" i="11"/>
  <c r="K1772" i="11" l="1"/>
  <c r="R1772" i="11" s="1"/>
  <c r="J1773" i="11"/>
  <c r="H1774" i="11"/>
  <c r="I1792" i="11"/>
  <c r="K1773" i="11" l="1"/>
  <c r="R1773" i="11" s="1"/>
  <c r="J1774" i="11"/>
  <c r="H1775" i="11"/>
  <c r="I1793" i="11"/>
  <c r="H1776" i="11" l="1"/>
  <c r="J1775" i="11"/>
  <c r="K1774" i="11"/>
  <c r="R1774" i="11" s="1"/>
  <c r="I1794" i="11"/>
  <c r="K1775" i="11" l="1"/>
  <c r="R1775" i="11" s="1"/>
  <c r="H1777" i="11"/>
  <c r="J1776" i="11"/>
  <c r="I1795" i="11"/>
  <c r="J1777" i="11" l="1"/>
  <c r="H1778" i="11"/>
  <c r="K1776" i="11"/>
  <c r="R1776" i="11" s="1"/>
  <c r="I1796" i="11"/>
  <c r="K1777" i="11" l="1"/>
  <c r="R1777" i="11" s="1"/>
  <c r="J1778" i="11"/>
  <c r="H1779" i="11"/>
  <c r="I1797" i="11"/>
  <c r="K1778" i="11" l="1"/>
  <c r="R1778" i="11" s="1"/>
  <c r="J1779" i="11"/>
  <c r="H1780" i="11"/>
  <c r="I1798" i="11"/>
  <c r="H1781" i="11" l="1"/>
  <c r="J1780" i="11"/>
  <c r="K1779" i="11"/>
  <c r="R1779" i="11" s="1"/>
  <c r="I1799" i="11"/>
  <c r="J1781" i="11" l="1"/>
  <c r="H1782" i="11"/>
  <c r="K1780" i="11"/>
  <c r="R1780" i="11" s="1"/>
  <c r="I1800" i="11"/>
  <c r="K1781" i="11" l="1"/>
  <c r="R1781" i="11" s="1"/>
  <c r="J1782" i="11"/>
  <c r="H1783" i="11"/>
  <c r="I1801" i="11"/>
  <c r="K1782" i="11" l="1"/>
  <c r="R1782" i="11" s="1"/>
  <c r="H1784" i="11"/>
  <c r="J1783" i="11"/>
  <c r="I1802" i="11"/>
  <c r="J1784" i="11" l="1"/>
  <c r="H1785" i="11"/>
  <c r="K1783" i="11"/>
  <c r="R1783" i="11" s="1"/>
  <c r="I1803" i="11"/>
  <c r="J1785" i="11" l="1"/>
  <c r="H1786" i="11"/>
  <c r="K1784" i="11"/>
  <c r="R1784" i="11" s="1"/>
  <c r="I1804" i="11"/>
  <c r="K1785" i="11" l="1"/>
  <c r="R1785" i="11" s="1"/>
  <c r="J1786" i="11"/>
  <c r="H1787" i="11"/>
  <c r="I1805" i="11"/>
  <c r="J1787" i="11" l="1"/>
  <c r="H1788" i="11"/>
  <c r="K1786" i="11"/>
  <c r="R1786" i="11" s="1"/>
  <c r="I1806" i="11"/>
  <c r="K1787" i="11" l="1"/>
  <c r="R1787" i="11" s="1"/>
  <c r="H1789" i="11"/>
  <c r="J1788" i="11"/>
  <c r="I1807" i="11"/>
  <c r="J1789" i="11" l="1"/>
  <c r="H1790" i="11"/>
  <c r="K1788" i="11"/>
  <c r="R1788" i="11" s="1"/>
  <c r="I1808" i="11"/>
  <c r="J1790" i="11" l="1"/>
  <c r="H1791" i="11"/>
  <c r="K1789" i="11"/>
  <c r="R1789" i="11" s="1"/>
  <c r="I1809" i="11"/>
  <c r="J1791" i="11" l="1"/>
  <c r="H1792" i="11"/>
  <c r="K1790" i="11"/>
  <c r="R1790" i="11" s="1"/>
  <c r="I1810" i="11"/>
  <c r="K1791" i="11" l="1"/>
  <c r="R1791" i="11" s="1"/>
  <c r="H1793" i="11"/>
  <c r="J1792" i="11"/>
  <c r="I1811" i="11"/>
  <c r="K1792" i="11" l="1"/>
  <c r="R1792" i="11" s="1"/>
  <c r="J1793" i="11"/>
  <c r="H1794" i="11"/>
  <c r="I1812" i="11"/>
  <c r="J1794" i="11" l="1"/>
  <c r="H1795" i="11"/>
  <c r="K1793" i="11"/>
  <c r="R1793" i="11" s="1"/>
  <c r="I1813" i="11"/>
  <c r="K1794" i="11" l="1"/>
  <c r="R1794" i="11" s="1"/>
  <c r="J1795" i="11"/>
  <c r="H1796" i="11"/>
  <c r="I1814" i="11"/>
  <c r="J1796" i="11" l="1"/>
  <c r="H1797" i="11"/>
  <c r="K1795" i="11"/>
  <c r="R1795" i="11" s="1"/>
  <c r="I1815" i="11"/>
  <c r="K1796" i="11" l="1"/>
  <c r="R1796" i="11" s="1"/>
  <c r="H1798" i="11"/>
  <c r="J1797" i="11"/>
  <c r="I1816" i="11"/>
  <c r="H1799" i="11" l="1"/>
  <c r="J1798" i="11"/>
  <c r="K1797" i="11"/>
  <c r="R1797" i="11" s="1"/>
  <c r="I1817" i="11"/>
  <c r="K1798" i="11" l="1"/>
  <c r="R1798" i="11" s="1"/>
  <c r="H1800" i="11"/>
  <c r="J1799" i="11"/>
  <c r="I1818" i="11"/>
  <c r="H1801" i="11" l="1"/>
  <c r="J1800" i="11"/>
  <c r="K1799" i="11"/>
  <c r="R1799" i="11" s="1"/>
  <c r="I1819" i="11"/>
  <c r="K1800" i="11" l="1"/>
  <c r="R1800" i="11" s="1"/>
  <c r="J1801" i="11"/>
  <c r="H1802" i="11"/>
  <c r="I1820" i="11"/>
  <c r="K1801" i="11" l="1"/>
  <c r="R1801" i="11" s="1"/>
  <c r="H1803" i="11"/>
  <c r="J1802" i="11"/>
  <c r="I1821" i="11"/>
  <c r="K1802" i="11" l="1"/>
  <c r="R1802" i="11" s="1"/>
  <c r="H1804" i="11"/>
  <c r="J1803" i="11"/>
  <c r="I1822" i="11"/>
  <c r="K1803" i="11" l="1"/>
  <c r="R1803" i="11" s="1"/>
  <c r="H1805" i="11"/>
  <c r="J1804" i="11"/>
  <c r="I1823" i="11"/>
  <c r="K1804" i="11" l="1"/>
  <c r="R1804" i="11" s="1"/>
  <c r="H1806" i="11"/>
  <c r="J1805" i="11"/>
  <c r="I1824" i="11"/>
  <c r="H1807" i="11" l="1"/>
  <c r="J1806" i="11"/>
  <c r="K1805" i="11"/>
  <c r="R1805" i="11" s="1"/>
  <c r="I1825" i="11"/>
  <c r="K1806" i="11" l="1"/>
  <c r="R1806" i="11" s="1"/>
  <c r="J1807" i="11"/>
  <c r="H1808" i="11"/>
  <c r="I1826" i="11"/>
  <c r="H1809" i="11" l="1"/>
  <c r="J1808" i="11"/>
  <c r="K1807" i="11"/>
  <c r="R1807" i="11" s="1"/>
  <c r="I1827" i="11"/>
  <c r="K1808" i="11" l="1"/>
  <c r="R1808" i="11" s="1"/>
  <c r="H1810" i="11"/>
  <c r="J1809" i="11"/>
  <c r="I1828" i="11"/>
  <c r="H1811" i="11" l="1"/>
  <c r="J1810" i="11"/>
  <c r="K1809" i="11"/>
  <c r="R1809" i="11" s="1"/>
  <c r="I1829" i="11"/>
  <c r="K1810" i="11" l="1"/>
  <c r="R1810" i="11" s="1"/>
  <c r="J1811" i="11"/>
  <c r="H1812" i="11"/>
  <c r="I1830" i="11"/>
  <c r="J1812" i="11" l="1"/>
  <c r="H1813" i="11"/>
  <c r="K1811" i="11"/>
  <c r="R1811" i="11" s="1"/>
  <c r="I1831" i="11"/>
  <c r="K1812" i="11" l="1"/>
  <c r="R1812" i="11" s="1"/>
  <c r="H1814" i="11"/>
  <c r="J1813" i="11"/>
  <c r="I1832" i="11"/>
  <c r="K1813" i="11" l="1"/>
  <c r="R1813" i="11" s="1"/>
  <c r="J1814" i="11"/>
  <c r="H1815" i="11"/>
  <c r="I1833" i="11"/>
  <c r="J1815" i="11" l="1"/>
  <c r="H1816" i="11"/>
  <c r="K1814" i="11"/>
  <c r="R1814" i="11" s="1"/>
  <c r="I1834" i="11"/>
  <c r="J1816" i="11" l="1"/>
  <c r="H1817" i="11"/>
  <c r="K1815" i="11"/>
  <c r="R1815" i="11" s="1"/>
  <c r="I1835" i="11"/>
  <c r="K1816" i="11" l="1"/>
  <c r="R1816" i="11" s="1"/>
  <c r="H1818" i="11"/>
  <c r="J1817" i="11"/>
  <c r="I1836" i="11"/>
  <c r="H1819" i="11" l="1"/>
  <c r="J1818" i="11"/>
  <c r="K1817" i="11"/>
  <c r="R1817" i="11" s="1"/>
  <c r="I1837" i="11"/>
  <c r="K1818" i="11" l="1"/>
  <c r="R1818" i="11" s="1"/>
  <c r="H1820" i="11"/>
  <c r="J1819" i="11"/>
  <c r="I1838" i="11"/>
  <c r="J1820" i="11" l="1"/>
  <c r="H1821" i="11"/>
  <c r="K1819" i="11"/>
  <c r="R1819" i="11" s="1"/>
  <c r="I1839" i="11"/>
  <c r="K1820" i="11" l="1"/>
  <c r="R1820" i="11" s="1"/>
  <c r="J1821" i="11"/>
  <c r="H1822" i="11"/>
  <c r="I1840" i="11"/>
  <c r="H1823" i="11" l="1"/>
  <c r="J1822" i="11"/>
  <c r="K1821" i="11"/>
  <c r="R1821" i="11" s="1"/>
  <c r="I1841" i="11"/>
  <c r="K1822" i="11" l="1"/>
  <c r="R1822" i="11" s="1"/>
  <c r="H1824" i="11"/>
  <c r="J1823" i="11"/>
  <c r="I1842" i="11"/>
  <c r="K1823" i="11" l="1"/>
  <c r="R1823" i="11" s="1"/>
  <c r="H1825" i="11"/>
  <c r="J1824" i="11"/>
  <c r="I1843" i="11"/>
  <c r="J1825" i="11" l="1"/>
  <c r="H1826" i="11"/>
  <c r="K1824" i="11"/>
  <c r="R1824" i="11" s="1"/>
  <c r="I1844" i="11"/>
  <c r="K1825" i="11" l="1"/>
  <c r="R1825" i="11" s="1"/>
  <c r="H1827" i="11"/>
  <c r="J1826" i="11"/>
  <c r="I1845" i="11"/>
  <c r="J1827" i="11" l="1"/>
  <c r="H1828" i="11"/>
  <c r="K1826" i="11"/>
  <c r="R1826" i="11" s="1"/>
  <c r="I1846" i="11"/>
  <c r="K1827" i="11" l="1"/>
  <c r="R1827" i="11" s="1"/>
  <c r="J1828" i="11"/>
  <c r="H1829" i="11"/>
  <c r="I1847" i="11"/>
  <c r="J1829" i="11" l="1"/>
  <c r="H1830" i="11"/>
  <c r="K1828" i="11"/>
  <c r="R1828" i="11" s="1"/>
  <c r="I1848" i="11"/>
  <c r="K1829" i="11" l="1"/>
  <c r="R1829" i="11" s="1"/>
  <c r="H1831" i="11"/>
  <c r="J1830" i="11"/>
  <c r="I1849" i="11"/>
  <c r="J1831" i="11" l="1"/>
  <c r="H1832" i="11"/>
  <c r="K1830" i="11"/>
  <c r="R1830" i="11" s="1"/>
  <c r="I1850" i="11"/>
  <c r="H1833" i="11" l="1"/>
  <c r="J1832" i="11"/>
  <c r="K1831" i="11"/>
  <c r="R1831" i="11" s="1"/>
  <c r="I1851" i="11"/>
  <c r="K1832" i="11" l="1"/>
  <c r="R1832" i="11" s="1"/>
  <c r="H1834" i="11"/>
  <c r="J1833" i="11"/>
  <c r="I1852" i="11"/>
  <c r="K1833" i="11" l="1"/>
  <c r="R1833" i="11" s="1"/>
  <c r="H1835" i="11"/>
  <c r="J1834" i="11"/>
  <c r="I1853" i="11"/>
  <c r="H1836" i="11" l="1"/>
  <c r="J1835" i="11"/>
  <c r="K1834" i="11"/>
  <c r="R1834" i="11" s="1"/>
  <c r="I1854" i="11"/>
  <c r="K1835" i="11" l="1"/>
  <c r="R1835" i="11" s="1"/>
  <c r="J1836" i="11"/>
  <c r="H1837" i="11"/>
  <c r="I1855" i="11"/>
  <c r="J1837" i="11" l="1"/>
  <c r="H1838" i="11"/>
  <c r="K1836" i="11"/>
  <c r="R1836" i="11" s="1"/>
  <c r="I1856" i="11"/>
  <c r="K1837" i="11" l="1"/>
  <c r="R1837" i="11" s="1"/>
  <c r="J1838" i="11"/>
  <c r="H1839" i="11"/>
  <c r="I1857" i="11"/>
  <c r="J1839" i="11" l="1"/>
  <c r="H1840" i="11"/>
  <c r="K1838" i="11"/>
  <c r="R1838" i="11" s="1"/>
  <c r="I1858" i="11"/>
  <c r="K1839" i="11" l="1"/>
  <c r="R1839" i="11" s="1"/>
  <c r="H1841" i="11"/>
  <c r="J1840" i="11"/>
  <c r="I1859" i="11"/>
  <c r="K1840" i="11" l="1"/>
  <c r="R1840" i="11" s="1"/>
  <c r="H1842" i="11"/>
  <c r="J1841" i="11"/>
  <c r="I1860" i="11"/>
  <c r="H1843" i="11" l="1"/>
  <c r="J1842" i="11"/>
  <c r="K1841" i="11"/>
  <c r="R1841" i="11" s="1"/>
  <c r="I1861" i="11"/>
  <c r="J1843" i="11" l="1"/>
  <c r="H1844" i="11"/>
  <c r="K1842" i="11"/>
  <c r="R1842" i="11" s="1"/>
  <c r="I1862" i="11"/>
  <c r="H1845" i="11" l="1"/>
  <c r="J1844" i="11"/>
  <c r="K1843" i="11"/>
  <c r="R1843" i="11" s="1"/>
  <c r="I1863" i="11"/>
  <c r="K1844" i="11" l="1"/>
  <c r="R1844" i="11" s="1"/>
  <c r="H1846" i="11"/>
  <c r="J1845" i="11"/>
  <c r="I1864" i="11"/>
  <c r="K1845" i="11" l="1"/>
  <c r="R1845" i="11" s="1"/>
  <c r="J1846" i="11"/>
  <c r="H1847" i="11"/>
  <c r="I1865" i="11"/>
  <c r="K1846" i="11" l="1"/>
  <c r="R1846" i="11" s="1"/>
  <c r="J1847" i="11"/>
  <c r="H1848" i="11"/>
  <c r="I1866" i="11"/>
  <c r="K1847" i="11" l="1"/>
  <c r="R1847" i="11" s="1"/>
  <c r="J1848" i="11"/>
  <c r="H1849" i="11"/>
  <c r="I1867" i="11"/>
  <c r="H1850" i="11" l="1"/>
  <c r="J1849" i="11"/>
  <c r="K1848" i="11"/>
  <c r="R1848" i="11" s="1"/>
  <c r="I1868" i="11"/>
  <c r="K1849" i="11" l="1"/>
  <c r="R1849" i="11" s="1"/>
  <c r="H1851" i="11"/>
  <c r="J1850" i="11"/>
  <c r="I1869" i="11"/>
  <c r="H1852" i="11" l="1"/>
  <c r="J1851" i="11"/>
  <c r="K1850" i="11"/>
  <c r="R1850" i="11" s="1"/>
  <c r="I1870" i="11"/>
  <c r="K1851" i="11" l="1"/>
  <c r="R1851" i="11" s="1"/>
  <c r="J1852" i="11"/>
  <c r="H1853" i="11"/>
  <c r="I1871" i="11"/>
  <c r="J1853" i="11" l="1"/>
  <c r="H1854" i="11"/>
  <c r="K1852" i="11"/>
  <c r="R1852" i="11" s="1"/>
  <c r="I1872" i="11"/>
  <c r="K1853" i="11" l="1"/>
  <c r="R1853" i="11" s="1"/>
  <c r="H1855" i="11"/>
  <c r="J1854" i="11"/>
  <c r="I1873" i="11"/>
  <c r="J1855" i="11" l="1"/>
  <c r="H1856" i="11"/>
  <c r="K1854" i="11"/>
  <c r="R1854" i="11" s="1"/>
  <c r="I1874" i="11"/>
  <c r="K1855" i="11" l="1"/>
  <c r="R1855" i="11" s="1"/>
  <c r="H1857" i="11"/>
  <c r="J1856" i="11"/>
  <c r="I1875" i="11"/>
  <c r="J1857" i="11" l="1"/>
  <c r="H1858" i="11"/>
  <c r="K1856" i="11"/>
  <c r="R1856" i="11" s="1"/>
  <c r="I1876" i="11"/>
  <c r="J1858" i="11" l="1"/>
  <c r="H1859" i="11"/>
  <c r="K1857" i="11"/>
  <c r="R1857" i="11" s="1"/>
  <c r="I1877" i="11"/>
  <c r="H1860" i="11" l="1"/>
  <c r="J1859" i="11"/>
  <c r="K1858" i="11"/>
  <c r="R1858" i="11" s="1"/>
  <c r="I1878" i="11"/>
  <c r="K1859" i="11" l="1"/>
  <c r="R1859" i="11" s="1"/>
  <c r="H1861" i="11"/>
  <c r="J1860" i="11"/>
  <c r="I1879" i="11"/>
  <c r="K1860" i="11" l="1"/>
  <c r="R1860" i="11" s="1"/>
  <c r="H1862" i="11"/>
  <c r="J1861" i="11"/>
  <c r="I1880" i="11"/>
  <c r="K1861" i="11" l="1"/>
  <c r="R1861" i="11" s="1"/>
  <c r="H1863" i="11"/>
  <c r="J1862" i="11"/>
  <c r="I1881" i="11"/>
  <c r="J1863" i="11" l="1"/>
  <c r="H1864" i="11"/>
  <c r="K1862" i="11"/>
  <c r="R1862" i="11" s="1"/>
  <c r="I1882" i="11"/>
  <c r="H1865" i="11" l="1"/>
  <c r="J1864" i="11"/>
  <c r="K1863" i="11"/>
  <c r="R1863" i="11" s="1"/>
  <c r="I1883" i="11"/>
  <c r="K1864" i="11" l="1"/>
  <c r="R1864" i="11" s="1"/>
  <c r="J1865" i="11"/>
  <c r="H1866" i="11"/>
  <c r="I1884" i="11"/>
  <c r="K1865" i="11" l="1"/>
  <c r="R1865" i="11" s="1"/>
  <c r="H1867" i="11"/>
  <c r="J1866" i="11"/>
  <c r="I1885" i="11"/>
  <c r="K1866" i="11" l="1"/>
  <c r="R1866" i="11" s="1"/>
  <c r="H1868" i="11"/>
  <c r="J1867" i="11"/>
  <c r="I1886" i="11"/>
  <c r="K1867" i="11" l="1"/>
  <c r="R1867" i="11" s="1"/>
  <c r="H1869" i="11"/>
  <c r="J1868" i="11"/>
  <c r="I1887" i="11"/>
  <c r="K1868" i="11" l="1"/>
  <c r="R1868" i="11" s="1"/>
  <c r="H1870" i="11"/>
  <c r="J1869" i="11"/>
  <c r="I1888" i="11"/>
  <c r="J1870" i="11" l="1"/>
  <c r="H1871" i="11"/>
  <c r="K1869" i="11"/>
  <c r="R1869" i="11" s="1"/>
  <c r="I1889" i="11"/>
  <c r="K1870" i="11" l="1"/>
  <c r="R1870" i="11" s="1"/>
  <c r="J1871" i="11"/>
  <c r="H1872" i="11"/>
  <c r="I1890" i="11"/>
  <c r="K1871" i="11" l="1"/>
  <c r="R1871" i="11" s="1"/>
  <c r="H1873" i="11"/>
  <c r="J1872" i="11"/>
  <c r="I1891" i="11"/>
  <c r="K1872" i="11" l="1"/>
  <c r="R1872" i="11" s="1"/>
  <c r="J1873" i="11"/>
  <c r="H1874" i="11"/>
  <c r="I1892" i="11"/>
  <c r="K1873" i="11" l="1"/>
  <c r="R1873" i="11" s="1"/>
  <c r="H1875" i="11"/>
  <c r="J1874" i="11"/>
  <c r="I1893" i="11"/>
  <c r="H1876" i="11" l="1"/>
  <c r="J1875" i="11"/>
  <c r="K1874" i="11"/>
  <c r="R1874" i="11" s="1"/>
  <c r="I1894" i="11"/>
  <c r="K1875" i="11" l="1"/>
  <c r="R1875" i="11" s="1"/>
  <c r="H1877" i="11"/>
  <c r="J1876" i="11"/>
  <c r="I1895" i="11"/>
  <c r="J1877" i="11" l="1"/>
  <c r="H1878" i="11"/>
  <c r="K1876" i="11"/>
  <c r="R1876" i="11" s="1"/>
  <c r="I1896" i="11"/>
  <c r="K1877" i="11" l="1"/>
  <c r="R1877" i="11" s="1"/>
  <c r="H1879" i="11"/>
  <c r="J1878" i="11"/>
  <c r="I1897" i="11"/>
  <c r="H1880" i="11" l="1"/>
  <c r="J1879" i="11"/>
  <c r="K1878" i="11"/>
  <c r="R1878" i="11" s="1"/>
  <c r="I1898" i="11"/>
  <c r="K1879" i="11" l="1"/>
  <c r="R1879" i="11" s="1"/>
  <c r="H1881" i="11"/>
  <c r="J1880" i="11"/>
  <c r="I1899" i="11"/>
  <c r="H1882" i="11" l="1"/>
  <c r="J1881" i="11"/>
  <c r="K1880" i="11"/>
  <c r="R1880" i="11" s="1"/>
  <c r="I1900" i="11"/>
  <c r="K1881" i="11" l="1"/>
  <c r="R1881" i="11" s="1"/>
  <c r="H1883" i="11"/>
  <c r="J1882" i="11"/>
  <c r="I1901" i="11"/>
  <c r="J1883" i="11" l="1"/>
  <c r="H1884" i="11"/>
  <c r="K1882" i="11"/>
  <c r="R1882" i="11" s="1"/>
  <c r="I1902" i="11"/>
  <c r="J1884" i="11" l="1"/>
  <c r="H1885" i="11"/>
  <c r="K1883" i="11"/>
  <c r="R1883" i="11" s="1"/>
  <c r="I1903" i="11"/>
  <c r="H1886" i="11" l="1"/>
  <c r="J1885" i="11"/>
  <c r="K1884" i="11"/>
  <c r="R1884" i="11" s="1"/>
  <c r="I1904" i="11"/>
  <c r="K1885" i="11" l="1"/>
  <c r="R1885" i="11" s="1"/>
  <c r="J1886" i="11"/>
  <c r="H1887" i="11"/>
  <c r="I1905" i="11"/>
  <c r="J1887" i="11" l="1"/>
  <c r="H1888" i="11"/>
  <c r="K1886" i="11"/>
  <c r="R1886" i="11" s="1"/>
  <c r="I1906" i="11"/>
  <c r="K1887" i="11" l="1"/>
  <c r="R1887" i="11" s="1"/>
  <c r="J1888" i="11"/>
  <c r="H1889" i="11"/>
  <c r="I1907" i="11"/>
  <c r="J1889" i="11" l="1"/>
  <c r="H1890" i="11"/>
  <c r="K1888" i="11"/>
  <c r="R1888" i="11" s="1"/>
  <c r="I1908" i="11"/>
  <c r="K1889" i="11" l="1"/>
  <c r="R1889" i="11" s="1"/>
  <c r="J1890" i="11"/>
  <c r="H1891" i="11"/>
  <c r="I1909" i="11"/>
  <c r="J1891" i="11" l="1"/>
  <c r="H1892" i="11"/>
  <c r="K1890" i="11"/>
  <c r="R1890" i="11" s="1"/>
  <c r="I1910" i="11"/>
  <c r="K1891" i="11" l="1"/>
  <c r="R1891" i="11" s="1"/>
  <c r="H1893" i="11"/>
  <c r="J1892" i="11"/>
  <c r="I1911" i="11"/>
  <c r="H1894" i="11" l="1"/>
  <c r="J1893" i="11"/>
  <c r="K1892" i="11"/>
  <c r="R1892" i="11" s="1"/>
  <c r="I1912" i="11"/>
  <c r="K1893" i="11" l="1"/>
  <c r="R1893" i="11" s="1"/>
  <c r="H1895" i="11"/>
  <c r="J1894" i="11"/>
  <c r="I1913" i="11"/>
  <c r="K1894" i="11" l="1"/>
  <c r="R1894" i="11" s="1"/>
  <c r="H1896" i="11"/>
  <c r="J1895" i="11"/>
  <c r="I1914" i="11"/>
  <c r="K1895" i="11" l="1"/>
  <c r="R1895" i="11" s="1"/>
  <c r="J1896" i="11"/>
  <c r="H1897" i="11"/>
  <c r="I1915" i="11"/>
  <c r="J1897" i="11" l="1"/>
  <c r="H1898" i="11"/>
  <c r="K1896" i="11"/>
  <c r="R1896" i="11" s="1"/>
  <c r="I1916" i="11"/>
  <c r="J1898" i="11" l="1"/>
  <c r="H1899" i="11"/>
  <c r="K1897" i="11"/>
  <c r="R1897" i="11" s="1"/>
  <c r="I1917" i="11"/>
  <c r="H1900" i="11" l="1"/>
  <c r="J1899" i="11"/>
  <c r="K1898" i="11"/>
  <c r="R1898" i="11" s="1"/>
  <c r="I1918" i="11"/>
  <c r="K1899" i="11" l="1"/>
  <c r="R1899" i="11" s="1"/>
  <c r="H1901" i="11"/>
  <c r="J1900" i="11"/>
  <c r="I1919" i="11"/>
  <c r="H1902" i="11" l="1"/>
  <c r="J1901" i="11"/>
  <c r="K1900" i="11"/>
  <c r="R1900" i="11" s="1"/>
  <c r="I1920" i="11"/>
  <c r="K1901" i="11" l="1"/>
  <c r="R1901" i="11" s="1"/>
  <c r="H1903" i="11"/>
  <c r="J1902" i="11"/>
  <c r="I1921" i="11"/>
  <c r="H1904" i="11" l="1"/>
  <c r="J1903" i="11"/>
  <c r="K1902" i="11"/>
  <c r="R1902" i="11" s="1"/>
  <c r="I1922" i="11"/>
  <c r="K1903" i="11" l="1"/>
  <c r="R1903" i="11" s="1"/>
  <c r="J1904" i="11"/>
  <c r="H1905" i="11"/>
  <c r="I1923" i="11"/>
  <c r="J1905" i="11" l="1"/>
  <c r="H1906" i="11"/>
  <c r="K1904" i="11"/>
  <c r="R1904" i="11" s="1"/>
  <c r="I1924" i="11"/>
  <c r="K1905" i="11" l="1"/>
  <c r="R1905" i="11" s="1"/>
  <c r="H1907" i="11"/>
  <c r="J1906" i="11"/>
  <c r="I1925" i="11"/>
  <c r="K1906" i="11" l="1"/>
  <c r="R1906" i="11" s="1"/>
  <c r="H1908" i="11"/>
  <c r="J1907" i="11"/>
  <c r="I1926" i="11"/>
  <c r="H1909" i="11" l="1"/>
  <c r="J1908" i="11"/>
  <c r="K1907" i="11"/>
  <c r="R1907" i="11" s="1"/>
  <c r="I1927" i="11"/>
  <c r="J1909" i="11" l="1"/>
  <c r="H1910" i="11"/>
  <c r="K1908" i="11"/>
  <c r="R1908" i="11" s="1"/>
  <c r="I1928" i="11"/>
  <c r="K1909" i="11" l="1"/>
  <c r="R1909" i="11" s="1"/>
  <c r="J1910" i="11"/>
  <c r="H1911" i="11"/>
  <c r="I1929" i="11"/>
  <c r="H1912" i="11" l="1"/>
  <c r="J1911" i="11"/>
  <c r="K1910" i="11"/>
  <c r="R1910" i="11" s="1"/>
  <c r="I1930" i="11"/>
  <c r="K1911" i="11" l="1"/>
  <c r="R1911" i="11" s="1"/>
  <c r="H1913" i="11"/>
  <c r="J1912" i="11"/>
  <c r="I1931" i="11"/>
  <c r="J1913" i="11" l="1"/>
  <c r="H1914" i="11"/>
  <c r="K1912" i="11"/>
  <c r="R1912" i="11" s="1"/>
  <c r="I1932" i="11"/>
  <c r="J1914" i="11" l="1"/>
  <c r="H1915" i="11"/>
  <c r="K1913" i="11"/>
  <c r="R1913" i="11" s="1"/>
  <c r="I1933" i="11"/>
  <c r="J1915" i="11" l="1"/>
  <c r="H1916" i="11"/>
  <c r="K1914" i="11"/>
  <c r="R1914" i="11" s="1"/>
  <c r="I1934" i="11"/>
  <c r="H1917" i="11" l="1"/>
  <c r="J1916" i="11"/>
  <c r="K1915" i="11"/>
  <c r="R1915" i="11" s="1"/>
  <c r="I1935" i="11"/>
  <c r="K1916" i="11" l="1"/>
  <c r="R1916" i="11" s="1"/>
  <c r="H1918" i="11"/>
  <c r="J1917" i="11"/>
  <c r="I1936" i="11"/>
  <c r="K1917" i="11" l="1"/>
  <c r="R1917" i="11" s="1"/>
  <c r="H1919" i="11"/>
  <c r="J1918" i="11"/>
  <c r="I1937" i="11"/>
  <c r="K1918" i="11" l="1"/>
  <c r="R1918" i="11" s="1"/>
  <c r="H1920" i="11"/>
  <c r="J1919" i="11"/>
  <c r="I1938" i="11"/>
  <c r="J1920" i="11" l="1"/>
  <c r="H1921" i="11"/>
  <c r="K1919" i="11"/>
  <c r="R1919" i="11" s="1"/>
  <c r="I1939" i="11"/>
  <c r="K1920" i="11" l="1"/>
  <c r="R1920" i="11" s="1"/>
  <c r="J1921" i="11"/>
  <c r="H1922" i="11"/>
  <c r="I1940" i="11"/>
  <c r="J1922" i="11" l="1"/>
  <c r="H1923" i="11"/>
  <c r="K1921" i="11"/>
  <c r="R1921" i="11" s="1"/>
  <c r="I1941" i="11"/>
  <c r="K1922" i="11" l="1"/>
  <c r="R1922" i="11" s="1"/>
  <c r="H1924" i="11"/>
  <c r="J1923" i="11"/>
  <c r="I1942" i="11"/>
  <c r="J1924" i="11" l="1"/>
  <c r="H1925" i="11"/>
  <c r="K1923" i="11"/>
  <c r="R1923" i="11" s="1"/>
  <c r="I1943" i="11"/>
  <c r="K1924" i="11" l="1"/>
  <c r="R1924" i="11" s="1"/>
  <c r="H1926" i="11"/>
  <c r="J1925" i="11"/>
  <c r="I1944" i="11"/>
  <c r="K1925" i="11" l="1"/>
  <c r="R1925" i="11" s="1"/>
  <c r="H1927" i="11"/>
  <c r="J1926" i="11"/>
  <c r="I1945" i="11"/>
  <c r="J1927" i="11" l="1"/>
  <c r="H1928" i="11"/>
  <c r="K1926" i="11"/>
  <c r="R1926" i="11" s="1"/>
  <c r="I1946" i="11"/>
  <c r="J1928" i="11" l="1"/>
  <c r="H1929" i="11"/>
  <c r="K1927" i="11"/>
  <c r="R1927" i="11" s="1"/>
  <c r="I1947" i="11"/>
  <c r="H1930" i="11" l="1"/>
  <c r="J1929" i="11"/>
  <c r="K1928" i="11"/>
  <c r="R1928" i="11" s="1"/>
  <c r="I1948" i="11"/>
  <c r="K1929" i="11" l="1"/>
  <c r="R1929" i="11" s="1"/>
  <c r="H1931" i="11"/>
  <c r="J1930" i="11"/>
  <c r="I1949" i="11"/>
  <c r="J1931" i="11" l="1"/>
  <c r="H1932" i="11"/>
  <c r="K1930" i="11"/>
  <c r="R1930" i="11" s="1"/>
  <c r="I1950" i="11"/>
  <c r="K1931" i="11" l="1"/>
  <c r="R1931" i="11" s="1"/>
  <c r="H1933" i="11"/>
  <c r="J1932" i="11"/>
  <c r="I1951" i="11"/>
  <c r="H1934" i="11" l="1"/>
  <c r="J1933" i="11"/>
  <c r="K1932" i="11"/>
  <c r="R1932" i="11" s="1"/>
  <c r="I1952" i="11"/>
  <c r="H1935" i="11" l="1"/>
  <c r="J1934" i="11"/>
  <c r="K1933" i="11"/>
  <c r="R1933" i="11" s="1"/>
  <c r="I1953" i="11"/>
  <c r="H1936" i="11" l="1"/>
  <c r="J1935" i="11"/>
  <c r="K1934" i="11"/>
  <c r="R1934" i="11" s="1"/>
  <c r="I1954" i="11"/>
  <c r="K1935" i="11" l="1"/>
  <c r="R1935" i="11" s="1"/>
  <c r="J1936" i="11"/>
  <c r="H1937" i="11"/>
  <c r="I1955" i="11"/>
  <c r="H1938" i="11" l="1"/>
  <c r="J1937" i="11"/>
  <c r="K1936" i="11"/>
  <c r="R1936" i="11" s="1"/>
  <c r="I1956" i="11"/>
  <c r="K1937" i="11" l="1"/>
  <c r="R1937" i="11" s="1"/>
  <c r="J1938" i="11"/>
  <c r="H1939" i="11"/>
  <c r="I1957" i="11"/>
  <c r="H1940" i="11" l="1"/>
  <c r="J1939" i="11"/>
  <c r="K1938" i="11"/>
  <c r="R1938" i="11" s="1"/>
  <c r="I1958" i="11"/>
  <c r="H1941" i="11" l="1"/>
  <c r="J1940" i="11"/>
  <c r="K1939" i="11"/>
  <c r="R1939" i="11" s="1"/>
  <c r="I1959" i="11"/>
  <c r="H1942" i="11" l="1"/>
  <c r="J1941" i="11"/>
  <c r="K1940" i="11"/>
  <c r="R1940" i="11" s="1"/>
  <c r="I1960" i="11"/>
  <c r="K1941" i="11" l="1"/>
  <c r="R1941" i="11" s="1"/>
  <c r="H1943" i="11"/>
  <c r="J1942" i="11"/>
  <c r="I1961" i="11"/>
  <c r="K1942" i="11" l="1"/>
  <c r="R1942" i="11" s="1"/>
  <c r="H1944" i="11"/>
  <c r="J1943" i="11"/>
  <c r="I1962" i="11"/>
  <c r="H1945" i="11" l="1"/>
  <c r="J1944" i="11"/>
  <c r="K1943" i="11"/>
  <c r="R1943" i="11" s="1"/>
  <c r="I1963" i="11"/>
  <c r="H1946" i="11" l="1"/>
  <c r="J1945" i="11"/>
  <c r="K1944" i="11"/>
  <c r="R1944" i="11" s="1"/>
  <c r="I1964" i="11"/>
  <c r="K1945" i="11" l="1"/>
  <c r="R1945" i="11" s="1"/>
  <c r="J1946" i="11"/>
  <c r="H1947" i="11"/>
  <c r="I1965" i="11"/>
  <c r="H1948" i="11" l="1"/>
  <c r="J1947" i="11"/>
  <c r="K1946" i="11"/>
  <c r="R1946" i="11" s="1"/>
  <c r="I1966" i="11"/>
  <c r="K1947" i="11" l="1"/>
  <c r="R1947" i="11" s="1"/>
  <c r="J1948" i="11"/>
  <c r="H1949" i="11"/>
  <c r="I1967" i="11"/>
  <c r="H1950" i="11" l="1"/>
  <c r="J1949" i="11"/>
  <c r="K1948" i="11"/>
  <c r="R1948" i="11" s="1"/>
  <c r="I1968" i="11"/>
  <c r="K1949" i="11" l="1"/>
  <c r="R1949" i="11" s="1"/>
  <c r="H1951" i="11"/>
  <c r="J1950" i="11"/>
  <c r="I1969" i="11"/>
  <c r="K1950" i="11" l="1"/>
  <c r="R1950" i="11" s="1"/>
  <c r="J1951" i="11"/>
  <c r="H1952" i="11"/>
  <c r="I1970" i="11"/>
  <c r="K1951" i="11" l="1"/>
  <c r="R1951" i="11" s="1"/>
  <c r="J1952" i="11"/>
  <c r="H1953" i="11"/>
  <c r="I1971" i="11"/>
  <c r="K1952" i="11" l="1"/>
  <c r="R1952" i="11" s="1"/>
  <c r="H1954" i="11"/>
  <c r="J1953" i="11"/>
  <c r="I1972" i="11"/>
  <c r="K1953" i="11" l="1"/>
  <c r="R1953" i="11" s="1"/>
  <c r="H1955" i="11"/>
  <c r="J1954" i="11"/>
  <c r="I1973" i="11"/>
  <c r="K1954" i="11" l="1"/>
  <c r="R1954" i="11" s="1"/>
  <c r="H1956" i="11"/>
  <c r="J1955" i="11"/>
  <c r="I1974" i="11"/>
  <c r="H1957" i="11" l="1"/>
  <c r="J1956" i="11"/>
  <c r="K1955" i="11"/>
  <c r="R1955" i="11" s="1"/>
  <c r="I1975" i="11"/>
  <c r="K1956" i="11" l="1"/>
  <c r="R1956" i="11" s="1"/>
  <c r="J1957" i="11"/>
  <c r="H1958" i="11"/>
  <c r="I1976" i="11"/>
  <c r="J1958" i="11" l="1"/>
  <c r="H1959" i="11"/>
  <c r="K1957" i="11"/>
  <c r="R1957" i="11" s="1"/>
  <c r="I1977" i="11"/>
  <c r="K1958" i="11" l="1"/>
  <c r="R1958" i="11" s="1"/>
  <c r="H1960" i="11"/>
  <c r="J1959" i="11"/>
  <c r="I1978" i="11"/>
  <c r="K1959" i="11" l="1"/>
  <c r="R1959" i="11" s="1"/>
  <c r="J1960" i="11"/>
  <c r="H1961" i="11"/>
  <c r="I1979" i="11"/>
  <c r="J1961" i="11" l="1"/>
  <c r="H1962" i="11"/>
  <c r="K1960" i="11"/>
  <c r="R1960" i="11" s="1"/>
  <c r="I1980" i="11"/>
  <c r="K1961" i="11" l="1"/>
  <c r="R1961" i="11" s="1"/>
  <c r="H1963" i="11"/>
  <c r="J1962" i="11"/>
  <c r="I1981" i="11"/>
  <c r="K1962" i="11" l="1"/>
  <c r="R1962" i="11" s="1"/>
  <c r="H1964" i="11"/>
  <c r="J1963" i="11"/>
  <c r="I1982" i="11"/>
  <c r="K1963" i="11" l="1"/>
  <c r="R1963" i="11" s="1"/>
  <c r="H1965" i="11"/>
  <c r="J1964" i="11"/>
  <c r="I1983" i="11"/>
  <c r="K1964" i="11" l="1"/>
  <c r="R1964" i="11" s="1"/>
  <c r="H1966" i="11"/>
  <c r="J1965" i="11"/>
  <c r="I1984" i="11"/>
  <c r="H1967" i="11" l="1"/>
  <c r="J1966" i="11"/>
  <c r="K1965" i="11"/>
  <c r="R1965" i="11" s="1"/>
  <c r="I1985" i="11"/>
  <c r="K1966" i="11" l="1"/>
  <c r="R1966" i="11" s="1"/>
  <c r="H1968" i="11"/>
  <c r="J1967" i="11"/>
  <c r="I1986" i="11"/>
  <c r="H1969" i="11" l="1"/>
  <c r="J1968" i="11"/>
  <c r="K1967" i="11"/>
  <c r="R1967" i="11" s="1"/>
  <c r="I1987" i="11"/>
  <c r="K1968" i="11" l="1"/>
  <c r="R1968" i="11" s="1"/>
  <c r="H1970" i="11"/>
  <c r="J1969" i="11"/>
  <c r="I1988" i="11"/>
  <c r="K1969" i="11" l="1"/>
  <c r="R1969" i="11" s="1"/>
  <c r="J1970" i="11"/>
  <c r="H1971" i="11"/>
  <c r="I1989" i="11"/>
  <c r="K1970" i="11" l="1"/>
  <c r="R1970" i="11" s="1"/>
  <c r="J1971" i="11"/>
  <c r="H1972" i="11"/>
  <c r="I1990" i="11"/>
  <c r="H1973" i="11" l="1"/>
  <c r="J1972" i="11"/>
  <c r="K1971" i="11"/>
  <c r="R1971" i="11" s="1"/>
  <c r="I1991" i="11"/>
  <c r="K1972" i="11" l="1"/>
  <c r="R1972" i="11" s="1"/>
  <c r="J1973" i="11"/>
  <c r="H1974" i="11"/>
  <c r="I1992" i="11"/>
  <c r="J1974" i="11" l="1"/>
  <c r="H1975" i="11"/>
  <c r="K1973" i="11"/>
  <c r="R1973" i="11" s="1"/>
  <c r="I1993" i="11"/>
  <c r="K1974" i="11" l="1"/>
  <c r="R1974" i="11" s="1"/>
  <c r="H1976" i="11"/>
  <c r="J1975" i="11"/>
  <c r="I1994" i="11"/>
  <c r="H1977" i="11" l="1"/>
  <c r="J1976" i="11"/>
  <c r="K1975" i="11"/>
  <c r="R1975" i="11" s="1"/>
  <c r="I1995" i="11"/>
  <c r="H1978" i="11" l="1"/>
  <c r="J1977" i="11"/>
  <c r="K1976" i="11"/>
  <c r="R1976" i="11" s="1"/>
  <c r="I1996" i="11"/>
  <c r="K1977" i="11" l="1"/>
  <c r="R1977" i="11" s="1"/>
  <c r="H1979" i="11"/>
  <c r="J1978" i="11"/>
  <c r="I1997" i="11"/>
  <c r="H1980" i="11" l="1"/>
  <c r="J1979" i="11"/>
  <c r="K1978" i="11"/>
  <c r="R1978" i="11" s="1"/>
  <c r="I1998" i="11"/>
  <c r="J1980" i="11" l="1"/>
  <c r="H1981" i="11"/>
  <c r="K1979" i="11"/>
  <c r="R1979" i="11" s="1"/>
  <c r="I1999" i="11"/>
  <c r="H1982" i="11" l="1"/>
  <c r="J1981" i="11"/>
  <c r="K1980" i="11"/>
  <c r="R1980" i="11" s="1"/>
  <c r="I2000" i="11"/>
  <c r="K1981" i="11" l="1"/>
  <c r="R1981" i="11" s="1"/>
  <c r="H1983" i="11"/>
  <c r="J1982" i="11"/>
  <c r="I2001" i="11"/>
  <c r="K1982" i="11" l="1"/>
  <c r="R1982" i="11" s="1"/>
  <c r="H1984" i="11"/>
  <c r="J1983" i="11"/>
  <c r="I2002" i="11"/>
  <c r="K1983" i="11" l="1"/>
  <c r="R1983" i="11" s="1"/>
  <c r="J1984" i="11"/>
  <c r="H1985" i="11"/>
  <c r="I2003" i="11"/>
  <c r="K1984" i="11" l="1"/>
  <c r="R1984" i="11" s="1"/>
  <c r="J1985" i="11"/>
  <c r="H1986" i="11"/>
  <c r="I2004" i="11"/>
  <c r="K1985" i="11" l="1"/>
  <c r="R1985" i="11" s="1"/>
  <c r="H1987" i="11"/>
  <c r="J1986" i="11"/>
  <c r="I2005" i="11"/>
  <c r="K1986" i="11" l="1"/>
  <c r="R1986" i="11" s="1"/>
  <c r="H1988" i="11"/>
  <c r="J1987" i="11"/>
  <c r="I2006" i="11"/>
  <c r="K1987" i="11" l="1"/>
  <c r="R1987" i="11" s="1"/>
  <c r="H1989" i="11"/>
  <c r="J1988" i="11"/>
  <c r="I2007" i="11"/>
  <c r="K1988" i="11" l="1"/>
  <c r="R1988" i="11" s="1"/>
  <c r="H1990" i="11"/>
  <c r="J1989" i="11"/>
  <c r="I2008" i="11"/>
  <c r="K1989" i="11" l="1"/>
  <c r="R1989" i="11" s="1"/>
  <c r="H1991" i="11"/>
  <c r="J1990" i="11"/>
  <c r="I2009" i="11"/>
  <c r="K1990" i="11" l="1"/>
  <c r="R1990" i="11" s="1"/>
  <c r="H1992" i="11"/>
  <c r="J1991" i="11"/>
  <c r="I2010" i="11"/>
  <c r="K1991" i="11" l="1"/>
  <c r="R1991" i="11" s="1"/>
  <c r="H1993" i="11"/>
  <c r="J1992" i="11"/>
  <c r="I2011" i="11"/>
  <c r="K1992" i="11" l="1"/>
  <c r="R1992" i="11" s="1"/>
  <c r="J1993" i="11"/>
  <c r="H1994" i="11"/>
  <c r="I2012" i="11"/>
  <c r="J1994" i="11" l="1"/>
  <c r="H1995" i="11"/>
  <c r="K1993" i="11"/>
  <c r="R1993" i="11" s="1"/>
  <c r="I2013" i="11"/>
  <c r="K1994" i="11" l="1"/>
  <c r="R1994" i="11" s="1"/>
  <c r="H1996" i="11"/>
  <c r="J1995" i="11"/>
  <c r="I2014" i="11"/>
  <c r="H1997" i="11" l="1"/>
  <c r="J1996" i="11"/>
  <c r="K1995" i="11"/>
  <c r="R1995" i="11" s="1"/>
  <c r="I2015" i="11"/>
  <c r="K1996" i="11" l="1"/>
  <c r="R1996" i="11" s="1"/>
  <c r="J1997" i="11"/>
  <c r="H1998" i="11"/>
  <c r="I2016" i="11"/>
  <c r="H1999" i="11" l="1"/>
  <c r="J1998" i="11"/>
  <c r="K1997" i="11"/>
  <c r="R1997" i="11" s="1"/>
  <c r="I2017" i="11"/>
  <c r="K1998" i="11" l="1"/>
  <c r="R1998" i="11" s="1"/>
  <c r="H2000" i="11"/>
  <c r="J1999" i="11"/>
  <c r="I2018" i="11"/>
  <c r="K1999" i="11" l="1"/>
  <c r="R1999" i="11" s="1"/>
  <c r="J2000" i="11"/>
  <c r="H2001" i="11"/>
  <c r="I2019" i="11"/>
  <c r="J2001" i="11" l="1"/>
  <c r="H2002" i="11"/>
  <c r="K2000" i="11"/>
  <c r="R2000" i="11" s="1"/>
  <c r="I2020" i="11"/>
  <c r="K2001" i="11" l="1"/>
  <c r="R2001" i="11" s="1"/>
  <c r="H2003" i="11"/>
  <c r="J2002" i="11"/>
  <c r="I2021" i="11"/>
  <c r="K2002" i="11" l="1"/>
  <c r="R2002" i="11" s="1"/>
  <c r="H2004" i="11"/>
  <c r="J2003" i="11"/>
  <c r="I2022" i="11"/>
  <c r="K2003" i="11" l="1"/>
  <c r="R2003" i="11" s="1"/>
  <c r="H2005" i="11"/>
  <c r="J2004" i="11"/>
  <c r="I2023" i="11"/>
  <c r="K2004" i="11" l="1"/>
  <c r="R2004" i="11" s="1"/>
  <c r="H2006" i="11"/>
  <c r="J2005" i="11"/>
  <c r="I2024" i="11"/>
  <c r="H2007" i="11" l="1"/>
  <c r="J2006" i="11"/>
  <c r="K2005" i="11"/>
  <c r="R2005" i="11" s="1"/>
  <c r="I2025" i="11"/>
  <c r="K2006" i="11" l="1"/>
  <c r="R2006" i="11" s="1"/>
  <c r="H2008" i="11"/>
  <c r="J2007" i="11"/>
  <c r="I2026" i="11"/>
  <c r="H2009" i="11" l="1"/>
  <c r="J2008" i="11"/>
  <c r="K2007" i="11"/>
  <c r="R2007" i="11" s="1"/>
  <c r="I2027" i="11"/>
  <c r="K2008" i="11" l="1"/>
  <c r="R2008" i="11" s="1"/>
  <c r="J2009" i="11"/>
  <c r="H2010" i="11"/>
  <c r="I2028" i="11"/>
  <c r="H2011" i="11" l="1"/>
  <c r="J2010" i="11"/>
  <c r="K2009" i="11"/>
  <c r="R2009" i="11" s="1"/>
  <c r="I2029" i="11"/>
  <c r="K2010" i="11" l="1"/>
  <c r="R2010" i="11" s="1"/>
  <c r="H2012" i="11"/>
  <c r="J2011" i="11"/>
  <c r="I2030" i="11"/>
  <c r="H2013" i="11" l="1"/>
  <c r="J2012" i="11"/>
  <c r="K2011" i="11"/>
  <c r="R2011" i="11" s="1"/>
  <c r="I2031" i="11"/>
  <c r="K2012" i="11" l="1"/>
  <c r="R2012" i="11" s="1"/>
  <c r="H2014" i="11"/>
  <c r="J2013" i="11"/>
  <c r="I2032" i="11"/>
  <c r="H2015" i="11" l="1"/>
  <c r="J2014" i="11"/>
  <c r="K2013" i="11"/>
  <c r="R2013" i="11" s="1"/>
  <c r="I2033" i="11"/>
  <c r="K2014" i="11" l="1"/>
  <c r="R2014" i="11" s="1"/>
  <c r="H2016" i="11"/>
  <c r="J2015" i="11"/>
  <c r="I2034" i="11"/>
  <c r="K2015" i="11" l="1"/>
  <c r="R2015" i="11" s="1"/>
  <c r="J2016" i="11"/>
  <c r="H2017" i="11"/>
  <c r="I2035" i="11"/>
  <c r="H2018" i="11" l="1"/>
  <c r="J2017" i="11"/>
  <c r="K2016" i="11"/>
  <c r="R2016" i="11" s="1"/>
  <c r="I2036" i="11"/>
  <c r="J2018" i="11" l="1"/>
  <c r="H2019" i="11"/>
  <c r="K2017" i="11"/>
  <c r="R2017" i="11" s="1"/>
  <c r="I2037" i="11"/>
  <c r="H2020" i="11" l="1"/>
  <c r="J2019" i="11"/>
  <c r="K2018" i="11"/>
  <c r="R2018" i="11" s="1"/>
  <c r="I2038" i="11"/>
  <c r="H2021" i="11" l="1"/>
  <c r="J2020" i="11"/>
  <c r="K2019" i="11"/>
  <c r="R2019" i="11" s="1"/>
  <c r="I2039" i="11"/>
  <c r="K2020" i="11" l="1"/>
  <c r="R2020" i="11" s="1"/>
  <c r="H2022" i="11"/>
  <c r="J2021" i="11"/>
  <c r="I2040" i="11"/>
  <c r="K2021" i="11" l="1"/>
  <c r="R2021" i="11" s="1"/>
  <c r="H2023" i="11"/>
  <c r="J2022" i="11"/>
  <c r="I2041" i="11"/>
  <c r="H2024" i="11" l="1"/>
  <c r="J2023" i="11"/>
  <c r="K2022" i="11"/>
  <c r="R2022" i="11" s="1"/>
  <c r="I2042" i="11"/>
  <c r="K2023" i="11" l="1"/>
  <c r="R2023" i="11" s="1"/>
  <c r="H2025" i="11"/>
  <c r="J2024" i="11"/>
  <c r="I2043" i="11"/>
  <c r="K2024" i="11" l="1"/>
  <c r="R2024" i="11" s="1"/>
  <c r="J2025" i="11"/>
  <c r="H2026" i="11"/>
  <c r="I2044" i="11"/>
  <c r="H2027" i="11" l="1"/>
  <c r="J2026" i="11"/>
  <c r="K2025" i="11"/>
  <c r="R2025" i="11" s="1"/>
  <c r="I2045" i="11"/>
  <c r="K2026" i="11" l="1"/>
  <c r="R2026" i="11" s="1"/>
  <c r="H2028" i="11"/>
  <c r="J2027" i="11"/>
  <c r="I2046" i="11"/>
  <c r="J2028" i="11" l="1"/>
  <c r="H2029" i="11"/>
  <c r="K2027" i="11"/>
  <c r="R2027" i="11" s="1"/>
  <c r="I2047" i="11"/>
  <c r="H2030" i="11" l="1"/>
  <c r="J2029" i="11"/>
  <c r="K2028" i="11"/>
  <c r="R2028" i="11" s="1"/>
  <c r="I2048" i="11"/>
  <c r="K2029" i="11" l="1"/>
  <c r="R2029" i="11" s="1"/>
  <c r="H2031" i="11"/>
  <c r="J2030" i="11"/>
  <c r="I2049" i="11"/>
  <c r="K2030" i="11" l="1"/>
  <c r="R2030" i="11" s="1"/>
  <c r="J2031" i="11"/>
  <c r="H2032" i="11"/>
  <c r="I2050" i="11"/>
  <c r="H2033" i="11" l="1"/>
  <c r="J2032" i="11"/>
  <c r="K2031" i="11"/>
  <c r="R2031" i="11" s="1"/>
  <c r="I2051" i="11"/>
  <c r="K2032" i="11" l="1"/>
  <c r="R2032" i="11" s="1"/>
  <c r="J2033" i="11"/>
  <c r="H2034" i="11"/>
  <c r="I2052" i="11"/>
  <c r="H2035" i="11" l="1"/>
  <c r="J2034" i="11"/>
  <c r="K2033" i="11"/>
  <c r="R2033" i="11" s="1"/>
  <c r="I2053" i="11"/>
  <c r="K2034" i="11" l="1"/>
  <c r="R2034" i="11" s="1"/>
  <c r="H2036" i="11"/>
  <c r="J2035" i="11"/>
  <c r="I2054" i="11"/>
  <c r="K2035" i="11" l="1"/>
  <c r="R2035" i="11" s="1"/>
  <c r="H2037" i="11"/>
  <c r="J2036" i="11"/>
  <c r="I2055" i="11"/>
  <c r="K2036" i="11" l="1"/>
  <c r="R2036" i="11" s="1"/>
  <c r="H2038" i="11"/>
  <c r="J2037" i="11"/>
  <c r="I2056" i="11"/>
  <c r="J2038" i="11" l="1"/>
  <c r="H2039" i="11"/>
  <c r="K2037" i="11"/>
  <c r="R2037" i="11" s="1"/>
  <c r="I2057" i="11"/>
  <c r="K2038" i="11" l="1"/>
  <c r="R2038" i="11" s="1"/>
  <c r="H2040" i="11"/>
  <c r="J2039" i="11"/>
  <c r="I2058" i="11"/>
  <c r="K2039" i="11" l="1"/>
  <c r="R2039" i="11" s="1"/>
  <c r="H2041" i="11"/>
  <c r="J2040" i="11"/>
  <c r="I2059" i="11"/>
  <c r="H2042" i="11" l="1"/>
  <c r="J2041" i="11"/>
  <c r="K2040" i="11"/>
  <c r="R2040" i="11" s="1"/>
  <c r="I2060" i="11"/>
  <c r="K2041" i="11" l="1"/>
  <c r="R2041" i="11" s="1"/>
  <c r="H2043" i="11"/>
  <c r="J2042" i="11"/>
  <c r="I2061" i="11"/>
  <c r="H2044" i="11" l="1"/>
  <c r="J2043" i="11"/>
  <c r="K2042" i="11"/>
  <c r="R2042" i="11" s="1"/>
  <c r="I2062" i="11"/>
  <c r="K2043" i="11" l="1"/>
  <c r="R2043" i="11" s="1"/>
  <c r="H2045" i="11"/>
  <c r="J2044" i="11"/>
  <c r="I2063" i="11"/>
  <c r="K2044" i="11" l="1"/>
  <c r="R2044" i="11" s="1"/>
  <c r="J2045" i="11"/>
  <c r="H2046" i="11"/>
  <c r="I2064" i="11"/>
  <c r="J2046" i="11" l="1"/>
  <c r="H2047" i="11"/>
  <c r="K2045" i="11"/>
  <c r="R2045" i="11" s="1"/>
  <c r="I2065" i="11"/>
  <c r="K2046" i="11" l="1"/>
  <c r="R2046" i="11" s="1"/>
  <c r="J2047" i="11"/>
  <c r="H2048" i="11"/>
  <c r="I2066" i="11"/>
  <c r="H2049" i="11" l="1"/>
  <c r="J2048" i="11"/>
  <c r="K2047" i="11"/>
  <c r="R2047" i="11" s="1"/>
  <c r="I2067" i="11"/>
  <c r="K2048" i="11" l="1"/>
  <c r="R2048" i="11" s="1"/>
  <c r="H2050" i="11"/>
  <c r="J2049" i="11"/>
  <c r="I2068" i="11"/>
  <c r="K2049" i="11" l="1"/>
  <c r="R2049" i="11" s="1"/>
  <c r="H2051" i="11"/>
  <c r="J2050" i="11"/>
  <c r="I2069" i="11"/>
  <c r="H2052" i="11" l="1"/>
  <c r="J2051" i="11"/>
  <c r="K2050" i="11"/>
  <c r="R2050" i="11" s="1"/>
  <c r="I2070" i="11"/>
  <c r="H2053" i="11" l="1"/>
  <c r="J2052" i="11"/>
  <c r="K2051" i="11"/>
  <c r="R2051" i="11" s="1"/>
  <c r="I2071" i="11"/>
  <c r="H2054" i="11" l="1"/>
  <c r="J2053" i="11"/>
  <c r="K2052" i="11"/>
  <c r="R2052" i="11" s="1"/>
  <c r="I2072" i="11"/>
  <c r="K2053" i="11" l="1"/>
  <c r="R2053" i="11" s="1"/>
  <c r="J2054" i="11"/>
  <c r="H2055" i="11"/>
  <c r="I2073" i="11"/>
  <c r="H2056" i="11" l="1"/>
  <c r="J2055" i="11"/>
  <c r="K2054" i="11"/>
  <c r="R2054" i="11" s="1"/>
  <c r="I2074" i="11"/>
  <c r="K2055" i="11" l="1"/>
  <c r="R2055" i="11" s="1"/>
  <c r="J2056" i="11"/>
  <c r="H2057" i="11"/>
  <c r="I2075" i="11"/>
  <c r="H2058" i="11" l="1"/>
  <c r="J2057" i="11"/>
  <c r="K2056" i="11"/>
  <c r="R2056" i="11" s="1"/>
  <c r="I2076" i="11"/>
  <c r="K2057" i="11" l="1"/>
  <c r="R2057" i="11" s="1"/>
  <c r="H2059" i="11"/>
  <c r="J2058" i="11"/>
  <c r="I2077" i="11"/>
  <c r="K2058" i="11" l="1"/>
  <c r="R2058" i="11" s="1"/>
  <c r="H2060" i="11"/>
  <c r="J2059" i="11"/>
  <c r="I2078" i="11"/>
  <c r="J2060" i="11" l="1"/>
  <c r="H2061" i="11"/>
  <c r="K2059" i="11"/>
  <c r="R2059" i="11" s="1"/>
  <c r="I2079" i="11"/>
  <c r="K2060" i="11" l="1"/>
  <c r="R2060" i="11" s="1"/>
  <c r="H2062" i="11"/>
  <c r="J2061" i="11"/>
  <c r="I2080" i="11"/>
  <c r="K2061" i="11" l="1"/>
  <c r="R2061" i="11" s="1"/>
  <c r="H2063" i="11"/>
  <c r="J2062" i="11"/>
  <c r="I2081" i="11"/>
  <c r="K2062" i="11" l="1"/>
  <c r="R2062" i="11" s="1"/>
  <c r="J2063" i="11"/>
  <c r="H2064" i="11"/>
  <c r="I2082" i="11"/>
  <c r="H2065" i="11" l="1"/>
  <c r="J2064" i="11"/>
  <c r="K2063" i="11"/>
  <c r="R2063" i="11" s="1"/>
  <c r="I2083" i="11"/>
  <c r="K2064" i="11" l="1"/>
  <c r="R2064" i="11" s="1"/>
  <c r="J2065" i="11"/>
  <c r="H2066" i="11"/>
  <c r="I2084" i="11"/>
  <c r="K2065" i="11" l="1"/>
  <c r="R2065" i="11" s="1"/>
  <c r="H2067" i="11"/>
  <c r="J2066" i="11"/>
  <c r="I2085" i="11"/>
  <c r="J2067" i="11" l="1"/>
  <c r="H2068" i="11"/>
  <c r="K2066" i="11"/>
  <c r="R2066" i="11" s="1"/>
  <c r="I2086" i="11"/>
  <c r="K2067" i="11" l="1"/>
  <c r="R2067" i="11" s="1"/>
  <c r="J2068" i="11"/>
  <c r="H2069" i="11"/>
  <c r="I2087" i="11"/>
  <c r="K2068" i="11" l="1"/>
  <c r="R2068" i="11" s="1"/>
  <c r="H2070" i="11"/>
  <c r="J2069" i="11"/>
  <c r="I2088" i="11"/>
  <c r="K2069" i="11" l="1"/>
  <c r="R2069" i="11" s="1"/>
  <c r="J2070" i="11"/>
  <c r="H2071" i="11"/>
  <c r="I2089" i="11"/>
  <c r="H2072" i="11" l="1"/>
  <c r="J2071" i="11"/>
  <c r="K2070" i="11"/>
  <c r="R2070" i="11" s="1"/>
  <c r="I2090" i="11"/>
  <c r="K2071" i="11" l="1"/>
  <c r="R2071" i="11" s="1"/>
  <c r="J2072" i="11"/>
  <c r="H2073" i="11"/>
  <c r="I2091" i="11"/>
  <c r="H2074" i="11" l="1"/>
  <c r="J2073" i="11"/>
  <c r="K2072" i="11"/>
  <c r="R2072" i="11" s="1"/>
  <c r="I2092" i="11"/>
  <c r="K2073" i="11" l="1"/>
  <c r="R2073" i="11" s="1"/>
  <c r="H2075" i="11"/>
  <c r="J2074" i="11"/>
  <c r="I2093" i="11"/>
  <c r="K2074" i="11" l="1"/>
  <c r="R2074" i="11" s="1"/>
  <c r="H2076" i="11"/>
  <c r="J2075" i="11"/>
  <c r="I2094" i="11"/>
  <c r="H2077" i="11" l="1"/>
  <c r="J2076" i="11"/>
  <c r="K2075" i="11"/>
  <c r="R2075" i="11" s="1"/>
  <c r="I2095" i="11"/>
  <c r="K2076" i="11" l="1"/>
  <c r="R2076" i="11" s="1"/>
  <c r="H2078" i="11"/>
  <c r="J2077" i="11"/>
  <c r="I2096" i="11"/>
  <c r="H2079" i="11" l="1"/>
  <c r="J2078" i="11"/>
  <c r="K2077" i="11"/>
  <c r="R2077" i="11" s="1"/>
  <c r="I2097" i="11"/>
  <c r="K2078" i="11" l="1"/>
  <c r="R2078" i="11" s="1"/>
  <c r="J2079" i="11"/>
  <c r="H2080" i="11"/>
  <c r="I2098" i="11"/>
  <c r="K2079" i="11" l="1"/>
  <c r="R2079" i="11" s="1"/>
  <c r="J2080" i="11"/>
  <c r="H2081" i="11"/>
  <c r="I2099" i="11"/>
  <c r="H2082" i="11" l="1"/>
  <c r="J2081" i="11"/>
  <c r="K2080" i="11"/>
  <c r="R2080" i="11" s="1"/>
  <c r="I2100" i="11"/>
  <c r="J2082" i="11" l="1"/>
  <c r="H2083" i="11"/>
  <c r="K2081" i="11"/>
  <c r="R2081" i="11" s="1"/>
  <c r="I2101" i="11"/>
  <c r="H2084" i="11" l="1"/>
  <c r="J2083" i="11"/>
  <c r="K2082" i="11"/>
  <c r="R2082" i="11" s="1"/>
  <c r="I2102" i="11"/>
  <c r="K2083" i="11" l="1"/>
  <c r="R2083" i="11" s="1"/>
  <c r="J2084" i="11"/>
  <c r="H2085" i="11"/>
  <c r="I2103" i="11"/>
  <c r="K2084" i="11" l="1"/>
  <c r="R2084" i="11" s="1"/>
  <c r="H2086" i="11"/>
  <c r="J2085" i="11"/>
  <c r="I2104" i="11"/>
  <c r="H2087" i="11" l="1"/>
  <c r="J2086" i="11"/>
  <c r="K2085" i="11"/>
  <c r="R2085" i="11" s="1"/>
  <c r="I2105" i="11"/>
  <c r="K2086" i="11" l="1"/>
  <c r="R2086" i="11" s="1"/>
  <c r="H2088" i="11"/>
  <c r="J2087" i="11"/>
  <c r="I2106" i="11"/>
  <c r="H2089" i="11" l="1"/>
  <c r="J2088" i="11"/>
  <c r="K2087" i="11"/>
  <c r="R2087" i="11" s="1"/>
  <c r="I2107" i="11"/>
  <c r="K2088" i="11" l="1"/>
  <c r="R2088" i="11" s="1"/>
  <c r="J2089" i="11"/>
  <c r="H2090" i="11"/>
  <c r="I2108" i="11"/>
  <c r="J2090" i="11" l="1"/>
  <c r="H2091" i="11"/>
  <c r="K2089" i="11"/>
  <c r="R2089" i="11" s="1"/>
  <c r="I2109" i="11"/>
  <c r="H2092" i="11" l="1"/>
  <c r="J2091" i="11"/>
  <c r="K2090" i="11"/>
  <c r="R2090" i="11" s="1"/>
  <c r="I2110" i="11"/>
  <c r="K2091" i="11" l="1"/>
  <c r="R2091" i="11" s="1"/>
  <c r="J2092" i="11"/>
  <c r="H2093" i="11"/>
  <c r="I2111" i="11"/>
  <c r="J2093" i="11" l="1"/>
  <c r="H2094" i="11"/>
  <c r="K2092" i="11"/>
  <c r="R2092" i="11" s="1"/>
  <c r="I2112" i="11"/>
  <c r="J2094" i="11" l="1"/>
  <c r="H2095" i="11"/>
  <c r="K2093" i="11"/>
  <c r="R2093" i="11" s="1"/>
  <c r="I2113" i="11"/>
  <c r="J2095" i="11" l="1"/>
  <c r="H2096" i="11"/>
  <c r="K2094" i="11"/>
  <c r="R2094" i="11" s="1"/>
  <c r="I2114" i="11"/>
  <c r="H2097" i="11" l="1"/>
  <c r="J2096" i="11"/>
  <c r="K2095" i="11"/>
  <c r="R2095" i="11" s="1"/>
  <c r="I2115" i="11"/>
  <c r="K2096" i="11" l="1"/>
  <c r="R2096" i="11" s="1"/>
  <c r="J2097" i="11"/>
  <c r="H2098" i="11"/>
  <c r="I2116" i="11"/>
  <c r="H2099" i="11" l="1"/>
  <c r="J2098" i="11"/>
  <c r="K2097" i="11"/>
  <c r="R2097" i="11" s="1"/>
  <c r="I2117" i="11"/>
  <c r="K2098" i="11" l="1"/>
  <c r="R2098" i="11" s="1"/>
  <c r="H2100" i="11"/>
  <c r="J2099" i="11"/>
  <c r="I2118" i="11"/>
  <c r="J2100" i="11" l="1"/>
  <c r="H2101" i="11"/>
  <c r="K2099" i="11"/>
  <c r="R2099" i="11" s="1"/>
  <c r="I2119" i="11"/>
  <c r="H2102" i="11" l="1"/>
  <c r="J2101" i="11"/>
  <c r="K2100" i="11"/>
  <c r="R2100" i="11" s="1"/>
  <c r="I2120" i="11"/>
  <c r="K2101" i="11" l="1"/>
  <c r="R2101" i="11" s="1"/>
  <c r="J2102" i="11"/>
  <c r="H2103" i="11"/>
  <c r="I2121" i="11"/>
  <c r="H2104" i="11" l="1"/>
  <c r="J2103" i="11"/>
  <c r="K2102" i="11"/>
  <c r="R2102" i="11" s="1"/>
  <c r="I2122" i="11"/>
  <c r="H2105" i="11" l="1"/>
  <c r="J2104" i="11"/>
  <c r="K2103" i="11"/>
  <c r="R2103" i="11" s="1"/>
  <c r="I2123" i="11"/>
  <c r="J2105" i="11" l="1"/>
  <c r="H2106" i="11"/>
  <c r="K2104" i="11"/>
  <c r="R2104" i="11" s="1"/>
  <c r="I2124" i="11"/>
  <c r="K2105" i="11" l="1"/>
  <c r="R2105" i="11" s="1"/>
  <c r="J2106" i="11"/>
  <c r="H2107" i="11"/>
  <c r="I2125" i="11"/>
  <c r="K2106" i="11" l="1"/>
  <c r="R2106" i="11" s="1"/>
  <c r="H2108" i="11"/>
  <c r="J2107" i="11"/>
  <c r="I2126" i="11"/>
  <c r="J2108" i="11" l="1"/>
  <c r="H2109" i="11"/>
  <c r="K2107" i="11"/>
  <c r="R2107" i="11" s="1"/>
  <c r="I2127" i="11"/>
  <c r="K2108" i="11" l="1"/>
  <c r="R2108" i="11" s="1"/>
  <c r="H2110" i="11"/>
  <c r="J2109" i="11"/>
  <c r="I2128" i="11"/>
  <c r="K2109" i="11" l="1"/>
  <c r="R2109" i="11" s="1"/>
  <c r="J2110" i="11"/>
  <c r="H2111" i="11"/>
  <c r="I2129" i="11"/>
  <c r="K2110" i="11" l="1"/>
  <c r="R2110" i="11" s="1"/>
  <c r="J2111" i="11"/>
  <c r="H2112" i="11"/>
  <c r="I2130" i="11"/>
  <c r="J2112" i="11" l="1"/>
  <c r="H2113" i="11"/>
  <c r="K2111" i="11"/>
  <c r="R2111" i="11" s="1"/>
  <c r="I2131" i="11"/>
  <c r="H2114" i="11" l="1"/>
  <c r="J2113" i="11"/>
  <c r="K2112" i="11"/>
  <c r="R2112" i="11" s="1"/>
  <c r="I2132" i="11"/>
  <c r="K2113" i="11" l="1"/>
  <c r="R2113" i="11" s="1"/>
  <c r="H2115" i="11"/>
  <c r="J2114" i="11"/>
  <c r="I2133" i="11"/>
  <c r="H2116" i="11" l="1"/>
  <c r="J2115" i="11"/>
  <c r="K2114" i="11"/>
  <c r="R2114" i="11" s="1"/>
  <c r="I2134" i="11"/>
  <c r="K2115" i="11" l="1"/>
  <c r="R2115" i="11" s="1"/>
  <c r="H2117" i="11"/>
  <c r="J2116" i="11"/>
  <c r="I2135" i="11"/>
  <c r="H2118" i="11" l="1"/>
  <c r="J2117" i="11"/>
  <c r="K2116" i="11"/>
  <c r="R2116" i="11" s="1"/>
  <c r="I2136" i="11"/>
  <c r="K2117" i="11" l="1"/>
  <c r="R2117" i="11" s="1"/>
  <c r="H2119" i="11"/>
  <c r="J2118" i="11"/>
  <c r="I2137" i="11"/>
  <c r="K2118" i="11" l="1"/>
  <c r="R2118" i="11" s="1"/>
  <c r="H2120" i="11"/>
  <c r="J2119" i="11"/>
  <c r="I2138" i="11"/>
  <c r="K2119" i="11" l="1"/>
  <c r="R2119" i="11" s="1"/>
  <c r="J2120" i="11"/>
  <c r="H2121" i="11"/>
  <c r="I2139" i="11"/>
  <c r="H2122" i="11" l="1"/>
  <c r="J2121" i="11"/>
  <c r="K2120" i="11"/>
  <c r="R2120" i="11" s="1"/>
  <c r="I2140" i="11"/>
  <c r="K2121" i="11" l="1"/>
  <c r="R2121" i="11" s="1"/>
  <c r="J2122" i="11"/>
  <c r="H2123" i="11"/>
  <c r="I2141" i="11"/>
  <c r="J2123" i="11" l="1"/>
  <c r="H2124" i="11"/>
  <c r="K2122" i="11"/>
  <c r="R2122" i="11" s="1"/>
  <c r="I2142" i="11"/>
  <c r="K2123" i="11" l="1"/>
  <c r="R2123" i="11" s="1"/>
  <c r="H2125" i="11"/>
  <c r="J2124" i="11"/>
  <c r="I2143" i="11"/>
  <c r="J2125" i="11" l="1"/>
  <c r="H2126" i="11"/>
  <c r="K2124" i="11"/>
  <c r="R2124" i="11" s="1"/>
  <c r="I2144" i="11"/>
  <c r="K2125" i="11" l="1"/>
  <c r="R2125" i="11" s="1"/>
  <c r="J2126" i="11"/>
  <c r="H2127" i="11"/>
  <c r="I2145" i="11"/>
  <c r="J2127" i="11" l="1"/>
  <c r="H2128" i="11"/>
  <c r="K2126" i="11"/>
  <c r="R2126" i="11" s="1"/>
  <c r="I2146" i="11"/>
  <c r="H2129" i="11" l="1"/>
  <c r="J2128" i="11"/>
  <c r="K2127" i="11"/>
  <c r="R2127" i="11" s="1"/>
  <c r="I2147" i="11"/>
  <c r="K2128" i="11" l="1"/>
  <c r="R2128" i="11" s="1"/>
  <c r="H2130" i="11"/>
  <c r="J2129" i="11"/>
  <c r="I2148" i="11"/>
  <c r="K2129" i="11" l="1"/>
  <c r="R2129" i="11" s="1"/>
  <c r="H2131" i="11"/>
  <c r="J2130" i="11"/>
  <c r="I2149" i="11"/>
  <c r="K2130" i="11" l="1"/>
  <c r="R2130" i="11" s="1"/>
  <c r="J2131" i="11"/>
  <c r="H2132" i="11"/>
  <c r="I2150" i="11"/>
  <c r="H2133" i="11" l="1"/>
  <c r="J2132" i="11"/>
  <c r="K2131" i="11"/>
  <c r="R2131" i="11" s="1"/>
  <c r="I2151" i="11"/>
  <c r="K2132" i="11" l="1"/>
  <c r="R2132" i="11" s="1"/>
  <c r="H2134" i="11"/>
  <c r="J2133" i="11"/>
  <c r="I2152" i="11"/>
  <c r="K2133" i="11" l="1"/>
  <c r="R2133" i="11" s="1"/>
  <c r="H2135" i="11"/>
  <c r="J2134" i="11"/>
  <c r="I2153" i="11"/>
  <c r="H2136" i="11" l="1"/>
  <c r="J2135" i="11"/>
  <c r="K2134" i="11"/>
  <c r="R2134" i="11" s="1"/>
  <c r="I2154" i="11"/>
  <c r="H2137" i="11" l="1"/>
  <c r="J2136" i="11"/>
  <c r="K2135" i="11"/>
  <c r="R2135" i="11" s="1"/>
  <c r="I2155" i="11"/>
  <c r="K2136" i="11" l="1"/>
  <c r="R2136" i="11" s="1"/>
  <c r="H2138" i="11"/>
  <c r="J2137" i="11"/>
  <c r="I2156" i="11"/>
  <c r="H2139" i="11" l="1"/>
  <c r="J2138" i="11"/>
  <c r="K2137" i="11"/>
  <c r="R2137" i="11" s="1"/>
  <c r="I2157" i="11"/>
  <c r="K2138" i="11" l="1"/>
  <c r="R2138" i="11" s="1"/>
  <c r="J2139" i="11"/>
  <c r="H2140" i="11"/>
  <c r="I2158" i="11"/>
  <c r="J2140" i="11" l="1"/>
  <c r="H2141" i="11"/>
  <c r="K2139" i="11"/>
  <c r="R2139" i="11" s="1"/>
  <c r="I2159" i="11"/>
  <c r="J2141" i="11" l="1"/>
  <c r="H2142" i="11"/>
  <c r="K2140" i="11"/>
  <c r="R2140" i="11" s="1"/>
  <c r="I2160" i="11"/>
  <c r="H2143" i="11" l="1"/>
  <c r="J2142" i="11"/>
  <c r="K2141" i="11"/>
  <c r="R2141" i="11" s="1"/>
  <c r="I2161" i="11"/>
  <c r="K2142" i="11" l="1"/>
  <c r="R2142" i="11" s="1"/>
  <c r="J2143" i="11"/>
  <c r="H2144" i="11"/>
  <c r="I2162" i="11"/>
  <c r="H2145" i="11" l="1"/>
  <c r="J2144" i="11"/>
  <c r="K2143" i="11"/>
  <c r="R2143" i="11" s="1"/>
  <c r="I2163" i="11"/>
  <c r="K2144" i="11" l="1"/>
  <c r="R2144" i="11" s="1"/>
  <c r="H2146" i="11"/>
  <c r="J2145" i="11"/>
  <c r="I2164" i="11"/>
  <c r="K2145" i="11" l="1"/>
  <c r="R2145" i="11" s="1"/>
  <c r="H2147" i="11"/>
  <c r="J2146" i="11"/>
  <c r="I2165" i="11"/>
  <c r="K2146" i="11" l="1"/>
  <c r="R2146" i="11" s="1"/>
  <c r="H2148" i="11"/>
  <c r="J2147" i="11"/>
  <c r="I2166" i="11"/>
  <c r="K2147" i="11" l="1"/>
  <c r="R2147" i="11" s="1"/>
  <c r="J2148" i="11"/>
  <c r="H2149" i="11"/>
  <c r="I2167" i="11"/>
  <c r="K2148" i="11" l="1"/>
  <c r="R2148" i="11" s="1"/>
  <c r="J2149" i="11"/>
  <c r="H2150" i="11"/>
  <c r="I2168" i="11"/>
  <c r="K2149" i="11" l="1"/>
  <c r="R2149" i="11" s="1"/>
  <c r="H2151" i="11"/>
  <c r="J2150" i="11"/>
  <c r="I2169" i="11"/>
  <c r="J2151" i="11" l="1"/>
  <c r="H2152" i="11"/>
  <c r="K2150" i="11"/>
  <c r="R2150" i="11" s="1"/>
  <c r="I2170" i="11"/>
  <c r="J2152" i="11" l="1"/>
  <c r="H2153" i="11"/>
  <c r="K2151" i="11"/>
  <c r="R2151" i="11" s="1"/>
  <c r="I2171" i="11"/>
  <c r="H2154" i="11" l="1"/>
  <c r="J2153" i="11"/>
  <c r="K2152" i="11"/>
  <c r="R2152" i="11" s="1"/>
  <c r="I2172" i="11"/>
  <c r="K2153" i="11" l="1"/>
  <c r="R2153" i="11" s="1"/>
  <c r="J2154" i="11"/>
  <c r="H2155" i="11"/>
  <c r="I2173" i="11"/>
  <c r="K2154" i="11" l="1"/>
  <c r="R2154" i="11" s="1"/>
  <c r="J2155" i="11"/>
  <c r="H2156" i="11"/>
  <c r="I2174" i="11"/>
  <c r="K2155" i="11" l="1"/>
  <c r="R2155" i="11" s="1"/>
  <c r="H2157" i="11"/>
  <c r="J2156" i="11"/>
  <c r="I2175" i="11"/>
  <c r="J2157" i="11" l="1"/>
  <c r="H2158" i="11"/>
  <c r="K2156" i="11"/>
  <c r="R2156" i="11" s="1"/>
  <c r="I2176" i="11"/>
  <c r="J2158" i="11" l="1"/>
  <c r="H2159" i="11"/>
  <c r="K2157" i="11"/>
  <c r="R2157" i="11" s="1"/>
  <c r="I2177" i="11"/>
  <c r="H2160" i="11" l="1"/>
  <c r="J2159" i="11"/>
  <c r="K2158" i="11"/>
  <c r="R2158" i="11" s="1"/>
  <c r="I2178" i="11"/>
  <c r="K2159" i="11" l="1"/>
  <c r="R2159" i="11" s="1"/>
  <c r="H2161" i="11"/>
  <c r="J2160" i="11"/>
  <c r="I2179" i="11"/>
  <c r="K2160" i="11" l="1"/>
  <c r="R2160" i="11" s="1"/>
  <c r="H2162" i="11"/>
  <c r="J2161" i="11"/>
  <c r="I2180" i="11"/>
  <c r="K2161" i="11" l="1"/>
  <c r="R2161" i="11" s="1"/>
  <c r="H2163" i="11"/>
  <c r="J2162" i="11"/>
  <c r="I2181" i="11"/>
  <c r="J2163" i="11" l="1"/>
  <c r="H2164" i="11"/>
  <c r="K2162" i="11"/>
  <c r="R2162" i="11" s="1"/>
  <c r="I2182" i="11"/>
  <c r="J2164" i="11" l="1"/>
  <c r="H2165" i="11"/>
  <c r="K2163" i="11"/>
  <c r="R2163" i="11" s="1"/>
  <c r="I2183" i="11"/>
  <c r="J2165" i="11" l="1"/>
  <c r="H2166" i="11"/>
  <c r="K2164" i="11"/>
  <c r="R2164" i="11" s="1"/>
  <c r="I2184" i="11"/>
  <c r="H2167" i="11" l="1"/>
  <c r="J2166" i="11"/>
  <c r="K2165" i="11"/>
  <c r="R2165" i="11" s="1"/>
  <c r="I2185" i="11"/>
  <c r="H2168" i="11" l="1"/>
  <c r="J2167" i="11"/>
  <c r="K2166" i="11"/>
  <c r="R2166" i="11" s="1"/>
  <c r="I2186" i="11"/>
  <c r="K2167" i="11" l="1"/>
  <c r="R2167" i="11" s="1"/>
  <c r="H2169" i="11"/>
  <c r="J2168" i="11"/>
  <c r="I2187" i="11"/>
  <c r="K2168" i="11" l="1"/>
  <c r="R2168" i="11" s="1"/>
  <c r="H2170" i="11"/>
  <c r="J2169" i="11"/>
  <c r="I2188" i="11"/>
  <c r="H2171" i="11" l="1"/>
  <c r="J2170" i="11"/>
  <c r="K2169" i="11"/>
  <c r="R2169" i="11" s="1"/>
  <c r="I2189" i="11"/>
  <c r="K2170" i="11" l="1"/>
  <c r="R2170" i="11" s="1"/>
  <c r="H2172" i="11"/>
  <c r="J2171" i="11"/>
  <c r="I2190" i="11"/>
  <c r="K2171" i="11" l="1"/>
  <c r="R2171" i="11" s="1"/>
  <c r="H2173" i="11"/>
  <c r="J2172" i="11"/>
  <c r="I2191" i="11"/>
  <c r="K2172" i="11" l="1"/>
  <c r="R2172" i="11" s="1"/>
  <c r="H2174" i="11"/>
  <c r="J2173" i="11"/>
  <c r="I2192" i="11"/>
  <c r="K2173" i="11" l="1"/>
  <c r="R2173" i="11" s="1"/>
  <c r="J2174" i="11"/>
  <c r="H2175" i="11"/>
  <c r="I2193" i="11"/>
  <c r="H2176" i="11" l="1"/>
  <c r="J2175" i="11"/>
  <c r="K2174" i="11"/>
  <c r="R2174" i="11" s="1"/>
  <c r="I2194" i="11"/>
  <c r="K2175" i="11" l="1"/>
  <c r="R2175" i="11" s="1"/>
  <c r="H2177" i="11"/>
  <c r="J2176" i="11"/>
  <c r="I2195" i="11"/>
  <c r="K2176" i="11" l="1"/>
  <c r="R2176" i="11" s="1"/>
  <c r="J2177" i="11"/>
  <c r="H2178" i="11"/>
  <c r="I2196" i="11"/>
  <c r="J2178" i="11" l="1"/>
  <c r="H2179" i="11"/>
  <c r="K2177" i="11"/>
  <c r="R2177" i="11" s="1"/>
  <c r="I2197" i="11"/>
  <c r="H2180" i="11" l="1"/>
  <c r="J2179" i="11"/>
  <c r="K2178" i="11"/>
  <c r="R2178" i="11" s="1"/>
  <c r="I2198" i="11"/>
  <c r="K2179" i="11" l="1"/>
  <c r="R2179" i="11" s="1"/>
  <c r="H2181" i="11"/>
  <c r="J2180" i="11"/>
  <c r="I2199" i="11"/>
  <c r="K2180" i="11" l="1"/>
  <c r="R2180" i="11" s="1"/>
  <c r="J2181" i="11"/>
  <c r="H2182" i="11"/>
  <c r="I2200" i="11"/>
  <c r="K2181" i="11" l="1"/>
  <c r="R2181" i="11" s="1"/>
  <c r="H2183" i="11"/>
  <c r="J2182" i="11"/>
  <c r="I2201" i="11"/>
  <c r="J2183" i="11" l="1"/>
  <c r="H2184" i="11"/>
  <c r="K2182" i="11"/>
  <c r="R2182" i="11" s="1"/>
  <c r="I2202" i="11"/>
  <c r="H2185" i="11" l="1"/>
  <c r="J2184" i="11"/>
  <c r="K2183" i="11"/>
  <c r="R2183" i="11" s="1"/>
  <c r="I2203" i="11"/>
  <c r="H2186" i="11" l="1"/>
  <c r="J2185" i="11"/>
  <c r="K2184" i="11"/>
  <c r="R2184" i="11" s="1"/>
  <c r="I2204" i="11"/>
  <c r="K2185" i="11" l="1"/>
  <c r="R2185" i="11" s="1"/>
  <c r="H2187" i="11"/>
  <c r="J2186" i="11"/>
  <c r="I2205" i="11"/>
  <c r="H2188" i="11" l="1"/>
  <c r="J2187" i="11"/>
  <c r="K2186" i="11"/>
  <c r="R2186" i="11" s="1"/>
  <c r="I2206" i="11"/>
  <c r="K2187" i="11" l="1"/>
  <c r="R2187" i="11" s="1"/>
  <c r="H2189" i="11"/>
  <c r="J2188" i="11"/>
  <c r="I2207" i="11"/>
  <c r="H2190" i="11" l="1"/>
  <c r="J2189" i="11"/>
  <c r="K2188" i="11"/>
  <c r="R2188" i="11" s="1"/>
  <c r="I2208" i="11"/>
  <c r="K2189" i="11" l="1"/>
  <c r="R2189" i="11" s="1"/>
  <c r="H2191" i="11"/>
  <c r="J2190" i="11"/>
  <c r="I2209" i="11"/>
  <c r="J2191" i="11" l="1"/>
  <c r="H2192" i="11"/>
  <c r="K2190" i="11"/>
  <c r="R2190" i="11" s="1"/>
  <c r="I2210" i="11"/>
  <c r="K2191" i="11" l="1"/>
  <c r="R2191" i="11" s="1"/>
  <c r="H2193" i="11"/>
  <c r="J2192" i="11"/>
  <c r="I2211" i="11"/>
  <c r="K2192" i="11" l="1"/>
  <c r="R2192" i="11" s="1"/>
  <c r="H2194" i="11"/>
  <c r="J2193" i="11"/>
  <c r="I2212" i="11"/>
  <c r="K2193" i="11" l="1"/>
  <c r="R2193" i="11" s="1"/>
  <c r="H2195" i="11"/>
  <c r="J2194" i="11"/>
  <c r="I2213" i="11"/>
  <c r="K2194" i="11" l="1"/>
  <c r="R2194" i="11" s="1"/>
  <c r="H2196" i="11"/>
  <c r="J2195" i="11"/>
  <c r="I2214" i="11"/>
  <c r="K2195" i="11" l="1"/>
  <c r="R2195" i="11" s="1"/>
  <c r="J2196" i="11"/>
  <c r="H2197" i="11"/>
  <c r="I2215" i="11"/>
  <c r="K2196" i="11" l="1"/>
  <c r="R2196" i="11" s="1"/>
  <c r="J2197" i="11"/>
  <c r="H2198" i="11"/>
  <c r="I2216" i="11"/>
  <c r="K2197" i="11" l="1"/>
  <c r="R2197" i="11" s="1"/>
  <c r="H2199" i="11"/>
  <c r="J2198" i="11"/>
  <c r="I2217" i="11"/>
  <c r="K2198" i="11" l="1"/>
  <c r="R2198" i="11" s="1"/>
  <c r="H2200" i="11"/>
  <c r="J2199" i="11"/>
  <c r="I2218" i="11"/>
  <c r="H2201" i="11" l="1"/>
  <c r="J2200" i="11"/>
  <c r="K2199" i="11"/>
  <c r="R2199" i="11" s="1"/>
  <c r="I2219" i="11"/>
  <c r="K2200" i="11" l="1"/>
  <c r="R2200" i="11" s="1"/>
  <c r="J2201" i="11"/>
  <c r="H2202" i="11"/>
  <c r="I2220" i="11"/>
  <c r="H2203" i="11" l="1"/>
  <c r="J2202" i="11"/>
  <c r="K2201" i="11"/>
  <c r="R2201" i="11" s="1"/>
  <c r="I2221" i="11"/>
  <c r="K2202" i="11" l="1"/>
  <c r="R2202" i="11" s="1"/>
  <c r="H2204" i="11"/>
  <c r="J2203" i="11"/>
  <c r="I2222" i="11"/>
  <c r="K2203" i="11" l="1"/>
  <c r="R2203" i="11" s="1"/>
  <c r="J2204" i="11"/>
  <c r="H2205" i="11"/>
  <c r="I2223" i="11"/>
  <c r="K2204" i="11" l="1"/>
  <c r="R2204" i="11" s="1"/>
  <c r="H2206" i="11"/>
  <c r="J2205" i="11"/>
  <c r="I2224" i="11"/>
  <c r="H2207" i="11" l="1"/>
  <c r="J2206" i="11"/>
  <c r="K2205" i="11"/>
  <c r="R2205" i="11" s="1"/>
  <c r="I2225" i="11"/>
  <c r="K2206" i="11" l="1"/>
  <c r="R2206" i="11" s="1"/>
  <c r="H2208" i="11"/>
  <c r="J2207" i="11"/>
  <c r="I2226" i="11"/>
  <c r="K2207" i="11" l="1"/>
  <c r="R2207" i="11" s="1"/>
  <c r="J2208" i="11"/>
  <c r="H2209" i="11"/>
  <c r="I2227" i="11"/>
  <c r="H2210" i="11" l="1"/>
  <c r="J2209" i="11"/>
  <c r="K2208" i="11"/>
  <c r="R2208" i="11" s="1"/>
  <c r="I2228" i="11"/>
  <c r="K2209" i="11" l="1"/>
  <c r="R2209" i="11" s="1"/>
  <c r="J2210" i="11"/>
  <c r="H2211" i="11"/>
  <c r="I2229" i="11"/>
  <c r="H2212" i="11" l="1"/>
  <c r="J2211" i="11"/>
  <c r="K2210" i="11"/>
  <c r="R2210" i="11" s="1"/>
  <c r="I2230" i="11"/>
  <c r="K2211" i="11" l="1"/>
  <c r="R2211" i="11" s="1"/>
  <c r="H2213" i="11"/>
  <c r="J2212" i="11"/>
  <c r="I2231" i="11"/>
  <c r="K2212" i="11" l="1"/>
  <c r="R2212" i="11" s="1"/>
  <c r="H2214" i="11"/>
  <c r="J2213" i="11"/>
  <c r="I2232" i="11"/>
  <c r="K2213" i="11" l="1"/>
  <c r="R2213" i="11" s="1"/>
  <c r="H2215" i="11"/>
  <c r="J2214" i="11"/>
  <c r="I2233" i="11"/>
  <c r="H2216" i="11" l="1"/>
  <c r="J2215" i="11"/>
  <c r="K2214" i="11"/>
  <c r="R2214" i="11" s="1"/>
  <c r="I2234" i="11"/>
  <c r="K2215" i="11" l="1"/>
  <c r="R2215" i="11" s="1"/>
  <c r="J2216" i="11"/>
  <c r="H2217" i="11"/>
  <c r="I2235" i="11"/>
  <c r="J2217" i="11" l="1"/>
  <c r="H2218" i="11"/>
  <c r="K2216" i="11"/>
  <c r="R2216" i="11" s="1"/>
  <c r="I2236" i="11"/>
  <c r="K2217" i="11" l="1"/>
  <c r="R2217" i="11" s="1"/>
  <c r="H2219" i="11"/>
  <c r="J2218" i="11"/>
  <c r="I2237" i="11"/>
  <c r="H2220" i="11" l="1"/>
  <c r="J2219" i="11"/>
  <c r="K2218" i="11"/>
  <c r="R2218" i="11" s="1"/>
  <c r="I2238" i="11"/>
  <c r="J2220" i="11" l="1"/>
  <c r="H2221" i="11"/>
  <c r="K2219" i="11"/>
  <c r="R2219" i="11" s="1"/>
  <c r="I2239" i="11"/>
  <c r="H2222" i="11" l="1"/>
  <c r="J2221" i="11"/>
  <c r="K2220" i="11"/>
  <c r="R2220" i="11" s="1"/>
  <c r="I2240" i="11"/>
  <c r="J2222" i="11" l="1"/>
  <c r="H2223" i="11"/>
  <c r="K2221" i="11"/>
  <c r="R2221" i="11" s="1"/>
  <c r="I2241" i="11"/>
  <c r="H2224" i="11" l="1"/>
  <c r="J2223" i="11"/>
  <c r="K2222" i="11"/>
  <c r="R2222" i="11" s="1"/>
  <c r="I2242" i="11"/>
  <c r="H2225" i="11" l="1"/>
  <c r="J2224" i="11"/>
  <c r="K2223" i="11"/>
  <c r="R2223" i="11" s="1"/>
  <c r="I2243" i="11"/>
  <c r="H2226" i="11" l="1"/>
  <c r="J2225" i="11"/>
  <c r="K2224" i="11"/>
  <c r="R2224" i="11" s="1"/>
  <c r="I2244" i="11"/>
  <c r="K2225" i="11" l="1"/>
  <c r="R2225" i="11" s="1"/>
  <c r="H2227" i="11"/>
  <c r="J2226" i="11"/>
  <c r="I2245" i="11"/>
  <c r="K2226" i="11" l="1"/>
  <c r="R2226" i="11" s="1"/>
  <c r="H2228" i="11"/>
  <c r="J2227" i="11"/>
  <c r="I2246" i="11"/>
  <c r="H2229" i="11" l="1"/>
  <c r="J2228" i="11"/>
  <c r="K2227" i="11"/>
  <c r="R2227" i="11" s="1"/>
  <c r="I2247" i="11"/>
  <c r="K2228" i="11" l="1"/>
  <c r="R2228" i="11" s="1"/>
  <c r="H2230" i="11"/>
  <c r="J2229" i="11"/>
  <c r="I2248" i="11"/>
  <c r="K2229" i="11" l="1"/>
  <c r="R2229" i="11" s="1"/>
  <c r="H2231" i="11"/>
  <c r="J2230" i="11"/>
  <c r="I2249" i="11"/>
  <c r="K2230" i="11" l="1"/>
  <c r="R2230" i="11" s="1"/>
  <c r="J2231" i="11"/>
  <c r="H2232" i="11"/>
  <c r="I2250" i="11"/>
  <c r="J2232" i="11" l="1"/>
  <c r="H2233" i="11"/>
  <c r="K2231" i="11"/>
  <c r="R2231" i="11" s="1"/>
  <c r="I2251" i="11"/>
  <c r="K2232" i="11" l="1"/>
  <c r="R2232" i="11" s="1"/>
  <c r="H2234" i="11"/>
  <c r="J2233" i="11"/>
  <c r="I2252" i="11"/>
  <c r="K2233" i="11" l="1"/>
  <c r="R2233" i="11" s="1"/>
  <c r="H2235" i="11"/>
  <c r="J2234" i="11"/>
  <c r="I2253" i="11"/>
  <c r="K2234" i="11" l="1"/>
  <c r="R2234" i="11" s="1"/>
  <c r="H2236" i="11"/>
  <c r="J2235" i="11"/>
  <c r="I2254" i="11"/>
  <c r="J2236" i="11" l="1"/>
  <c r="H2237" i="11"/>
  <c r="K2235" i="11"/>
  <c r="R2235" i="11" s="1"/>
  <c r="I2255" i="11"/>
  <c r="J2237" i="11" l="1"/>
  <c r="H2238" i="11"/>
  <c r="K2236" i="11"/>
  <c r="R2236" i="11" s="1"/>
  <c r="I2256" i="11"/>
  <c r="H2239" i="11" l="1"/>
  <c r="J2238" i="11"/>
  <c r="K2237" i="11"/>
  <c r="R2237" i="11" s="1"/>
  <c r="I2257" i="11"/>
  <c r="K2238" i="11" l="1"/>
  <c r="R2238" i="11" s="1"/>
  <c r="H2240" i="11"/>
  <c r="J2239" i="11"/>
  <c r="I2258" i="11"/>
  <c r="K2239" i="11" l="1"/>
  <c r="R2239" i="11" s="1"/>
  <c r="J2240" i="11"/>
  <c r="H2241" i="11"/>
  <c r="I2259" i="11"/>
  <c r="K2240" i="11" l="1"/>
  <c r="R2240" i="11" s="1"/>
  <c r="J2241" i="11"/>
  <c r="H2242" i="11"/>
  <c r="I2260" i="11"/>
  <c r="K2241" i="11" l="1"/>
  <c r="R2241" i="11" s="1"/>
  <c r="H2243" i="11"/>
  <c r="J2242" i="11"/>
  <c r="I2261" i="11"/>
  <c r="K2242" i="11" l="1"/>
  <c r="R2242" i="11" s="1"/>
  <c r="H2244" i="11"/>
  <c r="J2243" i="11"/>
  <c r="I2262" i="11"/>
  <c r="K2243" i="11" l="1"/>
  <c r="R2243" i="11" s="1"/>
  <c r="H2245" i="11"/>
  <c r="J2244" i="11"/>
  <c r="I2263" i="11"/>
  <c r="K2244" i="11" l="1"/>
  <c r="R2244" i="11" s="1"/>
  <c r="H2246" i="11"/>
  <c r="J2245" i="11"/>
  <c r="I2264" i="11"/>
  <c r="H2247" i="11" l="1"/>
  <c r="J2246" i="11"/>
  <c r="K2245" i="11"/>
  <c r="R2245" i="11" s="1"/>
  <c r="I2265" i="11"/>
  <c r="K2246" i="11" l="1"/>
  <c r="R2246" i="11" s="1"/>
  <c r="H2248" i="11"/>
  <c r="J2247" i="11"/>
  <c r="I2266" i="11"/>
  <c r="K2247" i="11" l="1"/>
  <c r="R2247" i="11" s="1"/>
  <c r="H2249" i="11"/>
  <c r="J2248" i="11"/>
  <c r="I2267" i="11"/>
  <c r="K2248" i="11" l="1"/>
  <c r="R2248" i="11" s="1"/>
  <c r="H2250" i="11"/>
  <c r="J2249" i="11"/>
  <c r="I2268" i="11"/>
  <c r="K2249" i="11" l="1"/>
  <c r="R2249" i="11" s="1"/>
  <c r="J2250" i="11"/>
  <c r="H2251" i="11"/>
  <c r="I2269" i="11"/>
  <c r="K2250" i="11" l="1"/>
  <c r="R2250" i="11" s="1"/>
  <c r="H2252" i="11"/>
  <c r="J2251" i="11"/>
  <c r="I2270" i="11"/>
  <c r="H2253" i="11" l="1"/>
  <c r="J2252" i="11"/>
  <c r="K2251" i="11"/>
  <c r="R2251" i="11" s="1"/>
  <c r="I2271" i="11"/>
  <c r="H2254" i="11" l="1"/>
  <c r="J2253" i="11"/>
  <c r="K2252" i="11"/>
  <c r="R2252" i="11" s="1"/>
  <c r="I2272" i="11"/>
  <c r="J2254" i="11" l="1"/>
  <c r="H2255" i="11"/>
  <c r="K2253" i="11"/>
  <c r="R2253" i="11" s="1"/>
  <c r="I2273" i="11"/>
  <c r="K2254" i="11" l="1"/>
  <c r="R2254" i="11" s="1"/>
  <c r="H2256" i="11"/>
  <c r="J2255" i="11"/>
  <c r="I2274" i="11"/>
  <c r="H2257" i="11" l="1"/>
  <c r="J2256" i="11"/>
  <c r="K2255" i="11"/>
  <c r="R2255" i="11" s="1"/>
  <c r="I2275" i="11"/>
  <c r="H2258" i="11" l="1"/>
  <c r="J2257" i="11"/>
  <c r="K2256" i="11"/>
  <c r="R2256" i="11" s="1"/>
  <c r="I2276" i="11"/>
  <c r="K2257" i="11" l="1"/>
  <c r="R2257" i="11" s="1"/>
  <c r="H2259" i="11"/>
  <c r="J2258" i="11"/>
  <c r="I2277" i="11"/>
  <c r="K2258" i="11" l="1"/>
  <c r="R2258" i="11" s="1"/>
  <c r="J2259" i="11"/>
  <c r="H2260" i="11"/>
  <c r="I2278" i="11"/>
  <c r="H2261" i="11" l="1"/>
  <c r="J2260" i="11"/>
  <c r="K2259" i="11"/>
  <c r="R2259" i="11" s="1"/>
  <c r="I2279" i="11"/>
  <c r="K2260" i="11" l="1"/>
  <c r="R2260" i="11" s="1"/>
  <c r="H2262" i="11"/>
  <c r="J2261" i="11"/>
  <c r="I2280" i="11"/>
  <c r="K2261" i="11" l="1"/>
  <c r="R2261" i="11" s="1"/>
  <c r="J2262" i="11"/>
  <c r="H2263" i="11"/>
  <c r="I2281" i="11"/>
  <c r="H2264" i="11" l="1"/>
  <c r="J2263" i="11"/>
  <c r="K2262" i="11"/>
  <c r="R2262" i="11" s="1"/>
  <c r="I2282" i="11"/>
  <c r="H2265" i="11" l="1"/>
  <c r="J2264" i="11"/>
  <c r="K2263" i="11"/>
  <c r="R2263" i="11" s="1"/>
  <c r="I2283" i="11"/>
  <c r="H2266" i="11" l="1"/>
  <c r="J2265" i="11"/>
  <c r="K2264" i="11"/>
  <c r="R2264" i="11" s="1"/>
  <c r="I2284" i="11"/>
  <c r="K2265" i="11" l="1"/>
  <c r="R2265" i="11" s="1"/>
  <c r="J2266" i="11"/>
  <c r="H2267" i="11"/>
  <c r="I2285" i="11"/>
  <c r="H2268" i="11" l="1"/>
  <c r="J2267" i="11"/>
  <c r="K2266" i="11"/>
  <c r="R2266" i="11" s="1"/>
  <c r="I2286" i="11"/>
  <c r="K2267" i="11" l="1"/>
  <c r="R2267" i="11" s="1"/>
  <c r="H2269" i="11"/>
  <c r="J2268" i="11"/>
  <c r="I2287" i="11"/>
  <c r="H2270" i="11" l="1"/>
  <c r="J2269" i="11"/>
  <c r="K2268" i="11"/>
  <c r="R2268" i="11" s="1"/>
  <c r="I2288" i="11"/>
  <c r="K2269" i="11" l="1"/>
  <c r="R2269" i="11" s="1"/>
  <c r="H2271" i="11"/>
  <c r="J2270" i="11"/>
  <c r="I2289" i="11"/>
  <c r="K2270" i="11" l="1"/>
  <c r="R2270" i="11" s="1"/>
  <c r="J2271" i="11"/>
  <c r="H2272" i="11"/>
  <c r="I2290" i="11"/>
  <c r="K2271" i="11" l="1"/>
  <c r="R2271" i="11" s="1"/>
  <c r="H2273" i="11"/>
  <c r="J2272" i="11"/>
  <c r="I2291" i="11"/>
  <c r="J2273" i="11" l="1"/>
  <c r="H2274" i="11"/>
  <c r="K2272" i="11"/>
  <c r="R2272" i="11" s="1"/>
  <c r="I2292" i="11"/>
  <c r="K2273" i="11" l="1"/>
  <c r="R2273" i="11" s="1"/>
  <c r="H2275" i="11"/>
  <c r="J2274" i="11"/>
  <c r="I2293" i="11"/>
  <c r="K2274" i="11" l="1"/>
  <c r="R2274" i="11" s="1"/>
  <c r="H2276" i="11"/>
  <c r="J2275" i="11"/>
  <c r="I2294" i="11"/>
  <c r="H2277" i="11" l="1"/>
  <c r="J2276" i="11"/>
  <c r="K2275" i="11"/>
  <c r="R2275" i="11" s="1"/>
  <c r="I2295" i="11"/>
  <c r="K2276" i="11" l="1"/>
  <c r="R2276" i="11" s="1"/>
  <c r="H2278" i="11"/>
  <c r="J2277" i="11"/>
  <c r="I2296" i="11"/>
  <c r="J2278" i="11" l="1"/>
  <c r="H2279" i="11"/>
  <c r="K2277" i="11"/>
  <c r="R2277" i="11" s="1"/>
  <c r="I2297" i="11"/>
  <c r="K2278" i="11" l="1"/>
  <c r="R2278" i="11" s="1"/>
  <c r="J2279" i="11"/>
  <c r="H2280" i="11"/>
  <c r="I2298" i="11"/>
  <c r="J2280" i="11" l="1"/>
  <c r="H2281" i="11"/>
  <c r="K2279" i="11"/>
  <c r="R2279" i="11" s="1"/>
  <c r="I2299" i="11"/>
  <c r="J2281" i="11" l="1"/>
  <c r="H2282" i="11"/>
  <c r="K2280" i="11"/>
  <c r="R2280" i="11" s="1"/>
  <c r="I2300" i="11"/>
  <c r="K2281" i="11" l="1"/>
  <c r="R2281" i="11" s="1"/>
  <c r="H2283" i="11"/>
  <c r="J2282" i="11"/>
  <c r="I2301" i="11"/>
  <c r="K2282" i="11" l="1"/>
  <c r="R2282" i="11" s="1"/>
  <c r="H2284" i="11"/>
  <c r="J2283" i="11"/>
  <c r="I2302" i="11"/>
  <c r="K2283" i="11" l="1"/>
  <c r="R2283" i="11" s="1"/>
  <c r="J2284" i="11"/>
  <c r="H2285" i="11"/>
  <c r="I2303" i="11"/>
  <c r="K2284" i="11" l="1"/>
  <c r="R2284" i="11" s="1"/>
  <c r="H2286" i="11"/>
  <c r="J2285" i="11"/>
  <c r="I2304" i="11"/>
  <c r="K2285" i="11" l="1"/>
  <c r="R2285" i="11" s="1"/>
  <c r="H2287" i="11"/>
  <c r="J2286" i="11"/>
  <c r="I2305" i="11"/>
  <c r="K2286" i="11" l="1"/>
  <c r="R2286" i="11" s="1"/>
  <c r="H2288" i="11"/>
  <c r="J2287" i="11"/>
  <c r="I2306" i="11"/>
  <c r="K2287" i="11" l="1"/>
  <c r="R2287" i="11" s="1"/>
  <c r="J2288" i="11"/>
  <c r="H2289" i="11"/>
  <c r="I2307" i="11"/>
  <c r="H2290" i="11" l="1"/>
  <c r="J2289" i="11"/>
  <c r="K2288" i="11"/>
  <c r="R2288" i="11" s="1"/>
  <c r="I2308" i="11"/>
  <c r="K2289" i="11" l="1"/>
  <c r="R2289" i="11" s="1"/>
  <c r="J2290" i="11"/>
  <c r="H2291" i="11"/>
  <c r="I2309" i="11"/>
  <c r="K2290" i="11" l="1"/>
  <c r="R2290" i="11" s="1"/>
  <c r="J2291" i="11"/>
  <c r="H2292" i="11"/>
  <c r="I2310" i="11"/>
  <c r="H2293" i="11" l="1"/>
  <c r="J2292" i="11"/>
  <c r="K2291" i="11"/>
  <c r="R2291" i="11" s="1"/>
  <c r="I2311" i="11"/>
  <c r="H2294" i="11" l="1"/>
  <c r="J2293" i="11"/>
  <c r="K2292" i="11"/>
  <c r="R2292" i="11" s="1"/>
  <c r="I2312" i="11"/>
  <c r="K2293" i="11" l="1"/>
  <c r="R2293" i="11" s="1"/>
  <c r="H2295" i="11"/>
  <c r="J2294" i="11"/>
  <c r="I2313" i="11"/>
  <c r="K2294" i="11" l="1"/>
  <c r="R2294" i="11" s="1"/>
  <c r="H2296" i="11"/>
  <c r="J2295" i="11"/>
  <c r="I2314" i="11"/>
  <c r="H2297" i="11" l="1"/>
  <c r="J2296" i="11"/>
  <c r="K2295" i="11"/>
  <c r="R2295" i="11" s="1"/>
  <c r="I2315" i="11"/>
  <c r="H2298" i="11" l="1"/>
  <c r="J2297" i="11"/>
  <c r="K2296" i="11"/>
  <c r="R2296" i="11" s="1"/>
  <c r="I2316" i="11"/>
  <c r="J2298" i="11" l="1"/>
  <c r="H2299" i="11"/>
  <c r="K2297" i="11"/>
  <c r="R2297" i="11" s="1"/>
  <c r="I2317" i="11"/>
  <c r="K2298" i="11" l="1"/>
  <c r="R2298" i="11" s="1"/>
  <c r="J2299" i="11"/>
  <c r="H2300" i="11"/>
  <c r="I2318" i="11"/>
  <c r="H2301" i="11" l="1"/>
  <c r="J2300" i="11"/>
  <c r="K2299" i="11"/>
  <c r="R2299" i="11" s="1"/>
  <c r="I2319" i="11"/>
  <c r="K2300" i="11" l="1"/>
  <c r="R2300" i="11" s="1"/>
  <c r="H2302" i="11"/>
  <c r="J2301" i="11"/>
  <c r="I2320" i="11"/>
  <c r="H2303" i="11" l="1"/>
  <c r="J2302" i="11"/>
  <c r="K2301" i="11"/>
  <c r="R2301" i="11" s="1"/>
  <c r="I2321" i="11"/>
  <c r="K2302" i="11" l="1"/>
  <c r="R2302" i="11" s="1"/>
  <c r="H2304" i="11"/>
  <c r="J2303" i="11"/>
  <c r="I2322" i="11"/>
  <c r="K2303" i="11" l="1"/>
  <c r="R2303" i="11" s="1"/>
  <c r="J2304" i="11"/>
  <c r="H2305" i="11"/>
  <c r="I2323" i="11"/>
  <c r="H2306" i="11" l="1"/>
  <c r="J2305" i="11"/>
  <c r="K2304" i="11"/>
  <c r="R2304" i="11" s="1"/>
  <c r="I2324" i="11"/>
  <c r="K2305" i="11" l="1"/>
  <c r="R2305" i="11" s="1"/>
  <c r="H2307" i="11"/>
  <c r="J2306" i="11"/>
  <c r="I2325" i="11"/>
  <c r="J2307" i="11" l="1"/>
  <c r="H2308" i="11"/>
  <c r="K2306" i="11"/>
  <c r="R2306" i="11" s="1"/>
  <c r="I2326" i="11"/>
  <c r="K2307" i="11" l="1"/>
  <c r="R2307" i="11" s="1"/>
  <c r="J2308" i="11"/>
  <c r="H2309" i="11"/>
  <c r="I2327" i="11"/>
  <c r="K2308" i="11" l="1"/>
  <c r="R2308" i="11" s="1"/>
  <c r="J2309" i="11"/>
  <c r="H2310" i="11"/>
  <c r="I2328" i="11"/>
  <c r="J2310" i="11" l="1"/>
  <c r="H2311" i="11"/>
  <c r="K2309" i="11"/>
  <c r="R2309" i="11" s="1"/>
  <c r="I2329" i="11"/>
  <c r="H2312" i="11" l="1"/>
  <c r="J2311" i="11"/>
  <c r="K2310" i="11"/>
  <c r="R2310" i="11" s="1"/>
  <c r="I2330" i="11"/>
  <c r="K2311" i="11" l="1"/>
  <c r="R2311" i="11" s="1"/>
  <c r="J2312" i="11"/>
  <c r="H2313" i="11"/>
  <c r="I2331" i="11"/>
  <c r="H2314" i="11" l="1"/>
  <c r="J2313" i="11"/>
  <c r="K2312" i="11"/>
  <c r="R2312" i="11" s="1"/>
  <c r="I2332" i="11"/>
  <c r="K2313" i="11" l="1"/>
  <c r="R2313" i="11" s="1"/>
  <c r="J2314" i="11"/>
  <c r="H2315" i="11"/>
  <c r="I2333" i="11"/>
  <c r="J2315" i="11" l="1"/>
  <c r="H2316" i="11"/>
  <c r="K2314" i="11"/>
  <c r="R2314" i="11" s="1"/>
  <c r="I2334" i="11"/>
  <c r="H2317" i="11" l="1"/>
  <c r="J2316" i="11"/>
  <c r="K2315" i="11"/>
  <c r="R2315" i="11" s="1"/>
  <c r="I2335" i="11"/>
  <c r="K2316" i="11" l="1"/>
  <c r="R2316" i="11" s="1"/>
  <c r="J2317" i="11"/>
  <c r="H2318" i="11"/>
  <c r="I2336" i="11"/>
  <c r="J2318" i="11" l="1"/>
  <c r="H2319" i="11"/>
  <c r="K2317" i="11"/>
  <c r="R2317" i="11" s="1"/>
  <c r="I2337" i="11"/>
  <c r="J2319" i="11" l="1"/>
  <c r="H2320" i="11"/>
  <c r="K2318" i="11"/>
  <c r="R2318" i="11" s="1"/>
  <c r="I2338" i="11"/>
  <c r="J2320" i="11" l="1"/>
  <c r="H2321" i="11"/>
  <c r="K2319" i="11"/>
  <c r="R2319" i="11" s="1"/>
  <c r="I2339" i="11"/>
  <c r="J2321" i="11" l="1"/>
  <c r="H2322" i="11"/>
  <c r="K2320" i="11"/>
  <c r="R2320" i="11" s="1"/>
  <c r="I2340" i="11"/>
  <c r="J2322" i="11" l="1"/>
  <c r="H2323" i="11"/>
  <c r="K2321" i="11"/>
  <c r="R2321" i="11" s="1"/>
  <c r="I2341" i="11"/>
  <c r="K2322" i="11" l="1"/>
  <c r="R2322" i="11" s="1"/>
  <c r="J2323" i="11"/>
  <c r="H2324" i="11"/>
  <c r="I2342" i="11"/>
  <c r="J2324" i="11" l="1"/>
  <c r="H2325" i="11"/>
  <c r="K2323" i="11"/>
  <c r="R2323" i="11" s="1"/>
  <c r="I2343" i="11"/>
  <c r="J2325" i="11" l="1"/>
  <c r="H2326" i="11"/>
  <c r="K2324" i="11"/>
  <c r="R2324" i="11" s="1"/>
  <c r="I2344" i="11"/>
  <c r="J2326" i="11" l="1"/>
  <c r="H2327" i="11"/>
  <c r="K2325" i="11"/>
  <c r="R2325" i="11" s="1"/>
  <c r="I2345" i="11"/>
  <c r="J2327" i="11" l="1"/>
  <c r="H2328" i="11"/>
  <c r="K2326" i="11"/>
  <c r="R2326" i="11" s="1"/>
  <c r="I2346" i="11"/>
  <c r="J2328" i="11" l="1"/>
  <c r="H2329" i="11"/>
  <c r="K2327" i="11"/>
  <c r="R2327" i="11" s="1"/>
  <c r="I2347" i="11"/>
  <c r="J2329" i="11" l="1"/>
  <c r="H2330" i="11"/>
  <c r="K2328" i="11"/>
  <c r="R2328" i="11" s="1"/>
  <c r="I2348" i="11"/>
  <c r="J2330" i="11" l="1"/>
  <c r="H2331" i="11"/>
  <c r="K2329" i="11"/>
  <c r="R2329" i="11" s="1"/>
  <c r="I2349" i="11"/>
  <c r="J2331" i="11" l="1"/>
  <c r="H2332" i="11"/>
  <c r="K2330" i="11"/>
  <c r="R2330" i="11" s="1"/>
  <c r="I2350" i="11"/>
  <c r="J2332" i="11" l="1"/>
  <c r="H2333" i="11"/>
  <c r="K2331" i="11"/>
  <c r="R2331" i="11" s="1"/>
  <c r="I2351" i="11"/>
  <c r="H2334" i="11" l="1"/>
  <c r="J2333" i="11"/>
  <c r="K2332" i="11"/>
  <c r="R2332" i="11" s="1"/>
  <c r="I2352" i="11"/>
  <c r="K2333" i="11" l="1"/>
  <c r="R2333" i="11" s="1"/>
  <c r="J2334" i="11"/>
  <c r="H2335" i="11"/>
  <c r="I2353" i="11"/>
  <c r="K2334" i="11" l="1"/>
  <c r="R2334" i="11" s="1"/>
  <c r="J2335" i="11"/>
  <c r="H2336" i="11"/>
  <c r="I2354" i="11"/>
  <c r="J2336" i="11" l="1"/>
  <c r="H2337" i="11"/>
  <c r="K2335" i="11"/>
  <c r="R2335" i="11" s="1"/>
  <c r="I2355" i="11"/>
  <c r="J2337" i="11" l="1"/>
  <c r="H2338" i="11"/>
  <c r="K2336" i="11"/>
  <c r="R2336" i="11" s="1"/>
  <c r="I2356" i="11"/>
  <c r="K2337" i="11" l="1"/>
  <c r="R2337" i="11" s="1"/>
  <c r="J2338" i="11"/>
  <c r="H2339" i="11"/>
  <c r="I2357" i="11"/>
  <c r="J2339" i="11" l="1"/>
  <c r="H2340" i="11"/>
  <c r="K2338" i="11"/>
  <c r="R2338" i="11" s="1"/>
  <c r="I2358" i="11"/>
  <c r="J2340" i="11" l="1"/>
  <c r="H2341" i="11"/>
  <c r="K2339" i="11"/>
  <c r="R2339" i="11" s="1"/>
  <c r="I2359" i="11"/>
  <c r="J2341" i="11" l="1"/>
  <c r="H2342" i="11"/>
  <c r="K2340" i="11"/>
  <c r="R2340" i="11" s="1"/>
  <c r="I2360" i="11"/>
  <c r="J2342" i="11" l="1"/>
  <c r="H2343" i="11"/>
  <c r="K2341" i="11"/>
  <c r="R2341" i="11" s="1"/>
  <c r="I2361" i="11"/>
  <c r="H2344" i="11" l="1"/>
  <c r="J2343" i="11"/>
  <c r="K2342" i="11"/>
  <c r="R2342" i="11" s="1"/>
  <c r="I2362" i="11"/>
  <c r="K2343" i="11" l="1"/>
  <c r="R2343" i="11" s="1"/>
  <c r="J2344" i="11"/>
  <c r="H2345" i="11"/>
  <c r="I2363" i="11"/>
  <c r="K2344" i="11" l="1"/>
  <c r="R2344" i="11" s="1"/>
  <c r="J2345" i="11"/>
  <c r="H2346" i="11"/>
  <c r="I2364" i="11"/>
  <c r="K2345" i="11" l="1"/>
  <c r="R2345" i="11" s="1"/>
  <c r="H2347" i="11"/>
  <c r="J2346" i="11"/>
  <c r="I2365" i="11"/>
  <c r="J2347" i="11" l="1"/>
  <c r="H2348" i="11"/>
  <c r="K2346" i="11"/>
  <c r="R2346" i="11" s="1"/>
  <c r="I2366" i="11"/>
  <c r="K2347" i="11" l="1"/>
  <c r="R2347" i="11" s="1"/>
  <c r="H2349" i="11"/>
  <c r="J2348" i="11"/>
  <c r="I2367" i="11"/>
  <c r="K2348" i="11" l="1"/>
  <c r="R2348" i="11" s="1"/>
  <c r="H2350" i="11"/>
  <c r="J2349" i="11"/>
  <c r="I2368" i="11"/>
  <c r="H2351" i="11" l="1"/>
  <c r="J2350" i="11"/>
  <c r="K2349" i="11"/>
  <c r="R2349" i="11" s="1"/>
  <c r="I2369" i="11"/>
  <c r="H2352" i="11" l="1"/>
  <c r="J2351" i="11"/>
  <c r="K2350" i="11"/>
  <c r="R2350" i="11" s="1"/>
  <c r="I2370" i="11"/>
  <c r="J2352" i="11" l="1"/>
  <c r="H2353" i="11"/>
  <c r="K2351" i="11"/>
  <c r="R2351" i="11" s="1"/>
  <c r="I2371" i="11"/>
  <c r="H2354" i="11" l="1"/>
  <c r="J2353" i="11"/>
  <c r="K2352" i="11"/>
  <c r="R2352" i="11" s="1"/>
  <c r="I2372" i="11"/>
  <c r="K2353" i="11" l="1"/>
  <c r="R2353" i="11" s="1"/>
  <c r="H2355" i="11"/>
  <c r="J2354" i="11"/>
  <c r="I2373" i="11"/>
  <c r="K2354" i="11" l="1"/>
  <c r="R2354" i="11" s="1"/>
  <c r="J2355" i="11"/>
  <c r="H2356" i="11"/>
  <c r="I2374" i="11"/>
  <c r="H2357" i="11" l="1"/>
  <c r="J2356" i="11"/>
  <c r="K2355" i="11"/>
  <c r="R2355" i="11" s="1"/>
  <c r="I2375" i="11"/>
  <c r="K2356" i="11" l="1"/>
  <c r="R2356" i="11" s="1"/>
  <c r="H2358" i="11"/>
  <c r="J2357" i="11"/>
  <c r="I2376" i="11"/>
  <c r="K2357" i="11" l="1"/>
  <c r="R2357" i="11" s="1"/>
  <c r="J2358" i="11"/>
  <c r="H2359" i="11"/>
  <c r="I2377" i="11"/>
  <c r="H2360" i="11" l="1"/>
  <c r="J2359" i="11"/>
  <c r="K2358" i="11"/>
  <c r="R2358" i="11" s="1"/>
  <c r="I2378" i="11"/>
  <c r="J2360" i="11" l="1"/>
  <c r="H2361" i="11"/>
  <c r="K2359" i="11"/>
  <c r="R2359" i="11" s="1"/>
  <c r="I2379" i="11"/>
  <c r="H2362" i="11" l="1"/>
  <c r="J2361" i="11"/>
  <c r="K2360" i="11"/>
  <c r="R2360" i="11" s="1"/>
  <c r="I2380" i="11"/>
  <c r="K2361" i="11" l="1"/>
  <c r="R2361" i="11" s="1"/>
  <c r="H2363" i="11"/>
  <c r="J2362" i="11"/>
  <c r="I2381" i="11"/>
  <c r="K2362" i="11" l="1"/>
  <c r="R2362" i="11" s="1"/>
  <c r="J2363" i="11"/>
  <c r="H2364" i="11"/>
  <c r="I2382" i="11"/>
  <c r="H2365" i="11" l="1"/>
  <c r="J2364" i="11"/>
  <c r="K2363" i="11"/>
  <c r="R2363" i="11" s="1"/>
  <c r="I2383" i="11"/>
  <c r="J2365" i="11" l="1"/>
  <c r="H2366" i="11"/>
  <c r="K2364" i="11"/>
  <c r="R2364" i="11" s="1"/>
  <c r="I2384" i="11"/>
  <c r="H2367" i="11" l="1"/>
  <c r="J2366" i="11"/>
  <c r="K2365" i="11"/>
  <c r="R2365" i="11" s="1"/>
  <c r="I2385" i="11"/>
  <c r="K2366" i="11" l="1"/>
  <c r="R2366" i="11" s="1"/>
  <c r="H2368" i="11"/>
  <c r="J2367" i="11"/>
  <c r="I2386" i="11"/>
  <c r="K2367" i="11" l="1"/>
  <c r="R2367" i="11" s="1"/>
  <c r="H2369" i="11"/>
  <c r="J2368" i="11"/>
  <c r="I2387" i="11"/>
  <c r="H2370" i="11" l="1"/>
  <c r="J2369" i="11"/>
  <c r="K2368" i="11"/>
  <c r="R2368" i="11" s="1"/>
  <c r="I2388" i="11"/>
  <c r="K2369" i="11" l="1"/>
  <c r="R2369" i="11" s="1"/>
  <c r="J2370" i="11"/>
  <c r="H2371" i="11"/>
  <c r="I2389" i="11"/>
  <c r="J2371" i="11" l="1"/>
  <c r="H2372" i="11"/>
  <c r="K2370" i="11"/>
  <c r="R2370" i="11" s="1"/>
  <c r="I2390" i="11"/>
  <c r="K2371" i="11" l="1"/>
  <c r="R2371" i="11" s="1"/>
  <c r="H2373" i="11"/>
  <c r="J2372" i="11"/>
  <c r="I2391" i="11"/>
  <c r="H2374" i="11" l="1"/>
  <c r="J2373" i="11"/>
  <c r="K2372" i="11"/>
  <c r="R2372" i="11" s="1"/>
  <c r="I2392" i="11"/>
  <c r="H2375" i="11" l="1"/>
  <c r="J2374" i="11"/>
  <c r="K2373" i="11"/>
  <c r="R2373" i="11" s="1"/>
  <c r="I2393" i="11"/>
  <c r="K2374" i="11" l="1"/>
  <c r="R2374" i="11" s="1"/>
  <c r="J2375" i="11"/>
  <c r="H2376" i="11"/>
  <c r="I2394" i="11"/>
  <c r="K2375" i="11" l="1"/>
  <c r="R2375" i="11" s="1"/>
  <c r="H2377" i="11"/>
  <c r="J2376" i="11"/>
  <c r="I2395" i="11"/>
  <c r="H2378" i="11" l="1"/>
  <c r="J2377" i="11"/>
  <c r="K2376" i="11"/>
  <c r="R2376" i="11" s="1"/>
  <c r="I2396" i="11"/>
  <c r="K2377" i="11" l="1"/>
  <c r="R2377" i="11" s="1"/>
  <c r="H2379" i="11"/>
  <c r="J2378" i="11"/>
  <c r="I2397" i="11"/>
  <c r="J2379" i="11" l="1"/>
  <c r="H2380" i="11"/>
  <c r="K2378" i="11"/>
  <c r="R2378" i="11" s="1"/>
  <c r="I2398" i="11"/>
  <c r="J2380" i="11" l="1"/>
  <c r="H2381" i="11"/>
  <c r="K2379" i="11"/>
  <c r="R2379" i="11" s="1"/>
  <c r="I2399" i="11"/>
  <c r="J2381" i="11" l="1"/>
  <c r="H2382" i="11"/>
  <c r="K2380" i="11"/>
  <c r="R2380" i="11" s="1"/>
  <c r="I2400" i="11"/>
  <c r="J2382" i="11" l="1"/>
  <c r="H2383" i="11"/>
  <c r="K2381" i="11"/>
  <c r="R2381" i="11" s="1"/>
  <c r="I2401" i="11"/>
  <c r="J2383" i="11" l="1"/>
  <c r="H2384" i="11"/>
  <c r="K2382" i="11"/>
  <c r="R2382" i="11" s="1"/>
  <c r="I2402" i="11"/>
  <c r="H2385" i="11" l="1"/>
  <c r="J2384" i="11"/>
  <c r="K2383" i="11"/>
  <c r="R2383" i="11" s="1"/>
  <c r="I2403" i="11"/>
  <c r="K2384" i="11" l="1"/>
  <c r="R2384" i="11" s="1"/>
  <c r="H2386" i="11"/>
  <c r="J2385" i="11"/>
  <c r="I2404" i="11"/>
  <c r="J2386" i="11" l="1"/>
  <c r="H2387" i="11"/>
  <c r="K2385" i="11"/>
  <c r="R2385" i="11" s="1"/>
  <c r="I2405" i="11"/>
  <c r="K2386" i="11" l="1"/>
  <c r="R2386" i="11" s="1"/>
  <c r="J2387" i="11"/>
  <c r="H2388" i="11"/>
  <c r="I2406" i="11"/>
  <c r="H2389" i="11" l="1"/>
  <c r="J2388" i="11"/>
  <c r="K2387" i="11"/>
  <c r="R2387" i="11" s="1"/>
  <c r="I2407" i="11"/>
  <c r="K2388" i="11" l="1"/>
  <c r="R2388" i="11" s="1"/>
  <c r="H2390" i="11"/>
  <c r="J2389" i="11"/>
  <c r="H2391" i="11" l="1"/>
  <c r="J2390" i="11"/>
  <c r="K2389" i="11"/>
  <c r="R2389" i="11" s="1"/>
  <c r="K2390" i="11" l="1"/>
  <c r="R2390" i="11" s="1"/>
  <c r="H2392" i="11"/>
  <c r="J2391" i="11"/>
  <c r="H2393" i="11" l="1"/>
  <c r="J2392" i="11"/>
  <c r="K2391" i="11"/>
  <c r="R2391" i="11" s="1"/>
  <c r="K2392" i="11" l="1"/>
  <c r="R2392" i="11" s="1"/>
  <c r="J2393" i="11"/>
  <c r="H2394" i="11"/>
  <c r="H2395" i="11" l="1"/>
  <c r="J2394" i="11"/>
  <c r="K2393" i="11"/>
  <c r="R2393" i="11" s="1"/>
  <c r="K2394" i="11" l="1"/>
  <c r="R2394" i="11" s="1"/>
  <c r="J2395" i="11"/>
  <c r="H2396" i="11"/>
  <c r="K2395" i="11" l="1"/>
  <c r="R2395" i="11" s="1"/>
  <c r="H2397" i="11"/>
  <c r="J2396" i="11"/>
  <c r="K2396" i="11" l="1"/>
  <c r="R2396" i="11" s="1"/>
  <c r="H2398" i="11"/>
  <c r="J2397" i="11"/>
  <c r="H2399" i="11" l="1"/>
  <c r="J2398" i="11"/>
  <c r="K2397" i="11"/>
  <c r="R2397" i="11" s="1"/>
  <c r="K2398" i="11" l="1"/>
  <c r="R2398" i="11" s="1"/>
  <c r="H2400" i="11"/>
  <c r="J2399" i="11"/>
  <c r="J2400" i="11" l="1"/>
  <c r="H2401" i="11"/>
  <c r="K2399" i="11"/>
  <c r="R2399" i="11" s="1"/>
  <c r="K2400" i="11" l="1"/>
  <c r="R2400" i="11" s="1"/>
  <c r="J2401" i="11"/>
  <c r="H2402" i="11"/>
  <c r="H2403" i="11" l="1"/>
  <c r="J2402" i="11"/>
  <c r="K2401" i="11"/>
  <c r="R2401" i="11" s="1"/>
  <c r="K2402" i="11" l="1"/>
  <c r="R2402" i="11" s="1"/>
  <c r="H2404" i="11"/>
  <c r="J2403" i="11"/>
  <c r="J2404" i="11" l="1"/>
  <c r="H2405" i="11"/>
  <c r="K2403" i="11"/>
  <c r="R2403" i="11" s="1"/>
  <c r="K2404" i="11" l="1"/>
  <c r="R2404" i="11" s="1"/>
  <c r="H2406" i="11"/>
  <c r="J2405" i="11"/>
  <c r="N1206" i="14"/>
  <c r="K2405" i="11" l="1"/>
  <c r="R2405" i="11" s="1"/>
  <c r="J2406" i="11"/>
  <c r="H2407" i="11"/>
  <c r="E1206" i="14"/>
  <c r="J2407" i="11" l="1"/>
  <c r="K2406" i="11"/>
  <c r="R2406" i="11" s="1"/>
  <c r="N1207" i="14"/>
  <c r="K1207" i="14"/>
  <c r="K1206" i="14"/>
  <c r="H1206" i="14"/>
  <c r="K2407" i="11" l="1"/>
  <c r="R2407" i="11" s="1"/>
  <c r="Y2407" i="11" s="1"/>
  <c r="E1207" i="14"/>
  <c r="AH2407" i="11" l="1"/>
  <c r="N1208" i="14"/>
  <c r="H1207" i="14"/>
  <c r="K1208" i="14" l="1"/>
  <c r="E1208" i="14"/>
  <c r="N1209" i="14" l="1"/>
  <c r="H1208" i="14" l="1"/>
  <c r="K1209" i="14" l="1"/>
  <c r="E1209" i="14"/>
  <c r="N1210" i="14" l="1"/>
  <c r="H1209" i="14"/>
  <c r="K1210" i="14" l="1"/>
  <c r="E1210" i="14"/>
  <c r="N1211" i="14" l="1"/>
  <c r="H1210" i="14"/>
  <c r="K1211" i="14" l="1"/>
  <c r="E1211" i="14"/>
  <c r="N1212" i="14" l="1"/>
  <c r="H1211" i="14"/>
  <c r="K1212" i="14" l="1"/>
  <c r="E1212" i="14"/>
  <c r="N1213" i="14" l="1"/>
  <c r="H1212" i="14"/>
  <c r="K1213" i="14" l="1"/>
  <c r="E1213" i="14"/>
  <c r="N1214" i="14" l="1"/>
  <c r="H1213" i="14"/>
  <c r="K1214" i="14" l="1"/>
  <c r="E1214" i="14"/>
  <c r="N1215" i="14" l="1"/>
  <c r="H1214" i="14"/>
  <c r="K1215" i="14" l="1"/>
  <c r="E1215" i="14"/>
  <c r="N1216" i="14" l="1"/>
  <c r="H1215" i="14"/>
  <c r="K1216" i="14" l="1"/>
  <c r="E1216" i="14"/>
  <c r="N1217" i="14" l="1"/>
  <c r="H1216" i="14"/>
  <c r="K1217" i="14" l="1"/>
  <c r="E1217" i="14"/>
  <c r="N1218" i="14" l="1"/>
  <c r="H1217" i="14"/>
  <c r="E1218" i="14"/>
  <c r="K1218" i="14" l="1"/>
  <c r="H1218" i="14"/>
  <c r="N1219" i="14" l="1"/>
  <c r="E1219" i="14"/>
  <c r="N1220" i="14" l="1"/>
  <c r="K1219" i="14"/>
  <c r="H1219" i="14"/>
  <c r="E1220" i="14" l="1"/>
  <c r="N1221" i="14" l="1"/>
  <c r="K1220" i="14"/>
  <c r="H1220" i="14"/>
  <c r="E1221" i="14" l="1"/>
  <c r="K1221" i="14" l="1"/>
  <c r="H1221" i="14"/>
  <c r="N1222" i="14" l="1"/>
  <c r="E1222" i="14"/>
  <c r="K1222" i="14" l="1"/>
  <c r="H1222" i="14"/>
  <c r="N1223" i="14" l="1"/>
  <c r="E1223" i="14"/>
  <c r="K1223" i="14" l="1"/>
  <c r="H1223" i="14"/>
  <c r="N1224" i="14" l="1"/>
  <c r="E1224" i="14"/>
  <c r="N1225" i="14" l="1"/>
  <c r="K1224" i="14"/>
  <c r="H1224" i="14"/>
  <c r="E1225" i="14" l="1"/>
  <c r="K1225" i="14" l="1"/>
  <c r="H1225" i="14"/>
  <c r="N1226" i="14" l="1"/>
  <c r="E1226" i="14"/>
  <c r="K1226" i="14" l="1"/>
  <c r="H1226" i="14"/>
  <c r="E1227" i="14"/>
  <c r="N1227" i="14" l="1"/>
  <c r="H1227" i="14"/>
  <c r="K1227" i="14" l="1"/>
  <c r="E1228" i="14"/>
  <c r="N1229" i="14" l="1"/>
  <c r="N1228" i="14"/>
  <c r="K1228" i="14"/>
  <c r="H1228" i="14"/>
  <c r="K1229" i="14" l="1"/>
  <c r="E1229" i="14"/>
  <c r="H1229" i="14" l="1"/>
  <c r="N1230" i="14" l="1"/>
  <c r="K1230" i="14"/>
  <c r="E1230" i="14"/>
  <c r="N1231" i="14" l="1"/>
  <c r="H1230" i="14"/>
  <c r="E1231" i="14"/>
  <c r="K1231" i="14" l="1"/>
  <c r="H1231" i="14"/>
  <c r="N1232" i="14" l="1"/>
  <c r="K1232" i="14"/>
  <c r="E1232" i="14"/>
  <c r="N1233" i="14" l="1"/>
  <c r="H1232" i="14"/>
  <c r="K1233" i="14" l="1"/>
  <c r="E1233" i="14"/>
  <c r="N1234" i="14" l="1"/>
  <c r="H1233" i="14"/>
  <c r="K1234" i="14" l="1"/>
  <c r="E1234" i="14"/>
  <c r="N1235" i="14" l="1"/>
  <c r="H1234" i="14"/>
  <c r="K1235" i="14" l="1"/>
  <c r="E1235" i="14"/>
  <c r="N1236" i="14" l="1"/>
  <c r="H1235" i="14"/>
  <c r="K1236" i="14" l="1"/>
  <c r="E1236" i="14"/>
  <c r="N1237" i="14" l="1"/>
  <c r="H1236" i="14"/>
  <c r="N1238" i="14" l="1"/>
  <c r="K1237" i="14"/>
  <c r="E1237" i="14"/>
  <c r="H1237" i="14" l="1"/>
  <c r="K1238" i="14" l="1"/>
  <c r="E1238" i="14"/>
  <c r="N1239" i="14" l="1"/>
  <c r="H1238" i="14"/>
  <c r="K1239" i="14" l="1"/>
  <c r="E1239" i="14"/>
  <c r="K4" i="14" l="1"/>
  <c r="N1240" i="14"/>
  <c r="H1239" i="14"/>
  <c r="K1240" i="14" l="1"/>
  <c r="E1240" i="14"/>
  <c r="N1241" i="14" l="1"/>
  <c r="H1240" i="14"/>
  <c r="K1241" i="14" l="1"/>
  <c r="E1241" i="14"/>
  <c r="N1242" i="14" l="1"/>
  <c r="H1241" i="14"/>
  <c r="K1242" i="14" l="1"/>
  <c r="E1242" i="14"/>
  <c r="N1243" i="14" l="1"/>
  <c r="H1242" i="14"/>
  <c r="K1243" i="14" l="1"/>
  <c r="E1243" i="14"/>
  <c r="N1244" i="14" l="1"/>
  <c r="H1243" i="14" l="1"/>
  <c r="E1244" i="14"/>
  <c r="N1245" i="14" l="1"/>
  <c r="K1244" i="14"/>
  <c r="H1244" i="14"/>
  <c r="E1245" i="14" l="1"/>
  <c r="N1246" i="14" l="1"/>
  <c r="K1245" i="14"/>
  <c r="H1245" i="14"/>
  <c r="E1246" i="14" l="1"/>
  <c r="K1246" i="14" l="1"/>
  <c r="H1246" i="14"/>
  <c r="N1247" i="14" l="1"/>
  <c r="E1247" i="14"/>
  <c r="K1247" i="14" l="1"/>
  <c r="H1247" i="14"/>
  <c r="N1248" i="14" l="1"/>
  <c r="K1248" i="14"/>
  <c r="E1248" i="14"/>
  <c r="N1249" i="14" l="1"/>
  <c r="H1248" i="14"/>
  <c r="K1249" i="14" l="1"/>
  <c r="E1249" i="14"/>
  <c r="N1250" i="14" l="1"/>
  <c r="H1249" i="14"/>
  <c r="K1250" i="14" l="1"/>
  <c r="E1250" i="14"/>
  <c r="N1251" i="14" l="1"/>
  <c r="H1250" i="14"/>
  <c r="E1251" i="14" l="1"/>
  <c r="N1252" i="14" l="1"/>
  <c r="K1251" i="14"/>
  <c r="H1251" i="14"/>
  <c r="E1252" i="14" l="1"/>
  <c r="K1252" i="14" l="1"/>
  <c r="H1252" i="14"/>
  <c r="N1253" i="14" l="1"/>
  <c r="K1253" i="14"/>
  <c r="E1253" i="14"/>
  <c r="N1254" i="14" l="1"/>
  <c r="H1253" i="14"/>
  <c r="E1254" i="14" l="1"/>
  <c r="N1255" i="14" l="1"/>
  <c r="K1254" i="14"/>
  <c r="H1254" i="14"/>
  <c r="E1255" i="14" l="1"/>
  <c r="K1255" i="14" l="1"/>
  <c r="H1255" i="14"/>
  <c r="N1256" i="14" l="1"/>
  <c r="E1256" i="14"/>
  <c r="N1257" i="14" l="1"/>
  <c r="K1256" i="14"/>
  <c r="H1256" i="14"/>
  <c r="E1257" i="14"/>
  <c r="H1257" i="14" l="1"/>
  <c r="K1257" i="14" l="1"/>
  <c r="E1258" i="14"/>
  <c r="K1258" i="14" l="1"/>
  <c r="H1258" i="14"/>
  <c r="N1258" i="14" l="1"/>
  <c r="E1259" i="14"/>
  <c r="K1259" i="14" l="1"/>
  <c r="H1259" i="14"/>
  <c r="N1259" i="14" l="1"/>
  <c r="E1260" i="14"/>
  <c r="K1260" i="14" l="1"/>
  <c r="H1260" i="14"/>
  <c r="N1260" i="14" l="1"/>
  <c r="E1261" i="14"/>
  <c r="K1261" i="14" l="1"/>
  <c r="H1261" i="14"/>
  <c r="N1261" i="14" l="1"/>
  <c r="K1262" i="14"/>
  <c r="E1262" i="14"/>
  <c r="N1262" i="14" l="1"/>
  <c r="H1262" i="14"/>
  <c r="E1263" i="14" l="1"/>
  <c r="N1263" i="14" l="1"/>
  <c r="K1263" i="14"/>
  <c r="H1263" i="14"/>
  <c r="E1264" i="14" l="1"/>
  <c r="N1264" i="14" l="1"/>
  <c r="K1264" i="14"/>
  <c r="H1264" i="14"/>
  <c r="E1265" i="14" l="1"/>
  <c r="K1265" i="14" l="1"/>
  <c r="H1265" i="14"/>
  <c r="N1265" i="14" l="1"/>
  <c r="E1266" i="14"/>
  <c r="K1266" i="14" l="1"/>
  <c r="H1266" i="14"/>
  <c r="N1266" i="14" l="1"/>
  <c r="E1267" i="14"/>
  <c r="K1267" i="14" l="1"/>
  <c r="H1267" i="14"/>
  <c r="N1267" i="14" l="1"/>
  <c r="K1268" i="14"/>
  <c r="E1268" i="14"/>
  <c r="N1268" i="14" l="1"/>
  <c r="H1268" i="14"/>
  <c r="K1269" i="14" l="1"/>
  <c r="E1269" i="14"/>
  <c r="N1269" i="14" l="1"/>
  <c r="H1269" i="14"/>
  <c r="E1270" i="14" l="1"/>
  <c r="K1270" i="14" l="1"/>
  <c r="H1270" i="14"/>
  <c r="N1270" i="14" l="1"/>
  <c r="K1271" i="14"/>
  <c r="E1271" i="14"/>
  <c r="N1271" i="14" l="1"/>
  <c r="H1271" i="14"/>
  <c r="N1272" i="14" l="1"/>
  <c r="E1272" i="14"/>
  <c r="N1273" i="14" l="1"/>
  <c r="K1272" i="14"/>
  <c r="H1272" i="14"/>
  <c r="E1273" i="14" l="1"/>
  <c r="K1273" i="14" l="1"/>
  <c r="H1273" i="14"/>
  <c r="N1274" i="14" l="1"/>
  <c r="E1274" i="14"/>
  <c r="K1274" i="14" l="1"/>
  <c r="H1274" i="14"/>
  <c r="N1275" i="14" l="1"/>
  <c r="E1275" i="14"/>
  <c r="K1275" i="14" l="1"/>
  <c r="H1275" i="14"/>
  <c r="N1276" i="14" l="1"/>
  <c r="E1276" i="14"/>
  <c r="K1276" i="14" l="1"/>
  <c r="H1276" i="14"/>
  <c r="N1277" i="14" l="1"/>
  <c r="E1277" i="14"/>
  <c r="N1278" i="14" l="1"/>
  <c r="K1277" i="14"/>
  <c r="H1277" i="14"/>
  <c r="E1278" i="14" l="1"/>
  <c r="N1279" i="14" l="1"/>
  <c r="K1278" i="14"/>
  <c r="H1278" i="14"/>
  <c r="E1279" i="14" l="1"/>
  <c r="N1280" i="14" l="1"/>
  <c r="K1279" i="14"/>
  <c r="H1279" i="14"/>
  <c r="E1280" i="14" l="1"/>
  <c r="K1280" i="14" l="1"/>
  <c r="H1280" i="14"/>
  <c r="N1281" i="14" l="1"/>
  <c r="E1281" i="14"/>
  <c r="K1281" i="14" l="1"/>
  <c r="H1281" i="14"/>
  <c r="N1282" i="14" l="1"/>
  <c r="E1282" i="14"/>
  <c r="K1282" i="14" l="1"/>
  <c r="H1282" i="14"/>
  <c r="N1283" i="14" l="1"/>
  <c r="E1283" i="14"/>
  <c r="K1283" i="14" l="1"/>
  <c r="H1283" i="14"/>
  <c r="E1284" i="14"/>
  <c r="N1284" i="14" l="1"/>
  <c r="K1284" i="14"/>
  <c r="H1284" i="14"/>
  <c r="N1285" i="14" l="1"/>
  <c r="E1285" i="14"/>
  <c r="H1285" i="14" l="1"/>
  <c r="K1285" i="14" l="1"/>
  <c r="E1286" i="14"/>
  <c r="N1286" i="14" l="1"/>
  <c r="H1286" i="14"/>
  <c r="K1286" i="14" l="1"/>
  <c r="E1287" i="14"/>
  <c r="N1287" i="14" l="1"/>
  <c r="H1287" i="14"/>
  <c r="K1288" i="14" l="1"/>
  <c r="K1287" i="14"/>
  <c r="E1288" i="14"/>
  <c r="N1288" i="14" l="1"/>
  <c r="N1289" i="14"/>
  <c r="H1288" i="14"/>
  <c r="K1289" i="14" l="1"/>
  <c r="E1289" i="14"/>
  <c r="H1289" i="14" l="1"/>
  <c r="N1290" i="14" l="1"/>
  <c r="K1290" i="14"/>
  <c r="E1290" i="14"/>
  <c r="N1291" i="14" l="1"/>
  <c r="H1290" i="14"/>
  <c r="E1291" i="14" l="1"/>
  <c r="K1291" i="14" l="1"/>
  <c r="H1291" i="14"/>
  <c r="N1292" i="14" l="1"/>
  <c r="E1292" i="14"/>
  <c r="K1292" i="14" l="1"/>
  <c r="H1292" i="14"/>
  <c r="N1293" i="14" l="1"/>
  <c r="E1293" i="14"/>
  <c r="K1293" i="14" l="1"/>
  <c r="H1293" i="14"/>
  <c r="N1294" i="14" l="1"/>
  <c r="K1294" i="14"/>
  <c r="E1294" i="14"/>
  <c r="N1295" i="14" l="1"/>
  <c r="H1294" i="14"/>
  <c r="E1295" i="14" l="1"/>
  <c r="N1296" i="14" l="1"/>
  <c r="K1295" i="14"/>
  <c r="H1295" i="14"/>
  <c r="E1296" i="14"/>
  <c r="K1296" i="14" l="1"/>
  <c r="H1296" i="14"/>
  <c r="N1297" i="14" l="1"/>
  <c r="E1297" i="14"/>
  <c r="N1298" i="14" l="1"/>
  <c r="K1297" i="14"/>
  <c r="H1297" i="14"/>
  <c r="E1298" i="14" l="1"/>
  <c r="K1298" i="14" l="1"/>
  <c r="H1298" i="14"/>
  <c r="N1299" i="14" l="1"/>
  <c r="E1299" i="14"/>
  <c r="H1299" i="14" l="1"/>
  <c r="E1300" i="14"/>
  <c r="K1299" i="14" l="1"/>
  <c r="H1300" i="14"/>
  <c r="N1300" i="14" l="1"/>
  <c r="E1301" i="14"/>
  <c r="K1300" i="14" l="1"/>
  <c r="H1301" i="14"/>
  <c r="N1301" i="14" l="1"/>
  <c r="E1302" i="14"/>
  <c r="K1301" i="14" l="1"/>
  <c r="H1302" i="14"/>
  <c r="E1303" i="14"/>
  <c r="N1302" i="14" l="1"/>
  <c r="H1303" i="14"/>
  <c r="K1302" i="14" l="1"/>
  <c r="E1304" i="14"/>
  <c r="N1303" i="14" l="1"/>
  <c r="K1303" i="14"/>
  <c r="H1304" i="14"/>
  <c r="N1305" i="14" l="1"/>
  <c r="N1304" i="14"/>
  <c r="K1304" i="14"/>
  <c r="E1305" i="14"/>
  <c r="H1305" i="14" l="1"/>
  <c r="K1305" i="14" l="1"/>
  <c r="E1306" i="14"/>
  <c r="N1306" i="14" l="1"/>
  <c r="N1307" i="14"/>
  <c r="K1306" i="14"/>
  <c r="H1306" i="14"/>
  <c r="E1307" i="14"/>
  <c r="H1307" i="14" l="1"/>
  <c r="N1308" i="14" l="1"/>
  <c r="K1307" i="14"/>
  <c r="E1308" i="14"/>
  <c r="N1309" i="14" l="1"/>
  <c r="K1308" i="14"/>
  <c r="H1308" i="14"/>
  <c r="E1309" i="14" l="1"/>
  <c r="N1310" i="14" l="1"/>
  <c r="K1309" i="14"/>
  <c r="H1309" i="14"/>
  <c r="E1310" i="14" l="1"/>
  <c r="N1311" i="14" l="1"/>
  <c r="K1310" i="14"/>
  <c r="H1310" i="14"/>
  <c r="E1311" i="14" l="1"/>
  <c r="N1312" i="14" l="1"/>
  <c r="K1311" i="14"/>
  <c r="H1311" i="14"/>
  <c r="E1312" i="14" l="1"/>
  <c r="N1313" i="14" l="1"/>
  <c r="K1312" i="14"/>
  <c r="H1312" i="14"/>
  <c r="E1313" i="14" l="1"/>
  <c r="N1314" i="14" l="1"/>
  <c r="K1313" i="14"/>
  <c r="H1313" i="14"/>
  <c r="E1314" i="14" l="1"/>
  <c r="K1314" i="14" l="1"/>
  <c r="H1314" i="14"/>
  <c r="N1315" i="14" l="1"/>
  <c r="E1315" i="14"/>
  <c r="K1315" i="14" l="1"/>
  <c r="H1315" i="14"/>
  <c r="N1316" i="14" l="1"/>
  <c r="E1316" i="14"/>
  <c r="K1316" i="14" l="1"/>
  <c r="H1316" i="14"/>
  <c r="N1317" i="14" l="1"/>
  <c r="E1317" i="14"/>
  <c r="K1317" i="14" l="1"/>
  <c r="H1317" i="14"/>
  <c r="N1318" i="14" l="1"/>
  <c r="E1318" i="14"/>
  <c r="N1319" i="14" l="1"/>
  <c r="K1318" i="14"/>
  <c r="H1318" i="14"/>
  <c r="E1319" i="14" l="1"/>
  <c r="K1319" i="14" l="1"/>
  <c r="H1319" i="14"/>
  <c r="N1320" i="14" l="1"/>
  <c r="E1320" i="14"/>
  <c r="K1320" i="14" l="1"/>
  <c r="H1320" i="14"/>
  <c r="N1321" i="14" l="1"/>
  <c r="K1321" i="14"/>
  <c r="E1321" i="14"/>
  <c r="H1321" i="14" l="1"/>
  <c r="N1322" i="14" l="1"/>
  <c r="E1322" i="14"/>
  <c r="K1322" i="14" l="1"/>
  <c r="H1322" i="14"/>
  <c r="N1323" i="14" l="1"/>
  <c r="E1323" i="14"/>
  <c r="K1323" i="14" l="1"/>
  <c r="H1323" i="14"/>
  <c r="E1324" i="14"/>
  <c r="N1324" i="14" l="1"/>
  <c r="H1324" i="14"/>
  <c r="K1324" i="14" l="1"/>
  <c r="E1325" i="14"/>
  <c r="N1326" i="14" l="1"/>
  <c r="N1325" i="14"/>
  <c r="K1325" i="14"/>
  <c r="H1325" i="14"/>
  <c r="E1326" i="14" l="1"/>
  <c r="K1326" i="14" l="1"/>
  <c r="H1326" i="14"/>
  <c r="N1327" i="14" l="1"/>
  <c r="E1327" i="14"/>
  <c r="N1328" i="14" l="1"/>
  <c r="K1327" i="14"/>
  <c r="H1327" i="14"/>
  <c r="E1328" i="14"/>
  <c r="H1328" i="14" l="1"/>
  <c r="K1328" i="14" l="1"/>
  <c r="E1329" i="14"/>
  <c r="N1329" i="14" l="1"/>
  <c r="N1330" i="14"/>
  <c r="K1329" i="14"/>
  <c r="H1329" i="14"/>
  <c r="K1330" i="14" l="1"/>
  <c r="E1330" i="14"/>
  <c r="H1330" i="14" l="1"/>
  <c r="N1331" i="14" l="1"/>
  <c r="E1331" i="14"/>
  <c r="K1331" i="14" l="1"/>
  <c r="H1331" i="14"/>
  <c r="N1332" i="14" l="1"/>
  <c r="E1332" i="14"/>
  <c r="K1332" i="14" l="1"/>
  <c r="H1332" i="14"/>
  <c r="N1333" i="14" l="1"/>
  <c r="E1333" i="14"/>
  <c r="N1334" i="14" l="1"/>
  <c r="K1333" i="14"/>
  <c r="H1333" i="14"/>
  <c r="E1334" i="14" l="1"/>
  <c r="N1335" i="14" l="1"/>
  <c r="K1334" i="14"/>
  <c r="H1334" i="14"/>
  <c r="E1335" i="14"/>
  <c r="H1335" i="14" l="1"/>
  <c r="K1335" i="14" l="1"/>
  <c r="E1336" i="14"/>
  <c r="N1336" i="14" l="1"/>
  <c r="K1336" i="14"/>
  <c r="H1336" i="14"/>
  <c r="E1337" i="14"/>
  <c r="N1337" i="14" l="1"/>
  <c r="H1337" i="14"/>
  <c r="K1337" i="14" l="1"/>
  <c r="E1338" i="14"/>
  <c r="N1338" i="14" l="1"/>
  <c r="N1339" i="14"/>
  <c r="K1338" i="14"/>
  <c r="H1338" i="14"/>
  <c r="K1339" i="14" l="1"/>
  <c r="E1339" i="14"/>
  <c r="N1340" i="14" l="1"/>
  <c r="H1339" i="14"/>
  <c r="E1340" i="14" l="1"/>
  <c r="K1340" i="14" l="1"/>
  <c r="H1340" i="14"/>
  <c r="N1341" i="14" l="1"/>
  <c r="K1341" i="14"/>
  <c r="E1341" i="14"/>
  <c r="N1342" i="14" l="1"/>
  <c r="H1341" i="14"/>
  <c r="E1342" i="14" l="1"/>
  <c r="K1342" i="14" l="1"/>
  <c r="H1342" i="14"/>
  <c r="N1343" i="14" l="1"/>
  <c r="E1343" i="14"/>
  <c r="K1343" i="14" l="1"/>
  <c r="H1343" i="14"/>
  <c r="N1344" i="14" l="1"/>
  <c r="K1344" i="14"/>
  <c r="E1344" i="14"/>
  <c r="N1345" i="14" l="1"/>
  <c r="H1344" i="14" l="1"/>
  <c r="E1345" i="14"/>
  <c r="N1346" i="14" l="1"/>
  <c r="K1345" i="14"/>
  <c r="H1345" i="14" l="1"/>
  <c r="E1346" i="14"/>
  <c r="N1347" i="14" l="1"/>
  <c r="K1346" i="14"/>
  <c r="H1346" i="14"/>
  <c r="E1347" i="14" l="1"/>
  <c r="K1347" i="14" l="1"/>
  <c r="H1347" i="14"/>
  <c r="N1348" i="14" l="1"/>
  <c r="E1348" i="14"/>
  <c r="K1348" i="14" l="1"/>
  <c r="N1349" i="14" l="1"/>
  <c r="K1349" i="14"/>
  <c r="H1348" i="14"/>
  <c r="E1349" i="14"/>
  <c r="N1350" i="14" l="1"/>
  <c r="H1349" i="14" l="1"/>
  <c r="E1350" i="14"/>
  <c r="K1350" i="14" l="1"/>
  <c r="N1351" i="14" l="1"/>
  <c r="H1350" i="14"/>
  <c r="E1351" i="14"/>
  <c r="K1351" i="14" l="1"/>
  <c r="N1352" i="14" l="1"/>
  <c r="H1351" i="14"/>
  <c r="E1352" i="14"/>
  <c r="N1353" i="14" l="1"/>
  <c r="K1352" i="14"/>
  <c r="H1352" i="14" l="1"/>
  <c r="E1353" i="14"/>
  <c r="N1354" i="14" l="1"/>
  <c r="K1353" i="14"/>
  <c r="E1354" i="14"/>
  <c r="H1353" i="14" l="1"/>
  <c r="K1354" i="14" l="1"/>
  <c r="H1354" i="14"/>
  <c r="E1355" i="14"/>
  <c r="N1356" i="14" l="1"/>
  <c r="N1355" i="14"/>
  <c r="K1355" i="14"/>
  <c r="H1355" i="14" l="1"/>
  <c r="E1356" i="14"/>
  <c r="K1356" i="14" l="1"/>
  <c r="N1357" i="14" l="1"/>
  <c r="H1356" i="14"/>
  <c r="E1357" i="14"/>
  <c r="K1357" i="14" l="1"/>
  <c r="H1357" i="14"/>
  <c r="N1358" i="14" l="1"/>
  <c r="E1358" i="14"/>
  <c r="N1359" i="14" l="1"/>
  <c r="K1358" i="14"/>
  <c r="H1358" i="14"/>
  <c r="E1359" i="14" l="1"/>
  <c r="N1360" i="14" l="1"/>
  <c r="K1359" i="14"/>
  <c r="H1359" i="14"/>
  <c r="E1360" i="14" l="1"/>
  <c r="K1360" i="14" l="1"/>
  <c r="H1360" i="14"/>
  <c r="N1361" i="14" l="1"/>
  <c r="K1361" i="14"/>
  <c r="E1361" i="14"/>
  <c r="H1361" i="14" l="1"/>
  <c r="N1362" i="14" l="1"/>
  <c r="E1362" i="14"/>
  <c r="K1362" i="14" l="1"/>
  <c r="H1362" i="14"/>
  <c r="N1363" i="14" l="1"/>
  <c r="E1363" i="14"/>
  <c r="K1363" i="14" l="1"/>
  <c r="H1363" i="14"/>
  <c r="N1364" i="14" l="1"/>
  <c r="E1364" i="14"/>
  <c r="K1364" i="14" l="1"/>
  <c r="H1364" i="14"/>
  <c r="N1365" i="14" l="1"/>
  <c r="E1365" i="14"/>
  <c r="K1365" i="14" l="1"/>
  <c r="H1365" i="14"/>
  <c r="N1366" i="14" l="1"/>
  <c r="E1366" i="14"/>
  <c r="K1366" i="14" l="1"/>
  <c r="H1366" i="14"/>
  <c r="N1367" i="14" l="1"/>
  <c r="E1367" i="14"/>
  <c r="K1367" i="14" l="1"/>
  <c r="H1367" i="14"/>
  <c r="E1368" i="14"/>
  <c r="N1368" i="14" l="1"/>
  <c r="H1368" i="14"/>
  <c r="K1368" i="14" l="1"/>
  <c r="K1369" i="14"/>
  <c r="E1369" i="14"/>
  <c r="N1370" i="14" l="1"/>
  <c r="N1369" i="14"/>
  <c r="H1369" i="14"/>
  <c r="E1370" i="14" l="1"/>
  <c r="N1371" i="14" l="1"/>
  <c r="K1370" i="14"/>
  <c r="H1370" i="14"/>
  <c r="E1371" i="14" l="1"/>
  <c r="K1371" i="14" l="1"/>
  <c r="H1371" i="14"/>
  <c r="N1372" i="14" l="1"/>
  <c r="E1372" i="14"/>
  <c r="K1372" i="14" l="1"/>
  <c r="H1372" i="14"/>
  <c r="E1373" i="14"/>
  <c r="N1373" i="14" l="1"/>
  <c r="H1373" i="14"/>
  <c r="N1374" i="14" l="1"/>
  <c r="K1373" i="14"/>
  <c r="K1374" i="14"/>
  <c r="E1374" i="14"/>
  <c r="H1374" i="14" l="1"/>
  <c r="E1375" i="14"/>
  <c r="N1375" i="14" l="1"/>
  <c r="K1375" i="14"/>
  <c r="H1375" i="14"/>
  <c r="N1376" i="14" l="1"/>
  <c r="K1376" i="14"/>
  <c r="E1376" i="14"/>
  <c r="N1377" i="14" l="1"/>
  <c r="H1376" i="14"/>
  <c r="E1377" i="14"/>
  <c r="K1377" i="14" l="1"/>
  <c r="H1377" i="14"/>
  <c r="N1378" i="14" l="1"/>
  <c r="K1378" i="14"/>
  <c r="E1378" i="14"/>
  <c r="N1379" i="14" l="1"/>
  <c r="H1378" i="14"/>
  <c r="K1379" i="14" l="1"/>
  <c r="E1379" i="14"/>
  <c r="N1380" i="14" l="1"/>
  <c r="H1379" i="14"/>
  <c r="E1380" i="14" l="1"/>
  <c r="N1381" i="14" l="1"/>
  <c r="K1380" i="14"/>
  <c r="E1381" i="14"/>
  <c r="H1380" i="14" l="1"/>
  <c r="N1382" i="14" l="1"/>
  <c r="K1381" i="14"/>
  <c r="H1381" i="14"/>
  <c r="E1382" i="14"/>
  <c r="K1382" i="14" l="1"/>
  <c r="H1382" i="14"/>
  <c r="N1383" i="14" l="1"/>
  <c r="E1383" i="14"/>
  <c r="K1383" i="14" l="1"/>
  <c r="N1384" i="14" l="1"/>
  <c r="K1384" i="14"/>
  <c r="H1383" i="14"/>
  <c r="E1384" i="14"/>
  <c r="H1384" i="14" l="1"/>
  <c r="N1385" i="14" l="1"/>
  <c r="E1385" i="14"/>
  <c r="K1385" i="14" l="1"/>
  <c r="H1385" i="14"/>
  <c r="N1386" i="14" l="1"/>
  <c r="E1386" i="14"/>
  <c r="N1387" i="14" l="1"/>
  <c r="K1386" i="14"/>
  <c r="H1386" i="14"/>
  <c r="E1387" i="14" l="1"/>
  <c r="K1387" i="14" l="1"/>
  <c r="H1387" i="14"/>
  <c r="N1388" i="14" l="1"/>
  <c r="E1388" i="14"/>
  <c r="K1388" i="14" l="1"/>
  <c r="H1388" i="14"/>
  <c r="N1389" i="14" l="1"/>
  <c r="E1389" i="14"/>
  <c r="K1389" i="14" l="1"/>
  <c r="H1389" i="14"/>
  <c r="N1390" i="14" l="1"/>
  <c r="E1390" i="14"/>
  <c r="K1390" i="14" l="1"/>
  <c r="H1390" i="14"/>
  <c r="N1391" i="14" l="1"/>
  <c r="E1391" i="14"/>
  <c r="N1392" i="14" l="1"/>
  <c r="K1391" i="14"/>
  <c r="H1391" i="14"/>
  <c r="E1392" i="14"/>
  <c r="H1392" i="14" l="1"/>
  <c r="N1393" i="14" l="1"/>
  <c r="K1392" i="14"/>
  <c r="E1393" i="14"/>
  <c r="N1394" i="14" l="1"/>
  <c r="K1393" i="14"/>
  <c r="H1393" i="14"/>
  <c r="K1394" i="14" l="1"/>
  <c r="E1394" i="14"/>
  <c r="H1394" i="14" l="1"/>
  <c r="N1395" i="14" l="1"/>
  <c r="K1395" i="14"/>
  <c r="E1395" i="14"/>
  <c r="N1396" i="14" l="1"/>
  <c r="H1395" i="14"/>
  <c r="K1396" i="14" l="1"/>
  <c r="E1396" i="14"/>
  <c r="N1397" i="14" l="1"/>
  <c r="H1396" i="14"/>
  <c r="K1397" i="14" l="1"/>
  <c r="E1397" i="14"/>
  <c r="N1398" i="14" l="1"/>
  <c r="H1397" i="14"/>
  <c r="E1398" i="14"/>
  <c r="K1398" i="14" l="1"/>
  <c r="H1398" i="14"/>
  <c r="K1399" i="14" l="1"/>
  <c r="E1399" i="14"/>
  <c r="N1399" i="14" l="1"/>
  <c r="H1399" i="14"/>
  <c r="K1400" i="14" l="1"/>
  <c r="E1400" i="14"/>
  <c r="H1400" i="14" l="1"/>
  <c r="N1400" i="14" l="1"/>
  <c r="K1401" i="14"/>
  <c r="E1401" i="14"/>
  <c r="N1401" i="14" l="1"/>
  <c r="H1401" i="14"/>
  <c r="K1402" i="14" l="1"/>
  <c r="E1402" i="14"/>
  <c r="N1402" i="14" l="1"/>
  <c r="H1402" i="14"/>
  <c r="K1403" i="14" l="1"/>
  <c r="E1403" i="14"/>
  <c r="H1403" i="14" l="1"/>
  <c r="N1403" i="14" l="1"/>
  <c r="K1404" i="14"/>
  <c r="E1404" i="14"/>
  <c r="H1404" i="14" l="1"/>
  <c r="N1404" i="14" l="1"/>
  <c r="K1405" i="14"/>
  <c r="E1405" i="14"/>
  <c r="H1405" i="14" l="1"/>
  <c r="N1405" i="14" l="1"/>
  <c r="K1406" i="14"/>
  <c r="E1406" i="14"/>
  <c r="H1406" i="14" l="1"/>
  <c r="N1406" i="14" l="1"/>
  <c r="K1407" i="14"/>
  <c r="E1407" i="14"/>
  <c r="N1407" i="14" l="1"/>
  <c r="H1407" i="14"/>
  <c r="K1408" i="14" l="1"/>
  <c r="E1408" i="14"/>
  <c r="N1408" i="14" l="1"/>
  <c r="H1408" i="14"/>
  <c r="E1409" i="14"/>
  <c r="K1409" i="14" l="1"/>
  <c r="H1409" i="14"/>
  <c r="E1410" i="14" l="1"/>
  <c r="N1409" i="14" l="1"/>
  <c r="K1410" i="14"/>
  <c r="H1410" i="14"/>
  <c r="E1411" i="14" l="1"/>
  <c r="N1410" i="14" l="1"/>
  <c r="K1411" i="14"/>
  <c r="H1412" i="14" l="1"/>
  <c r="H1411" i="14"/>
  <c r="E1412" i="14"/>
  <c r="N1411" i="14" l="1"/>
  <c r="K1412" i="14"/>
  <c r="N1412" i="14" l="1"/>
  <c r="K1413" i="14"/>
  <c r="N1413" i="14" l="1"/>
  <c r="E1413" i="14"/>
  <c r="H1413" i="14" l="1"/>
  <c r="K1414" i="14" l="1"/>
  <c r="E1414" i="14"/>
  <c r="N1414" i="14" l="1"/>
  <c r="H1414" i="14"/>
  <c r="K1415" i="14" l="1"/>
  <c r="E1415" i="14"/>
  <c r="N1415" i="14" l="1"/>
  <c r="H1415" i="14"/>
  <c r="H1416" i="14"/>
  <c r="E1416" i="14"/>
  <c r="K1416" i="14" l="1"/>
  <c r="N1416" i="14" l="1"/>
  <c r="K1417" i="14" l="1"/>
  <c r="H1418" i="14"/>
  <c r="H1417" i="14"/>
  <c r="E1417" i="14"/>
  <c r="N1417" i="14" l="1"/>
  <c r="E1418" i="14"/>
  <c r="K1418" i="14" l="1"/>
  <c r="N1418" i="14" l="1"/>
  <c r="K1419" i="14" l="1"/>
  <c r="E1419" i="14"/>
  <c r="H1419" i="14" l="1"/>
  <c r="N1419" i="14" l="1"/>
  <c r="K1420" i="14"/>
  <c r="E1420" i="14"/>
  <c r="N1420" i="14" l="1"/>
  <c r="K1421" i="14" l="1"/>
  <c r="H1420" i="14"/>
  <c r="E1421" i="14"/>
  <c r="H1421" i="14" l="1"/>
  <c r="N1421" i="14" l="1"/>
  <c r="K1422" i="14"/>
  <c r="E1422" i="14"/>
  <c r="H1422" i="14" l="1"/>
  <c r="N1422" i="14" l="1"/>
  <c r="K1423" i="14"/>
  <c r="E1423" i="14"/>
  <c r="N1423" i="14" l="1"/>
  <c r="H1423" i="14"/>
  <c r="K1424" i="14" l="1"/>
  <c r="E1424" i="14"/>
  <c r="N1424" i="14" l="1"/>
  <c r="H1424" i="14"/>
  <c r="E1425" i="14"/>
  <c r="N1425" i="14" l="1"/>
  <c r="K1425" i="14"/>
  <c r="H1425" i="14"/>
  <c r="K1426" i="14" l="1"/>
  <c r="N1426" i="14" l="1"/>
  <c r="E1426" i="14"/>
  <c r="H1427" i="14" l="1"/>
  <c r="H1426" i="14"/>
  <c r="E1427" i="14"/>
  <c r="K1427" i="14" l="1"/>
  <c r="E1428" i="14"/>
  <c r="N1427" i="14" l="1"/>
  <c r="K1428" i="14" l="1"/>
  <c r="K1429" i="14"/>
  <c r="H1428" i="14"/>
  <c r="N1428" i="14" l="1"/>
  <c r="N1429" i="14" l="1"/>
  <c r="E1429" i="14"/>
  <c r="H1429" i="14" l="1"/>
  <c r="E1430" i="14"/>
  <c r="N1430" i="14" l="1"/>
  <c r="K1430" i="14"/>
  <c r="H1430" i="14"/>
  <c r="N1431" i="14" l="1"/>
  <c r="K1431" i="14"/>
  <c r="H1431" i="14"/>
  <c r="E1431" i="14"/>
  <c r="K1432" i="14" l="1"/>
  <c r="N1432" i="14" l="1"/>
  <c r="E1432" i="14"/>
  <c r="H1432" i="14" l="1"/>
  <c r="K1433" i="14" l="1"/>
  <c r="E1433" i="14"/>
  <c r="N1433" i="14" l="1"/>
  <c r="K1434" i="14"/>
  <c r="H1433" i="14"/>
  <c r="N1434" i="14" l="1"/>
  <c r="E1434" i="14"/>
  <c r="H1435" i="14" l="1"/>
  <c r="H1434" i="14"/>
  <c r="E1435" i="14"/>
  <c r="K1435" i="14" l="1"/>
  <c r="N1435" i="14" l="1"/>
  <c r="E1436" i="14"/>
  <c r="K1436" i="14" l="1"/>
  <c r="H1436" i="14"/>
  <c r="N1436" i="14" l="1"/>
  <c r="E1437" i="14"/>
  <c r="K1437" i="14" l="1"/>
  <c r="H1437" i="14"/>
  <c r="N1437" i="14" l="1"/>
  <c r="H1438" i="14"/>
  <c r="E1438" i="14"/>
  <c r="K1438" i="14" l="1"/>
  <c r="N1438" i="14" l="1"/>
  <c r="E1439" i="14"/>
  <c r="K1439" i="14" l="1"/>
  <c r="H1439" i="14"/>
  <c r="N1439" i="14" l="1"/>
  <c r="E1440" i="14"/>
  <c r="K1440" i="14" l="1"/>
  <c r="H1440" i="14"/>
  <c r="N1440" i="14" l="1"/>
  <c r="E1441" i="14"/>
  <c r="N1441" i="14" l="1"/>
  <c r="K1441" i="14"/>
  <c r="K1442" i="14" l="1"/>
  <c r="H1441" i="14"/>
  <c r="N1442" i="14" l="1"/>
  <c r="E1442" i="14"/>
  <c r="E1443" i="14"/>
  <c r="K1443" i="14" l="1"/>
  <c r="H1442" i="14"/>
  <c r="H1443" i="14"/>
  <c r="N1443" i="14" l="1"/>
  <c r="H1444" i="14"/>
  <c r="E1444" i="14" l="1"/>
  <c r="K1444" i="14" l="1"/>
  <c r="E1445" i="14"/>
  <c r="N1444" i="14" l="1"/>
  <c r="K1445" i="14"/>
  <c r="H1445" i="14" l="1"/>
  <c r="N1445" i="14" l="1"/>
  <c r="E1446" i="14"/>
  <c r="N1446" i="14" l="1"/>
  <c r="K1446" i="14"/>
  <c r="H1446" i="14"/>
  <c r="H1447" i="14" l="1"/>
  <c r="E1447" i="14"/>
  <c r="K1447" i="14" l="1"/>
  <c r="E1448" i="14"/>
  <c r="N1447" i="14" l="1"/>
  <c r="K1448" i="14" l="1"/>
  <c r="E1449" i="14"/>
  <c r="N1448" i="14" l="1"/>
  <c r="H1448" i="14"/>
  <c r="K1449" i="14" l="1"/>
  <c r="E1450" i="14"/>
  <c r="N1449" i="14" l="1"/>
  <c r="H1449" i="14"/>
  <c r="E1451" i="14"/>
  <c r="K1450" i="14" l="1"/>
  <c r="H1450" i="14"/>
  <c r="N1450" i="14" l="1"/>
  <c r="K1451" i="14" l="1"/>
  <c r="H1451" i="14"/>
  <c r="E1452" i="14"/>
  <c r="N1451" i="14" l="1"/>
  <c r="K1452" i="14" l="1"/>
  <c r="E1453" i="14"/>
  <c r="N1452" i="14" l="1"/>
  <c r="K1453" i="14"/>
  <c r="H1452" i="14"/>
  <c r="N1453" i="14" l="1"/>
  <c r="E1454" i="14"/>
  <c r="H1453" i="14" l="1"/>
  <c r="K1454" i="14" l="1"/>
  <c r="E1455" i="14"/>
  <c r="N1454" i="14" l="1"/>
  <c r="H1454" i="14"/>
  <c r="K1455" i="14" l="1"/>
  <c r="H1455" i="14"/>
  <c r="E1456" i="14"/>
  <c r="N1455" i="14" l="1"/>
  <c r="K1456" i="14"/>
  <c r="N1456" i="14" l="1"/>
  <c r="E1457" i="14"/>
  <c r="H1456" i="14" l="1"/>
  <c r="H1457" i="14"/>
  <c r="K1457" i="14" l="1"/>
  <c r="N1457" i="14" l="1"/>
  <c r="E1458" i="14"/>
  <c r="N1458" i="14" l="1"/>
  <c r="K1458" i="14"/>
  <c r="E1459" i="14"/>
  <c r="K1459" i="14" l="1"/>
  <c r="H1458" i="14"/>
  <c r="H1459" i="14" l="1"/>
  <c r="N1459" i="14" l="1"/>
  <c r="K1460" i="14"/>
  <c r="E1460" i="14"/>
  <c r="N1460" i="14" l="1"/>
  <c r="K1461" i="14" l="1"/>
  <c r="H1460" i="14"/>
  <c r="E1461" i="14"/>
  <c r="H1461" i="14" l="1"/>
  <c r="E1462" i="14"/>
  <c r="N1461" i="14" l="1"/>
  <c r="H1462" i="14"/>
  <c r="K1462" i="14" l="1"/>
  <c r="N1462" i="14" l="1"/>
  <c r="K1463" i="14"/>
  <c r="E1463" i="14"/>
  <c r="N1463" i="14" l="1"/>
  <c r="H1463" i="14" l="1"/>
  <c r="E1464" i="14"/>
  <c r="N1464" i="14" l="1"/>
  <c r="K1464" i="14"/>
  <c r="H1464" i="14" l="1"/>
  <c r="E1465" i="14"/>
  <c r="N1465" i="14" l="1"/>
  <c r="K1465" i="14"/>
  <c r="H1465" i="14" l="1"/>
  <c r="E1466" i="14"/>
  <c r="N1466" i="14" l="1"/>
  <c r="K1466" i="14"/>
  <c r="H1466" i="14" l="1"/>
  <c r="E1467" i="14"/>
  <c r="N1467" i="14" l="1"/>
  <c r="K1467" i="14"/>
  <c r="H1467" i="14" l="1"/>
  <c r="H1468" i="14"/>
  <c r="E1468" i="14"/>
  <c r="N1468" i="14" l="1"/>
  <c r="K1468" i="14"/>
  <c r="E1469" i="14"/>
  <c r="N1469" i="14" l="1"/>
  <c r="K1469" i="14"/>
  <c r="H1469" i="14"/>
  <c r="E1470" i="14"/>
  <c r="K1470" i="14" l="1"/>
  <c r="H1470" i="14"/>
  <c r="E1471" i="14"/>
  <c r="N1470" i="14" l="1"/>
  <c r="H1471" i="14"/>
  <c r="K1471" i="14" l="1"/>
  <c r="E1472" i="14"/>
  <c r="N1472" i="14" l="1"/>
  <c r="N1471" i="14"/>
  <c r="K1472" i="14"/>
  <c r="H1472" i="14" l="1"/>
  <c r="E1473" i="14"/>
  <c r="E1474" i="14" l="1"/>
  <c r="K1473" i="14" l="1"/>
  <c r="H1473" i="14"/>
  <c r="N1473" i="14" l="1"/>
  <c r="K1474" i="14"/>
  <c r="H1474" i="14"/>
  <c r="N1474" i="14" l="1"/>
  <c r="K1475" i="14" l="1"/>
  <c r="E1475" i="14"/>
  <c r="N1475" i="14" l="1"/>
  <c r="H1476" i="14"/>
  <c r="H1475" i="14"/>
  <c r="E1476" i="14" l="1"/>
  <c r="K1476" i="14" l="1"/>
  <c r="N1476" i="14" l="1"/>
  <c r="K1477" i="14"/>
  <c r="E1477" i="14"/>
  <c r="N1477" i="14" l="1"/>
  <c r="H1477" i="14"/>
  <c r="E1478" i="14" l="1"/>
  <c r="K1478" i="14" l="1"/>
  <c r="H1478" i="14"/>
  <c r="N1478" i="14" l="1"/>
  <c r="E1479" i="14"/>
  <c r="N1479" i="14" l="1"/>
  <c r="K1479" i="14"/>
  <c r="H1479" i="14"/>
  <c r="E1480" i="14" l="1"/>
  <c r="K1480" i="14" l="1"/>
  <c r="H1480" i="14"/>
  <c r="N1480" i="14" l="1"/>
  <c r="E1481" i="14"/>
  <c r="K1481" i="14" l="1"/>
  <c r="H1481" i="14"/>
  <c r="N1481" i="14" l="1"/>
  <c r="K1482" i="14" l="1"/>
  <c r="E1482" i="14"/>
  <c r="N1482" i="14" l="1"/>
  <c r="K1483" i="14"/>
  <c r="H1482" i="14"/>
  <c r="H1483" i="14" l="1"/>
  <c r="E1483" i="14"/>
  <c r="N1483" i="14" l="1"/>
  <c r="N1484" i="14"/>
  <c r="K1484" i="14" l="1"/>
  <c r="H1484" i="14"/>
  <c r="E1484" i="14"/>
  <c r="E1485" i="14" l="1"/>
  <c r="K1485" i="14" l="1"/>
  <c r="N1485" i="14" l="1"/>
  <c r="H1485" i="14"/>
  <c r="N1486" i="14" l="1"/>
  <c r="K1486" i="14"/>
  <c r="E1486" i="14"/>
  <c r="K1487" i="14" l="1"/>
  <c r="H1486" i="14"/>
  <c r="N1487" i="14" l="1"/>
  <c r="H1487" i="14"/>
  <c r="E1487" i="14"/>
  <c r="E1488" i="14" l="1"/>
  <c r="N1488" i="14" l="1"/>
  <c r="K1488" i="14"/>
  <c r="E1489" i="14"/>
  <c r="H1489" i="14" l="1"/>
  <c r="H1488" i="14"/>
  <c r="K1489" i="14" l="1"/>
  <c r="N1490" i="14" l="1"/>
  <c r="N1489" i="14"/>
  <c r="K1490" i="14"/>
  <c r="E1490" i="14"/>
  <c r="E1491" i="14" l="1"/>
  <c r="H1490" i="14" l="1"/>
  <c r="K1491" i="14" l="1"/>
  <c r="H1491" i="14"/>
  <c r="E1492" i="14"/>
  <c r="N1491" i="14" l="1"/>
  <c r="K1492" i="14"/>
  <c r="H1492" i="14" l="1"/>
  <c r="N1492" i="14" l="1"/>
  <c r="K1493" i="14" l="1"/>
  <c r="E1493" i="14"/>
  <c r="N1493" i="14" l="1"/>
  <c r="H1493" i="14"/>
  <c r="K1494" i="14" l="1"/>
  <c r="E1494" i="14"/>
  <c r="N1494" i="14" l="1"/>
  <c r="H1495" i="14"/>
  <c r="H1494" i="14"/>
  <c r="K1495" i="14" l="1"/>
  <c r="E1495" i="14"/>
  <c r="N1495" i="14" l="1"/>
  <c r="K1496" i="14" l="1"/>
  <c r="E1496" i="14"/>
  <c r="K1497" i="14" l="1"/>
  <c r="H1496" i="14"/>
  <c r="N1496" i="14" l="1"/>
  <c r="N1497" i="14"/>
  <c r="E1497" i="14" l="1"/>
  <c r="K1498" i="14" l="1"/>
  <c r="H1497" i="14"/>
  <c r="E1498" i="14"/>
  <c r="N1498" i="14" l="1"/>
  <c r="N1499" i="14"/>
  <c r="H1498" i="14"/>
  <c r="E1499" i="14"/>
  <c r="K1499" i="14" l="1"/>
  <c r="N1500" i="14" l="1"/>
  <c r="H1499" i="14"/>
  <c r="E1500" i="14"/>
  <c r="N1501" i="14" l="1"/>
  <c r="K1500" i="14"/>
  <c r="H1500" i="14" l="1"/>
  <c r="E1501" i="14"/>
  <c r="N1502" i="14" l="1"/>
  <c r="K1501" i="14"/>
  <c r="E1502" i="14"/>
  <c r="H1501" i="14" l="1"/>
  <c r="K1502" i="14" l="1"/>
  <c r="H1502" i="14"/>
  <c r="E1503" i="14"/>
  <c r="N1503" i="14" l="1"/>
  <c r="E1504" i="14"/>
  <c r="K1503" i="14" l="1"/>
  <c r="H1503" i="14"/>
  <c r="N1504" i="14" l="1"/>
  <c r="K1504" i="14"/>
  <c r="H1504" i="14"/>
  <c r="E1505" i="14"/>
  <c r="N1505" i="14" l="1"/>
  <c r="E1506" i="14"/>
  <c r="H1505" i="14" l="1"/>
  <c r="K1505" i="14" l="1"/>
  <c r="H1506" i="14"/>
  <c r="E1507" i="14"/>
  <c r="N1506" i="14" l="1"/>
  <c r="K1506" i="14" l="1"/>
  <c r="H1507" i="14"/>
  <c r="E1508" i="14"/>
  <c r="N1507" i="14" l="1"/>
  <c r="E1509" i="14"/>
  <c r="K1507" i="14" l="1"/>
  <c r="H1508" i="14"/>
  <c r="E1510" i="14"/>
  <c r="N1508" i="14" l="1"/>
  <c r="K1508" i="14"/>
  <c r="H1511" i="14"/>
  <c r="H1509" i="14"/>
  <c r="N1509" i="14" l="1"/>
  <c r="H1510" i="14"/>
  <c r="E1511" i="14"/>
  <c r="K1509" i="14" l="1"/>
  <c r="E1512" i="14"/>
  <c r="N1510" i="14" l="1"/>
  <c r="E1513" i="14"/>
  <c r="K1510" i="14" l="1"/>
  <c r="H1512" i="14"/>
  <c r="H1513" i="14"/>
  <c r="N1511" i="14" l="1"/>
  <c r="E1514" i="14"/>
  <c r="K1511" i="14" l="1"/>
  <c r="K1512" i="14"/>
  <c r="E1515" i="14"/>
  <c r="N1513" i="14" l="1"/>
  <c r="N1512" i="14"/>
  <c r="H1514" i="14"/>
  <c r="K1513" i="14" l="1"/>
  <c r="H1515" i="14"/>
  <c r="E1516" i="14"/>
  <c r="N1514" i="14" l="1"/>
  <c r="H1516" i="14"/>
  <c r="K1514" i="14" l="1"/>
  <c r="E1517" i="14"/>
  <c r="N1515" i="14" l="1"/>
  <c r="H1517" i="14"/>
  <c r="K1515" i="14" l="1"/>
  <c r="E1518" i="14"/>
  <c r="N1516" i="14" l="1"/>
  <c r="H1518" i="14"/>
  <c r="H1519" i="14" l="1"/>
  <c r="E1519" i="14"/>
  <c r="K1516" i="14" l="1"/>
  <c r="E1520" i="14"/>
  <c r="N1517" i="14" l="1"/>
  <c r="H1520" i="14"/>
  <c r="K1517" i="14" l="1"/>
  <c r="E1521" i="14"/>
  <c r="N1518" i="14" l="1"/>
  <c r="K1518" i="14"/>
  <c r="H1521" i="14"/>
  <c r="N1519" i="14" l="1"/>
  <c r="E1522" i="14"/>
  <c r="H1522" i="14" l="1"/>
  <c r="K1519" i="14" l="1"/>
  <c r="K1520" i="14"/>
  <c r="E1523" i="14"/>
  <c r="N1520" i="14" l="1"/>
  <c r="N1521" i="14"/>
  <c r="H1523" i="14"/>
  <c r="E1524" i="14" l="1"/>
  <c r="K1521" i="14" l="1"/>
  <c r="H1524" i="14"/>
  <c r="N1522" i="14" l="1"/>
  <c r="H1525" i="14"/>
  <c r="E1525" i="14"/>
  <c r="K1522" i="14" l="1"/>
  <c r="E1526" i="14"/>
  <c r="N1523" i="14" l="1"/>
  <c r="H1526" i="14"/>
  <c r="K1523" i="14" l="1"/>
  <c r="E1527" i="14"/>
  <c r="N1524" i="14" l="1"/>
  <c r="K1524" i="14"/>
  <c r="H1527" i="14"/>
  <c r="N1525" i="14" l="1"/>
  <c r="E1528" i="14"/>
  <c r="K1525" i="14" l="1"/>
  <c r="H1528" i="14"/>
  <c r="E1529" i="14"/>
  <c r="N1526" i="14" l="1"/>
  <c r="K1526" i="14"/>
  <c r="H1529" i="14"/>
  <c r="H1530" i="14"/>
  <c r="N1527" i="14" l="1"/>
  <c r="E1530" i="14"/>
  <c r="K1527" i="14" l="1"/>
  <c r="H1531" i="14"/>
  <c r="E1531" i="14"/>
  <c r="N1528" i="14" l="1"/>
  <c r="K1528" i="14"/>
  <c r="E1532" i="14"/>
  <c r="N1529" i="14" l="1"/>
  <c r="K1529" i="14"/>
  <c r="H1533" i="14"/>
  <c r="N1530" i="14" l="1"/>
  <c r="H1532" i="14"/>
  <c r="E1533" i="14"/>
  <c r="K1530" i="14" l="1"/>
  <c r="E1534" i="14"/>
  <c r="N1531" i="14" l="1"/>
  <c r="K1531" i="14"/>
  <c r="E1535" i="14"/>
  <c r="N1532" i="14" l="1"/>
  <c r="H1534" i="14"/>
  <c r="E1537" i="14"/>
  <c r="E1536" i="14"/>
  <c r="K1532" i="14" l="1"/>
  <c r="H1535" i="14"/>
  <c r="N1533" i="14" l="1"/>
  <c r="K1533" i="14"/>
  <c r="H1537" i="14"/>
  <c r="H1536" i="14"/>
  <c r="N1534" i="14" l="1"/>
  <c r="K1534" i="14"/>
  <c r="E1538" i="14"/>
  <c r="N1535" i="14" l="1"/>
  <c r="K1535" i="14"/>
  <c r="E1539" i="14"/>
  <c r="N1536" i="14" l="1"/>
  <c r="K1536" i="14"/>
  <c r="H1539" i="14"/>
  <c r="H1538" i="14"/>
  <c r="N1537" i="14" l="1"/>
  <c r="E1540" i="14"/>
  <c r="E1541" i="14" l="1"/>
  <c r="K1537" i="14" l="1"/>
  <c r="H1540" i="14"/>
  <c r="N1538" i="14" l="1"/>
  <c r="K1538" i="14"/>
  <c r="H1541" i="14"/>
  <c r="E1542" i="14"/>
  <c r="N1539" i="14" l="1"/>
  <c r="H1542" i="14"/>
  <c r="E1543" i="14"/>
  <c r="H1543" i="14" l="1"/>
  <c r="K1539" i="14" l="1"/>
  <c r="E1544" i="14"/>
  <c r="N1540" i="14" l="1"/>
  <c r="K1540" i="14"/>
  <c r="H1544" i="14"/>
  <c r="N1541" i="14" l="1"/>
  <c r="E1545" i="14"/>
  <c r="H1545" i="14" l="1"/>
  <c r="K1541" i="14" l="1"/>
  <c r="E1546" i="14"/>
  <c r="N1542" i="14" l="1"/>
  <c r="K1542" i="14"/>
  <c r="H1546" i="14"/>
  <c r="E1547" i="14"/>
  <c r="N1543" i="14" l="1"/>
  <c r="H1547" i="14"/>
  <c r="E1548" i="14" l="1"/>
  <c r="K1543" i="14" l="1"/>
  <c r="H1548" i="14"/>
  <c r="E1549" i="14"/>
  <c r="N1544" i="14" l="1"/>
  <c r="K1544" i="14"/>
  <c r="H1549" i="14"/>
  <c r="N1545" i="14" l="1"/>
  <c r="E1550" i="14"/>
  <c r="K1545" i="14" l="1"/>
  <c r="H1550" i="14"/>
  <c r="N1546" i="14" l="1"/>
  <c r="E1551" i="14"/>
  <c r="K1546" i="14" l="1"/>
  <c r="H1551" i="14"/>
  <c r="N1547" i="14" l="1"/>
  <c r="K1547" i="14"/>
  <c r="E1552" i="14"/>
  <c r="N1548" i="14" l="1"/>
  <c r="K1548" i="14"/>
  <c r="H1552" i="14"/>
  <c r="E1553" i="14"/>
  <c r="N1549" i="14" l="1"/>
  <c r="K1549" i="14"/>
  <c r="H1553" i="14"/>
  <c r="N1550" i="14" l="1"/>
  <c r="E1554" i="14"/>
  <c r="K1550" i="14" l="1"/>
  <c r="N1551" i="14" l="1"/>
  <c r="K1551" i="14"/>
  <c r="H1554" i="14"/>
  <c r="E1555" i="14"/>
  <c r="N1552" i="14" l="1"/>
  <c r="K1552" i="14" l="1"/>
  <c r="H1555" i="14"/>
  <c r="N1553" i="14" l="1"/>
  <c r="K1553" i="14"/>
  <c r="E1556" i="14"/>
  <c r="N1554" i="14" l="1"/>
  <c r="H1556" i="14"/>
  <c r="E1557" i="14" l="1"/>
  <c r="K1554" i="14" l="1"/>
  <c r="K1555" i="14"/>
  <c r="H1557" i="14"/>
  <c r="N1555" i="14" l="1"/>
  <c r="E1558" i="14"/>
  <c r="N1556" i="14" l="1"/>
  <c r="H1558" i="14"/>
  <c r="K1556" i="14" l="1"/>
  <c r="E1559" i="14"/>
  <c r="N1557" i="14" l="1"/>
  <c r="H1559" i="14"/>
  <c r="K1557" i="14" l="1"/>
  <c r="E1560" i="14"/>
  <c r="N1558" i="14" l="1"/>
  <c r="K1558" i="14"/>
  <c r="H1560" i="14"/>
  <c r="N1559" i="14" l="1"/>
  <c r="E1561" i="14"/>
  <c r="K1559" i="14" l="1"/>
  <c r="H1561" i="14"/>
  <c r="E1562" i="14"/>
  <c r="N1560" i="14" l="1"/>
  <c r="N1561" i="14"/>
  <c r="K1560" i="14"/>
  <c r="H1562" i="14"/>
  <c r="E1563" i="14" l="1"/>
  <c r="K1561" i="14" l="1"/>
  <c r="E1564" i="14"/>
  <c r="N1562" i="14" l="1"/>
  <c r="K1562" i="14"/>
  <c r="H1563" i="14"/>
  <c r="N1563" i="14" l="1"/>
  <c r="H1564" i="14"/>
  <c r="E1565" i="14"/>
  <c r="K1563" i="14" l="1"/>
  <c r="K1564" i="14"/>
  <c r="H1565" i="14"/>
  <c r="E1566" i="14"/>
  <c r="N1564" i="14" l="1"/>
  <c r="E1567" i="14"/>
  <c r="N1565" i="14" l="1"/>
  <c r="H1566" i="14"/>
  <c r="K1565" i="14" l="1"/>
  <c r="H1567" i="14"/>
  <c r="E1568" i="14"/>
  <c r="N1566" i="14" l="1"/>
  <c r="K1566" i="14"/>
  <c r="E1569" i="14"/>
  <c r="N1567" i="14" l="1"/>
  <c r="H1568" i="14"/>
  <c r="K1567" i="14" l="1"/>
  <c r="N1568" i="14" l="1"/>
  <c r="H1569" i="14"/>
  <c r="E1570" i="14"/>
  <c r="K1568" i="14" l="1"/>
  <c r="N1569" i="14" l="1"/>
  <c r="K1569" i="14"/>
  <c r="H1570" i="14"/>
  <c r="E1571" i="14"/>
  <c r="N1570" i="14" l="1"/>
  <c r="E1572" i="14"/>
  <c r="K1570" i="14" l="1"/>
  <c r="H1571" i="14"/>
  <c r="E1573" i="14"/>
  <c r="N1571" i="14" l="1"/>
  <c r="H1572" i="14"/>
  <c r="K1571" i="14" l="1"/>
  <c r="N1572" i="14" l="1"/>
  <c r="K1572" i="14"/>
  <c r="H1573" i="14"/>
  <c r="E1574" i="14"/>
  <c r="N1573" i="14" l="1"/>
  <c r="H1574" i="14"/>
  <c r="K1573" i="14" l="1"/>
  <c r="E1575" i="14"/>
  <c r="N1574" i="14" l="1"/>
  <c r="K1574" i="14"/>
  <c r="N1575" i="14" l="1"/>
  <c r="H1575" i="14"/>
  <c r="E1576" i="14"/>
  <c r="K1575" i="14" l="1"/>
  <c r="E1577" i="14"/>
  <c r="N1576" i="14" l="1"/>
  <c r="H1577" i="14"/>
  <c r="H1576" i="14"/>
  <c r="E1578" i="14" l="1"/>
  <c r="K1576" i="14" l="1"/>
  <c r="N1577" i="14" l="1"/>
  <c r="H1578" i="14"/>
  <c r="E1579" i="14"/>
  <c r="K1577" i="14" l="1"/>
  <c r="H1579" i="14"/>
  <c r="N1578" i="14" l="1"/>
  <c r="E1580" i="14"/>
  <c r="K1578" i="14" l="1"/>
  <c r="H1580" i="14"/>
  <c r="N1579" i="14" l="1"/>
  <c r="E1581" i="14"/>
  <c r="K1579" i="14" l="1"/>
  <c r="K1580" i="14"/>
  <c r="N1580" i="14" l="1"/>
  <c r="H1581" i="14"/>
  <c r="E1582" i="14"/>
  <c r="N1581" i="14" l="1"/>
  <c r="H1582" i="14"/>
  <c r="K1581" i="14" l="1"/>
  <c r="E1583" i="14"/>
  <c r="N1582" i="14" l="1"/>
  <c r="K1582" i="14"/>
  <c r="N1583" i="14" l="1"/>
  <c r="H1583" i="14"/>
  <c r="E1584" i="14"/>
  <c r="K1583" i="14" l="1"/>
  <c r="H1584" i="14"/>
  <c r="E1585" i="14"/>
  <c r="N1584" i="14" l="1"/>
  <c r="K1584" i="14"/>
  <c r="H1585" i="14"/>
  <c r="N1585" i="14" l="1"/>
  <c r="N1586" i="14"/>
  <c r="K1585" i="14"/>
  <c r="E1586" i="14"/>
  <c r="N1587" i="14" l="1"/>
  <c r="K1586" i="14"/>
  <c r="H1586" i="14"/>
  <c r="E1587" i="14"/>
  <c r="K1587" i="14" l="1"/>
  <c r="N1588" i="14" l="1"/>
  <c r="K1588" i="14"/>
  <c r="H1587" i="14"/>
  <c r="E1588" i="14"/>
  <c r="N1589" i="14" l="1"/>
  <c r="H1588" i="14"/>
  <c r="E1589" i="14"/>
  <c r="K1589" i="14" l="1"/>
  <c r="E1590" i="14"/>
  <c r="N1590" i="14" l="1"/>
  <c r="H1590" i="14"/>
  <c r="H1589" i="14"/>
  <c r="K1591" i="14" l="1"/>
  <c r="K1590" i="14"/>
  <c r="E1591" i="14"/>
  <c r="N1591" i="14" l="1"/>
  <c r="N1592" i="14" l="1"/>
  <c r="H1591" i="14"/>
  <c r="E1592" i="14"/>
  <c r="K1592" i="14" l="1"/>
  <c r="H1592" i="14"/>
  <c r="E1593" i="14"/>
  <c r="N1593" i="14" l="1"/>
  <c r="E1594" i="14"/>
  <c r="K1593" i="14" l="1"/>
  <c r="H1593" i="14"/>
  <c r="H1594" i="14"/>
  <c r="N1594" i="14" l="1"/>
  <c r="K1594" i="14"/>
  <c r="E1595" i="14"/>
  <c r="N1595" i="14" l="1"/>
  <c r="N1596" i="14" l="1"/>
  <c r="K1595" i="14"/>
  <c r="H1595" i="14"/>
  <c r="E1596" i="14"/>
  <c r="K1596" i="14" l="1"/>
  <c r="H1596" i="14"/>
  <c r="E1597" i="14"/>
  <c r="N1597" i="14" l="1"/>
  <c r="N1598" i="14"/>
  <c r="K1597" i="14"/>
  <c r="H1597" i="14" l="1"/>
  <c r="E1598" i="14"/>
  <c r="N1599" i="14" l="1"/>
  <c r="K1598" i="14"/>
  <c r="E1599" i="14"/>
  <c r="H1598" i="14" l="1"/>
  <c r="H1599" i="14"/>
  <c r="K1599" i="14" l="1"/>
  <c r="E1600" i="14"/>
  <c r="N1600" i="14" l="1"/>
  <c r="E1601" i="14"/>
  <c r="K1600" i="14" l="1"/>
  <c r="H1600" i="14"/>
  <c r="N1601" i="14" l="1"/>
  <c r="K1601" i="14"/>
  <c r="H1601" i="14"/>
  <c r="E1602" i="14"/>
  <c r="N1602" i="14" l="1"/>
  <c r="K1602" i="14"/>
  <c r="E1603" i="14"/>
  <c r="N1603" i="14" l="1"/>
  <c r="H1602" i="14"/>
  <c r="N1604" i="14" l="1"/>
  <c r="K1603" i="14"/>
  <c r="H1603" i="14"/>
  <c r="E1604" i="14"/>
  <c r="K1604" i="14" l="1"/>
  <c r="H1604" i="14"/>
  <c r="E1605" i="14"/>
  <c r="N1605" i="14" l="1"/>
  <c r="H1605" i="14" l="1"/>
  <c r="E1606" i="14"/>
  <c r="K1605" i="14" l="1"/>
  <c r="H1606" i="14"/>
  <c r="N1606" i="14" l="1"/>
  <c r="E1607" i="14"/>
  <c r="K1606" i="14" l="1"/>
  <c r="N1607" i="14" l="1"/>
  <c r="K1607" i="14"/>
  <c r="H1607" i="14"/>
  <c r="E1608" i="14"/>
  <c r="N1608" i="14" l="1"/>
  <c r="K1608" i="14"/>
  <c r="E1609" i="14"/>
  <c r="N1609" i="14" l="1"/>
  <c r="H1608" i="14"/>
  <c r="N1610" i="14" l="1"/>
  <c r="K1609" i="14"/>
  <c r="H1609" i="14"/>
  <c r="E1610" i="14"/>
  <c r="E1611" i="14" l="1"/>
  <c r="N1611" i="14" l="1"/>
  <c r="K1610" i="14"/>
  <c r="H1611" i="14"/>
  <c r="H1610" i="14"/>
  <c r="K1611" i="14" l="1"/>
  <c r="E1612" i="14"/>
  <c r="N1612" i="14" l="1"/>
  <c r="H1612" i="14" l="1"/>
  <c r="E1613" i="14"/>
  <c r="K1612" i="14" l="1"/>
  <c r="H1613" i="14"/>
  <c r="N1613" i="14" l="1"/>
  <c r="E1614" i="14"/>
  <c r="K1613" i="14" l="1"/>
  <c r="H1614" i="14"/>
  <c r="N1614" i="14" l="1"/>
  <c r="E1615" i="14"/>
  <c r="K1614" i="14" l="1"/>
  <c r="H1615" i="14"/>
  <c r="N1615" i="14" l="1"/>
  <c r="K1616" i="14"/>
  <c r="E1616" i="14"/>
  <c r="K1615" i="14" l="1"/>
  <c r="H1616" i="14"/>
  <c r="N1617" i="14" l="1"/>
  <c r="N1616" i="14"/>
  <c r="E1617" i="14"/>
  <c r="K1617" i="14" l="1"/>
  <c r="N1618" i="14" l="1"/>
  <c r="H1617" i="14"/>
  <c r="E1618" i="14"/>
  <c r="K1618" i="14" l="1"/>
  <c r="H1618" i="14"/>
  <c r="E1619" i="14"/>
  <c r="N1619" i="14" l="1"/>
  <c r="K1619" i="14"/>
  <c r="H1619" i="14"/>
  <c r="N1620" i="14" l="1"/>
  <c r="E1620" i="14"/>
  <c r="H1620" i="14" l="1"/>
  <c r="K1620" i="14" l="1"/>
  <c r="E1621" i="14"/>
  <c r="N1621" i="14" l="1"/>
  <c r="H1621" i="14"/>
  <c r="K1621" i="14" l="1"/>
  <c r="E1622" i="14"/>
  <c r="N1622" i="14" l="1"/>
  <c r="K1622" i="14"/>
  <c r="H1622" i="14"/>
  <c r="N1623" i="14" l="1"/>
  <c r="E1623" i="14"/>
  <c r="K1623" i="14" l="1"/>
  <c r="H1623" i="14"/>
  <c r="N1624" i="14" l="1"/>
  <c r="E1624" i="14"/>
  <c r="K1624" i="14" l="1"/>
  <c r="H1624" i="14"/>
  <c r="E1625" i="14"/>
  <c r="N1625" i="14" l="1"/>
  <c r="H1625" i="14"/>
  <c r="N1626" i="14" l="1"/>
  <c r="K1625" i="14"/>
  <c r="E1626" i="14"/>
  <c r="N1627" i="14" l="1"/>
  <c r="K1626" i="14"/>
  <c r="H1626" i="14"/>
  <c r="E1627" i="14" l="1"/>
  <c r="H1627" i="14" l="1"/>
  <c r="K1627" i="14" l="1"/>
  <c r="E1628" i="14"/>
  <c r="N1629" i="14" l="1"/>
  <c r="N1628" i="14"/>
  <c r="K1628" i="14"/>
  <c r="H1628" i="14"/>
  <c r="K1629" i="14" l="1"/>
  <c r="E1629" i="14"/>
  <c r="H1629" i="14" l="1"/>
  <c r="N1630" i="14" l="1"/>
  <c r="E1630" i="14"/>
  <c r="K1630" i="14" l="1"/>
  <c r="H1630" i="14"/>
  <c r="N1631" i="14" l="1"/>
  <c r="E1631" i="14"/>
  <c r="K1631" i="14" l="1"/>
  <c r="H1631" i="14"/>
  <c r="N1632" i="14" l="1"/>
  <c r="E1632" i="14"/>
  <c r="N1633" i="14" l="1"/>
  <c r="K1632" i="14"/>
  <c r="H1632" i="14"/>
  <c r="E1633" i="14" l="1"/>
  <c r="K1633" i="14" l="1"/>
  <c r="H1633" i="14"/>
  <c r="N1634" i="14" l="1"/>
  <c r="E1634" i="14"/>
  <c r="K1634" i="14" l="1"/>
  <c r="H1634" i="14"/>
  <c r="N1635" i="14" l="1"/>
  <c r="E1635" i="14"/>
  <c r="K1635" i="14" l="1"/>
  <c r="H1635" i="14"/>
  <c r="N1636" i="14" l="1"/>
  <c r="E1636" i="14"/>
  <c r="K1636" i="14" l="1"/>
  <c r="H1636" i="14"/>
  <c r="N1637" i="14" l="1"/>
  <c r="K1637" i="14"/>
  <c r="E1637" i="14"/>
  <c r="H1637" i="14" l="1"/>
  <c r="E1638" i="14" l="1"/>
  <c r="N1638" i="14" l="1"/>
  <c r="K1638" i="14"/>
  <c r="H1638" i="14"/>
  <c r="N1639" i="14" l="1"/>
  <c r="E1639" i="14"/>
  <c r="K1639" i="14" l="1"/>
  <c r="H1639" i="14"/>
  <c r="E1640" i="14"/>
  <c r="N1640" i="14" l="1"/>
  <c r="H1640" i="14"/>
  <c r="K1640" i="14" l="1"/>
  <c r="E1641" i="14"/>
  <c r="H1641" i="14" l="1"/>
  <c r="N1641" i="14" l="1"/>
  <c r="K1641" i="14"/>
  <c r="E1642" i="14"/>
  <c r="H1642" i="14" l="1"/>
  <c r="K1642" i="14" l="1"/>
  <c r="E1643" i="14"/>
  <c r="N1642" i="14" l="1"/>
  <c r="H1643" i="14"/>
  <c r="E1644" i="14"/>
  <c r="K1643" i="14" l="1"/>
  <c r="H1644" i="14"/>
  <c r="N1643" i="14" l="1"/>
  <c r="K1644" i="14"/>
  <c r="E1645" i="14"/>
  <c r="H1645" i="14" l="1"/>
  <c r="E1646" i="14"/>
  <c r="N1644" i="14" l="1"/>
  <c r="K1645" i="14"/>
  <c r="H1646" i="14" l="1"/>
  <c r="E1647" i="14"/>
  <c r="N1645" i="14" l="1"/>
  <c r="K1646" i="14"/>
  <c r="H1647" i="14"/>
  <c r="K1647" i="14" l="1"/>
  <c r="E1648" i="14"/>
  <c r="N1646" i="14" l="1"/>
  <c r="N1647" i="14"/>
  <c r="K1648" i="14" l="1"/>
  <c r="H1648" i="14"/>
  <c r="E1649" i="14"/>
  <c r="N1648" i="14" l="1"/>
  <c r="H1649" i="14"/>
  <c r="E1650" i="14"/>
  <c r="K1649" i="14" l="1"/>
  <c r="H1650" i="14"/>
  <c r="E1651" i="14" l="1"/>
  <c r="N1649" i="14" l="1"/>
  <c r="K1650" i="14"/>
  <c r="H1651" i="14" l="1"/>
  <c r="E1652" i="14"/>
  <c r="N1650" i="14" l="1"/>
  <c r="K1651" i="14"/>
  <c r="H1652" i="14"/>
  <c r="N1651" i="14" l="1"/>
  <c r="K1652" i="14"/>
  <c r="E1653" i="14" l="1"/>
  <c r="N1652" i="14" l="1"/>
  <c r="K1653" i="14"/>
  <c r="H1653" i="14"/>
  <c r="E1654" i="14"/>
  <c r="H1654" i="14" l="1"/>
  <c r="E1655" i="14"/>
  <c r="N1653" i="14" l="1"/>
  <c r="K1654" i="14"/>
  <c r="H1655" i="14"/>
  <c r="N1654" i="14" l="1"/>
  <c r="K1655" i="14"/>
  <c r="H1656" i="14" l="1"/>
  <c r="E1656" i="14"/>
  <c r="N1655" i="14" l="1"/>
  <c r="K1656" i="14"/>
  <c r="E1657" i="14"/>
  <c r="K1657" i="14" l="1"/>
  <c r="N1656" i="14" l="1"/>
  <c r="H1657" i="14"/>
  <c r="E1658" i="14"/>
  <c r="N1657" i="14" l="1"/>
  <c r="K1658" i="14"/>
  <c r="H1658" i="14"/>
  <c r="H1659" i="14" l="1"/>
  <c r="E1659" i="14"/>
  <c r="N1658" i="14" l="1"/>
  <c r="K1659" i="14"/>
  <c r="E1660" i="14" l="1"/>
  <c r="N1659" i="14" l="1"/>
  <c r="K1660" i="14"/>
  <c r="H1660" i="14"/>
  <c r="E1661" i="14"/>
  <c r="K1661" i="14" l="1"/>
  <c r="H1661" i="14"/>
  <c r="E1662" i="14"/>
  <c r="N1660" i="14" l="1"/>
  <c r="K1662" i="14" l="1"/>
  <c r="H1662" i="14"/>
  <c r="E1663" i="14"/>
  <c r="N1661" i="14" l="1"/>
  <c r="H1663" i="14"/>
  <c r="N1662" i="14" l="1"/>
  <c r="K1663" i="14"/>
  <c r="E1664" i="14"/>
  <c r="N1664" i="14" l="1"/>
  <c r="N1663" i="14"/>
  <c r="K1664" i="14"/>
  <c r="K1665" i="14" l="1"/>
  <c r="H1664" i="14"/>
  <c r="E1665" i="14"/>
  <c r="N1665" i="14" l="1"/>
  <c r="H1665" i="14"/>
  <c r="E1666" i="14"/>
  <c r="K1666" i="14" l="1"/>
  <c r="H1666" i="14"/>
  <c r="N1666" i="14" l="1"/>
  <c r="E1667" i="14"/>
  <c r="K1667" i="14" l="1"/>
  <c r="H1667" i="14"/>
  <c r="N1667" i="14" l="1"/>
  <c r="K1668" i="14" l="1"/>
  <c r="E1668" i="14"/>
  <c r="N1668" i="14" l="1"/>
  <c r="H1668" i="14"/>
  <c r="K1669" i="14" l="1"/>
  <c r="E1669" i="14"/>
  <c r="N1669" i="14" l="1"/>
  <c r="H1669" i="14"/>
  <c r="N1670" i="14" l="1"/>
  <c r="K1670" i="14"/>
  <c r="E1670" i="14"/>
  <c r="H1670" i="14" l="1"/>
  <c r="K1671" i="14" l="1"/>
  <c r="E1671" i="14"/>
  <c r="N1671" i="14" l="1"/>
  <c r="H1671" i="14"/>
  <c r="E1672" i="14"/>
  <c r="K1672" i="14" l="1"/>
  <c r="N1672" i="14" l="1"/>
  <c r="H1672" i="14"/>
  <c r="K1673" i="14" l="1"/>
  <c r="E1673" i="14"/>
  <c r="N1673" i="14" l="1"/>
  <c r="H1673" i="14"/>
  <c r="K1674" i="14" l="1"/>
  <c r="E1674" i="14"/>
  <c r="N1674" i="14" l="1"/>
  <c r="H1674" i="14"/>
  <c r="H1675" i="14"/>
  <c r="E1675" i="14"/>
  <c r="K1675" i="14" l="1"/>
  <c r="N1675" i="14" l="1"/>
  <c r="E1676" i="14" l="1"/>
  <c r="K1676" i="14" l="1"/>
  <c r="N1676" i="14" l="1"/>
  <c r="K1677" i="14"/>
  <c r="H1676" i="14"/>
  <c r="N1677" i="14" l="1"/>
  <c r="E1677" i="14"/>
  <c r="H1677" i="14" l="1"/>
  <c r="E1678" i="14"/>
  <c r="N1678" i="14" l="1"/>
  <c r="K1678" i="14"/>
  <c r="E1679" i="14"/>
  <c r="K1679" i="14" l="1"/>
  <c r="H1678" i="14"/>
  <c r="H1679" i="14" l="1"/>
  <c r="N1679" i="14" l="1"/>
  <c r="K1680" i="14"/>
  <c r="E1680" i="14"/>
  <c r="H1680" i="14" l="1"/>
  <c r="N1680" i="14" l="1"/>
  <c r="K1681" i="14"/>
  <c r="E1681" i="14"/>
  <c r="N1681" i="14" l="1"/>
  <c r="H1681" i="14"/>
  <c r="E1682" i="14" l="1"/>
  <c r="K1682" i="14" l="1"/>
  <c r="N1682" i="14" l="1"/>
  <c r="H1682" i="14"/>
  <c r="E1683" i="14"/>
  <c r="K1683" i="14" l="1"/>
  <c r="H1683" i="14"/>
  <c r="E1684" i="14"/>
  <c r="N1683" i="14" l="1"/>
  <c r="K1684" i="14"/>
  <c r="H1684" i="14"/>
  <c r="N1684" i="14" l="1"/>
  <c r="E1685" i="14"/>
  <c r="K1685" i="14" l="1"/>
  <c r="H1685" i="14" l="1"/>
  <c r="E1686" i="14"/>
  <c r="N1685" i="14" l="1"/>
  <c r="K1686" i="14"/>
  <c r="H1686" i="14"/>
  <c r="E1687" i="14"/>
  <c r="N1686" i="14" l="1"/>
  <c r="N1687" i="14" l="1"/>
  <c r="K1687" i="14"/>
  <c r="H1687" i="14"/>
  <c r="E1688" i="14"/>
  <c r="E1689" i="14" l="1"/>
  <c r="N1689" i="14" l="1"/>
  <c r="K1688" i="14"/>
  <c r="H1688" i="14"/>
  <c r="E1690" i="14"/>
  <c r="N1688" i="14" l="1"/>
  <c r="K1689" i="14"/>
  <c r="H1689" i="14"/>
  <c r="N1690" i="14" l="1"/>
  <c r="H1690" i="14"/>
  <c r="E1691" i="14"/>
  <c r="K1690" i="14" l="1"/>
  <c r="H1691" i="14"/>
  <c r="E1692" i="14"/>
  <c r="N1691" i="14" l="1"/>
  <c r="K1691" i="14" l="1"/>
  <c r="H1692" i="14"/>
  <c r="E1693" i="14"/>
  <c r="N1692" i="14" l="1"/>
  <c r="K1692" i="14"/>
  <c r="K1693" i="14"/>
  <c r="N1693" i="14" l="1"/>
  <c r="H1693" i="14"/>
  <c r="E1694" i="14"/>
  <c r="N1694" i="14" l="1"/>
  <c r="K1694" i="14" l="1"/>
  <c r="H1694" i="14"/>
  <c r="E1695" i="14"/>
  <c r="N1695" i="14" l="1"/>
  <c r="N1696" i="14"/>
  <c r="K1695" i="14"/>
  <c r="H1695" i="14"/>
  <c r="E1696" i="14"/>
  <c r="H1696" i="14" l="1"/>
  <c r="E1697" i="14" l="1"/>
  <c r="K1696" i="14" l="1"/>
  <c r="H1697" i="14"/>
  <c r="N1697" i="14" l="1"/>
  <c r="K1697" i="14"/>
  <c r="E1698" i="14"/>
  <c r="N1698" i="14" l="1"/>
  <c r="K1698" i="14" l="1"/>
  <c r="H1698" i="14"/>
  <c r="E1699" i="14"/>
  <c r="N1700" i="14" l="1"/>
  <c r="N1699" i="14"/>
  <c r="K1699" i="14"/>
  <c r="H1699" i="14" l="1"/>
  <c r="E1700" i="14"/>
  <c r="K1700" i="14" l="1"/>
  <c r="N1701" i="14" l="1"/>
  <c r="H1700" i="14"/>
  <c r="E1701" i="14"/>
  <c r="K1701" i="14" l="1"/>
  <c r="H1701" i="14"/>
  <c r="N1702" i="14" l="1"/>
  <c r="E1702" i="14"/>
  <c r="K1702" i="14" l="1"/>
  <c r="H1702" i="14"/>
  <c r="N1703" i="14" l="1"/>
  <c r="E1703" i="14"/>
  <c r="K1703" i="14" l="1"/>
  <c r="H1703" i="14"/>
  <c r="N1704" i="14" l="1"/>
  <c r="K1704" i="14"/>
  <c r="E1704" i="14"/>
  <c r="N1705" i="14" l="1"/>
  <c r="H1704" i="14"/>
  <c r="E1705" i="14" l="1"/>
  <c r="K1705" i="14" l="1"/>
  <c r="H1705" i="14"/>
  <c r="N1706" i="14" l="1"/>
  <c r="E1706" i="14"/>
  <c r="N1707" i="14" l="1"/>
  <c r="K1706" i="14"/>
  <c r="H1706" i="14"/>
  <c r="E1707" i="14" l="1"/>
  <c r="N1708" i="14" l="1"/>
  <c r="K1707" i="14"/>
  <c r="H1707" i="14"/>
  <c r="E1708" i="14" l="1"/>
  <c r="K1708" i="14" l="1"/>
  <c r="H1708" i="14"/>
  <c r="N1709" i="14" l="1"/>
  <c r="E1709" i="14"/>
  <c r="K1709" i="14" l="1"/>
  <c r="H1709" i="14"/>
  <c r="E1710" i="14"/>
  <c r="N1710" i="14" l="1"/>
  <c r="K1710" i="14"/>
  <c r="H1710" i="14"/>
  <c r="N1711" i="14" l="1"/>
  <c r="E1711" i="14"/>
  <c r="K1711" i="14" l="1"/>
  <c r="H1711" i="14"/>
  <c r="N1712" i="14" l="1"/>
  <c r="E1712" i="14"/>
  <c r="N1713" i="14" l="1"/>
  <c r="K1712" i="14"/>
  <c r="H1712" i="14"/>
  <c r="E1713" i="14" l="1"/>
  <c r="N1714" i="14" l="1"/>
  <c r="K1713" i="14"/>
  <c r="H1713" i="14"/>
  <c r="E1714" i="14" l="1"/>
  <c r="K1714" i="14" l="1"/>
  <c r="H1714" i="14"/>
  <c r="E1715" i="14"/>
  <c r="N1715" i="14" l="1"/>
  <c r="H1715" i="14"/>
  <c r="N1716" i="14" l="1"/>
  <c r="K1715" i="14"/>
  <c r="E1716" i="14"/>
  <c r="H1716" i="14" l="1"/>
  <c r="N1717" i="14" l="1"/>
  <c r="K1716" i="14"/>
  <c r="E1717" i="14"/>
  <c r="H1717" i="14" l="1"/>
  <c r="E1718" i="14"/>
  <c r="N1718" i="14" l="1"/>
  <c r="K1717" i="14"/>
  <c r="H1718" i="14"/>
  <c r="K1718" i="14" l="1"/>
  <c r="E1719" i="14"/>
  <c r="H1719" i="14" l="1"/>
  <c r="N1719" i="14" l="1"/>
  <c r="E1720" i="14"/>
  <c r="K1719" i="14" l="1"/>
  <c r="H1720" i="14"/>
  <c r="N1720" i="14" l="1"/>
  <c r="N1721" i="14"/>
  <c r="K1720" i="14"/>
  <c r="E1721" i="14"/>
  <c r="H1721" i="14" l="1"/>
  <c r="K1721" i="14" l="1"/>
  <c r="E1722" i="14"/>
  <c r="N1722" i="14" l="1"/>
  <c r="H1722" i="14"/>
  <c r="K1722" i="14" l="1"/>
  <c r="E1723" i="14"/>
  <c r="N1723" i="14" l="1"/>
  <c r="H1723" i="14"/>
  <c r="E1724" i="14" l="1"/>
  <c r="K1723" i="14" l="1"/>
  <c r="K1724" i="14"/>
  <c r="H1724" i="14"/>
  <c r="E1725" i="14"/>
  <c r="N1725" i="14" l="1"/>
  <c r="N1724" i="14"/>
  <c r="H1725" i="14"/>
  <c r="N1726" i="14" l="1"/>
  <c r="K1725" i="14"/>
  <c r="E1726" i="14"/>
  <c r="H1726" i="14" l="1"/>
  <c r="E1727" i="14"/>
  <c r="K1726" i="14" l="1"/>
  <c r="H1727" i="14"/>
  <c r="N1727" i="14" l="1"/>
  <c r="K1727" i="14"/>
  <c r="E1728" i="14"/>
  <c r="H1728" i="14" l="1"/>
  <c r="N1728" i="14" l="1"/>
  <c r="K1728" i="14"/>
  <c r="E1729" i="14"/>
  <c r="N1729" i="14" l="1"/>
  <c r="K1729" i="14"/>
  <c r="H1729" i="14"/>
  <c r="N1730" i="14" l="1"/>
  <c r="E1730" i="14"/>
  <c r="K1730" i="14" l="1"/>
  <c r="H1730" i="14"/>
  <c r="E1731" i="14" l="1"/>
  <c r="N1731" i="14" l="1"/>
  <c r="H1731" i="14"/>
  <c r="K1731" i="14" l="1"/>
  <c r="E1732" i="14"/>
  <c r="N1732" i="14" l="1"/>
  <c r="H1732" i="14"/>
  <c r="K1732" i="14" l="1"/>
  <c r="E1733" i="14"/>
  <c r="N1733" i="14" l="1"/>
  <c r="H1733" i="14"/>
  <c r="K1733" i="14" l="1"/>
  <c r="E1734" i="14"/>
  <c r="N1735" i="14" l="1"/>
  <c r="N1734" i="14"/>
  <c r="K1734" i="14"/>
  <c r="H1734" i="14"/>
  <c r="E1735" i="14" l="1"/>
  <c r="K1735" i="14" l="1"/>
  <c r="H1735" i="14"/>
  <c r="N1736" i="14" l="1"/>
  <c r="E1736" i="14"/>
  <c r="N1737" i="14" l="1"/>
  <c r="K1736" i="14"/>
  <c r="H1736" i="14"/>
  <c r="E1737" i="14" l="1"/>
  <c r="K1737" i="14" l="1"/>
  <c r="H1737" i="14"/>
  <c r="N1738" i="14" l="1"/>
  <c r="E1738" i="14"/>
  <c r="N1739" i="14" l="1"/>
  <c r="K1738" i="14"/>
  <c r="H1738" i="14"/>
  <c r="E1739" i="14" l="1"/>
  <c r="K1739" i="14" l="1"/>
  <c r="H1739" i="14"/>
  <c r="N1740" i="14" l="1"/>
  <c r="E1740" i="14"/>
  <c r="K1740" i="14" l="1"/>
  <c r="H1740" i="14"/>
  <c r="N1741" i="14" l="1"/>
  <c r="E1741" i="14"/>
  <c r="N1742" i="14" l="1"/>
  <c r="K1741" i="14"/>
  <c r="H1741" i="14"/>
  <c r="E1742" i="14" l="1"/>
  <c r="K1742" i="14" l="1"/>
  <c r="H1742" i="14"/>
  <c r="E1743" i="14"/>
  <c r="N1743" i="14" l="1"/>
  <c r="K1743" i="14"/>
  <c r="H1743" i="14"/>
  <c r="N1744" i="14" l="1"/>
  <c r="E1744" i="14"/>
  <c r="H1744" i="14" l="1"/>
  <c r="E1745" i="14"/>
  <c r="K1744" i="14" l="1"/>
  <c r="H1745" i="14"/>
  <c r="N1745" i="14" l="1"/>
  <c r="E1746" i="14"/>
  <c r="K1745" i="14" l="1"/>
  <c r="H1746" i="14"/>
  <c r="N1746" i="14" l="1"/>
  <c r="E1747" i="14"/>
  <c r="K1746" i="14" l="1"/>
  <c r="H1747" i="14"/>
  <c r="N1747" i="14" l="1"/>
  <c r="K1747" i="14"/>
  <c r="E1748" i="14"/>
  <c r="N1748" i="14" l="1"/>
  <c r="H1748" i="14"/>
  <c r="K1748" i="14" l="1"/>
  <c r="E1749" i="14"/>
  <c r="N1749" i="14" l="1"/>
  <c r="H1749" i="14"/>
  <c r="K1749" i="14" l="1"/>
  <c r="E1750" i="14"/>
  <c r="N1750" i="14" l="1"/>
  <c r="H1750" i="14"/>
  <c r="E1751" i="14" l="1"/>
  <c r="K1750" i="14" l="1"/>
  <c r="H1751" i="14"/>
  <c r="N1751" i="14" l="1"/>
  <c r="E1752" i="14"/>
  <c r="K1751" i="14" l="1"/>
  <c r="H1752" i="14"/>
  <c r="E1753" i="14"/>
  <c r="N1752" i="14" l="1"/>
  <c r="K1753" i="14"/>
  <c r="K1752" i="14"/>
  <c r="H1753" i="14"/>
  <c r="N1753" i="14" l="1"/>
  <c r="N1754" i="14"/>
  <c r="E1754" i="14"/>
  <c r="H1754" i="14" l="1"/>
  <c r="K1754" i="14" l="1"/>
  <c r="E1755" i="14"/>
  <c r="N1755" i="14" l="1"/>
  <c r="K1755" i="14"/>
  <c r="H1755" i="14"/>
  <c r="N1756" i="14" l="1"/>
  <c r="E1756" i="14"/>
  <c r="N1757" i="14" l="1"/>
  <c r="K1756" i="14"/>
  <c r="H1756" i="14"/>
  <c r="E1757" i="14" l="1"/>
  <c r="K1757" i="14" l="1"/>
  <c r="H1757" i="14"/>
  <c r="E1758" i="14"/>
  <c r="N1758" i="14" l="1"/>
  <c r="H1758" i="14"/>
  <c r="K1758" i="14" l="1"/>
  <c r="E1759" i="14"/>
  <c r="N1759" i="14" l="1"/>
  <c r="H1759" i="14"/>
  <c r="K1759" i="14" l="1"/>
  <c r="E1760" i="14"/>
  <c r="N1760" i="14" l="1"/>
  <c r="K1760" i="14"/>
  <c r="H1760" i="14"/>
  <c r="N1761" i="14" l="1"/>
  <c r="E1761" i="14"/>
  <c r="H1761" i="14" l="1"/>
  <c r="E1762" i="14"/>
  <c r="K1761" i="14" l="1"/>
  <c r="H1762" i="14"/>
  <c r="N1762" i="14" l="1"/>
  <c r="E1763" i="14"/>
  <c r="K1762" i="14" l="1"/>
  <c r="H1763" i="14"/>
  <c r="E1764" i="14"/>
  <c r="N1763" i="14" l="1"/>
  <c r="H1764" i="14"/>
  <c r="K1763" i="14" l="1"/>
  <c r="E1765" i="14"/>
  <c r="N1764" i="14" l="1"/>
  <c r="K1764" i="14"/>
  <c r="H1765" i="14"/>
  <c r="N1765" i="14" l="1"/>
  <c r="E1766" i="14"/>
  <c r="K1765" i="14" l="1"/>
  <c r="H1766" i="14"/>
  <c r="E1767" i="14"/>
  <c r="N1766" i="14" l="1"/>
  <c r="K1766" i="14"/>
  <c r="K1767" i="14"/>
  <c r="H1767" i="14"/>
  <c r="N1767" i="14" l="1"/>
  <c r="N1768" i="14"/>
  <c r="E1768" i="14"/>
  <c r="H1768" i="14" l="1"/>
  <c r="K1768" i="14" l="1"/>
  <c r="E1769" i="14"/>
  <c r="N1769" i="14" l="1"/>
  <c r="K1769" i="14"/>
  <c r="H1769" i="14"/>
  <c r="E1770" i="14"/>
  <c r="N1770" i="14" l="1"/>
  <c r="H1770" i="14"/>
  <c r="N1771" i="14" l="1"/>
  <c r="K1770" i="14"/>
  <c r="E1771" i="14"/>
  <c r="H1771" i="14" l="1"/>
  <c r="E1772" i="14" l="1"/>
  <c r="K1771" i="14" l="1"/>
  <c r="H1772" i="14"/>
  <c r="N1772" i="14" l="1"/>
  <c r="E1773" i="14"/>
  <c r="K1772" i="14" l="1"/>
  <c r="H1773" i="14"/>
  <c r="N1773" i="14" l="1"/>
  <c r="K1773" i="14"/>
  <c r="E1774" i="14"/>
  <c r="N1774" i="14" l="1"/>
  <c r="H1774" i="14"/>
  <c r="E1775" i="14" l="1"/>
  <c r="K1774" i="14" l="1"/>
  <c r="K1775" i="14"/>
  <c r="H1775" i="14"/>
  <c r="N1776" i="14" l="1"/>
  <c r="N1775" i="14"/>
  <c r="E1776" i="14"/>
  <c r="N1777" i="14" l="1"/>
  <c r="K1776" i="14"/>
  <c r="H1776" i="14"/>
  <c r="E1777" i="14" l="1"/>
  <c r="H1777" i="14" l="1"/>
  <c r="K1777" i="14" l="1"/>
  <c r="E1778" i="14"/>
  <c r="N1778" i="14" l="1"/>
  <c r="K1778" i="14"/>
  <c r="H1778" i="14"/>
  <c r="N1779" i="14" l="1"/>
  <c r="K1779" i="14"/>
  <c r="E1779" i="14"/>
  <c r="H1779" i="14" l="1"/>
  <c r="N1780" i="14" l="1"/>
  <c r="E1780" i="14"/>
  <c r="K1780" i="14" l="1"/>
  <c r="H1780" i="14"/>
  <c r="N1781" i="14" l="1"/>
  <c r="E1781" i="14"/>
  <c r="N1782" i="14" l="1"/>
  <c r="K1781" i="14"/>
  <c r="H1781" i="14"/>
  <c r="E1782" i="14" l="1"/>
  <c r="N1783" i="14" l="1"/>
  <c r="K1782" i="14"/>
  <c r="H1782" i="14"/>
  <c r="E1783" i="14" l="1"/>
  <c r="N1784" i="14" l="1"/>
  <c r="K1783" i="14"/>
  <c r="H1783" i="14"/>
  <c r="E1784" i="14"/>
  <c r="K1784" i="14" l="1"/>
  <c r="H1784" i="14"/>
  <c r="N1785" i="14" l="1"/>
  <c r="E1785" i="14"/>
  <c r="N1786" i="14" l="1"/>
  <c r="K1785" i="14"/>
  <c r="H1785" i="14"/>
  <c r="E1786" i="14" l="1"/>
  <c r="H1786" i="14" l="1"/>
  <c r="K1786" i="14" l="1"/>
  <c r="E1787" i="14"/>
  <c r="N1787" i="14" l="1"/>
  <c r="H1787" i="14"/>
  <c r="K1787" i="14" l="1"/>
  <c r="E1788" i="14"/>
  <c r="N1788" i="14" l="1"/>
  <c r="H1788" i="14"/>
  <c r="K1788" i="14" l="1"/>
  <c r="E1789" i="14"/>
  <c r="N1789" i="14" l="1"/>
  <c r="K1789" i="14"/>
  <c r="H1789" i="14"/>
  <c r="N1790" i="14" l="1"/>
  <c r="E1790" i="14"/>
  <c r="H1790" i="14" l="1"/>
  <c r="E1791" i="14"/>
  <c r="K1791" i="14" l="1"/>
  <c r="K1790" i="14"/>
  <c r="H1791" i="14"/>
  <c r="N1792" i="14" l="1"/>
  <c r="N1791" i="14"/>
  <c r="E1792" i="14"/>
  <c r="K1792" i="14" l="1"/>
  <c r="H1792" i="14"/>
  <c r="N1793" i="14" l="1"/>
  <c r="E1793" i="14"/>
  <c r="H1793" i="14" l="1"/>
  <c r="K1793" i="14" l="1"/>
  <c r="E1794" i="14"/>
  <c r="N1794" i="14" l="1"/>
  <c r="K1794" i="14"/>
  <c r="H1794" i="14"/>
  <c r="N1795" i="14" l="1"/>
  <c r="E1795" i="14"/>
  <c r="N1796" i="14" l="1"/>
  <c r="K1795" i="14"/>
  <c r="H1795" i="14"/>
  <c r="K1796" i="14" l="1"/>
  <c r="E1796" i="14"/>
  <c r="H1796" i="14" l="1"/>
  <c r="N1797" i="14" l="1"/>
  <c r="E1797" i="14"/>
  <c r="K1797" i="14" l="1"/>
  <c r="H1797" i="14"/>
  <c r="N1798" i="14" l="1"/>
  <c r="E1798" i="14"/>
  <c r="N1799" i="14" l="1"/>
  <c r="K1798" i="14"/>
  <c r="H1798" i="14"/>
  <c r="E1799" i="14" l="1"/>
  <c r="K1799" i="14" l="1"/>
  <c r="H1799" i="14"/>
  <c r="N1800" i="14" l="1"/>
  <c r="K1800" i="14"/>
  <c r="E1800" i="14"/>
  <c r="H1800" i="14" l="1"/>
  <c r="N1801" i="14" l="1"/>
  <c r="K1801" i="14"/>
  <c r="E1801" i="14"/>
  <c r="H1801" i="14" l="1"/>
  <c r="K1802" i="14" l="1"/>
  <c r="E1802" i="14"/>
  <c r="N1802" i="14" l="1"/>
  <c r="H1802" i="14"/>
  <c r="N1803" i="14" l="1"/>
  <c r="K1803" i="14"/>
  <c r="E1803" i="14"/>
  <c r="H1803" i="14" l="1"/>
  <c r="N1804" i="14" l="1"/>
  <c r="E1804" i="14"/>
  <c r="K1804" i="14" l="1"/>
  <c r="H1804" i="14"/>
  <c r="K1805" i="14" l="1"/>
  <c r="E1805" i="14"/>
  <c r="N1805" i="14" l="1"/>
  <c r="H1805" i="14"/>
  <c r="E1806" i="14" l="1"/>
  <c r="N1806" i="14" l="1"/>
  <c r="K1806" i="14"/>
  <c r="H1806" i="14"/>
  <c r="N1807" i="14" l="1"/>
  <c r="E1807" i="14"/>
  <c r="K1807" i="14" l="1"/>
  <c r="H1807" i="14"/>
  <c r="E1808" i="14" l="1"/>
  <c r="N1808" i="14" l="1"/>
  <c r="K1808" i="14"/>
  <c r="H1808" i="14"/>
  <c r="E1809" i="14" l="1"/>
  <c r="N1809" i="14" l="1"/>
  <c r="K1809" i="14"/>
  <c r="H1809" i="14"/>
  <c r="E1810" i="14" l="1"/>
  <c r="N1810" i="14" l="1"/>
  <c r="K1810" i="14"/>
  <c r="H1810" i="14"/>
  <c r="K1811" i="14" l="1"/>
  <c r="E1811" i="14"/>
  <c r="N1811" i="14" l="1"/>
  <c r="H1811" i="14"/>
  <c r="E1812" i="14" l="1"/>
  <c r="N1812" i="14" l="1"/>
  <c r="K1812" i="14"/>
  <c r="H1812" i="14"/>
  <c r="N1813" i="14" l="1"/>
  <c r="K1813" i="14"/>
  <c r="E1813" i="14"/>
  <c r="H1813" i="14" l="1"/>
  <c r="E1814" i="14" l="1"/>
  <c r="N1814" i="14" l="1"/>
  <c r="K1814" i="14"/>
  <c r="H1814" i="14"/>
  <c r="E1815" i="14" l="1"/>
  <c r="N1815" i="14" l="1"/>
  <c r="K1815" i="14"/>
  <c r="H1815" i="14"/>
  <c r="N1816" i="14" l="1"/>
  <c r="E1816" i="14"/>
  <c r="K1816" i="14" l="1"/>
  <c r="H1816" i="14"/>
  <c r="K1817" i="14" l="1"/>
  <c r="E1817" i="14"/>
  <c r="N1817" i="14" l="1"/>
  <c r="H1817" i="14"/>
  <c r="E1818" i="14" l="1"/>
  <c r="N1818" i="14" l="1"/>
  <c r="K1818" i="14"/>
  <c r="H1818" i="14"/>
  <c r="N1819" i="14" l="1"/>
  <c r="K1819" i="14"/>
  <c r="E1819" i="14"/>
  <c r="H1819" i="14" l="1"/>
  <c r="N1820" i="14" l="1"/>
  <c r="E1820" i="14"/>
  <c r="K1820" i="14" l="1"/>
  <c r="H1820" i="14"/>
  <c r="N1821" i="14" l="1"/>
  <c r="E1821" i="14"/>
  <c r="K1821" i="14" l="1"/>
  <c r="H1821" i="14"/>
  <c r="N1822" i="14" l="1"/>
  <c r="K1822" i="14"/>
  <c r="E1822" i="14"/>
  <c r="N1823" i="14" l="1"/>
  <c r="H1822" i="14"/>
  <c r="E1823" i="14"/>
  <c r="K1823" i="14" l="1"/>
  <c r="H1823" i="14"/>
  <c r="N1824" i="14" l="1"/>
  <c r="E1824" i="14"/>
  <c r="K1824" i="14" l="1"/>
  <c r="H1824" i="14"/>
  <c r="E1825" i="14" l="1"/>
  <c r="N1825" i="14" l="1"/>
  <c r="K1825" i="14"/>
  <c r="H1825" i="14"/>
  <c r="K1826" i="14" l="1"/>
  <c r="E1826" i="14"/>
  <c r="N1826" i="14" l="1"/>
  <c r="H1826" i="14"/>
  <c r="E1827" i="14"/>
  <c r="H1827" i="14" l="1"/>
  <c r="N1827" i="14" l="1"/>
  <c r="K1827" i="14"/>
  <c r="E1828" i="14"/>
  <c r="N1828" i="14" l="1"/>
  <c r="H1828" i="14"/>
  <c r="K1828" i="14" l="1"/>
  <c r="E1829" i="14"/>
  <c r="N1829" i="14" l="1"/>
  <c r="K1829" i="14"/>
  <c r="H1829" i="14"/>
  <c r="E1830" i="14" l="1"/>
  <c r="N1830" i="14" l="1"/>
  <c r="K1830" i="14"/>
  <c r="H1830" i="14"/>
  <c r="N1831" i="14" l="1"/>
  <c r="E1831" i="14"/>
  <c r="H1831" i="14" l="1"/>
  <c r="K1831" i="14" l="1"/>
  <c r="E1832" i="14"/>
  <c r="H1832" i="14" l="1"/>
  <c r="N1832" i="14" l="1"/>
  <c r="K1832" i="14"/>
  <c r="E1833" i="14"/>
  <c r="N1833" i="14" l="1"/>
  <c r="K1833" i="14"/>
  <c r="H1833" i="14"/>
  <c r="N1834" i="14" l="1"/>
  <c r="E1834" i="14"/>
  <c r="K1834" i="14" l="1"/>
  <c r="H1834" i="14"/>
  <c r="N1835" i="14" l="1"/>
  <c r="K1835" i="14"/>
  <c r="E1835" i="14"/>
  <c r="H1835" i="14" l="1"/>
  <c r="N1836" i="14" l="1"/>
  <c r="E1836" i="14"/>
  <c r="K1836" i="14" l="1"/>
  <c r="H1836" i="14"/>
  <c r="E1837" i="14"/>
  <c r="N1837" i="14" l="1"/>
  <c r="K1837" i="14"/>
  <c r="H1837" i="14"/>
  <c r="N1838" i="14" l="1"/>
  <c r="E1838" i="14"/>
  <c r="H1838" i="14" l="1"/>
  <c r="K1838" i="14" l="1"/>
  <c r="E1839" i="14"/>
  <c r="N1839" i="14" l="1"/>
  <c r="H1839" i="14"/>
  <c r="K1839" i="14" l="1"/>
  <c r="E1840" i="14"/>
  <c r="N1840" i="14" l="1"/>
  <c r="H1840" i="14"/>
  <c r="E1841" i="14" l="1"/>
  <c r="N1841" i="14" l="1"/>
  <c r="K1840" i="14"/>
  <c r="H1841" i="14"/>
  <c r="E1842" i="14"/>
  <c r="K1842" i="14" l="1"/>
  <c r="K1841" i="14"/>
  <c r="H1842" i="14"/>
  <c r="N1842" i="14" l="1"/>
  <c r="E1843" i="14"/>
  <c r="N1843" i="14" l="1"/>
  <c r="H1843" i="14"/>
  <c r="N1844" i="14" l="1"/>
  <c r="K1843" i="14"/>
  <c r="E1844" i="14"/>
  <c r="K1844" i="14" l="1"/>
  <c r="H1844" i="14"/>
  <c r="N1845" i="14" l="1"/>
  <c r="E1845" i="14"/>
  <c r="K1845" i="14" l="1"/>
  <c r="H1845" i="14"/>
  <c r="E1846" i="14" l="1"/>
  <c r="N1846" i="14" l="1"/>
  <c r="H1846" i="14"/>
  <c r="N1847" i="14" l="1"/>
  <c r="K1846" i="14"/>
  <c r="E1847" i="14"/>
  <c r="K1847" i="14" l="1"/>
  <c r="H1847" i="14"/>
  <c r="E1848" i="14" l="1"/>
  <c r="N1848" i="14" l="1"/>
  <c r="H1848" i="14"/>
  <c r="E1849" i="14"/>
  <c r="K1848" i="14" l="1"/>
  <c r="H1849" i="14"/>
  <c r="N1849" i="14" l="1"/>
  <c r="E1850" i="14"/>
  <c r="K1849" i="14" l="1"/>
  <c r="K1850" i="14"/>
  <c r="H1850" i="14"/>
  <c r="N1850" i="14" l="1"/>
  <c r="N1851" i="14"/>
  <c r="E1851" i="14"/>
  <c r="H1851" i="14" l="1"/>
  <c r="K1851" i="14" l="1"/>
  <c r="E1852" i="14"/>
  <c r="N1852" i="14" l="1"/>
  <c r="N1853" i="14"/>
  <c r="K1852" i="14"/>
  <c r="H1852" i="14"/>
  <c r="E1853" i="14" l="1"/>
  <c r="N1854" i="14" l="1"/>
  <c r="K1853" i="14"/>
  <c r="H1853" i="14"/>
  <c r="E1854" i="14" l="1"/>
  <c r="K1854" i="14" l="1"/>
  <c r="H1854" i="14"/>
  <c r="N1855" i="14" l="1"/>
  <c r="E1855" i="14"/>
  <c r="K1855" i="14" l="1"/>
  <c r="H1855" i="14"/>
  <c r="N1856" i="14" l="1"/>
  <c r="E1856" i="14"/>
  <c r="N1857" i="14" l="1"/>
  <c r="K1856" i="14"/>
  <c r="H1856" i="14"/>
  <c r="E1857" i="14" l="1"/>
  <c r="N1858" i="14" l="1"/>
  <c r="K1857" i="14"/>
  <c r="H1857" i="14"/>
  <c r="E1858" i="14" l="1"/>
  <c r="K1858" i="14" l="1"/>
  <c r="H1858" i="14"/>
  <c r="N1859" i="14" l="1"/>
  <c r="K1859" i="14"/>
  <c r="E1859" i="14"/>
  <c r="N1860" i="14" l="1"/>
  <c r="H1859" i="14"/>
  <c r="E1860" i="14" l="1"/>
  <c r="K1860" i="14" l="1"/>
  <c r="H1860" i="14"/>
  <c r="N1861" i="14" l="1"/>
  <c r="K1861" i="14"/>
  <c r="E1861" i="14"/>
  <c r="H1861" i="14" l="1"/>
  <c r="N1862" i="14" l="1"/>
  <c r="E1862" i="14"/>
  <c r="N1863" i="14" l="1"/>
  <c r="K1862" i="14"/>
  <c r="H1862" i="14"/>
  <c r="E1863" i="14" l="1"/>
  <c r="N1864" i="14" l="1"/>
  <c r="K1863" i="14"/>
  <c r="H1863" i="14"/>
  <c r="E1864" i="14" l="1"/>
  <c r="K1864" i="14" l="1"/>
  <c r="H1864" i="14"/>
  <c r="N1865" i="14" l="1"/>
  <c r="K1865" i="14"/>
  <c r="E1865" i="14"/>
  <c r="N1866" i="14" l="1"/>
  <c r="H1865" i="14"/>
  <c r="E1866" i="14" l="1"/>
  <c r="K1866" i="14" l="1"/>
  <c r="H1866" i="14"/>
  <c r="N1867" i="14" l="1"/>
  <c r="E1867" i="14"/>
  <c r="N1868" i="14" l="1"/>
  <c r="K1867" i="14"/>
  <c r="H1867" i="14"/>
  <c r="E1868" i="14" l="1"/>
  <c r="K1868" i="14" l="1"/>
  <c r="H1868" i="14"/>
  <c r="N1869" i="14" l="1"/>
  <c r="E1869" i="14"/>
  <c r="K1869" i="14" l="1"/>
  <c r="H1869" i="14"/>
  <c r="N1870" i="14" l="1"/>
  <c r="E1870" i="14"/>
  <c r="N1871" i="14" l="1"/>
  <c r="K1870" i="14"/>
  <c r="H1870" i="14"/>
  <c r="E1871" i="14" l="1"/>
  <c r="N1872" i="14" l="1"/>
  <c r="K1871" i="14"/>
  <c r="H1871" i="14"/>
  <c r="E1872" i="14" l="1"/>
  <c r="K1872" i="14" l="1"/>
  <c r="H1872" i="14"/>
  <c r="N1873" i="14" l="1"/>
  <c r="K1873" i="14"/>
  <c r="E1873" i="14"/>
  <c r="N1874" i="14" l="1"/>
  <c r="H1873" i="14"/>
  <c r="K1874" i="14" l="1"/>
  <c r="E1874" i="14"/>
  <c r="N1875" i="14" l="1"/>
  <c r="H1874" i="14"/>
  <c r="E1875" i="14"/>
  <c r="K1875" i="14" l="1"/>
  <c r="H1875" i="14"/>
  <c r="N1876" i="14" l="1"/>
  <c r="E1876" i="14"/>
  <c r="K1876" i="14" l="1"/>
  <c r="H1876" i="14"/>
  <c r="N1877" i="14" l="1"/>
  <c r="E1877" i="14"/>
  <c r="H1877" i="14" l="1"/>
  <c r="E1878" i="14"/>
  <c r="K1878" i="14" l="1"/>
  <c r="K1877" i="14"/>
  <c r="H1878" i="14"/>
  <c r="N1878" i="14" l="1"/>
  <c r="E1879" i="14"/>
  <c r="N1879" i="14" l="1"/>
  <c r="H1879" i="14"/>
  <c r="E1880" i="14" l="1"/>
  <c r="N1880" i="14" l="1"/>
  <c r="K1879" i="14"/>
  <c r="H1880" i="14"/>
  <c r="K1880" i="14" l="1"/>
  <c r="E1881" i="14"/>
  <c r="N1881" i="14" l="1"/>
  <c r="K1881" i="14"/>
  <c r="H1881" i="14"/>
  <c r="N1882" i="14" l="1"/>
  <c r="E1882" i="14"/>
  <c r="H1882" i="14" l="1"/>
  <c r="K1882" i="14" l="1"/>
  <c r="E1883" i="14"/>
  <c r="N1883" i="14" l="1"/>
  <c r="H1883" i="14"/>
  <c r="E1884" i="14" l="1"/>
  <c r="K1883" i="14" l="1"/>
  <c r="H1884" i="14"/>
  <c r="N1884" i="14" l="1"/>
  <c r="K1884" i="14"/>
  <c r="E1885" i="14"/>
  <c r="N1885" i="14" l="1"/>
  <c r="H1885" i="14"/>
  <c r="N1886" i="14" l="1"/>
  <c r="K1885" i="14"/>
  <c r="E1886" i="14"/>
  <c r="H1886" i="14" l="1"/>
  <c r="E1887" i="14"/>
  <c r="N1887" i="14" l="1"/>
  <c r="K1886" i="14"/>
  <c r="H1887" i="14"/>
  <c r="E1888" i="14" l="1"/>
  <c r="K1887" i="14" l="1"/>
  <c r="H1888" i="14"/>
  <c r="N1888" i="14" l="1"/>
  <c r="K1888" i="14"/>
  <c r="E1889" i="14"/>
  <c r="N1889" i="14" l="1"/>
  <c r="H1889" i="14"/>
  <c r="N1890" i="14" l="1"/>
  <c r="K1889" i="14"/>
  <c r="E1890" i="14"/>
  <c r="H1890" i="14" l="1"/>
  <c r="E1891" i="14" l="1"/>
  <c r="K1890" i="14" l="1"/>
  <c r="H1891" i="14"/>
  <c r="N1891" i="14" l="1"/>
  <c r="N1892" i="14"/>
  <c r="K1891" i="14"/>
  <c r="E1892" i="14"/>
  <c r="H1892" i="14" l="1"/>
  <c r="N1893" i="14" l="1"/>
  <c r="K1892" i="14"/>
  <c r="E1893" i="14"/>
  <c r="K1893" i="14" l="1"/>
  <c r="H1893" i="14"/>
  <c r="E1894" i="14" l="1"/>
  <c r="N1894" i="14" l="1"/>
  <c r="H1894" i="14"/>
  <c r="K1894" i="14" l="1"/>
  <c r="E1895" i="14"/>
  <c r="N1895" i="14" l="1"/>
  <c r="H1895" i="14"/>
  <c r="E1896" i="14"/>
  <c r="K1895" i="14" l="1"/>
  <c r="H1896" i="14"/>
  <c r="N1896" i="14" l="1"/>
  <c r="E1897" i="14"/>
  <c r="K1896" i="14" l="1"/>
  <c r="H1897" i="14"/>
  <c r="N1897" i="14" l="1"/>
  <c r="E1898" i="14"/>
  <c r="K1897" i="14" l="1"/>
  <c r="H1898" i="14"/>
  <c r="N1898" i="14" l="1"/>
  <c r="K1898" i="14"/>
  <c r="E1899" i="14"/>
  <c r="N1899" i="14" l="1"/>
  <c r="H1899" i="14"/>
  <c r="E1900" i="14" l="1"/>
  <c r="K1899" i="14" l="1"/>
  <c r="H1900" i="14"/>
  <c r="N1900" i="14" l="1"/>
  <c r="N1901" i="14"/>
  <c r="K1900" i="14"/>
  <c r="E1901" i="14"/>
  <c r="H1901" i="14" l="1"/>
  <c r="K1901" i="14" l="1"/>
  <c r="E1902" i="14"/>
  <c r="N1903" i="14" l="1"/>
  <c r="N1902" i="14"/>
  <c r="K1902" i="14"/>
  <c r="H1902" i="14"/>
  <c r="E1903" i="14"/>
  <c r="K1903" i="14" l="1"/>
  <c r="H1903" i="14"/>
  <c r="N1904" i="14" l="1"/>
  <c r="E1904" i="14"/>
  <c r="K1904" i="14" l="1"/>
  <c r="H1904" i="14"/>
  <c r="N1905" i="14" l="1"/>
  <c r="E1905" i="14"/>
  <c r="K1905" i="14" l="1"/>
  <c r="H1905" i="14"/>
  <c r="N1906" i="14" l="1"/>
  <c r="E1906" i="14"/>
  <c r="K1906" i="14" l="1"/>
  <c r="H1906" i="14"/>
  <c r="N1907" i="14" l="1"/>
  <c r="E1907" i="14"/>
  <c r="K1907" i="14" l="1"/>
  <c r="H1907" i="14"/>
  <c r="N1908" i="14" l="1"/>
  <c r="K1908" i="14"/>
  <c r="E1908" i="14"/>
  <c r="N1909" i="14" l="1"/>
  <c r="H1908" i="14"/>
  <c r="K1909" i="14" l="1"/>
  <c r="E1909" i="14"/>
  <c r="N1910" i="14" l="1"/>
  <c r="H1909" i="14"/>
  <c r="K1910" i="14" l="1"/>
  <c r="E1910" i="14"/>
  <c r="N1911" i="14" l="1"/>
  <c r="H1910" i="14"/>
  <c r="K1911" i="14" l="1"/>
  <c r="E1911" i="14"/>
  <c r="N1912" i="14" l="1"/>
  <c r="H1911" i="14"/>
  <c r="K1912" i="14" l="1"/>
  <c r="E1912" i="14"/>
  <c r="N1913" i="14" l="1"/>
  <c r="H1912" i="14"/>
  <c r="K1913" i="14" l="1"/>
  <c r="E1913" i="14"/>
  <c r="N1914" i="14" l="1"/>
  <c r="H1913" i="14"/>
  <c r="K1914" i="14" l="1"/>
  <c r="E1914" i="14"/>
  <c r="N1915" i="14" l="1"/>
  <c r="H1914" i="14"/>
  <c r="E1915" i="14"/>
  <c r="K1915" i="14" l="1"/>
  <c r="H1915" i="14"/>
  <c r="N1916" i="14" l="1"/>
  <c r="E1916" i="14"/>
  <c r="K1916" i="14" l="1"/>
  <c r="H1916" i="14"/>
  <c r="E1917" i="14"/>
  <c r="N1917" i="14" l="1"/>
  <c r="H1917" i="14"/>
  <c r="N1918" i="14" l="1"/>
  <c r="K1917" i="14"/>
  <c r="E1918" i="14"/>
  <c r="K1918" i="14" l="1"/>
  <c r="H1918" i="14"/>
  <c r="N1919" i="14" l="1"/>
  <c r="E1919" i="14"/>
  <c r="H1919" i="14" l="1"/>
  <c r="E1920" i="14"/>
  <c r="K1919" i="14" l="1"/>
  <c r="K1920" i="14"/>
  <c r="H1920" i="14"/>
  <c r="N1920" i="14" l="1"/>
  <c r="E1921" i="14"/>
  <c r="N1921" i="14" l="1"/>
  <c r="N1922" i="14"/>
  <c r="K1921" i="14"/>
  <c r="H1921" i="14"/>
  <c r="E1922" i="14" l="1"/>
  <c r="H1922" i="14" l="1"/>
  <c r="K1922" i="14" l="1"/>
  <c r="E1923" i="14"/>
  <c r="N1923" i="14" l="1"/>
  <c r="N1924" i="14"/>
  <c r="K1923" i="14"/>
  <c r="H1923" i="14"/>
  <c r="E1924" i="14" l="1"/>
  <c r="N1925" i="14" l="1"/>
  <c r="K1924" i="14"/>
  <c r="H1924" i="14"/>
  <c r="E1925" i="14" l="1"/>
  <c r="K1925" i="14" l="1"/>
  <c r="H1925" i="14"/>
  <c r="N1926" i="14" l="1"/>
  <c r="K1926" i="14"/>
  <c r="E1926" i="14"/>
  <c r="H1926" i="14" l="1"/>
  <c r="N1927" i="14" l="1"/>
  <c r="E1927" i="14"/>
  <c r="N1928" i="14" l="1"/>
  <c r="K1927" i="14"/>
  <c r="H1927" i="14"/>
  <c r="E1928" i="14"/>
  <c r="K1928" i="14" l="1"/>
  <c r="H1928" i="14"/>
  <c r="N1929" i="14" l="1"/>
  <c r="E1929" i="14"/>
  <c r="K1929" i="14" l="1"/>
  <c r="H1929" i="14"/>
  <c r="N1930" i="14" l="1"/>
  <c r="E1930" i="14"/>
  <c r="H1930" i="14" l="1"/>
  <c r="K1930" i="14" l="1"/>
  <c r="E1931" i="14"/>
  <c r="N1931" i="14" l="1"/>
  <c r="H1931" i="14"/>
  <c r="K1931" i="14" l="1"/>
  <c r="E1932" i="14"/>
  <c r="N1933" i="14" l="1"/>
  <c r="N1932" i="14"/>
  <c r="K1932" i="14"/>
  <c r="H1932" i="14"/>
  <c r="E1933" i="14" l="1"/>
  <c r="K1933" i="14" l="1"/>
  <c r="H1933" i="14"/>
  <c r="E1934" i="14"/>
  <c r="N1934" i="14" l="1"/>
  <c r="H1934" i="14"/>
  <c r="N1935" i="14" l="1"/>
  <c r="K1934" i="14"/>
  <c r="E1935" i="14"/>
  <c r="H1935" i="14" l="1"/>
  <c r="K1935" i="14" l="1"/>
  <c r="E1936" i="14"/>
  <c r="N1936" i="14" l="1"/>
  <c r="N1937" i="14"/>
  <c r="K1936" i="14"/>
  <c r="H1936" i="14"/>
  <c r="E1937" i="14" l="1"/>
  <c r="H1937" i="14" l="1"/>
  <c r="K1937" i="14" l="1"/>
  <c r="E1938" i="14"/>
  <c r="N1939" i="14" l="1"/>
  <c r="N1938" i="14"/>
  <c r="K1938" i="14"/>
  <c r="H1938" i="14"/>
  <c r="E1939" i="14" l="1"/>
  <c r="N1940" i="14" l="1"/>
  <c r="K1939" i="14"/>
  <c r="H1939" i="14"/>
  <c r="E1940" i="14"/>
  <c r="H1940" i="14" l="1"/>
  <c r="K1940" i="14" l="1"/>
  <c r="E1941" i="14"/>
  <c r="N1941" i="14" l="1"/>
  <c r="H1941" i="14"/>
  <c r="E1942" i="14" l="1"/>
  <c r="K1941" i="14" l="1"/>
  <c r="K1942" i="14"/>
  <c r="H1942" i="14"/>
  <c r="N1943" i="14" l="1"/>
  <c r="N1942" i="14"/>
  <c r="E1943" i="14"/>
  <c r="H1943" i="14" l="1"/>
  <c r="K1943" i="14" l="1"/>
  <c r="E1944" i="14"/>
  <c r="N1944" i="14" l="1"/>
  <c r="K1944" i="14"/>
  <c r="H1944" i="14"/>
  <c r="N1945" i="14" l="1"/>
  <c r="K1945" i="14"/>
  <c r="E1945" i="14"/>
  <c r="N1946" i="14" l="1"/>
  <c r="H1945" i="14"/>
  <c r="E1946" i="14" l="1"/>
  <c r="K1946" i="14" l="1"/>
  <c r="H1946" i="14"/>
  <c r="N1947" i="14" l="1"/>
  <c r="K1947" i="14"/>
  <c r="E1947" i="14"/>
  <c r="H1947" i="14" l="1"/>
  <c r="E1948" i="14" l="1"/>
  <c r="K1948" i="14" l="1"/>
  <c r="H1948" i="14"/>
  <c r="N1948" i="14" l="1"/>
  <c r="E1949" i="14"/>
  <c r="K1949" i="14" l="1"/>
  <c r="H1949" i="14"/>
  <c r="N1949" i="14" l="1"/>
  <c r="E1950" i="14"/>
  <c r="K1950" i="14" l="1"/>
  <c r="H1950" i="14"/>
  <c r="N1950" i="14" l="1"/>
  <c r="E1951" i="14"/>
  <c r="K1951" i="14" l="1"/>
  <c r="H1951" i="14"/>
  <c r="E1952" i="14"/>
  <c r="N1951" i="14" l="1"/>
  <c r="K1952" i="14"/>
  <c r="H1952" i="14"/>
  <c r="E1953" i="14" l="1"/>
  <c r="N1952" i="14" l="1"/>
  <c r="H1953" i="14"/>
  <c r="N1953" i="14" l="1"/>
  <c r="K1953" i="14"/>
  <c r="E1954" i="14"/>
  <c r="K1954" i="14" l="1"/>
  <c r="H1954" i="14"/>
  <c r="N1954" i="14" l="1"/>
  <c r="E1955" i="14"/>
  <c r="K1955" i="14" l="1"/>
  <c r="H1955" i="14"/>
  <c r="E1956" i="14"/>
  <c r="N1955" i="14" l="1"/>
  <c r="K1956" i="14"/>
  <c r="H1956" i="14"/>
  <c r="N1956" i="14" l="1"/>
  <c r="E1957" i="14"/>
  <c r="H1957" i="14" l="1"/>
  <c r="K1957" i="14" l="1"/>
  <c r="E1958" i="14"/>
  <c r="N1957" i="14" l="1"/>
  <c r="H1958" i="14"/>
  <c r="K1958" i="14" l="1"/>
  <c r="N1958" i="14" l="1"/>
  <c r="E1959" i="14"/>
  <c r="K1959" i="14" l="1"/>
  <c r="N1959" i="14" l="1"/>
  <c r="K1960" i="14"/>
  <c r="H1959" i="14"/>
  <c r="E1960" i="14"/>
  <c r="N1960" i="14" l="1"/>
  <c r="H1960" i="14" l="1"/>
  <c r="E1961" i="14"/>
  <c r="K1961" i="14" l="1"/>
  <c r="N1961" i="14" l="1"/>
  <c r="H1961" i="14"/>
  <c r="E1962" i="14"/>
  <c r="K1962" i="14" l="1"/>
  <c r="E1963" i="14"/>
  <c r="N1962" i="14" l="1"/>
  <c r="K1963" i="14"/>
  <c r="H1962" i="14"/>
  <c r="N1963" i="14" l="1"/>
  <c r="H1963" i="14"/>
  <c r="E1964" i="14" l="1"/>
  <c r="K1964" i="14" l="1"/>
  <c r="E1965" i="14"/>
  <c r="N1964" i="14" l="1"/>
  <c r="K1965" i="14"/>
  <c r="H1964" i="14"/>
  <c r="H1965" i="14" l="1"/>
  <c r="N1965" i="14" l="1"/>
  <c r="E1966" i="14"/>
  <c r="N1966" i="14" l="1"/>
  <c r="K1966" i="14"/>
  <c r="E1967" i="14"/>
  <c r="H1966" i="14" l="1"/>
  <c r="K1967" i="14" l="1"/>
  <c r="H1967" i="14"/>
  <c r="N1967" i="14" l="1"/>
  <c r="E1968" i="14"/>
  <c r="K1968" i="14" l="1"/>
  <c r="H1968" i="14"/>
  <c r="N1968" i="14" l="1"/>
  <c r="K1969" i="14" l="1"/>
  <c r="H1969" i="14"/>
  <c r="E1969" i="14"/>
  <c r="N1969" i="14" l="1"/>
  <c r="H1970" i="14"/>
  <c r="K1970" i="14" l="1"/>
  <c r="H1971" i="14"/>
  <c r="E1970" i="14"/>
  <c r="N1970" i="14" l="1"/>
  <c r="E1971" i="14"/>
  <c r="K1971" i="14" l="1"/>
  <c r="N1971" i="14" l="1"/>
  <c r="E1972" i="14"/>
  <c r="K1972" i="14" l="1"/>
  <c r="H1972" i="14"/>
  <c r="N1972" i="14" l="1"/>
  <c r="K1973" i="14"/>
  <c r="N1973" i="14" l="1"/>
  <c r="E1973" i="14"/>
  <c r="K1974" i="14" l="1"/>
  <c r="H1973" i="14"/>
  <c r="N1974" i="14" l="1"/>
  <c r="H1974" i="14"/>
  <c r="E1974" i="14"/>
  <c r="E1975" i="14" l="1"/>
  <c r="N1975" i="14" l="1"/>
  <c r="K1975" i="14"/>
  <c r="H1975" i="14" l="1"/>
  <c r="E1976" i="14"/>
  <c r="K1976" i="14" l="1"/>
  <c r="H1976" i="14"/>
  <c r="N1976" i="14" l="1"/>
  <c r="E1977" i="14"/>
  <c r="K1977" i="14" l="1"/>
  <c r="H1977" i="14"/>
  <c r="E1978" i="14"/>
  <c r="N1977" i="14" l="1"/>
  <c r="H1978" i="14"/>
  <c r="K1978" i="14" l="1"/>
  <c r="N1978" i="14" l="1"/>
  <c r="K1979" i="14"/>
  <c r="E1979" i="14" l="1"/>
  <c r="N1979" i="14" l="1"/>
  <c r="H1979" i="14"/>
  <c r="H1980" i="14"/>
  <c r="E1980" i="14"/>
  <c r="K1980" i="14" l="1"/>
  <c r="N1980" i="14" l="1"/>
  <c r="K1981" i="14"/>
  <c r="E1981" i="14"/>
  <c r="H1981" i="14" l="1"/>
  <c r="N1981" i="14" l="1"/>
  <c r="E1982" i="14"/>
  <c r="K1982" i="14" l="1"/>
  <c r="H1982" i="14"/>
  <c r="N1982" i="14" l="1"/>
  <c r="K1983" i="14"/>
  <c r="E1983" i="14"/>
  <c r="H1983" i="14" l="1"/>
  <c r="H1984" i="14"/>
  <c r="N1983" i="14" l="1"/>
  <c r="K1984" i="14" l="1"/>
  <c r="E1984" i="14"/>
  <c r="N1984" i="14" l="1"/>
  <c r="K1985" i="14" l="1"/>
  <c r="E1985" i="14"/>
  <c r="N1985" i="14" l="1"/>
  <c r="H1985" i="14"/>
  <c r="E1986" i="14"/>
  <c r="K1986" i="14" l="1"/>
  <c r="H1986" i="14"/>
  <c r="N1986" i="14" l="1"/>
  <c r="E1987" i="14"/>
  <c r="K1987" i="14" l="1"/>
  <c r="H1987" i="14"/>
  <c r="N1987" i="14" l="1"/>
  <c r="K1988" i="14" l="1"/>
  <c r="E1988" i="14"/>
  <c r="N1988" i="14" l="1"/>
  <c r="H1988" i="14"/>
  <c r="K1989" i="14" l="1"/>
  <c r="E1989" i="14"/>
  <c r="N1989" i="14" l="1"/>
  <c r="H1989" i="14"/>
  <c r="K1990" i="14" l="1"/>
  <c r="E1990" i="14"/>
  <c r="H1990" i="14" l="1"/>
  <c r="N1990" i="14" l="1"/>
  <c r="K1991" i="14"/>
  <c r="N1991" i="14" l="1"/>
  <c r="E1991" i="14"/>
  <c r="H1991" i="14" l="1"/>
  <c r="E1992" i="14"/>
  <c r="K1992" i="14" l="1"/>
  <c r="H1992" i="14"/>
  <c r="N1992" i="14" l="1"/>
  <c r="K1993" i="14"/>
  <c r="N1993" i="14" l="1"/>
  <c r="E1993" i="14"/>
  <c r="K1994" i="14" l="1"/>
  <c r="H1993" i="14"/>
  <c r="N1994" i="14" l="1"/>
  <c r="E1994" i="14"/>
  <c r="K1995" i="14" l="1"/>
  <c r="H1994" i="14"/>
  <c r="N1995" i="14" l="1"/>
  <c r="E1995" i="14"/>
  <c r="H1995" i="14" l="1"/>
  <c r="E1996" i="14"/>
  <c r="K1996" i="14" l="1"/>
  <c r="H1996" i="14"/>
  <c r="N1996" i="14" l="1"/>
  <c r="K1997" i="14" l="1"/>
  <c r="E1997" i="14"/>
  <c r="N1997" i="14" l="1"/>
  <c r="H1997" i="14"/>
  <c r="K1998" i="14" l="1"/>
  <c r="H1998" i="14"/>
  <c r="E1998" i="14"/>
  <c r="N1998" i="14" l="1"/>
  <c r="E1999" i="14"/>
  <c r="K1999" i="14" l="1"/>
  <c r="H1999" i="14"/>
  <c r="N1999" i="14" l="1"/>
  <c r="N2000" i="14"/>
  <c r="K2000" i="14"/>
  <c r="E2000" i="14"/>
  <c r="H2000" i="14" l="1"/>
  <c r="E2001" i="14"/>
  <c r="H2001" i="14" l="1"/>
  <c r="N2001" i="14" l="1"/>
  <c r="K2001" i="14"/>
  <c r="E2002" i="14" l="1"/>
  <c r="N2002" i="14" l="1"/>
  <c r="K2002" i="14"/>
  <c r="H2002" i="14"/>
  <c r="K2003" i="14" l="1"/>
  <c r="E2003" i="14"/>
  <c r="H2003" i="14" l="1"/>
  <c r="N2004" i="14" l="1"/>
  <c r="N2003" i="14"/>
  <c r="K2004" i="14"/>
  <c r="H2004" i="14"/>
  <c r="E2004" i="14"/>
  <c r="K2005" i="14" l="1"/>
  <c r="E2005" i="14"/>
  <c r="H2005" i="14" l="1"/>
  <c r="N2005" i="14" l="1"/>
  <c r="K2006" i="14"/>
  <c r="E2006" i="14"/>
  <c r="H2006" i="14" l="1"/>
  <c r="N2006" i="14" l="1"/>
  <c r="K2007" i="14"/>
  <c r="E2007" i="14"/>
  <c r="H2007" i="14" l="1"/>
  <c r="N2007" i="14" l="1"/>
  <c r="K2008" i="14"/>
  <c r="E2008" i="14"/>
  <c r="N2008" i="14" l="1"/>
  <c r="H2008" i="14"/>
  <c r="K2009" i="14" l="1"/>
  <c r="E2009" i="14"/>
  <c r="N2009" i="14" l="1"/>
  <c r="H2009" i="14"/>
  <c r="K2010" i="14" l="1"/>
  <c r="E2010" i="14"/>
  <c r="H2010" i="14" l="1"/>
  <c r="N2011" i="14" l="1"/>
  <c r="N2010" i="14"/>
  <c r="K2011" i="14"/>
  <c r="E2011" i="14"/>
  <c r="H2011" i="14" l="1"/>
  <c r="K2012" i="14" l="1"/>
  <c r="E2012" i="14"/>
  <c r="H2012" i="14" l="1"/>
  <c r="N2012" i="14" l="1"/>
  <c r="K2013" i="14"/>
  <c r="E2013" i="14"/>
  <c r="N2013" i="14" l="1"/>
  <c r="K2014" i="14"/>
  <c r="H2013" i="14"/>
  <c r="E2014" i="14" l="1"/>
  <c r="N2014" i="14" l="1"/>
  <c r="H2014" i="14"/>
  <c r="K2015" i="14" l="1"/>
  <c r="E2015" i="14"/>
  <c r="H2015" i="14" l="1"/>
  <c r="N2016" i="14" l="1"/>
  <c r="N2015" i="14"/>
  <c r="K2016" i="14"/>
  <c r="E2016" i="14"/>
  <c r="H2016" i="14" l="1"/>
  <c r="E2017" i="14"/>
  <c r="K2017" i="14" l="1"/>
  <c r="H2017" i="14"/>
  <c r="N2017" i="14" l="1"/>
  <c r="K2018" i="14"/>
  <c r="E2018" i="14"/>
  <c r="N2018" i="14" l="1"/>
  <c r="H2018" i="14"/>
  <c r="K2019" i="14" l="1"/>
  <c r="E2019" i="14"/>
  <c r="K2020" i="14" l="1"/>
  <c r="H2019" i="14"/>
  <c r="N2019" i="14" l="1"/>
  <c r="E2020" i="14"/>
  <c r="N2020" i="14" l="1"/>
  <c r="H2020" i="14"/>
  <c r="K2021" i="14" l="1"/>
  <c r="E2021" i="14"/>
  <c r="H2021" i="14" l="1"/>
  <c r="E2022" i="14"/>
  <c r="N2021" i="14" l="1"/>
  <c r="K2022" i="14"/>
  <c r="H2022" i="14"/>
  <c r="N2022" i="14" l="1"/>
  <c r="K2023" i="14" l="1"/>
  <c r="E2023" i="14"/>
  <c r="N2023" i="14" l="1"/>
  <c r="H2023" i="14"/>
  <c r="K2024" i="14" l="1"/>
  <c r="E2024" i="14"/>
  <c r="N2024" i="14" l="1"/>
  <c r="K2025" i="14"/>
  <c r="H2024" i="14"/>
  <c r="E2025" i="14" l="1"/>
  <c r="N2025" i="14" l="1"/>
  <c r="H2025" i="14"/>
  <c r="K2026" i="14" l="1"/>
  <c r="E2026" i="14"/>
  <c r="N2026" i="14" l="1"/>
  <c r="H2026" i="14"/>
  <c r="K2027" i="14" l="1"/>
  <c r="E2027" i="14"/>
  <c r="N2027" i="14" l="1"/>
  <c r="H2027" i="14"/>
  <c r="K2028" i="14" l="1"/>
  <c r="E2028" i="14"/>
  <c r="N2028" i="14" l="1"/>
  <c r="H2028" i="14"/>
  <c r="E2029" i="14"/>
  <c r="K2029" i="14" l="1"/>
  <c r="H2029" i="14"/>
  <c r="N2029" i="14" l="1"/>
  <c r="K2030" i="14" l="1"/>
  <c r="E2030" i="14"/>
  <c r="N2030" i="14" l="1"/>
  <c r="H2030" i="14"/>
  <c r="N2031" i="14" l="1"/>
  <c r="K2031" i="14"/>
  <c r="E2031" i="14"/>
  <c r="H2031" i="14" l="1"/>
  <c r="K2032" i="14" l="1"/>
  <c r="E2032" i="14"/>
  <c r="N2032" i="14" l="1"/>
  <c r="H2032" i="14"/>
  <c r="K2033" i="14" l="1"/>
  <c r="E2033" i="14"/>
  <c r="N2033" i="14" l="1"/>
  <c r="H2033" i="14"/>
  <c r="K2034" i="14" l="1"/>
  <c r="E2034" i="14"/>
  <c r="N2034" i="14" l="1"/>
  <c r="H2034" i="14"/>
  <c r="K2035" i="14" l="1"/>
  <c r="E2035" i="14"/>
  <c r="N2035" i="14" l="1"/>
  <c r="H2035" i="14"/>
  <c r="K2036" i="14" l="1"/>
  <c r="H2036" i="14"/>
  <c r="E2036" i="14"/>
  <c r="N2036" i="14" l="1"/>
  <c r="E2037" i="14"/>
  <c r="K2037" i="14" l="1"/>
  <c r="H2037" i="14"/>
  <c r="N2037" i="14" l="1"/>
  <c r="K2038" i="14" l="1"/>
  <c r="E2038" i="14"/>
  <c r="N2038" i="14" l="1"/>
  <c r="H2038" i="14"/>
  <c r="K2039" i="14" l="1"/>
  <c r="E2039" i="14"/>
  <c r="N2039" i="14" l="1"/>
  <c r="H2039" i="14"/>
  <c r="N2040" i="14" l="1"/>
  <c r="K2040" i="14"/>
  <c r="E2040" i="14"/>
  <c r="K2041" i="14" l="1"/>
  <c r="H2040" i="14"/>
  <c r="N2041" i="14" l="1"/>
  <c r="E2041" i="14"/>
  <c r="H2041" i="14" l="1"/>
  <c r="E2042" i="14"/>
  <c r="K2042" i="14" l="1"/>
  <c r="H2042" i="14"/>
  <c r="N2042" i="14" l="1"/>
  <c r="E2043" i="14"/>
  <c r="K2043" i="14" l="1"/>
  <c r="H2043" i="14"/>
  <c r="N2043" i="14" l="1"/>
  <c r="K2044" i="14" l="1"/>
  <c r="E2044" i="14"/>
  <c r="N2044" i="14" l="1"/>
  <c r="K2045" i="14"/>
  <c r="H2044" i="14"/>
  <c r="N2045" i="14" l="1"/>
  <c r="H2045" i="14"/>
  <c r="E2045" i="14"/>
  <c r="K2046" i="14" l="1"/>
  <c r="E2046" i="14"/>
  <c r="H2046" i="14" l="1"/>
  <c r="N2046" i="14" l="1"/>
  <c r="K2047" i="14"/>
  <c r="E2047" i="14"/>
  <c r="H2047" i="14" l="1"/>
  <c r="N2047" i="14" l="1"/>
  <c r="K2048" i="14"/>
  <c r="E2048" i="14"/>
  <c r="H2048" i="14" l="1"/>
  <c r="N2049" i="14" l="1"/>
  <c r="N2048" i="14"/>
  <c r="K2049" i="14"/>
  <c r="E2049" i="14"/>
  <c r="H2049" i="14" l="1"/>
  <c r="E2050" i="14"/>
  <c r="K2050" i="14" l="1"/>
  <c r="H2050" i="14"/>
  <c r="N2050" i="14" l="1"/>
  <c r="K2051" i="14"/>
  <c r="E2051" i="14"/>
  <c r="H2051" i="14" l="1"/>
  <c r="N2051" i="14" l="1"/>
  <c r="K2052" i="14"/>
  <c r="E2052" i="14"/>
  <c r="N2052" i="14" l="1"/>
  <c r="H2052" i="14"/>
  <c r="E2053" i="14"/>
  <c r="K2053" i="14" l="1"/>
  <c r="H2053" i="14"/>
  <c r="N2053" i="14" l="1"/>
  <c r="K2054" i="14"/>
  <c r="E2054" i="14"/>
  <c r="H2054" i="14" l="1"/>
  <c r="N2054" i="14" l="1"/>
  <c r="K2055" i="14" l="1"/>
  <c r="E2055" i="14"/>
  <c r="N2055" i="14" l="1"/>
  <c r="H2055" i="14"/>
  <c r="K2056" i="14" l="1"/>
  <c r="E2056" i="14"/>
  <c r="N2056" i="14" l="1"/>
  <c r="H2056" i="14"/>
  <c r="K2057" i="14" l="1"/>
  <c r="E2057" i="14"/>
  <c r="N2057" i="14" l="1"/>
  <c r="H2057" i="14"/>
  <c r="K2058" i="14" l="1"/>
  <c r="H2058" i="14"/>
  <c r="E2058" i="14"/>
  <c r="N2058" i="14" l="1"/>
  <c r="K2059" i="14"/>
  <c r="E2059" i="14"/>
  <c r="N2059" i="14" l="1"/>
  <c r="H2059" i="14"/>
  <c r="E2060" i="14" l="1"/>
  <c r="N2060" i="14" l="1"/>
  <c r="K2060" i="14"/>
  <c r="H2060" i="14"/>
  <c r="E2061" i="14" l="1"/>
  <c r="N2061" i="14" l="1"/>
  <c r="K2061" i="14"/>
  <c r="H2061" i="14"/>
  <c r="E2062" i="14" l="1"/>
  <c r="N2062" i="14" l="1"/>
  <c r="K2062" i="14"/>
  <c r="H2062" i="14"/>
  <c r="E2063" i="14"/>
  <c r="H2063" i="14" l="1"/>
  <c r="N2063" i="14" l="1"/>
  <c r="K2063" i="14"/>
  <c r="E2064" i="14" l="1"/>
  <c r="K2064" i="14" l="1"/>
  <c r="H2064" i="14"/>
  <c r="E2065" i="14"/>
  <c r="N2064" i="14" l="1"/>
  <c r="K2065" i="14"/>
  <c r="H2065" i="14"/>
  <c r="N2065" i="14" l="1"/>
  <c r="K2066" i="14" l="1"/>
  <c r="E2066" i="14"/>
  <c r="H2066" i="14" l="1"/>
  <c r="N2066" i="14" l="1"/>
  <c r="K2067" i="14" l="1"/>
  <c r="E2067" i="14"/>
  <c r="N2067" i="14" l="1"/>
  <c r="H2067" i="14"/>
  <c r="N2068" i="14" l="1"/>
  <c r="K2068" i="14"/>
  <c r="E2068" i="14"/>
  <c r="K2069" i="14" l="1"/>
  <c r="H2068" i="14"/>
  <c r="E2069" i="14" l="1"/>
  <c r="N2069" i="14" l="1"/>
  <c r="H2069" i="14"/>
  <c r="K2070" i="14" l="1"/>
  <c r="E2070" i="14"/>
  <c r="N2070" i="14" l="1"/>
  <c r="H2070" i="14"/>
  <c r="K2071" i="14" l="1"/>
  <c r="E2071" i="14"/>
  <c r="N2071" i="14" l="1"/>
  <c r="H2071" i="14"/>
  <c r="N2072" i="14" l="1"/>
  <c r="K2072" i="14"/>
  <c r="E2072" i="14"/>
  <c r="H2072" i="14" l="1"/>
  <c r="N2073" i="14" l="1"/>
  <c r="K2073" i="14"/>
  <c r="E2073" i="14"/>
  <c r="H2073" i="14" l="1"/>
  <c r="E2074" i="14"/>
  <c r="K2074" i="14" l="1"/>
  <c r="H2074" i="14"/>
  <c r="N2074" i="14" l="1"/>
  <c r="K2075" i="14" l="1"/>
  <c r="E2075" i="14"/>
  <c r="N2075" i="14" l="1"/>
  <c r="H2075" i="14"/>
  <c r="N2076" i="14" l="1"/>
  <c r="K2076" i="14"/>
  <c r="E2076" i="14"/>
  <c r="H2076" i="14" l="1"/>
  <c r="K2077" i="14" l="1"/>
  <c r="E2077" i="14"/>
  <c r="N2077" i="14" l="1"/>
  <c r="H2077" i="14"/>
  <c r="K2078" i="14" l="1"/>
  <c r="E2078" i="14"/>
  <c r="N2078" i="14" l="1"/>
  <c r="H2078" i="14"/>
  <c r="N2079" i="14" l="1"/>
  <c r="K2079" i="14"/>
  <c r="E2079" i="14"/>
  <c r="H2079" i="14" l="1"/>
  <c r="N2080" i="14" l="1"/>
  <c r="K2080" i="14"/>
  <c r="E2080" i="14"/>
  <c r="H2080" i="14" l="1"/>
  <c r="K2081" i="14" l="1"/>
  <c r="E2081" i="14"/>
  <c r="N2081" i="14" l="1"/>
  <c r="H2081" i="14"/>
  <c r="E2082" i="14"/>
  <c r="K2082" i="14" l="1"/>
  <c r="H2082" i="14"/>
  <c r="N2082" i="14" l="1"/>
  <c r="K2083" i="14" l="1"/>
  <c r="E2083" i="14"/>
  <c r="N2083" i="14" l="1"/>
  <c r="H2083" i="14"/>
  <c r="K2084" i="14" l="1"/>
  <c r="E2084" i="14"/>
  <c r="N2084" i="14" l="1"/>
  <c r="H2084" i="14"/>
  <c r="K2085" i="14" l="1"/>
  <c r="E2085" i="14"/>
  <c r="N2085" i="14" l="1"/>
  <c r="H2085" i="14"/>
  <c r="E2086" i="14"/>
  <c r="K2086" i="14" l="1"/>
  <c r="H2086" i="14"/>
  <c r="N2086" i="14" l="1"/>
  <c r="K2087" i="14" l="1"/>
  <c r="E2087" i="14"/>
  <c r="N2087" i="14" l="1"/>
  <c r="H2087" i="14"/>
  <c r="K2088" i="14" l="1"/>
  <c r="E2088" i="14"/>
  <c r="N2088" i="14" l="1"/>
  <c r="H2088" i="14"/>
  <c r="N2089" i="14" l="1"/>
  <c r="K2089" i="14"/>
  <c r="E2089" i="14"/>
  <c r="K2090" i="14" l="1"/>
  <c r="H2089" i="14"/>
  <c r="E2090" i="14" l="1"/>
  <c r="N2090" i="14" l="1"/>
  <c r="H2090" i="14"/>
  <c r="K2091" i="14" l="1"/>
  <c r="E2091" i="14"/>
  <c r="N2091" i="14" l="1"/>
  <c r="H2091" i="14"/>
  <c r="N2092" i="14" l="1"/>
  <c r="K2092" i="14"/>
  <c r="E2092" i="14"/>
  <c r="H2092" i="14" l="1"/>
  <c r="K2093" i="14" l="1"/>
  <c r="H2093" i="14"/>
  <c r="E2093" i="14"/>
  <c r="N2093" i="14" l="1"/>
  <c r="K2094" i="14"/>
  <c r="E2094" i="14"/>
  <c r="N2094" i="14" l="1"/>
  <c r="H2094" i="14"/>
  <c r="K2095" i="14" l="1"/>
  <c r="E2095" i="14"/>
  <c r="H2095" i="14" l="1"/>
  <c r="N2095" i="14" l="1"/>
  <c r="E2096" i="14"/>
  <c r="K2096" i="14" l="1"/>
  <c r="H2096" i="14"/>
  <c r="N2096" i="14" l="1"/>
  <c r="E2097" i="14"/>
  <c r="K2097" i="14" l="1"/>
  <c r="H2097" i="14"/>
  <c r="N2097" i="14" l="1"/>
  <c r="N2098" i="14"/>
  <c r="E2098" i="14"/>
  <c r="K2098" i="14" l="1"/>
  <c r="H2098" i="14"/>
  <c r="K2099" i="14" l="1"/>
  <c r="E2099" i="14"/>
  <c r="N2099" i="14" l="1"/>
  <c r="H2099" i="14"/>
  <c r="K2100" i="14" l="1"/>
  <c r="E2100" i="14"/>
  <c r="N2100" i="14" l="1"/>
  <c r="H2100" i="14"/>
  <c r="E2101" i="14"/>
  <c r="K2101" i="14" l="1"/>
  <c r="H2101" i="14"/>
  <c r="E2102" i="14" l="1"/>
  <c r="N2101" i="14" l="1"/>
  <c r="K2102" i="14"/>
  <c r="H2102" i="14"/>
  <c r="N2102" i="14" l="1"/>
  <c r="K2103" i="14" l="1"/>
  <c r="E2103" i="14"/>
  <c r="N2103" i="14" l="1"/>
  <c r="H2103" i="14"/>
  <c r="K2104" i="14" l="1"/>
  <c r="E2104" i="14"/>
  <c r="N2104" i="14" l="1"/>
  <c r="H2104" i="14"/>
  <c r="K2105" i="14" l="1"/>
  <c r="E2105" i="14"/>
  <c r="N2105" i="14" l="1"/>
  <c r="H2105" i="14"/>
  <c r="K2106" i="14" l="1"/>
  <c r="E2106" i="14"/>
  <c r="N2106" i="14" l="1"/>
  <c r="H2106" i="14"/>
  <c r="N2107" i="14" l="1"/>
  <c r="K2107" i="14"/>
  <c r="E2107" i="14"/>
  <c r="H2107" i="14" l="1"/>
  <c r="K2108" i="14" l="1"/>
  <c r="H2108" i="14"/>
  <c r="E2108" i="14"/>
  <c r="N2108" i="14" l="1"/>
  <c r="K2109" i="14"/>
  <c r="E2109" i="14"/>
  <c r="H2109" i="14" l="1"/>
  <c r="N2109" i="14" l="1"/>
  <c r="K2110" i="14"/>
  <c r="E2110" i="14"/>
  <c r="N2110" i="14" l="1"/>
  <c r="H2110" i="14"/>
  <c r="E2111" i="14"/>
  <c r="K2111" i="14" l="1"/>
  <c r="H2111" i="14"/>
  <c r="N2111" i="14" l="1"/>
  <c r="K2112" i="14" l="1"/>
  <c r="E2112" i="14"/>
  <c r="N2112" i="14" l="1"/>
  <c r="H2112" i="14"/>
  <c r="K2113" i="14" l="1"/>
  <c r="E2113" i="14"/>
  <c r="N2113" i="14" l="1"/>
  <c r="H2113" i="14"/>
  <c r="N2114" i="14" l="1"/>
  <c r="K2114" i="14"/>
  <c r="E2114" i="14"/>
  <c r="H2114" i="14" l="1"/>
  <c r="K2115" i="14" l="1"/>
  <c r="E2115" i="14"/>
  <c r="N2115" i="14" l="1"/>
  <c r="H2115" i="14"/>
  <c r="E2116" i="14"/>
  <c r="N2116" i="14" l="1"/>
  <c r="K2116" i="14"/>
  <c r="E2117" i="14"/>
  <c r="H2116" i="14" l="1"/>
  <c r="K2117" i="14" l="1"/>
  <c r="H2117" i="14"/>
  <c r="N2117" i="14" l="1"/>
  <c r="K2118" i="14" l="1"/>
  <c r="E2118" i="14"/>
  <c r="N2118" i="14" l="1"/>
  <c r="H2118" i="14"/>
  <c r="E2119" i="14"/>
  <c r="K2119" i="14" l="1"/>
  <c r="H2120" i="14"/>
  <c r="N2119" i="14" l="1"/>
  <c r="H2119" i="14"/>
  <c r="E2120" i="14"/>
  <c r="K2120" i="14" l="1"/>
  <c r="N2120" i="14" l="1"/>
  <c r="E2121" i="14"/>
  <c r="K2121" i="14" l="1"/>
  <c r="H2121" i="14"/>
  <c r="N2121" i="14" l="1"/>
  <c r="K2122" i="14" l="1"/>
  <c r="E2122" i="14"/>
  <c r="N2122" i="14" l="1"/>
  <c r="H2122" i="14"/>
  <c r="K2123" i="14" l="1"/>
  <c r="E2123" i="14"/>
  <c r="N2123" i="14" l="1"/>
  <c r="H2123" i="14"/>
  <c r="K2124" i="14" l="1"/>
  <c r="E2124" i="14"/>
  <c r="N2124" i="14" l="1"/>
  <c r="H2124" i="14"/>
  <c r="K2125" i="14" l="1"/>
  <c r="E2125" i="14"/>
  <c r="N2125" i="14" l="1"/>
  <c r="H2125" i="14"/>
  <c r="N2126" i="14" l="1"/>
  <c r="K2126" i="14"/>
  <c r="E2126" i="14"/>
  <c r="H2126" i="14" l="1"/>
  <c r="K2127" i="14" l="1"/>
  <c r="E2127" i="14"/>
  <c r="N2127" i="14" l="1"/>
  <c r="H2127" i="14"/>
  <c r="K2128" i="14" l="1"/>
  <c r="E2128" i="14"/>
  <c r="N2128" i="14" l="1"/>
  <c r="H2128" i="14"/>
  <c r="K2129" i="14" l="1"/>
  <c r="E2129" i="14"/>
  <c r="N2129" i="14" l="1"/>
  <c r="H2129" i="14"/>
  <c r="K2130" i="14" l="1"/>
  <c r="E2130" i="14"/>
  <c r="N2130" i="14" l="1"/>
  <c r="H2130" i="14"/>
  <c r="H2131" i="14"/>
  <c r="E2131" i="14"/>
  <c r="K2131" i="14" l="1"/>
  <c r="N2132" i="14" l="1"/>
  <c r="N2131" i="14"/>
  <c r="K2132" i="14"/>
  <c r="E2132" i="14" l="1"/>
  <c r="H2132" i="14" l="1"/>
  <c r="N2133" i="14" l="1"/>
  <c r="K2133" i="14"/>
  <c r="E2133" i="14"/>
  <c r="H2133" i="14" l="1"/>
  <c r="E2134" i="14"/>
  <c r="K2134" i="14" l="1"/>
  <c r="H2134" i="14"/>
  <c r="N2134" i="14" l="1"/>
  <c r="K2135" i="14"/>
  <c r="N2135" i="14" l="1"/>
  <c r="E2135" i="14"/>
  <c r="K2136" i="14" l="1"/>
  <c r="H2135" i="14"/>
  <c r="N2136" i="14" l="1"/>
  <c r="E2136" i="14"/>
  <c r="H2136" i="14" l="1"/>
  <c r="E2137" i="14"/>
  <c r="K2137" i="14" l="1"/>
  <c r="H2137" i="14"/>
  <c r="N2137" i="14" l="1"/>
  <c r="E2138" i="14"/>
  <c r="K2138" i="14" l="1"/>
  <c r="H2138" i="14"/>
  <c r="N2138" i="14" l="1"/>
  <c r="K2139" i="14"/>
  <c r="N2139" i="14" l="1"/>
  <c r="E2139" i="14"/>
  <c r="H2139" i="14" l="1"/>
  <c r="H2140" i="14"/>
  <c r="E2140" i="14"/>
  <c r="K2140" i="14" l="1"/>
  <c r="N2140" i="14" l="1"/>
  <c r="K2141" i="14"/>
  <c r="N2141" i="14" l="1"/>
  <c r="E2141" i="14"/>
  <c r="H2141" i="14" l="1"/>
  <c r="H2142" i="14"/>
  <c r="E2142" i="14"/>
  <c r="K2142" i="14" l="1"/>
  <c r="N2142" i="14" l="1"/>
  <c r="K2143" i="14" l="1"/>
  <c r="E2143" i="14"/>
  <c r="N2143" i="14" l="1"/>
  <c r="H2143" i="14"/>
  <c r="K2144" i="14" l="1"/>
  <c r="E2144" i="14"/>
  <c r="N2144" i="14" l="1"/>
  <c r="H2144" i="14"/>
  <c r="E2145" i="14"/>
  <c r="K2145" i="14" l="1"/>
  <c r="H2145" i="14"/>
  <c r="N2145" i="14" l="1"/>
  <c r="K2146" i="14"/>
  <c r="N2146" i="14" l="1"/>
  <c r="E2146" i="14"/>
  <c r="H2146" i="14" l="1"/>
  <c r="E2147" i="14"/>
  <c r="K2147" i="14" l="1"/>
  <c r="N2147" i="14" l="1"/>
  <c r="K2148" i="14"/>
  <c r="H2147" i="14"/>
  <c r="E2148" i="14" l="1"/>
  <c r="N2148" i="14" l="1"/>
  <c r="K2149" i="14"/>
  <c r="H2148" i="14"/>
  <c r="E2149" i="14" l="1"/>
  <c r="N2149" i="14" l="1"/>
  <c r="H2149" i="14"/>
  <c r="E2150" i="14"/>
  <c r="K2150" i="14" l="1"/>
  <c r="N2150" i="14" l="1"/>
  <c r="H2150" i="14"/>
  <c r="K2151" i="14" l="1"/>
  <c r="H2151" i="14"/>
  <c r="E2151" i="14"/>
  <c r="N2151" i="14" l="1"/>
  <c r="E2152" i="14"/>
  <c r="K2152" i="14" l="1"/>
  <c r="H2152" i="14"/>
  <c r="N2152" i="14" l="1"/>
  <c r="E2153" i="14"/>
  <c r="K2153" i="14" l="1"/>
  <c r="H2153" i="14"/>
  <c r="N2153" i="14" l="1"/>
  <c r="K2154" i="14" l="1"/>
  <c r="E2154" i="14"/>
  <c r="N2154" i="14" l="1"/>
  <c r="H2154" i="14"/>
  <c r="E2155" i="14"/>
  <c r="K2155" i="14" l="1"/>
  <c r="H2155" i="14"/>
  <c r="N2155" i="14" l="1"/>
  <c r="K2156" i="14" l="1"/>
  <c r="E2156" i="14"/>
  <c r="N2156" i="14" l="1"/>
  <c r="H2156" i="14"/>
  <c r="E2157" i="14"/>
  <c r="K2157" i="14" l="1"/>
  <c r="H2157" i="14"/>
  <c r="N2157" i="14" l="1"/>
  <c r="K2158" i="14" l="1"/>
  <c r="E2158" i="14"/>
  <c r="N2158" i="14" l="1"/>
  <c r="H2158" i="14"/>
  <c r="K2159" i="14" l="1"/>
  <c r="E2159" i="14"/>
  <c r="N2159" i="14" l="1"/>
  <c r="H2159" i="14"/>
  <c r="E2160" i="14"/>
  <c r="K2160" i="14" l="1"/>
  <c r="N2160" i="14" l="1"/>
  <c r="H2160" i="14"/>
  <c r="E2161" i="14"/>
  <c r="K2161" i="14" l="1"/>
  <c r="H2161" i="14"/>
  <c r="N2161" i="14" l="1"/>
  <c r="K2162" i="14" l="1"/>
  <c r="E2162" i="14"/>
  <c r="N2162" i="14" l="1"/>
  <c r="H2162" i="14"/>
  <c r="N2163" i="14" l="1"/>
  <c r="K2163" i="14"/>
  <c r="E2163" i="14"/>
  <c r="H2163" i="14" l="1"/>
  <c r="K2164" i="14" l="1"/>
  <c r="H2164" i="14"/>
  <c r="E2164" i="14"/>
  <c r="H2165" i="14" l="1"/>
  <c r="N2164" i="14" l="1"/>
  <c r="K2165" i="14" l="1"/>
  <c r="E2165" i="14"/>
  <c r="N2165" i="14" l="1"/>
  <c r="E2166" i="14"/>
  <c r="K2166" i="14" l="1"/>
  <c r="H2166" i="14"/>
  <c r="N2166" i="14" l="1"/>
  <c r="E2167" i="14"/>
  <c r="K2167" i="14" l="1"/>
  <c r="H2167" i="14"/>
  <c r="N2167" i="14" l="1"/>
  <c r="E2168" i="14"/>
  <c r="K2168" i="14" l="1"/>
  <c r="H2168" i="14"/>
  <c r="N2168" i="14" l="1"/>
  <c r="K2169" i="14"/>
  <c r="N2169" i="14" l="1"/>
  <c r="E2169" i="14"/>
  <c r="K2170" i="14" l="1"/>
  <c r="H2169" i="14"/>
  <c r="E2170" i="14" l="1"/>
  <c r="N2170" i="14" l="1"/>
  <c r="K2171" i="14"/>
  <c r="H2170" i="14"/>
  <c r="N2171" i="14" l="1"/>
  <c r="H2171" i="14"/>
  <c r="E2171" i="14"/>
  <c r="K2172" i="14" l="1"/>
  <c r="E2172" i="14" l="1"/>
  <c r="N2172" i="14" l="1"/>
  <c r="H2172" i="14"/>
  <c r="N2173" i="14" l="1"/>
  <c r="K2173" i="14"/>
  <c r="E2173" i="14"/>
  <c r="H2173" i="14" l="1"/>
  <c r="H2174" i="14"/>
  <c r="E2174" i="14"/>
  <c r="N2174" i="14" l="1"/>
  <c r="K2174" i="14"/>
  <c r="N2175" i="14" l="1"/>
  <c r="K2175" i="14"/>
  <c r="E2175" i="14"/>
  <c r="H2175" i="14" l="1"/>
  <c r="K2176" i="14" l="1"/>
  <c r="E2176" i="14"/>
  <c r="N2176" i="14" l="1"/>
  <c r="H2176" i="14"/>
  <c r="E2177" i="14"/>
  <c r="K2177" i="14" l="1"/>
  <c r="H2177" i="14"/>
  <c r="N2177" i="14" l="1"/>
  <c r="K2178" i="14" l="1"/>
  <c r="E2178" i="14"/>
  <c r="N2178" i="14" l="1"/>
  <c r="H2178" i="14"/>
  <c r="K2179" i="14" l="1"/>
  <c r="E2179" i="14"/>
  <c r="N2179" i="14" l="1"/>
  <c r="H2179" i="14"/>
  <c r="K2180" i="14" l="1"/>
  <c r="H2180" i="14"/>
  <c r="E2180" i="14"/>
  <c r="N2180" i="14" l="1"/>
  <c r="K2181" i="14"/>
  <c r="N2181" i="14" l="1"/>
  <c r="E2181" i="14"/>
  <c r="H2181" i="14" l="1"/>
  <c r="E2182" i="14"/>
  <c r="K2182" i="14" l="1"/>
  <c r="H2182" i="14"/>
  <c r="N2182" i="14" l="1"/>
  <c r="K2183" i="14" l="1"/>
  <c r="E2183" i="14"/>
  <c r="N2183" i="14" l="1"/>
  <c r="K2184" i="14"/>
  <c r="H2183" i="14"/>
  <c r="H2184" i="14" l="1"/>
  <c r="E2184" i="14"/>
  <c r="N2184" i="14" l="1"/>
  <c r="H2185" i="14"/>
  <c r="E2185" i="14"/>
  <c r="K2185" i="14" l="1"/>
  <c r="N2185" i="14" l="1"/>
  <c r="K2186" i="14"/>
  <c r="E2186" i="14"/>
  <c r="N2186" i="14" l="1"/>
  <c r="E2187" i="14"/>
  <c r="H2186" i="14" l="1"/>
  <c r="K2187" i="14" l="1"/>
  <c r="H2187" i="14"/>
  <c r="N2187" i="14" l="1"/>
  <c r="K2188" i="14"/>
  <c r="N2188" i="14" l="1"/>
  <c r="H2188" i="14"/>
  <c r="E2188" i="14"/>
  <c r="K2189" i="14" l="1"/>
  <c r="E2189" i="14"/>
  <c r="N2189" i="14" l="1"/>
  <c r="H2189" i="14"/>
  <c r="N2190" i="14" l="1"/>
  <c r="K2190" i="14"/>
  <c r="E2190" i="14"/>
  <c r="H2191" i="14" l="1"/>
  <c r="H2190" i="14"/>
  <c r="E2191" i="14"/>
  <c r="K2191" i="14" l="1"/>
  <c r="N2191" i="14" l="1"/>
  <c r="H2192" i="14"/>
  <c r="E2192" i="14"/>
  <c r="K2192" i="14" l="1"/>
  <c r="N2192" i="14" l="1"/>
  <c r="K2193" i="14"/>
  <c r="E2193" i="14" l="1"/>
  <c r="N2193" i="14" l="1"/>
  <c r="K2194" i="14"/>
  <c r="H2193" i="14"/>
  <c r="E2194" i="14"/>
  <c r="H2194" i="14" l="1"/>
  <c r="N2194" i="14" l="1"/>
  <c r="H2195" i="14"/>
  <c r="E2195" i="14"/>
  <c r="K2195" i="14" l="1"/>
  <c r="N2196" i="14" l="1"/>
  <c r="N2195" i="14"/>
  <c r="K2196" i="14"/>
  <c r="E2196" i="14"/>
  <c r="H2196" i="14" l="1"/>
  <c r="N2197" i="14" l="1"/>
  <c r="K2197" i="14"/>
  <c r="E2197" i="14"/>
  <c r="H2197" i="14" l="1"/>
  <c r="K2198" i="14" l="1"/>
  <c r="E2198" i="14"/>
  <c r="E2199" i="14"/>
  <c r="N2198" i="14" l="1"/>
  <c r="H2198" i="14"/>
  <c r="K2199" i="14" l="1"/>
  <c r="H2199" i="14"/>
  <c r="N2199" i="14" l="1"/>
  <c r="E2201" i="14"/>
  <c r="E2200" i="14"/>
  <c r="N2200" i="14" l="1"/>
  <c r="K2200" i="14"/>
  <c r="H2201" i="14" l="1"/>
  <c r="H2200" i="14"/>
  <c r="K2201" i="14" l="1"/>
  <c r="E2202" i="14"/>
  <c r="N2201" i="14" l="1"/>
  <c r="H2202" i="14"/>
  <c r="K2202" i="14" l="1"/>
  <c r="K2203" i="14"/>
  <c r="N2202" i="14" l="1"/>
  <c r="E2203" i="14"/>
  <c r="N2203" i="14" l="1"/>
  <c r="H2203" i="14" l="1"/>
  <c r="E2204" i="14"/>
  <c r="N2204" i="14" l="1"/>
  <c r="K2204" i="14"/>
  <c r="H2204" i="14"/>
  <c r="E2205" i="14" l="1"/>
  <c r="K2206" i="14" l="1"/>
  <c r="K2205" i="14"/>
  <c r="H2205" i="14"/>
  <c r="N2206" i="14" l="1"/>
  <c r="N2205" i="14"/>
  <c r="E2206" i="14"/>
  <c r="H2206" i="14" l="1"/>
  <c r="H2207" i="14"/>
  <c r="E2207" i="14" l="1"/>
  <c r="K2207" i="14" l="1"/>
  <c r="E2208" i="14"/>
  <c r="N2207" i="14" l="1"/>
  <c r="H2208" i="14"/>
  <c r="K2208" i="14" l="1"/>
  <c r="E2209" i="14"/>
  <c r="N2208" i="14" l="1"/>
  <c r="H2209" i="14"/>
  <c r="N2209" i="14" l="1"/>
  <c r="K2209" i="14"/>
  <c r="E2210" i="14"/>
  <c r="H2210" i="14" l="1"/>
  <c r="E2211" i="14"/>
  <c r="K2210" i="14" l="1"/>
  <c r="H2211" i="14"/>
  <c r="N2210" i="14" l="1"/>
  <c r="K2211" i="14" l="1"/>
  <c r="E2212" i="14"/>
  <c r="N2211" i="14" l="1"/>
  <c r="H2212" i="14"/>
  <c r="E2213" i="14"/>
  <c r="K2212" i="14" l="1"/>
  <c r="H2213" i="14"/>
  <c r="N2212" i="14" l="1"/>
  <c r="K2213" i="14"/>
  <c r="N2213" i="14" l="1"/>
  <c r="E2214" i="14"/>
  <c r="N2214" i="14" l="1"/>
  <c r="K2214" i="14"/>
  <c r="H2214" i="14"/>
  <c r="E2215" i="14" l="1"/>
  <c r="N2215" i="14" l="1"/>
  <c r="K2215" i="14"/>
  <c r="H2215" i="14"/>
  <c r="E2216" i="14" l="1"/>
  <c r="H2216" i="14" l="1"/>
  <c r="K2216" i="14" l="1"/>
  <c r="E2218" i="14"/>
  <c r="E2217" i="14"/>
  <c r="N2216" i="14" l="1"/>
  <c r="K2217" i="14"/>
  <c r="H2217" i="14"/>
  <c r="N2217" i="14" l="1"/>
  <c r="H2218" i="14"/>
  <c r="K2218" i="14" l="1"/>
  <c r="N2218" i="14" l="1"/>
  <c r="N2219" i="14"/>
  <c r="E2219" i="14"/>
  <c r="K2219" i="14" l="1"/>
  <c r="H2219" i="14"/>
  <c r="H2220" i="14"/>
  <c r="E2220" i="14"/>
  <c r="K2220" i="14" l="1"/>
  <c r="N2220" i="14" l="1"/>
  <c r="E2221" i="14"/>
  <c r="K2221" i="14" l="1"/>
  <c r="H2221" i="14"/>
  <c r="N2221" i="14" l="1"/>
  <c r="H2222" i="14"/>
  <c r="E2222" i="14"/>
  <c r="K2222" i="14" l="1"/>
  <c r="H2223" i="14"/>
  <c r="E2223" i="14"/>
  <c r="N2222" i="14" l="1"/>
  <c r="N2223" i="14"/>
  <c r="K2223" i="14" l="1"/>
  <c r="E2224" i="14"/>
  <c r="H2224" i="14" l="1"/>
  <c r="K2224" i="14" l="1"/>
  <c r="E2225" i="14"/>
  <c r="N2224" i="14" l="1"/>
  <c r="H2225" i="14"/>
  <c r="K2225" i="14" l="1"/>
  <c r="E2226" i="14"/>
  <c r="N2225" i="14" l="1"/>
  <c r="H2226" i="14"/>
  <c r="E2227" i="14"/>
  <c r="K2226" i="14" l="1"/>
  <c r="H2227" i="14"/>
  <c r="N2226" i="14" l="1"/>
  <c r="K2227" i="14" l="1"/>
  <c r="E2228" i="14"/>
  <c r="N2227" i="14" l="1"/>
  <c r="H2228" i="14"/>
  <c r="K2228" i="14" l="1"/>
  <c r="E2229" i="14"/>
  <c r="N2228" i="14" l="1"/>
  <c r="H2229" i="14"/>
  <c r="K2229" i="14" l="1"/>
  <c r="E2230" i="14"/>
  <c r="N2229" i="14" l="1"/>
  <c r="H2230" i="14"/>
  <c r="K2230" i="14" l="1"/>
  <c r="E2231" i="14"/>
  <c r="N2230" i="14" l="1"/>
  <c r="H2231" i="14"/>
  <c r="K2231" i="14" l="1"/>
  <c r="E2232" i="14"/>
  <c r="N2231" i="14" l="1"/>
  <c r="H2232" i="14"/>
  <c r="E2233" i="14"/>
  <c r="K2232" i="14" l="1"/>
  <c r="H2233" i="14"/>
  <c r="N2232" i="14" l="1"/>
  <c r="K2233" i="14" l="1"/>
  <c r="E2234" i="14"/>
  <c r="N2233" i="14" l="1"/>
  <c r="H2234" i="14"/>
  <c r="K2234" i="14" l="1"/>
  <c r="E2235" i="14"/>
  <c r="N2234" i="14" l="1"/>
  <c r="H2235" i="14"/>
  <c r="E2236" i="14"/>
  <c r="N2235" i="14" l="1"/>
  <c r="K2235" i="14"/>
  <c r="H2236" i="14"/>
  <c r="N2236" i="14" l="1"/>
  <c r="K2236" i="14"/>
  <c r="E2237" i="14" l="1"/>
  <c r="H2237" i="14" l="1"/>
  <c r="K2237" i="14" l="1"/>
  <c r="E2238" i="14"/>
  <c r="N2237" i="14" l="1"/>
  <c r="H2238" i="14"/>
  <c r="E2239" i="14"/>
  <c r="K2238" i="14" l="1"/>
  <c r="H2239" i="14"/>
  <c r="N2238" i="14" l="1"/>
  <c r="H2240" i="14"/>
  <c r="K2239" i="14" l="1"/>
  <c r="E2240" i="14"/>
  <c r="N2239" i="14" l="1"/>
  <c r="E2241" i="14"/>
  <c r="K2240" i="14" l="1"/>
  <c r="H2241" i="14"/>
  <c r="N2240" i="14" l="1"/>
  <c r="K2241" i="14" l="1"/>
  <c r="E2242" i="14"/>
  <c r="N2241" i="14" l="1"/>
  <c r="H2242" i="14"/>
  <c r="K2242" i="14" l="1"/>
  <c r="H2243" i="14"/>
  <c r="E2243" i="14"/>
  <c r="N2242" i="14" l="1"/>
  <c r="E2245" i="14"/>
  <c r="E2244" i="14"/>
  <c r="N2244" i="14" l="1"/>
  <c r="N2243" i="14"/>
  <c r="K2243" i="14"/>
  <c r="K2244" i="14"/>
  <c r="H2244" i="14"/>
  <c r="H2245" i="14" l="1"/>
  <c r="N2245" i="14" l="1"/>
  <c r="K2245" i="14"/>
  <c r="E2246" i="14" l="1"/>
  <c r="H2247" i="14" l="1"/>
  <c r="H2246" i="14"/>
  <c r="K2246" i="14" l="1"/>
  <c r="E2247" i="14"/>
  <c r="N2246" i="14" l="1"/>
  <c r="E2248" i="14"/>
  <c r="K2247" i="14" l="1"/>
  <c r="H2248" i="14"/>
  <c r="N2247" i="14" l="1"/>
  <c r="N2248" i="14" l="1"/>
  <c r="K2248" i="14"/>
  <c r="E2249" i="14" l="1"/>
  <c r="N2249" i="14" l="1"/>
  <c r="K2249" i="14"/>
  <c r="H2249" i="14"/>
  <c r="E2250" i="14"/>
  <c r="K2250" i="14" l="1"/>
  <c r="H2250" i="14"/>
  <c r="N2250" i="14" l="1"/>
  <c r="E2251" i="14" l="1"/>
  <c r="K2251" i="14" l="1"/>
  <c r="H2251" i="14"/>
  <c r="N2251" i="14" l="1"/>
  <c r="K2252" i="14"/>
  <c r="N2252" i="14" l="1"/>
  <c r="E2252" i="14"/>
  <c r="H2252" i="14" l="1"/>
  <c r="K2253" i="14" l="1"/>
  <c r="E2253" i="14"/>
  <c r="N2253" i="14" l="1"/>
  <c r="H2253" i="14"/>
  <c r="E2254" i="14"/>
  <c r="K2254" i="14" l="1"/>
  <c r="H2254" i="14"/>
  <c r="N2254" i="14" l="1"/>
  <c r="K2255" i="14" l="1"/>
  <c r="E2255" i="14"/>
  <c r="N2255" i="14" l="1"/>
  <c r="K2256" i="14"/>
  <c r="H2255" i="14"/>
  <c r="N2256" i="14" l="1"/>
  <c r="H2256" i="14"/>
  <c r="E2256" i="14"/>
  <c r="K2257" i="14" l="1"/>
  <c r="E2257" i="14"/>
  <c r="H2257" i="14" l="1"/>
  <c r="N2257" i="14" l="1"/>
  <c r="K2258" i="14"/>
  <c r="E2258" i="14"/>
  <c r="K2259" i="14" l="1"/>
  <c r="H2258" i="14"/>
  <c r="N2258" i="14" l="1"/>
  <c r="N2259" i="14"/>
  <c r="E2259" i="14"/>
  <c r="H2259" i="14" l="1"/>
  <c r="K2260" i="14" l="1"/>
  <c r="E2260" i="14"/>
  <c r="N2260" i="14" l="1"/>
  <c r="H2260" i="14"/>
  <c r="K2261" i="14" l="1"/>
  <c r="E2261" i="14"/>
  <c r="N2261" i="14" l="1"/>
  <c r="K2262" i="14"/>
  <c r="H2261" i="14"/>
  <c r="N2262" i="14" l="1"/>
  <c r="E2262" i="14"/>
  <c r="H2262" i="14" l="1"/>
  <c r="E2263" i="14"/>
  <c r="K2263" i="14" l="1"/>
  <c r="H2263" i="14"/>
  <c r="N2263" i="14" l="1"/>
  <c r="K2264" i="14" l="1"/>
  <c r="E2264" i="14"/>
  <c r="N2264" i="14" l="1"/>
  <c r="K2265" i="14"/>
  <c r="H2264" i="14"/>
  <c r="N2265" i="14" l="1"/>
  <c r="E2265" i="14"/>
  <c r="H2265" i="14" l="1"/>
  <c r="K2266" i="14" l="1"/>
  <c r="E2266" i="14"/>
  <c r="N2266" i="14" l="1"/>
  <c r="H2266" i="14"/>
  <c r="K2267" i="14" l="1"/>
  <c r="E2267" i="14"/>
  <c r="N2267" i="14" l="1"/>
  <c r="H2268" i="14"/>
  <c r="H2267" i="14"/>
  <c r="K2268" i="14" l="1"/>
  <c r="E2268" i="14"/>
  <c r="N2268" i="14" l="1"/>
  <c r="E2269" i="14"/>
  <c r="K2269" i="14" l="1"/>
  <c r="H2269" i="14"/>
  <c r="N2269" i="14" l="1"/>
  <c r="E2270" i="14"/>
  <c r="N2270" i="14" l="1"/>
  <c r="K2270" i="14"/>
  <c r="H2271" i="14"/>
  <c r="H2270" i="14"/>
  <c r="N2271" i="14" l="1"/>
  <c r="K2271" i="14"/>
  <c r="E2271" i="14"/>
  <c r="K2272" i="14" l="1"/>
  <c r="N2272" i="14" l="1"/>
  <c r="H2272" i="14"/>
  <c r="E2272" i="14"/>
  <c r="N2273" i="14" l="1"/>
  <c r="K2273" i="14"/>
  <c r="E2273" i="14"/>
  <c r="H2273" i="14" l="1"/>
  <c r="K2274" i="14" l="1"/>
  <c r="E2274" i="14"/>
  <c r="N2274" i="14" l="1"/>
  <c r="H2274" i="14"/>
  <c r="N2275" i="14" l="1"/>
  <c r="K2275" i="14"/>
  <c r="E2275" i="14"/>
  <c r="H2275" i="14" l="1"/>
  <c r="E2276" i="14"/>
  <c r="N2276" i="14" l="1"/>
  <c r="K2276" i="14"/>
  <c r="H2276" i="14" l="1"/>
  <c r="E2277" i="14"/>
  <c r="K2277" i="14" l="1"/>
  <c r="N2277" i="14" l="1"/>
  <c r="H2277" i="14"/>
  <c r="H2278" i="14"/>
  <c r="K2278" i="14" l="1"/>
  <c r="E2278" i="14"/>
  <c r="N2278" i="14" l="1"/>
  <c r="K2279" i="14"/>
  <c r="E2279" i="14"/>
  <c r="N2279" i="14" l="1"/>
  <c r="H2280" i="14" l="1"/>
  <c r="H2279" i="14"/>
  <c r="E2280" i="14"/>
  <c r="K2280" i="14" l="1"/>
  <c r="N2280" i="14" l="1"/>
  <c r="K2281" i="14"/>
  <c r="N2281" i="14" l="1"/>
  <c r="E2281" i="14"/>
  <c r="H2281" i="14" l="1"/>
  <c r="E2282" i="14"/>
  <c r="N2282" i="14" l="1"/>
  <c r="K2282" i="14"/>
  <c r="H2282" i="14"/>
  <c r="E2283" i="14" l="1"/>
  <c r="K2283" i="14" l="1"/>
  <c r="N2283" i="14" l="1"/>
  <c r="K2284" i="14"/>
  <c r="H2283" i="14"/>
  <c r="E2284" i="14"/>
  <c r="H2284" i="14" l="1"/>
  <c r="N2284" i="14" l="1"/>
  <c r="K2285" i="14"/>
  <c r="H2285" i="14"/>
  <c r="E2285" i="14"/>
  <c r="N2285" i="14" l="1"/>
  <c r="E2286" i="14"/>
  <c r="K2286" i="14" l="1"/>
  <c r="N2286" i="14" l="1"/>
  <c r="K2287" i="14"/>
  <c r="H2286" i="14"/>
  <c r="E2287" i="14"/>
  <c r="H2287" i="14" l="1"/>
  <c r="N2287" i="14" l="1"/>
  <c r="E2288" i="14"/>
  <c r="N2288" i="14" l="1"/>
  <c r="K2288" i="14"/>
  <c r="K2289" i="14" l="1"/>
  <c r="H2289" i="14"/>
  <c r="H2288" i="14"/>
  <c r="E2289" i="14"/>
  <c r="N2289" i="14" l="1"/>
  <c r="N2290" i="14" l="1"/>
  <c r="K2290" i="14"/>
  <c r="E2290" i="14"/>
  <c r="H2290" i="14" l="1"/>
  <c r="H2291" i="14"/>
  <c r="E2291" i="14"/>
  <c r="K2291" i="14" l="1"/>
  <c r="N2291" i="14" l="1"/>
  <c r="K2292" i="14" l="1"/>
  <c r="E2292" i="14"/>
  <c r="N2292" i="14" l="1"/>
  <c r="H2292" i="14"/>
  <c r="K2293" i="14" l="1"/>
  <c r="E2293" i="14"/>
  <c r="N2293" i="14" l="1"/>
  <c r="H2293" i="14"/>
  <c r="E2294" i="14"/>
  <c r="K2294" i="14" l="1"/>
  <c r="H2294" i="14"/>
  <c r="N2294" i="14" l="1"/>
  <c r="K2295" i="14" l="1"/>
  <c r="E2295" i="14"/>
  <c r="N2295" i="14" l="1"/>
  <c r="H2296" i="14"/>
  <c r="H2295" i="14"/>
  <c r="K2296" i="14" l="1"/>
  <c r="E2296" i="14"/>
  <c r="N2296" i="14" l="1"/>
  <c r="E2297" i="14"/>
  <c r="K2297" i="14" l="1"/>
  <c r="H2297" i="14"/>
  <c r="N2297" i="14" l="1"/>
  <c r="K2298" i="14" l="1"/>
  <c r="E2298" i="14"/>
  <c r="H2298" i="14" l="1"/>
  <c r="N2299" i="14" l="1"/>
  <c r="N2298" i="14"/>
  <c r="K2299" i="14"/>
  <c r="E2299" i="14"/>
  <c r="H2299" i="14" l="1"/>
  <c r="K2300" i="14" l="1"/>
  <c r="E2301" i="14"/>
  <c r="E2300" i="14"/>
  <c r="N2300" i="14" l="1"/>
  <c r="H2300" i="14"/>
  <c r="H2301" i="14"/>
  <c r="K2301" i="14" l="1"/>
  <c r="E2302" i="14"/>
  <c r="N2301" i="14" l="1"/>
  <c r="K2302" i="14" l="1"/>
  <c r="H2302" i="14"/>
  <c r="N2302" i="14" l="1"/>
  <c r="E2303" i="14"/>
  <c r="K2303" i="14" l="1"/>
  <c r="H2303" i="14"/>
  <c r="N2303" i="14"/>
  <c r="N2304" i="14" l="1"/>
  <c r="K2304" i="14"/>
  <c r="E2304" i="14"/>
  <c r="H2304" i="14" l="1"/>
  <c r="E2305" i="14"/>
  <c r="K2305" i="14" l="1"/>
  <c r="H2305" i="14"/>
  <c r="N2305" i="14" l="1"/>
  <c r="E2306" i="14" l="1"/>
  <c r="K2306" i="14" l="1"/>
  <c r="H2306" i="14"/>
  <c r="N2306" i="14" l="1"/>
  <c r="H2307" i="14"/>
  <c r="E2307" i="14"/>
  <c r="K2307" i="14" l="1"/>
  <c r="N2307" i="14" l="1"/>
  <c r="K2308" i="14"/>
  <c r="E2308" i="14"/>
  <c r="N2308" i="14" l="1"/>
  <c r="H2308" i="14"/>
  <c r="E2309" i="14" l="1"/>
  <c r="N2309" i="14" l="1"/>
  <c r="K2309" i="14"/>
  <c r="H2309" i="14"/>
  <c r="E2310" i="14"/>
  <c r="K2310" i="14" l="1"/>
  <c r="H2310" i="14"/>
  <c r="N2310" i="14" l="1"/>
  <c r="E2311" i="14"/>
  <c r="H2311" i="14" l="1"/>
  <c r="K2311" i="14" l="1"/>
  <c r="N2311" i="14" l="1"/>
  <c r="E2312" i="14"/>
  <c r="K2312" i="14" l="1"/>
  <c r="H2312" i="14"/>
  <c r="E2313" i="14"/>
  <c r="N2312" i="14" l="1"/>
  <c r="K2313" i="14"/>
  <c r="H2313" i="14"/>
  <c r="N2313" i="14" l="1"/>
  <c r="E2314" i="14" l="1"/>
  <c r="K2314" i="14" l="1"/>
  <c r="H2314" i="14"/>
  <c r="N2314" i="14" l="1"/>
  <c r="E2315" i="14"/>
  <c r="K2315" i="14" l="1"/>
  <c r="H2315" i="14"/>
  <c r="N2315" i="14" l="1"/>
  <c r="K2316" i="14"/>
  <c r="E2316" i="14"/>
  <c r="N2316" i="14" l="1"/>
  <c r="H2316" i="14"/>
  <c r="E2317" i="14"/>
  <c r="K2317" i="14" l="1"/>
  <c r="H2317" i="14"/>
  <c r="E2318" i="14" l="1"/>
  <c r="N2317" i="14" l="1"/>
  <c r="K2318" i="14"/>
  <c r="H2318" i="14"/>
  <c r="N2318" i="14" l="1"/>
  <c r="E2319" i="14" l="1"/>
  <c r="K2319" i="14" l="1"/>
  <c r="H2319" i="14"/>
  <c r="N2319" i="14" l="1"/>
  <c r="N2320" i="14"/>
  <c r="H2320" i="14"/>
  <c r="E2320" i="14"/>
  <c r="K2320" i="14" l="1"/>
  <c r="K2321" i="14"/>
  <c r="E2321" i="14"/>
  <c r="N2321" i="14" l="1"/>
  <c r="H2321" i="14"/>
  <c r="K2322" i="14" l="1"/>
  <c r="E2322" i="14"/>
  <c r="N2322" i="14" l="1"/>
  <c r="H2322" i="14"/>
  <c r="E2323" i="14"/>
  <c r="K2323" i="14" l="1"/>
  <c r="H2323" i="14"/>
  <c r="E2324" i="14" l="1"/>
  <c r="N2323" i="14" l="1"/>
  <c r="H2324" i="14"/>
  <c r="K2324" i="14" l="1"/>
  <c r="N2324" i="14" l="1"/>
  <c r="E2325" i="14"/>
  <c r="N2325" i="14" l="1"/>
  <c r="K2325" i="14"/>
  <c r="H2325" i="14"/>
  <c r="E2326" i="14"/>
  <c r="K2326" i="14" l="1"/>
  <c r="H2326" i="14"/>
  <c r="N2326" i="14" l="1"/>
  <c r="E2327" i="14"/>
  <c r="H2327" i="14" l="1"/>
  <c r="K2327" i="14" l="1"/>
  <c r="N2327" i="14" l="1"/>
  <c r="K2328" i="14"/>
  <c r="E2328" i="14"/>
  <c r="N2328" i="14" l="1"/>
  <c r="H2328" i="14"/>
  <c r="E2329" i="14" l="1"/>
  <c r="K2329" i="14" l="1"/>
  <c r="H2329" i="14"/>
  <c r="N2329" i="14" l="1"/>
  <c r="K2330" i="14"/>
  <c r="E2330" i="14"/>
  <c r="H2330" i="14" l="1"/>
  <c r="N2330" i="14" l="1"/>
  <c r="E2331" i="14"/>
  <c r="K2331" i="14" l="1"/>
  <c r="H2331" i="14"/>
  <c r="N2331" i="14" l="1"/>
  <c r="K2332" i="14" l="1"/>
  <c r="E2332" i="14"/>
  <c r="N2332" i="14" l="1"/>
  <c r="H2332" i="14"/>
  <c r="N2333" i="14" l="1"/>
  <c r="K2333" i="14"/>
  <c r="E2333" i="14"/>
  <c r="K2334" i="14" l="1"/>
  <c r="H2333" i="14"/>
  <c r="E2334" i="14" l="1"/>
  <c r="N2334" i="14" l="1"/>
  <c r="H2334" i="14"/>
  <c r="E2335" i="14"/>
  <c r="K2335" i="14" l="1"/>
  <c r="H2335" i="14"/>
  <c r="N2335" i="14" l="1"/>
  <c r="K2336" i="14" l="1"/>
  <c r="E2336" i="14"/>
  <c r="N2336" i="14" l="1"/>
  <c r="H2336" i="14"/>
  <c r="N2337" i="14" l="1"/>
  <c r="K2337" i="14"/>
  <c r="E2337" i="14"/>
  <c r="H2337" i="14" l="1"/>
  <c r="K2338" i="14" l="1"/>
  <c r="E2338" i="14"/>
  <c r="N2338" i="14" l="1"/>
  <c r="H2338" i="14"/>
  <c r="N2339" i="14" l="1"/>
  <c r="K2339" i="14"/>
  <c r="E2339" i="14"/>
  <c r="H2339" i="14" l="1"/>
  <c r="K2340" i="14" l="1"/>
  <c r="E2340" i="14"/>
  <c r="N2340" i="14" l="1"/>
  <c r="H2340" i="14"/>
  <c r="E2341" i="14"/>
  <c r="K2341" i="14" l="1"/>
  <c r="H2341" i="14"/>
  <c r="N2341" i="14" l="1"/>
  <c r="K2342" i="14" l="1"/>
  <c r="E2342" i="14"/>
  <c r="N2342" i="14" l="1"/>
  <c r="H2342" i="14"/>
  <c r="K2343" i="14" l="1"/>
  <c r="E2343" i="14"/>
  <c r="N2343" i="14" l="1"/>
  <c r="H2343" i="14"/>
  <c r="K2344" i="14" l="1"/>
  <c r="E2344" i="14"/>
  <c r="N2344" i="14" l="1"/>
  <c r="H2344" i="14"/>
  <c r="E2345" i="14"/>
  <c r="K2345" i="14" l="1"/>
  <c r="H2345" i="14"/>
  <c r="N2345" i="14" l="1"/>
  <c r="K2346" i="14"/>
  <c r="N2346" i="14" l="1"/>
  <c r="E2346" i="14"/>
  <c r="K2347" i="14" l="1"/>
  <c r="H2346" i="14"/>
  <c r="N2347" i="14" l="1"/>
  <c r="E2347" i="14"/>
  <c r="H2347" i="14" l="1"/>
  <c r="E2348" i="14"/>
  <c r="K2348" i="14" l="1"/>
  <c r="H2348" i="14"/>
  <c r="N2348" i="14" l="1"/>
  <c r="E2349" i="14"/>
  <c r="K2349" i="14" l="1"/>
  <c r="H2349" i="14"/>
  <c r="N2349" i="14" l="1"/>
  <c r="K2350" i="14" l="1"/>
  <c r="E2350" i="14"/>
  <c r="N2350" i="14" l="1"/>
  <c r="H2350" i="14"/>
  <c r="N2351" i="14" l="1"/>
  <c r="K2351" i="14"/>
  <c r="E2351" i="14"/>
  <c r="H2351" i="14" l="1"/>
  <c r="E2352" i="14"/>
  <c r="K2352" i="14" l="1"/>
  <c r="H2352" i="14"/>
  <c r="N2352" i="14" l="1"/>
  <c r="K2353" i="14" l="1"/>
  <c r="E2353" i="14"/>
  <c r="N2353" i="14" l="1"/>
  <c r="H2353" i="14"/>
  <c r="N2354" i="14" l="1"/>
  <c r="K2354" i="14"/>
  <c r="E2354" i="14"/>
  <c r="H2354" i="14" l="1"/>
  <c r="K2355" i="14" l="1"/>
  <c r="E2355" i="14"/>
  <c r="N2355" i="14" l="1"/>
  <c r="H2355" i="14"/>
  <c r="E2356" i="14"/>
  <c r="K2356" i="14" l="1"/>
  <c r="H2356" i="14"/>
  <c r="E2357" i="14" l="1"/>
  <c r="N2356" i="14" l="1"/>
  <c r="H2357" i="14"/>
  <c r="K2357" i="14" l="1"/>
  <c r="N2357" i="14" l="1"/>
  <c r="K2358" i="14"/>
  <c r="E2358" i="14"/>
  <c r="N2358" i="14" l="1"/>
  <c r="H2358" i="14" l="1"/>
  <c r="E2359" i="14"/>
  <c r="K2359" i="14" l="1"/>
  <c r="N2359" i="14" l="1"/>
  <c r="K2360" i="14"/>
  <c r="H2359" i="14"/>
  <c r="E2360" i="14"/>
  <c r="N2360" i="14" l="1"/>
  <c r="E2361" i="14"/>
  <c r="K2361" i="14" l="1"/>
  <c r="H2360" i="14"/>
  <c r="H2361" i="14"/>
  <c r="E2362" i="14" l="1"/>
  <c r="N2361" i="14" l="1"/>
  <c r="K2362" i="14"/>
  <c r="H2362" i="14"/>
  <c r="N2362" i="14" l="1"/>
  <c r="E2363" i="14" l="1"/>
  <c r="K2363" i="14" l="1"/>
  <c r="N2363" i="14" l="1"/>
  <c r="H2363" i="14"/>
  <c r="E2364" i="14"/>
  <c r="N2364" i="14" l="1"/>
  <c r="K2364" i="14"/>
  <c r="E2365" i="14"/>
  <c r="K2365" i="14" l="1"/>
  <c r="H2364" i="14"/>
  <c r="H2365" i="14" l="1"/>
  <c r="N2365" i="14" l="1"/>
  <c r="E2366" i="14"/>
  <c r="K2366" i="14" l="1"/>
  <c r="N2366" i="14" l="1"/>
  <c r="H2366" i="14"/>
  <c r="E2367" i="14"/>
  <c r="K2367" i="14" l="1"/>
  <c r="H2367" i="14"/>
  <c r="N2367" i="14" l="1"/>
  <c r="E2368" i="14"/>
  <c r="K2368" i="14" l="1"/>
  <c r="N2368" i="14" l="1"/>
  <c r="K2369" i="14"/>
  <c r="H2368" i="14"/>
  <c r="E2369" i="14"/>
  <c r="N2369" i="14" l="1"/>
  <c r="N2370" i="14" l="1"/>
  <c r="H2369" i="14"/>
  <c r="E2370" i="14"/>
  <c r="K2370" i="14" l="1"/>
  <c r="N2371" i="14" l="1"/>
  <c r="H2370" i="14"/>
  <c r="E2371" i="14"/>
  <c r="K2371" i="14" l="1"/>
  <c r="E2372" i="14"/>
  <c r="H2371" i="14" l="1"/>
  <c r="K2372" i="14" l="1"/>
  <c r="H2372" i="14"/>
  <c r="N2372" i="14" l="1"/>
  <c r="K2373" i="14" l="1"/>
  <c r="E2373" i="14"/>
  <c r="H2373" i="14" l="1"/>
  <c r="N2373" i="14" l="1"/>
  <c r="K2374" i="14"/>
  <c r="N2374" i="14" l="1"/>
  <c r="E2374" i="14"/>
  <c r="H2374" i="14" l="1"/>
  <c r="K2375" i="14" l="1"/>
  <c r="E2375" i="14"/>
  <c r="N2375" i="14" l="1"/>
  <c r="H2375" i="14"/>
  <c r="K2376" i="14" l="1"/>
  <c r="E2376" i="14"/>
  <c r="N2376" i="14" l="1"/>
  <c r="H2376" i="14"/>
  <c r="E2377" i="14"/>
  <c r="K2377" i="14" l="1"/>
  <c r="H2377" i="14"/>
  <c r="N2377" i="14" l="1"/>
  <c r="K2378" i="14" l="1"/>
  <c r="E2378" i="14"/>
  <c r="N2378" i="14" l="1"/>
  <c r="H2378" i="14"/>
  <c r="K2379" i="14" l="1"/>
  <c r="E2379" i="14"/>
  <c r="N2379" i="14" l="1"/>
  <c r="H2379" i="14"/>
  <c r="N2380" i="14" l="1"/>
  <c r="K2380" i="14"/>
  <c r="E2380" i="14"/>
  <c r="H2380" i="14" l="1"/>
  <c r="K2381" i="14" l="1"/>
  <c r="E2381" i="14"/>
  <c r="N2381" i="14" l="1"/>
  <c r="H2381" i="14"/>
  <c r="E2382" i="14"/>
  <c r="K2382" i="14" l="1"/>
  <c r="H2382" i="14"/>
  <c r="N2382" i="14" l="1"/>
  <c r="K2383" i="14" l="1"/>
  <c r="E2383" i="14"/>
  <c r="N2383" i="14" l="1"/>
  <c r="H2383" i="14"/>
  <c r="N2384" i="14" l="1"/>
  <c r="K2384" i="14"/>
  <c r="E2384" i="14"/>
  <c r="H2384" i="14" l="1"/>
  <c r="K2385" i="14" l="1"/>
  <c r="E2385" i="14"/>
  <c r="N2385" i="14" l="1"/>
  <c r="K2386" i="14"/>
  <c r="H2385" i="14"/>
  <c r="E2386" i="14" l="1"/>
  <c r="N2386" i="14" l="1"/>
  <c r="H2386" i="14"/>
  <c r="K2387" i="14" l="1"/>
  <c r="E2387" i="14"/>
  <c r="N2387" i="14" l="1"/>
  <c r="H2387" i="14"/>
  <c r="K2388" i="14" l="1"/>
  <c r="E2388" i="14"/>
  <c r="N2388" i="14" l="1"/>
  <c r="H2388" i="14"/>
  <c r="K2389" i="14" l="1"/>
  <c r="E2389" i="14"/>
  <c r="N2389" i="14" l="1"/>
  <c r="H2389" i="14"/>
  <c r="E2390" i="14"/>
  <c r="K2390" i="14" l="1"/>
  <c r="H2390" i="14"/>
  <c r="N2390" i="14" l="1"/>
  <c r="K2391" i="14" l="1"/>
  <c r="E2391" i="14"/>
  <c r="N2391" i="14" l="1"/>
  <c r="H2391" i="14"/>
  <c r="K2392" i="14" l="1"/>
  <c r="E2392" i="14"/>
  <c r="N2392" i="14" l="1"/>
  <c r="H2392" i="14"/>
  <c r="K2393" i="14" l="1"/>
  <c r="E2393" i="14"/>
  <c r="N2393" i="14" l="1"/>
  <c r="H2393" i="14"/>
  <c r="K2394" i="14" l="1"/>
  <c r="E2394" i="14"/>
  <c r="N2394" i="14" l="1"/>
  <c r="H2394" i="14"/>
  <c r="K2395" i="14" l="1"/>
  <c r="E2395" i="14"/>
  <c r="N2395" i="14" l="1"/>
  <c r="H2395" i="14"/>
  <c r="E2396" i="14"/>
  <c r="K2396" i="14" l="1"/>
  <c r="H2396" i="14"/>
  <c r="N2396" i="14" l="1"/>
  <c r="E2397" i="14"/>
  <c r="K2397" i="14" l="1"/>
  <c r="H2397" i="14"/>
  <c r="N2397" i="14" l="1"/>
  <c r="K2398" i="14" l="1"/>
  <c r="E2398" i="14"/>
  <c r="N2398" i="14" l="1"/>
  <c r="H2398" i="14"/>
  <c r="K2399" i="14" l="1"/>
  <c r="E2399" i="14"/>
  <c r="N2399" i="14" l="1"/>
  <c r="H2399" i="14"/>
  <c r="E2400" i="14"/>
  <c r="K2400" i="14" l="1"/>
  <c r="H2400" i="14"/>
  <c r="N2400" i="14" l="1"/>
  <c r="K2401" i="14" l="1"/>
  <c r="E2401" i="14"/>
  <c r="N2401" i="14" l="1"/>
  <c r="H2401" i="14"/>
  <c r="E2402" i="14"/>
  <c r="K2402" i="14" l="1"/>
  <c r="H2402" i="14"/>
  <c r="N2402" i="14" l="1"/>
  <c r="K2403" i="14" l="1"/>
  <c r="E2403" i="14"/>
  <c r="N2403" i="14" l="1"/>
  <c r="H2403" i="14"/>
  <c r="E4" i="14" l="1"/>
  <c r="N5" i="14" l="1"/>
  <c r="H5" i="14"/>
  <c r="K1205" i="14" l="1"/>
  <c r="E1205" i="14" l="1"/>
  <c r="H1205" i="14" l="1"/>
  <c r="N1205" i="14"/>
  <c r="L5" i="14" l="1"/>
  <c r="K5" i="14" s="1"/>
  <c r="M5" i="14"/>
  <c r="G5" i="14" l="1"/>
  <c r="F5" i="14"/>
  <c r="E5" i="14" s="1"/>
  <c r="P6" i="14"/>
  <c r="O6" i="14"/>
  <c r="N6" i="14" s="1"/>
  <c r="F6" i="14" l="1"/>
  <c r="E6" i="14" s="1"/>
  <c r="G6" i="14"/>
  <c r="I6" i="14" l="1"/>
  <c r="H6" i="14" s="1"/>
  <c r="J6" i="14"/>
  <c r="M6" i="14" l="1"/>
  <c r="L6" i="14"/>
  <c r="K6" i="14" s="1"/>
  <c r="I7" i="14" l="1"/>
  <c r="H7" i="14" s="1"/>
  <c r="J7" i="14"/>
  <c r="L7" i="14" l="1"/>
  <c r="K7" i="14" s="1"/>
  <c r="M7" i="14"/>
  <c r="P7" i="14" l="1"/>
  <c r="O7" i="14"/>
  <c r="N7" i="14" s="1"/>
  <c r="F7" i="14"/>
  <c r="E7" i="14" s="1"/>
  <c r="G7" i="14" l="1"/>
  <c r="J8" i="14"/>
  <c r="I8" i="14" l="1"/>
  <c r="H8" i="14" s="1"/>
  <c r="L8" i="14" l="1"/>
  <c r="K8" i="14" s="1"/>
  <c r="M8" i="14"/>
  <c r="P8" i="14" l="1"/>
  <c r="O8" i="14"/>
  <c r="N8" i="14" s="1"/>
  <c r="G8" i="14"/>
  <c r="J9" i="14" l="1"/>
  <c r="F8" i="14"/>
  <c r="E8" i="14" s="1"/>
  <c r="M9" i="14" l="1"/>
  <c r="I9" i="14"/>
  <c r="H9" i="14" s="1"/>
  <c r="L9" i="14" l="1"/>
  <c r="K9" i="14" s="1"/>
  <c r="P9" i="14" l="1"/>
  <c r="O9" i="14"/>
  <c r="N9" i="14" s="1"/>
  <c r="F9" i="14" l="1"/>
  <c r="E9" i="14" s="1"/>
  <c r="G9" i="14"/>
  <c r="L10" i="14" l="1"/>
  <c r="K10" i="14" s="1"/>
  <c r="I10" i="14"/>
  <c r="H10" i="14" s="1"/>
  <c r="J10" i="14"/>
  <c r="M10" i="14"/>
  <c r="G10" i="14" l="1"/>
  <c r="O10" i="14"/>
  <c r="N10" i="14" s="1"/>
  <c r="F10" i="14"/>
  <c r="E10" i="14" s="1"/>
  <c r="P10" i="14"/>
  <c r="O11" i="14" l="1"/>
  <c r="N11" i="14" s="1"/>
  <c r="J11" i="14" l="1"/>
  <c r="P11" i="14"/>
  <c r="F11" i="14" l="1"/>
  <c r="E11" i="14" s="1"/>
  <c r="G11" i="14"/>
  <c r="M11" i="14"/>
  <c r="I11" i="14"/>
  <c r="H11" i="14" s="1"/>
  <c r="L11" i="14" l="1"/>
  <c r="K11" i="14" s="1"/>
  <c r="O12" i="14" l="1"/>
  <c r="N12" i="14" s="1"/>
  <c r="I12" i="14"/>
  <c r="H12" i="14" s="1"/>
  <c r="P12" i="14"/>
  <c r="F12" i="14"/>
  <c r="E12" i="14" s="1"/>
  <c r="G12" i="14"/>
  <c r="J12" i="14"/>
  <c r="L12" i="14"/>
  <c r="K12" i="14" s="1"/>
  <c r="M12" i="14"/>
  <c r="F13" i="14" l="1"/>
  <c r="E13" i="14" s="1"/>
  <c r="G13" i="14"/>
  <c r="M13" i="14"/>
  <c r="L13" i="14"/>
  <c r="K13" i="14" s="1"/>
  <c r="O13" i="14"/>
  <c r="N13" i="14" s="1"/>
  <c r="P13" i="14"/>
  <c r="J13" i="14"/>
  <c r="I13" i="14"/>
  <c r="H13" i="14" s="1"/>
  <c r="G14" i="14" l="1"/>
  <c r="F14" i="14"/>
  <c r="E14" i="14" s="1"/>
  <c r="L14" i="14"/>
  <c r="K14" i="14" s="1"/>
  <c r="P14" i="14"/>
  <c r="O14" i="14"/>
  <c r="N14" i="14" s="1"/>
  <c r="I14" i="14" l="1"/>
  <c r="H14" i="14" s="1"/>
  <c r="J14" i="14"/>
  <c r="M14" i="14"/>
  <c r="G15" i="14" l="1"/>
  <c r="O15" i="14"/>
  <c r="N15" i="14" s="1"/>
  <c r="F15" i="14"/>
  <c r="E15" i="14" s="1"/>
  <c r="P15" i="14"/>
  <c r="J15" i="14" l="1"/>
  <c r="I15" i="14"/>
  <c r="H15" i="14" s="1"/>
  <c r="M15" i="14" l="1"/>
  <c r="L15" i="14"/>
  <c r="K15" i="14" s="1"/>
  <c r="O16" i="14" l="1"/>
  <c r="N16" i="14" s="1"/>
  <c r="P16" i="14"/>
  <c r="G16" i="14" l="1"/>
  <c r="F16" i="14"/>
  <c r="E16" i="14" s="1"/>
  <c r="J16" i="14" l="1"/>
  <c r="I16" i="14"/>
  <c r="H16" i="14" s="1"/>
  <c r="M16" i="14" l="1"/>
  <c r="L16" i="14"/>
  <c r="K16" i="14" s="1"/>
  <c r="G17" i="14" l="1"/>
  <c r="F17" i="14"/>
  <c r="E17" i="14" s="1"/>
  <c r="P17" i="14"/>
  <c r="O17" i="14"/>
  <c r="N17" i="14" s="1"/>
  <c r="I17" i="14" l="1"/>
  <c r="H17" i="14" s="1"/>
  <c r="J17" i="14"/>
  <c r="M17" i="14" l="1"/>
  <c r="L17" i="14"/>
  <c r="K17" i="14" s="1"/>
  <c r="G18" i="14" l="1"/>
  <c r="F18" i="14" l="1"/>
  <c r="E18" i="14" s="1"/>
  <c r="O18" i="14"/>
  <c r="N18" i="14" s="1"/>
  <c r="P18" i="14"/>
  <c r="I18" i="14" l="1"/>
  <c r="H18" i="14" s="1"/>
  <c r="J18" i="14"/>
  <c r="L18" i="14" l="1"/>
  <c r="K18" i="14" s="1"/>
  <c r="M18" i="14"/>
  <c r="F19" i="14" l="1"/>
  <c r="E19" i="14" s="1"/>
  <c r="G19" i="14"/>
  <c r="O19" i="14"/>
  <c r="N19" i="14" s="1"/>
  <c r="P19" i="14"/>
  <c r="I19" i="14" l="1"/>
  <c r="H19" i="14" s="1"/>
  <c r="J19" i="14"/>
  <c r="L19" i="14" l="1"/>
  <c r="K19" i="14" s="1"/>
  <c r="M19" i="14"/>
  <c r="O20" i="14" l="1"/>
  <c r="N20" i="14" s="1"/>
  <c r="P20" i="14"/>
  <c r="G20" i="14"/>
  <c r="F20" i="14"/>
  <c r="E20" i="14" s="1"/>
  <c r="J20" i="14" l="1"/>
  <c r="I20" i="14"/>
  <c r="H20" i="14" s="1"/>
  <c r="L20" i="14" l="1"/>
  <c r="K20" i="14" s="1"/>
  <c r="M20" i="14"/>
  <c r="P21" i="14" l="1"/>
  <c r="O21" i="14"/>
  <c r="N21" i="14" s="1"/>
  <c r="F21" i="14"/>
  <c r="E21" i="14" s="1"/>
  <c r="G21" i="14"/>
  <c r="J21" i="14" l="1"/>
  <c r="I21" i="14"/>
  <c r="H21" i="14" s="1"/>
  <c r="L21" i="14" l="1"/>
  <c r="K21" i="14" s="1"/>
  <c r="M21" i="14"/>
  <c r="O22" i="14" l="1"/>
  <c r="N22" i="14" s="1"/>
  <c r="P22" i="14"/>
  <c r="G22" i="14" l="1"/>
  <c r="F22" i="14"/>
  <c r="E22" i="14" s="1"/>
  <c r="I22" i="14" l="1"/>
  <c r="H22" i="14" s="1"/>
  <c r="J22" i="14"/>
  <c r="L22" i="14" l="1"/>
  <c r="K22" i="14" s="1"/>
  <c r="M22" i="14"/>
  <c r="P23" i="14" l="1"/>
  <c r="O23" i="14"/>
  <c r="N23" i="14" s="1"/>
  <c r="F23" i="14"/>
  <c r="E23" i="14" s="1"/>
  <c r="G23" i="14"/>
  <c r="I23" i="14" l="1"/>
  <c r="H23" i="14" s="1"/>
  <c r="J23" i="14"/>
  <c r="L23" i="14" l="1"/>
  <c r="K23" i="14" s="1"/>
  <c r="M23" i="14"/>
  <c r="J717" i="14" l="1"/>
  <c r="M717" i="14" l="1"/>
  <c r="P717" i="14" l="1"/>
  <c r="G717" i="14" l="1"/>
  <c r="J718" i="14" l="1"/>
  <c r="M718" i="14" l="1"/>
  <c r="P718" i="14" l="1"/>
  <c r="G718" i="14" l="1"/>
  <c r="J719" i="14" l="1"/>
  <c r="M719" i="14" l="1"/>
  <c r="P719" i="14" l="1"/>
  <c r="G719" i="14" l="1"/>
  <c r="M720" i="14" l="1"/>
  <c r="J720" i="14"/>
  <c r="P720" i="14" l="1"/>
  <c r="G720" i="14" l="1"/>
  <c r="M721" i="14" l="1"/>
  <c r="J721" i="14"/>
  <c r="P721" i="14" l="1"/>
  <c r="G721" i="14" l="1"/>
  <c r="J722" i="14" l="1"/>
  <c r="M722" i="14" l="1"/>
  <c r="P722" i="14" l="1"/>
  <c r="G722" i="14" l="1"/>
  <c r="J723" i="14" l="1"/>
  <c r="M723" i="14" l="1"/>
  <c r="P723" i="14" l="1"/>
  <c r="G723" i="14" l="1"/>
  <c r="J724" i="14" l="1"/>
  <c r="M724" i="14" l="1"/>
  <c r="P724" i="14" l="1"/>
  <c r="G724" i="14" l="1"/>
  <c r="J725" i="14" l="1"/>
  <c r="M725" i="14" l="1"/>
  <c r="P725" i="14" l="1"/>
  <c r="G725" i="14" l="1"/>
  <c r="J726" i="14" l="1"/>
  <c r="M726" i="14" l="1"/>
  <c r="P726" i="14" l="1"/>
  <c r="G726" i="14" l="1"/>
  <c r="J727" i="14" l="1"/>
  <c r="M727" i="14" l="1"/>
  <c r="P727" i="14" l="1"/>
  <c r="G727" i="14" l="1"/>
  <c r="J728" i="14" l="1"/>
  <c r="M728" i="14" l="1"/>
  <c r="P728" i="14" l="1"/>
  <c r="G728" i="14" l="1"/>
  <c r="J729" i="14" l="1"/>
  <c r="M729" i="14" l="1"/>
  <c r="P729" i="14" l="1"/>
  <c r="G729" i="14" l="1"/>
  <c r="M730" i="14" l="1"/>
  <c r="J730" i="14"/>
  <c r="P730" i="14" l="1"/>
  <c r="G730" i="14" l="1"/>
  <c r="M731" i="14" l="1"/>
  <c r="J731" i="14"/>
  <c r="P731" i="14" l="1"/>
  <c r="G731" i="14" l="1"/>
  <c r="M732" i="14" l="1"/>
  <c r="J732" i="14"/>
  <c r="P732" i="14" l="1"/>
  <c r="G732" i="14" l="1"/>
  <c r="M733" i="14" l="1"/>
  <c r="J733" i="14"/>
  <c r="P733" i="14" l="1"/>
  <c r="G733" i="14" l="1"/>
  <c r="J734" i="14" l="1"/>
  <c r="M734" i="14" l="1"/>
  <c r="P734" i="14" l="1"/>
  <c r="G734" i="14" l="1"/>
  <c r="J735" i="14" l="1"/>
  <c r="M735" i="14" l="1"/>
  <c r="P735" i="14" l="1"/>
  <c r="G735" i="14" l="1"/>
  <c r="J736" i="14" l="1"/>
  <c r="M736" i="14" l="1"/>
  <c r="P736" i="14" l="1"/>
  <c r="G736" i="14" l="1"/>
  <c r="J737" i="14" l="1"/>
  <c r="M737" i="14" l="1"/>
  <c r="P737" i="14" l="1"/>
  <c r="G737" i="14" l="1"/>
  <c r="J738" i="14" l="1"/>
  <c r="M738" i="14" l="1"/>
  <c r="P738" i="14" l="1"/>
  <c r="G738" i="14" l="1"/>
  <c r="J739" i="14" l="1"/>
  <c r="M739" i="14" l="1"/>
  <c r="P739" i="14" l="1"/>
  <c r="G739" i="14" l="1"/>
  <c r="M740" i="14" l="1"/>
  <c r="J740" i="14"/>
  <c r="P740" i="14" l="1"/>
  <c r="G740" i="14" l="1"/>
  <c r="J741" i="14" l="1"/>
  <c r="M741" i="14" l="1"/>
  <c r="P741" i="14" l="1"/>
  <c r="G741" i="14" l="1"/>
  <c r="M742" i="14" l="1"/>
  <c r="J742" i="14"/>
  <c r="P742" i="14" l="1"/>
  <c r="G742" i="14" l="1"/>
  <c r="P743" i="14"/>
  <c r="G743" i="14" l="1"/>
  <c r="J743" i="14"/>
  <c r="M743" i="14" l="1"/>
  <c r="J744" i="14"/>
  <c r="G744" i="14" l="1"/>
  <c r="M744" i="14"/>
  <c r="P744" i="14"/>
  <c r="G745" i="14" l="1"/>
  <c r="J745" i="14"/>
  <c r="P745" i="14"/>
  <c r="M745" i="14" l="1"/>
  <c r="J746" i="14"/>
  <c r="M746" i="14" l="1"/>
  <c r="P746" i="14"/>
  <c r="G746" i="14"/>
  <c r="J747" i="14" l="1"/>
  <c r="P747" i="14"/>
  <c r="M747" i="14" l="1"/>
  <c r="G747" i="14"/>
  <c r="G748" i="14" l="1"/>
  <c r="P748" i="14"/>
  <c r="J748" i="14"/>
  <c r="M749" i="14" l="1"/>
  <c r="M748" i="14"/>
  <c r="J749" i="14"/>
  <c r="P750" i="14" l="1"/>
  <c r="P749" i="14"/>
  <c r="G749" i="14" l="1"/>
  <c r="M750" i="14" l="1"/>
  <c r="G750" i="14"/>
  <c r="J750" i="14"/>
  <c r="M751" i="14" l="1"/>
  <c r="G751" i="14"/>
  <c r="P751" i="14"/>
  <c r="J751" i="14"/>
  <c r="J752" i="14" l="1"/>
  <c r="P752" i="14"/>
  <c r="G752" i="14"/>
  <c r="J753" i="14" l="1"/>
  <c r="M752" i="14"/>
  <c r="P753" i="14" l="1"/>
  <c r="M753" i="14"/>
  <c r="G753" i="14" l="1"/>
  <c r="P754" i="14"/>
  <c r="G754" i="14" l="1"/>
  <c r="J754" i="14"/>
  <c r="J755" i="14" l="1"/>
  <c r="M754" i="14"/>
  <c r="P755" i="14" l="1"/>
  <c r="M755" i="14"/>
  <c r="P756" i="14" l="1"/>
  <c r="G755" i="14"/>
  <c r="M756" i="14" l="1"/>
  <c r="G756" i="14"/>
  <c r="J756" i="14"/>
  <c r="M757" i="14" l="1"/>
  <c r="J757" i="14"/>
  <c r="G757" i="14"/>
  <c r="P757" i="14"/>
  <c r="M758" i="14" l="1"/>
  <c r="P758" i="14"/>
  <c r="J758" i="14"/>
  <c r="G758" i="14"/>
  <c r="J759" i="14" l="1"/>
  <c r="P759" i="14"/>
  <c r="G759" i="14"/>
  <c r="J760" i="14" l="1"/>
  <c r="M759" i="14"/>
  <c r="M760" i="14" l="1"/>
  <c r="P760" i="14"/>
  <c r="G760" i="14" l="1"/>
  <c r="P761" i="14"/>
  <c r="J761" i="14" l="1"/>
  <c r="G761" i="14"/>
  <c r="M762" i="14" l="1"/>
  <c r="M761" i="14"/>
  <c r="J762" i="14"/>
  <c r="P762" i="14" l="1"/>
  <c r="P763" i="14" l="1"/>
  <c r="G762" i="14"/>
  <c r="G763" i="14" l="1"/>
  <c r="J763" i="14"/>
  <c r="M764" i="14" l="1"/>
  <c r="J764" i="14"/>
  <c r="M763" i="14"/>
  <c r="P764" i="14" l="1"/>
  <c r="G764" i="14" l="1"/>
  <c r="P765" i="14"/>
  <c r="J765" i="14" l="1"/>
  <c r="G765" i="14"/>
  <c r="M765" i="14" l="1"/>
  <c r="J766" i="14"/>
  <c r="P766" i="14" l="1"/>
  <c r="G766" i="14"/>
  <c r="M766" i="14"/>
  <c r="G767" i="14" l="1"/>
  <c r="P767" i="14"/>
  <c r="J767" i="14"/>
  <c r="M767" i="14" l="1"/>
  <c r="J768" i="14"/>
  <c r="M768" i="14" l="1"/>
  <c r="P768" i="14"/>
  <c r="G769" i="14" l="1"/>
  <c r="P769" i="14"/>
  <c r="J769" i="14" l="1"/>
  <c r="M769" i="14" l="1"/>
  <c r="J770" i="14"/>
  <c r="M770" i="14" l="1"/>
  <c r="G770" i="14" l="1"/>
  <c r="P771" i="14"/>
  <c r="J771" i="14" l="1"/>
  <c r="M772" i="14" l="1"/>
  <c r="M771" i="14"/>
  <c r="J772" i="14"/>
  <c r="P772" i="14" l="1"/>
  <c r="P773" i="14" l="1"/>
  <c r="G772" i="14"/>
  <c r="J774" i="14" l="1"/>
  <c r="J773" i="14"/>
  <c r="G773" i="14"/>
  <c r="M773" i="14" l="1"/>
  <c r="P774" i="14" l="1"/>
  <c r="M774" i="14"/>
  <c r="G774" i="14" l="1"/>
  <c r="P775" i="14"/>
  <c r="J775" i="14" l="1"/>
  <c r="G775" i="14"/>
  <c r="J776" i="14" l="1"/>
  <c r="M775" i="14"/>
  <c r="P777" i="14" l="1"/>
  <c r="M776" i="14"/>
  <c r="P776" i="14"/>
  <c r="G776" i="14" l="1"/>
  <c r="J778" i="14" l="1"/>
  <c r="G777" i="14"/>
  <c r="J777" i="14"/>
  <c r="M778" i="14" l="1"/>
  <c r="M777" i="14"/>
  <c r="P778" i="14" l="1"/>
  <c r="P779" i="14" l="1"/>
  <c r="G778" i="14"/>
  <c r="G779" i="14" l="1"/>
  <c r="J779" i="14"/>
  <c r="J780" i="14" l="1"/>
  <c r="P780" i="14" l="1"/>
  <c r="M780" i="14"/>
  <c r="G780" i="14"/>
  <c r="M781" i="14" l="1"/>
  <c r="G781" i="14"/>
  <c r="P781" i="14"/>
  <c r="J781" i="14"/>
  <c r="M782" i="14" l="1"/>
  <c r="P782" i="14"/>
  <c r="J782" i="14"/>
  <c r="P783" i="14" l="1"/>
  <c r="G782" i="14"/>
  <c r="J784" i="14" l="1"/>
  <c r="J783" i="14"/>
  <c r="G783" i="14"/>
  <c r="M783" i="14" l="1"/>
  <c r="M784" i="14" l="1"/>
  <c r="P784" i="14"/>
  <c r="G784" i="14"/>
  <c r="G785" i="14" l="1"/>
  <c r="J785" i="14"/>
  <c r="P785" i="14"/>
  <c r="J786" i="14" l="1"/>
  <c r="M785" i="14"/>
  <c r="P786" i="14" l="1"/>
  <c r="M786" i="14"/>
  <c r="P787" i="14" l="1"/>
  <c r="G786" i="14"/>
  <c r="G787" i="14" l="1"/>
  <c r="J787" i="14"/>
  <c r="M788" i="14" l="1"/>
  <c r="J788" i="14"/>
  <c r="M787" i="14"/>
  <c r="P788" i="14" l="1"/>
  <c r="G788" i="14" l="1"/>
  <c r="G789" i="14"/>
  <c r="P789" i="14"/>
  <c r="J789" i="14" l="1"/>
  <c r="M789" i="14" l="1"/>
  <c r="J790" i="14"/>
  <c r="P790" i="14"/>
  <c r="M790" i="14"/>
  <c r="G790" i="14" l="1"/>
  <c r="G791" i="14"/>
  <c r="J791" i="14"/>
  <c r="P791" i="14"/>
  <c r="M791" i="14" l="1"/>
  <c r="P792" i="14" l="1"/>
  <c r="G792" i="14" l="1"/>
  <c r="J792" i="14" l="1"/>
  <c r="M792" i="14" l="1"/>
  <c r="P793" i="14" l="1"/>
  <c r="G793" i="14" l="1"/>
  <c r="J793" i="14" l="1"/>
  <c r="M793" i="14" l="1"/>
  <c r="P794" i="14" l="1"/>
  <c r="G794" i="14"/>
  <c r="J794" i="14" l="1"/>
  <c r="M794" i="14" l="1"/>
  <c r="P795" i="14" l="1"/>
  <c r="G795" i="14"/>
  <c r="J795" i="14" l="1"/>
  <c r="M795" i="14" l="1"/>
  <c r="P796" i="14" l="1"/>
  <c r="G796" i="14"/>
  <c r="J796" i="14" l="1"/>
  <c r="M796" i="14" l="1"/>
  <c r="P797" i="14" l="1"/>
  <c r="G797" i="14"/>
  <c r="J797" i="14" l="1"/>
  <c r="M797" i="14" l="1"/>
  <c r="P798" i="14" l="1"/>
  <c r="G798" i="14" l="1"/>
  <c r="J798" i="14" l="1"/>
  <c r="M798" i="14" l="1"/>
  <c r="P799" i="14" l="1"/>
  <c r="G799" i="14"/>
  <c r="J799" i="14" l="1"/>
  <c r="M799" i="14" l="1"/>
  <c r="P800" i="14" l="1"/>
  <c r="G800" i="14" l="1"/>
  <c r="J800" i="14" l="1"/>
  <c r="M800" i="14" l="1"/>
  <c r="P801" i="14" l="1"/>
  <c r="G801" i="14"/>
  <c r="J802" i="14" l="1"/>
  <c r="J801" i="14"/>
  <c r="M802" i="14" l="1"/>
  <c r="M801" i="14"/>
  <c r="P803" i="14" l="1"/>
  <c r="P802" i="14"/>
  <c r="G802" i="14" l="1"/>
  <c r="G803" i="14"/>
  <c r="J803" i="14" l="1"/>
  <c r="M803" i="14"/>
  <c r="J804" i="14" l="1"/>
  <c r="P804" i="14"/>
  <c r="M804" i="14"/>
  <c r="G804" i="14" l="1"/>
  <c r="P805" i="14"/>
  <c r="G805" i="14" l="1"/>
  <c r="J805" i="14"/>
  <c r="M805" i="14"/>
  <c r="J806" i="14" l="1"/>
  <c r="P806" i="14"/>
  <c r="G806" i="14" l="1"/>
  <c r="M806" i="14"/>
  <c r="M807" i="14" l="1"/>
  <c r="P807" i="14"/>
  <c r="J807" i="14"/>
  <c r="P808" i="14" l="1"/>
  <c r="G807" i="14"/>
  <c r="G808" i="14" l="1"/>
  <c r="J808" i="14"/>
  <c r="M809" i="14" l="1"/>
  <c r="M808" i="14"/>
  <c r="J809" i="14"/>
  <c r="P809" i="14" l="1"/>
  <c r="G809" i="14"/>
  <c r="M810" i="14" l="1"/>
  <c r="G810" i="14"/>
  <c r="P810" i="14"/>
  <c r="J810" i="14"/>
  <c r="J812" i="14" l="1"/>
  <c r="J811" i="14"/>
  <c r="P811" i="14"/>
  <c r="G811" i="14"/>
  <c r="M811" i="14" l="1"/>
  <c r="M812" i="14" l="1"/>
  <c r="P812" i="14"/>
  <c r="P813" i="14" l="1"/>
  <c r="G812" i="14"/>
  <c r="M813" i="14" l="1"/>
  <c r="G813" i="14"/>
  <c r="J813" i="14"/>
  <c r="M814" i="14" l="1"/>
  <c r="P814" i="14"/>
  <c r="J814" i="14"/>
  <c r="G814" i="14" l="1"/>
  <c r="P815" i="14"/>
  <c r="M815" i="14" l="1"/>
  <c r="J815" i="14"/>
  <c r="G815" i="14"/>
  <c r="J816" i="14" l="1"/>
  <c r="P816" i="14"/>
  <c r="G816" i="14"/>
  <c r="M816" i="14" l="1"/>
  <c r="J817" i="14"/>
  <c r="P817" i="14" l="1"/>
  <c r="M817" i="14"/>
  <c r="G817" i="14" l="1"/>
  <c r="P818" i="14"/>
  <c r="M818" i="14" l="1"/>
  <c r="G818" i="14"/>
  <c r="J818" i="14"/>
  <c r="G819" i="14" l="1"/>
  <c r="P819" i="14"/>
  <c r="J819" i="14"/>
  <c r="M819" i="14" l="1"/>
  <c r="P820" i="14" l="1"/>
  <c r="G820" i="14" l="1"/>
  <c r="J820" i="14" l="1"/>
  <c r="M820" i="14" l="1"/>
  <c r="G821" i="14" l="1"/>
  <c r="P821" i="14"/>
  <c r="J821" i="14" l="1"/>
  <c r="M821" i="14" l="1"/>
  <c r="P822" i="14" l="1"/>
  <c r="G822" i="14" l="1"/>
  <c r="J822" i="14" l="1"/>
  <c r="M822" i="14" l="1"/>
  <c r="P823" i="14" l="1"/>
  <c r="G823" i="14"/>
  <c r="J823" i="14" l="1"/>
  <c r="M823" i="14" l="1"/>
  <c r="P824" i="14" l="1"/>
  <c r="G824" i="14" l="1"/>
  <c r="J824" i="14" l="1"/>
  <c r="M824" i="14" l="1"/>
  <c r="P825" i="14" l="1"/>
  <c r="G825" i="14"/>
  <c r="J825" i="14" l="1"/>
  <c r="M825" i="14" l="1"/>
  <c r="P826" i="14" l="1"/>
  <c r="G826" i="14" l="1"/>
  <c r="J826" i="14" l="1"/>
  <c r="M826" i="14" l="1"/>
  <c r="P827" i="14" l="1"/>
  <c r="G827" i="14" l="1"/>
  <c r="J827" i="14" l="1"/>
  <c r="M827" i="14" l="1"/>
  <c r="P828" i="14" l="1"/>
  <c r="G828" i="14" l="1"/>
  <c r="J828" i="14" l="1"/>
  <c r="M828" i="14" l="1"/>
  <c r="P829" i="14" l="1"/>
  <c r="G829" i="14"/>
  <c r="J829" i="14" l="1"/>
  <c r="M829" i="14" l="1"/>
  <c r="P830" i="14" l="1"/>
  <c r="G830" i="14" l="1"/>
  <c r="J830" i="14" l="1"/>
  <c r="M830" i="14" l="1"/>
  <c r="P831" i="14" l="1"/>
  <c r="G831" i="14" l="1"/>
  <c r="J831" i="14" l="1"/>
  <c r="M831" i="14" l="1"/>
  <c r="P832" i="14" l="1"/>
  <c r="G832" i="14" l="1"/>
  <c r="J832" i="14" l="1"/>
  <c r="M832" i="14" l="1"/>
  <c r="P833" i="14" l="1"/>
  <c r="G833" i="14" l="1"/>
  <c r="J833" i="14" l="1"/>
  <c r="M833" i="14" l="1"/>
  <c r="P834" i="14" l="1"/>
  <c r="G834" i="14" l="1"/>
  <c r="J834" i="14" l="1"/>
  <c r="M834" i="14" l="1"/>
  <c r="P835" i="14" l="1"/>
  <c r="G835" i="14" l="1"/>
  <c r="J835" i="14" l="1"/>
  <c r="M835" i="14" l="1"/>
  <c r="P836" i="14" l="1"/>
  <c r="G836" i="14"/>
  <c r="J836" i="14" l="1"/>
  <c r="M836" i="14" l="1"/>
  <c r="P837" i="14" l="1"/>
  <c r="G837" i="14" l="1"/>
  <c r="J837" i="14" l="1"/>
  <c r="M837" i="14" l="1"/>
  <c r="P838" i="14" l="1"/>
  <c r="G838" i="14" l="1"/>
  <c r="J838" i="14" l="1"/>
  <c r="M838" i="14" l="1"/>
  <c r="P839" i="14" l="1"/>
  <c r="G839" i="14" l="1"/>
  <c r="J839" i="14" l="1"/>
  <c r="M839" i="14" l="1"/>
  <c r="P840" i="14" l="1"/>
  <c r="G840" i="14" l="1"/>
  <c r="J840" i="14" l="1"/>
  <c r="M840" i="14" l="1"/>
  <c r="P841" i="14" l="1"/>
  <c r="G841" i="14" l="1"/>
  <c r="J841" i="14" l="1"/>
  <c r="M841" i="14" l="1"/>
  <c r="P842" i="14" l="1"/>
  <c r="G842" i="14" l="1"/>
  <c r="J842" i="14" l="1"/>
  <c r="M842" i="14" l="1"/>
  <c r="P843" i="14" l="1"/>
  <c r="G843" i="14" l="1"/>
  <c r="J843" i="14" l="1"/>
  <c r="M843" i="14" l="1"/>
  <c r="P844" i="14" l="1"/>
  <c r="G844" i="14" l="1"/>
  <c r="J844" i="14" l="1"/>
  <c r="M844" i="14" l="1"/>
  <c r="P845" i="14" l="1"/>
  <c r="G845" i="14" l="1"/>
  <c r="J845" i="14" l="1"/>
  <c r="M845" i="14" l="1"/>
  <c r="P846" i="14" l="1"/>
  <c r="G846" i="14" l="1"/>
  <c r="J846" i="14" l="1"/>
  <c r="M846" i="14" l="1"/>
  <c r="P847" i="14" l="1"/>
  <c r="G847" i="14" l="1"/>
  <c r="J847" i="14" l="1"/>
  <c r="M847" i="14" l="1"/>
  <c r="P848" i="14" l="1"/>
  <c r="G848" i="14" l="1"/>
  <c r="J848" i="14" l="1"/>
  <c r="M848" i="14" l="1"/>
  <c r="P849" i="14" l="1"/>
  <c r="G849" i="14"/>
  <c r="J849" i="14" l="1"/>
  <c r="M849" i="14" l="1"/>
  <c r="P850" i="14" l="1"/>
  <c r="G850" i="14" l="1"/>
  <c r="J850" i="14" l="1"/>
  <c r="M850" i="14" l="1"/>
  <c r="G851" i="14" l="1"/>
  <c r="P851" i="14"/>
  <c r="J851" i="14" l="1"/>
  <c r="M852" i="14" l="1"/>
  <c r="M851" i="14"/>
  <c r="J852" i="14"/>
  <c r="P852" i="14" l="1"/>
  <c r="G852" i="14" l="1"/>
  <c r="P853" i="14"/>
  <c r="J854" i="14" l="1"/>
  <c r="J853" i="14"/>
  <c r="G853" i="14"/>
  <c r="M853" i="14" l="1"/>
  <c r="G854" i="14" l="1"/>
  <c r="M854" i="14"/>
  <c r="P854" i="14"/>
  <c r="M855" i="14" l="1"/>
  <c r="P855" i="14"/>
  <c r="J855" i="14"/>
  <c r="G855" i="14" l="1"/>
  <c r="P856" i="14"/>
  <c r="J856" i="14" l="1"/>
  <c r="G856" i="14"/>
  <c r="J857" i="14" l="1"/>
  <c r="M856" i="14"/>
  <c r="M857" i="14" l="1"/>
  <c r="P857" i="14"/>
  <c r="P858" i="14" l="1"/>
  <c r="G857" i="14"/>
  <c r="J858" i="14" l="1"/>
  <c r="G858" i="14"/>
  <c r="J859" i="14" l="1"/>
  <c r="M858" i="14"/>
  <c r="M859" i="14" l="1"/>
  <c r="P859" i="14"/>
  <c r="G859" i="14" l="1"/>
  <c r="P860" i="14"/>
  <c r="G860" i="14" l="1"/>
  <c r="J860" i="14"/>
  <c r="M861" i="14" l="1"/>
  <c r="M860" i="14"/>
  <c r="J861" i="14"/>
  <c r="P861" i="14" l="1"/>
  <c r="P862" i="14" l="1"/>
  <c r="G862" i="14" l="1"/>
  <c r="J862" i="14"/>
  <c r="J863" i="14"/>
  <c r="G863" i="14" l="1"/>
  <c r="M863" i="14"/>
  <c r="P863" i="14"/>
  <c r="G864" i="14" l="1"/>
  <c r="P864" i="14"/>
  <c r="M864" i="14" l="1"/>
  <c r="J865" i="14"/>
  <c r="M865" i="14"/>
  <c r="P865" i="14" l="1"/>
  <c r="P866" i="14" l="1"/>
  <c r="G865" i="14"/>
  <c r="J866" i="14" l="1"/>
  <c r="J867" i="14" l="1"/>
  <c r="M866" i="14"/>
  <c r="P867" i="14" l="1"/>
  <c r="M867" i="14"/>
  <c r="G867" i="14" l="1"/>
  <c r="P868" i="14"/>
  <c r="G868" i="14" l="1"/>
  <c r="J868" i="14"/>
  <c r="M868" i="14" l="1"/>
  <c r="J869" i="14"/>
  <c r="P869" i="14" l="1"/>
  <c r="M869" i="14"/>
  <c r="G869" i="14" l="1"/>
  <c r="P870" i="14"/>
  <c r="G870" i="14" l="1"/>
  <c r="J870" i="14"/>
  <c r="M870" i="14" l="1"/>
  <c r="J871" i="14"/>
  <c r="P871" i="14" l="1"/>
  <c r="M871" i="14"/>
  <c r="G871" i="14" l="1"/>
  <c r="J872" i="14" l="1"/>
  <c r="M872" i="14" l="1"/>
  <c r="P872" i="14" l="1"/>
  <c r="G872" i="14" l="1"/>
  <c r="J873" i="14" l="1"/>
  <c r="M873" i="14" l="1"/>
  <c r="P873" i="14" l="1"/>
  <c r="G873" i="14" l="1"/>
  <c r="J874" i="14" l="1"/>
  <c r="M874" i="14" l="1"/>
  <c r="P874" i="14" l="1"/>
  <c r="G874" i="14" l="1"/>
  <c r="M875" i="14" l="1"/>
  <c r="J875" i="14"/>
  <c r="P875" i="14" l="1"/>
  <c r="G875" i="14" l="1"/>
  <c r="J876" i="14" l="1"/>
  <c r="M876" i="14" l="1"/>
  <c r="P876" i="14" l="1"/>
  <c r="G876" i="14" l="1"/>
  <c r="M877" i="14" l="1"/>
  <c r="J877" i="14"/>
  <c r="P877" i="14" l="1"/>
  <c r="G877" i="14" l="1"/>
  <c r="M878" i="14" l="1"/>
  <c r="J878" i="14"/>
  <c r="P878" i="14" l="1"/>
  <c r="G878" i="14" l="1"/>
  <c r="J879" i="14" l="1"/>
  <c r="M879" i="14" l="1"/>
  <c r="P879" i="14"/>
  <c r="G879" i="14" l="1"/>
  <c r="J880" i="14" l="1"/>
  <c r="M880" i="14" l="1"/>
  <c r="P880" i="14" l="1"/>
  <c r="G880" i="14" l="1"/>
  <c r="P881" i="14"/>
  <c r="M881" i="14" l="1"/>
  <c r="J881" i="14"/>
  <c r="G881" i="14"/>
  <c r="P882" i="14" l="1"/>
  <c r="J882" i="14"/>
  <c r="M882" i="14" l="1"/>
  <c r="G882" i="14"/>
  <c r="P883" i="14" l="1"/>
  <c r="J883" i="14"/>
  <c r="M883" i="14" l="1"/>
  <c r="G883" i="14"/>
  <c r="J884" i="14" l="1"/>
  <c r="P884" i="14"/>
  <c r="G884" i="14" l="1"/>
  <c r="M884" i="14"/>
  <c r="M885" i="14" l="1"/>
  <c r="P885" i="14"/>
  <c r="J885" i="14"/>
  <c r="G885" i="14" l="1"/>
  <c r="M886" i="14" l="1"/>
  <c r="J886" i="14"/>
  <c r="G886" i="14"/>
  <c r="G887" i="14" l="1"/>
  <c r="J887" i="14"/>
  <c r="P887" i="14"/>
  <c r="J888" i="14"/>
  <c r="M888" i="14" l="1"/>
  <c r="M887" i="14"/>
  <c r="P888" i="14" l="1"/>
  <c r="G888" i="14"/>
  <c r="J889" i="14" l="1"/>
  <c r="G889" i="14" l="1"/>
  <c r="J890" i="14"/>
  <c r="M889" i="14"/>
  <c r="G890" i="14" l="1"/>
  <c r="P890" i="14"/>
  <c r="M890" i="14"/>
  <c r="G891" i="14" l="1"/>
  <c r="J891" i="14"/>
  <c r="P891" i="14"/>
  <c r="J892" i="14" l="1"/>
  <c r="M891" i="14"/>
  <c r="M892" i="14" l="1"/>
  <c r="P892" i="14"/>
  <c r="G892" i="14"/>
  <c r="M893" i="14" l="1"/>
  <c r="P893" i="14"/>
  <c r="G893" i="14"/>
  <c r="J893" i="14"/>
  <c r="M894" i="14" l="1"/>
  <c r="P894" i="14"/>
  <c r="J894" i="14"/>
  <c r="G894" i="14"/>
  <c r="M895" i="14" l="1"/>
  <c r="G895" i="14"/>
  <c r="P895" i="14"/>
  <c r="J895" i="14"/>
  <c r="J896" i="14" l="1"/>
  <c r="P896" i="14"/>
  <c r="G896" i="14"/>
  <c r="M896" i="14" l="1"/>
  <c r="J897" i="14"/>
  <c r="M897" i="14" l="1"/>
  <c r="P897" i="14" l="1"/>
  <c r="G897" i="14" l="1"/>
  <c r="J898" i="14" l="1"/>
  <c r="M898" i="14" l="1"/>
  <c r="P898" i="14" l="1"/>
  <c r="G898" i="14" l="1"/>
  <c r="J899" i="14" l="1"/>
  <c r="M899" i="14" l="1"/>
  <c r="P899" i="14" l="1"/>
  <c r="G899" i="14" l="1"/>
  <c r="J900" i="14" l="1"/>
  <c r="M900" i="14" l="1"/>
  <c r="P900" i="14" l="1"/>
  <c r="G900" i="14" l="1"/>
  <c r="J901" i="14" l="1"/>
  <c r="M901" i="14" l="1"/>
  <c r="P901" i="14" l="1"/>
  <c r="G901" i="14" l="1"/>
  <c r="M902" i="14" l="1"/>
  <c r="J902" i="14"/>
  <c r="P902" i="14" l="1"/>
  <c r="G902" i="14" l="1"/>
  <c r="M903" i="14" l="1"/>
  <c r="J903" i="14"/>
  <c r="P903" i="14" l="1"/>
  <c r="G903" i="14" l="1"/>
  <c r="J904" i="14" l="1"/>
  <c r="M904" i="14" l="1"/>
  <c r="P904" i="14" l="1"/>
  <c r="G904" i="14" l="1"/>
  <c r="J905" i="14" l="1"/>
  <c r="M905" i="14" l="1"/>
  <c r="P905" i="14" l="1"/>
  <c r="G905" i="14" l="1"/>
  <c r="J906" i="14" l="1"/>
  <c r="M906" i="14" l="1"/>
  <c r="P906" i="14" l="1"/>
  <c r="G906" i="14" l="1"/>
  <c r="M907" i="14" l="1"/>
  <c r="J907" i="14"/>
  <c r="P907" i="14" l="1"/>
  <c r="G907" i="14" l="1"/>
  <c r="M908" i="14" l="1"/>
  <c r="J908" i="14"/>
  <c r="P908" i="14" l="1"/>
  <c r="G908" i="14" l="1"/>
  <c r="J909" i="14" l="1"/>
  <c r="M909" i="14" l="1"/>
  <c r="P909" i="14" l="1"/>
  <c r="G909" i="14" l="1"/>
  <c r="J910" i="14" l="1"/>
  <c r="M910" i="14" l="1"/>
  <c r="P910" i="14" l="1"/>
  <c r="G910" i="14" l="1"/>
  <c r="J911" i="14" l="1"/>
  <c r="M911" i="14" l="1"/>
  <c r="P911" i="14" l="1"/>
  <c r="G911" i="14" l="1"/>
  <c r="J912" i="14" l="1"/>
  <c r="M912" i="14" l="1"/>
  <c r="P912" i="14" l="1"/>
  <c r="G912" i="14" l="1"/>
  <c r="M913" i="14" l="1"/>
  <c r="J913" i="14"/>
  <c r="P913" i="14" l="1"/>
  <c r="G913" i="14" l="1"/>
  <c r="J914" i="14" l="1"/>
  <c r="M914" i="14" l="1"/>
  <c r="P914" i="14" l="1"/>
  <c r="G914" i="14" l="1"/>
  <c r="M915" i="14" l="1"/>
  <c r="J915" i="14"/>
  <c r="P915" i="14" l="1"/>
  <c r="G915" i="14" l="1"/>
  <c r="J916" i="14" l="1"/>
  <c r="M916" i="14" l="1"/>
  <c r="P916" i="14" l="1"/>
  <c r="G916" i="14" l="1"/>
  <c r="M917" i="14" l="1"/>
  <c r="J917" i="14"/>
  <c r="P917" i="14" l="1"/>
  <c r="G917" i="14" l="1"/>
  <c r="J918" i="14" l="1"/>
  <c r="M918" i="14" l="1"/>
  <c r="P918" i="14" l="1"/>
  <c r="G918" i="14" l="1"/>
  <c r="M919" i="14" l="1"/>
  <c r="J919" i="14"/>
  <c r="P919" i="14" l="1"/>
  <c r="G919" i="14" l="1"/>
  <c r="M920" i="14" l="1"/>
  <c r="J920" i="14"/>
  <c r="P920" i="14" l="1"/>
  <c r="G920" i="14" l="1"/>
  <c r="J921" i="14" l="1"/>
  <c r="M921" i="14" l="1"/>
  <c r="P921" i="14" l="1"/>
  <c r="G921" i="14" l="1"/>
  <c r="J922" i="14" l="1"/>
  <c r="M922" i="14" l="1"/>
  <c r="P922" i="14" l="1"/>
  <c r="G922" i="14" l="1"/>
  <c r="J923" i="14" l="1"/>
  <c r="M923" i="14" l="1"/>
  <c r="P923" i="14" l="1"/>
  <c r="G923" i="14" l="1"/>
  <c r="J924" i="14" l="1"/>
  <c r="M924" i="14" l="1"/>
  <c r="P924" i="14" l="1"/>
  <c r="G924" i="14" l="1"/>
  <c r="M925" i="14" l="1"/>
  <c r="J925" i="14"/>
  <c r="P925" i="14" l="1"/>
  <c r="G925" i="14" l="1"/>
  <c r="M926" i="14" l="1"/>
  <c r="J926" i="14"/>
  <c r="P926" i="14" l="1"/>
  <c r="G926" i="14" l="1"/>
  <c r="M927" i="14" l="1"/>
  <c r="J927" i="14"/>
  <c r="P927" i="14" l="1"/>
  <c r="G927" i="14" l="1"/>
  <c r="J928" i="14" l="1"/>
  <c r="M928" i="14" l="1"/>
  <c r="P928" i="14" l="1"/>
  <c r="G928" i="14" l="1"/>
  <c r="J929" i="14" l="1"/>
  <c r="M929" i="14" l="1"/>
  <c r="P929" i="14" l="1"/>
  <c r="G929" i="14" l="1"/>
  <c r="J930" i="14" l="1"/>
  <c r="M930" i="14" l="1"/>
  <c r="P930" i="14" l="1"/>
  <c r="G930" i="14" l="1"/>
  <c r="J931" i="14" l="1"/>
  <c r="M931" i="14" l="1"/>
  <c r="P931" i="14" l="1"/>
  <c r="G931" i="14" l="1"/>
  <c r="J932" i="14" l="1"/>
  <c r="M932" i="14" l="1"/>
  <c r="P932" i="14" l="1"/>
  <c r="G932" i="14" l="1"/>
  <c r="J933" i="14" l="1"/>
  <c r="M933" i="14" l="1"/>
  <c r="P933" i="14" l="1"/>
  <c r="G933" i="14" l="1"/>
  <c r="J934" i="14" l="1"/>
  <c r="M934" i="14" l="1"/>
  <c r="P934" i="14" l="1"/>
  <c r="G934" i="14" l="1"/>
  <c r="J935" i="14" l="1"/>
  <c r="M935" i="14" l="1"/>
  <c r="P935" i="14" l="1"/>
  <c r="G935" i="14" l="1"/>
  <c r="J936" i="14" l="1"/>
  <c r="M936" i="14" l="1"/>
  <c r="P936" i="14" l="1"/>
  <c r="G936" i="14" l="1"/>
  <c r="J937" i="14" l="1"/>
  <c r="M937" i="14" l="1"/>
  <c r="P937" i="14" l="1"/>
  <c r="G937" i="14" l="1"/>
  <c r="J938" i="14" l="1"/>
  <c r="M938" i="14" l="1"/>
  <c r="P938" i="14" l="1"/>
  <c r="G938" i="14" l="1"/>
  <c r="J939" i="14" l="1"/>
  <c r="M939" i="14" l="1"/>
  <c r="P939" i="14" l="1"/>
  <c r="G939" i="14" l="1"/>
  <c r="J940" i="14" l="1"/>
  <c r="M940" i="14" l="1"/>
  <c r="P940" i="14" l="1"/>
  <c r="G940" i="14" l="1"/>
  <c r="J941" i="14" l="1"/>
  <c r="M941" i="14" l="1"/>
  <c r="P942" i="14" l="1"/>
  <c r="P941" i="14"/>
  <c r="G941" i="14" l="1"/>
  <c r="J942" i="14" l="1"/>
  <c r="G942" i="14"/>
  <c r="M943" i="14" l="1"/>
  <c r="J943" i="14"/>
  <c r="M942" i="14"/>
  <c r="P943" i="14" l="1"/>
  <c r="G943" i="14"/>
  <c r="M944" i="14" l="1"/>
  <c r="G944" i="14"/>
  <c r="P944" i="14"/>
  <c r="J944" i="14"/>
  <c r="J945" i="14" l="1"/>
  <c r="G945" i="14"/>
  <c r="P945" i="14"/>
  <c r="J946" i="14" l="1"/>
  <c r="M945" i="14"/>
  <c r="M946" i="14" l="1"/>
  <c r="P946" i="14"/>
  <c r="G946" i="14" l="1"/>
  <c r="P947" i="14"/>
  <c r="J947" i="14" l="1"/>
  <c r="G947" i="14"/>
  <c r="J948" i="14" l="1"/>
  <c r="M947" i="14"/>
  <c r="P948" i="14" l="1"/>
  <c r="M948" i="14"/>
  <c r="P949" i="14" l="1"/>
  <c r="G948" i="14"/>
  <c r="M949" i="14" l="1"/>
  <c r="J949" i="14"/>
  <c r="G949" i="14"/>
  <c r="G950" i="14" l="1"/>
  <c r="P950" i="14"/>
  <c r="J950" i="14"/>
  <c r="P951" i="14" l="1"/>
  <c r="J951" i="14"/>
  <c r="M950" i="14"/>
  <c r="M951" i="14" l="1"/>
  <c r="G951" i="14"/>
  <c r="M952" i="14" l="1"/>
  <c r="J952" i="14"/>
  <c r="P952" i="14"/>
  <c r="G952" i="14"/>
  <c r="M953" i="14" l="1"/>
  <c r="P953" i="14"/>
  <c r="G953" i="14"/>
  <c r="J953" i="14"/>
  <c r="J954" i="14" l="1"/>
  <c r="P954" i="14"/>
  <c r="G954" i="14" l="1"/>
  <c r="M954" i="14"/>
  <c r="P955" i="14" l="1"/>
  <c r="J955" i="14"/>
  <c r="G955" i="14" l="1"/>
  <c r="M955" i="14"/>
  <c r="G956" i="14" l="1"/>
  <c r="J956" i="14"/>
  <c r="P956" i="14"/>
  <c r="J957" i="14" l="1"/>
  <c r="M956" i="14"/>
  <c r="P957" i="14" l="1"/>
  <c r="M957" i="14"/>
  <c r="P958" i="14" l="1"/>
  <c r="G957" i="14"/>
  <c r="M958" i="14" l="1"/>
  <c r="J958" i="14"/>
  <c r="G958" i="14"/>
  <c r="G959" i="14" l="1"/>
  <c r="P959" i="14"/>
  <c r="J959" i="14"/>
  <c r="M959" i="14" l="1"/>
  <c r="J960" i="14"/>
  <c r="M960" i="14" l="1"/>
  <c r="P960" i="14"/>
  <c r="G960" i="14"/>
  <c r="G961" i="14" l="1"/>
  <c r="P961" i="14"/>
  <c r="J961" i="14"/>
  <c r="M961" i="14" l="1"/>
  <c r="J962" i="14"/>
  <c r="M962" i="14" l="1"/>
  <c r="P962" i="14"/>
  <c r="G962" i="14" l="1"/>
  <c r="P963" i="14"/>
  <c r="G963" i="14"/>
  <c r="J963" i="14"/>
  <c r="J964" i="14" l="1"/>
  <c r="M963" i="14"/>
  <c r="M964" i="14" l="1"/>
  <c r="P964" i="14"/>
  <c r="P965" i="14" l="1"/>
  <c r="G964" i="14"/>
  <c r="J965" i="14" l="1"/>
  <c r="G965" i="14"/>
  <c r="J966" i="14" l="1"/>
  <c r="M965" i="14"/>
  <c r="P966" i="14" l="1"/>
  <c r="M966" i="14"/>
  <c r="P967" i="14" l="1"/>
  <c r="G966" i="14"/>
  <c r="J967" i="14" l="1"/>
  <c r="G967" i="14"/>
  <c r="M968" i="14" l="1"/>
  <c r="J968" i="14"/>
  <c r="M967" i="14"/>
  <c r="P969" i="14" l="1"/>
  <c r="P968" i="14"/>
  <c r="G968" i="14" l="1"/>
  <c r="M969" i="14" l="1"/>
  <c r="J969" i="14"/>
  <c r="G969" i="14"/>
  <c r="J970" i="14" l="1"/>
  <c r="P970" i="14"/>
  <c r="G970" i="14"/>
  <c r="M971" i="14" l="1"/>
  <c r="J971" i="14"/>
  <c r="M970" i="14"/>
  <c r="P971" i="14" l="1"/>
  <c r="P972" i="14" l="1"/>
  <c r="G971" i="14"/>
  <c r="J972" i="14" l="1"/>
  <c r="G972" i="14"/>
  <c r="M973" i="14" l="1"/>
  <c r="J973" i="14"/>
  <c r="M972" i="14"/>
  <c r="P974" i="14" l="1"/>
  <c r="P973" i="14"/>
  <c r="G973" i="14" l="1"/>
  <c r="J974" i="14" l="1"/>
  <c r="G974" i="14"/>
  <c r="M974" i="14" l="1"/>
  <c r="J975" i="14"/>
  <c r="M975" i="14" l="1"/>
  <c r="P975" i="14"/>
  <c r="P976" i="14" l="1"/>
  <c r="M976" i="14" l="1"/>
  <c r="J976" i="14"/>
  <c r="P977" i="14"/>
  <c r="G976" i="14"/>
  <c r="J977" i="14" l="1"/>
  <c r="G977" i="14"/>
  <c r="M977" i="14" l="1"/>
  <c r="J978" i="14"/>
  <c r="M978" i="14" l="1"/>
  <c r="G978" i="14"/>
  <c r="P978" i="14"/>
  <c r="G979" i="14" l="1"/>
  <c r="M979" i="14"/>
  <c r="P979" i="14"/>
  <c r="J979" i="14"/>
  <c r="P980" i="14" l="1"/>
  <c r="J980" i="14"/>
  <c r="M980" i="14" l="1"/>
  <c r="G980" i="14"/>
  <c r="P981" i="14" l="1"/>
  <c r="G981" i="14"/>
  <c r="J981" i="14"/>
  <c r="J982" i="14" l="1"/>
  <c r="M981" i="14"/>
  <c r="P982" i="14" l="1"/>
  <c r="M982" i="14"/>
  <c r="G982" i="14" l="1"/>
  <c r="P983" i="14"/>
  <c r="G983" i="14" l="1"/>
  <c r="J983" i="14"/>
  <c r="J984" i="14" l="1"/>
  <c r="M983" i="14"/>
  <c r="P984" i="14" l="1"/>
  <c r="M984" i="14"/>
  <c r="G984" i="14" l="1"/>
  <c r="P985" i="14"/>
  <c r="G985" i="14" l="1"/>
  <c r="J985" i="14"/>
  <c r="M986" i="14" l="1"/>
  <c r="J986" i="14"/>
  <c r="M985" i="14"/>
  <c r="G986" i="14" l="1"/>
  <c r="P986" i="14"/>
  <c r="M987" i="14" l="1"/>
  <c r="G987" i="14"/>
  <c r="J987" i="14"/>
  <c r="P987" i="14"/>
  <c r="P988" i="14" l="1"/>
  <c r="J988" i="14"/>
  <c r="G988" i="14"/>
  <c r="M989" i="14" l="1"/>
  <c r="J989" i="14"/>
  <c r="M988" i="14"/>
  <c r="P989" i="14" l="1"/>
  <c r="G989" i="14"/>
  <c r="G990" i="14" l="1"/>
  <c r="J990" i="14"/>
  <c r="P990" i="14"/>
  <c r="M991" i="14" l="1"/>
  <c r="J991" i="14"/>
  <c r="M990" i="14"/>
  <c r="P991" i="14" l="1"/>
  <c r="P992" i="14" l="1"/>
  <c r="G991" i="14"/>
  <c r="J992" i="14" l="1"/>
  <c r="G992" i="14"/>
  <c r="J993" i="14" l="1"/>
  <c r="M992" i="14"/>
  <c r="P993" i="14" l="1"/>
  <c r="M993" i="14"/>
  <c r="P994" i="14" l="1"/>
  <c r="G993" i="14"/>
  <c r="J994" i="14" l="1"/>
  <c r="G994" i="14"/>
  <c r="J995" i="14" l="1"/>
  <c r="M994" i="14"/>
  <c r="P995" i="14" l="1"/>
  <c r="M995" i="14"/>
  <c r="P996" i="14" l="1"/>
  <c r="G995" i="14"/>
  <c r="M996" i="14" l="1"/>
  <c r="G996" i="14"/>
  <c r="J996" i="14"/>
  <c r="J997" i="14" l="1"/>
  <c r="P997" i="14"/>
  <c r="G997" i="14"/>
  <c r="M998" i="14" l="1"/>
  <c r="J998" i="14"/>
  <c r="M997" i="14"/>
  <c r="P998" i="14" l="1"/>
  <c r="P999" i="14" l="1"/>
  <c r="G999" i="14" l="1"/>
  <c r="M999" i="14" l="1"/>
  <c r="J1000" i="14"/>
  <c r="P1000" i="14" l="1"/>
  <c r="M1000" i="14"/>
  <c r="J1001" i="14" l="1"/>
  <c r="P1001" i="14"/>
  <c r="M1001" i="14" l="1"/>
  <c r="G1001" i="14"/>
  <c r="M1002" i="14" l="1"/>
  <c r="G1002" i="14"/>
  <c r="J1002" i="14"/>
  <c r="G1003" i="14" l="1"/>
  <c r="P1003" i="14"/>
  <c r="J1003" i="14"/>
  <c r="J1004" i="14" l="1"/>
  <c r="M1003" i="14"/>
  <c r="P1004" i="14" l="1"/>
  <c r="M1004" i="14"/>
  <c r="P1005" i="14" l="1"/>
  <c r="G1004" i="14"/>
  <c r="J1005" i="14" l="1"/>
  <c r="G1005" i="14"/>
  <c r="J1006" i="14" l="1"/>
  <c r="M1005" i="14"/>
  <c r="P1006" i="14" l="1"/>
  <c r="M1006" i="14"/>
  <c r="P1007" i="14" l="1"/>
  <c r="G1006" i="14"/>
  <c r="J1007" i="14" l="1"/>
  <c r="G1007" i="14"/>
  <c r="M1007" i="14" l="1"/>
  <c r="J1008" i="14"/>
  <c r="M1008" i="14" l="1"/>
  <c r="P1008" i="14"/>
  <c r="P1009" i="14" l="1"/>
  <c r="G1008" i="14"/>
  <c r="J1009" i="14" l="1"/>
  <c r="M1009" i="14"/>
  <c r="G1009" i="14"/>
  <c r="G1010" i="14" l="1"/>
  <c r="J1010" i="14"/>
  <c r="P1010" i="14"/>
  <c r="J1011" i="14" l="1"/>
  <c r="M1010" i="14"/>
  <c r="P1011" i="14" l="1"/>
  <c r="M1011" i="14"/>
  <c r="G1011" i="14" l="1"/>
  <c r="P1012" i="14"/>
  <c r="G1012" i="14" l="1"/>
  <c r="J1012" i="14"/>
  <c r="J1013" i="14" l="1"/>
  <c r="M1012" i="14"/>
  <c r="P1013" i="14" l="1"/>
  <c r="M1013" i="14"/>
  <c r="P1014" i="14" l="1"/>
  <c r="G1013" i="14"/>
  <c r="J1014" i="14" l="1"/>
  <c r="G1014" i="14"/>
  <c r="M1015" i="14" l="1"/>
  <c r="J1015" i="14"/>
  <c r="M1014" i="14"/>
  <c r="P1016" i="14" l="1"/>
  <c r="P1015" i="14"/>
  <c r="G1015" i="14" l="1"/>
  <c r="G1016" i="14" l="1"/>
  <c r="J1016" i="14"/>
  <c r="J1017" i="14" l="1"/>
  <c r="M1016" i="14"/>
  <c r="P1017" i="14" l="1"/>
  <c r="M1017" i="14"/>
  <c r="G1017" i="14" l="1"/>
  <c r="P1018" i="14"/>
  <c r="J1018" i="14" l="1"/>
  <c r="G1018" i="14"/>
  <c r="J1019" i="14" l="1"/>
  <c r="G1019" i="14"/>
  <c r="M1019" i="14" l="1"/>
  <c r="J1020" i="14"/>
  <c r="P1020" i="14" l="1"/>
  <c r="M1020" i="14"/>
  <c r="G1020" i="14" l="1"/>
  <c r="P1021" i="14"/>
  <c r="J1021" i="14" l="1"/>
  <c r="G1021" i="14"/>
  <c r="J1022" i="14" l="1"/>
  <c r="M1021" i="14"/>
  <c r="P1022" i="14" l="1"/>
  <c r="M1022" i="14"/>
  <c r="G1022" i="14" l="1"/>
  <c r="P1023" i="14"/>
  <c r="G1023" i="14" l="1"/>
  <c r="J1023" i="14" l="1"/>
  <c r="M1023" i="14" l="1"/>
  <c r="G1024" i="14" l="1"/>
  <c r="P1024" i="14"/>
  <c r="J1024" i="14" l="1"/>
  <c r="M1024" i="14" l="1"/>
  <c r="P1025" i="14" l="1"/>
  <c r="G1025" i="14"/>
  <c r="J1025" i="14" l="1"/>
  <c r="M1025" i="14" l="1"/>
  <c r="P1026" i="14" l="1"/>
  <c r="G1026" i="14" l="1"/>
  <c r="J1026" i="14" l="1"/>
  <c r="M1026" i="14" l="1"/>
  <c r="P1027" i="14" l="1"/>
  <c r="G1027" i="14"/>
  <c r="J1027" i="14" l="1"/>
  <c r="M1027" i="14" l="1"/>
  <c r="P1028" i="14" l="1"/>
  <c r="G1028" i="14"/>
  <c r="J1028" i="14" l="1"/>
  <c r="M1028" i="14" l="1"/>
  <c r="P1029" i="14" l="1"/>
  <c r="G1029" i="14"/>
  <c r="J1029" i="14" l="1"/>
  <c r="M1029" i="14" l="1"/>
  <c r="P1030" i="14" l="1"/>
  <c r="G1030" i="14"/>
  <c r="J1030" i="14" l="1"/>
  <c r="M1030" i="14" l="1"/>
  <c r="P1031" i="14" l="1"/>
  <c r="G1031" i="14"/>
  <c r="J1031" i="14" l="1"/>
  <c r="M1031" i="14" l="1"/>
  <c r="P1032" i="14" l="1"/>
  <c r="G1032" i="14"/>
  <c r="J1032" i="14" l="1"/>
  <c r="M1032" i="14" l="1"/>
  <c r="P1033" i="14" l="1"/>
  <c r="G1033" i="14"/>
  <c r="J1033" i="14" l="1"/>
  <c r="M1033" i="14" l="1"/>
  <c r="P1034" i="14" l="1"/>
  <c r="G1034" i="14" l="1"/>
  <c r="J1034" i="14" l="1"/>
  <c r="M1034" i="14" l="1"/>
  <c r="P1035" i="14" l="1"/>
  <c r="G1035" i="14" l="1"/>
  <c r="J1035" i="14" l="1"/>
  <c r="M1035" i="14" l="1"/>
  <c r="P1036" i="14" l="1"/>
  <c r="G1036" i="14"/>
  <c r="J1036" i="14" l="1"/>
  <c r="M1036" i="14" l="1"/>
  <c r="P1037" i="14" l="1"/>
  <c r="G1037" i="14" l="1"/>
  <c r="J1037" i="14" l="1"/>
  <c r="M1037" i="14" l="1"/>
  <c r="P1038" i="14" l="1"/>
  <c r="G1038" i="14"/>
  <c r="J1038" i="14" l="1"/>
  <c r="M1038" i="14" l="1"/>
  <c r="P1039" i="14" l="1"/>
  <c r="G1039" i="14"/>
  <c r="J1039" i="14" l="1"/>
  <c r="M1039" i="14" l="1"/>
  <c r="P1040" i="14" l="1"/>
  <c r="G1040" i="14"/>
  <c r="J1040" i="14" l="1"/>
  <c r="M1040" i="14" l="1"/>
  <c r="P1041" i="14" l="1"/>
  <c r="G1041" i="14"/>
  <c r="J1041" i="14" l="1"/>
  <c r="M1041" i="14" l="1"/>
  <c r="P1042" i="14" l="1"/>
  <c r="G1042" i="14" l="1"/>
  <c r="J1042" i="14" l="1"/>
  <c r="M1042" i="14" l="1"/>
  <c r="P1043" i="14" l="1"/>
  <c r="G1043" i="14"/>
  <c r="J1043" i="14" l="1"/>
  <c r="M1043" i="14" l="1"/>
  <c r="P1044" i="14" l="1"/>
  <c r="G1044" i="14" l="1"/>
  <c r="J1044" i="14" l="1"/>
  <c r="M1044" i="14" l="1"/>
  <c r="P1045" i="14" l="1"/>
  <c r="G1045" i="14"/>
  <c r="J1046" i="14" l="1"/>
  <c r="J1045" i="14"/>
  <c r="M1045" i="14" l="1"/>
  <c r="M1046" i="14" l="1"/>
  <c r="P1046" i="14"/>
  <c r="G1046" i="14"/>
  <c r="G1047" i="14" l="1"/>
  <c r="J1047" i="14"/>
  <c r="P1047" i="14"/>
  <c r="J1048" i="14" l="1"/>
  <c r="M1047" i="14"/>
  <c r="P1048" i="14" l="1"/>
  <c r="M1048" i="14"/>
  <c r="P1049" i="14" l="1"/>
  <c r="G1048" i="14"/>
  <c r="M1049" i="14" l="1"/>
  <c r="G1049" i="14"/>
  <c r="J1049" i="14"/>
  <c r="P1050" i="14" l="1"/>
  <c r="J1050" i="14"/>
  <c r="G1050" i="14"/>
  <c r="J1051" i="14" l="1"/>
  <c r="M1050" i="14"/>
  <c r="M1051" i="14" l="1"/>
  <c r="P1051" i="14"/>
  <c r="G1051" i="14" l="1"/>
  <c r="P1052" i="14"/>
  <c r="M1052" i="14" l="1"/>
  <c r="G1052" i="14"/>
  <c r="J1052" i="14"/>
  <c r="M1053" i="14" l="1"/>
  <c r="P1053" i="14"/>
  <c r="J1053" i="14"/>
  <c r="G1053" i="14" l="1"/>
  <c r="J1054" i="14" l="1"/>
  <c r="M1054" i="14" l="1"/>
  <c r="P1054" i="14" l="1"/>
  <c r="G1054" i="14" l="1"/>
  <c r="M1055" i="14" l="1"/>
  <c r="J1055" i="14"/>
  <c r="P1055" i="14" l="1"/>
  <c r="G1055" i="14" l="1"/>
  <c r="J1056" i="14" l="1"/>
  <c r="M1056" i="14" l="1"/>
  <c r="P1056" i="14" l="1"/>
  <c r="G1056" i="14" l="1"/>
  <c r="J1057" i="14" l="1"/>
  <c r="M1057" i="14" l="1"/>
  <c r="P1057" i="14" l="1"/>
  <c r="G1057" i="14" l="1"/>
  <c r="J1058" i="14" l="1"/>
  <c r="M1058" i="14" l="1"/>
  <c r="P1058" i="14" l="1"/>
  <c r="G1058" i="14" l="1"/>
  <c r="J1059" i="14" l="1"/>
  <c r="M1059" i="14" l="1"/>
  <c r="P1059" i="14" l="1"/>
  <c r="G1059" i="14" l="1"/>
  <c r="J1060" i="14" l="1"/>
  <c r="M1060" i="14" l="1"/>
  <c r="P1060" i="14" l="1"/>
  <c r="G1060" i="14" l="1"/>
  <c r="M1061" i="14" l="1"/>
  <c r="J1061" i="14"/>
  <c r="P1061" i="14" l="1"/>
  <c r="G1061" i="14" l="1"/>
  <c r="J1062" i="14" l="1"/>
  <c r="M1062" i="14" l="1"/>
  <c r="P1062" i="14" l="1"/>
  <c r="G1062" i="14" l="1"/>
  <c r="J1063" i="14" l="1"/>
  <c r="M1063" i="14" l="1"/>
  <c r="P1063" i="14" l="1"/>
  <c r="G1063" i="14" l="1"/>
  <c r="J1064" i="14" l="1"/>
  <c r="M1064" i="14" l="1"/>
  <c r="P1064" i="14" l="1"/>
  <c r="G1064" i="14" l="1"/>
  <c r="J1065" i="14" l="1"/>
  <c r="M1065" i="14" l="1"/>
  <c r="P1065" i="14" l="1"/>
  <c r="G1065" i="14" l="1"/>
  <c r="J1066" i="14" l="1"/>
  <c r="M1066" i="14" l="1"/>
  <c r="P1066" i="14" l="1"/>
  <c r="G1066" i="14" l="1"/>
  <c r="J1067" i="14" l="1"/>
  <c r="M1067" i="14" l="1"/>
  <c r="P1067" i="14" l="1"/>
  <c r="G1067" i="14" l="1"/>
  <c r="J1068" i="14" l="1"/>
  <c r="M1068" i="14" l="1"/>
  <c r="P1068" i="14" l="1"/>
  <c r="G1068" i="14" l="1"/>
  <c r="J1069" i="14" l="1"/>
  <c r="M1069" i="14" l="1"/>
  <c r="P1069" i="14" l="1"/>
  <c r="G1069" i="14" l="1"/>
  <c r="M1070" i="14" l="1"/>
  <c r="J1070" i="14"/>
  <c r="P1070" i="14" l="1"/>
  <c r="G1070" i="14" l="1"/>
  <c r="M1071" i="14" l="1"/>
  <c r="J1071" i="14"/>
  <c r="P1071" i="14" l="1"/>
  <c r="G1071" i="14" l="1"/>
  <c r="J1072" i="14" l="1"/>
  <c r="M1072" i="14" l="1"/>
  <c r="P1072" i="14" l="1"/>
  <c r="G1072" i="14" l="1"/>
  <c r="J1073" i="14" l="1"/>
  <c r="M1073" i="14" l="1"/>
  <c r="P1073" i="14" l="1"/>
  <c r="G1073" i="14" l="1"/>
  <c r="M1074" i="14" l="1"/>
  <c r="J1074" i="14"/>
  <c r="P1074" i="14" l="1"/>
  <c r="G1074" i="14" l="1"/>
  <c r="M1075" i="14" l="1"/>
  <c r="J1075" i="14"/>
  <c r="P1075" i="14" l="1"/>
  <c r="G1075" i="14" l="1"/>
  <c r="J1076" i="14" l="1"/>
  <c r="M1076" i="14" l="1"/>
  <c r="P1076" i="14" l="1"/>
  <c r="G1076" i="14" l="1"/>
  <c r="J1077" i="14" l="1"/>
  <c r="M1077" i="14" l="1"/>
  <c r="P1077" i="14" l="1"/>
  <c r="G1077" i="14" l="1"/>
  <c r="M1078" i="14" l="1"/>
  <c r="J1078" i="14"/>
  <c r="P1078" i="14" l="1"/>
  <c r="G1078" i="14" l="1"/>
  <c r="J1079" i="14" l="1"/>
  <c r="M1079" i="14" l="1"/>
  <c r="P1079" i="14" l="1"/>
  <c r="G1079" i="14" l="1"/>
  <c r="M1080" i="14" l="1"/>
  <c r="J1080" i="14"/>
  <c r="P1080" i="14" l="1"/>
  <c r="G1080" i="14" l="1"/>
  <c r="J1081" i="14" l="1"/>
  <c r="M1081" i="14" l="1"/>
  <c r="P1081" i="14" l="1"/>
  <c r="G1081" i="14" l="1"/>
  <c r="P1082" i="14"/>
  <c r="M1082" i="14" l="1"/>
  <c r="G1082" i="14"/>
  <c r="J1082" i="14"/>
  <c r="M1083" i="14" l="1"/>
  <c r="J1083" i="14"/>
  <c r="P1083" i="14"/>
  <c r="G1083" i="14"/>
  <c r="P1084" i="14" l="1"/>
  <c r="J1084" i="14"/>
  <c r="G1084" i="14"/>
  <c r="J1085" i="14" l="1"/>
  <c r="M1084" i="14"/>
  <c r="P1085" i="14" l="1"/>
  <c r="M1085" i="14"/>
  <c r="G1085" i="14" l="1"/>
  <c r="P1086" i="14"/>
  <c r="G1086" i="14" l="1"/>
  <c r="J1086" i="14"/>
  <c r="J1087" i="14" l="1"/>
  <c r="M1086" i="14"/>
  <c r="P1087" i="14" l="1"/>
  <c r="M1087" i="14"/>
  <c r="G1087" i="14" l="1"/>
  <c r="P1088" i="14"/>
  <c r="J1088" i="14" l="1"/>
  <c r="G1088" i="14"/>
  <c r="M1089" i="14" l="1"/>
  <c r="M1088" i="14"/>
  <c r="J1089" i="14"/>
  <c r="G1089" i="14" l="1"/>
  <c r="P1089" i="14"/>
  <c r="G1090" i="14" l="1"/>
  <c r="J1090" i="14"/>
  <c r="P1090" i="14"/>
  <c r="J1091" i="14" l="1"/>
  <c r="M1090" i="14"/>
  <c r="P1091" i="14" l="1"/>
  <c r="M1091" i="14"/>
  <c r="P1092" i="14" l="1"/>
  <c r="G1091" i="14"/>
  <c r="M1092" i="14" l="1"/>
  <c r="J1092" i="14"/>
  <c r="G1092" i="14"/>
  <c r="M1093" i="14" l="1"/>
  <c r="J1093" i="14"/>
  <c r="P1093" i="14"/>
  <c r="G1093" i="14"/>
  <c r="G1094" i="14" l="1"/>
  <c r="J1094" i="14"/>
  <c r="P1094" i="14"/>
  <c r="J1095" i="14" l="1"/>
  <c r="M1094" i="14"/>
  <c r="P1095" i="14" l="1"/>
  <c r="M1095" i="14"/>
  <c r="P1096" i="14" l="1"/>
  <c r="G1095" i="14"/>
  <c r="G1096" i="14" l="1"/>
  <c r="J1096" i="14"/>
  <c r="M1097" i="14" l="1"/>
  <c r="M1096" i="14"/>
  <c r="J1097" i="14"/>
  <c r="P1098" i="14" l="1"/>
  <c r="P1097" i="14"/>
  <c r="G1097" i="14" l="1"/>
  <c r="G1098" i="14" l="1"/>
  <c r="J1098" i="14"/>
  <c r="M1098" i="14" l="1"/>
  <c r="J1099" i="14"/>
  <c r="G1099" i="14" l="1"/>
  <c r="M1099" i="14"/>
  <c r="P1099" i="14"/>
  <c r="P1100" i="14" l="1"/>
  <c r="J1100" i="14"/>
  <c r="G1100" i="14" l="1"/>
  <c r="M1100" i="14"/>
  <c r="G1101" i="14" l="1"/>
  <c r="J1101" i="14"/>
  <c r="P1101" i="14"/>
  <c r="M1102" i="14" l="1"/>
  <c r="J1102" i="14"/>
  <c r="M1101" i="14"/>
  <c r="P1102" i="14" l="1"/>
  <c r="G1102" i="14" l="1"/>
  <c r="P1103" i="14"/>
  <c r="G1103" i="14" l="1"/>
  <c r="J1103" i="14"/>
  <c r="M1104" i="14" l="1"/>
  <c r="M1103" i="14"/>
  <c r="J1104" i="14"/>
  <c r="P1104" i="14" l="1"/>
  <c r="G1104" i="14"/>
  <c r="P1105" i="14" l="1"/>
  <c r="J1105" i="14"/>
  <c r="M1105" i="14" l="1"/>
  <c r="G1105" i="14"/>
  <c r="G1106" i="14" l="1"/>
  <c r="P1106" i="14"/>
  <c r="J1106" i="14"/>
  <c r="J1107" i="14" l="1"/>
  <c r="M1106" i="14"/>
  <c r="P1107" i="14" l="1"/>
  <c r="M1107" i="14"/>
  <c r="P1108" i="14" l="1"/>
  <c r="G1107" i="14"/>
  <c r="J1108" i="14" l="1"/>
  <c r="G1108" i="14"/>
  <c r="M1108" i="14" l="1"/>
  <c r="P1109" i="14" l="1"/>
  <c r="G1109" i="14"/>
  <c r="J1109" i="14" l="1"/>
  <c r="M1109" i="14" l="1"/>
  <c r="P1110" i="14" l="1"/>
  <c r="G1110" i="14" l="1"/>
  <c r="J1110" i="14" l="1"/>
  <c r="M1110" i="14" l="1"/>
  <c r="P1111" i="14" l="1"/>
  <c r="G1111" i="14"/>
  <c r="J1111" i="14" l="1"/>
  <c r="M1111" i="14" l="1"/>
  <c r="P1112" i="14" l="1"/>
  <c r="G1112" i="14" l="1"/>
  <c r="J1112" i="14" l="1"/>
  <c r="M1112" i="14" l="1"/>
  <c r="P1113" i="14" l="1"/>
  <c r="G1113" i="14" l="1"/>
  <c r="J1113" i="14" l="1"/>
  <c r="M1113" i="14" l="1"/>
  <c r="P1114" i="14" l="1"/>
  <c r="G1114" i="14"/>
  <c r="J1114" i="14" l="1"/>
  <c r="M1114" i="14" l="1"/>
  <c r="P1115" i="14" l="1"/>
  <c r="G1115" i="14" l="1"/>
  <c r="J1115" i="14" l="1"/>
  <c r="M1115" i="14" l="1"/>
  <c r="P1116" i="14" l="1"/>
  <c r="G1116" i="14"/>
  <c r="J1116" i="14" l="1"/>
  <c r="M1116" i="14" l="1"/>
  <c r="P1117" i="14" l="1"/>
  <c r="G1117" i="14" l="1"/>
  <c r="J1117" i="14" l="1"/>
  <c r="M1117" i="14" l="1"/>
  <c r="P1118" i="14" l="1"/>
  <c r="G1118" i="14" l="1"/>
  <c r="J1118" i="14" l="1"/>
  <c r="M1118" i="14" l="1"/>
  <c r="P1119" i="14" l="1"/>
  <c r="G1119" i="14" l="1"/>
  <c r="J1119" i="14" l="1"/>
  <c r="M1119" i="14" l="1"/>
  <c r="P1120" i="14" l="1"/>
  <c r="G1120" i="14" l="1"/>
  <c r="J1120" i="14" l="1"/>
  <c r="M1120" i="14" l="1"/>
  <c r="P1121" i="14" l="1"/>
  <c r="G1121" i="14" l="1"/>
  <c r="J1121" i="14" l="1"/>
  <c r="M1121" i="14" l="1"/>
  <c r="P1122" i="14" l="1"/>
  <c r="G1122" i="14"/>
  <c r="J1122" i="14" l="1"/>
  <c r="M1122" i="14" l="1"/>
  <c r="P1123" i="14" l="1"/>
  <c r="G1123" i="14" l="1"/>
  <c r="J1123" i="14" l="1"/>
  <c r="M1123" i="14" l="1"/>
  <c r="G1124" i="14" l="1"/>
  <c r="P1124" i="14"/>
  <c r="J1124" i="14" l="1"/>
  <c r="M1124" i="14" l="1"/>
  <c r="G1125" i="14" l="1"/>
  <c r="P1125" i="14"/>
  <c r="J1125" i="14" l="1"/>
  <c r="M1125" i="14" l="1"/>
  <c r="P1126" i="14" l="1"/>
  <c r="G1126" i="14" l="1"/>
  <c r="J1126" i="14" l="1"/>
  <c r="M1126" i="14" l="1"/>
  <c r="P1127" i="14" l="1"/>
  <c r="G1127" i="14"/>
  <c r="J1127" i="14" l="1"/>
  <c r="M1127" i="14" l="1"/>
  <c r="P1128" i="14" l="1"/>
  <c r="G1128" i="14"/>
  <c r="J1128" i="14" l="1"/>
  <c r="M1128" i="14" l="1"/>
  <c r="P1129" i="14" l="1"/>
  <c r="G1129" i="14"/>
  <c r="J1129" i="14" l="1"/>
  <c r="M1129" i="14" l="1"/>
  <c r="P1130" i="14" l="1"/>
  <c r="G1130" i="14" l="1"/>
  <c r="J1130" i="14" l="1"/>
  <c r="M1130" i="14" l="1"/>
  <c r="P1131" i="14" l="1"/>
  <c r="G1131" i="14"/>
  <c r="J1131" i="14" l="1"/>
  <c r="M1131" i="14" l="1"/>
  <c r="P1132" i="14" l="1"/>
  <c r="G1132" i="14" l="1"/>
  <c r="J1132" i="14" l="1"/>
  <c r="M1132" i="14" l="1"/>
  <c r="P1133" i="14" l="1"/>
  <c r="G1133" i="14"/>
  <c r="J1133" i="14" l="1"/>
  <c r="M1133" i="14" l="1"/>
  <c r="P1134" i="14" l="1"/>
  <c r="G1134" i="14"/>
  <c r="J1134" i="14" l="1"/>
  <c r="M1134" i="14" l="1"/>
  <c r="P1135" i="14" l="1"/>
  <c r="G1135" i="14"/>
  <c r="J1135" i="14" l="1"/>
  <c r="M1135" i="14" l="1"/>
  <c r="P1136" i="14" l="1"/>
  <c r="G1136" i="14" l="1"/>
  <c r="J1136" i="14" l="1"/>
  <c r="M1136" i="14" l="1"/>
  <c r="P1137" i="14" l="1"/>
  <c r="G1137" i="14" l="1"/>
  <c r="J1137" i="14" l="1"/>
  <c r="M1137" i="14" l="1"/>
  <c r="P1138" i="14" l="1"/>
  <c r="G1138" i="14"/>
  <c r="J1139" i="14" l="1"/>
  <c r="J1138" i="14"/>
  <c r="M1138" i="14" l="1"/>
  <c r="P1139" i="14" l="1"/>
  <c r="G1139" i="14"/>
  <c r="M1139" i="14"/>
  <c r="P1140" i="14" l="1"/>
  <c r="J1140" i="14"/>
  <c r="G1140" i="14" l="1"/>
  <c r="M1140" i="14"/>
  <c r="G1141" i="14" l="1"/>
  <c r="M1141" i="14"/>
  <c r="J1141" i="14"/>
  <c r="P1141" i="14"/>
  <c r="G1142" i="14" l="1"/>
  <c r="J1142" i="14"/>
  <c r="P1142" i="14"/>
  <c r="J1143" i="14" l="1"/>
  <c r="M1142" i="14"/>
  <c r="M1143" i="14" l="1"/>
  <c r="P1143" i="14"/>
  <c r="P1144" i="14" l="1"/>
  <c r="J1144" i="14" l="1"/>
  <c r="G1144" i="14"/>
  <c r="M1144" i="14"/>
  <c r="J1145" i="14" l="1"/>
  <c r="M1145" i="14"/>
  <c r="P1146" i="14" l="1"/>
  <c r="G1146" i="14" l="1"/>
  <c r="J1146" i="14"/>
  <c r="M1146" i="14"/>
  <c r="P1147" i="14" l="1"/>
  <c r="M1147" i="14" l="1"/>
  <c r="G1147" i="14"/>
  <c r="P1148" i="14" l="1"/>
  <c r="J1148" i="14"/>
  <c r="G1148" i="14" l="1"/>
  <c r="M1148" i="14"/>
  <c r="J1149" i="14" l="1"/>
  <c r="M1149" i="14"/>
  <c r="P1149" i="14"/>
  <c r="G1149" i="14" l="1"/>
  <c r="P1150" i="14"/>
  <c r="M1150" i="14" l="1"/>
  <c r="G1150" i="14"/>
  <c r="J1150" i="14"/>
  <c r="J1151" i="14" l="1"/>
  <c r="M1151" i="14" l="1"/>
  <c r="P1151" i="14" l="1"/>
  <c r="G1151" i="14" l="1"/>
  <c r="J1152" i="14" l="1"/>
  <c r="M1152" i="14" l="1"/>
  <c r="P1152" i="14" l="1"/>
  <c r="G1152" i="14" l="1"/>
  <c r="J1153" i="14" l="1"/>
  <c r="M1153" i="14" l="1"/>
  <c r="P1153" i="14" l="1"/>
  <c r="G1153" i="14" l="1"/>
  <c r="M1154" i="14" l="1"/>
  <c r="J1154" i="14"/>
  <c r="P1154" i="14" l="1"/>
  <c r="G1154" i="14" l="1"/>
  <c r="M1155" i="14" l="1"/>
  <c r="J1155" i="14"/>
  <c r="P1155" i="14" l="1"/>
  <c r="G1155" i="14" l="1"/>
  <c r="M1156" i="14" l="1"/>
  <c r="J1156" i="14"/>
  <c r="P1156" i="14" l="1"/>
  <c r="G1156" i="14" l="1"/>
  <c r="J1157" i="14" l="1"/>
  <c r="M1157" i="14" l="1"/>
  <c r="P1157" i="14" l="1"/>
  <c r="G1157" i="14" l="1"/>
  <c r="J1158" i="14" l="1"/>
  <c r="M1158" i="14" l="1"/>
  <c r="P1158" i="14" l="1"/>
  <c r="G1158" i="14" l="1"/>
  <c r="J1159" i="14" l="1"/>
  <c r="M1159" i="14" l="1"/>
  <c r="P1159" i="14" l="1"/>
  <c r="G1159" i="14" l="1"/>
  <c r="J1160" i="14" l="1"/>
  <c r="M1160" i="14" l="1"/>
  <c r="P1160" i="14" l="1"/>
  <c r="G1160" i="14" l="1"/>
  <c r="J1161" i="14" l="1"/>
  <c r="M1161" i="14" l="1"/>
  <c r="P1161" i="14" l="1"/>
  <c r="G1161" i="14" l="1"/>
  <c r="J1162" i="14" l="1"/>
  <c r="M1162" i="14" l="1"/>
  <c r="P1162" i="14" l="1"/>
  <c r="G1162" i="14" l="1"/>
  <c r="J1163" i="14" l="1"/>
  <c r="M1163" i="14" l="1"/>
  <c r="P1163" i="14" l="1"/>
  <c r="G1163" i="14" l="1"/>
  <c r="J1164" i="14" l="1"/>
  <c r="M1164" i="14" l="1"/>
  <c r="P1164" i="14" l="1"/>
  <c r="G1164" i="14" l="1"/>
  <c r="M1165" i="14" l="1"/>
  <c r="J1165" i="14"/>
  <c r="P1165" i="14" l="1"/>
  <c r="G1165" i="14" l="1"/>
  <c r="M1166" i="14" l="1"/>
  <c r="J1166" i="14"/>
  <c r="P1166" i="14" l="1"/>
  <c r="G1166" i="14" l="1"/>
  <c r="M1167" i="14" l="1"/>
  <c r="J1167" i="14"/>
  <c r="P1167" i="14" l="1"/>
  <c r="G1167" i="14" l="1"/>
  <c r="J1168" i="14" l="1"/>
  <c r="M1168" i="14" l="1"/>
  <c r="P1168" i="14" l="1"/>
  <c r="G1168" i="14" l="1"/>
  <c r="J1169" i="14" l="1"/>
  <c r="M1169" i="14" l="1"/>
  <c r="P1169" i="14" l="1"/>
  <c r="G1169" i="14" l="1"/>
  <c r="J1170" i="14" l="1"/>
  <c r="M1170" i="14" l="1"/>
  <c r="P1170" i="14" l="1"/>
  <c r="G1170" i="14" l="1"/>
  <c r="J1171" i="14" l="1"/>
  <c r="M1171" i="14" l="1"/>
  <c r="P1171" i="14" l="1"/>
  <c r="G1171" i="14" l="1"/>
  <c r="M1172" i="14" l="1"/>
  <c r="J1172" i="14"/>
  <c r="P1172" i="14" l="1"/>
  <c r="G1172" i="14" l="1"/>
  <c r="M1173" i="14" l="1"/>
  <c r="J1173" i="14"/>
  <c r="P1173" i="14" l="1"/>
  <c r="G1173" i="14" l="1"/>
  <c r="M1174" i="14" l="1"/>
  <c r="J1174" i="14"/>
  <c r="P1174" i="14" l="1"/>
  <c r="G1174" i="14" l="1"/>
  <c r="J1175" i="14" l="1"/>
  <c r="M1175" i="14" l="1"/>
  <c r="P1175" i="14" l="1"/>
  <c r="G1175" i="14" l="1"/>
  <c r="J1176" i="14" l="1"/>
  <c r="M1176" i="14" l="1"/>
  <c r="P1176" i="14" l="1"/>
  <c r="G1176" i="14" l="1"/>
  <c r="J1177" i="14" l="1"/>
  <c r="M1177" i="14" l="1"/>
  <c r="P1177" i="14" l="1"/>
  <c r="G1177" i="14" l="1"/>
  <c r="M1178" i="14" l="1"/>
  <c r="J1178" i="14"/>
  <c r="P1178" i="14" l="1"/>
  <c r="G1178" i="14" l="1"/>
  <c r="M1179" i="14" l="1"/>
  <c r="J1179" i="14"/>
  <c r="P1179" i="14" l="1"/>
  <c r="G1179" i="14" l="1"/>
  <c r="M1180" i="14" l="1"/>
  <c r="J1180" i="14"/>
  <c r="P1180" i="14" l="1"/>
  <c r="G1180" i="14" l="1"/>
  <c r="M1181" i="14" l="1"/>
  <c r="J1181" i="14"/>
  <c r="P1181" i="14" l="1"/>
  <c r="G1181" i="14" l="1"/>
  <c r="J1182" i="14" l="1"/>
  <c r="M1182" i="14" l="1"/>
  <c r="P1182" i="14" l="1"/>
  <c r="G1182" i="14" l="1"/>
  <c r="J1183" i="14" l="1"/>
  <c r="M1183" i="14" l="1"/>
  <c r="P1183" i="14" l="1"/>
  <c r="G1183" i="14" l="1"/>
  <c r="M1184" i="14" l="1"/>
  <c r="J1184" i="14"/>
  <c r="P1184" i="14" l="1"/>
  <c r="G1184" i="14" l="1"/>
  <c r="J1185" i="14" l="1"/>
  <c r="M1185" i="14" l="1"/>
  <c r="P1185" i="14" l="1"/>
  <c r="G1185" i="14" l="1"/>
  <c r="M1186" i="14" l="1"/>
  <c r="J1186" i="14"/>
  <c r="P1186" i="14" l="1"/>
  <c r="G1186" i="14" l="1"/>
  <c r="J1187" i="14" l="1"/>
  <c r="M1187" i="14" l="1"/>
  <c r="P1187" i="14" l="1"/>
  <c r="G1187" i="14" l="1"/>
  <c r="M1188" i="14" l="1"/>
  <c r="J1188" i="14"/>
  <c r="P1188" i="14" l="1"/>
  <c r="G1188" i="14" l="1"/>
  <c r="M1189" i="14" l="1"/>
  <c r="J1189" i="14"/>
  <c r="P1189" i="14" l="1"/>
  <c r="G1189" i="14" l="1"/>
  <c r="M1190" i="14" l="1"/>
  <c r="J1190" i="14"/>
  <c r="P1190" i="14" l="1"/>
  <c r="G1190" i="14" l="1"/>
  <c r="J1191" i="14" l="1"/>
  <c r="M1191" i="14" l="1"/>
  <c r="P1191" i="14" l="1"/>
  <c r="G1191" i="14" l="1"/>
  <c r="M1192" i="14" l="1"/>
  <c r="J1192" i="14"/>
  <c r="P1192" i="14" l="1"/>
  <c r="G1192" i="14" l="1"/>
  <c r="J1193" i="14" l="1"/>
  <c r="M1193" i="14" l="1"/>
  <c r="P1193" i="14" l="1"/>
  <c r="G1193" i="14" l="1"/>
  <c r="M1194" i="14" l="1"/>
  <c r="J1194" i="14"/>
  <c r="P1194" i="14" l="1"/>
  <c r="G1194" i="14" l="1"/>
  <c r="J1195" i="14" l="1"/>
  <c r="M1195" i="14" l="1"/>
  <c r="P1195" i="14" l="1"/>
  <c r="G1195" i="14" l="1"/>
  <c r="M1196" i="14" l="1"/>
  <c r="J1196" i="14"/>
  <c r="P1196" i="14" l="1"/>
  <c r="G1196" i="14" l="1"/>
  <c r="M1197" i="14" l="1"/>
  <c r="J1197" i="14"/>
  <c r="P1197" i="14" l="1"/>
  <c r="G1197" i="14" l="1"/>
  <c r="J1198" i="14" l="1"/>
  <c r="M1198" i="14" l="1"/>
  <c r="P1198" i="14" l="1"/>
  <c r="G1198" i="14" l="1"/>
  <c r="J1199" i="14" l="1"/>
  <c r="M1199" i="14" l="1"/>
  <c r="P1199" i="14" l="1"/>
  <c r="G1199" i="14" l="1"/>
  <c r="M1200" i="14" l="1"/>
  <c r="J1200" i="14"/>
  <c r="P1200" i="14" l="1"/>
  <c r="G1200" i="14" l="1"/>
  <c r="M1201" i="14" l="1"/>
  <c r="J1201" i="14"/>
  <c r="P1201" i="14" l="1"/>
  <c r="G1201" i="14" l="1"/>
  <c r="J1202" i="14" l="1"/>
  <c r="M1202" i="14" l="1"/>
  <c r="P1202" i="14" l="1"/>
  <c r="G1202" i="14" l="1"/>
  <c r="M1203" i="14" l="1"/>
  <c r="J1203" i="14"/>
  <c r="P1203" i="14" l="1"/>
  <c r="G1203" i="14" l="1"/>
  <c r="J1204" i="14" l="1"/>
  <c r="M1204" i="14" l="1"/>
  <c r="P1204" i="14" l="1"/>
  <c r="G1204" i="14" l="1"/>
  <c r="O24" i="14" l="1"/>
  <c r="N24" i="14" s="1"/>
  <c r="F1204" i="14"/>
  <c r="E1204" i="14" s="1"/>
  <c r="O1204" i="14"/>
  <c r="N1204" i="14" s="1"/>
  <c r="L1204" i="14"/>
  <c r="K1204" i="14" s="1"/>
  <c r="I1204" i="14"/>
  <c r="H1204" i="14" s="1"/>
  <c r="F1203" i="14"/>
  <c r="E1203" i="14"/>
  <c r="O1203" i="14"/>
  <c r="N1203" i="14" s="1"/>
  <c r="I1203" i="14"/>
  <c r="H1203" i="14"/>
  <c r="L1203" i="14"/>
  <c r="K1203" i="14" s="1"/>
  <c r="F1202" i="14"/>
  <c r="E1202" i="14"/>
  <c r="O1202" i="14"/>
  <c r="N1202" i="14" s="1"/>
  <c r="L1202" i="14"/>
  <c r="K1202" i="14"/>
  <c r="I1202" i="14"/>
  <c r="H1202" i="14" s="1"/>
  <c r="F1201" i="14"/>
  <c r="E1201" i="14"/>
  <c r="O1201" i="14"/>
  <c r="N1201" i="14" s="1"/>
  <c r="I1201" i="14"/>
  <c r="H1201" i="14"/>
  <c r="L1201" i="14"/>
  <c r="K1201" i="14" s="1"/>
  <c r="F1200" i="14"/>
  <c r="E1200" i="14"/>
  <c r="O1200" i="14"/>
  <c r="N1200" i="14" s="1"/>
  <c r="I1200" i="14"/>
  <c r="H1200" i="14"/>
  <c r="L1200" i="14"/>
  <c r="K1200" i="14" s="1"/>
  <c r="F1199" i="14"/>
  <c r="E1199" i="14"/>
  <c r="O1199" i="14"/>
  <c r="N1199" i="14" s="1"/>
  <c r="L1199" i="14"/>
  <c r="K1199" i="14"/>
  <c r="I1199" i="14"/>
  <c r="H1199" i="14" s="1"/>
  <c r="F1198" i="14"/>
  <c r="E1198" i="14"/>
  <c r="O1198" i="14"/>
  <c r="N1198" i="14" s="1"/>
  <c r="L1198" i="14"/>
  <c r="K1198" i="14"/>
  <c r="I1198" i="14"/>
  <c r="H1198" i="14" s="1"/>
  <c r="F1197" i="14"/>
  <c r="E1197" i="14"/>
  <c r="O1197" i="14"/>
  <c r="N1197" i="14" s="1"/>
  <c r="I1197" i="14"/>
  <c r="H1197" i="14"/>
  <c r="L1197" i="14"/>
  <c r="K1197" i="14" s="1"/>
  <c r="F1196" i="14"/>
  <c r="E1196" i="14"/>
  <c r="O1196" i="14"/>
  <c r="N1196" i="14" s="1"/>
  <c r="I1196" i="14"/>
  <c r="H1196" i="14" s="1"/>
  <c r="L1196" i="14"/>
  <c r="K1196" i="14" s="1"/>
  <c r="F1195" i="14"/>
  <c r="E1195" i="14"/>
  <c r="O1195" i="14"/>
  <c r="N1195" i="14" s="1"/>
  <c r="L1195" i="14"/>
  <c r="K1195" i="14"/>
  <c r="I1195" i="14"/>
  <c r="H1195" i="14" s="1"/>
  <c r="F1194" i="14"/>
  <c r="E1194" i="14"/>
  <c r="O1194" i="14"/>
  <c r="N1194" i="14" s="1"/>
  <c r="I1194" i="14"/>
  <c r="H1194" i="14"/>
  <c r="L1194" i="14"/>
  <c r="K1194" i="14" s="1"/>
  <c r="F1193" i="14"/>
  <c r="E1193" i="14"/>
  <c r="O1193" i="14"/>
  <c r="N1193" i="14" s="1"/>
  <c r="L1193" i="14"/>
  <c r="K1193" i="14"/>
  <c r="I1193" i="14"/>
  <c r="H1193" i="14" s="1"/>
  <c r="F1192" i="14"/>
  <c r="E1192" i="14"/>
  <c r="O1192" i="14"/>
  <c r="N1192" i="14" s="1"/>
  <c r="I1192" i="14"/>
  <c r="H1192" i="14"/>
  <c r="L1192" i="14"/>
  <c r="K1192" i="14" s="1"/>
  <c r="F1191" i="14"/>
  <c r="E1191" i="14"/>
  <c r="O1191" i="14"/>
  <c r="N1191" i="14" s="1"/>
  <c r="L1191" i="14"/>
  <c r="K1191" i="14"/>
  <c r="I1191" i="14"/>
  <c r="H1191" i="14" s="1"/>
  <c r="F1190" i="14"/>
  <c r="E1190" i="14"/>
  <c r="O1190" i="14"/>
  <c r="N1190" i="14" s="1"/>
  <c r="I1190" i="14"/>
  <c r="H1190" i="14"/>
  <c r="L1190" i="14"/>
  <c r="K1190" i="14" s="1"/>
  <c r="F1189" i="14"/>
  <c r="E1189" i="14"/>
  <c r="O1189" i="14"/>
  <c r="N1189" i="14" s="1"/>
  <c r="I1189" i="14"/>
  <c r="H1189" i="14" s="1"/>
  <c r="L1189" i="14"/>
  <c r="K1189" i="14"/>
  <c r="F1188" i="14"/>
  <c r="E1188" i="14"/>
  <c r="O1188" i="14"/>
  <c r="N1188" i="14" s="1"/>
  <c r="I1188" i="14"/>
  <c r="H1188" i="14" s="1"/>
  <c r="L1188" i="14"/>
  <c r="K1188" i="14" s="1"/>
  <c r="F1187" i="14"/>
  <c r="E1187" i="14"/>
  <c r="O1187" i="14"/>
  <c r="N1187" i="14"/>
  <c r="L1187" i="14"/>
  <c r="K1187" i="14" s="1"/>
  <c r="I1187" i="14"/>
  <c r="H1187" i="14" s="1"/>
  <c r="F1186" i="14"/>
  <c r="E1186" i="14"/>
  <c r="O1186" i="14"/>
  <c r="N1186" i="14" s="1"/>
  <c r="I1186" i="14"/>
  <c r="H1186" i="14" s="1"/>
  <c r="L1186" i="14"/>
  <c r="K1186" i="14" s="1"/>
  <c r="F1185" i="14"/>
  <c r="E1185" i="14"/>
  <c r="O1185" i="14"/>
  <c r="N1185" i="14"/>
  <c r="L1185" i="14"/>
  <c r="K1185" i="14" s="1"/>
  <c r="I1185" i="14"/>
  <c r="H1185" i="14"/>
  <c r="F1184" i="14"/>
  <c r="E1184" i="14" s="1"/>
  <c r="O1184" i="14"/>
  <c r="N1184" i="14"/>
  <c r="I1184" i="14"/>
  <c r="H1184" i="14" s="1"/>
  <c r="L1184" i="14"/>
  <c r="K1184" i="14"/>
  <c r="F1183" i="14"/>
  <c r="E1183" i="14" s="1"/>
  <c r="O1183" i="14"/>
  <c r="N1183" i="14"/>
  <c r="L1183" i="14"/>
  <c r="K1183" i="14" s="1"/>
  <c r="I1183" i="14"/>
  <c r="H1183" i="14" s="1"/>
  <c r="F1182" i="14"/>
  <c r="E1182" i="14" s="1"/>
  <c r="O1182" i="14"/>
  <c r="N1182" i="14" s="1"/>
  <c r="L1182" i="14"/>
  <c r="K1182" i="14" s="1"/>
  <c r="I1182" i="14"/>
  <c r="H1182" i="14"/>
  <c r="F1181" i="14"/>
  <c r="E1181" i="14" s="1"/>
  <c r="O1181" i="14"/>
  <c r="N1181" i="14"/>
  <c r="I1181" i="14"/>
  <c r="H1181" i="14" s="1"/>
  <c r="L1181" i="14"/>
  <c r="K1181" i="14"/>
  <c r="F1180" i="14"/>
  <c r="E1180" i="14"/>
  <c r="O1180" i="14"/>
  <c r="N1180" i="14"/>
  <c r="I1180" i="14"/>
  <c r="H1180" i="14" s="1"/>
  <c r="L1180" i="14"/>
  <c r="K1180" i="14" s="1"/>
  <c r="F1179" i="14"/>
  <c r="E1179" i="14"/>
  <c r="O1179" i="14"/>
  <c r="N1179" i="14" s="1"/>
  <c r="I1179" i="14"/>
  <c r="H1179" i="14" s="1"/>
  <c r="L1179" i="14"/>
  <c r="K1179" i="14" s="1"/>
  <c r="F1178" i="14"/>
  <c r="E1178" i="14" s="1"/>
  <c r="O1178" i="14"/>
  <c r="N1178" i="14"/>
  <c r="I1178" i="14"/>
  <c r="H1178" i="14" s="1"/>
  <c r="L1178" i="14"/>
  <c r="K1178" i="14" s="1"/>
  <c r="F1177" i="14"/>
  <c r="E1177" i="14" s="1"/>
  <c r="O1177" i="14"/>
  <c r="N1177" i="14" s="1"/>
  <c r="L1177" i="14"/>
  <c r="K1177" i="14" s="1"/>
  <c r="I1177" i="14"/>
  <c r="H1177" i="14" s="1"/>
  <c r="F1176" i="14"/>
  <c r="E1176" i="14" s="1"/>
  <c r="O1176" i="14"/>
  <c r="N1176" i="14" s="1"/>
  <c r="L1176" i="14"/>
  <c r="K1176" i="14" s="1"/>
  <c r="I1176" i="14"/>
  <c r="H1176" i="14" s="1"/>
  <c r="F1175" i="14"/>
  <c r="E1175" i="14" s="1"/>
  <c r="O1175" i="14"/>
  <c r="N1175" i="14"/>
  <c r="L1175" i="14"/>
  <c r="K1175" i="14" s="1"/>
  <c r="I1175" i="14"/>
  <c r="H1175" i="14" s="1"/>
  <c r="F1174" i="14"/>
  <c r="E1174" i="14" s="1"/>
  <c r="O1174" i="14"/>
  <c r="N1174" i="14"/>
  <c r="I1174" i="14"/>
  <c r="H1174" i="14" s="1"/>
  <c r="L1174" i="14"/>
  <c r="K1174" i="14" s="1"/>
  <c r="F1173" i="14"/>
  <c r="E1173" i="14" s="1"/>
  <c r="O1173" i="14"/>
  <c r="N1173" i="14"/>
  <c r="I1173" i="14"/>
  <c r="H1173" i="14" s="1"/>
  <c r="L1173" i="14"/>
  <c r="K1173" i="14" s="1"/>
  <c r="F1172" i="14"/>
  <c r="E1172" i="14" s="1"/>
  <c r="O1172" i="14"/>
  <c r="N1172" i="14" s="1"/>
  <c r="I1172" i="14"/>
  <c r="H1172" i="14" s="1"/>
  <c r="L1172" i="14"/>
  <c r="K1172" i="14" s="1"/>
  <c r="F1171" i="14"/>
  <c r="E1171" i="14" s="1"/>
  <c r="O1171" i="14"/>
  <c r="N1171" i="14"/>
  <c r="L1171" i="14"/>
  <c r="K1171" i="14" s="1"/>
  <c r="I1171" i="14"/>
  <c r="H1171" i="14" s="1"/>
  <c r="F1170" i="14"/>
  <c r="E1170" i="14" s="1"/>
  <c r="O1170" i="14"/>
  <c r="N1170" i="14"/>
  <c r="L1170" i="14"/>
  <c r="K1170" i="14" s="1"/>
  <c r="I1170" i="14"/>
  <c r="H1170" i="14" s="1"/>
  <c r="F1169" i="14"/>
  <c r="E1169" i="14" s="1"/>
  <c r="O1169" i="14"/>
  <c r="N1169" i="14" s="1"/>
  <c r="L1169" i="14"/>
  <c r="K1169" i="14" s="1"/>
  <c r="I1169" i="14"/>
  <c r="H1169" i="14" s="1"/>
  <c r="F1168" i="14"/>
  <c r="E1168" i="14" s="1"/>
  <c r="O1168" i="14"/>
  <c r="N1168" i="14" s="1"/>
  <c r="L1168" i="14"/>
  <c r="K1168" i="14" s="1"/>
  <c r="I1168" i="14"/>
  <c r="H1168" i="14" s="1"/>
  <c r="F1167" i="14"/>
  <c r="E1167" i="14" s="1"/>
  <c r="O1167" i="14"/>
  <c r="N1167" i="14"/>
  <c r="I1167" i="14"/>
  <c r="H1167" i="14" s="1"/>
  <c r="L1167" i="14"/>
  <c r="K1167" i="14" s="1"/>
  <c r="F1166" i="14"/>
  <c r="E1166" i="14" s="1"/>
  <c r="O1166" i="14"/>
  <c r="N1166" i="14"/>
  <c r="I1166" i="14"/>
  <c r="H1166" i="14" s="1"/>
  <c r="L1166" i="14"/>
  <c r="K1166" i="14" s="1"/>
  <c r="F1165" i="14"/>
  <c r="E1165" i="14" s="1"/>
  <c r="O1165" i="14"/>
  <c r="N1165" i="14"/>
  <c r="I1165" i="14"/>
  <c r="H1165" i="14" s="1"/>
  <c r="L1165" i="14"/>
  <c r="K1165" i="14" s="1"/>
  <c r="F1164" i="14"/>
  <c r="E1164" i="14" s="1"/>
  <c r="O1164" i="14"/>
  <c r="N1164" i="14" s="1"/>
  <c r="L1164" i="14"/>
  <c r="K1164" i="14" s="1"/>
  <c r="I1164" i="14"/>
  <c r="H1164" i="14" s="1"/>
  <c r="F1163" i="14"/>
  <c r="E1163" i="14" s="1"/>
  <c r="O1163" i="14"/>
  <c r="N1163" i="14"/>
  <c r="L1163" i="14"/>
  <c r="K1163" i="14" s="1"/>
  <c r="I1163" i="14"/>
  <c r="H1163" i="14" s="1"/>
  <c r="F1162" i="14"/>
  <c r="E1162" i="14" s="1"/>
  <c r="O1162" i="14"/>
  <c r="N1162" i="14"/>
  <c r="L1162" i="14"/>
  <c r="K1162" i="14" s="1"/>
  <c r="I1162" i="14"/>
  <c r="H1162" i="14" s="1"/>
  <c r="F1161" i="14"/>
  <c r="E1161" i="14" s="1"/>
  <c r="O1161" i="14"/>
  <c r="N1161" i="14" s="1"/>
  <c r="L1161" i="14"/>
  <c r="K1161" i="14" s="1"/>
  <c r="I1161" i="14"/>
  <c r="H1161" i="14" s="1"/>
  <c r="F1160" i="14"/>
  <c r="E1160" i="14" s="1"/>
  <c r="O1160" i="14"/>
  <c r="N1160" i="14" s="1"/>
  <c r="L1160" i="14"/>
  <c r="K1160" i="14" s="1"/>
  <c r="I1160" i="14"/>
  <c r="H1160" i="14" s="1"/>
  <c r="F1159" i="14"/>
  <c r="E1159" i="14" s="1"/>
  <c r="O1159" i="14"/>
  <c r="N1159" i="14"/>
  <c r="L1159" i="14"/>
  <c r="K1159" i="14" s="1"/>
  <c r="I1159" i="14"/>
  <c r="H1159" i="14" s="1"/>
  <c r="F1158" i="14"/>
  <c r="E1158" i="14" s="1"/>
  <c r="O1158" i="14"/>
  <c r="N1158" i="14"/>
  <c r="L1158" i="14"/>
  <c r="K1158" i="14" s="1"/>
  <c r="I1158" i="14"/>
  <c r="H1158" i="14" s="1"/>
  <c r="F1157" i="14"/>
  <c r="E1157" i="14" s="1"/>
  <c r="O1157" i="14"/>
  <c r="N1157" i="14"/>
  <c r="L1157" i="14"/>
  <c r="K1157" i="14" s="1"/>
  <c r="I1157" i="14"/>
  <c r="H1157" i="14" s="1"/>
  <c r="F1156" i="14"/>
  <c r="E1156" i="14" s="1"/>
  <c r="O1156" i="14"/>
  <c r="N1156" i="14" s="1"/>
  <c r="I1156" i="14"/>
  <c r="H1156" i="14" s="1"/>
  <c r="L1156" i="14"/>
  <c r="K1156" i="14" s="1"/>
  <c r="F1155" i="14"/>
  <c r="E1155" i="14" s="1"/>
  <c r="O1155" i="14"/>
  <c r="N1155" i="14"/>
  <c r="I1155" i="14"/>
  <c r="H1155" i="14" s="1"/>
  <c r="L1155" i="14"/>
  <c r="K1155" i="14" s="1"/>
  <c r="F1154" i="14"/>
  <c r="E1154" i="14" s="1"/>
  <c r="O1154" i="14"/>
  <c r="N1154" i="14"/>
  <c r="I1154" i="14"/>
  <c r="H1154" i="14" s="1"/>
  <c r="L1154" i="14"/>
  <c r="K1154" i="14" s="1"/>
  <c r="F1153" i="14"/>
  <c r="E1153" i="14" s="1"/>
  <c r="O1153" i="14"/>
  <c r="N1153" i="14" s="1"/>
  <c r="L1153" i="14"/>
  <c r="K1153" i="14" s="1"/>
  <c r="I1153" i="14"/>
  <c r="H1153" i="14" s="1"/>
  <c r="F1152" i="14"/>
  <c r="E1152" i="14" s="1"/>
  <c r="O1152" i="14"/>
  <c r="N1152" i="14" s="1"/>
  <c r="L1152" i="14"/>
  <c r="K1152" i="14" s="1"/>
  <c r="I1152" i="14"/>
  <c r="H1152" i="14" s="1"/>
  <c r="F1151" i="14"/>
  <c r="E1151" i="14" s="1"/>
  <c r="O1151" i="14"/>
  <c r="N1151" i="14" s="1"/>
  <c r="L1151" i="14"/>
  <c r="K1151" i="14" s="1"/>
  <c r="I1151" i="14"/>
  <c r="H1151" i="14" s="1"/>
  <c r="F1150" i="14"/>
  <c r="E1150" i="14" s="1"/>
  <c r="I1150" i="14"/>
  <c r="H1150" i="14"/>
  <c r="L1150" i="14"/>
  <c r="K1150" i="14" s="1"/>
  <c r="O1150" i="14"/>
  <c r="N1150" i="14" s="1"/>
  <c r="F1149" i="14"/>
  <c r="E1149" i="14" s="1"/>
  <c r="L1149" i="14"/>
  <c r="K1149" i="14" s="1"/>
  <c r="O1149" i="14"/>
  <c r="N1149" i="14" s="1"/>
  <c r="I1149" i="14"/>
  <c r="H1149" i="14" s="1"/>
  <c r="L1148" i="14"/>
  <c r="K1148" i="14" s="1"/>
  <c r="F1148" i="14"/>
  <c r="E1148" i="14"/>
  <c r="I1148" i="14"/>
  <c r="H1148" i="14" s="1"/>
  <c r="F1147" i="14"/>
  <c r="E1147" i="14" s="1"/>
  <c r="L1147" i="14"/>
  <c r="K1147" i="14" s="1"/>
  <c r="O1147" i="14"/>
  <c r="N1147" i="14" s="1"/>
  <c r="I1147" i="14"/>
  <c r="H1147" i="14" s="1"/>
  <c r="J1147" i="14"/>
  <c r="L1146" i="14"/>
  <c r="K1146" i="14"/>
  <c r="I1146" i="14"/>
  <c r="H1146" i="14" s="1"/>
  <c r="O1146" i="14"/>
  <c r="N1146" i="14" s="1"/>
  <c r="F1145" i="14"/>
  <c r="E1145" i="14"/>
  <c r="G1145" i="14"/>
  <c r="L1145" i="14"/>
  <c r="K1145" i="14" s="1"/>
  <c r="O1145" i="14"/>
  <c r="N1145" i="14" s="1"/>
  <c r="P1145" i="14"/>
  <c r="I1145" i="14"/>
  <c r="H1145" i="14"/>
  <c r="L1144" i="14"/>
  <c r="K1144" i="14"/>
  <c r="I1144" i="14"/>
  <c r="H1144" i="14"/>
  <c r="O1144" i="14"/>
  <c r="N1144" i="14" s="1"/>
  <c r="F1143" i="14"/>
  <c r="E1143" i="14" s="1"/>
  <c r="G1143" i="14"/>
  <c r="O1143" i="14"/>
  <c r="N1143" i="14" s="1"/>
  <c r="L1143" i="14"/>
  <c r="K1143" i="14" s="1"/>
  <c r="L1142" i="14"/>
  <c r="K1142" i="14" s="1"/>
  <c r="I1143" i="14"/>
  <c r="H1143" i="14" s="1"/>
  <c r="O1142" i="14"/>
  <c r="N1142" i="14" s="1"/>
  <c r="I1142" i="14"/>
  <c r="H1142" i="14"/>
  <c r="F1142" i="14"/>
  <c r="E1142" i="14" s="1"/>
  <c r="L1141" i="14"/>
  <c r="K1141" i="14" s="1"/>
  <c r="O1141" i="14"/>
  <c r="N1141" i="14" s="1"/>
  <c r="I1141" i="14"/>
  <c r="H1141" i="14" s="1"/>
  <c r="F1141" i="14"/>
  <c r="E1141" i="14" s="1"/>
  <c r="L1140" i="14"/>
  <c r="K1140" i="14" s="1"/>
  <c r="F1140" i="14"/>
  <c r="E1140" i="14" s="1"/>
  <c r="I1140" i="14"/>
  <c r="H1140" i="14" s="1"/>
  <c r="O1140" i="14"/>
  <c r="N1140" i="14" s="1"/>
  <c r="F1139" i="14"/>
  <c r="E1139" i="14" s="1"/>
  <c r="O1139" i="14"/>
  <c r="N1139" i="14" s="1"/>
  <c r="L1139" i="14"/>
  <c r="K1139" i="14" s="1"/>
  <c r="L1138" i="14"/>
  <c r="K1138" i="14" s="1"/>
  <c r="I1138" i="14"/>
  <c r="H1138" i="14" s="1"/>
  <c r="I1139" i="14"/>
  <c r="H1139" i="14" s="1"/>
  <c r="F1138" i="14"/>
  <c r="E1138" i="14" s="1"/>
  <c r="O1138" i="14"/>
  <c r="N1138" i="14" s="1"/>
  <c r="L1137" i="14"/>
  <c r="K1137" i="14" s="1"/>
  <c r="I1137" i="14"/>
  <c r="H1137" i="14" s="1"/>
  <c r="F1137" i="14"/>
  <c r="E1137" i="14" s="1"/>
  <c r="O1137" i="14"/>
  <c r="N1137" i="14" s="1"/>
  <c r="L1136" i="14"/>
  <c r="K1136" i="14" s="1"/>
  <c r="I1136" i="14"/>
  <c r="H1136" i="14" s="1"/>
  <c r="F1136" i="14"/>
  <c r="E1136" i="14"/>
  <c r="O1136" i="14"/>
  <c r="N1136" i="14" s="1"/>
  <c r="L1135" i="14"/>
  <c r="K1135" i="14" s="1"/>
  <c r="I1135" i="14"/>
  <c r="H1135" i="14" s="1"/>
  <c r="F1135" i="14"/>
  <c r="E1135" i="14" s="1"/>
  <c r="O1135" i="14"/>
  <c r="N1135" i="14" s="1"/>
  <c r="L1134" i="14"/>
  <c r="K1134" i="14" s="1"/>
  <c r="I1134" i="14"/>
  <c r="H1134" i="14" s="1"/>
  <c r="F1134" i="14"/>
  <c r="E1134" i="14" s="1"/>
  <c r="O1134" i="14"/>
  <c r="N1134" i="14" s="1"/>
  <c r="L1133" i="14"/>
  <c r="K1133" i="14" s="1"/>
  <c r="I1133" i="14"/>
  <c r="H1133" i="14" s="1"/>
  <c r="F1133" i="14"/>
  <c r="E1133" i="14" s="1"/>
  <c r="O1133" i="14"/>
  <c r="N1133" i="14" s="1"/>
  <c r="L1132" i="14"/>
  <c r="K1132" i="14" s="1"/>
  <c r="I1132" i="14"/>
  <c r="H1132" i="14" s="1"/>
  <c r="F1132" i="14"/>
  <c r="E1132" i="14" s="1"/>
  <c r="O1132" i="14"/>
  <c r="N1132" i="14" s="1"/>
  <c r="L1131" i="14"/>
  <c r="K1131" i="14" s="1"/>
  <c r="I1131" i="14"/>
  <c r="H1131" i="14" s="1"/>
  <c r="F1131" i="14"/>
  <c r="E1131" i="14" s="1"/>
  <c r="O1131" i="14"/>
  <c r="N1131" i="14" s="1"/>
  <c r="L1130" i="14"/>
  <c r="K1130" i="14" s="1"/>
  <c r="I1130" i="14"/>
  <c r="H1130" i="14" s="1"/>
  <c r="F1130" i="14"/>
  <c r="E1130" i="14" s="1"/>
  <c r="O1130" i="14"/>
  <c r="N1130" i="14" s="1"/>
  <c r="L1129" i="14"/>
  <c r="K1129" i="14" s="1"/>
  <c r="I1129" i="14"/>
  <c r="H1129" i="14" s="1"/>
  <c r="F1129" i="14"/>
  <c r="E1129" i="14"/>
  <c r="O1129" i="14"/>
  <c r="N1129" i="14" s="1"/>
  <c r="L1128" i="14"/>
  <c r="K1128" i="14" s="1"/>
  <c r="I1128" i="14"/>
  <c r="H1128" i="14" s="1"/>
  <c r="F1128" i="14"/>
  <c r="E1128" i="14"/>
  <c r="O1128" i="14"/>
  <c r="N1128" i="14" s="1"/>
  <c r="L1127" i="14"/>
  <c r="K1127" i="14" s="1"/>
  <c r="I1127" i="14"/>
  <c r="H1127" i="14" s="1"/>
  <c r="F1127" i="14"/>
  <c r="E1127" i="14"/>
  <c r="O1127" i="14"/>
  <c r="N1127" i="14" s="1"/>
  <c r="L1126" i="14"/>
  <c r="K1126" i="14" s="1"/>
  <c r="I1126" i="14"/>
  <c r="H1126" i="14" s="1"/>
  <c r="F1126" i="14"/>
  <c r="E1126" i="14" s="1"/>
  <c r="O1126" i="14"/>
  <c r="N1126" i="14" s="1"/>
  <c r="L1125" i="14"/>
  <c r="K1125" i="14" s="1"/>
  <c r="I1125" i="14"/>
  <c r="H1125" i="14" s="1"/>
  <c r="O1125" i="14"/>
  <c r="N1125" i="14" s="1"/>
  <c r="F1125" i="14"/>
  <c r="E1125" i="14" s="1"/>
  <c r="L1124" i="14"/>
  <c r="K1124" i="14" s="1"/>
  <c r="I1124" i="14"/>
  <c r="H1124" i="14" s="1"/>
  <c r="O1124" i="14"/>
  <c r="N1124" i="14" s="1"/>
  <c r="F1124" i="14"/>
  <c r="E1124" i="14" s="1"/>
  <c r="L1123" i="14"/>
  <c r="K1123" i="14" s="1"/>
  <c r="I1123" i="14"/>
  <c r="H1123" i="14" s="1"/>
  <c r="F1123" i="14"/>
  <c r="E1123" i="14" s="1"/>
  <c r="O1123" i="14"/>
  <c r="N1123" i="14" s="1"/>
  <c r="L1122" i="14"/>
  <c r="K1122" i="14" s="1"/>
  <c r="I1122" i="14"/>
  <c r="H1122" i="14" s="1"/>
  <c r="F1122" i="14"/>
  <c r="E1122" i="14" s="1"/>
  <c r="O1122" i="14"/>
  <c r="N1122" i="14" s="1"/>
  <c r="L1121" i="14"/>
  <c r="K1121" i="14" s="1"/>
  <c r="I1121" i="14"/>
  <c r="H1121" i="14" s="1"/>
  <c r="F1121" i="14"/>
  <c r="E1121" i="14"/>
  <c r="O1121" i="14"/>
  <c r="N1121" i="14" s="1"/>
  <c r="L1120" i="14"/>
  <c r="K1120" i="14" s="1"/>
  <c r="I1120" i="14"/>
  <c r="H1120" i="14" s="1"/>
  <c r="F1120" i="14"/>
  <c r="E1120" i="14" s="1"/>
  <c r="O1120" i="14"/>
  <c r="N1120" i="14" s="1"/>
  <c r="L1119" i="14"/>
  <c r="K1119" i="14" s="1"/>
  <c r="I1119" i="14"/>
  <c r="H1119" i="14" s="1"/>
  <c r="F1119" i="14"/>
  <c r="E1119" i="14"/>
  <c r="O1119" i="14"/>
  <c r="N1119" i="14" s="1"/>
  <c r="L1118" i="14"/>
  <c r="K1118" i="14" s="1"/>
  <c r="I1118" i="14"/>
  <c r="H1118" i="14" s="1"/>
  <c r="F1118" i="14"/>
  <c r="E1118" i="14" s="1"/>
  <c r="O1118" i="14"/>
  <c r="N1118" i="14" s="1"/>
  <c r="L1117" i="14"/>
  <c r="K1117" i="14" s="1"/>
  <c r="I1117" i="14"/>
  <c r="H1117" i="14" s="1"/>
  <c r="F1117" i="14"/>
  <c r="E1117" i="14" s="1"/>
  <c r="O1117" i="14"/>
  <c r="N1117" i="14" s="1"/>
  <c r="L1116" i="14"/>
  <c r="K1116" i="14" s="1"/>
  <c r="I1116" i="14"/>
  <c r="H1116" i="14" s="1"/>
  <c r="F1116" i="14"/>
  <c r="E1116" i="14" s="1"/>
  <c r="O1116" i="14"/>
  <c r="N1116" i="14" s="1"/>
  <c r="L1115" i="14"/>
  <c r="K1115" i="14" s="1"/>
  <c r="I1115" i="14"/>
  <c r="H1115" i="14" s="1"/>
  <c r="F1115" i="14"/>
  <c r="E1115" i="14" s="1"/>
  <c r="O1115" i="14"/>
  <c r="N1115" i="14" s="1"/>
  <c r="L1114" i="14"/>
  <c r="K1114" i="14" s="1"/>
  <c r="I1114" i="14"/>
  <c r="H1114" i="14" s="1"/>
  <c r="F1114" i="14"/>
  <c r="E1114" i="14" s="1"/>
  <c r="O1114" i="14"/>
  <c r="N1114" i="14" s="1"/>
  <c r="L1113" i="14"/>
  <c r="K1113" i="14" s="1"/>
  <c r="I1113" i="14"/>
  <c r="H1113" i="14" s="1"/>
  <c r="F1113" i="14"/>
  <c r="E1113" i="14"/>
  <c r="O1113" i="14"/>
  <c r="N1113" i="14" s="1"/>
  <c r="L1112" i="14"/>
  <c r="K1112" i="14" s="1"/>
  <c r="I1112" i="14"/>
  <c r="H1112" i="14" s="1"/>
  <c r="F1112" i="14"/>
  <c r="E1112" i="14"/>
  <c r="O1112" i="14"/>
  <c r="N1112" i="14" s="1"/>
  <c r="L1111" i="14"/>
  <c r="K1111" i="14" s="1"/>
  <c r="I1111" i="14"/>
  <c r="H1111" i="14" s="1"/>
  <c r="F1111" i="14"/>
  <c r="E1111" i="14"/>
  <c r="O1111" i="14"/>
  <c r="N1111" i="14" s="1"/>
  <c r="L1110" i="14"/>
  <c r="K1110" i="14" s="1"/>
  <c r="I1110" i="14"/>
  <c r="H1110" i="14" s="1"/>
  <c r="F1110" i="14"/>
  <c r="E1110" i="14" s="1"/>
  <c r="O1110" i="14"/>
  <c r="N1110" i="14" s="1"/>
  <c r="L1109" i="14"/>
  <c r="K1109" i="14" s="1"/>
  <c r="I1109" i="14"/>
  <c r="H1109" i="14" s="1"/>
  <c r="F1109" i="14"/>
  <c r="E1109" i="14" s="1"/>
  <c r="O1109" i="14"/>
  <c r="N1109" i="14" s="1"/>
  <c r="L1108" i="14"/>
  <c r="K1108" i="14" s="1"/>
  <c r="F1108" i="14"/>
  <c r="E1108" i="14" s="1"/>
  <c r="I1108" i="14"/>
  <c r="H1108" i="14" s="1"/>
  <c r="F1107" i="14"/>
  <c r="E1107" i="14" s="1"/>
  <c r="O1108" i="14"/>
  <c r="N1108" i="14" s="1"/>
  <c r="L1107" i="14"/>
  <c r="K1107" i="14" s="1"/>
  <c r="O1107" i="14"/>
  <c r="N1107" i="14" s="1"/>
  <c r="I1107" i="14"/>
  <c r="H1107" i="14" s="1"/>
  <c r="L1106" i="14"/>
  <c r="K1106" i="14" s="1"/>
  <c r="O1106" i="14"/>
  <c r="N1106" i="14" s="1"/>
  <c r="F1106" i="14"/>
  <c r="E1106" i="14" s="1"/>
  <c r="I1106" i="14"/>
  <c r="H1106" i="14" s="1"/>
  <c r="F1105" i="14"/>
  <c r="E1105" i="14" s="1"/>
  <c r="I1105" i="14"/>
  <c r="H1105" i="14" s="1"/>
  <c r="O1105" i="14"/>
  <c r="N1105" i="14"/>
  <c r="F1104" i="14"/>
  <c r="E1104" i="14" s="1"/>
  <c r="O1104" i="14"/>
  <c r="N1104" i="14" s="1"/>
  <c r="L1103" i="14"/>
  <c r="K1103" i="14" s="1"/>
  <c r="I1104" i="14"/>
  <c r="H1104" i="14" s="1"/>
  <c r="L1104" i="14"/>
  <c r="K1104" i="14" s="1"/>
  <c r="I1103" i="14"/>
  <c r="H1103" i="14" s="1"/>
  <c r="F1103" i="14"/>
  <c r="E1103" i="14" s="1"/>
  <c r="O1103" i="14"/>
  <c r="N1103" i="14"/>
  <c r="F1102" i="14"/>
  <c r="E1102" i="14" s="1"/>
  <c r="O1102" i="14"/>
  <c r="N1102" i="14" s="1"/>
  <c r="L1101" i="14"/>
  <c r="K1101" i="14" s="1"/>
  <c r="I1102" i="14"/>
  <c r="H1102" i="14" s="1"/>
  <c r="I1101" i="14"/>
  <c r="H1101" i="14" s="1"/>
  <c r="O1101" i="14"/>
  <c r="N1101" i="14" s="1"/>
  <c r="F1101" i="14"/>
  <c r="E1101" i="14" s="1"/>
  <c r="L1100" i="14"/>
  <c r="K1100" i="14" s="1"/>
  <c r="F1100" i="14"/>
  <c r="E1100" i="14" s="1"/>
  <c r="I1100" i="14"/>
  <c r="H1100" i="14" s="1"/>
  <c r="O1100" i="14"/>
  <c r="N1100" i="14" s="1"/>
  <c r="L1099" i="14"/>
  <c r="K1099" i="14" s="1"/>
  <c r="O1099" i="14"/>
  <c r="N1099" i="14"/>
  <c r="F1099" i="14"/>
  <c r="E1099" i="14" s="1"/>
  <c r="I1099" i="14"/>
  <c r="H1099" i="14" s="1"/>
  <c r="L1098" i="14"/>
  <c r="K1098" i="14" s="1"/>
  <c r="F1098" i="14"/>
  <c r="E1098" i="14" s="1"/>
  <c r="I1098" i="14"/>
  <c r="H1098" i="14"/>
  <c r="F1097" i="14"/>
  <c r="E1097" i="14" s="1"/>
  <c r="O1097" i="14"/>
  <c r="N1097" i="14" s="1"/>
  <c r="O1098" i="14"/>
  <c r="N1098" i="14" s="1"/>
  <c r="L1096" i="14"/>
  <c r="K1096" i="14" s="1"/>
  <c r="I1097" i="14"/>
  <c r="H1097" i="14" s="1"/>
  <c r="L1097" i="14"/>
  <c r="K1097" i="14" s="1"/>
  <c r="I1096" i="14"/>
  <c r="H1096" i="14" s="1"/>
  <c r="F1096" i="14"/>
  <c r="E1096" i="14" s="1"/>
  <c r="F1095" i="14"/>
  <c r="E1095" i="14" s="1"/>
  <c r="O1096" i="14"/>
  <c r="N1096" i="14" s="1"/>
  <c r="L1095" i="14"/>
  <c r="K1095" i="14"/>
  <c r="O1095" i="14"/>
  <c r="N1095" i="14" s="1"/>
  <c r="I1095" i="14"/>
  <c r="H1095" i="14" s="1"/>
  <c r="F1094" i="14"/>
  <c r="E1094" i="14" s="1"/>
  <c r="O1094" i="14"/>
  <c r="N1094" i="14" s="1"/>
  <c r="I1094" i="14"/>
  <c r="H1094" i="14"/>
  <c r="L1094" i="14"/>
  <c r="K1094" i="14" s="1"/>
  <c r="I1093" i="14"/>
  <c r="H1093" i="14" s="1"/>
  <c r="L1093" i="14"/>
  <c r="K1093" i="14" s="1"/>
  <c r="O1093" i="14"/>
  <c r="N1093" i="14" s="1"/>
  <c r="I1092" i="14"/>
  <c r="H1092" i="14" s="1"/>
  <c r="L1092" i="14"/>
  <c r="K1092" i="14" s="1"/>
  <c r="F1091" i="14"/>
  <c r="E1091" i="14" s="1"/>
  <c r="I1091" i="14"/>
  <c r="H1091" i="14" s="1"/>
  <c r="O1091" i="14"/>
  <c r="N1091" i="14" s="1"/>
  <c r="L1090" i="14"/>
  <c r="K1090" i="14" s="1"/>
  <c r="I1090" i="14"/>
  <c r="H1090" i="14"/>
  <c r="O1090" i="14"/>
  <c r="N1090" i="14" s="1"/>
  <c r="O1089" i="14"/>
  <c r="N1089" i="14" s="1"/>
  <c r="I1089" i="14"/>
  <c r="H1089" i="14" s="1"/>
  <c r="L1088" i="14"/>
  <c r="K1088" i="14" s="1"/>
  <c r="F1088" i="14"/>
  <c r="E1088" i="14"/>
  <c r="I1088" i="14"/>
  <c r="H1088" i="14" s="1"/>
  <c r="O1088" i="14"/>
  <c r="N1088" i="14" s="1"/>
  <c r="F1087" i="14"/>
  <c r="E1087" i="14" s="1"/>
  <c r="L1087" i="14"/>
  <c r="K1087" i="14" s="1"/>
  <c r="O1087" i="14"/>
  <c r="N1087" i="14" s="1"/>
  <c r="L1086" i="14"/>
  <c r="K1086" i="14" s="1"/>
  <c r="I1087" i="14"/>
  <c r="H1087" i="14" s="1"/>
  <c r="I1086" i="14"/>
  <c r="H1086" i="14" s="1"/>
  <c r="F1086" i="14"/>
  <c r="E1086" i="14" s="1"/>
  <c r="O1086" i="14"/>
  <c r="N1086" i="14" s="1"/>
  <c r="F1085" i="14"/>
  <c r="E1085" i="14"/>
  <c r="L1085" i="14"/>
  <c r="K1085" i="14" s="1"/>
  <c r="O1085" i="14"/>
  <c r="N1085" i="14" s="1"/>
  <c r="L1084" i="14"/>
  <c r="K1084" i="14" s="1"/>
  <c r="I1085" i="14"/>
  <c r="H1085" i="14" s="1"/>
  <c r="F1084" i="14"/>
  <c r="E1084" i="14"/>
  <c r="I1084" i="14"/>
  <c r="H1084" i="14" s="1"/>
  <c r="O1084" i="14"/>
  <c r="N1084" i="14" s="1"/>
  <c r="I1083" i="14"/>
  <c r="H1083" i="14" s="1"/>
  <c r="F1083" i="14"/>
  <c r="E1083" i="14" s="1"/>
  <c r="O1083" i="14"/>
  <c r="N1083" i="14" s="1"/>
  <c r="L1083" i="14"/>
  <c r="K1083" i="14" s="1"/>
  <c r="F1082" i="14"/>
  <c r="E1082" i="14" s="1"/>
  <c r="I1082" i="14"/>
  <c r="H1082" i="14" s="1"/>
  <c r="L1082" i="14"/>
  <c r="K1082" i="14" s="1"/>
  <c r="O1082" i="14"/>
  <c r="N1082" i="14" s="1"/>
  <c r="F1081" i="14"/>
  <c r="E1081" i="14"/>
  <c r="O1081" i="14"/>
  <c r="N1081" i="14" s="1"/>
  <c r="L1081" i="14"/>
  <c r="K1081" i="14" s="1"/>
  <c r="I1081" i="14"/>
  <c r="H1081" i="14" s="1"/>
  <c r="F1080" i="14"/>
  <c r="E1080" i="14" s="1"/>
  <c r="O1080" i="14"/>
  <c r="N1080" i="14"/>
  <c r="I1080" i="14"/>
  <c r="H1080" i="14" s="1"/>
  <c r="L1080" i="14"/>
  <c r="K1080" i="14" s="1"/>
  <c r="F1079" i="14"/>
  <c r="E1079" i="14" s="1"/>
  <c r="O1079" i="14"/>
  <c r="N1079" i="14" s="1"/>
  <c r="L1079" i="14"/>
  <c r="K1079" i="14" s="1"/>
  <c r="I1079" i="14"/>
  <c r="H1079" i="14" s="1"/>
  <c r="F1078" i="14"/>
  <c r="E1078" i="14" s="1"/>
  <c r="O1078" i="14"/>
  <c r="N1078" i="14" s="1"/>
  <c r="I1078" i="14"/>
  <c r="H1078" i="14" s="1"/>
  <c r="L1078" i="14"/>
  <c r="K1078" i="14" s="1"/>
  <c r="F1077" i="14"/>
  <c r="E1077" i="14"/>
  <c r="O1077" i="14"/>
  <c r="N1077" i="14" s="1"/>
  <c r="L1077" i="14"/>
  <c r="K1077" i="14" s="1"/>
  <c r="I1077" i="14"/>
  <c r="H1077" i="14" s="1"/>
  <c r="F1076" i="14"/>
  <c r="E1076" i="14" s="1"/>
  <c r="O1076" i="14"/>
  <c r="N1076" i="14"/>
  <c r="L1076" i="14"/>
  <c r="K1076" i="14" s="1"/>
  <c r="I1076" i="14"/>
  <c r="H1076" i="14" s="1"/>
  <c r="F1075" i="14"/>
  <c r="E1075" i="14" s="1"/>
  <c r="O1075" i="14"/>
  <c r="N1075" i="14" s="1"/>
  <c r="I1075" i="14"/>
  <c r="H1075" i="14" s="1"/>
  <c r="L1075" i="14"/>
  <c r="K1075" i="14" s="1"/>
  <c r="F1074" i="14"/>
  <c r="E1074" i="14" s="1"/>
  <c r="O1074" i="14"/>
  <c r="N1074" i="14" s="1"/>
  <c r="I1074" i="14"/>
  <c r="H1074" i="14" s="1"/>
  <c r="L1074" i="14"/>
  <c r="K1074" i="14" s="1"/>
  <c r="F1073" i="14"/>
  <c r="E1073" i="14"/>
  <c r="O1073" i="14"/>
  <c r="N1073" i="14" s="1"/>
  <c r="L1073" i="14"/>
  <c r="K1073" i="14" s="1"/>
  <c r="I1073" i="14"/>
  <c r="H1073" i="14" s="1"/>
  <c r="F1072" i="14"/>
  <c r="E1072" i="14" s="1"/>
  <c r="O1072" i="14"/>
  <c r="N1072" i="14"/>
  <c r="L1072" i="14"/>
  <c r="K1072" i="14" s="1"/>
  <c r="I1072" i="14"/>
  <c r="H1072" i="14" s="1"/>
  <c r="F1071" i="14"/>
  <c r="E1071" i="14" s="1"/>
  <c r="O1071" i="14"/>
  <c r="N1071" i="14" s="1"/>
  <c r="I1071" i="14"/>
  <c r="H1071" i="14" s="1"/>
  <c r="L1071" i="14"/>
  <c r="K1071" i="14" s="1"/>
  <c r="F1070" i="14"/>
  <c r="E1070" i="14" s="1"/>
  <c r="O1070" i="14"/>
  <c r="N1070" i="14" s="1"/>
  <c r="I1070" i="14"/>
  <c r="H1070" i="14" s="1"/>
  <c r="L1070" i="14"/>
  <c r="K1070" i="14" s="1"/>
  <c r="F1069" i="14"/>
  <c r="E1069" i="14"/>
  <c r="O1069" i="14"/>
  <c r="N1069" i="14" s="1"/>
  <c r="L1069" i="14"/>
  <c r="K1069" i="14" s="1"/>
  <c r="I1069" i="14"/>
  <c r="H1069" i="14" s="1"/>
  <c r="F1068" i="14"/>
  <c r="E1068" i="14" s="1"/>
  <c r="O1068" i="14"/>
  <c r="N1068" i="14"/>
  <c r="L1068" i="14"/>
  <c r="K1068" i="14" s="1"/>
  <c r="I1068" i="14"/>
  <c r="H1068" i="14" s="1"/>
  <c r="F1067" i="14"/>
  <c r="E1067" i="14" s="1"/>
  <c r="O1067" i="14"/>
  <c r="N1067" i="14" s="1"/>
  <c r="L1067" i="14"/>
  <c r="K1067" i="14" s="1"/>
  <c r="I1067" i="14"/>
  <c r="H1067" i="14" s="1"/>
  <c r="F1066" i="14"/>
  <c r="E1066" i="14" s="1"/>
  <c r="O1066" i="14"/>
  <c r="N1066" i="14" s="1"/>
  <c r="L1066" i="14"/>
  <c r="K1066" i="14" s="1"/>
  <c r="I1066" i="14"/>
  <c r="H1066" i="14" s="1"/>
  <c r="F1065" i="14"/>
  <c r="E1065" i="14"/>
  <c r="O1065" i="14"/>
  <c r="N1065" i="14" s="1"/>
  <c r="L1065" i="14"/>
  <c r="K1065" i="14" s="1"/>
  <c r="I1065" i="14"/>
  <c r="H1065" i="14" s="1"/>
  <c r="F1064" i="14"/>
  <c r="E1064" i="14" s="1"/>
  <c r="O1064" i="14"/>
  <c r="N1064" i="14"/>
  <c r="L1064" i="14"/>
  <c r="K1064" i="14" s="1"/>
  <c r="I1064" i="14"/>
  <c r="H1064" i="14" s="1"/>
  <c r="F1063" i="14"/>
  <c r="E1063" i="14" s="1"/>
  <c r="O1063" i="14"/>
  <c r="N1063" i="14" s="1"/>
  <c r="L1063" i="14"/>
  <c r="K1063" i="14" s="1"/>
  <c r="I1063" i="14"/>
  <c r="H1063" i="14" s="1"/>
  <c r="F1062" i="14"/>
  <c r="E1062" i="14" s="1"/>
  <c r="O1062" i="14"/>
  <c r="N1062" i="14" s="1"/>
  <c r="L1062" i="14"/>
  <c r="K1062" i="14" s="1"/>
  <c r="I1062" i="14"/>
  <c r="H1062" i="14" s="1"/>
  <c r="F1061" i="14"/>
  <c r="E1061" i="14"/>
  <c r="O1061" i="14"/>
  <c r="N1061" i="14" s="1"/>
  <c r="I1061" i="14"/>
  <c r="H1061" i="14" s="1"/>
  <c r="L1061" i="14"/>
  <c r="K1061" i="14" s="1"/>
  <c r="F1060" i="14"/>
  <c r="E1060" i="14" s="1"/>
  <c r="O1060" i="14"/>
  <c r="N1060" i="14"/>
  <c r="L1060" i="14"/>
  <c r="K1060" i="14" s="1"/>
  <c r="I1060" i="14"/>
  <c r="H1060" i="14" s="1"/>
  <c r="F1059" i="14"/>
  <c r="E1059" i="14" s="1"/>
  <c r="O1059" i="14"/>
  <c r="N1059" i="14" s="1"/>
  <c r="L1059" i="14"/>
  <c r="K1059" i="14" s="1"/>
  <c r="I1059" i="14"/>
  <c r="H1059" i="14" s="1"/>
  <c r="F1058" i="14"/>
  <c r="E1058" i="14" s="1"/>
  <c r="O1058" i="14"/>
  <c r="N1058" i="14" s="1"/>
  <c r="L1058" i="14"/>
  <c r="K1058" i="14" s="1"/>
  <c r="I1058" i="14"/>
  <c r="H1058" i="14" s="1"/>
  <c r="F1057" i="14"/>
  <c r="E1057" i="14"/>
  <c r="O1057" i="14"/>
  <c r="N1057" i="14" s="1"/>
  <c r="L1057" i="14"/>
  <c r="K1057" i="14" s="1"/>
  <c r="I1057" i="14"/>
  <c r="H1057" i="14" s="1"/>
  <c r="F1056" i="14"/>
  <c r="E1056" i="14" s="1"/>
  <c r="O1056" i="14"/>
  <c r="N1056" i="14"/>
  <c r="L1056" i="14"/>
  <c r="K1056" i="14" s="1"/>
  <c r="I1056" i="14"/>
  <c r="H1056" i="14" s="1"/>
  <c r="F1055" i="14"/>
  <c r="E1055" i="14" s="1"/>
  <c r="O1055" i="14"/>
  <c r="N1055" i="14" s="1"/>
  <c r="I1055" i="14"/>
  <c r="H1055" i="14" s="1"/>
  <c r="L1055" i="14"/>
  <c r="K1055" i="14" s="1"/>
  <c r="F1054" i="14"/>
  <c r="E1054" i="14" s="1"/>
  <c r="O1054" i="14"/>
  <c r="N1054" i="14"/>
  <c r="L1054" i="14"/>
  <c r="K1054" i="14" s="1"/>
  <c r="I1054" i="14"/>
  <c r="H1054" i="14" s="1"/>
  <c r="F1053" i="14"/>
  <c r="E1053" i="14" s="1"/>
  <c r="O1053" i="14"/>
  <c r="N1053" i="14" s="1"/>
  <c r="I1053" i="14"/>
  <c r="H1053" i="14" s="1"/>
  <c r="L1053" i="14"/>
  <c r="K1053" i="14" s="1"/>
  <c r="F1052" i="14"/>
  <c r="E1052" i="14"/>
  <c r="I1052" i="14"/>
  <c r="H1052" i="14" s="1"/>
  <c r="L1052" i="14"/>
  <c r="K1052" i="14" s="1"/>
  <c r="O1052" i="14"/>
  <c r="N1052" i="14" s="1"/>
  <c r="F1051" i="14"/>
  <c r="E1051" i="14"/>
  <c r="O1051" i="14"/>
  <c r="N1051" i="14" s="1"/>
  <c r="L1051" i="14"/>
  <c r="K1051" i="14" s="1"/>
  <c r="L1050" i="14"/>
  <c r="K1050" i="14" s="1"/>
  <c r="I1051" i="14"/>
  <c r="H1051" i="14" s="1"/>
  <c r="F1050" i="14"/>
  <c r="E1050" i="14"/>
  <c r="I1050" i="14"/>
  <c r="H1050" i="14" s="1"/>
  <c r="O1050" i="14"/>
  <c r="N1050" i="14" s="1"/>
  <c r="F1049" i="14"/>
  <c r="E1049" i="14" s="1"/>
  <c r="I1049" i="14"/>
  <c r="H1049" i="14" s="1"/>
  <c r="L1049" i="14"/>
  <c r="K1049" i="14" s="1"/>
  <c r="F1048" i="14"/>
  <c r="E1048" i="14" s="1"/>
  <c r="O1049" i="14"/>
  <c r="N1049" i="14"/>
  <c r="L1048" i="14"/>
  <c r="K1048" i="14" s="1"/>
  <c r="O1048" i="14"/>
  <c r="N1048" i="14" s="1"/>
  <c r="L1047" i="14"/>
  <c r="K1047" i="14" s="1"/>
  <c r="I1048" i="14"/>
  <c r="H1048" i="14" s="1"/>
  <c r="I1047" i="14"/>
  <c r="H1047" i="14" s="1"/>
  <c r="O1047" i="14"/>
  <c r="N1047" i="14" s="1"/>
  <c r="F1047" i="14"/>
  <c r="E1047" i="14" s="1"/>
  <c r="O1046" i="14"/>
  <c r="N1046" i="14" s="1"/>
  <c r="F1046" i="14"/>
  <c r="E1046" i="14"/>
  <c r="L1046" i="14"/>
  <c r="K1046" i="14" s="1"/>
  <c r="L1045" i="14"/>
  <c r="K1045" i="14" s="1"/>
  <c r="I1045" i="14"/>
  <c r="H1045" i="14" s="1"/>
  <c r="I1046" i="14"/>
  <c r="H1046" i="14" s="1"/>
  <c r="F1045" i="14"/>
  <c r="E1045" i="14" s="1"/>
  <c r="O1045" i="14"/>
  <c r="N1045" i="14" s="1"/>
  <c r="L1044" i="14"/>
  <c r="K1044" i="14"/>
  <c r="I1044" i="14"/>
  <c r="H1044" i="14" s="1"/>
  <c r="F1044" i="14"/>
  <c r="E1044" i="14" s="1"/>
  <c r="O1044" i="14"/>
  <c r="N1044" i="14" s="1"/>
  <c r="L1043" i="14"/>
  <c r="K1043" i="14"/>
  <c r="I1043" i="14"/>
  <c r="H1043" i="14" s="1"/>
  <c r="F1043" i="14"/>
  <c r="E1043" i="14" s="1"/>
  <c r="O1043" i="14"/>
  <c r="N1043" i="14" s="1"/>
  <c r="L1042" i="14"/>
  <c r="K1042" i="14" s="1"/>
  <c r="I1042" i="14"/>
  <c r="H1042" i="14"/>
  <c r="F1042" i="14"/>
  <c r="E1042" i="14" s="1"/>
  <c r="O1042" i="14"/>
  <c r="N1042" i="14" s="1"/>
  <c r="L1041" i="14"/>
  <c r="K1041" i="14" s="1"/>
  <c r="I1041" i="14"/>
  <c r="H1041" i="14" s="1"/>
  <c r="F1041" i="14"/>
  <c r="E1041" i="14" s="1"/>
  <c r="O1041" i="14"/>
  <c r="N1041" i="14" s="1"/>
  <c r="L1040" i="14"/>
  <c r="K1040" i="14"/>
  <c r="I1040" i="14"/>
  <c r="H1040" i="14" s="1"/>
  <c r="F1040" i="14"/>
  <c r="E1040" i="14" s="1"/>
  <c r="O1040" i="14"/>
  <c r="N1040" i="14" s="1"/>
  <c r="L1039" i="14"/>
  <c r="K1039" i="14" s="1"/>
  <c r="I1039" i="14"/>
  <c r="H1039" i="14" s="1"/>
  <c r="F1039" i="14"/>
  <c r="E1039" i="14" s="1"/>
  <c r="O1039" i="14"/>
  <c r="N1039" i="14" s="1"/>
  <c r="L1038" i="14"/>
  <c r="K1038" i="14" s="1"/>
  <c r="I1038" i="14"/>
  <c r="H1038" i="14"/>
  <c r="F1038" i="14"/>
  <c r="E1038" i="14" s="1"/>
  <c r="O1038" i="14"/>
  <c r="N1038" i="14" s="1"/>
  <c r="L1037" i="14"/>
  <c r="K1037" i="14" s="1"/>
  <c r="I1037" i="14"/>
  <c r="H1037" i="14" s="1"/>
  <c r="F1037" i="14"/>
  <c r="E1037" i="14" s="1"/>
  <c r="O1037" i="14"/>
  <c r="N1037" i="14" s="1"/>
  <c r="L1036" i="14"/>
  <c r="K1036" i="14"/>
  <c r="I1036" i="14"/>
  <c r="H1036" i="14" s="1"/>
  <c r="F1036" i="14"/>
  <c r="E1036" i="14" s="1"/>
  <c r="O1036" i="14"/>
  <c r="N1036" i="14" s="1"/>
  <c r="L1035" i="14"/>
  <c r="K1035" i="14"/>
  <c r="I1035" i="14"/>
  <c r="H1035" i="14" s="1"/>
  <c r="F1035" i="14"/>
  <c r="E1035" i="14" s="1"/>
  <c r="O1035" i="14"/>
  <c r="N1035" i="14" s="1"/>
  <c r="L1034" i="14"/>
  <c r="K1034" i="14" s="1"/>
  <c r="I1034" i="14"/>
  <c r="H1034" i="14"/>
  <c r="F1034" i="14"/>
  <c r="E1034" i="14" s="1"/>
  <c r="O1034" i="14"/>
  <c r="N1034" i="14" s="1"/>
  <c r="L1033" i="14"/>
  <c r="K1033" i="14" s="1"/>
  <c r="I1033" i="14"/>
  <c r="H1033" i="14" s="1"/>
  <c r="F1033" i="14"/>
  <c r="E1033" i="14" s="1"/>
  <c r="O1033" i="14"/>
  <c r="N1033" i="14" s="1"/>
  <c r="L1032" i="14"/>
  <c r="K1032" i="14"/>
  <c r="I1032" i="14"/>
  <c r="H1032" i="14" s="1"/>
  <c r="F1032" i="14"/>
  <c r="E1032" i="14" s="1"/>
  <c r="O1032" i="14"/>
  <c r="N1032" i="14" s="1"/>
  <c r="L1031" i="14"/>
  <c r="K1031" i="14" s="1"/>
  <c r="I1031" i="14"/>
  <c r="H1031" i="14" s="1"/>
  <c r="F1031" i="14"/>
  <c r="E1031" i="14" s="1"/>
  <c r="O1031" i="14"/>
  <c r="N1031" i="14" s="1"/>
  <c r="L1030" i="14"/>
  <c r="K1030" i="14" s="1"/>
  <c r="I1030" i="14"/>
  <c r="H1030" i="14"/>
  <c r="F1030" i="14"/>
  <c r="E1030" i="14" s="1"/>
  <c r="O1030" i="14"/>
  <c r="N1030" i="14" s="1"/>
  <c r="L1029" i="14"/>
  <c r="K1029" i="14" s="1"/>
  <c r="I1029" i="14"/>
  <c r="H1029" i="14" s="1"/>
  <c r="F1029" i="14"/>
  <c r="E1029" i="14" s="1"/>
  <c r="O1029" i="14"/>
  <c r="N1029" i="14" s="1"/>
  <c r="L1028" i="14"/>
  <c r="K1028" i="14"/>
  <c r="I1028" i="14"/>
  <c r="H1028" i="14" s="1"/>
  <c r="F1028" i="14"/>
  <c r="E1028" i="14" s="1"/>
  <c r="O1028" i="14"/>
  <c r="N1028" i="14" s="1"/>
  <c r="L1027" i="14"/>
  <c r="K1027" i="14"/>
  <c r="I1027" i="14"/>
  <c r="H1027" i="14" s="1"/>
  <c r="F1027" i="14"/>
  <c r="E1027" i="14" s="1"/>
  <c r="O1027" i="14"/>
  <c r="N1027" i="14" s="1"/>
  <c r="L1026" i="14"/>
  <c r="K1026" i="14" s="1"/>
  <c r="I1026" i="14"/>
  <c r="H1026" i="14"/>
  <c r="F1026" i="14"/>
  <c r="E1026" i="14" s="1"/>
  <c r="O1026" i="14"/>
  <c r="N1026" i="14" s="1"/>
  <c r="L1025" i="14"/>
  <c r="K1025" i="14" s="1"/>
  <c r="I1025" i="14"/>
  <c r="H1025" i="14" s="1"/>
  <c r="F1025" i="14"/>
  <c r="E1025" i="14" s="1"/>
  <c r="O1025" i="14"/>
  <c r="N1025" i="14" s="1"/>
  <c r="L1024" i="14"/>
  <c r="K1024" i="14"/>
  <c r="I1024" i="14"/>
  <c r="H1024" i="14" s="1"/>
  <c r="O1024" i="14"/>
  <c r="N1024" i="14" s="1"/>
  <c r="F1024" i="14"/>
  <c r="E1024" i="14" s="1"/>
  <c r="L1023" i="14"/>
  <c r="K1023" i="14" s="1"/>
  <c r="I1023" i="14"/>
  <c r="H1023" i="14" s="1"/>
  <c r="F1023" i="14"/>
  <c r="E1023" i="14" s="1"/>
  <c r="O1023" i="14"/>
  <c r="N1023" i="14" s="1"/>
  <c r="F1022" i="14"/>
  <c r="E1022" i="14" s="1"/>
  <c r="L1022" i="14"/>
  <c r="K1022" i="14"/>
  <c r="O1022" i="14"/>
  <c r="N1022" i="14" s="1"/>
  <c r="L1021" i="14"/>
  <c r="K1021" i="14" s="1"/>
  <c r="I1022" i="14"/>
  <c r="H1022" i="14" s="1"/>
  <c r="F1021" i="14"/>
  <c r="E1021" i="14" s="1"/>
  <c r="I1021" i="14"/>
  <c r="H1021" i="14" s="1"/>
  <c r="O1021" i="14"/>
  <c r="N1021" i="14" s="1"/>
  <c r="F1020" i="14"/>
  <c r="E1020" i="14"/>
  <c r="L1020" i="14"/>
  <c r="K1020" i="14" s="1"/>
  <c r="I1020" i="14"/>
  <c r="H1020" i="14" s="1"/>
  <c r="O1020" i="14"/>
  <c r="N1020" i="14" s="1"/>
  <c r="L1019" i="14"/>
  <c r="K1019" i="14" s="1"/>
  <c r="F1019" i="14"/>
  <c r="E1019" i="14" s="1"/>
  <c r="I1019" i="14"/>
  <c r="H1019" i="14"/>
  <c r="O1019" i="14"/>
  <c r="N1019" i="14" s="1"/>
  <c r="P1019" i="14"/>
  <c r="I1018" i="14"/>
  <c r="H1018" i="14"/>
  <c r="L1018" i="14"/>
  <c r="K1018" i="14" s="1"/>
  <c r="M1018" i="14"/>
  <c r="F1018" i="14"/>
  <c r="E1018" i="14" s="1"/>
  <c r="O1018" i="14"/>
  <c r="N1018" i="14" s="1"/>
  <c r="L1017" i="14"/>
  <c r="K1017" i="14"/>
  <c r="O1017" i="14"/>
  <c r="N1017" i="14"/>
  <c r="L1016" i="14"/>
  <c r="K1016" i="14" s="1"/>
  <c r="I1017" i="14"/>
  <c r="H1017" i="14" s="1"/>
  <c r="I1016" i="14"/>
  <c r="H1016" i="14"/>
  <c r="F1016" i="14"/>
  <c r="E1016" i="14"/>
  <c r="F1015" i="14"/>
  <c r="E1015" i="14" s="1"/>
  <c r="O1015" i="14"/>
  <c r="N1015" i="14" s="1"/>
  <c r="L1014" i="14"/>
  <c r="K1014" i="14" s="1"/>
  <c r="I1015" i="14"/>
  <c r="H1015" i="14"/>
  <c r="F1014" i="14"/>
  <c r="E1014" i="14" s="1"/>
  <c r="I1014" i="14"/>
  <c r="H1014" i="14" s="1"/>
  <c r="F1013" i="14"/>
  <c r="E1013" i="14"/>
  <c r="O1014" i="14"/>
  <c r="N1014" i="14" s="1"/>
  <c r="L1013" i="14"/>
  <c r="K1013" i="14" s="1"/>
  <c r="O1013" i="14"/>
  <c r="N1013" i="14" s="1"/>
  <c r="L1012" i="14"/>
  <c r="K1012" i="14"/>
  <c r="I1013" i="14"/>
  <c r="H1013" i="14"/>
  <c r="I1012" i="14"/>
  <c r="H1012" i="14" s="1"/>
  <c r="F1012" i="14"/>
  <c r="E1012" i="14" s="1"/>
  <c r="O1012" i="14"/>
  <c r="N1012" i="14"/>
  <c r="F1011" i="14"/>
  <c r="E1011" i="14"/>
  <c r="L1011" i="14"/>
  <c r="K1011" i="14" s="1"/>
  <c r="O1011" i="14"/>
  <c r="N1011" i="14" s="1"/>
  <c r="L1010" i="14"/>
  <c r="K1010" i="14" s="1"/>
  <c r="I1011" i="14"/>
  <c r="H1011" i="14"/>
  <c r="O1010" i="14"/>
  <c r="N1010" i="14" s="1"/>
  <c r="F1010" i="14"/>
  <c r="E1010" i="14" s="1"/>
  <c r="I1010" i="14"/>
  <c r="H1010" i="14"/>
  <c r="L1009" i="14"/>
  <c r="K1009" i="14" s="1"/>
  <c r="F1009" i="14"/>
  <c r="E1009" i="14" s="1"/>
  <c r="I1009" i="14"/>
  <c r="H1009" i="14" s="1"/>
  <c r="F1008" i="14"/>
  <c r="E1008" i="14"/>
  <c r="O1009" i="14"/>
  <c r="N1009" i="14"/>
  <c r="O1008" i="14"/>
  <c r="N1008" i="14" s="1"/>
  <c r="L1008" i="14"/>
  <c r="K1008" i="14" s="1"/>
  <c r="I1008" i="14"/>
  <c r="H1008" i="14"/>
  <c r="L1007" i="14"/>
  <c r="K1007" i="14"/>
  <c r="F1007" i="14"/>
  <c r="E1007" i="14" s="1"/>
  <c r="I1007" i="14"/>
  <c r="H1007" i="14" s="1"/>
  <c r="F1006" i="14"/>
  <c r="E1006" i="14" s="1"/>
  <c r="O1007" i="14"/>
  <c r="N1007" i="14"/>
  <c r="L1006" i="14"/>
  <c r="K1006" i="14" s="1"/>
  <c r="O1006" i="14"/>
  <c r="N1006" i="14" s="1"/>
  <c r="L1005" i="14"/>
  <c r="K1005" i="14"/>
  <c r="I1006" i="14"/>
  <c r="H1006" i="14" s="1"/>
  <c r="F1005" i="14"/>
  <c r="E1005" i="14" s="1"/>
  <c r="I1005" i="14"/>
  <c r="H1005" i="14" s="1"/>
  <c r="F1004" i="14"/>
  <c r="E1004" i="14"/>
  <c r="O1005" i="14"/>
  <c r="N1005" i="14"/>
  <c r="L1004" i="14"/>
  <c r="K1004" i="14" s="1"/>
  <c r="O1004" i="14"/>
  <c r="N1004" i="14" s="1"/>
  <c r="I1004" i="14"/>
  <c r="H1004" i="14"/>
  <c r="L1003" i="14"/>
  <c r="K1003" i="14"/>
  <c r="I1003" i="14"/>
  <c r="H1003" i="14" s="1"/>
  <c r="F1003" i="14"/>
  <c r="E1003" i="14" s="1"/>
  <c r="O1003" i="14"/>
  <c r="N1003" i="14" s="1"/>
  <c r="F1002" i="14"/>
  <c r="E1002" i="14"/>
  <c r="L1002" i="14"/>
  <c r="K1002" i="14" s="1"/>
  <c r="I1002" i="14"/>
  <c r="H1002" i="14" s="1"/>
  <c r="O1002" i="14"/>
  <c r="N1002" i="14"/>
  <c r="P1002" i="14"/>
  <c r="F1001" i="14"/>
  <c r="E1001" i="14" s="1"/>
  <c r="L1001" i="14"/>
  <c r="K1001" i="14"/>
  <c r="I1001" i="14"/>
  <c r="H1001" i="14"/>
  <c r="O1001" i="14"/>
  <c r="N1001" i="14" s="1"/>
  <c r="F1000" i="14"/>
  <c r="E1000" i="14" s="1"/>
  <c r="G1000" i="14"/>
  <c r="O1000" i="14"/>
  <c r="N1000" i="14" s="1"/>
  <c r="L1000" i="14"/>
  <c r="K1000" i="14"/>
  <c r="I1000" i="14"/>
  <c r="H1000" i="14"/>
  <c r="F999" i="14"/>
  <c r="E999" i="14" s="1"/>
  <c r="I999" i="14"/>
  <c r="H999" i="14" s="1"/>
  <c r="J999" i="14"/>
  <c r="O999" i="14"/>
  <c r="N999" i="14" s="1"/>
  <c r="F998" i="14"/>
  <c r="E998" i="14" s="1"/>
  <c r="G998" i="14"/>
  <c r="O998" i="14"/>
  <c r="N998" i="14" s="1"/>
  <c r="L997" i="14"/>
  <c r="K997" i="14" s="1"/>
  <c r="I998" i="14"/>
  <c r="H998" i="14"/>
  <c r="F997" i="14"/>
  <c r="E997" i="14" s="1"/>
  <c r="O997" i="14"/>
  <c r="N997" i="14" s="1"/>
  <c r="I997" i="14"/>
  <c r="H997" i="14" s="1"/>
  <c r="F996" i="14"/>
  <c r="E996" i="14" s="1"/>
  <c r="I996" i="14"/>
  <c r="H996" i="14" s="1"/>
  <c r="L996" i="14"/>
  <c r="K996" i="14" s="1"/>
  <c r="F995" i="14"/>
  <c r="E995" i="14" s="1"/>
  <c r="O996" i="14"/>
  <c r="N996" i="14" s="1"/>
  <c r="L995" i="14"/>
  <c r="K995" i="14" s="1"/>
  <c r="O995" i="14"/>
  <c r="N995" i="14" s="1"/>
  <c r="L994" i="14"/>
  <c r="K994" i="14"/>
  <c r="I995" i="14"/>
  <c r="H995" i="14" s="1"/>
  <c r="F994" i="14"/>
  <c r="E994" i="14" s="1"/>
  <c r="I994" i="14"/>
  <c r="H994" i="14" s="1"/>
  <c r="F993" i="14"/>
  <c r="E993" i="14" s="1"/>
  <c r="O994" i="14"/>
  <c r="N994" i="14"/>
  <c r="L993" i="14"/>
  <c r="K993" i="14" s="1"/>
  <c r="O993" i="14"/>
  <c r="N993" i="14" s="1"/>
  <c r="L992" i="14"/>
  <c r="K992" i="14" s="1"/>
  <c r="I993" i="14"/>
  <c r="H993" i="14" s="1"/>
  <c r="F992" i="14"/>
  <c r="E992" i="14" s="1"/>
  <c r="I992" i="14"/>
  <c r="H992" i="14" s="1"/>
  <c r="F991" i="14"/>
  <c r="E991" i="14" s="1"/>
  <c r="O992" i="14"/>
  <c r="N992" i="14" s="1"/>
  <c r="O991" i="14"/>
  <c r="N991" i="14" s="1"/>
  <c r="L990" i="14"/>
  <c r="K990" i="14" s="1"/>
  <c r="I991" i="14"/>
  <c r="H991" i="14"/>
  <c r="O990" i="14"/>
  <c r="N990" i="14" s="1"/>
  <c r="F990" i="14"/>
  <c r="E990" i="14" s="1"/>
  <c r="I990" i="14"/>
  <c r="H990" i="14" s="1"/>
  <c r="F989" i="14"/>
  <c r="E989" i="14" s="1"/>
  <c r="O989" i="14"/>
  <c r="N989" i="14"/>
  <c r="L988" i="14"/>
  <c r="K988" i="14" s="1"/>
  <c r="I989" i="14"/>
  <c r="H989" i="14" s="1"/>
  <c r="F988" i="14"/>
  <c r="E988" i="14" s="1"/>
  <c r="I988" i="14"/>
  <c r="H988" i="14" s="1"/>
  <c r="O988" i="14"/>
  <c r="N988" i="14" s="1"/>
  <c r="F987" i="14"/>
  <c r="E987" i="14" s="1"/>
  <c r="O987" i="14"/>
  <c r="N987" i="14" s="1"/>
  <c r="I987" i="14"/>
  <c r="H987" i="14" s="1"/>
  <c r="L987" i="14"/>
  <c r="K987" i="14" s="1"/>
  <c r="O986" i="14"/>
  <c r="N986" i="14" s="1"/>
  <c r="F986" i="14"/>
  <c r="E986" i="14"/>
  <c r="L985" i="14"/>
  <c r="K985" i="14" s="1"/>
  <c r="I986" i="14"/>
  <c r="H986" i="14" s="1"/>
  <c r="I985" i="14"/>
  <c r="H985" i="14" s="1"/>
  <c r="F985" i="14"/>
  <c r="E985" i="14" s="1"/>
  <c r="O985" i="14"/>
  <c r="N985" i="14"/>
  <c r="F984" i="14"/>
  <c r="E984" i="14" s="1"/>
  <c r="L984" i="14"/>
  <c r="K984" i="14" s="1"/>
  <c r="O984" i="14"/>
  <c r="N984" i="14" s="1"/>
  <c r="L983" i="14"/>
  <c r="K983" i="14" s="1"/>
  <c r="I984" i="14"/>
  <c r="H984" i="14" s="1"/>
  <c r="I983" i="14"/>
  <c r="H983" i="14" s="1"/>
  <c r="F983" i="14"/>
  <c r="E983" i="14" s="1"/>
  <c r="O983" i="14"/>
  <c r="N983" i="14" s="1"/>
  <c r="F982" i="14"/>
  <c r="E982" i="14" s="1"/>
  <c r="L982" i="14"/>
  <c r="K982" i="14" s="1"/>
  <c r="O982" i="14"/>
  <c r="N982" i="14"/>
  <c r="L981" i="14"/>
  <c r="K981" i="14" s="1"/>
  <c r="I982" i="14"/>
  <c r="H982" i="14" s="1"/>
  <c r="F981" i="14"/>
  <c r="E981" i="14" s="1"/>
  <c r="I981" i="14"/>
  <c r="H981" i="14" s="1"/>
  <c r="O981" i="14"/>
  <c r="N981" i="14"/>
  <c r="F980" i="14"/>
  <c r="E980" i="14" s="1"/>
  <c r="L980" i="14"/>
  <c r="K980" i="14" s="1"/>
  <c r="I980" i="14"/>
  <c r="H980" i="14" s="1"/>
  <c r="O980" i="14"/>
  <c r="N980" i="14" s="1"/>
  <c r="L979" i="14"/>
  <c r="K979" i="14" s="1"/>
  <c r="I979" i="14"/>
  <c r="H979" i="14" s="1"/>
  <c r="O979" i="14"/>
  <c r="N979" i="14" s="1"/>
  <c r="F979" i="14"/>
  <c r="E979" i="14" s="1"/>
  <c r="F978" i="14"/>
  <c r="E978" i="14" s="1"/>
  <c r="O978" i="14"/>
  <c r="N978" i="14" s="1"/>
  <c r="L978" i="14"/>
  <c r="K978" i="14"/>
  <c r="I978" i="14"/>
  <c r="H978" i="14" s="1"/>
  <c r="L977" i="14"/>
  <c r="K977" i="14" s="1"/>
  <c r="F977" i="14"/>
  <c r="E977" i="14" s="1"/>
  <c r="I977" i="14"/>
  <c r="H977" i="14" s="1"/>
  <c r="I976" i="14"/>
  <c r="H976" i="14" s="1"/>
  <c r="L976" i="14"/>
  <c r="K976" i="14" s="1"/>
  <c r="F976" i="14"/>
  <c r="E976" i="14" s="1"/>
  <c r="O977" i="14"/>
  <c r="N977" i="14" s="1"/>
  <c r="O976" i="14"/>
  <c r="N976" i="14" s="1"/>
  <c r="F975" i="14"/>
  <c r="E975" i="14" s="1"/>
  <c r="G975" i="14"/>
  <c r="O975" i="14"/>
  <c r="N975" i="14" s="1"/>
  <c r="L975" i="14"/>
  <c r="K975" i="14" s="1"/>
  <c r="I975" i="14"/>
  <c r="H975" i="14" s="1"/>
  <c r="L974" i="14"/>
  <c r="K974" i="14" s="1"/>
  <c r="F974" i="14"/>
  <c r="E974" i="14" s="1"/>
  <c r="I974" i="14"/>
  <c r="H974" i="14" s="1"/>
  <c r="F973" i="14"/>
  <c r="E973" i="14" s="1"/>
  <c r="O973" i="14"/>
  <c r="N973" i="14" s="1"/>
  <c r="O974" i="14"/>
  <c r="N974" i="14" s="1"/>
  <c r="L972" i="14"/>
  <c r="K972" i="14" s="1"/>
  <c r="I973" i="14"/>
  <c r="H973" i="14" s="1"/>
  <c r="L973" i="14"/>
  <c r="K973" i="14" s="1"/>
  <c r="F972" i="14"/>
  <c r="E972" i="14"/>
  <c r="I972" i="14"/>
  <c r="H972" i="14" s="1"/>
  <c r="F971" i="14"/>
  <c r="E971" i="14" s="1"/>
  <c r="O972" i="14"/>
  <c r="N972" i="14"/>
  <c r="O971" i="14"/>
  <c r="N971" i="14" s="1"/>
  <c r="L970" i="14"/>
  <c r="K970" i="14" s="1"/>
  <c r="I971" i="14"/>
  <c r="H971" i="14" s="1"/>
  <c r="L971" i="14"/>
  <c r="K971" i="14" s="1"/>
  <c r="F970" i="14"/>
  <c r="E970" i="14" s="1"/>
  <c r="O970" i="14"/>
  <c r="N970" i="14" s="1"/>
  <c r="I970" i="14"/>
  <c r="H970" i="14" s="1"/>
  <c r="I969" i="14"/>
  <c r="H969" i="14" s="1"/>
  <c r="F969" i="14"/>
  <c r="E969" i="14" s="1"/>
  <c r="L969" i="14"/>
  <c r="K969" i="14" s="1"/>
  <c r="F968" i="14"/>
  <c r="E968" i="14" s="1"/>
  <c r="O968" i="14"/>
  <c r="N968" i="14" s="1"/>
  <c r="L967" i="14"/>
  <c r="K967" i="14"/>
  <c r="I968" i="14"/>
  <c r="H968" i="14" s="1"/>
  <c r="F967" i="14"/>
  <c r="E967" i="14" s="1"/>
  <c r="I967" i="14"/>
  <c r="H967" i="14"/>
  <c r="F966" i="14"/>
  <c r="E966" i="14" s="1"/>
  <c r="O967" i="14"/>
  <c r="N967" i="14" s="1"/>
  <c r="L966" i="14"/>
  <c r="K966" i="14" s="1"/>
  <c r="O966" i="14"/>
  <c r="N966" i="14" s="1"/>
  <c r="I966" i="14"/>
  <c r="H966" i="14" s="1"/>
  <c r="L965" i="14"/>
  <c r="K965" i="14" s="1"/>
  <c r="F965" i="14"/>
  <c r="E965" i="14" s="1"/>
  <c r="I965" i="14"/>
  <c r="H965" i="14" s="1"/>
  <c r="F964" i="14"/>
  <c r="E964" i="14" s="1"/>
  <c r="I964" i="14"/>
  <c r="H964" i="14" s="1"/>
  <c r="O964" i="14"/>
  <c r="N964" i="14" s="1"/>
  <c r="L963" i="14"/>
  <c r="K963" i="14" s="1"/>
  <c r="F963" i="14"/>
  <c r="E963" i="14"/>
  <c r="O963" i="14"/>
  <c r="N963" i="14" s="1"/>
  <c r="I963" i="14"/>
  <c r="H963" i="14" s="1"/>
  <c r="F962" i="14"/>
  <c r="E962" i="14"/>
  <c r="L962" i="14"/>
  <c r="K962" i="14" s="1"/>
  <c r="O962" i="14"/>
  <c r="N962" i="14" s="1"/>
  <c r="I962" i="14"/>
  <c r="H962" i="14" s="1"/>
  <c r="L961" i="14"/>
  <c r="K961" i="14" s="1"/>
  <c r="I961" i="14"/>
  <c r="H961" i="14" s="1"/>
  <c r="O961" i="14"/>
  <c r="N961" i="14" s="1"/>
  <c r="F960" i="14"/>
  <c r="E960" i="14" s="1"/>
  <c r="O960" i="14"/>
  <c r="N960" i="14" s="1"/>
  <c r="L960" i="14"/>
  <c r="K960" i="14" s="1"/>
  <c r="I960" i="14"/>
  <c r="H960" i="14" s="1"/>
  <c r="L959" i="14"/>
  <c r="K959" i="14" s="1"/>
  <c r="O959" i="14"/>
  <c r="N959" i="14" s="1"/>
  <c r="I959" i="14"/>
  <c r="H959" i="14"/>
  <c r="F959" i="14"/>
  <c r="E959" i="14" s="1"/>
  <c r="I958" i="14"/>
  <c r="H958" i="14" s="1"/>
  <c r="F958" i="14"/>
  <c r="E958" i="14"/>
  <c r="L958" i="14"/>
  <c r="K958" i="14" s="1"/>
  <c r="F957" i="14"/>
  <c r="E957" i="14" s="1"/>
  <c r="O958" i="14"/>
  <c r="N958" i="14" s="1"/>
  <c r="L957" i="14"/>
  <c r="K957" i="14" s="1"/>
  <c r="O957" i="14"/>
  <c r="N957" i="14" s="1"/>
  <c r="L956" i="14"/>
  <c r="K956" i="14" s="1"/>
  <c r="I957" i="14"/>
  <c r="H957" i="14" s="1"/>
  <c r="I956" i="14"/>
  <c r="H956" i="14" s="1"/>
  <c r="O956" i="14"/>
  <c r="N956" i="14" s="1"/>
  <c r="F956" i="14"/>
  <c r="E956" i="14" s="1"/>
  <c r="F955" i="14"/>
  <c r="E955" i="14" s="1"/>
  <c r="L955" i="14"/>
  <c r="K955" i="14" s="1"/>
  <c r="I955" i="14"/>
  <c r="H955" i="14"/>
  <c r="O955" i="14"/>
  <c r="N955" i="14" s="1"/>
  <c r="L954" i="14"/>
  <c r="K954" i="14" s="1"/>
  <c r="F954" i="14"/>
  <c r="E954" i="14"/>
  <c r="O954" i="14"/>
  <c r="N954" i="14" s="1"/>
  <c r="I954" i="14"/>
  <c r="H954" i="14" s="1"/>
  <c r="F953" i="14"/>
  <c r="E953" i="14" s="1"/>
  <c r="I953" i="14"/>
  <c r="H953" i="14" s="1"/>
  <c r="O953" i="14"/>
  <c r="N953" i="14" s="1"/>
  <c r="L953" i="14"/>
  <c r="K953" i="14" s="1"/>
  <c r="F952" i="14"/>
  <c r="E952" i="14" s="1"/>
  <c r="I952" i="14"/>
  <c r="H952" i="14" s="1"/>
  <c r="L952" i="14"/>
  <c r="K952" i="14" s="1"/>
  <c r="O952" i="14"/>
  <c r="N952" i="14" s="1"/>
  <c r="F951" i="14"/>
  <c r="E951" i="14" s="1"/>
  <c r="L951" i="14"/>
  <c r="K951" i="14" s="1"/>
  <c r="L950" i="14"/>
  <c r="K950" i="14"/>
  <c r="I951" i="14"/>
  <c r="H951" i="14" s="1"/>
  <c r="O951" i="14"/>
  <c r="N951" i="14" s="1"/>
  <c r="O950" i="14"/>
  <c r="N950" i="14"/>
  <c r="I950" i="14"/>
  <c r="H950" i="14" s="1"/>
  <c r="F950" i="14"/>
  <c r="E950" i="14" s="1"/>
  <c r="I949" i="14"/>
  <c r="H949" i="14" s="1"/>
  <c r="F949" i="14"/>
  <c r="E949" i="14" s="1"/>
  <c r="L949" i="14"/>
  <c r="K949" i="14" s="1"/>
  <c r="F948" i="14"/>
  <c r="E948" i="14" s="1"/>
  <c r="O949" i="14"/>
  <c r="N949" i="14" s="1"/>
  <c r="L948" i="14"/>
  <c r="K948" i="14" s="1"/>
  <c r="O948" i="14"/>
  <c r="N948" i="14" s="1"/>
  <c r="L947" i="14"/>
  <c r="K947" i="14" s="1"/>
  <c r="I948" i="14"/>
  <c r="H948" i="14" s="1"/>
  <c r="F947" i="14"/>
  <c r="E947" i="14" s="1"/>
  <c r="I947" i="14"/>
  <c r="H947" i="14"/>
  <c r="O947" i="14"/>
  <c r="N947" i="14" s="1"/>
  <c r="F946" i="14"/>
  <c r="E946" i="14" s="1"/>
  <c r="O946" i="14"/>
  <c r="N946" i="14"/>
  <c r="L946" i="14"/>
  <c r="K946" i="14" s="1"/>
  <c r="L945" i="14"/>
  <c r="K945" i="14" s="1"/>
  <c r="I946" i="14"/>
  <c r="H946" i="14" s="1"/>
  <c r="F945" i="14"/>
  <c r="E945" i="14" s="1"/>
  <c r="I945" i="14"/>
  <c r="H945" i="14" s="1"/>
  <c r="O945" i="14"/>
  <c r="N945" i="14" s="1"/>
  <c r="O944" i="14"/>
  <c r="N944" i="14" s="1"/>
  <c r="F944" i="14"/>
  <c r="E944" i="14" s="1"/>
  <c r="I944" i="14"/>
  <c r="H944" i="14" s="1"/>
  <c r="L944" i="14"/>
  <c r="K944" i="14" s="1"/>
  <c r="F943" i="14"/>
  <c r="E943" i="14" s="1"/>
  <c r="O943" i="14"/>
  <c r="N943" i="14" s="1"/>
  <c r="L942" i="14"/>
  <c r="K942" i="14"/>
  <c r="I943" i="14"/>
  <c r="H943" i="14" s="1"/>
  <c r="F942" i="14"/>
  <c r="E942" i="14" s="1"/>
  <c r="I942" i="14"/>
  <c r="H942" i="14"/>
  <c r="F941" i="14"/>
  <c r="E941" i="14" s="1"/>
  <c r="O941" i="14"/>
  <c r="N941" i="14" s="1"/>
  <c r="O942" i="14"/>
  <c r="N942" i="14" s="1"/>
  <c r="L941" i="14"/>
  <c r="K941" i="14" s="1"/>
  <c r="I941" i="14"/>
  <c r="H941" i="14" s="1"/>
  <c r="F940" i="14"/>
  <c r="E940" i="14" s="1"/>
  <c r="O940" i="14"/>
  <c r="N940" i="14" s="1"/>
  <c r="L940" i="14"/>
  <c r="K940" i="14" s="1"/>
  <c r="I940" i="14"/>
  <c r="H940" i="14" s="1"/>
  <c r="F939" i="14"/>
  <c r="E939" i="14" s="1"/>
  <c r="O939" i="14"/>
  <c r="N939" i="14" s="1"/>
  <c r="L939" i="14"/>
  <c r="K939" i="14" s="1"/>
  <c r="I939" i="14"/>
  <c r="H939" i="14"/>
  <c r="F938" i="14"/>
  <c r="E938" i="14" s="1"/>
  <c r="O938" i="14"/>
  <c r="N938" i="14" s="1"/>
  <c r="L938" i="14"/>
  <c r="K938" i="14"/>
  <c r="I938" i="14"/>
  <c r="H938" i="14" s="1"/>
  <c r="F937" i="14"/>
  <c r="E937" i="14" s="1"/>
  <c r="O937" i="14"/>
  <c r="N937" i="14" s="1"/>
  <c r="L937" i="14"/>
  <c r="K937" i="14" s="1"/>
  <c r="I937" i="14"/>
  <c r="H937" i="14" s="1"/>
  <c r="F936" i="14"/>
  <c r="E936" i="14" s="1"/>
  <c r="O936" i="14"/>
  <c r="N936" i="14" s="1"/>
  <c r="L936" i="14"/>
  <c r="K936" i="14" s="1"/>
  <c r="I936" i="14"/>
  <c r="H936" i="14" s="1"/>
  <c r="F935" i="14"/>
  <c r="E935" i="14" s="1"/>
  <c r="O935" i="14"/>
  <c r="N935" i="14" s="1"/>
  <c r="L935" i="14"/>
  <c r="K935" i="14" s="1"/>
  <c r="I935" i="14"/>
  <c r="H935" i="14"/>
  <c r="F934" i="14"/>
  <c r="E934" i="14" s="1"/>
  <c r="O934" i="14"/>
  <c r="N934" i="14" s="1"/>
  <c r="L934" i="14"/>
  <c r="K934" i="14"/>
  <c r="I934" i="14"/>
  <c r="H934" i="14" s="1"/>
  <c r="F933" i="14"/>
  <c r="E933" i="14" s="1"/>
  <c r="O933" i="14"/>
  <c r="N933" i="14" s="1"/>
  <c r="L933" i="14"/>
  <c r="K933" i="14" s="1"/>
  <c r="I933" i="14"/>
  <c r="H933" i="14" s="1"/>
  <c r="F932" i="14"/>
  <c r="E932" i="14" s="1"/>
  <c r="O932" i="14"/>
  <c r="N932" i="14" s="1"/>
  <c r="L932" i="14"/>
  <c r="K932" i="14" s="1"/>
  <c r="I932" i="14"/>
  <c r="H932" i="14" s="1"/>
  <c r="F931" i="14"/>
  <c r="E931" i="14" s="1"/>
  <c r="O931" i="14"/>
  <c r="N931" i="14" s="1"/>
  <c r="L931" i="14"/>
  <c r="K931" i="14" s="1"/>
  <c r="I931" i="14"/>
  <c r="H931" i="14"/>
  <c r="F930" i="14"/>
  <c r="E930" i="14" s="1"/>
  <c r="O930" i="14"/>
  <c r="N930" i="14" s="1"/>
  <c r="L930" i="14"/>
  <c r="K930" i="14"/>
  <c r="I930" i="14"/>
  <c r="H930" i="14" s="1"/>
  <c r="F929" i="14"/>
  <c r="E929" i="14" s="1"/>
  <c r="O929" i="14"/>
  <c r="N929" i="14" s="1"/>
  <c r="L929" i="14"/>
  <c r="K929" i="14" s="1"/>
  <c r="I929" i="14"/>
  <c r="H929" i="14"/>
  <c r="F928" i="14"/>
  <c r="E928" i="14" s="1"/>
  <c r="O928" i="14"/>
  <c r="N928" i="14" s="1"/>
  <c r="L928" i="14"/>
  <c r="K928" i="14"/>
  <c r="I928" i="14"/>
  <c r="H928" i="14" s="1"/>
  <c r="F927" i="14"/>
  <c r="E927" i="14"/>
  <c r="O927" i="14"/>
  <c r="N927" i="14" s="1"/>
  <c r="I927" i="14"/>
  <c r="H927" i="14"/>
  <c r="L927" i="14"/>
  <c r="K927" i="14" s="1"/>
  <c r="F926" i="14"/>
  <c r="E926" i="14"/>
  <c r="O926" i="14"/>
  <c r="N926" i="14" s="1"/>
  <c r="I926" i="14"/>
  <c r="H926" i="14" s="1"/>
  <c r="L926" i="14"/>
  <c r="K926" i="14"/>
  <c r="F925" i="14"/>
  <c r="E925" i="14" s="1"/>
  <c r="O925" i="14"/>
  <c r="N925" i="14" s="1"/>
  <c r="I925" i="14"/>
  <c r="H925" i="14" s="1"/>
  <c r="L925" i="14"/>
  <c r="K925" i="14"/>
  <c r="F924" i="14"/>
  <c r="E924" i="14" s="1"/>
  <c r="O924" i="14"/>
  <c r="N924" i="14" s="1"/>
  <c r="L924" i="14"/>
  <c r="K924" i="14"/>
  <c r="I924" i="14"/>
  <c r="H924" i="14" s="1"/>
  <c r="F923" i="14"/>
  <c r="E923" i="14" s="1"/>
  <c r="O923" i="14"/>
  <c r="N923" i="14" s="1"/>
  <c r="L923" i="14"/>
  <c r="K923" i="14" s="1"/>
  <c r="I923" i="14"/>
  <c r="H923" i="14"/>
  <c r="F922" i="14"/>
  <c r="E922" i="14" s="1"/>
  <c r="O922" i="14"/>
  <c r="N922" i="14" s="1"/>
  <c r="L922" i="14"/>
  <c r="K922" i="14"/>
  <c r="I922" i="14"/>
  <c r="H922" i="14" s="1"/>
  <c r="F921" i="14"/>
  <c r="E921" i="14"/>
  <c r="O921" i="14"/>
  <c r="N921" i="14" s="1"/>
  <c r="L921" i="14"/>
  <c r="K921" i="14"/>
  <c r="I921" i="14"/>
  <c r="H921" i="14" s="1"/>
  <c r="F920" i="14"/>
  <c r="E920" i="14" s="1"/>
  <c r="O920" i="14"/>
  <c r="N920" i="14" s="1"/>
  <c r="I920" i="14"/>
  <c r="H920" i="14" s="1"/>
  <c r="L920" i="14"/>
  <c r="K920" i="14"/>
  <c r="F919" i="14"/>
  <c r="E919" i="14" s="1"/>
  <c r="O919" i="14"/>
  <c r="N919" i="14" s="1"/>
  <c r="I919" i="14"/>
  <c r="H919" i="14"/>
  <c r="L919" i="14"/>
  <c r="K919" i="14" s="1"/>
  <c r="F918" i="14"/>
  <c r="E918" i="14"/>
  <c r="O918" i="14"/>
  <c r="N918" i="14" s="1"/>
  <c r="L918" i="14"/>
  <c r="K918" i="14" s="1"/>
  <c r="I918" i="14"/>
  <c r="H918" i="14" s="1"/>
  <c r="F917" i="14"/>
  <c r="E917" i="14" s="1"/>
  <c r="O917" i="14"/>
  <c r="N917" i="14" s="1"/>
  <c r="I917" i="14"/>
  <c r="H917" i="14" s="1"/>
  <c r="L917" i="14"/>
  <c r="K917" i="14" s="1"/>
  <c r="F916" i="14"/>
  <c r="E916" i="14" s="1"/>
  <c r="O916" i="14"/>
  <c r="N916" i="14" s="1"/>
  <c r="L916" i="14"/>
  <c r="K916" i="14" s="1"/>
  <c r="I916" i="14"/>
  <c r="H916" i="14"/>
  <c r="F915" i="14"/>
  <c r="E915" i="14" s="1"/>
  <c r="O915" i="14"/>
  <c r="N915" i="14" s="1"/>
  <c r="I915" i="14"/>
  <c r="H915" i="14"/>
  <c r="L915" i="14"/>
  <c r="K915" i="14" s="1"/>
  <c r="F914" i="14"/>
  <c r="E914" i="14"/>
  <c r="O914" i="14"/>
  <c r="N914" i="14" s="1"/>
  <c r="L914" i="14"/>
  <c r="K914" i="14" s="1"/>
  <c r="I914" i="14"/>
  <c r="H914" i="14"/>
  <c r="F913" i="14"/>
  <c r="E913" i="14" s="1"/>
  <c r="O913" i="14"/>
  <c r="N913" i="14" s="1"/>
  <c r="I913" i="14"/>
  <c r="H913" i="14" s="1"/>
  <c r="L913" i="14"/>
  <c r="K913" i="14" s="1"/>
  <c r="F912" i="14"/>
  <c r="E912" i="14" s="1"/>
  <c r="O912" i="14"/>
  <c r="N912" i="14" s="1"/>
  <c r="L912" i="14"/>
  <c r="K912" i="14" s="1"/>
  <c r="I912" i="14"/>
  <c r="H912" i="14"/>
  <c r="F911" i="14"/>
  <c r="E911" i="14"/>
  <c r="O911" i="14"/>
  <c r="N911" i="14" s="1"/>
  <c r="L911" i="14"/>
  <c r="K911" i="14"/>
  <c r="I911" i="14"/>
  <c r="H911" i="14" s="1"/>
  <c r="F910" i="14"/>
  <c r="E910" i="14"/>
  <c r="O910" i="14"/>
  <c r="N910" i="14" s="1"/>
  <c r="L910" i="14"/>
  <c r="K910" i="14" s="1"/>
  <c r="I910" i="14"/>
  <c r="H910" i="14" s="1"/>
  <c r="F909" i="14"/>
  <c r="E909" i="14"/>
  <c r="O909" i="14"/>
  <c r="N909" i="14"/>
  <c r="L909" i="14"/>
  <c r="K909" i="14"/>
  <c r="I909" i="14"/>
  <c r="H909" i="14" s="1"/>
  <c r="F908" i="14"/>
  <c r="E908" i="14"/>
  <c r="O908" i="14"/>
  <c r="N908" i="14" s="1"/>
  <c r="I908" i="14"/>
  <c r="H908" i="14"/>
  <c r="L908" i="14"/>
  <c r="K908" i="14" s="1"/>
  <c r="F907" i="14"/>
  <c r="E907" i="14" s="1"/>
  <c r="O907" i="14"/>
  <c r="N907" i="14"/>
  <c r="I907" i="14"/>
  <c r="H907" i="14"/>
  <c r="L907" i="14"/>
  <c r="K907" i="14" s="1"/>
  <c r="F906" i="14"/>
  <c r="E906" i="14" s="1"/>
  <c r="O906" i="14"/>
  <c r="N906" i="14"/>
  <c r="L906" i="14"/>
  <c r="K906" i="14" s="1"/>
  <c r="I906" i="14"/>
  <c r="H906" i="14" s="1"/>
  <c r="F905" i="14"/>
  <c r="E905" i="14"/>
  <c r="O905" i="14"/>
  <c r="N905" i="14" s="1"/>
  <c r="L905" i="14"/>
  <c r="K905" i="14"/>
  <c r="I905" i="14"/>
  <c r="H905" i="14" s="1"/>
  <c r="F904" i="14"/>
  <c r="E904" i="14"/>
  <c r="O904" i="14"/>
  <c r="N904" i="14" s="1"/>
  <c r="L904" i="14"/>
  <c r="K904" i="14"/>
  <c r="I904" i="14"/>
  <c r="H904" i="14" s="1"/>
  <c r="F903" i="14"/>
  <c r="E903" i="14"/>
  <c r="O903" i="14"/>
  <c r="N903" i="14"/>
  <c r="I903" i="14"/>
  <c r="H903" i="14" s="1"/>
  <c r="L903" i="14"/>
  <c r="K903" i="14" s="1"/>
  <c r="F902" i="14"/>
  <c r="E902" i="14" s="1"/>
  <c r="O902" i="14"/>
  <c r="N902" i="14"/>
  <c r="I902" i="14"/>
  <c r="H902" i="14" s="1"/>
  <c r="L902" i="14"/>
  <c r="K902" i="14" s="1"/>
  <c r="F901" i="14"/>
  <c r="E901" i="14"/>
  <c r="O901" i="14"/>
  <c r="N901" i="14"/>
  <c r="L901" i="14"/>
  <c r="K901" i="14"/>
  <c r="I901" i="14"/>
  <c r="H901" i="14" s="1"/>
  <c r="F900" i="14"/>
  <c r="E900" i="14"/>
  <c r="O900" i="14"/>
  <c r="N900" i="14" s="1"/>
  <c r="L900" i="14"/>
  <c r="K900" i="14"/>
  <c r="I900" i="14"/>
  <c r="H900" i="14" s="1"/>
  <c r="F899" i="14"/>
  <c r="E899" i="14" s="1"/>
  <c r="O899" i="14"/>
  <c r="N899" i="14"/>
  <c r="L899" i="14"/>
  <c r="K899" i="14"/>
  <c r="I899" i="14"/>
  <c r="H899" i="14" s="1"/>
  <c r="F898" i="14"/>
  <c r="E898" i="14" s="1"/>
  <c r="O898" i="14"/>
  <c r="N898" i="14"/>
  <c r="L898" i="14"/>
  <c r="K898" i="14" s="1"/>
  <c r="I898" i="14"/>
  <c r="H898" i="14" s="1"/>
  <c r="F897" i="14"/>
  <c r="E897" i="14"/>
  <c r="O897" i="14"/>
  <c r="N897" i="14" s="1"/>
  <c r="L897" i="14"/>
  <c r="K897" i="14"/>
  <c r="I897" i="14"/>
  <c r="H897" i="14" s="1"/>
  <c r="O896" i="14"/>
  <c r="N896" i="14"/>
  <c r="I896" i="14"/>
  <c r="H896" i="14" s="1"/>
  <c r="F896" i="14"/>
  <c r="E896" i="14"/>
  <c r="L896" i="14"/>
  <c r="K896" i="14" s="1"/>
  <c r="F895" i="14"/>
  <c r="E895" i="14"/>
  <c r="O895" i="14"/>
  <c r="N895" i="14"/>
  <c r="I895" i="14"/>
  <c r="H895" i="14" s="1"/>
  <c r="L895" i="14"/>
  <c r="K895" i="14" s="1"/>
  <c r="I894" i="14"/>
  <c r="H894" i="14"/>
  <c r="L894" i="14"/>
  <c r="K894" i="14"/>
  <c r="O894" i="14"/>
  <c r="N894" i="14" s="1"/>
  <c r="F894" i="14"/>
  <c r="E894" i="14" s="1"/>
  <c r="O893" i="14"/>
  <c r="N893" i="14" s="1"/>
  <c r="F893" i="14"/>
  <c r="E893" i="14"/>
  <c r="I893" i="14"/>
  <c r="H893" i="14" s="1"/>
  <c r="O892" i="14"/>
  <c r="N892" i="14" s="1"/>
  <c r="I892" i="14"/>
  <c r="H892" i="14"/>
  <c r="F892" i="14"/>
  <c r="E892" i="14" s="1"/>
  <c r="I891" i="14"/>
  <c r="H891" i="14" s="1"/>
  <c r="O890" i="14"/>
  <c r="N890" i="14" s="1"/>
  <c r="F890" i="14"/>
  <c r="E890" i="14"/>
  <c r="L890" i="14"/>
  <c r="K890" i="14"/>
  <c r="I890" i="14"/>
  <c r="H890" i="14" s="1"/>
  <c r="F889" i="14"/>
  <c r="E889" i="14" s="1"/>
  <c r="I889" i="14"/>
  <c r="H889" i="14"/>
  <c r="O889" i="14"/>
  <c r="N889" i="14"/>
  <c r="P889" i="14"/>
  <c r="F888" i="14"/>
  <c r="E888" i="14" s="1"/>
  <c r="O888" i="14"/>
  <c r="N888" i="14"/>
  <c r="L887" i="14"/>
  <c r="K887" i="14" s="1"/>
  <c r="L888" i="14"/>
  <c r="K888" i="14" s="1"/>
  <c r="I888" i="14"/>
  <c r="H888" i="14"/>
  <c r="O887" i="14"/>
  <c r="N887" i="14" s="1"/>
  <c r="I887" i="14"/>
  <c r="H887" i="14"/>
  <c r="F887" i="14"/>
  <c r="E887" i="14" s="1"/>
  <c r="L886" i="14"/>
  <c r="K886" i="14"/>
  <c r="I886" i="14"/>
  <c r="H886" i="14" s="1"/>
  <c r="O886" i="14"/>
  <c r="N886" i="14"/>
  <c r="P886" i="14"/>
  <c r="F885" i="14"/>
  <c r="E885" i="14" s="1"/>
  <c r="O885" i="14"/>
  <c r="N885" i="14" s="1"/>
  <c r="I885" i="14"/>
  <c r="H885" i="14"/>
  <c r="L885" i="14"/>
  <c r="K885" i="14" s="1"/>
  <c r="L884" i="14"/>
  <c r="K884" i="14" s="1"/>
  <c r="F884" i="14"/>
  <c r="E884" i="14" s="1"/>
  <c r="O884" i="14"/>
  <c r="N884" i="14"/>
  <c r="I884" i="14"/>
  <c r="H884" i="14"/>
  <c r="F883" i="14"/>
  <c r="E883" i="14" s="1"/>
  <c r="L883" i="14"/>
  <c r="K883" i="14" s="1"/>
  <c r="I883" i="14"/>
  <c r="H883" i="14"/>
  <c r="O883" i="14"/>
  <c r="N883" i="14"/>
  <c r="F882" i="14"/>
  <c r="E882" i="14" s="1"/>
  <c r="L882" i="14"/>
  <c r="K882" i="14" s="1"/>
  <c r="I882" i="14"/>
  <c r="H882" i="14" s="1"/>
  <c r="O882" i="14"/>
  <c r="N882" i="14"/>
  <c r="F881" i="14"/>
  <c r="E881" i="14" s="1"/>
  <c r="I881" i="14"/>
  <c r="H881" i="14" s="1"/>
  <c r="L881" i="14"/>
  <c r="K881" i="14"/>
  <c r="O881" i="14"/>
  <c r="N881" i="14" s="1"/>
  <c r="F880" i="14"/>
  <c r="E880" i="14" s="1"/>
  <c r="O880" i="14"/>
  <c r="N880" i="14" s="1"/>
  <c r="L880" i="14"/>
  <c r="K880" i="14"/>
  <c r="I880" i="14"/>
  <c r="H880" i="14"/>
  <c r="F879" i="14"/>
  <c r="E879" i="14" s="1"/>
  <c r="O879" i="14"/>
  <c r="N879" i="14" s="1"/>
  <c r="I879" i="14"/>
  <c r="H879" i="14"/>
  <c r="L879" i="14"/>
  <c r="K879" i="14" s="1"/>
  <c r="F878" i="14"/>
  <c r="E878" i="14" s="1"/>
  <c r="O878" i="14"/>
  <c r="N878" i="14" s="1"/>
  <c r="I878" i="14"/>
  <c r="H878" i="14" s="1"/>
  <c r="L878" i="14"/>
  <c r="K878" i="14"/>
  <c r="F877" i="14"/>
  <c r="E877" i="14" s="1"/>
  <c r="O877" i="14"/>
  <c r="N877" i="14" s="1"/>
  <c r="I877" i="14"/>
  <c r="H877" i="14"/>
  <c r="L877" i="14"/>
  <c r="K877" i="14" s="1"/>
  <c r="F876" i="14"/>
  <c r="E876" i="14" s="1"/>
  <c r="O876" i="14"/>
  <c r="N876" i="14" s="1"/>
  <c r="L876" i="14"/>
  <c r="K876" i="14"/>
  <c r="I876" i="14"/>
  <c r="H876" i="14" s="1"/>
  <c r="F875" i="14"/>
  <c r="E875" i="14" s="1"/>
  <c r="O875" i="14"/>
  <c r="N875" i="14" s="1"/>
  <c r="I875" i="14"/>
  <c r="H875" i="14" s="1"/>
  <c r="L875" i="14"/>
  <c r="K875" i="14" s="1"/>
  <c r="F874" i="14"/>
  <c r="E874" i="14" s="1"/>
  <c r="O874" i="14"/>
  <c r="N874" i="14" s="1"/>
  <c r="L874" i="14"/>
  <c r="K874" i="14"/>
  <c r="I874" i="14"/>
  <c r="H874" i="14" s="1"/>
  <c r="F873" i="14"/>
  <c r="E873" i="14" s="1"/>
  <c r="O873" i="14"/>
  <c r="N873" i="14" s="1"/>
  <c r="L873" i="14"/>
  <c r="K873" i="14" s="1"/>
  <c r="I873" i="14"/>
  <c r="H873" i="14" s="1"/>
  <c r="F872" i="14"/>
  <c r="E872" i="14" s="1"/>
  <c r="O872" i="14"/>
  <c r="N872" i="14" s="1"/>
  <c r="L872" i="14"/>
  <c r="K872" i="14" s="1"/>
  <c r="I872" i="14"/>
  <c r="H872" i="14"/>
  <c r="F871" i="14"/>
  <c r="E871" i="14" s="1"/>
  <c r="L871" i="14"/>
  <c r="K871" i="14" s="1"/>
  <c r="O871" i="14"/>
  <c r="N871" i="14"/>
  <c r="I871" i="14"/>
  <c r="H871" i="14" s="1"/>
  <c r="L870" i="14"/>
  <c r="K870" i="14" s="1"/>
  <c r="I870" i="14"/>
  <c r="H870" i="14" s="1"/>
  <c r="F870" i="14"/>
  <c r="E870" i="14" s="1"/>
  <c r="O870" i="14"/>
  <c r="N870" i="14"/>
  <c r="F869" i="14"/>
  <c r="E869" i="14" s="1"/>
  <c r="L869" i="14"/>
  <c r="K869" i="14" s="1"/>
  <c r="O869" i="14"/>
  <c r="N869" i="14"/>
  <c r="I869" i="14"/>
  <c r="H869" i="14" s="1"/>
  <c r="L868" i="14"/>
  <c r="K868" i="14" s="1"/>
  <c r="I868" i="14"/>
  <c r="H868" i="14" s="1"/>
  <c r="F868" i="14"/>
  <c r="E868" i="14"/>
  <c r="O868" i="14"/>
  <c r="N868" i="14" s="1"/>
  <c r="F867" i="14"/>
  <c r="E867" i="14" s="1"/>
  <c r="L867" i="14"/>
  <c r="K867" i="14" s="1"/>
  <c r="O867" i="14"/>
  <c r="N867" i="14" s="1"/>
  <c r="L866" i="14"/>
  <c r="K866" i="14" s="1"/>
  <c r="I867" i="14"/>
  <c r="H867" i="14" s="1"/>
  <c r="I866" i="14"/>
  <c r="H866" i="14" s="1"/>
  <c r="F866" i="14"/>
  <c r="E866" i="14"/>
  <c r="G866" i="14"/>
  <c r="F865" i="14"/>
  <c r="E865" i="14" s="1"/>
  <c r="O866" i="14"/>
  <c r="N866" i="14"/>
  <c r="O865" i="14"/>
  <c r="N865" i="14" s="1"/>
  <c r="L865" i="14"/>
  <c r="K865" i="14" s="1"/>
  <c r="I865" i="14"/>
  <c r="H865" i="14" s="1"/>
  <c r="O864" i="14"/>
  <c r="N864" i="14" s="1"/>
  <c r="I864" i="14"/>
  <c r="H864" i="14"/>
  <c r="J864" i="14"/>
  <c r="F864" i="14"/>
  <c r="E864" i="14" s="1"/>
  <c r="O863" i="14"/>
  <c r="N863" i="14" s="1"/>
  <c r="L863" i="14"/>
  <c r="K863" i="14" s="1"/>
  <c r="I863" i="14"/>
  <c r="H863" i="14" s="1"/>
  <c r="F863" i="14"/>
  <c r="E863" i="14"/>
  <c r="L862" i="14"/>
  <c r="K862" i="14" s="1"/>
  <c r="M862" i="14"/>
  <c r="I862" i="14"/>
  <c r="H862" i="14"/>
  <c r="F862" i="14"/>
  <c r="E862" i="14" s="1"/>
  <c r="O862" i="14"/>
  <c r="N862" i="14" s="1"/>
  <c r="F861" i="14"/>
  <c r="E861" i="14"/>
  <c r="G861" i="14"/>
  <c r="O861" i="14"/>
  <c r="N861" i="14" s="1"/>
  <c r="L860" i="14"/>
  <c r="K860" i="14" s="1"/>
  <c r="I861" i="14"/>
  <c r="H861" i="14" s="1"/>
  <c r="L861" i="14"/>
  <c r="K861" i="14" s="1"/>
  <c r="I860" i="14"/>
  <c r="H860" i="14"/>
  <c r="F860" i="14"/>
  <c r="E860" i="14" s="1"/>
  <c r="O860" i="14"/>
  <c r="N860" i="14" s="1"/>
  <c r="F859" i="14"/>
  <c r="E859" i="14" s="1"/>
  <c r="O859" i="14"/>
  <c r="N859" i="14" s="1"/>
  <c r="L859" i="14"/>
  <c r="K859" i="14" s="1"/>
  <c r="L858" i="14"/>
  <c r="K858" i="14" s="1"/>
  <c r="I859" i="14"/>
  <c r="H859" i="14" s="1"/>
  <c r="F858" i="14"/>
  <c r="E858" i="14" s="1"/>
  <c r="I858" i="14"/>
  <c r="H858" i="14"/>
  <c r="F857" i="14"/>
  <c r="E857" i="14" s="1"/>
  <c r="O858" i="14"/>
  <c r="N858" i="14" s="1"/>
  <c r="O857" i="14"/>
  <c r="N857" i="14"/>
  <c r="L857" i="14"/>
  <c r="K857" i="14" s="1"/>
  <c r="L856" i="14"/>
  <c r="K856" i="14" s="1"/>
  <c r="I857" i="14"/>
  <c r="H857" i="14" s="1"/>
  <c r="F856" i="14"/>
  <c r="E856" i="14" s="1"/>
  <c r="I856" i="14"/>
  <c r="H856" i="14" s="1"/>
  <c r="O856" i="14"/>
  <c r="N856" i="14" s="1"/>
  <c r="F855" i="14"/>
  <c r="E855" i="14" s="1"/>
  <c r="O855" i="14"/>
  <c r="N855" i="14" s="1"/>
  <c r="I855" i="14"/>
  <c r="H855" i="14" s="1"/>
  <c r="L855" i="14"/>
  <c r="K855" i="14" s="1"/>
  <c r="L854" i="14"/>
  <c r="K854" i="14" s="1"/>
  <c r="I854" i="14"/>
  <c r="H854" i="14" s="1"/>
  <c r="O854" i="14"/>
  <c r="N854" i="14"/>
  <c r="F854" i="14"/>
  <c r="E854" i="14" s="1"/>
  <c r="L853" i="14"/>
  <c r="K853" i="14" s="1"/>
  <c r="F853" i="14"/>
  <c r="E853" i="14"/>
  <c r="I853" i="14"/>
  <c r="H853" i="14" s="1"/>
  <c r="O853" i="14"/>
  <c r="N853" i="14" s="1"/>
  <c r="F852" i="14"/>
  <c r="E852" i="14" s="1"/>
  <c r="O852" i="14"/>
  <c r="N852" i="14" s="1"/>
  <c r="I852" i="14"/>
  <c r="H852" i="14" s="1"/>
  <c r="L851" i="14"/>
  <c r="K851" i="14" s="1"/>
  <c r="I851" i="14"/>
  <c r="H851" i="14" s="1"/>
  <c r="O851" i="14"/>
  <c r="N851" i="14" s="1"/>
  <c r="F851" i="14"/>
  <c r="E851" i="14" s="1"/>
  <c r="L850" i="14"/>
  <c r="K850" i="14" s="1"/>
  <c r="I850" i="14"/>
  <c r="H850" i="14" s="1"/>
  <c r="F850" i="14"/>
  <c r="E850" i="14" s="1"/>
  <c r="O850" i="14"/>
  <c r="N850" i="14"/>
  <c r="L849" i="14"/>
  <c r="K849" i="14" s="1"/>
  <c r="I849" i="14"/>
  <c r="H849" i="14" s="1"/>
  <c r="F849" i="14"/>
  <c r="E849" i="14"/>
  <c r="O849" i="14"/>
  <c r="N849" i="14" s="1"/>
  <c r="L848" i="14"/>
  <c r="K848" i="14" s="1"/>
  <c r="I848" i="14"/>
  <c r="H848" i="14" s="1"/>
  <c r="F848" i="14"/>
  <c r="E848" i="14" s="1"/>
  <c r="O848" i="14"/>
  <c r="N848" i="14" s="1"/>
  <c r="L847" i="14"/>
  <c r="K847" i="14" s="1"/>
  <c r="I847" i="14"/>
  <c r="H847" i="14" s="1"/>
  <c r="F847" i="14"/>
  <c r="E847" i="14" s="1"/>
  <c r="O847" i="14"/>
  <c r="N847" i="14" s="1"/>
  <c r="L846" i="14"/>
  <c r="K846" i="14" s="1"/>
  <c r="I846" i="14"/>
  <c r="H846" i="14" s="1"/>
  <c r="F846" i="14"/>
  <c r="E846" i="14" s="1"/>
  <c r="O846" i="14"/>
  <c r="N846" i="14"/>
  <c r="L845" i="14"/>
  <c r="K845" i="14" s="1"/>
  <c r="I845" i="14"/>
  <c r="H845" i="14" s="1"/>
  <c r="F845" i="14"/>
  <c r="E845" i="14"/>
  <c r="O845" i="14"/>
  <c r="N845" i="14" s="1"/>
  <c r="L844" i="14"/>
  <c r="K844" i="14" s="1"/>
  <c r="I844" i="14"/>
  <c r="H844" i="14" s="1"/>
  <c r="F844" i="14"/>
  <c r="E844" i="14" s="1"/>
  <c r="O844" i="14"/>
  <c r="N844" i="14" s="1"/>
  <c r="L843" i="14"/>
  <c r="K843" i="14" s="1"/>
  <c r="I843" i="14"/>
  <c r="H843" i="14" s="1"/>
  <c r="F843" i="14"/>
  <c r="E843" i="14" s="1"/>
  <c r="O843" i="14"/>
  <c r="N843" i="14" s="1"/>
  <c r="L842" i="14"/>
  <c r="K842" i="14" s="1"/>
  <c r="I842" i="14"/>
  <c r="H842" i="14" s="1"/>
  <c r="F842" i="14"/>
  <c r="E842" i="14" s="1"/>
  <c r="O842" i="14"/>
  <c r="N842" i="14"/>
  <c r="L841" i="14"/>
  <c r="K841" i="14" s="1"/>
  <c r="I841" i="14"/>
  <c r="H841" i="14" s="1"/>
  <c r="F841" i="14"/>
  <c r="E841" i="14"/>
  <c r="O841" i="14"/>
  <c r="N841" i="14" s="1"/>
  <c r="L840" i="14"/>
  <c r="K840" i="14" s="1"/>
  <c r="I840" i="14"/>
  <c r="H840" i="14" s="1"/>
  <c r="F840" i="14"/>
  <c r="E840" i="14" s="1"/>
  <c r="O840" i="14"/>
  <c r="N840" i="14" s="1"/>
  <c r="L839" i="14"/>
  <c r="K839" i="14" s="1"/>
  <c r="I839" i="14"/>
  <c r="H839" i="14" s="1"/>
  <c r="F839" i="14"/>
  <c r="E839" i="14" s="1"/>
  <c r="O839" i="14"/>
  <c r="N839" i="14" s="1"/>
  <c r="L838" i="14"/>
  <c r="K838" i="14" s="1"/>
  <c r="I838" i="14"/>
  <c r="H838" i="14" s="1"/>
  <c r="F838" i="14"/>
  <c r="E838" i="14" s="1"/>
  <c r="O838" i="14"/>
  <c r="N838" i="14"/>
  <c r="L837" i="14"/>
  <c r="K837" i="14" s="1"/>
  <c r="I837" i="14"/>
  <c r="H837" i="14" s="1"/>
  <c r="F837" i="14"/>
  <c r="E837" i="14"/>
  <c r="O837" i="14"/>
  <c r="N837" i="14" s="1"/>
  <c r="L836" i="14"/>
  <c r="K836" i="14" s="1"/>
  <c r="I836" i="14"/>
  <c r="H836" i="14" s="1"/>
  <c r="F836" i="14"/>
  <c r="E836" i="14" s="1"/>
  <c r="O836" i="14"/>
  <c r="N836" i="14" s="1"/>
  <c r="L835" i="14"/>
  <c r="K835" i="14" s="1"/>
  <c r="I835" i="14"/>
  <c r="H835" i="14" s="1"/>
  <c r="F835" i="14"/>
  <c r="E835" i="14" s="1"/>
  <c r="O835" i="14"/>
  <c r="N835" i="14" s="1"/>
  <c r="L834" i="14"/>
  <c r="K834" i="14" s="1"/>
  <c r="I834" i="14"/>
  <c r="H834" i="14" s="1"/>
  <c r="F834" i="14"/>
  <c r="E834" i="14" s="1"/>
  <c r="O834" i="14"/>
  <c r="N834" i="14"/>
  <c r="L833" i="14"/>
  <c r="K833" i="14" s="1"/>
  <c r="I833" i="14"/>
  <c r="H833" i="14" s="1"/>
  <c r="F833" i="14"/>
  <c r="E833" i="14"/>
  <c r="O833" i="14"/>
  <c r="N833" i="14" s="1"/>
  <c r="L832" i="14"/>
  <c r="K832" i="14" s="1"/>
  <c r="I832" i="14"/>
  <c r="H832" i="14" s="1"/>
  <c r="F832" i="14"/>
  <c r="E832" i="14" s="1"/>
  <c r="O832" i="14"/>
  <c r="N832" i="14" s="1"/>
  <c r="L831" i="14"/>
  <c r="K831" i="14" s="1"/>
  <c r="I831" i="14"/>
  <c r="H831" i="14" s="1"/>
  <c r="F831" i="14"/>
  <c r="E831" i="14" s="1"/>
  <c r="O831" i="14"/>
  <c r="N831" i="14" s="1"/>
  <c r="L830" i="14"/>
  <c r="K830" i="14" s="1"/>
  <c r="I830" i="14"/>
  <c r="H830" i="14" s="1"/>
  <c r="F830" i="14"/>
  <c r="E830" i="14" s="1"/>
  <c r="O830" i="14"/>
  <c r="N830" i="14"/>
  <c r="L829" i="14"/>
  <c r="K829" i="14" s="1"/>
  <c r="I829" i="14"/>
  <c r="H829" i="14" s="1"/>
  <c r="F829" i="14"/>
  <c r="E829" i="14"/>
  <c r="O829" i="14"/>
  <c r="N829" i="14" s="1"/>
  <c r="L828" i="14"/>
  <c r="K828" i="14" s="1"/>
  <c r="I828" i="14"/>
  <c r="H828" i="14" s="1"/>
  <c r="F828" i="14"/>
  <c r="E828" i="14" s="1"/>
  <c r="O828" i="14"/>
  <c r="N828" i="14" s="1"/>
  <c r="L827" i="14"/>
  <c r="K827" i="14" s="1"/>
  <c r="I827" i="14"/>
  <c r="H827" i="14" s="1"/>
  <c r="F827" i="14"/>
  <c r="E827" i="14" s="1"/>
  <c r="O827" i="14"/>
  <c r="N827" i="14" s="1"/>
  <c r="L826" i="14"/>
  <c r="K826" i="14" s="1"/>
  <c r="I826" i="14"/>
  <c r="H826" i="14" s="1"/>
  <c r="F826" i="14"/>
  <c r="E826" i="14" s="1"/>
  <c r="O826" i="14"/>
  <c r="N826" i="14" s="1"/>
  <c r="L825" i="14"/>
  <c r="K825" i="14" s="1"/>
  <c r="I825" i="14"/>
  <c r="H825" i="14" s="1"/>
  <c r="F825" i="14"/>
  <c r="E825" i="14" s="1"/>
  <c r="O825" i="14"/>
  <c r="N825" i="14" s="1"/>
  <c r="L824" i="14"/>
  <c r="K824" i="14" s="1"/>
  <c r="I824" i="14"/>
  <c r="H824" i="14" s="1"/>
  <c r="F824" i="14"/>
  <c r="E824" i="14" s="1"/>
  <c r="O824" i="14"/>
  <c r="N824" i="14"/>
  <c r="L823" i="14"/>
  <c r="K823" i="14" s="1"/>
  <c r="I823" i="14"/>
  <c r="H823" i="14" s="1"/>
  <c r="F823" i="14"/>
  <c r="E823" i="14" s="1"/>
  <c r="O823" i="14"/>
  <c r="N823" i="14" s="1"/>
  <c r="L822" i="14"/>
  <c r="K822" i="14" s="1"/>
  <c r="I822" i="14"/>
  <c r="H822" i="14" s="1"/>
  <c r="F822" i="14"/>
  <c r="E822" i="14" s="1"/>
  <c r="O822" i="14"/>
  <c r="N822" i="14" s="1"/>
  <c r="L821" i="14"/>
  <c r="K821" i="14" s="1"/>
  <c r="I821" i="14"/>
  <c r="H821" i="14" s="1"/>
  <c r="O821" i="14"/>
  <c r="N821" i="14"/>
  <c r="F821" i="14"/>
  <c r="E821" i="14" s="1"/>
  <c r="L820" i="14"/>
  <c r="K820" i="14" s="1"/>
  <c r="I820" i="14"/>
  <c r="H820" i="14" s="1"/>
  <c r="F820" i="14"/>
  <c r="E820" i="14"/>
  <c r="O820" i="14"/>
  <c r="N820" i="14" s="1"/>
  <c r="L819" i="14"/>
  <c r="K819" i="14"/>
  <c r="I819" i="14"/>
  <c r="H819" i="14" s="1"/>
  <c r="O819" i="14"/>
  <c r="N819" i="14" s="1"/>
  <c r="F819" i="14"/>
  <c r="E819" i="14" s="1"/>
  <c r="L818" i="14"/>
  <c r="K818" i="14" s="1"/>
  <c r="I818" i="14"/>
  <c r="H818" i="14" s="1"/>
  <c r="F818" i="14"/>
  <c r="E818" i="14"/>
  <c r="O818" i="14"/>
  <c r="N818" i="14" s="1"/>
  <c r="F817" i="14"/>
  <c r="E817" i="14"/>
  <c r="L817" i="14"/>
  <c r="K817" i="14" s="1"/>
  <c r="O817" i="14"/>
  <c r="N817" i="14" s="1"/>
  <c r="I817" i="14"/>
  <c r="H817" i="14" s="1"/>
  <c r="L816" i="14"/>
  <c r="K816" i="14" s="1"/>
  <c r="F816" i="14"/>
  <c r="E816" i="14" s="1"/>
  <c r="O816" i="14"/>
  <c r="N816" i="14"/>
  <c r="I816" i="14"/>
  <c r="H816" i="14" s="1"/>
  <c r="F815" i="14"/>
  <c r="E815" i="14"/>
  <c r="I815" i="14"/>
  <c r="H815" i="14" s="1"/>
  <c r="L815" i="14"/>
  <c r="K815" i="14" s="1"/>
  <c r="O815" i="14"/>
  <c r="N815" i="14" s="1"/>
  <c r="F814" i="14"/>
  <c r="E814" i="14" s="1"/>
  <c r="O814" i="14"/>
  <c r="N814" i="14" s="1"/>
  <c r="I814" i="14"/>
  <c r="H814" i="14"/>
  <c r="L814" i="14"/>
  <c r="K814" i="14" s="1"/>
  <c r="I813" i="14"/>
  <c r="H813" i="14"/>
  <c r="F813" i="14"/>
  <c r="E813" i="14" s="1"/>
  <c r="L813" i="14"/>
  <c r="K813" i="14" s="1"/>
  <c r="F812" i="14"/>
  <c r="E812" i="14" s="1"/>
  <c r="O813" i="14"/>
  <c r="N813" i="14" s="1"/>
  <c r="O812" i="14"/>
  <c r="N812" i="14" s="1"/>
  <c r="I812" i="14"/>
  <c r="H812" i="14"/>
  <c r="L812" i="14"/>
  <c r="K812" i="14" s="1"/>
  <c r="L811" i="14"/>
  <c r="K811" i="14"/>
  <c r="O811" i="14"/>
  <c r="N811" i="14" s="1"/>
  <c r="F811" i="14"/>
  <c r="E811" i="14" s="1"/>
  <c r="I811" i="14"/>
  <c r="H811" i="14" s="1"/>
  <c r="I810" i="14"/>
  <c r="H810" i="14" s="1"/>
  <c r="L810" i="14"/>
  <c r="K810" i="14" s="1"/>
  <c r="F810" i="14"/>
  <c r="E810" i="14"/>
  <c r="O810" i="14"/>
  <c r="N810" i="14" s="1"/>
  <c r="F809" i="14"/>
  <c r="E809" i="14"/>
  <c r="O809" i="14"/>
  <c r="N809" i="14" s="1"/>
  <c r="I809" i="14"/>
  <c r="H809" i="14" s="1"/>
  <c r="L808" i="14"/>
  <c r="K808" i="14" s="1"/>
  <c r="I808" i="14"/>
  <c r="H808" i="14" s="1"/>
  <c r="F808" i="14"/>
  <c r="E808" i="14" s="1"/>
  <c r="F807" i="14"/>
  <c r="E807" i="14"/>
  <c r="O808" i="14"/>
  <c r="N808" i="14" s="1"/>
  <c r="O807" i="14"/>
  <c r="N807" i="14"/>
  <c r="I807" i="14"/>
  <c r="H807" i="14" s="1"/>
  <c r="L807" i="14"/>
  <c r="K807" i="14" s="1"/>
  <c r="L806" i="14"/>
  <c r="K806" i="14" s="1"/>
  <c r="F806" i="14"/>
  <c r="E806" i="14" s="1"/>
  <c r="O806" i="14"/>
  <c r="N806" i="14" s="1"/>
  <c r="I806" i="14"/>
  <c r="H806" i="14"/>
  <c r="L805" i="14"/>
  <c r="K805" i="14" s="1"/>
  <c r="I805" i="14"/>
  <c r="H805" i="14"/>
  <c r="F805" i="14"/>
  <c r="E805" i="14" s="1"/>
  <c r="O805" i="14"/>
  <c r="N805" i="14" s="1"/>
  <c r="F804" i="14"/>
  <c r="E804" i="14" s="1"/>
  <c r="O804" i="14"/>
  <c r="N804" i="14" s="1"/>
  <c r="L804" i="14"/>
  <c r="K804" i="14" s="1"/>
  <c r="I804" i="14"/>
  <c r="H804" i="14"/>
  <c r="L803" i="14"/>
  <c r="K803" i="14" s="1"/>
  <c r="I803" i="14"/>
  <c r="H803" i="14"/>
  <c r="F803" i="14"/>
  <c r="E803" i="14" s="1"/>
  <c r="F802" i="14"/>
  <c r="E802" i="14" s="1"/>
  <c r="O802" i="14"/>
  <c r="N802" i="14" s="1"/>
  <c r="O803" i="14"/>
  <c r="N803" i="14" s="1"/>
  <c r="L801" i="14"/>
  <c r="K801" i="14" s="1"/>
  <c r="L802" i="14"/>
  <c r="K802" i="14"/>
  <c r="I801" i="14"/>
  <c r="H801" i="14" s="1"/>
  <c r="I802" i="14"/>
  <c r="H802" i="14"/>
  <c r="F801" i="14"/>
  <c r="E801" i="14" s="1"/>
  <c r="O801" i="14"/>
  <c r="N801" i="14" s="1"/>
  <c r="L800" i="14"/>
  <c r="K800" i="14" s="1"/>
  <c r="I800" i="14"/>
  <c r="H800" i="14" s="1"/>
  <c r="F800" i="14"/>
  <c r="E800" i="14" s="1"/>
  <c r="O800" i="14"/>
  <c r="N800" i="14"/>
  <c r="L799" i="14"/>
  <c r="K799" i="14" s="1"/>
  <c r="I799" i="14"/>
  <c r="H799" i="14"/>
  <c r="F799" i="14"/>
  <c r="E799" i="14" s="1"/>
  <c r="O799" i="14"/>
  <c r="N799" i="14" s="1"/>
  <c r="L798" i="14"/>
  <c r="K798" i="14" s="1"/>
  <c r="I798" i="14"/>
  <c r="H798" i="14" s="1"/>
  <c r="F798" i="14"/>
  <c r="E798" i="14" s="1"/>
  <c r="O798" i="14"/>
  <c r="N798" i="14"/>
  <c r="L797" i="14"/>
  <c r="K797" i="14" s="1"/>
  <c r="I797" i="14"/>
  <c r="H797" i="14"/>
  <c r="F797" i="14"/>
  <c r="E797" i="14" s="1"/>
  <c r="O797" i="14"/>
  <c r="N797" i="14" s="1"/>
  <c r="L796" i="14"/>
  <c r="K796" i="14" s="1"/>
  <c r="I796" i="14"/>
  <c r="H796" i="14" s="1"/>
  <c r="F796" i="14"/>
  <c r="E796" i="14" s="1"/>
  <c r="O796" i="14"/>
  <c r="N796" i="14"/>
  <c r="L795" i="14"/>
  <c r="K795" i="14" s="1"/>
  <c r="I795" i="14"/>
  <c r="H795" i="14"/>
  <c r="F795" i="14"/>
  <c r="E795" i="14" s="1"/>
  <c r="O795" i="14"/>
  <c r="N795" i="14" s="1"/>
  <c r="L794" i="14"/>
  <c r="K794" i="14" s="1"/>
  <c r="I794" i="14"/>
  <c r="H794" i="14" s="1"/>
  <c r="F794" i="14"/>
  <c r="E794" i="14" s="1"/>
  <c r="O794" i="14"/>
  <c r="N794" i="14"/>
  <c r="L793" i="14"/>
  <c r="K793" i="14" s="1"/>
  <c r="I793" i="14"/>
  <c r="H793" i="14"/>
  <c r="F793" i="14"/>
  <c r="E793" i="14" s="1"/>
  <c r="O793" i="14"/>
  <c r="N793" i="14" s="1"/>
  <c r="L792" i="14"/>
  <c r="K792" i="14" s="1"/>
  <c r="I792" i="14"/>
  <c r="H792" i="14" s="1"/>
  <c r="F792" i="14"/>
  <c r="E792" i="14" s="1"/>
  <c r="O792" i="14"/>
  <c r="N792" i="14"/>
  <c r="L791" i="14"/>
  <c r="K791" i="14" s="1"/>
  <c r="O791" i="14"/>
  <c r="N791" i="14"/>
  <c r="F791" i="14"/>
  <c r="E791" i="14" s="1"/>
  <c r="F790" i="14"/>
  <c r="E790" i="14" s="1"/>
  <c r="I791" i="14"/>
  <c r="H791" i="14" s="1"/>
  <c r="L790" i="14"/>
  <c r="K790" i="14" s="1"/>
  <c r="O790" i="14"/>
  <c r="N790" i="14" s="1"/>
  <c r="I790" i="14"/>
  <c r="H790" i="14"/>
  <c r="L789" i="14"/>
  <c r="K789" i="14" s="1"/>
  <c r="I789" i="14"/>
  <c r="H789" i="14"/>
  <c r="F789" i="14"/>
  <c r="E789" i="14" s="1"/>
  <c r="O789" i="14"/>
  <c r="N789" i="14" s="1"/>
  <c r="O788" i="14"/>
  <c r="N788" i="14" s="1"/>
  <c r="L787" i="14"/>
  <c r="K787" i="14" s="1"/>
  <c r="I788" i="14"/>
  <c r="H788" i="14" s="1"/>
  <c r="L788" i="14"/>
  <c r="K788" i="14"/>
  <c r="I787" i="14"/>
  <c r="H787" i="14" s="1"/>
  <c r="F787" i="14"/>
  <c r="E787" i="14"/>
  <c r="F786" i="14"/>
  <c r="E786" i="14" s="1"/>
  <c r="O787" i="14"/>
  <c r="N787" i="14" s="1"/>
  <c r="L786" i="14"/>
  <c r="K786" i="14" s="1"/>
  <c r="O786" i="14"/>
  <c r="N786" i="14" s="1"/>
  <c r="L785" i="14"/>
  <c r="K785" i="14" s="1"/>
  <c r="I786" i="14"/>
  <c r="H786" i="14"/>
  <c r="O785" i="14"/>
  <c r="N785" i="14" s="1"/>
  <c r="I785" i="14"/>
  <c r="H785" i="14"/>
  <c r="F785" i="14"/>
  <c r="E785" i="14" s="1"/>
  <c r="F784" i="14"/>
  <c r="E784" i="14" s="1"/>
  <c r="O784" i="14"/>
  <c r="N784" i="14" s="1"/>
  <c r="L784" i="14"/>
  <c r="K784" i="14" s="1"/>
  <c r="L783" i="14"/>
  <c r="K783" i="14" s="1"/>
  <c r="F783" i="14"/>
  <c r="E783" i="14"/>
  <c r="I784" i="14"/>
  <c r="H784" i="14" s="1"/>
  <c r="I783" i="14"/>
  <c r="H783" i="14"/>
  <c r="O783" i="14"/>
  <c r="N783" i="14" s="1"/>
  <c r="O782" i="14"/>
  <c r="N782" i="14" s="1"/>
  <c r="L782" i="14"/>
  <c r="K782" i="14" s="1"/>
  <c r="I782" i="14"/>
  <c r="H782" i="14" s="1"/>
  <c r="F782" i="14"/>
  <c r="E782" i="14" s="1"/>
  <c r="I781" i="14"/>
  <c r="H781" i="14"/>
  <c r="L781" i="14"/>
  <c r="K781" i="14" s="1"/>
  <c r="F781" i="14"/>
  <c r="E781" i="14"/>
  <c r="O781" i="14"/>
  <c r="N781" i="14" s="1"/>
  <c r="F780" i="14"/>
  <c r="E780" i="14" s="1"/>
  <c r="L780" i="14"/>
  <c r="K780" i="14" s="1"/>
  <c r="I780" i="14"/>
  <c r="H780" i="14" s="1"/>
  <c r="L779" i="14"/>
  <c r="K779" i="14" s="1"/>
  <c r="M779" i="14"/>
  <c r="I779" i="14"/>
  <c r="H779" i="14" s="1"/>
  <c r="F779" i="14"/>
  <c r="E779" i="14"/>
  <c r="F778" i="14"/>
  <c r="E778" i="14" s="1"/>
  <c r="O779" i="14"/>
  <c r="N779" i="14"/>
  <c r="I778" i="14"/>
  <c r="H778" i="14" s="1"/>
  <c r="O778" i="14"/>
  <c r="N778" i="14"/>
  <c r="L777" i="14"/>
  <c r="K777" i="14" s="1"/>
  <c r="F777" i="14"/>
  <c r="E777" i="14"/>
  <c r="I777" i="14"/>
  <c r="H777" i="14" s="1"/>
  <c r="F776" i="14"/>
  <c r="E776" i="14"/>
  <c r="O776" i="14"/>
  <c r="N776" i="14" s="1"/>
  <c r="L776" i="14"/>
  <c r="K776" i="14"/>
  <c r="L775" i="14"/>
  <c r="K775" i="14" s="1"/>
  <c r="I776" i="14"/>
  <c r="H776" i="14"/>
  <c r="F775" i="14"/>
  <c r="E775" i="14" s="1"/>
  <c r="I775" i="14"/>
  <c r="H775" i="14"/>
  <c r="O775" i="14"/>
  <c r="N775" i="14" s="1"/>
  <c r="F774" i="14"/>
  <c r="E774" i="14"/>
  <c r="L774" i="14"/>
  <c r="K774" i="14" s="1"/>
  <c r="I774" i="14"/>
  <c r="H774" i="14"/>
  <c r="O774" i="14"/>
  <c r="N774" i="14" s="1"/>
  <c r="L773" i="14"/>
  <c r="K773" i="14"/>
  <c r="F773" i="14"/>
  <c r="E773" i="14" s="1"/>
  <c r="I773" i="14"/>
  <c r="H773" i="14"/>
  <c r="F772" i="14"/>
  <c r="E772" i="14" s="1"/>
  <c r="O773" i="14"/>
  <c r="N773" i="14"/>
  <c r="O772" i="14"/>
  <c r="N772" i="14" s="1"/>
  <c r="L771" i="14"/>
  <c r="K771" i="14"/>
  <c r="I772" i="14"/>
  <c r="H772" i="14" s="1"/>
  <c r="L772" i="14"/>
  <c r="K772" i="14"/>
  <c r="I771" i="14"/>
  <c r="H771" i="14" s="1"/>
  <c r="F771" i="14"/>
  <c r="E771" i="14"/>
  <c r="G771" i="14"/>
  <c r="O771" i="14"/>
  <c r="N771" i="14" s="1"/>
  <c r="F770" i="14"/>
  <c r="E770" i="14"/>
  <c r="I770" i="14"/>
  <c r="H770" i="14" s="1"/>
  <c r="O770" i="14"/>
  <c r="N770" i="14" s="1"/>
  <c r="P770" i="14"/>
  <c r="L769" i="14"/>
  <c r="K769" i="14" s="1"/>
  <c r="I769" i="14"/>
  <c r="H769" i="14"/>
  <c r="O769" i="14"/>
  <c r="N769" i="14" s="1"/>
  <c r="F768" i="14"/>
  <c r="E768" i="14"/>
  <c r="G768" i="14"/>
  <c r="O768" i="14"/>
  <c r="N768" i="14" s="1"/>
  <c r="L768" i="14"/>
  <c r="K768" i="14" s="1"/>
  <c r="I768" i="14"/>
  <c r="H768" i="14" s="1"/>
  <c r="L767" i="14"/>
  <c r="K767" i="14" s="1"/>
  <c r="O767" i="14"/>
  <c r="N767" i="14"/>
  <c r="I767" i="14"/>
  <c r="H767" i="14" s="1"/>
  <c r="F767" i="14"/>
  <c r="E767" i="14"/>
  <c r="F766" i="14"/>
  <c r="E766" i="14" s="1"/>
  <c r="L766" i="14"/>
  <c r="K766" i="14" s="1"/>
  <c r="O766" i="14"/>
  <c r="N766" i="14" s="1"/>
  <c r="I766" i="14"/>
  <c r="H766" i="14" s="1"/>
  <c r="L765" i="14"/>
  <c r="K765" i="14" s="1"/>
  <c r="F765" i="14"/>
  <c r="E765" i="14"/>
  <c r="I765" i="14"/>
  <c r="H765" i="14" s="1"/>
  <c r="O765" i="14"/>
  <c r="N765" i="14"/>
  <c r="F764" i="14"/>
  <c r="E764" i="14" s="1"/>
  <c r="O764" i="14"/>
  <c r="N764" i="14"/>
  <c r="L763" i="14"/>
  <c r="K763" i="14" s="1"/>
  <c r="I764" i="14"/>
  <c r="H764" i="14" s="1"/>
  <c r="L764" i="14"/>
  <c r="K764" i="14" s="1"/>
  <c r="I763" i="14"/>
  <c r="H763" i="14"/>
  <c r="F763" i="14"/>
  <c r="E763" i="14" s="1"/>
  <c r="F762" i="14"/>
  <c r="E762" i="14"/>
  <c r="O763" i="14"/>
  <c r="N763" i="14" s="1"/>
  <c r="O762" i="14"/>
  <c r="N762" i="14" s="1"/>
  <c r="I762" i="14"/>
  <c r="H762" i="14" s="1"/>
  <c r="L761" i="14"/>
  <c r="K761" i="14" s="1"/>
  <c r="F761" i="14"/>
  <c r="E761" i="14" s="1"/>
  <c r="I761" i="14"/>
  <c r="H761" i="14"/>
  <c r="O761" i="14"/>
  <c r="N761" i="14" s="1"/>
  <c r="F760" i="14"/>
  <c r="E760" i="14"/>
  <c r="O760" i="14"/>
  <c r="N760" i="14" s="1"/>
  <c r="L760" i="14"/>
  <c r="K760" i="14"/>
  <c r="L759" i="14"/>
  <c r="K759" i="14" s="1"/>
  <c r="I760" i="14"/>
  <c r="H760" i="14" s="1"/>
  <c r="F759" i="14"/>
  <c r="E759" i="14" s="1"/>
  <c r="O759" i="14"/>
  <c r="N759" i="14"/>
  <c r="I759" i="14"/>
  <c r="H759" i="14" s="1"/>
  <c r="O758" i="14"/>
  <c r="N758" i="14"/>
  <c r="F758" i="14"/>
  <c r="E758" i="14" s="1"/>
  <c r="I758" i="14"/>
  <c r="H758" i="14" s="1"/>
  <c r="L758" i="14"/>
  <c r="K758" i="14" s="1"/>
  <c r="O757" i="14"/>
  <c r="N757" i="14" s="1"/>
  <c r="I757" i="14"/>
  <c r="H757" i="14" s="1"/>
  <c r="F757" i="14"/>
  <c r="E757" i="14"/>
  <c r="L757" i="14"/>
  <c r="K757" i="14" s="1"/>
  <c r="F756" i="14"/>
  <c r="E756" i="14"/>
  <c r="I756" i="14"/>
  <c r="H756" i="14" s="1"/>
  <c r="L756" i="14"/>
  <c r="K756" i="14"/>
  <c r="F755" i="14"/>
  <c r="E755" i="14" s="1"/>
  <c r="O756" i="14"/>
  <c r="N756" i="14" s="1"/>
  <c r="L755" i="14"/>
  <c r="K755" i="14" s="1"/>
  <c r="O755" i="14"/>
  <c r="N755" i="14"/>
  <c r="L754" i="14"/>
  <c r="K754" i="14" s="1"/>
  <c r="I755" i="14"/>
  <c r="H755" i="14"/>
  <c r="I754" i="14"/>
  <c r="H754" i="14" s="1"/>
  <c r="F754" i="14"/>
  <c r="E754" i="14" s="1"/>
  <c r="O754" i="14"/>
  <c r="N754" i="14" s="1"/>
  <c r="F753" i="14"/>
  <c r="E753" i="14" s="1"/>
  <c r="L753" i="14"/>
  <c r="K753" i="14" s="1"/>
  <c r="O753" i="14"/>
  <c r="N753" i="14"/>
  <c r="L752" i="14"/>
  <c r="K752" i="14" s="1"/>
  <c r="I753" i="14"/>
  <c r="H753" i="14"/>
  <c r="F752" i="14"/>
  <c r="E752" i="14" s="1"/>
  <c r="O752" i="14"/>
  <c r="N752" i="14"/>
  <c r="I752" i="14"/>
  <c r="H752" i="14" s="1"/>
  <c r="O751" i="14"/>
  <c r="N751" i="14" s="1"/>
  <c r="F751" i="14"/>
  <c r="E751" i="14" s="1"/>
  <c r="I751" i="14"/>
  <c r="H751" i="14"/>
  <c r="L751" i="14"/>
  <c r="K751" i="14" s="1"/>
  <c r="F750" i="14"/>
  <c r="E750" i="14"/>
  <c r="L750" i="14"/>
  <c r="K750" i="14" s="1"/>
  <c r="I750" i="14"/>
  <c r="H750" i="14" s="1"/>
  <c r="F749" i="14"/>
  <c r="E749" i="14" s="1"/>
  <c r="O749" i="14"/>
  <c r="N749" i="14" s="1"/>
  <c r="I749" i="14"/>
  <c r="H749" i="14" s="1"/>
  <c r="L749" i="14"/>
  <c r="K749" i="14"/>
  <c r="L748" i="14"/>
  <c r="K748" i="14" s="1"/>
  <c r="O748" i="14"/>
  <c r="N748" i="14"/>
  <c r="F748" i="14"/>
  <c r="E748" i="14" s="1"/>
  <c r="I748" i="14"/>
  <c r="H748" i="14"/>
  <c r="F747" i="14"/>
  <c r="E747" i="14" s="1"/>
  <c r="O747" i="14"/>
  <c r="N747" i="14" s="1"/>
  <c r="I747" i="14"/>
  <c r="H747" i="14" s="1"/>
  <c r="O746" i="14"/>
  <c r="N746" i="14"/>
  <c r="F746" i="14"/>
  <c r="E746" i="14" s="1"/>
  <c r="L745" i="14"/>
  <c r="K745" i="14"/>
  <c r="I746" i="14"/>
  <c r="H746" i="14" s="1"/>
  <c r="I745" i="14"/>
  <c r="H745" i="14" s="1"/>
  <c r="O745" i="14"/>
  <c r="N745" i="14" s="1"/>
  <c r="O744" i="14"/>
  <c r="N744" i="14" s="1"/>
  <c r="L744" i="14"/>
  <c r="K744" i="14" s="1"/>
  <c r="I744" i="14"/>
  <c r="H744" i="14"/>
  <c r="L743" i="14"/>
  <c r="K743" i="14" s="1"/>
  <c r="I743" i="14"/>
  <c r="H743" i="14"/>
  <c r="F743" i="14"/>
  <c r="E743" i="14" s="1"/>
  <c r="O743" i="14"/>
  <c r="N743" i="14"/>
  <c r="F742" i="14"/>
  <c r="E742" i="14" s="1"/>
  <c r="O742" i="14"/>
  <c r="N742" i="14" s="1"/>
  <c r="I742" i="14"/>
  <c r="H742" i="14" s="1"/>
  <c r="L742" i="14"/>
  <c r="K742" i="14"/>
  <c r="F741" i="14"/>
  <c r="E741" i="14" s="1"/>
  <c r="O741" i="14"/>
  <c r="N741" i="14"/>
  <c r="L741" i="14"/>
  <c r="K741" i="14" s="1"/>
  <c r="I741" i="14"/>
  <c r="H741" i="14" s="1"/>
  <c r="F740" i="14"/>
  <c r="E740" i="14" s="1"/>
  <c r="O740" i="14"/>
  <c r="N740" i="14" s="1"/>
  <c r="I740" i="14"/>
  <c r="H740" i="14" s="1"/>
  <c r="L740" i="14"/>
  <c r="K740" i="14"/>
  <c r="F739" i="14"/>
  <c r="E739" i="14" s="1"/>
  <c r="O739" i="14"/>
  <c r="N739" i="14"/>
  <c r="L739" i="14"/>
  <c r="K739" i="14" s="1"/>
  <c r="I739" i="14"/>
  <c r="H739" i="14"/>
  <c r="F738" i="14"/>
  <c r="E738" i="14" s="1"/>
  <c r="O738" i="14"/>
  <c r="N738" i="14" s="1"/>
  <c r="L738" i="14"/>
  <c r="K738" i="14" s="1"/>
  <c r="I738" i="14"/>
  <c r="H738" i="14" s="1"/>
  <c r="F737" i="14"/>
  <c r="E737" i="14" s="1"/>
  <c r="O737" i="14"/>
  <c r="N737" i="14"/>
  <c r="L737" i="14"/>
  <c r="K737" i="14" s="1"/>
  <c r="I737" i="14"/>
  <c r="H737" i="14" s="1"/>
  <c r="F736" i="14"/>
  <c r="E736" i="14" s="1"/>
  <c r="O736" i="14"/>
  <c r="N736" i="14" s="1"/>
  <c r="L736" i="14"/>
  <c r="K736" i="14" s="1"/>
  <c r="I736" i="14"/>
  <c r="H736" i="14"/>
  <c r="F735" i="14"/>
  <c r="E735" i="14" s="1"/>
  <c r="O735" i="14"/>
  <c r="N735" i="14"/>
  <c r="L735" i="14"/>
  <c r="K735" i="14" s="1"/>
  <c r="I735" i="14"/>
  <c r="H735" i="14"/>
  <c r="F734" i="14"/>
  <c r="E734" i="14" s="1"/>
  <c r="O734" i="14"/>
  <c r="N734" i="14" s="1"/>
  <c r="L734" i="14"/>
  <c r="K734" i="14" s="1"/>
  <c r="I734" i="14"/>
  <c r="H734" i="14" s="1"/>
  <c r="F733" i="14"/>
  <c r="E733" i="14" s="1"/>
  <c r="O733" i="14"/>
  <c r="N733" i="14"/>
  <c r="I733" i="14"/>
  <c r="H733" i="14" s="1"/>
  <c r="L733" i="14"/>
  <c r="K733" i="14" s="1"/>
  <c r="F732" i="14"/>
  <c r="E732" i="14" s="1"/>
  <c r="O732" i="14"/>
  <c r="N732" i="14" s="1"/>
  <c r="I732" i="14"/>
  <c r="H732" i="14" s="1"/>
  <c r="L732" i="14"/>
  <c r="K732" i="14"/>
  <c r="F731" i="14"/>
  <c r="E731" i="14" s="1"/>
  <c r="O731" i="14"/>
  <c r="N731" i="14"/>
  <c r="I731" i="14"/>
  <c r="H731" i="14" s="1"/>
  <c r="L731" i="14"/>
  <c r="K731" i="14"/>
  <c r="F730" i="14"/>
  <c r="E730" i="14" s="1"/>
  <c r="O730" i="14"/>
  <c r="N730" i="14" s="1"/>
  <c r="I730" i="14"/>
  <c r="H730" i="14" s="1"/>
  <c r="L730" i="14"/>
  <c r="K730" i="14" s="1"/>
  <c r="F729" i="14"/>
  <c r="E729" i="14" s="1"/>
  <c r="O729" i="14"/>
  <c r="N729" i="14"/>
  <c r="L729" i="14"/>
  <c r="K729" i="14" s="1"/>
  <c r="I729" i="14"/>
  <c r="H729" i="14" s="1"/>
  <c r="F728" i="14"/>
  <c r="E728" i="14" s="1"/>
  <c r="O728" i="14"/>
  <c r="N728" i="14" s="1"/>
  <c r="L728" i="14"/>
  <c r="K728" i="14" s="1"/>
  <c r="I728" i="14"/>
  <c r="H728" i="14"/>
  <c r="F727" i="14"/>
  <c r="E727" i="14" s="1"/>
  <c r="O727" i="14"/>
  <c r="N727" i="14"/>
  <c r="L727" i="14"/>
  <c r="K727" i="14" s="1"/>
  <c r="I727" i="14"/>
  <c r="H727" i="14"/>
  <c r="F726" i="14"/>
  <c r="E726" i="14" s="1"/>
  <c r="O726" i="14"/>
  <c r="N726" i="14" s="1"/>
  <c r="L726" i="14"/>
  <c r="K726" i="14" s="1"/>
  <c r="I726" i="14"/>
  <c r="H726" i="14" s="1"/>
  <c r="F725" i="14"/>
  <c r="E725" i="14" s="1"/>
  <c r="O725" i="14"/>
  <c r="N725" i="14"/>
  <c r="L725" i="14"/>
  <c r="K725" i="14" s="1"/>
  <c r="I725" i="14"/>
  <c r="H725" i="14" s="1"/>
  <c r="F724" i="14"/>
  <c r="E724" i="14" s="1"/>
  <c r="O724" i="14"/>
  <c r="N724" i="14" s="1"/>
  <c r="L724" i="14"/>
  <c r="K724" i="14" s="1"/>
  <c r="I724" i="14"/>
  <c r="H724" i="14"/>
  <c r="F723" i="14"/>
  <c r="E723" i="14" s="1"/>
  <c r="O723" i="14"/>
  <c r="N723" i="14"/>
  <c r="L723" i="14"/>
  <c r="K723" i="14" s="1"/>
  <c r="I723" i="14"/>
  <c r="H723" i="14"/>
  <c r="F722" i="14"/>
  <c r="E722" i="14" s="1"/>
  <c r="O722" i="14"/>
  <c r="N722" i="14" s="1"/>
  <c r="L722" i="14"/>
  <c r="K722" i="14" s="1"/>
  <c r="I722" i="14"/>
  <c r="H722" i="14" s="1"/>
  <c r="F721" i="14"/>
  <c r="E721" i="14" s="1"/>
  <c r="O721" i="14"/>
  <c r="N721" i="14"/>
  <c r="I721" i="14"/>
  <c r="H721" i="14" s="1"/>
  <c r="L721" i="14"/>
  <c r="K721" i="14" s="1"/>
  <c r="F720" i="14"/>
  <c r="E720" i="14" s="1"/>
  <c r="O720" i="14"/>
  <c r="N720" i="14" s="1"/>
  <c r="I720" i="14"/>
  <c r="H720" i="14" s="1"/>
  <c r="L720" i="14"/>
  <c r="K720" i="14"/>
  <c r="F719" i="14"/>
  <c r="E719" i="14" s="1"/>
  <c r="O719" i="14"/>
  <c r="N719" i="14"/>
  <c r="L719" i="14"/>
  <c r="K719" i="14" s="1"/>
  <c r="I719" i="14"/>
  <c r="H719" i="14"/>
  <c r="F718" i="14"/>
  <c r="E718" i="14" s="1"/>
  <c r="O718" i="14"/>
  <c r="N718" i="14" s="1"/>
  <c r="L718" i="14"/>
  <c r="K718" i="14" s="1"/>
  <c r="I718" i="14"/>
  <c r="H718" i="14" s="1"/>
  <c r="F717" i="14"/>
  <c r="E717" i="14" s="1"/>
  <c r="O717" i="14"/>
  <c r="N717" i="14"/>
  <c r="L717" i="14"/>
  <c r="K717" i="14" s="1"/>
  <c r="I717" i="14"/>
  <c r="H717" i="14" s="1"/>
  <c r="F1146" i="14"/>
  <c r="E1146" i="14" s="1"/>
  <c r="F1144" i="14"/>
  <c r="E1144" i="14" s="1"/>
  <c r="L1105" i="14"/>
  <c r="K1105" i="14" s="1"/>
  <c r="L1102" i="14"/>
  <c r="K1102" i="14"/>
  <c r="F1093" i="14"/>
  <c r="E1093" i="14" s="1"/>
  <c r="F1092" i="14"/>
  <c r="E1092" i="14"/>
  <c r="L1091" i="14"/>
  <c r="K1091" i="14" s="1"/>
  <c r="F1090" i="14"/>
  <c r="E1090" i="14" s="1"/>
  <c r="F1089" i="14"/>
  <c r="E1089" i="14" s="1"/>
  <c r="L1089" i="14"/>
  <c r="K1089" i="14" s="1"/>
  <c r="F1017" i="14"/>
  <c r="E1017" i="14" s="1"/>
  <c r="L1015" i="14"/>
  <c r="K1015" i="14" s="1"/>
  <c r="L999" i="14"/>
  <c r="K999" i="14" s="1"/>
  <c r="L998" i="14"/>
  <c r="K998" i="14"/>
  <c r="L991" i="14"/>
  <c r="K991" i="14" s="1"/>
  <c r="L989" i="14"/>
  <c r="K989" i="14" s="1"/>
  <c r="L986" i="14"/>
  <c r="K986" i="14" s="1"/>
  <c r="L968" i="14"/>
  <c r="K968" i="14" s="1"/>
  <c r="L964" i="14"/>
  <c r="K964" i="14" s="1"/>
  <c r="F961" i="14"/>
  <c r="E961" i="14"/>
  <c r="L943" i="14"/>
  <c r="K943" i="14" s="1"/>
  <c r="L893" i="14"/>
  <c r="K893" i="14"/>
  <c r="L892" i="14"/>
  <c r="K892" i="14" s="1"/>
  <c r="L891" i="14"/>
  <c r="K891" i="14" s="1"/>
  <c r="F891" i="14"/>
  <c r="E891" i="14" s="1"/>
  <c r="L889" i="14"/>
  <c r="K889" i="14" s="1"/>
  <c r="F886" i="14"/>
  <c r="E886" i="14" s="1"/>
  <c r="L864" i="14"/>
  <c r="K864" i="14"/>
  <c r="L852" i="14"/>
  <c r="K852" i="14" s="1"/>
  <c r="L809" i="14"/>
  <c r="K809" i="14"/>
  <c r="F788" i="14"/>
  <c r="E788" i="14" s="1"/>
  <c r="L778" i="14"/>
  <c r="K778" i="14" s="1"/>
  <c r="L770" i="14"/>
  <c r="K770" i="14" s="1"/>
  <c r="F769" i="14"/>
  <c r="E769" i="14" s="1"/>
  <c r="L762" i="14"/>
  <c r="K762" i="14" s="1"/>
  <c r="L747" i="14"/>
  <c r="K747" i="14"/>
  <c r="L746" i="14"/>
  <c r="K746" i="14" s="1"/>
  <c r="F745" i="14"/>
  <c r="E745" i="14"/>
  <c r="F744" i="14"/>
  <c r="E744" i="14" s="1"/>
  <c r="O1148" i="14"/>
  <c r="N1148" i="14" s="1"/>
  <c r="O1092" i="14"/>
  <c r="N1092" i="14" s="1"/>
  <c r="O1016" i="14"/>
  <c r="N1016" i="14" s="1"/>
  <c r="O969" i="14"/>
  <c r="N969" i="14" s="1"/>
  <c r="O965" i="14"/>
  <c r="N965" i="14"/>
  <c r="O891" i="14"/>
  <c r="N891" i="14" s="1"/>
  <c r="O780" i="14"/>
  <c r="N780" i="14"/>
  <c r="O777" i="14"/>
  <c r="N777" i="14" s="1"/>
  <c r="O750" i="14"/>
  <c r="N750" i="14" s="1"/>
  <c r="J24" i="14" l="1"/>
  <c r="P24" i="14"/>
  <c r="F24" i="14" l="1"/>
  <c r="E24" i="14" s="1"/>
  <c r="G24" i="14"/>
  <c r="M24" i="14"/>
  <c r="I24" i="14"/>
  <c r="H24" i="14" s="1"/>
  <c r="L24" i="14" l="1"/>
  <c r="K24" i="14" s="1"/>
  <c r="O25" i="14" l="1"/>
  <c r="N25" i="14" s="1"/>
  <c r="P25" i="14"/>
  <c r="G25" i="14"/>
  <c r="F25" i="14" l="1"/>
  <c r="E25" i="14" s="1"/>
  <c r="J25" i="14"/>
  <c r="I25" i="14" l="1"/>
  <c r="H25" i="14" s="1"/>
  <c r="M25" i="14"/>
  <c r="L25" i="14" l="1"/>
  <c r="K25" i="14" s="1"/>
  <c r="O26" i="14" l="1"/>
  <c r="N26" i="14" s="1"/>
  <c r="P26" i="14"/>
  <c r="G26" i="14"/>
  <c r="F26" i="14" l="1"/>
  <c r="E26" i="14" s="1"/>
  <c r="J26" i="14"/>
  <c r="I26" i="14" l="1"/>
  <c r="H26" i="14" s="1"/>
  <c r="M26" i="14"/>
  <c r="L26" i="14" l="1"/>
  <c r="K26" i="14" s="1"/>
  <c r="O27" i="14" l="1"/>
  <c r="N27" i="14" s="1"/>
  <c r="P27" i="14"/>
  <c r="G27" i="14"/>
  <c r="F27" i="14" l="1"/>
  <c r="E27" i="14" s="1"/>
  <c r="J27" i="14"/>
  <c r="I27" i="14" l="1"/>
  <c r="H27" i="14" s="1"/>
  <c r="M27" i="14"/>
  <c r="L27" i="14" l="1"/>
  <c r="K27" i="14" s="1"/>
  <c r="O28" i="14" l="1"/>
  <c r="N28" i="14" s="1"/>
  <c r="P28" i="14"/>
  <c r="F28" i="14" l="1"/>
  <c r="E28" i="14" s="1"/>
  <c r="G28" i="14"/>
  <c r="I28" i="14" l="1"/>
  <c r="H28" i="14" s="1"/>
  <c r="J28" i="14"/>
  <c r="L28" i="14" l="1"/>
  <c r="K28" i="14" s="1"/>
  <c r="M28" i="14"/>
  <c r="O29" i="14" l="1"/>
  <c r="N29" i="14" s="1"/>
  <c r="P29" i="14"/>
  <c r="AI4" i="14"/>
  <c r="F29" i="14" l="1"/>
  <c r="E29" i="14" s="1"/>
  <c r="G29" i="14"/>
  <c r="J29" i="14" l="1"/>
  <c r="I29" i="14"/>
  <c r="H29" i="14" s="1"/>
  <c r="M29" i="14" l="1"/>
  <c r="L29" i="14"/>
  <c r="K29" i="14" s="1"/>
  <c r="O30" i="14" l="1"/>
  <c r="N30" i="14" s="1"/>
  <c r="P30" i="14"/>
  <c r="F30" i="14" l="1"/>
  <c r="E30" i="14" s="1"/>
  <c r="G30" i="14"/>
  <c r="J30" i="14" l="1"/>
  <c r="I30" i="14"/>
  <c r="H30" i="14" s="1"/>
  <c r="M30" i="14" l="1"/>
  <c r="L30" i="14"/>
  <c r="K30" i="14" s="1"/>
  <c r="O31" i="14" l="1"/>
  <c r="N31" i="14" s="1"/>
  <c r="P31" i="14"/>
  <c r="G31" i="14"/>
  <c r="J31" i="14" l="1"/>
  <c r="F31" i="14"/>
  <c r="E31" i="14" s="1"/>
  <c r="M31" i="14" l="1"/>
  <c r="I31" i="14"/>
  <c r="H31" i="14" s="1"/>
  <c r="P32" i="14" l="1"/>
  <c r="L31" i="14"/>
  <c r="K31" i="14" s="1"/>
  <c r="G32" i="14" l="1"/>
  <c r="O32" i="14"/>
  <c r="N32" i="14" s="1"/>
  <c r="J32" i="14" l="1"/>
  <c r="F32" i="14"/>
  <c r="E32" i="14" s="1"/>
  <c r="M32" i="14" l="1"/>
  <c r="I32" i="14"/>
  <c r="H32" i="14" s="1"/>
  <c r="P33" i="14" l="1"/>
  <c r="L32" i="14"/>
  <c r="K32" i="14" s="1"/>
  <c r="G33" i="14" l="1"/>
  <c r="O33" i="14"/>
  <c r="N33" i="14" s="1"/>
  <c r="F33" i="14" l="1"/>
  <c r="E33" i="14" s="1"/>
  <c r="J33" i="14"/>
  <c r="M33" i="14" l="1"/>
  <c r="I33" i="14"/>
  <c r="H33" i="14" s="1"/>
  <c r="L33" i="14" l="1"/>
  <c r="K33" i="14" s="1"/>
  <c r="P34" i="14"/>
  <c r="G34" i="14" l="1"/>
  <c r="O34" i="14"/>
  <c r="N34" i="14" s="1"/>
  <c r="F34" i="14" l="1"/>
  <c r="E34" i="14" s="1"/>
  <c r="J34" i="14"/>
  <c r="M34" i="14" l="1"/>
  <c r="I34" i="14"/>
  <c r="H34" i="14" s="1"/>
  <c r="L34" i="14" l="1"/>
  <c r="K34" i="14" s="1"/>
  <c r="P35" i="14"/>
  <c r="G35" i="14" l="1"/>
  <c r="O35" i="14"/>
  <c r="N35" i="14" s="1"/>
  <c r="J35" i="14" l="1"/>
  <c r="F35" i="14"/>
  <c r="E35" i="14" s="1"/>
  <c r="M35" i="14" l="1"/>
  <c r="I35" i="14"/>
  <c r="H35" i="14" s="1"/>
  <c r="L35" i="14" l="1"/>
  <c r="K35" i="14" s="1"/>
  <c r="P36" i="14"/>
  <c r="G36" i="14" l="1"/>
  <c r="O36" i="14"/>
  <c r="N36" i="14" s="1"/>
  <c r="F36" i="14" l="1"/>
  <c r="E36" i="14" s="1"/>
  <c r="J36" i="14"/>
  <c r="M36" i="14" l="1"/>
  <c r="I36" i="14"/>
  <c r="H36" i="14" s="1"/>
  <c r="P37" i="14" l="1"/>
  <c r="L36" i="14"/>
  <c r="K36" i="14" s="1"/>
  <c r="F37" i="14" l="1"/>
  <c r="E37" i="14" s="1"/>
  <c r="O37" i="14"/>
  <c r="N37" i="14" s="1"/>
  <c r="I37" i="14" l="1"/>
  <c r="H37" i="14" s="1"/>
  <c r="G37" i="14"/>
  <c r="J37" i="14" l="1"/>
  <c r="L37" i="14" l="1"/>
  <c r="K37" i="14" s="1"/>
  <c r="M37" i="14"/>
  <c r="F38" i="14"/>
  <c r="E38" i="14" s="1"/>
  <c r="O38" i="14"/>
  <c r="N38" i="14" s="1"/>
  <c r="P38" i="14"/>
  <c r="I38" i="14" l="1"/>
  <c r="H38" i="14" s="1"/>
  <c r="G38" i="14"/>
  <c r="J38" i="14" l="1"/>
  <c r="M38" i="14" l="1"/>
  <c r="L38" i="14"/>
  <c r="K38" i="14" s="1"/>
  <c r="P39" i="14"/>
  <c r="O39" i="14" l="1"/>
  <c r="N39" i="14" s="1"/>
  <c r="G39" i="14"/>
  <c r="J39" i="14" l="1"/>
  <c r="F39" i="14"/>
  <c r="E39" i="14" s="1"/>
  <c r="I39" i="14" l="1"/>
  <c r="H39" i="14" s="1"/>
  <c r="M39" i="14"/>
  <c r="L39" i="14" l="1"/>
  <c r="K39" i="14" s="1"/>
  <c r="O40" i="14" l="1"/>
  <c r="N40" i="14" s="1"/>
  <c r="P40" i="14"/>
  <c r="G40" i="14"/>
  <c r="F40" i="14" l="1"/>
  <c r="E40" i="14" s="1"/>
  <c r="J40" i="14"/>
  <c r="M40" i="14" l="1"/>
  <c r="I40" i="14"/>
  <c r="H40" i="14" s="1"/>
  <c r="L40" i="14" l="1"/>
  <c r="K40" i="14" s="1"/>
  <c r="O41" i="14" l="1"/>
  <c r="N41" i="14" s="1"/>
  <c r="P41" i="14"/>
  <c r="G41" i="14"/>
  <c r="F41" i="14" l="1"/>
  <c r="E41" i="14" s="1"/>
  <c r="J41" i="14"/>
  <c r="M41" i="14" l="1"/>
  <c r="I41" i="14"/>
  <c r="H41" i="14" s="1"/>
  <c r="L41" i="14" l="1"/>
  <c r="K41" i="14" s="1"/>
  <c r="O42" i="14" l="1"/>
  <c r="N42" i="14" s="1"/>
  <c r="P42" i="14"/>
  <c r="G42" i="14"/>
  <c r="F42" i="14" l="1"/>
  <c r="E42" i="14" s="1"/>
  <c r="J42" i="14"/>
  <c r="I42" i="14" l="1"/>
  <c r="H42" i="14" s="1"/>
  <c r="M42" i="14"/>
  <c r="L42" i="14" l="1"/>
  <c r="K42" i="14" s="1"/>
  <c r="O43" i="14" l="1"/>
  <c r="N43" i="14" s="1"/>
  <c r="P43" i="14"/>
  <c r="G43" i="14"/>
  <c r="F43" i="14" l="1"/>
  <c r="E43" i="14" s="1"/>
  <c r="J43" i="14"/>
  <c r="I43" i="14" l="1"/>
  <c r="H43" i="14" s="1"/>
  <c r="M43" i="14"/>
  <c r="L43" i="14" l="1"/>
  <c r="K43" i="14" s="1"/>
  <c r="O44" i="14" l="1"/>
  <c r="N44" i="14" s="1"/>
  <c r="P44" i="14"/>
  <c r="G44" i="14"/>
  <c r="F44" i="14" l="1"/>
  <c r="E44" i="14" s="1"/>
  <c r="J44" i="14"/>
  <c r="I44" i="14" l="1"/>
  <c r="H44" i="14" s="1"/>
  <c r="M44" i="14"/>
  <c r="L44" i="14" l="1"/>
  <c r="K44" i="14" s="1"/>
  <c r="O45" i="14" l="1"/>
  <c r="N45" i="14" s="1"/>
  <c r="P45" i="14"/>
  <c r="G45" i="14"/>
  <c r="F45" i="14" l="1"/>
  <c r="E45" i="14" s="1"/>
  <c r="J45" i="14"/>
  <c r="I45" i="14" l="1"/>
  <c r="H45" i="14" s="1"/>
  <c r="M45" i="14"/>
  <c r="L45" i="14" l="1"/>
  <c r="K45" i="14" s="1"/>
  <c r="O46" i="14" l="1"/>
  <c r="N46" i="14" s="1"/>
  <c r="P46" i="14"/>
  <c r="G46" i="14"/>
  <c r="F46" i="14" l="1"/>
  <c r="E46" i="14" s="1"/>
  <c r="J46" i="14"/>
  <c r="I46" i="14" l="1"/>
  <c r="H46" i="14" s="1"/>
  <c r="M46" i="14"/>
  <c r="L46" i="14" l="1"/>
  <c r="K46" i="14" s="1"/>
  <c r="O47" i="14" l="1"/>
  <c r="N47" i="14" s="1"/>
  <c r="P47" i="14"/>
  <c r="G47" i="14"/>
  <c r="F47" i="14" l="1"/>
  <c r="E47" i="14" s="1"/>
  <c r="J47" i="14"/>
  <c r="I47" i="14" l="1"/>
  <c r="H47" i="14" s="1"/>
  <c r="M47" i="14"/>
  <c r="L47" i="14" l="1"/>
  <c r="K47" i="14" s="1"/>
  <c r="O48" i="14" l="1"/>
  <c r="N48" i="14" s="1"/>
  <c r="P48" i="14"/>
  <c r="G48" i="14"/>
  <c r="J48" i="14" l="1"/>
  <c r="F48" i="14"/>
  <c r="E48" i="14" s="1"/>
  <c r="I48" i="14" l="1"/>
  <c r="H48" i="14" s="1"/>
  <c r="M48" i="14"/>
  <c r="L48" i="14" l="1"/>
  <c r="K48" i="14" s="1"/>
  <c r="O49" i="14" l="1"/>
  <c r="N49" i="14" s="1"/>
  <c r="P49" i="14"/>
  <c r="G49" i="14"/>
  <c r="F49" i="14" l="1"/>
  <c r="E49" i="14" s="1"/>
  <c r="J49" i="14"/>
  <c r="I49" i="14" l="1"/>
  <c r="H49" i="14" s="1"/>
  <c r="M49" i="14"/>
  <c r="L49" i="14" l="1"/>
  <c r="K49" i="14" s="1"/>
  <c r="O50" i="14" l="1"/>
  <c r="N50" i="14" s="1"/>
  <c r="P50" i="14"/>
  <c r="G50" i="14"/>
  <c r="F50" i="14" l="1"/>
  <c r="E50" i="14" s="1"/>
  <c r="J50" i="14"/>
  <c r="I50" i="14" l="1"/>
  <c r="H50" i="14" s="1"/>
  <c r="M50" i="14"/>
  <c r="L50" i="14" l="1"/>
  <c r="K50" i="14" s="1"/>
  <c r="O51" i="14" l="1"/>
  <c r="N51" i="14" s="1"/>
  <c r="P51" i="14"/>
  <c r="G51" i="14"/>
  <c r="F51" i="14" l="1"/>
  <c r="E51" i="14" s="1"/>
  <c r="J51" i="14"/>
  <c r="I51" i="14" l="1"/>
  <c r="H51" i="14" s="1"/>
  <c r="M51" i="14"/>
  <c r="L51" i="14" l="1"/>
  <c r="K51" i="14" s="1"/>
  <c r="O52" i="14" l="1"/>
  <c r="N52" i="14" s="1"/>
  <c r="P52" i="14"/>
  <c r="G52" i="14"/>
  <c r="F52" i="14" l="1"/>
  <c r="E52" i="14" s="1"/>
  <c r="J52" i="14"/>
  <c r="I52" i="14" l="1"/>
  <c r="H52" i="14" s="1"/>
  <c r="M52" i="14"/>
  <c r="L52" i="14" l="1"/>
  <c r="K52" i="14" s="1"/>
  <c r="O53" i="14" l="1"/>
  <c r="N53" i="14" s="1"/>
  <c r="P53" i="14"/>
  <c r="F53" i="14" l="1"/>
  <c r="E53" i="14" s="1"/>
  <c r="G53" i="14"/>
  <c r="J53" i="14" l="1"/>
  <c r="I53" i="14"/>
  <c r="H53" i="14" s="1"/>
  <c r="M53" i="14" l="1"/>
  <c r="L53" i="14"/>
  <c r="K53" i="14" s="1"/>
  <c r="O54" i="14" l="1"/>
  <c r="N54" i="14" s="1"/>
  <c r="P54" i="14"/>
  <c r="G54" i="14"/>
  <c r="F54" i="14" l="1"/>
  <c r="E54" i="14" s="1"/>
  <c r="J54" i="14"/>
  <c r="I54" i="14" l="1"/>
  <c r="H54" i="14" s="1"/>
  <c r="M54" i="14"/>
  <c r="L54" i="14" l="1"/>
  <c r="K54" i="14" s="1"/>
  <c r="O55" i="14" l="1"/>
  <c r="N55" i="14" s="1"/>
  <c r="P55" i="14"/>
  <c r="G55" i="14"/>
  <c r="F55" i="14" l="1"/>
  <c r="E55" i="14" s="1"/>
  <c r="J55" i="14"/>
  <c r="I55" i="14" l="1"/>
  <c r="H55" i="14" s="1"/>
  <c r="M55" i="14"/>
  <c r="L55" i="14" l="1"/>
  <c r="K55" i="14" s="1"/>
  <c r="O56" i="14" l="1"/>
  <c r="N56" i="14" s="1"/>
  <c r="P56" i="14"/>
  <c r="G56" i="14"/>
  <c r="F56" i="14" l="1"/>
  <c r="E56" i="14" s="1"/>
  <c r="J56" i="14"/>
  <c r="I56" i="14" l="1"/>
  <c r="H56" i="14" s="1"/>
  <c r="M56" i="14"/>
  <c r="L56" i="14" l="1"/>
  <c r="K56" i="14" s="1"/>
  <c r="O57" i="14" l="1"/>
  <c r="N57" i="14" s="1"/>
  <c r="P57" i="14"/>
  <c r="G57" i="14"/>
  <c r="F57" i="14" l="1"/>
  <c r="E57" i="14" s="1"/>
  <c r="J57" i="14"/>
  <c r="I57" i="14" l="1"/>
  <c r="H57" i="14" s="1"/>
  <c r="M57" i="14"/>
  <c r="L57" i="14" l="1"/>
  <c r="K57" i="14" s="1"/>
  <c r="O58" i="14" l="1"/>
  <c r="N58" i="14" s="1"/>
  <c r="P58" i="14"/>
  <c r="G58" i="14"/>
  <c r="F58" i="14" l="1"/>
  <c r="E58" i="14" s="1"/>
  <c r="J58" i="14"/>
  <c r="I58" i="14" l="1"/>
  <c r="H58" i="14" s="1"/>
  <c r="M58" i="14"/>
  <c r="L58" i="14" l="1"/>
  <c r="K58" i="14" s="1"/>
  <c r="O59" i="14" l="1"/>
  <c r="N59" i="14" s="1"/>
  <c r="P59" i="14"/>
  <c r="G59" i="14"/>
  <c r="F59" i="14" l="1"/>
  <c r="E59" i="14" s="1"/>
  <c r="J59" i="14"/>
  <c r="I59" i="14" l="1"/>
  <c r="H59" i="14" s="1"/>
  <c r="M59" i="14"/>
  <c r="L59" i="14" l="1"/>
  <c r="K59" i="14" s="1"/>
  <c r="O60" i="14" l="1"/>
  <c r="N60" i="14" s="1"/>
  <c r="P60" i="14"/>
  <c r="G60" i="14"/>
  <c r="F60" i="14" l="1"/>
  <c r="E60" i="14" s="1"/>
  <c r="J60" i="14"/>
  <c r="I60" i="14" l="1"/>
  <c r="H60" i="14" s="1"/>
  <c r="M60" i="14"/>
  <c r="L60" i="14" l="1"/>
  <c r="K60" i="14" s="1"/>
  <c r="O61" i="14" l="1"/>
  <c r="N61" i="14" s="1"/>
  <c r="P61" i="14"/>
  <c r="G61" i="14"/>
  <c r="F61" i="14" l="1"/>
  <c r="E61" i="14" s="1"/>
  <c r="J61" i="14"/>
  <c r="I61" i="14" l="1"/>
  <c r="H61" i="14" s="1"/>
  <c r="M61" i="14"/>
  <c r="L61" i="14" l="1"/>
  <c r="K61" i="14" s="1"/>
  <c r="O62" i="14" l="1"/>
  <c r="N62" i="14" s="1"/>
  <c r="P62" i="14"/>
  <c r="G62" i="14"/>
  <c r="F62" i="14" l="1"/>
  <c r="E62" i="14" s="1"/>
  <c r="J62" i="14"/>
  <c r="I62" i="14" l="1"/>
  <c r="H62" i="14" s="1"/>
  <c r="M62" i="14"/>
  <c r="L62" i="14" l="1"/>
  <c r="K62" i="14" s="1"/>
  <c r="O63" i="14" l="1"/>
  <c r="N63" i="14" s="1"/>
  <c r="P63" i="14"/>
  <c r="G63" i="14"/>
  <c r="F63" i="14" l="1"/>
  <c r="E63" i="14" s="1"/>
  <c r="J63" i="14"/>
  <c r="M63" i="14" l="1"/>
  <c r="I63" i="14"/>
  <c r="H63" i="14" s="1"/>
  <c r="L63" i="14" l="1"/>
  <c r="K63" i="14" s="1"/>
  <c r="O64" i="14" l="1"/>
  <c r="N64" i="14" s="1"/>
  <c r="P64" i="14"/>
  <c r="G64" i="14"/>
  <c r="F64" i="14" l="1"/>
  <c r="E64" i="14" s="1"/>
  <c r="J64" i="14"/>
  <c r="I64" i="14" l="1"/>
  <c r="H64" i="14" s="1"/>
  <c r="M64" i="14"/>
  <c r="L64" i="14" l="1"/>
  <c r="K64" i="14" s="1"/>
  <c r="O65" i="14" l="1"/>
  <c r="N65" i="14" s="1"/>
  <c r="P65" i="14"/>
  <c r="G65" i="14"/>
  <c r="F65" i="14" l="1"/>
  <c r="E65" i="14" s="1"/>
  <c r="J65" i="14"/>
  <c r="I65" i="14" l="1"/>
  <c r="H65" i="14" s="1"/>
  <c r="M65" i="14"/>
  <c r="L65" i="14" l="1"/>
  <c r="K65" i="14" s="1"/>
  <c r="O66" i="14" l="1"/>
  <c r="N66" i="14" s="1"/>
  <c r="P66" i="14"/>
  <c r="G66" i="14"/>
  <c r="F66" i="14" l="1"/>
  <c r="E66" i="14" s="1"/>
  <c r="J66" i="14"/>
  <c r="I66" i="14" l="1"/>
  <c r="H66" i="14" s="1"/>
  <c r="M66" i="14"/>
  <c r="L66" i="14" l="1"/>
  <c r="K66" i="14" s="1"/>
  <c r="O67" i="14" l="1"/>
  <c r="N67" i="14" s="1"/>
  <c r="P67" i="14"/>
  <c r="F67" i="14" l="1"/>
  <c r="E67" i="14" s="1"/>
  <c r="G67" i="14"/>
  <c r="J67" i="14" l="1"/>
  <c r="I67" i="14"/>
  <c r="H67" i="14" s="1"/>
  <c r="M67" i="14" l="1"/>
  <c r="L67" i="14"/>
  <c r="K67" i="14" s="1"/>
  <c r="F68" i="14" l="1"/>
  <c r="E68" i="14" s="1"/>
  <c r="G68" i="14"/>
  <c r="O68" i="14"/>
  <c r="N68" i="14" s="1"/>
  <c r="P68" i="14"/>
  <c r="J68" i="14" l="1"/>
  <c r="I68" i="14"/>
  <c r="H68" i="14" s="1"/>
  <c r="M68" i="14" l="1"/>
  <c r="L68" i="14"/>
  <c r="K68" i="14" s="1"/>
  <c r="O69" i="14" l="1"/>
  <c r="N69" i="14" s="1"/>
  <c r="P69" i="14"/>
  <c r="F69" i="14" l="1"/>
  <c r="E69" i="14" s="1"/>
  <c r="G69" i="14"/>
  <c r="J69" i="14" l="1"/>
  <c r="I69" i="14"/>
  <c r="H69" i="14" s="1"/>
  <c r="L69" i="14" l="1"/>
  <c r="K69" i="14" s="1"/>
  <c r="M69" i="14"/>
  <c r="O70" i="14" l="1"/>
  <c r="N70" i="14" s="1"/>
  <c r="P70" i="14"/>
  <c r="F70" i="14" l="1"/>
  <c r="E70" i="14" s="1"/>
  <c r="G70" i="14"/>
  <c r="J70" i="14" l="1"/>
  <c r="I70" i="14"/>
  <c r="H70" i="14" s="1"/>
  <c r="M70" i="14" l="1"/>
  <c r="L70" i="14"/>
  <c r="K70" i="14" s="1"/>
  <c r="O71" i="14" l="1"/>
  <c r="N71" i="14" s="1"/>
  <c r="P71" i="14"/>
  <c r="G71" i="14"/>
  <c r="J71" i="14" l="1"/>
  <c r="F71" i="14"/>
  <c r="E71" i="14" s="1"/>
  <c r="I71" i="14" l="1"/>
  <c r="H71" i="14" s="1"/>
  <c r="M71" i="14"/>
  <c r="O72" i="14" l="1"/>
  <c r="N72" i="14" s="1"/>
  <c r="L71" i="14"/>
  <c r="K71" i="14" s="1"/>
  <c r="G72" i="14" l="1"/>
  <c r="P72" i="14"/>
  <c r="J72" i="14" l="1"/>
  <c r="F72" i="14"/>
  <c r="E72" i="14" s="1"/>
  <c r="I72" i="14" l="1"/>
  <c r="H72" i="14" s="1"/>
  <c r="M72" i="14"/>
  <c r="O73" i="14" l="1"/>
  <c r="N73" i="14" s="1"/>
  <c r="L72" i="14"/>
  <c r="K72" i="14" s="1"/>
  <c r="G73" i="14" l="1"/>
  <c r="P73" i="14"/>
  <c r="J73" i="14" l="1"/>
  <c r="F73" i="14"/>
  <c r="E73" i="14" s="1"/>
  <c r="I73" i="14" l="1"/>
  <c r="H73" i="14" s="1"/>
  <c r="M73" i="14"/>
  <c r="L73" i="14" l="1"/>
  <c r="K73" i="14" s="1"/>
  <c r="P74" i="14"/>
  <c r="G74" i="14" l="1"/>
  <c r="O74" i="14"/>
  <c r="N74" i="14" s="1"/>
  <c r="J74" i="14" l="1"/>
  <c r="F74" i="14"/>
  <c r="E74" i="14" s="1"/>
  <c r="M74" i="14" l="1"/>
  <c r="I74" i="14"/>
  <c r="H74" i="14" s="1"/>
  <c r="L74" i="14" l="1"/>
  <c r="K74" i="14" s="1"/>
  <c r="G75" i="14"/>
  <c r="P75" i="14" l="1"/>
  <c r="O75" i="14"/>
  <c r="N75" i="14" s="1"/>
  <c r="F75" i="14"/>
  <c r="E75" i="14" s="1"/>
  <c r="J75" i="14"/>
  <c r="I75" i="14" l="1"/>
  <c r="H75" i="14" s="1"/>
  <c r="M75" i="14"/>
  <c r="L75" i="14" l="1"/>
  <c r="K75" i="14" s="1"/>
  <c r="O76" i="14" l="1"/>
  <c r="N76" i="14" s="1"/>
  <c r="P76" i="14"/>
  <c r="G76" i="14"/>
  <c r="F76" i="14" l="1"/>
  <c r="E76" i="14" s="1"/>
  <c r="J76" i="14"/>
  <c r="I76" i="14" l="1"/>
  <c r="H76" i="14" s="1"/>
  <c r="M76" i="14"/>
  <c r="L76" i="14" l="1"/>
  <c r="K76" i="14" s="1"/>
  <c r="O77" i="14" l="1"/>
  <c r="N77" i="14" s="1"/>
  <c r="P77" i="14"/>
  <c r="G77" i="14"/>
  <c r="F77" i="14" l="1"/>
  <c r="E77" i="14" s="1"/>
  <c r="J77" i="14"/>
  <c r="I77" i="14" l="1"/>
  <c r="H77" i="14" s="1"/>
  <c r="M77" i="14"/>
  <c r="L77" i="14" l="1"/>
  <c r="K77" i="14" s="1"/>
  <c r="O78" i="14" l="1"/>
  <c r="N78" i="14" s="1"/>
  <c r="P78" i="14"/>
  <c r="G78" i="14"/>
  <c r="F78" i="14" l="1"/>
  <c r="E78" i="14" s="1"/>
  <c r="J78" i="14"/>
  <c r="I78" i="14" l="1"/>
  <c r="H78" i="14" s="1"/>
  <c r="M78" i="14"/>
  <c r="L78" i="14" l="1"/>
  <c r="K78" i="14" s="1"/>
  <c r="O79" i="14" l="1"/>
  <c r="N79" i="14" s="1"/>
  <c r="P79" i="14"/>
  <c r="G79" i="14"/>
  <c r="F79" i="14" l="1"/>
  <c r="E79" i="14" s="1"/>
  <c r="J79" i="14"/>
  <c r="I79" i="14" l="1"/>
  <c r="H79" i="14" s="1"/>
  <c r="M79" i="14"/>
  <c r="L79" i="14" l="1"/>
  <c r="K79" i="14" s="1"/>
  <c r="O80" i="14" l="1"/>
  <c r="N80" i="14" s="1"/>
  <c r="P80" i="14"/>
  <c r="G80" i="14"/>
  <c r="F80" i="14" l="1"/>
  <c r="E80" i="14" s="1"/>
  <c r="J80" i="14"/>
  <c r="I80" i="14" l="1"/>
  <c r="H80" i="14" s="1"/>
  <c r="M80" i="14"/>
  <c r="L80" i="14" l="1"/>
  <c r="K80" i="14" s="1"/>
  <c r="O81" i="14" l="1"/>
  <c r="N81" i="14" s="1"/>
  <c r="P81" i="14"/>
  <c r="G81" i="14"/>
  <c r="F81" i="14" l="1"/>
  <c r="E81" i="14" s="1"/>
  <c r="J81" i="14"/>
  <c r="I81" i="14" l="1"/>
  <c r="H81" i="14" s="1"/>
  <c r="M81" i="14"/>
  <c r="L81" i="14" l="1"/>
  <c r="K81" i="14" s="1"/>
  <c r="O82" i="14" l="1"/>
  <c r="N82" i="14" s="1"/>
  <c r="P82" i="14"/>
  <c r="G82" i="14"/>
  <c r="F82" i="14" l="1"/>
  <c r="E82" i="14" s="1"/>
  <c r="J82" i="14"/>
  <c r="I82" i="14" l="1"/>
  <c r="H82" i="14" s="1"/>
  <c r="M82" i="14"/>
  <c r="L82" i="14" l="1"/>
  <c r="K82" i="14" s="1"/>
  <c r="O83" i="14" l="1"/>
  <c r="N83" i="14" s="1"/>
  <c r="P83" i="14"/>
  <c r="G83" i="14"/>
  <c r="F83" i="14" l="1"/>
  <c r="E83" i="14" s="1"/>
  <c r="J83" i="14"/>
  <c r="I83" i="14" l="1"/>
  <c r="H83" i="14" s="1"/>
  <c r="M83" i="14"/>
  <c r="L83" i="14" l="1"/>
  <c r="K83" i="14" s="1"/>
  <c r="O84" i="14" l="1"/>
  <c r="N84" i="14" s="1"/>
  <c r="P84" i="14"/>
  <c r="G84" i="14"/>
  <c r="F84" i="14" l="1"/>
  <c r="E84" i="14" s="1"/>
  <c r="J84" i="14"/>
  <c r="I84" i="14" l="1"/>
  <c r="H84" i="14" s="1"/>
  <c r="M84" i="14"/>
  <c r="L84" i="14" l="1"/>
  <c r="K84" i="14" s="1"/>
  <c r="O85" i="14" l="1"/>
  <c r="N85" i="14" s="1"/>
  <c r="P85" i="14"/>
  <c r="G85" i="14"/>
  <c r="F85" i="14" l="1"/>
  <c r="E85" i="14" s="1"/>
  <c r="J85" i="14"/>
  <c r="I85" i="14" l="1"/>
  <c r="H85" i="14" s="1"/>
  <c r="M85" i="14"/>
  <c r="L85" i="14" l="1"/>
  <c r="K85" i="14" s="1"/>
  <c r="O86" i="14" l="1"/>
  <c r="N86" i="14" s="1"/>
  <c r="P86" i="14"/>
  <c r="G86" i="14"/>
  <c r="F86" i="14" l="1"/>
  <c r="E86" i="14" s="1"/>
  <c r="J86" i="14"/>
  <c r="I86" i="14" l="1"/>
  <c r="H86" i="14" s="1"/>
  <c r="M86" i="14"/>
  <c r="L86" i="14" l="1"/>
  <c r="K86" i="14" s="1"/>
  <c r="O87" i="14" l="1"/>
  <c r="N87" i="14" s="1"/>
  <c r="P87" i="14"/>
  <c r="G87" i="14"/>
  <c r="F87" i="14" l="1"/>
  <c r="E87" i="14" s="1"/>
  <c r="J87" i="14"/>
  <c r="I87" i="14" l="1"/>
  <c r="H87" i="14" s="1"/>
  <c r="M87" i="14"/>
  <c r="L87" i="14" l="1"/>
  <c r="K87" i="14" s="1"/>
  <c r="O88" i="14" l="1"/>
  <c r="N88" i="14" s="1"/>
  <c r="P88" i="14"/>
  <c r="G88" i="14"/>
  <c r="F88" i="14" l="1"/>
  <c r="E88" i="14" s="1"/>
  <c r="J88" i="14"/>
  <c r="I88" i="14" l="1"/>
  <c r="H88" i="14" s="1"/>
  <c r="M88" i="14"/>
  <c r="L88" i="14" l="1"/>
  <c r="K88" i="14" s="1"/>
  <c r="O89" i="14" l="1"/>
  <c r="N89" i="14" s="1"/>
  <c r="P89" i="14"/>
  <c r="G89" i="14"/>
  <c r="F89" i="14" l="1"/>
  <c r="E89" i="14" s="1"/>
  <c r="J89" i="14"/>
  <c r="I89" i="14" l="1"/>
  <c r="H89" i="14" s="1"/>
  <c r="M89" i="14"/>
  <c r="L89" i="14" l="1"/>
  <c r="K89" i="14" s="1"/>
  <c r="O90" i="14" l="1"/>
  <c r="N90" i="14" s="1"/>
  <c r="P90" i="14"/>
  <c r="G90" i="14"/>
  <c r="F90" i="14" l="1"/>
  <c r="E90" i="14" s="1"/>
  <c r="J90" i="14"/>
  <c r="I90" i="14" l="1"/>
  <c r="H90" i="14" s="1"/>
  <c r="M90" i="14"/>
  <c r="L90" i="14" l="1"/>
  <c r="K90" i="14" s="1"/>
  <c r="O91" i="14" l="1"/>
  <c r="N91" i="14" s="1"/>
  <c r="P91" i="14"/>
  <c r="G91" i="14"/>
  <c r="F91" i="14" l="1"/>
  <c r="E91" i="14" s="1"/>
  <c r="J91" i="14"/>
  <c r="I91" i="14" l="1"/>
  <c r="H91" i="14" s="1"/>
  <c r="M91" i="14"/>
  <c r="L91" i="14" l="1"/>
  <c r="K91" i="14" s="1"/>
  <c r="O92" i="14" l="1"/>
  <c r="N92" i="14" s="1"/>
  <c r="P92" i="14"/>
  <c r="G92" i="14"/>
  <c r="F92" i="14" l="1"/>
  <c r="E92" i="14" s="1"/>
  <c r="J92" i="14"/>
  <c r="I92" i="14" l="1"/>
  <c r="H92" i="14" s="1"/>
  <c r="M92" i="14"/>
  <c r="L92" i="14" l="1"/>
  <c r="K92" i="14" s="1"/>
  <c r="O93" i="14" l="1"/>
  <c r="N93" i="14" s="1"/>
  <c r="P93" i="14"/>
  <c r="G93" i="14"/>
  <c r="F93" i="14" l="1"/>
  <c r="E93" i="14" s="1"/>
  <c r="J93" i="14"/>
  <c r="I93" i="14" l="1"/>
  <c r="H93" i="14" s="1"/>
  <c r="M93" i="14"/>
  <c r="L93" i="14" l="1"/>
  <c r="K93" i="14" s="1"/>
  <c r="O94" i="14" l="1"/>
  <c r="N94" i="14" s="1"/>
  <c r="P94" i="14"/>
  <c r="G94" i="14"/>
  <c r="F94" i="14" l="1"/>
  <c r="E94" i="14" s="1"/>
  <c r="J94" i="14"/>
  <c r="I94" i="14" l="1"/>
  <c r="H94" i="14" s="1"/>
  <c r="M94" i="14"/>
  <c r="L94" i="14" l="1"/>
  <c r="K94" i="14" s="1"/>
  <c r="O95" i="14" l="1"/>
  <c r="N95" i="14" s="1"/>
  <c r="P95" i="14"/>
  <c r="G95" i="14"/>
  <c r="F95" i="14" l="1"/>
  <c r="E95" i="14" s="1"/>
  <c r="J95" i="14"/>
  <c r="I95" i="14" l="1"/>
  <c r="H95" i="14" s="1"/>
  <c r="M95" i="14"/>
  <c r="L95" i="14" l="1"/>
  <c r="K95" i="14" s="1"/>
  <c r="O96" i="14" l="1"/>
  <c r="N96" i="14" s="1"/>
  <c r="P96" i="14"/>
  <c r="G96" i="14"/>
  <c r="F96" i="14" l="1"/>
  <c r="E96" i="14" s="1"/>
  <c r="J96" i="14"/>
  <c r="I96" i="14" l="1"/>
  <c r="H96" i="14" s="1"/>
  <c r="M96" i="14"/>
  <c r="L96" i="14" l="1"/>
  <c r="K96" i="14" s="1"/>
  <c r="O97" i="14" l="1"/>
  <c r="N97" i="14" s="1"/>
  <c r="P97" i="14"/>
  <c r="G97" i="14"/>
  <c r="F97" i="14" l="1"/>
  <c r="E97" i="14" s="1"/>
  <c r="J97" i="14"/>
  <c r="I97" i="14" l="1"/>
  <c r="H97" i="14" s="1"/>
  <c r="M97" i="14"/>
  <c r="L97" i="14" l="1"/>
  <c r="K97" i="14" s="1"/>
  <c r="O98" i="14" l="1"/>
  <c r="N98" i="14" s="1"/>
  <c r="P98" i="14"/>
  <c r="G98" i="14"/>
  <c r="F98" i="14" l="1"/>
  <c r="E98" i="14" s="1"/>
  <c r="J98" i="14"/>
  <c r="I98" i="14" l="1"/>
  <c r="H98" i="14" s="1"/>
  <c r="M98" i="14"/>
  <c r="L98" i="14" l="1"/>
  <c r="K98" i="14" s="1"/>
  <c r="O99" i="14" l="1"/>
  <c r="N99" i="14" s="1"/>
  <c r="P99" i="14"/>
  <c r="G99" i="14"/>
  <c r="F99" i="14" l="1"/>
  <c r="E99" i="14" s="1"/>
  <c r="J99" i="14"/>
  <c r="I99" i="14" l="1"/>
  <c r="H99" i="14" s="1"/>
  <c r="M99" i="14"/>
  <c r="L99" i="14" l="1"/>
  <c r="K99" i="14" s="1"/>
  <c r="O100" i="14" l="1"/>
  <c r="N100" i="14" s="1"/>
  <c r="P100" i="14"/>
  <c r="G100" i="14"/>
  <c r="F100" i="14" l="1"/>
  <c r="E100" i="14" s="1"/>
  <c r="J100" i="14"/>
  <c r="I100" i="14" l="1"/>
  <c r="H100" i="14" s="1"/>
  <c r="M100" i="14"/>
  <c r="L100" i="14" l="1"/>
  <c r="K100" i="14" s="1"/>
  <c r="O101" i="14" l="1"/>
  <c r="N101" i="14" s="1"/>
  <c r="P101" i="14"/>
  <c r="G101" i="14"/>
  <c r="F101" i="14" l="1"/>
  <c r="E101" i="14" s="1"/>
  <c r="J101" i="14"/>
  <c r="I101" i="14" l="1"/>
  <c r="H101" i="14" s="1"/>
  <c r="M101" i="14"/>
  <c r="L101" i="14" l="1"/>
  <c r="K101" i="14" s="1"/>
  <c r="O102" i="14" l="1"/>
  <c r="N102" i="14" s="1"/>
  <c r="P102" i="14"/>
  <c r="G102" i="14"/>
  <c r="F102" i="14" l="1"/>
  <c r="E102" i="14" s="1"/>
  <c r="J102" i="14"/>
  <c r="I102" i="14" l="1"/>
  <c r="H102" i="14" s="1"/>
  <c r="M102" i="14"/>
  <c r="L102" i="14" l="1"/>
  <c r="K102" i="14" s="1"/>
  <c r="O103" i="14" l="1"/>
  <c r="N103" i="14" s="1"/>
  <c r="P103" i="14"/>
  <c r="G103" i="14"/>
  <c r="F103" i="14" l="1"/>
  <c r="E103" i="14" s="1"/>
  <c r="J103" i="14"/>
  <c r="I103" i="14" l="1"/>
  <c r="H103" i="14" s="1"/>
  <c r="M103" i="14"/>
  <c r="L103" i="14" l="1"/>
  <c r="K103" i="14" s="1"/>
  <c r="O104" i="14" l="1"/>
  <c r="N104" i="14" s="1"/>
  <c r="P104" i="14"/>
  <c r="G104" i="14"/>
  <c r="F104" i="14" l="1"/>
  <c r="E104" i="14" s="1"/>
  <c r="J104" i="14"/>
  <c r="I104" i="14" l="1"/>
  <c r="H104" i="14" s="1"/>
  <c r="M104" i="14"/>
  <c r="L104" i="14" l="1"/>
  <c r="K104" i="14" s="1"/>
  <c r="O105" i="14" l="1"/>
  <c r="N105" i="14" s="1"/>
  <c r="P105" i="14"/>
  <c r="G105" i="14"/>
  <c r="F105" i="14" l="1"/>
  <c r="E105" i="14" s="1"/>
  <c r="J105" i="14"/>
  <c r="I105" i="14" l="1"/>
  <c r="H105" i="14" s="1"/>
  <c r="M105" i="14"/>
  <c r="L105" i="14" l="1"/>
  <c r="K105" i="14" s="1"/>
  <c r="O106" i="14" l="1"/>
  <c r="N106" i="14" s="1"/>
  <c r="P106" i="14"/>
  <c r="G106" i="14"/>
  <c r="F106" i="14" l="1"/>
  <c r="E106" i="14" s="1"/>
  <c r="J106" i="14"/>
  <c r="I106" i="14" l="1"/>
  <c r="H106" i="14" s="1"/>
  <c r="M106" i="14"/>
  <c r="L106" i="14" l="1"/>
  <c r="K106" i="14" s="1"/>
  <c r="O107" i="14" l="1"/>
  <c r="N107" i="14" s="1"/>
  <c r="P107" i="14"/>
  <c r="G107" i="14"/>
  <c r="F107" i="14" l="1"/>
  <c r="E107" i="14" s="1"/>
  <c r="J107" i="14"/>
  <c r="I107" i="14" l="1"/>
  <c r="H107" i="14" s="1"/>
  <c r="M107" i="14"/>
  <c r="L107" i="14" l="1"/>
  <c r="K107" i="14" s="1"/>
  <c r="O108" i="14" l="1"/>
  <c r="N108" i="14" s="1"/>
  <c r="P108" i="14"/>
  <c r="G108" i="14"/>
  <c r="F108" i="14" l="1"/>
  <c r="E108" i="14" s="1"/>
  <c r="J108" i="14"/>
  <c r="I108" i="14" l="1"/>
  <c r="H108" i="14" s="1"/>
  <c r="M108" i="14"/>
  <c r="L108" i="14" l="1"/>
  <c r="K108" i="14" s="1"/>
  <c r="O109" i="14" l="1"/>
  <c r="N109" i="14" s="1"/>
  <c r="P109" i="14"/>
  <c r="G109" i="14"/>
  <c r="F109" i="14" l="1"/>
  <c r="E109" i="14" s="1"/>
  <c r="J109" i="14"/>
  <c r="I109" i="14" l="1"/>
  <c r="H109" i="14" s="1"/>
  <c r="M109" i="14"/>
  <c r="L109" i="14" l="1"/>
  <c r="K109" i="14" s="1"/>
  <c r="O110" i="14" l="1"/>
  <c r="N110" i="14" s="1"/>
  <c r="P110" i="14"/>
  <c r="G110" i="14"/>
  <c r="F110" i="14" l="1"/>
  <c r="E110" i="14" s="1"/>
  <c r="J110" i="14"/>
  <c r="I110" i="14" l="1"/>
  <c r="H110" i="14" s="1"/>
  <c r="M110" i="14"/>
  <c r="L110" i="14" l="1"/>
  <c r="K110" i="14" s="1"/>
  <c r="O111" i="14" l="1"/>
  <c r="N111" i="14" s="1"/>
  <c r="P111" i="14"/>
  <c r="G111" i="14"/>
  <c r="F111" i="14" l="1"/>
  <c r="E111" i="14" s="1"/>
  <c r="J111" i="14"/>
  <c r="I111" i="14" l="1"/>
  <c r="H111" i="14" s="1"/>
  <c r="M111" i="14"/>
  <c r="L111" i="14" l="1"/>
  <c r="K111" i="14" s="1"/>
  <c r="O112" i="14" l="1"/>
  <c r="N112" i="14" s="1"/>
  <c r="P112" i="14"/>
  <c r="G112" i="14"/>
  <c r="F112" i="14" l="1"/>
  <c r="E112" i="14" s="1"/>
  <c r="J112" i="14"/>
  <c r="I112" i="14" l="1"/>
  <c r="H112" i="14" s="1"/>
  <c r="M112" i="14"/>
  <c r="L112" i="14" l="1"/>
  <c r="K112" i="14" s="1"/>
  <c r="O113" i="14" l="1"/>
  <c r="N113" i="14" s="1"/>
  <c r="P113" i="14"/>
  <c r="G113" i="14"/>
  <c r="F113" i="14" l="1"/>
  <c r="E113" i="14" s="1"/>
  <c r="J113" i="14"/>
  <c r="I113" i="14" l="1"/>
  <c r="H113" i="14" s="1"/>
  <c r="M113" i="14"/>
  <c r="L113" i="14" l="1"/>
  <c r="K113" i="14" s="1"/>
  <c r="O114" i="14" l="1"/>
  <c r="N114" i="14" s="1"/>
  <c r="P114" i="14"/>
  <c r="G114" i="14"/>
  <c r="F114" i="14" l="1"/>
  <c r="E114" i="14" s="1"/>
  <c r="J114" i="14"/>
  <c r="I114" i="14" l="1"/>
  <c r="H114" i="14" s="1"/>
  <c r="M114" i="14"/>
  <c r="L114" i="14" l="1"/>
  <c r="K114" i="14" s="1"/>
  <c r="O115" i="14" l="1"/>
  <c r="N115" i="14" s="1"/>
  <c r="P115" i="14"/>
  <c r="G115" i="14"/>
  <c r="F115" i="14" l="1"/>
  <c r="E115" i="14" s="1"/>
  <c r="J115" i="14"/>
  <c r="I115" i="14" l="1"/>
  <c r="H115" i="14" s="1"/>
  <c r="M115" i="14"/>
  <c r="L115" i="14" l="1"/>
  <c r="K115" i="14" s="1"/>
  <c r="O116" i="14" l="1"/>
  <c r="N116" i="14" s="1"/>
  <c r="P116" i="14"/>
  <c r="G116" i="14"/>
  <c r="F116" i="14" l="1"/>
  <c r="E116" i="14" s="1"/>
  <c r="J116" i="14"/>
  <c r="I116" i="14" l="1"/>
  <c r="H116" i="14" s="1"/>
  <c r="M116" i="14"/>
  <c r="L116" i="14" l="1"/>
  <c r="K116" i="14" s="1"/>
  <c r="O117" i="14" l="1"/>
  <c r="N117" i="14" s="1"/>
  <c r="P117" i="14"/>
  <c r="G117" i="14"/>
  <c r="F117" i="14" l="1"/>
  <c r="E117" i="14" s="1"/>
  <c r="J117" i="14"/>
  <c r="I117" i="14" l="1"/>
  <c r="H117" i="14" s="1"/>
  <c r="M117" i="14"/>
  <c r="L117" i="14" l="1"/>
  <c r="K117" i="14" s="1"/>
  <c r="O118" i="14" l="1"/>
  <c r="N118" i="14" s="1"/>
  <c r="P118" i="14"/>
  <c r="G118" i="14"/>
  <c r="F118" i="14" l="1"/>
  <c r="E118" i="14" s="1"/>
  <c r="J118" i="14"/>
  <c r="I118" i="14" l="1"/>
  <c r="H118" i="14" s="1"/>
  <c r="M118" i="14"/>
  <c r="L118" i="14" l="1"/>
  <c r="K118" i="14" s="1"/>
  <c r="O119" i="14" l="1"/>
  <c r="N119" i="14" s="1"/>
  <c r="P119" i="14"/>
  <c r="G119" i="14"/>
  <c r="F119" i="14" l="1"/>
  <c r="E119" i="14" s="1"/>
  <c r="J119" i="14"/>
  <c r="I119" i="14" l="1"/>
  <c r="H119" i="14" s="1"/>
  <c r="M119" i="14"/>
  <c r="L119" i="14" l="1"/>
  <c r="K119" i="14" s="1"/>
  <c r="O120" i="14" l="1"/>
  <c r="N120" i="14" s="1"/>
  <c r="P120" i="14"/>
  <c r="G120" i="14"/>
  <c r="F120" i="14" l="1"/>
  <c r="E120" i="14" s="1"/>
  <c r="J120" i="14"/>
  <c r="I120" i="14" l="1"/>
  <c r="H120" i="14" s="1"/>
  <c r="M120" i="14"/>
  <c r="L120" i="14" l="1"/>
  <c r="K120" i="14" s="1"/>
  <c r="O121" i="14" l="1"/>
  <c r="N121" i="14" s="1"/>
  <c r="P121" i="14"/>
  <c r="G121" i="14"/>
  <c r="F121" i="14" l="1"/>
  <c r="E121" i="14" s="1"/>
  <c r="J121" i="14"/>
  <c r="I121" i="14" l="1"/>
  <c r="H121" i="14" s="1"/>
  <c r="M121" i="14"/>
  <c r="L121" i="14" l="1"/>
  <c r="K121" i="14" s="1"/>
  <c r="O122" i="14" l="1"/>
  <c r="N122" i="14" s="1"/>
  <c r="P122" i="14"/>
  <c r="G122" i="14"/>
  <c r="F122" i="14" l="1"/>
  <c r="E122" i="14" s="1"/>
  <c r="J122" i="14"/>
  <c r="I122" i="14" l="1"/>
  <c r="H122" i="14" s="1"/>
  <c r="M122" i="14"/>
  <c r="L122" i="14" l="1"/>
  <c r="K122" i="14" s="1"/>
  <c r="O123" i="14" l="1"/>
  <c r="N123" i="14" s="1"/>
  <c r="P123" i="14"/>
  <c r="G123" i="14"/>
  <c r="F123" i="14" l="1"/>
  <c r="E123" i="14" s="1"/>
  <c r="J123" i="14"/>
  <c r="I123" i="14" l="1"/>
  <c r="H123" i="14" s="1"/>
  <c r="M123" i="14"/>
  <c r="L123" i="14" l="1"/>
  <c r="K123" i="14" s="1"/>
  <c r="O124" i="14" l="1"/>
  <c r="N124" i="14" s="1"/>
  <c r="P124" i="14"/>
  <c r="G124" i="14"/>
  <c r="F124" i="14" l="1"/>
  <c r="E124" i="14" s="1"/>
  <c r="J124" i="14"/>
  <c r="I124" i="14" l="1"/>
  <c r="H124" i="14" s="1"/>
  <c r="M124" i="14"/>
  <c r="L124" i="14" l="1"/>
  <c r="K124" i="14" s="1"/>
  <c r="O125" i="14" l="1"/>
  <c r="N125" i="14" s="1"/>
  <c r="P125" i="14"/>
  <c r="G125" i="14"/>
  <c r="F125" i="14" l="1"/>
  <c r="E125" i="14" s="1"/>
  <c r="J125" i="14"/>
  <c r="I125" i="14" l="1"/>
  <c r="H125" i="14" s="1"/>
  <c r="M125" i="14"/>
  <c r="L125" i="14" l="1"/>
  <c r="K125" i="14" s="1"/>
  <c r="O126" i="14" l="1"/>
  <c r="N126" i="14" s="1"/>
  <c r="P126" i="14"/>
  <c r="G126" i="14"/>
  <c r="F126" i="14" l="1"/>
  <c r="E126" i="14" s="1"/>
  <c r="J126" i="14"/>
  <c r="I126" i="14" l="1"/>
  <c r="H126" i="14" s="1"/>
  <c r="M126" i="14"/>
  <c r="L126" i="14" l="1"/>
  <c r="K126" i="14" s="1"/>
  <c r="O127" i="14" l="1"/>
  <c r="N127" i="14" s="1"/>
  <c r="P127" i="14"/>
  <c r="G127" i="14"/>
  <c r="F127" i="14" l="1"/>
  <c r="E127" i="14" s="1"/>
  <c r="J127" i="14"/>
  <c r="I127" i="14" l="1"/>
  <c r="H127" i="14" s="1"/>
  <c r="M127" i="14"/>
  <c r="L127" i="14" l="1"/>
  <c r="K127" i="14" s="1"/>
  <c r="O128" i="14" l="1"/>
  <c r="N128" i="14" s="1"/>
  <c r="P128" i="14"/>
  <c r="G128" i="14"/>
  <c r="F128" i="14" l="1"/>
  <c r="E128" i="14" s="1"/>
  <c r="J128" i="14"/>
  <c r="I128" i="14" l="1"/>
  <c r="H128" i="14" s="1"/>
  <c r="M128" i="14"/>
  <c r="L128" i="14" l="1"/>
  <c r="K128" i="14" s="1"/>
  <c r="O129" i="14" l="1"/>
  <c r="N129" i="14" s="1"/>
  <c r="P129" i="14"/>
  <c r="G129" i="14"/>
  <c r="F129" i="14" l="1"/>
  <c r="E129" i="14" s="1"/>
  <c r="J129" i="14"/>
  <c r="I129" i="14" l="1"/>
  <c r="H129" i="14" s="1"/>
  <c r="M129" i="14"/>
  <c r="L129" i="14" l="1"/>
  <c r="K129" i="14" s="1"/>
  <c r="O130" i="14" l="1"/>
  <c r="N130" i="14" s="1"/>
  <c r="P130" i="14"/>
  <c r="G130" i="14"/>
  <c r="F130" i="14" l="1"/>
  <c r="E130" i="14" s="1"/>
  <c r="J130" i="14"/>
  <c r="I130" i="14" l="1"/>
  <c r="H130" i="14" s="1"/>
  <c r="M130" i="14"/>
  <c r="L130" i="14" l="1"/>
  <c r="K130" i="14" s="1"/>
  <c r="O131" i="14" l="1"/>
  <c r="N131" i="14" s="1"/>
  <c r="P131" i="14"/>
  <c r="G131" i="14"/>
  <c r="F131" i="14" l="1"/>
  <c r="E131" i="14" s="1"/>
  <c r="J131" i="14"/>
  <c r="I131" i="14" l="1"/>
  <c r="H131" i="14" s="1"/>
  <c r="M131" i="14"/>
  <c r="L131" i="14" l="1"/>
  <c r="K131" i="14" s="1"/>
  <c r="O132" i="14" l="1"/>
  <c r="N132" i="14" s="1"/>
  <c r="P132" i="14"/>
  <c r="G132" i="14"/>
  <c r="F132" i="14" l="1"/>
  <c r="E132" i="14" s="1"/>
  <c r="J132" i="14"/>
  <c r="I132" i="14" l="1"/>
  <c r="H132" i="14" s="1"/>
  <c r="M132" i="14"/>
  <c r="L132" i="14" l="1"/>
  <c r="K132" i="14" s="1"/>
  <c r="O133" i="14" l="1"/>
  <c r="N133" i="14" s="1"/>
  <c r="P133" i="14"/>
  <c r="G133" i="14"/>
  <c r="F133" i="14" l="1"/>
  <c r="E133" i="14" s="1"/>
  <c r="J133" i="14"/>
  <c r="I133" i="14" l="1"/>
  <c r="H133" i="14" s="1"/>
  <c r="M133" i="14"/>
  <c r="L133" i="14" l="1"/>
  <c r="K133" i="14" s="1"/>
  <c r="O134" i="14" l="1"/>
  <c r="N134" i="14" s="1"/>
  <c r="P134" i="14"/>
  <c r="G134" i="14"/>
  <c r="F134" i="14" l="1"/>
  <c r="E134" i="14" s="1"/>
  <c r="J134" i="14"/>
  <c r="I134" i="14" l="1"/>
  <c r="H134" i="14" s="1"/>
  <c r="M134" i="14"/>
  <c r="L134" i="14" l="1"/>
  <c r="K134" i="14" s="1"/>
  <c r="O135" i="14" l="1"/>
  <c r="N135" i="14" s="1"/>
  <c r="P135" i="14"/>
  <c r="G135" i="14"/>
  <c r="F135" i="14" l="1"/>
  <c r="E135" i="14" s="1"/>
  <c r="J135" i="14"/>
  <c r="I135" i="14" l="1"/>
  <c r="H135" i="14" s="1"/>
  <c r="M135" i="14"/>
  <c r="L135" i="14" l="1"/>
  <c r="K135" i="14" s="1"/>
  <c r="O136" i="14" l="1"/>
  <c r="N136" i="14" s="1"/>
  <c r="P136" i="14"/>
  <c r="G136" i="14"/>
  <c r="F136" i="14" l="1"/>
  <c r="E136" i="14" s="1"/>
  <c r="J136" i="14"/>
  <c r="I136" i="14" l="1"/>
  <c r="H136" i="14" s="1"/>
  <c r="M136" i="14"/>
  <c r="L136" i="14" l="1"/>
  <c r="K136" i="14" s="1"/>
  <c r="O137" i="14" l="1"/>
  <c r="N137" i="14" s="1"/>
  <c r="P137" i="14"/>
  <c r="G137" i="14"/>
  <c r="F137" i="14" l="1"/>
  <c r="E137" i="14" s="1"/>
  <c r="J137" i="14"/>
  <c r="I137" i="14" l="1"/>
  <c r="H137" i="14" s="1"/>
  <c r="M137" i="14"/>
  <c r="L137" i="14" l="1"/>
  <c r="K137" i="14" s="1"/>
  <c r="O138" i="14" l="1"/>
  <c r="N138" i="14" s="1"/>
  <c r="P138" i="14"/>
  <c r="G138" i="14"/>
  <c r="F138" i="14" l="1"/>
  <c r="E138" i="14" s="1"/>
  <c r="J138" i="14"/>
  <c r="I138" i="14" l="1"/>
  <c r="H138" i="14" s="1"/>
  <c r="M138" i="14"/>
  <c r="L138" i="14" l="1"/>
  <c r="K138" i="14" s="1"/>
  <c r="O139" i="14" l="1"/>
  <c r="N139" i="14" s="1"/>
  <c r="P139" i="14"/>
  <c r="G139" i="14"/>
  <c r="F139" i="14" l="1"/>
  <c r="E139" i="14" s="1"/>
  <c r="J139" i="14"/>
  <c r="I139" i="14" l="1"/>
  <c r="H139" i="14" s="1"/>
  <c r="M139" i="14"/>
  <c r="L139" i="14" l="1"/>
  <c r="K139" i="14" s="1"/>
  <c r="O140" i="14" l="1"/>
  <c r="N140" i="14" s="1"/>
  <c r="P140" i="14"/>
  <c r="G140" i="14"/>
  <c r="AI5" i="14"/>
  <c r="F140" i="14" l="1"/>
  <c r="E140" i="14" s="1"/>
  <c r="J140" i="14"/>
  <c r="I140" i="14" l="1"/>
  <c r="H140" i="14" s="1"/>
  <c r="M140" i="14"/>
  <c r="L140" i="14" l="1"/>
  <c r="K140" i="14" s="1"/>
  <c r="O141" i="14" l="1"/>
  <c r="N141" i="14" s="1"/>
  <c r="P141" i="14"/>
  <c r="G141" i="14"/>
  <c r="F141" i="14" l="1"/>
  <c r="E141" i="14" s="1"/>
  <c r="J141" i="14"/>
  <c r="I141" i="14" l="1"/>
  <c r="H141" i="14" s="1"/>
  <c r="M141" i="14"/>
  <c r="L141" i="14" l="1"/>
  <c r="K141" i="14" s="1"/>
  <c r="O142" i="14" l="1"/>
  <c r="N142" i="14" s="1"/>
  <c r="P142" i="14"/>
  <c r="G142" i="14"/>
  <c r="F142" i="14" l="1"/>
  <c r="E142" i="14" s="1"/>
  <c r="J142" i="14"/>
  <c r="I142" i="14" l="1"/>
  <c r="H142" i="14" s="1"/>
  <c r="M142" i="14"/>
  <c r="L142" i="14" l="1"/>
  <c r="K142" i="14" s="1"/>
  <c r="O143" i="14" l="1"/>
  <c r="N143" i="14" s="1"/>
  <c r="P143" i="14"/>
  <c r="G143" i="14"/>
  <c r="F143" i="14" l="1"/>
  <c r="E143" i="14" s="1"/>
  <c r="J143" i="14"/>
  <c r="I143" i="14" l="1"/>
  <c r="H143" i="14" s="1"/>
  <c r="M143" i="14"/>
  <c r="L143" i="14" l="1"/>
  <c r="K143" i="14" s="1"/>
  <c r="O144" i="14" l="1"/>
  <c r="N144" i="14" s="1"/>
  <c r="P144" i="14"/>
  <c r="G144" i="14"/>
  <c r="F144" i="14" l="1"/>
  <c r="E144" i="14" s="1"/>
  <c r="J144" i="14"/>
  <c r="I144" i="14" l="1"/>
  <c r="H144" i="14" s="1"/>
  <c r="M144" i="14"/>
  <c r="L144" i="14" l="1"/>
  <c r="K144" i="14" s="1"/>
  <c r="O145" i="14" l="1"/>
  <c r="N145" i="14" s="1"/>
  <c r="P145" i="14"/>
  <c r="G145" i="14"/>
  <c r="F145" i="14" l="1"/>
  <c r="E145" i="14" s="1"/>
  <c r="J145" i="14"/>
  <c r="I145" i="14" l="1"/>
  <c r="H145" i="14" s="1"/>
  <c r="M145" i="14"/>
  <c r="L145" i="14" l="1"/>
  <c r="K145" i="14" s="1"/>
  <c r="O146" i="14" l="1"/>
  <c r="N146" i="14" s="1"/>
  <c r="P146" i="14"/>
  <c r="G146" i="14"/>
  <c r="F146" i="14" l="1"/>
  <c r="E146" i="14" s="1"/>
  <c r="J146" i="14"/>
  <c r="I146" i="14" l="1"/>
  <c r="H146" i="14" s="1"/>
  <c r="M146" i="14"/>
  <c r="L146" i="14" l="1"/>
  <c r="K146" i="14" s="1"/>
  <c r="O147" i="14" l="1"/>
  <c r="N147" i="14" s="1"/>
  <c r="P147" i="14"/>
  <c r="G147" i="14"/>
  <c r="F147" i="14" l="1"/>
  <c r="E147" i="14" s="1"/>
  <c r="J147" i="14"/>
  <c r="I147" i="14" l="1"/>
  <c r="H147" i="14" s="1"/>
  <c r="M147" i="14"/>
  <c r="L147" i="14" l="1"/>
  <c r="K147" i="14" s="1"/>
  <c r="O148" i="14" l="1"/>
  <c r="N148" i="14" s="1"/>
  <c r="P148" i="14"/>
  <c r="G148" i="14"/>
  <c r="F148" i="14" l="1"/>
  <c r="E148" i="14" s="1"/>
  <c r="J148" i="14"/>
  <c r="I148" i="14" l="1"/>
  <c r="H148" i="14" s="1"/>
  <c r="M148" i="14"/>
  <c r="L148" i="14" l="1"/>
  <c r="K148" i="14" s="1"/>
  <c r="O149" i="14" l="1"/>
  <c r="N149" i="14" s="1"/>
  <c r="P149" i="14"/>
  <c r="G149" i="14"/>
  <c r="F149" i="14" l="1"/>
  <c r="E149" i="14" s="1"/>
  <c r="J149" i="14"/>
  <c r="I149" i="14" l="1"/>
  <c r="H149" i="14" s="1"/>
  <c r="M149" i="14"/>
  <c r="L149" i="14" l="1"/>
  <c r="K149" i="14" s="1"/>
  <c r="O150" i="14" l="1"/>
  <c r="N150" i="14" s="1"/>
  <c r="P150" i="14"/>
  <c r="G150" i="14"/>
  <c r="F150" i="14" l="1"/>
  <c r="E150" i="14" s="1"/>
  <c r="J150" i="14"/>
  <c r="I150" i="14" l="1"/>
  <c r="H150" i="14" s="1"/>
  <c r="M150" i="14"/>
  <c r="L150" i="14" l="1"/>
  <c r="K150" i="14" s="1"/>
  <c r="O151" i="14" l="1"/>
  <c r="N151" i="14" s="1"/>
  <c r="P151" i="14"/>
  <c r="G151" i="14"/>
  <c r="F151" i="14" l="1"/>
  <c r="E151" i="14" s="1"/>
  <c r="J151" i="14"/>
  <c r="I151" i="14" l="1"/>
  <c r="H151" i="14" s="1"/>
  <c r="M151" i="14"/>
  <c r="L151" i="14" l="1"/>
  <c r="K151" i="14" s="1"/>
  <c r="O152" i="14" l="1"/>
  <c r="N152" i="14" s="1"/>
  <c r="P152" i="14"/>
  <c r="G152" i="14"/>
  <c r="F152" i="14" l="1"/>
  <c r="E152" i="14" s="1"/>
  <c r="J152" i="14"/>
  <c r="I152" i="14" l="1"/>
  <c r="H152" i="14" s="1"/>
  <c r="M152" i="14"/>
  <c r="L152" i="14" l="1"/>
  <c r="K152" i="14" s="1"/>
  <c r="O153" i="14" l="1"/>
  <c r="N153" i="14" s="1"/>
  <c r="P153" i="14"/>
  <c r="G153" i="14"/>
  <c r="F153" i="14" l="1"/>
  <c r="E153" i="14" s="1"/>
  <c r="J153" i="14"/>
  <c r="I153" i="14" l="1"/>
  <c r="H153" i="14" s="1"/>
  <c r="M153" i="14"/>
  <c r="L153" i="14" l="1"/>
  <c r="K153" i="14" s="1"/>
  <c r="O154" i="14" l="1"/>
  <c r="N154" i="14" s="1"/>
  <c r="P154" i="14"/>
  <c r="G154" i="14"/>
  <c r="F154" i="14" l="1"/>
  <c r="E154" i="14" s="1"/>
  <c r="J154" i="14"/>
  <c r="I154" i="14" l="1"/>
  <c r="H154" i="14" s="1"/>
  <c r="M154" i="14"/>
  <c r="L154" i="14" l="1"/>
  <c r="K154" i="14" s="1"/>
  <c r="O155" i="14" l="1"/>
  <c r="N155" i="14" s="1"/>
  <c r="P155" i="14"/>
  <c r="G155" i="14"/>
  <c r="F155" i="14" l="1"/>
  <c r="E155" i="14" s="1"/>
  <c r="J155" i="14"/>
  <c r="I155" i="14" l="1"/>
  <c r="H155" i="14" s="1"/>
  <c r="M155" i="14"/>
  <c r="L155" i="14" l="1"/>
  <c r="K155" i="14" s="1"/>
  <c r="O156" i="14" l="1"/>
  <c r="N156" i="14" s="1"/>
  <c r="P156" i="14"/>
  <c r="G156" i="14"/>
  <c r="F156" i="14" l="1"/>
  <c r="E156" i="14" s="1"/>
  <c r="J156" i="14"/>
  <c r="I156" i="14" l="1"/>
  <c r="H156" i="14" s="1"/>
  <c r="M156" i="14"/>
  <c r="L156" i="14" l="1"/>
  <c r="K156" i="14" s="1"/>
  <c r="O157" i="14" l="1"/>
  <c r="N157" i="14" s="1"/>
  <c r="P157" i="14"/>
  <c r="G157" i="14"/>
  <c r="F157" i="14" l="1"/>
  <c r="E157" i="14" s="1"/>
  <c r="J157" i="14"/>
  <c r="I157" i="14" l="1"/>
  <c r="H157" i="14" s="1"/>
  <c r="M157" i="14"/>
  <c r="L157" i="14" l="1"/>
  <c r="K157" i="14" s="1"/>
  <c r="O158" i="14" l="1"/>
  <c r="N158" i="14" s="1"/>
  <c r="P158" i="14"/>
  <c r="G158" i="14"/>
  <c r="F158" i="14" l="1"/>
  <c r="E158" i="14" s="1"/>
  <c r="J158" i="14"/>
  <c r="I158" i="14" l="1"/>
  <c r="H158" i="14" s="1"/>
  <c r="M158" i="14"/>
  <c r="L158" i="14" l="1"/>
  <c r="K158" i="14" s="1"/>
  <c r="O159" i="14" l="1"/>
  <c r="N159" i="14" s="1"/>
  <c r="P159" i="14"/>
  <c r="G159" i="14"/>
  <c r="F159" i="14" l="1"/>
  <c r="E159" i="14" s="1"/>
  <c r="J159" i="14"/>
  <c r="I159" i="14" l="1"/>
  <c r="H159" i="14" s="1"/>
  <c r="M159" i="14"/>
  <c r="L159" i="14" l="1"/>
  <c r="K159" i="14" s="1"/>
  <c r="O160" i="14" l="1"/>
  <c r="N160" i="14" s="1"/>
  <c r="P160" i="14"/>
  <c r="G160" i="14"/>
  <c r="F160" i="14" l="1"/>
  <c r="E160" i="14" s="1"/>
  <c r="J160" i="14"/>
  <c r="I160" i="14" l="1"/>
  <c r="H160" i="14" s="1"/>
  <c r="M160" i="14"/>
  <c r="L160" i="14" l="1"/>
  <c r="K160" i="14" s="1"/>
  <c r="O161" i="14" l="1"/>
  <c r="N161" i="14" s="1"/>
  <c r="P161" i="14"/>
  <c r="G161" i="14"/>
  <c r="F161" i="14" l="1"/>
  <c r="E161" i="14" s="1"/>
  <c r="J161" i="14"/>
  <c r="I161" i="14" l="1"/>
  <c r="H161" i="14" s="1"/>
  <c r="M161" i="14"/>
  <c r="L161" i="14" l="1"/>
  <c r="K161" i="14" s="1"/>
  <c r="O162" i="14" l="1"/>
  <c r="N162" i="14" s="1"/>
  <c r="P162" i="14"/>
  <c r="G162" i="14"/>
  <c r="F162" i="14" l="1"/>
  <c r="E162" i="14" s="1"/>
  <c r="J162" i="14"/>
  <c r="I162" i="14" l="1"/>
  <c r="H162" i="14" s="1"/>
  <c r="M162" i="14"/>
  <c r="L162" i="14" l="1"/>
  <c r="K162" i="14" s="1"/>
  <c r="O163" i="14" l="1"/>
  <c r="N163" i="14" s="1"/>
  <c r="P163" i="14"/>
  <c r="G163" i="14"/>
  <c r="F163" i="14" l="1"/>
  <c r="E163" i="14" s="1"/>
  <c r="J163" i="14"/>
  <c r="I163" i="14" l="1"/>
  <c r="H163" i="14" s="1"/>
  <c r="M163" i="14"/>
  <c r="L163" i="14" l="1"/>
  <c r="K163" i="14" s="1"/>
  <c r="O164" i="14" l="1"/>
  <c r="N164" i="14" s="1"/>
  <c r="P164" i="14"/>
  <c r="G164" i="14"/>
  <c r="F164" i="14" l="1"/>
  <c r="E164" i="14" s="1"/>
  <c r="J164" i="14"/>
  <c r="I164" i="14" l="1"/>
  <c r="H164" i="14" s="1"/>
  <c r="M164" i="14"/>
  <c r="L164" i="14" l="1"/>
  <c r="K164" i="14" s="1"/>
  <c r="O165" i="14" l="1"/>
  <c r="N165" i="14" s="1"/>
  <c r="P165" i="14"/>
  <c r="G165" i="14"/>
  <c r="F165" i="14" l="1"/>
  <c r="E165" i="14" s="1"/>
  <c r="J165" i="14"/>
  <c r="I165" i="14" l="1"/>
  <c r="H165" i="14" s="1"/>
  <c r="M165" i="14"/>
  <c r="L165" i="14" l="1"/>
  <c r="K165" i="14" s="1"/>
  <c r="O166" i="14" l="1"/>
  <c r="N166" i="14" s="1"/>
  <c r="P166" i="14"/>
  <c r="G166" i="14"/>
  <c r="F166" i="14" l="1"/>
  <c r="E166" i="14" s="1"/>
  <c r="J166" i="14"/>
  <c r="I166" i="14" l="1"/>
  <c r="H166" i="14" s="1"/>
  <c r="M166" i="14"/>
  <c r="L166" i="14" l="1"/>
  <c r="K166" i="14" s="1"/>
  <c r="O167" i="14" l="1"/>
  <c r="N167" i="14" s="1"/>
  <c r="P167" i="14"/>
  <c r="G167" i="14"/>
  <c r="F167" i="14" l="1"/>
  <c r="E167" i="14" s="1"/>
  <c r="J167" i="14"/>
  <c r="I167" i="14" l="1"/>
  <c r="H167" i="14" s="1"/>
  <c r="M167" i="14"/>
  <c r="L167" i="14" l="1"/>
  <c r="K167" i="14" s="1"/>
  <c r="O168" i="14" l="1"/>
  <c r="N168" i="14" s="1"/>
  <c r="P168" i="14"/>
  <c r="G168" i="14"/>
  <c r="F168" i="14" l="1"/>
  <c r="E168" i="14" s="1"/>
  <c r="J168" i="14"/>
  <c r="I168" i="14" l="1"/>
  <c r="H168" i="14" s="1"/>
  <c r="M168" i="14"/>
  <c r="L168" i="14" l="1"/>
  <c r="K168" i="14" s="1"/>
  <c r="O169" i="14" l="1"/>
  <c r="N169" i="14" s="1"/>
  <c r="P169" i="14"/>
  <c r="G169" i="14"/>
  <c r="F169" i="14" l="1"/>
  <c r="E169" i="14" s="1"/>
  <c r="J169" i="14"/>
  <c r="I169" i="14" l="1"/>
  <c r="H169" i="14" s="1"/>
  <c r="M169" i="14"/>
  <c r="L169" i="14" l="1"/>
  <c r="K169" i="14" s="1"/>
  <c r="O170" i="14" l="1"/>
  <c r="N170" i="14" s="1"/>
  <c r="P170" i="14"/>
  <c r="G170" i="14"/>
  <c r="F170" i="14" l="1"/>
  <c r="E170" i="14" s="1"/>
  <c r="J170" i="14"/>
  <c r="I170" i="14" l="1"/>
  <c r="H170" i="14" s="1"/>
  <c r="M170" i="14"/>
  <c r="L170" i="14" l="1"/>
  <c r="K170" i="14" s="1"/>
  <c r="O171" i="14" l="1"/>
  <c r="N171" i="14" s="1"/>
  <c r="P171" i="14"/>
  <c r="G171" i="14"/>
  <c r="F171" i="14" l="1"/>
  <c r="E171" i="14" s="1"/>
  <c r="J171" i="14"/>
  <c r="I171" i="14" l="1"/>
  <c r="H171" i="14" s="1"/>
  <c r="M171" i="14"/>
  <c r="L171" i="14" l="1"/>
  <c r="K171" i="14" s="1"/>
  <c r="O172" i="14" l="1"/>
  <c r="N172" i="14" s="1"/>
  <c r="P172" i="14"/>
  <c r="G172" i="14"/>
  <c r="F172" i="14" l="1"/>
  <c r="E172" i="14" s="1"/>
  <c r="J172" i="14"/>
  <c r="I172" i="14" l="1"/>
  <c r="H172" i="14" s="1"/>
  <c r="M172" i="14"/>
  <c r="L172" i="14" l="1"/>
  <c r="K172" i="14" s="1"/>
  <c r="O173" i="14" l="1"/>
  <c r="N173" i="14" s="1"/>
  <c r="P173" i="14"/>
  <c r="G173" i="14"/>
  <c r="F173" i="14" l="1"/>
  <c r="E173" i="14" s="1"/>
  <c r="J173" i="14"/>
  <c r="I173" i="14" l="1"/>
  <c r="H173" i="14" s="1"/>
  <c r="M173" i="14"/>
  <c r="L173" i="14" l="1"/>
  <c r="K173" i="14" s="1"/>
  <c r="O174" i="14" l="1"/>
  <c r="N174" i="14" s="1"/>
  <c r="P174" i="14"/>
  <c r="G174" i="14"/>
  <c r="F174" i="14" l="1"/>
  <c r="E174" i="14" s="1"/>
  <c r="J174" i="14"/>
  <c r="I174" i="14" l="1"/>
  <c r="H174" i="14" s="1"/>
  <c r="M174" i="14"/>
  <c r="L174" i="14" l="1"/>
  <c r="K174" i="14" s="1"/>
  <c r="O175" i="14" l="1"/>
  <c r="N175" i="14" s="1"/>
  <c r="P175" i="14"/>
  <c r="G175" i="14"/>
  <c r="F175" i="14" l="1"/>
  <c r="E175" i="14" s="1"/>
  <c r="J175" i="14"/>
  <c r="I175" i="14" l="1"/>
  <c r="H175" i="14" s="1"/>
  <c r="M175" i="14"/>
  <c r="L175" i="14" l="1"/>
  <c r="K175" i="14" s="1"/>
  <c r="O176" i="14" l="1"/>
  <c r="N176" i="14" s="1"/>
  <c r="P176" i="14"/>
  <c r="G176" i="14"/>
  <c r="F176" i="14" l="1"/>
  <c r="E176" i="14" s="1"/>
  <c r="J176" i="14"/>
  <c r="I176" i="14" l="1"/>
  <c r="H176" i="14" s="1"/>
  <c r="M176" i="14"/>
  <c r="L176" i="14" l="1"/>
  <c r="K176" i="14" s="1"/>
  <c r="O177" i="14" l="1"/>
  <c r="N177" i="14" s="1"/>
  <c r="P177" i="14"/>
  <c r="G177" i="14"/>
  <c r="F177" i="14" l="1"/>
  <c r="E177" i="14" s="1"/>
  <c r="J177" i="14"/>
  <c r="I177" i="14" l="1"/>
  <c r="H177" i="14" s="1"/>
  <c r="M177" i="14"/>
  <c r="L177" i="14" l="1"/>
  <c r="K177" i="14" s="1"/>
  <c r="O178" i="14" l="1"/>
  <c r="N178" i="14" s="1"/>
  <c r="P178" i="14"/>
  <c r="G178" i="14"/>
  <c r="F178" i="14" l="1"/>
  <c r="E178" i="14" s="1"/>
  <c r="J178" i="14"/>
  <c r="I178" i="14" l="1"/>
  <c r="H178" i="14" s="1"/>
  <c r="M178" i="14"/>
  <c r="L178" i="14" l="1"/>
  <c r="K178" i="14" s="1"/>
  <c r="O179" i="14" l="1"/>
  <c r="N179" i="14" s="1"/>
  <c r="P179" i="14"/>
  <c r="G179" i="14"/>
  <c r="F179" i="14" l="1"/>
  <c r="E179" i="14" s="1"/>
  <c r="J179" i="14"/>
  <c r="I179" i="14" l="1"/>
  <c r="H179" i="14" s="1"/>
  <c r="M179" i="14"/>
  <c r="L179" i="14" l="1"/>
  <c r="K179" i="14" s="1"/>
  <c r="O180" i="14" l="1"/>
  <c r="N180" i="14" s="1"/>
  <c r="P180" i="14"/>
  <c r="G180" i="14"/>
  <c r="F180" i="14" l="1"/>
  <c r="E180" i="14" s="1"/>
  <c r="J180" i="14"/>
  <c r="I180" i="14" l="1"/>
  <c r="H180" i="14" s="1"/>
  <c r="M180" i="14"/>
  <c r="L180" i="14" l="1"/>
  <c r="K180" i="14" s="1"/>
  <c r="J181" i="14" l="1"/>
  <c r="M181" i="14" l="1"/>
  <c r="I181" i="14"/>
  <c r="H181" i="14" s="1"/>
  <c r="L181" i="14" l="1"/>
  <c r="K181" i="14" s="1"/>
  <c r="P181" i="14"/>
  <c r="G181" i="14" l="1"/>
  <c r="O181" i="14"/>
  <c r="N181" i="14" s="1"/>
  <c r="F181" i="14" l="1"/>
  <c r="E181" i="14" s="1"/>
  <c r="M182" i="14" l="1"/>
  <c r="J182" i="14"/>
  <c r="I182" i="14"/>
  <c r="H182" i="14" s="1"/>
  <c r="L182" i="14" l="1"/>
  <c r="K182" i="14" s="1"/>
  <c r="P182" i="14"/>
  <c r="G182" i="14" l="1"/>
  <c r="O182" i="14"/>
  <c r="N182" i="14" s="1"/>
  <c r="F182" i="14" l="1"/>
  <c r="E182" i="14" s="1"/>
  <c r="J183" i="14"/>
  <c r="I183" i="14" l="1"/>
  <c r="H183" i="14" s="1"/>
  <c r="M183" i="14" l="1"/>
  <c r="L183" i="14"/>
  <c r="K183" i="14" s="1"/>
  <c r="P183" i="14" l="1"/>
  <c r="O183" i="14"/>
  <c r="N183" i="14" s="1"/>
  <c r="G183" i="14" l="1"/>
  <c r="J184" i="14"/>
  <c r="F183" i="14"/>
  <c r="E183" i="14" s="1"/>
  <c r="I184" i="14" l="1"/>
  <c r="H184" i="14" s="1"/>
  <c r="M184" i="14"/>
  <c r="L184" i="14" l="1"/>
  <c r="K184" i="14" s="1"/>
  <c r="P184" i="14"/>
  <c r="O184" i="14" l="1"/>
  <c r="N184" i="14" s="1"/>
  <c r="G184" i="14"/>
  <c r="F184" i="14" l="1"/>
  <c r="E184" i="14" s="1"/>
  <c r="I185" i="14" l="1"/>
  <c r="H185" i="14" s="1"/>
  <c r="J185" i="14"/>
  <c r="M185" i="14"/>
  <c r="L185" i="14" l="1"/>
  <c r="K185" i="14" s="1"/>
  <c r="P185" i="14"/>
  <c r="O185" i="14" l="1"/>
  <c r="N185" i="14" s="1"/>
  <c r="G185" i="14"/>
  <c r="F185" i="14" l="1"/>
  <c r="E185" i="14" s="1"/>
  <c r="J186" i="14"/>
  <c r="M186" i="14" l="1"/>
  <c r="I186" i="14"/>
  <c r="H186" i="14" s="1"/>
  <c r="L186" i="14" l="1"/>
  <c r="K186" i="14" s="1"/>
  <c r="P186" i="14"/>
  <c r="O186" i="14" l="1"/>
  <c r="N186" i="14" s="1"/>
  <c r="G186" i="14"/>
  <c r="J187" i="14" l="1"/>
  <c r="F186" i="14"/>
  <c r="E186" i="14" s="1"/>
  <c r="M187" i="14" l="1"/>
  <c r="I187" i="14"/>
  <c r="H187" i="14" s="1"/>
  <c r="L187" i="14" l="1"/>
  <c r="K187" i="14" s="1"/>
  <c r="P187" i="14"/>
  <c r="O187" i="14" l="1"/>
  <c r="N187" i="14" s="1"/>
  <c r="G187" i="14"/>
  <c r="F187" i="14" l="1"/>
  <c r="E187" i="14" s="1"/>
  <c r="J188" i="14"/>
  <c r="M188" i="14" l="1"/>
  <c r="I188" i="14"/>
  <c r="H188" i="14" s="1"/>
  <c r="L188" i="14" l="1"/>
  <c r="K188" i="14" s="1"/>
  <c r="P188" i="14"/>
  <c r="O188" i="14" l="1"/>
  <c r="N188" i="14" s="1"/>
  <c r="G188" i="14"/>
  <c r="F188" i="14" l="1"/>
  <c r="E188" i="14" s="1"/>
  <c r="J189" i="14"/>
  <c r="M189" i="14" l="1"/>
  <c r="I189" i="14"/>
  <c r="H189" i="14" s="1"/>
  <c r="L189" i="14" l="1"/>
  <c r="K189" i="14" s="1"/>
  <c r="P189" i="14"/>
  <c r="O189" i="14" l="1"/>
  <c r="N189" i="14" s="1"/>
  <c r="G189" i="14"/>
  <c r="F189" i="14" l="1"/>
  <c r="E189" i="14" s="1"/>
  <c r="J190" i="14"/>
  <c r="I190" i="14" l="1"/>
  <c r="H190" i="14" s="1"/>
  <c r="M190" i="14"/>
  <c r="L190" i="14" l="1"/>
  <c r="K190" i="14" s="1"/>
  <c r="P190" i="14"/>
  <c r="O190" i="14" l="1"/>
  <c r="N190" i="14" s="1"/>
  <c r="G190" i="14"/>
  <c r="F190" i="14" l="1"/>
  <c r="E190" i="14" s="1"/>
  <c r="J191" i="14"/>
  <c r="M191" i="14" l="1"/>
  <c r="I191" i="14"/>
  <c r="H191" i="14" s="1"/>
  <c r="L191" i="14" l="1"/>
  <c r="K191" i="14" s="1"/>
  <c r="P191" i="14"/>
  <c r="O191" i="14" l="1"/>
  <c r="N191" i="14" s="1"/>
  <c r="G191" i="14"/>
  <c r="F191" i="14" l="1"/>
  <c r="E191" i="14" s="1"/>
  <c r="J192" i="14"/>
  <c r="I192" i="14" l="1"/>
  <c r="H192" i="14" s="1"/>
  <c r="M192" i="14"/>
  <c r="L192" i="14" l="1"/>
  <c r="K192" i="14" s="1"/>
  <c r="P192" i="14"/>
  <c r="O192" i="14" l="1"/>
  <c r="N192" i="14" s="1"/>
  <c r="G192" i="14"/>
  <c r="F192" i="14" l="1"/>
  <c r="E192" i="14" s="1"/>
  <c r="J193" i="14"/>
  <c r="M193" i="14" l="1"/>
  <c r="I193" i="14"/>
  <c r="H193" i="14" s="1"/>
  <c r="L193" i="14" l="1"/>
  <c r="K193" i="14" s="1"/>
  <c r="P193" i="14"/>
  <c r="O193" i="14" l="1"/>
  <c r="N193" i="14" s="1"/>
  <c r="G193" i="14"/>
  <c r="F193" i="14" l="1"/>
  <c r="E193" i="14" s="1"/>
  <c r="J194" i="14"/>
  <c r="I194" i="14" l="1"/>
  <c r="H194" i="14" s="1"/>
  <c r="M194" i="14"/>
  <c r="L194" i="14" l="1"/>
  <c r="K194" i="14" s="1"/>
  <c r="P194" i="14"/>
  <c r="O194" i="14" l="1"/>
  <c r="N194" i="14" s="1"/>
  <c r="G194" i="14"/>
  <c r="F194" i="14" l="1"/>
  <c r="E194" i="14" s="1"/>
  <c r="J195" i="14"/>
  <c r="I195" i="14" l="1"/>
  <c r="H195" i="14" s="1"/>
  <c r="M195" i="14"/>
  <c r="L195" i="14" l="1"/>
  <c r="K195" i="14" s="1"/>
  <c r="P195" i="14"/>
  <c r="O195" i="14" l="1"/>
  <c r="N195" i="14" s="1"/>
  <c r="G195" i="14"/>
  <c r="F195" i="14" l="1"/>
  <c r="E195" i="14" s="1"/>
  <c r="M196" i="14" l="1"/>
  <c r="J196" i="14"/>
  <c r="I196" i="14"/>
  <c r="H196" i="14" s="1"/>
  <c r="L196" i="14" l="1"/>
  <c r="K196" i="14" s="1"/>
  <c r="G196" i="14" l="1"/>
  <c r="O196" i="14"/>
  <c r="N196" i="14" s="1"/>
  <c r="P196" i="14"/>
  <c r="J197" i="14" l="1"/>
  <c r="F196" i="14"/>
  <c r="E196" i="14" s="1"/>
  <c r="I197" i="14" l="1"/>
  <c r="H197" i="14" s="1"/>
  <c r="M197" i="14"/>
  <c r="L197" i="14" l="1"/>
  <c r="K197" i="14" s="1"/>
  <c r="P197" i="14"/>
  <c r="G197" i="14" l="1"/>
  <c r="O197" i="14"/>
  <c r="N197" i="14" s="1"/>
  <c r="I198" i="14" l="1"/>
  <c r="H198" i="14" s="1"/>
  <c r="F197" i="14"/>
  <c r="E197" i="14" s="1"/>
  <c r="J198" i="14" l="1"/>
  <c r="M198" i="14" l="1"/>
  <c r="L198" i="14"/>
  <c r="K198" i="14" s="1"/>
  <c r="O198" i="14" l="1"/>
  <c r="N198" i="14" s="1"/>
  <c r="P198" i="14"/>
  <c r="G198" i="14" l="1"/>
  <c r="J199" i="14"/>
  <c r="F198" i="14"/>
  <c r="E198" i="14" s="1"/>
  <c r="M199" i="14" l="1"/>
  <c r="I199" i="14"/>
  <c r="H199" i="14" s="1"/>
  <c r="L199" i="14" l="1"/>
  <c r="K199" i="14" s="1"/>
  <c r="P199" i="14"/>
  <c r="O199" i="14" l="1"/>
  <c r="N199" i="14" s="1"/>
  <c r="G199" i="14"/>
  <c r="F199" i="14" l="1"/>
  <c r="E199" i="14" s="1"/>
  <c r="I200" i="14" l="1"/>
  <c r="H200" i="14" s="1"/>
  <c r="J200" i="14"/>
  <c r="M200" i="14"/>
  <c r="L200" i="14" l="1"/>
  <c r="K200" i="14" s="1"/>
  <c r="P200" i="14"/>
  <c r="O200" i="14" l="1"/>
  <c r="N200" i="14" s="1"/>
  <c r="G200" i="14"/>
  <c r="F200" i="14" l="1"/>
  <c r="E200" i="14" s="1"/>
  <c r="I201" i="14" l="1"/>
  <c r="H201" i="14" s="1"/>
  <c r="J201" i="14"/>
  <c r="M201" i="14"/>
  <c r="L201" i="14" l="1"/>
  <c r="K201" i="14" s="1"/>
  <c r="P201" i="14"/>
  <c r="O201" i="14" l="1"/>
  <c r="N201" i="14" s="1"/>
  <c r="G201" i="14"/>
  <c r="F201" i="14" l="1"/>
  <c r="E201" i="14" s="1"/>
  <c r="I202" i="14" l="1"/>
  <c r="H202" i="14" s="1"/>
  <c r="J202" i="14"/>
  <c r="M202" i="14"/>
  <c r="L202" i="14" l="1"/>
  <c r="K202" i="14" s="1"/>
  <c r="P202" i="14"/>
  <c r="O202" i="14" l="1"/>
  <c r="N202" i="14" s="1"/>
  <c r="G202" i="14"/>
  <c r="F202" i="14" l="1"/>
  <c r="E202" i="14" s="1"/>
  <c r="I203" i="14" l="1"/>
  <c r="H203" i="14" s="1"/>
  <c r="J203" i="14"/>
  <c r="M203" i="14"/>
  <c r="L203" i="14" l="1"/>
  <c r="K203" i="14" s="1"/>
  <c r="P203" i="14"/>
  <c r="O203" i="14" l="1"/>
  <c r="N203" i="14" s="1"/>
  <c r="G203" i="14"/>
  <c r="F203" i="14" l="1"/>
  <c r="E203" i="14" s="1"/>
  <c r="I204" i="14" l="1"/>
  <c r="H204" i="14" s="1"/>
  <c r="J204" i="14"/>
  <c r="M204" i="14"/>
  <c r="L204" i="14" l="1"/>
  <c r="K204" i="14" s="1"/>
  <c r="P204" i="14"/>
  <c r="O204" i="14" l="1"/>
  <c r="N204" i="14" s="1"/>
  <c r="G204" i="14"/>
  <c r="F204" i="14" l="1"/>
  <c r="E204" i="14" s="1"/>
  <c r="I205" i="14" l="1"/>
  <c r="H205" i="14" s="1"/>
  <c r="J205" i="14"/>
  <c r="M205" i="14"/>
  <c r="L205" i="14" l="1"/>
  <c r="K205" i="14" s="1"/>
  <c r="P205" i="14"/>
  <c r="O205" i="14" l="1"/>
  <c r="N205" i="14" s="1"/>
  <c r="G205" i="14"/>
  <c r="F205" i="14" l="1"/>
  <c r="E205" i="14" s="1"/>
  <c r="I206" i="14" l="1"/>
  <c r="H206" i="14" s="1"/>
  <c r="J206" i="14"/>
  <c r="M206" i="14"/>
  <c r="L206" i="14" l="1"/>
  <c r="K206" i="14" s="1"/>
  <c r="P206" i="14"/>
  <c r="O206" i="14" l="1"/>
  <c r="N206" i="14" s="1"/>
  <c r="G206" i="14"/>
  <c r="F206" i="14" l="1"/>
  <c r="E206" i="14" s="1"/>
  <c r="I207" i="14" l="1"/>
  <c r="H207" i="14" s="1"/>
  <c r="J207" i="14"/>
  <c r="M207" i="14"/>
  <c r="L207" i="14" l="1"/>
  <c r="K207" i="14" s="1"/>
  <c r="P207" i="14"/>
  <c r="O207" i="14" l="1"/>
  <c r="N207" i="14" s="1"/>
  <c r="G207" i="14"/>
  <c r="F207" i="14" l="1"/>
  <c r="E207" i="14" s="1"/>
  <c r="I208" i="14" l="1"/>
  <c r="H208" i="14" s="1"/>
  <c r="J208" i="14"/>
  <c r="M208" i="14"/>
  <c r="L208" i="14" l="1"/>
  <c r="K208" i="14" s="1"/>
  <c r="P208" i="14"/>
  <c r="O208" i="14" l="1"/>
  <c r="N208" i="14" s="1"/>
  <c r="G208" i="14"/>
  <c r="F208" i="14" l="1"/>
  <c r="E208" i="14" s="1"/>
  <c r="I209" i="14" l="1"/>
  <c r="H209" i="14" s="1"/>
  <c r="J209" i="14"/>
  <c r="M209" i="14"/>
  <c r="L209" i="14" l="1"/>
  <c r="K209" i="14" s="1"/>
  <c r="P209" i="14"/>
  <c r="O209" i="14" l="1"/>
  <c r="N209" i="14" s="1"/>
  <c r="G209" i="14"/>
  <c r="F209" i="14" l="1"/>
  <c r="E209" i="14" s="1"/>
  <c r="I210" i="14" l="1"/>
  <c r="H210" i="14" s="1"/>
  <c r="J210" i="14"/>
  <c r="M210" i="14"/>
  <c r="L210" i="14" l="1"/>
  <c r="K210" i="14" s="1"/>
  <c r="P210" i="14"/>
  <c r="O210" i="14" l="1"/>
  <c r="N210" i="14" s="1"/>
  <c r="G210" i="14"/>
  <c r="F210" i="14" l="1"/>
  <c r="E210" i="14" s="1"/>
  <c r="I211" i="14" l="1"/>
  <c r="H211" i="14" s="1"/>
  <c r="J211" i="14"/>
  <c r="M211" i="14"/>
  <c r="L211" i="14" l="1"/>
  <c r="K211" i="14" s="1"/>
  <c r="P211" i="14"/>
  <c r="O211" i="14" l="1"/>
  <c r="N211" i="14" s="1"/>
  <c r="G211" i="14"/>
  <c r="F211" i="14" l="1"/>
  <c r="E211" i="14" s="1"/>
  <c r="I212" i="14" l="1"/>
  <c r="H212" i="14" s="1"/>
  <c r="J212" i="14"/>
  <c r="M212" i="14"/>
  <c r="L212" i="14" l="1"/>
  <c r="K212" i="14" s="1"/>
  <c r="P212" i="14"/>
  <c r="O212" i="14" l="1"/>
  <c r="N212" i="14" s="1"/>
  <c r="G212" i="14"/>
  <c r="F212" i="14" l="1"/>
  <c r="E212" i="14" s="1"/>
  <c r="I213" i="14" l="1"/>
  <c r="H213" i="14" s="1"/>
  <c r="J213" i="14"/>
  <c r="M213" i="14"/>
  <c r="L213" i="14" l="1"/>
  <c r="K213" i="14" s="1"/>
  <c r="P213" i="14"/>
  <c r="O213" i="14" l="1"/>
  <c r="N213" i="14" s="1"/>
  <c r="G213" i="14"/>
  <c r="F213" i="14" l="1"/>
  <c r="E213" i="14" s="1"/>
  <c r="I214" i="14" l="1"/>
  <c r="H214" i="14" s="1"/>
  <c r="J214" i="14"/>
  <c r="M214" i="14"/>
  <c r="L214" i="14" l="1"/>
  <c r="K214" i="14" s="1"/>
  <c r="P214" i="14"/>
  <c r="O214" i="14" l="1"/>
  <c r="N214" i="14" s="1"/>
  <c r="G214" i="14"/>
  <c r="F214" i="14" l="1"/>
  <c r="E214" i="14" s="1"/>
  <c r="I215" i="14" l="1"/>
  <c r="H215" i="14" s="1"/>
  <c r="J215" i="14"/>
  <c r="M215" i="14"/>
  <c r="L215" i="14" l="1"/>
  <c r="K215" i="14" s="1"/>
  <c r="P215" i="14"/>
  <c r="G215" i="14" l="1"/>
  <c r="O215" i="14"/>
  <c r="N215" i="14" s="1"/>
  <c r="F215" i="14" l="1"/>
  <c r="E215" i="14" s="1"/>
  <c r="I216" i="14" l="1"/>
  <c r="H216" i="14" s="1"/>
  <c r="J216" i="14"/>
  <c r="M216" i="14"/>
  <c r="L216" i="14" l="1"/>
  <c r="K216" i="14" s="1"/>
  <c r="P216" i="14"/>
  <c r="O216" i="14" l="1"/>
  <c r="N216" i="14" s="1"/>
  <c r="G216" i="14"/>
  <c r="F216" i="14" l="1"/>
  <c r="E216" i="14" s="1"/>
  <c r="J217" i="14"/>
  <c r="M217" i="14" l="1"/>
  <c r="I217" i="14"/>
  <c r="H217" i="14" s="1"/>
  <c r="P217" i="14" l="1"/>
  <c r="L217" i="14"/>
  <c r="K217" i="14" s="1"/>
  <c r="O217" i="14" l="1"/>
  <c r="N217" i="14" s="1"/>
  <c r="G217" i="14"/>
  <c r="F217" i="14" l="1"/>
  <c r="E217" i="14" s="1"/>
  <c r="I218" i="14" l="1"/>
  <c r="H218" i="14" s="1"/>
  <c r="J218" i="14"/>
  <c r="M218" i="14"/>
  <c r="P218" i="14" l="1"/>
  <c r="L218" i="14"/>
  <c r="K218" i="14" s="1"/>
  <c r="O218" i="14" l="1"/>
  <c r="N218" i="14" s="1"/>
  <c r="G218" i="14"/>
  <c r="F218" i="14" l="1"/>
  <c r="E218" i="14" s="1"/>
  <c r="I219" i="14" l="1"/>
  <c r="H219" i="14" s="1"/>
  <c r="J219" i="14"/>
  <c r="M219" i="14"/>
  <c r="L219" i="14" l="1"/>
  <c r="K219" i="14" s="1"/>
  <c r="P219" i="14"/>
  <c r="O219" i="14" l="1"/>
  <c r="N219" i="14" s="1"/>
  <c r="G219" i="14"/>
  <c r="F219" i="14" l="1"/>
  <c r="E219" i="14" s="1"/>
  <c r="I220" i="14" l="1"/>
  <c r="H220" i="14" s="1"/>
  <c r="J220" i="14"/>
  <c r="M220" i="14"/>
  <c r="L220" i="14" l="1"/>
  <c r="K220" i="14" s="1"/>
  <c r="P220" i="14"/>
  <c r="O220" i="14" l="1"/>
  <c r="N220" i="14" s="1"/>
  <c r="G220" i="14"/>
  <c r="F220" i="14" l="1"/>
  <c r="E220" i="14" s="1"/>
  <c r="I221" i="14" l="1"/>
  <c r="H221" i="14" s="1"/>
  <c r="J221" i="14"/>
  <c r="M221" i="14"/>
  <c r="L221" i="14" l="1"/>
  <c r="K221" i="14" s="1"/>
  <c r="P221" i="14"/>
  <c r="O221" i="14" l="1"/>
  <c r="N221" i="14" s="1"/>
  <c r="G221" i="14"/>
  <c r="F221" i="14" l="1"/>
  <c r="E221" i="14" s="1"/>
  <c r="I222" i="14" l="1"/>
  <c r="H222" i="14" s="1"/>
  <c r="J222" i="14"/>
  <c r="M222" i="14"/>
  <c r="L222" i="14" l="1"/>
  <c r="K222" i="14" s="1"/>
  <c r="P222" i="14"/>
  <c r="O222" i="14" l="1"/>
  <c r="N222" i="14" s="1"/>
  <c r="G222" i="14"/>
  <c r="F222" i="14" l="1"/>
  <c r="E222" i="14" s="1"/>
  <c r="I223" i="14" l="1"/>
  <c r="H223" i="14" s="1"/>
  <c r="J223" i="14"/>
  <c r="M223" i="14"/>
  <c r="L223" i="14" l="1"/>
  <c r="K223" i="14" s="1"/>
  <c r="P223" i="14"/>
  <c r="O223" i="14" l="1"/>
  <c r="N223" i="14" s="1"/>
  <c r="G223" i="14"/>
  <c r="F223" i="14" l="1"/>
  <c r="E223" i="14" s="1"/>
  <c r="I224" i="14" l="1"/>
  <c r="H224" i="14" s="1"/>
  <c r="J224" i="14"/>
  <c r="M224" i="14"/>
  <c r="L224" i="14" l="1"/>
  <c r="K224" i="14" s="1"/>
  <c r="P224" i="14"/>
  <c r="O224" i="14" l="1"/>
  <c r="N224" i="14" s="1"/>
  <c r="G224" i="14"/>
  <c r="F224" i="14" l="1"/>
  <c r="E224" i="14" s="1"/>
  <c r="I225" i="14" l="1"/>
  <c r="H225" i="14" s="1"/>
  <c r="J225" i="14"/>
  <c r="M225" i="14"/>
  <c r="L225" i="14" l="1"/>
  <c r="K225" i="14" s="1"/>
  <c r="P225" i="14"/>
  <c r="O225" i="14" l="1"/>
  <c r="N225" i="14" s="1"/>
  <c r="G225" i="14"/>
  <c r="F225" i="14" l="1"/>
  <c r="E225" i="14" s="1"/>
  <c r="I226" i="14" l="1"/>
  <c r="H226" i="14" s="1"/>
  <c r="J226" i="14"/>
  <c r="M226" i="14"/>
  <c r="L226" i="14" l="1"/>
  <c r="K226" i="14" s="1"/>
  <c r="P226" i="14"/>
  <c r="O226" i="14" l="1"/>
  <c r="N226" i="14" s="1"/>
  <c r="G226" i="14"/>
  <c r="F226" i="14" l="1"/>
  <c r="E226" i="14" s="1"/>
  <c r="I227" i="14" l="1"/>
  <c r="H227" i="14" s="1"/>
  <c r="J227" i="14"/>
  <c r="M227" i="14"/>
  <c r="P227" i="14" l="1"/>
  <c r="L227" i="14"/>
  <c r="K227" i="14" s="1"/>
  <c r="O227" i="14" l="1"/>
  <c r="N227" i="14" s="1"/>
  <c r="G227" i="14"/>
  <c r="F227" i="14" l="1"/>
  <c r="E227" i="14" s="1"/>
  <c r="I228" i="14" l="1"/>
  <c r="H228" i="14" s="1"/>
  <c r="J228" i="14"/>
  <c r="M228" i="14"/>
  <c r="L228" i="14" l="1"/>
  <c r="K228" i="14" s="1"/>
  <c r="P228" i="14"/>
  <c r="O228" i="14" l="1"/>
  <c r="N228" i="14" s="1"/>
  <c r="G228" i="14"/>
  <c r="F228" i="14" l="1"/>
  <c r="E228" i="14" s="1"/>
  <c r="I229" i="14" l="1"/>
  <c r="H229" i="14" s="1"/>
  <c r="J229" i="14"/>
  <c r="M229" i="14"/>
  <c r="P229" i="14" l="1"/>
  <c r="L229" i="14"/>
  <c r="K229" i="14" s="1"/>
  <c r="O229" i="14" l="1"/>
  <c r="N229" i="14" s="1"/>
  <c r="G229" i="14"/>
  <c r="F229" i="14" l="1"/>
  <c r="E229" i="14" s="1"/>
  <c r="I230" i="14" l="1"/>
  <c r="H230" i="14" s="1"/>
  <c r="J230" i="14"/>
  <c r="M230" i="14"/>
  <c r="P230" i="14" l="1"/>
  <c r="L230" i="14"/>
  <c r="K230" i="14" s="1"/>
  <c r="O230" i="14" l="1"/>
  <c r="N230" i="14" s="1"/>
  <c r="G230" i="14"/>
  <c r="F230" i="14" l="1"/>
  <c r="E230" i="14" s="1"/>
  <c r="I231" i="14" l="1"/>
  <c r="H231" i="14" s="1"/>
  <c r="J231" i="14"/>
  <c r="M231" i="14"/>
  <c r="P231" i="14" l="1"/>
  <c r="L231" i="14"/>
  <c r="K231" i="14" s="1"/>
  <c r="O231" i="14" l="1"/>
  <c r="N231" i="14" s="1"/>
  <c r="G231" i="14"/>
  <c r="F231" i="14" l="1"/>
  <c r="E231" i="14" s="1"/>
  <c r="J232" i="14"/>
  <c r="M232" i="14" l="1"/>
  <c r="I232" i="14"/>
  <c r="H232" i="14" s="1"/>
  <c r="P232" i="14" l="1"/>
  <c r="L232" i="14"/>
  <c r="K232" i="14" s="1"/>
  <c r="O232" i="14" l="1"/>
  <c r="N232" i="14" s="1"/>
  <c r="G232" i="14"/>
  <c r="F232" i="14" l="1"/>
  <c r="E232" i="14" s="1"/>
  <c r="M233" i="14" l="1"/>
  <c r="J233" i="14"/>
  <c r="I233" i="14"/>
  <c r="H233" i="14" s="1"/>
  <c r="L233" i="14" l="1"/>
  <c r="K233" i="14" s="1"/>
  <c r="G233" i="14" l="1"/>
  <c r="O233" i="14"/>
  <c r="N233" i="14" s="1"/>
  <c r="P233" i="14"/>
  <c r="J234" i="14" l="1"/>
  <c r="F233" i="14"/>
  <c r="E233" i="14" s="1"/>
  <c r="I234" i="14" l="1"/>
  <c r="H234" i="14" s="1"/>
  <c r="M234" i="14"/>
  <c r="P234" i="14" l="1"/>
  <c r="L234" i="14"/>
  <c r="K234" i="14" s="1"/>
  <c r="G234" i="14" l="1"/>
  <c r="O234" i="14"/>
  <c r="N234" i="14" s="1"/>
  <c r="F234" i="14" l="1"/>
  <c r="E234" i="14" s="1"/>
  <c r="M235" i="14" l="1"/>
  <c r="L235" i="14"/>
  <c r="K235" i="14" s="1"/>
  <c r="P235" i="14"/>
  <c r="I235" i="14"/>
  <c r="H235" i="14" s="1"/>
  <c r="J235" i="14"/>
  <c r="O235" i="14" l="1"/>
  <c r="N235" i="14" s="1"/>
  <c r="G235" i="14"/>
  <c r="F235" i="14" l="1"/>
  <c r="E235" i="14" s="1"/>
  <c r="I236" i="14"/>
  <c r="H236" i="14" s="1"/>
  <c r="M236" i="14" l="1"/>
  <c r="J236" i="14"/>
  <c r="P236" i="14" l="1"/>
  <c r="L236" i="14"/>
  <c r="K236" i="14" s="1"/>
  <c r="G236" i="14" l="1"/>
  <c r="O236" i="14"/>
  <c r="N236" i="14" s="1"/>
  <c r="J237" i="14" l="1"/>
  <c r="F236" i="14"/>
  <c r="E236" i="14" s="1"/>
  <c r="I237" i="14" l="1"/>
  <c r="H237" i="14" s="1"/>
  <c r="M237" i="14"/>
  <c r="P237" i="14" l="1"/>
  <c r="L237" i="14"/>
  <c r="K237" i="14" s="1"/>
  <c r="G237" i="14" l="1"/>
  <c r="O237" i="14"/>
  <c r="N237" i="14" s="1"/>
  <c r="F237" i="14" l="1"/>
  <c r="E237" i="14" s="1"/>
  <c r="G238" i="14"/>
  <c r="P238" i="14"/>
  <c r="O238" i="14"/>
  <c r="N238" i="14" s="1"/>
  <c r="F238" i="14" l="1"/>
  <c r="E238" i="14" s="1"/>
  <c r="I238" i="14"/>
  <c r="H238" i="14" s="1"/>
  <c r="M238" i="14" l="1"/>
  <c r="J238" i="14"/>
  <c r="L238" i="14" l="1"/>
  <c r="K238" i="14" s="1"/>
  <c r="P239" i="14"/>
  <c r="O239" i="14" l="1"/>
  <c r="N239" i="14" s="1"/>
  <c r="G239" i="14"/>
  <c r="F239" i="14" l="1"/>
  <c r="E239" i="14" s="1"/>
  <c r="J239" i="14"/>
  <c r="M239" i="14" l="1"/>
  <c r="I239" i="14"/>
  <c r="H239" i="14" s="1"/>
  <c r="L239" i="14" l="1"/>
  <c r="K239" i="14" s="1"/>
  <c r="P240" i="14"/>
  <c r="G240" i="14" l="1"/>
  <c r="O240" i="14"/>
  <c r="N240" i="14" s="1"/>
  <c r="F240" i="14" l="1"/>
  <c r="E240" i="14" s="1"/>
  <c r="J240" i="14"/>
  <c r="M240" i="14" l="1"/>
  <c r="I240" i="14"/>
  <c r="H240" i="14" s="1"/>
  <c r="O241" i="14" l="1"/>
  <c r="N241" i="14" s="1"/>
  <c r="L240" i="14"/>
  <c r="K240" i="14" s="1"/>
  <c r="F241" i="14" l="1"/>
  <c r="E241" i="14" s="1"/>
  <c r="P241" i="14"/>
  <c r="J241" i="14" l="1"/>
  <c r="G241" i="14"/>
  <c r="I241" i="14" l="1"/>
  <c r="H241" i="14" s="1"/>
  <c r="L241" i="14" l="1"/>
  <c r="K241" i="14" s="1"/>
  <c r="M241" i="14"/>
  <c r="O242" i="14"/>
  <c r="N242" i="14" s="1"/>
  <c r="P242" i="14"/>
  <c r="J242" i="14" l="1"/>
  <c r="F242" i="14"/>
  <c r="E242" i="14" s="1"/>
  <c r="G242" i="14"/>
  <c r="I242" i="14"/>
  <c r="H242" i="14" s="1"/>
  <c r="M242" i="14" l="1"/>
  <c r="L242" i="14"/>
  <c r="K242" i="14" s="1"/>
  <c r="F243" i="14" l="1"/>
  <c r="E243" i="14" s="1"/>
  <c r="G243" i="14"/>
  <c r="O243" i="14"/>
  <c r="N243" i="14" s="1"/>
  <c r="P243" i="14"/>
  <c r="J243" i="14" l="1"/>
  <c r="I243" i="14"/>
  <c r="H243" i="14" s="1"/>
  <c r="M243" i="14" l="1"/>
  <c r="L243" i="14"/>
  <c r="K243" i="14" s="1"/>
  <c r="O244" i="14" l="1"/>
  <c r="N244" i="14" s="1"/>
  <c r="P244" i="14"/>
  <c r="F244" i="14" l="1"/>
  <c r="E244" i="14" s="1"/>
  <c r="G244" i="14"/>
  <c r="J244" i="14" l="1"/>
  <c r="I244" i="14"/>
  <c r="H244" i="14" s="1"/>
  <c r="M244" i="14" l="1"/>
  <c r="L244" i="14"/>
  <c r="K244" i="14" s="1"/>
  <c r="O245" i="14" l="1"/>
  <c r="N245" i="14" s="1"/>
  <c r="P245" i="14"/>
  <c r="F245" i="14" l="1"/>
  <c r="E245" i="14" s="1"/>
  <c r="G245" i="14"/>
  <c r="J245" i="14" l="1"/>
  <c r="I245" i="14"/>
  <c r="H245" i="14" s="1"/>
  <c r="M245" i="14" l="1"/>
  <c r="L245" i="14"/>
  <c r="K245" i="14" s="1"/>
  <c r="F246" i="14" l="1"/>
  <c r="E246" i="14" s="1"/>
  <c r="G246" i="14"/>
  <c r="O246" i="14"/>
  <c r="N246" i="14" s="1"/>
  <c r="P246" i="14"/>
  <c r="J246" i="14" l="1"/>
  <c r="I246" i="14"/>
  <c r="H246" i="14" s="1"/>
  <c r="G247" i="14" l="1"/>
  <c r="M246" i="14"/>
  <c r="L246" i="14"/>
  <c r="K246" i="14" s="1"/>
  <c r="O247" i="14" l="1"/>
  <c r="N247" i="14" s="1"/>
  <c r="P247" i="14"/>
  <c r="F247" i="14"/>
  <c r="E247" i="14" s="1"/>
  <c r="J247" i="14"/>
  <c r="I247" i="14" l="1"/>
  <c r="H247" i="14" s="1"/>
  <c r="M247" i="14"/>
  <c r="L247" i="14" l="1"/>
  <c r="K247" i="14" s="1"/>
  <c r="O248" i="14" l="1"/>
  <c r="N248" i="14" s="1"/>
  <c r="P248" i="14"/>
  <c r="G248" i="14"/>
  <c r="F248" i="14" l="1"/>
  <c r="E248" i="14" s="1"/>
  <c r="J248" i="14"/>
  <c r="I248" i="14" l="1"/>
  <c r="H248" i="14" s="1"/>
  <c r="M248" i="14"/>
  <c r="L248" i="14" l="1"/>
  <c r="K248" i="14" s="1"/>
  <c r="O249" i="14" l="1"/>
  <c r="N249" i="14" s="1"/>
  <c r="P249" i="14"/>
  <c r="G249" i="14"/>
  <c r="F249" i="14" l="1"/>
  <c r="E249" i="14" s="1"/>
  <c r="J249" i="14"/>
  <c r="I249" i="14" l="1"/>
  <c r="H249" i="14" s="1"/>
  <c r="M249" i="14"/>
  <c r="L249" i="14" l="1"/>
  <c r="K249" i="14" s="1"/>
  <c r="O250" i="14" l="1"/>
  <c r="N250" i="14" s="1"/>
  <c r="P250" i="14"/>
  <c r="F250" i="14" l="1"/>
  <c r="E250" i="14" s="1"/>
  <c r="G250" i="14"/>
  <c r="J250" i="14" l="1"/>
  <c r="I250" i="14"/>
  <c r="H250" i="14" s="1"/>
  <c r="M250" i="14" l="1"/>
  <c r="L250" i="14"/>
  <c r="K250" i="14" s="1"/>
  <c r="O251" i="14" l="1"/>
  <c r="N251" i="14" s="1"/>
  <c r="P251" i="14"/>
  <c r="F251" i="14" l="1"/>
  <c r="E251" i="14" s="1"/>
  <c r="G251" i="14"/>
  <c r="J251" i="14" l="1"/>
  <c r="I251" i="14"/>
  <c r="H251" i="14" s="1"/>
  <c r="G252" i="14" l="1"/>
  <c r="M251" i="14"/>
  <c r="L251" i="14"/>
  <c r="K251" i="14" s="1"/>
  <c r="O252" i="14" l="1"/>
  <c r="N252" i="14" s="1"/>
  <c r="P252" i="14"/>
  <c r="F252" i="14"/>
  <c r="E252" i="14" s="1"/>
  <c r="J252" i="14"/>
  <c r="I252" i="14" l="1"/>
  <c r="H252" i="14" s="1"/>
  <c r="M252" i="14"/>
  <c r="L252" i="14" l="1"/>
  <c r="K252" i="14" s="1"/>
  <c r="O253" i="14" l="1"/>
  <c r="N253" i="14" s="1"/>
  <c r="P253" i="14"/>
  <c r="G253" i="14"/>
  <c r="F253" i="14" l="1"/>
  <c r="E253" i="14" s="1"/>
  <c r="J253" i="14"/>
  <c r="I253" i="14" l="1"/>
  <c r="H253" i="14" s="1"/>
  <c r="M253" i="14"/>
  <c r="L253" i="14" l="1"/>
  <c r="K253" i="14" s="1"/>
  <c r="O254" i="14" l="1"/>
  <c r="N254" i="14" s="1"/>
  <c r="P254" i="14"/>
  <c r="G254" i="14"/>
  <c r="F254" i="14" l="1"/>
  <c r="E254" i="14" s="1"/>
  <c r="J254" i="14"/>
  <c r="I254" i="14" l="1"/>
  <c r="H254" i="14" s="1"/>
  <c r="M254" i="14"/>
  <c r="L254" i="14" l="1"/>
  <c r="K254" i="14" s="1"/>
  <c r="O255" i="14" l="1"/>
  <c r="N255" i="14" s="1"/>
  <c r="P255" i="14"/>
  <c r="G255" i="14"/>
  <c r="F255" i="14" l="1"/>
  <c r="E255" i="14" s="1"/>
  <c r="J255" i="14"/>
  <c r="I255" i="14" l="1"/>
  <c r="H255" i="14" s="1"/>
  <c r="M255" i="14"/>
  <c r="L255" i="14" l="1"/>
  <c r="K255" i="14" s="1"/>
  <c r="O256" i="14" l="1"/>
  <c r="N256" i="14" s="1"/>
  <c r="P256" i="14"/>
  <c r="G256" i="14"/>
  <c r="F256" i="14" l="1"/>
  <c r="E256" i="14" s="1"/>
  <c r="J256" i="14"/>
  <c r="I256" i="14" l="1"/>
  <c r="H256" i="14" s="1"/>
  <c r="M256" i="14"/>
  <c r="L256" i="14" l="1"/>
  <c r="K256" i="14" s="1"/>
  <c r="O257" i="14" l="1"/>
  <c r="N257" i="14" s="1"/>
  <c r="P257" i="14"/>
  <c r="G257" i="14"/>
  <c r="F257" i="14" l="1"/>
  <c r="E257" i="14" s="1"/>
  <c r="J257" i="14"/>
  <c r="I257" i="14" l="1"/>
  <c r="H257" i="14" s="1"/>
  <c r="M257" i="14"/>
  <c r="L257" i="14" l="1"/>
  <c r="K257" i="14" s="1"/>
  <c r="O258" i="14" l="1"/>
  <c r="N258" i="14" s="1"/>
  <c r="P258" i="14"/>
  <c r="G258" i="14"/>
  <c r="F258" i="14" l="1"/>
  <c r="E258" i="14" s="1"/>
  <c r="J258" i="14"/>
  <c r="I258" i="14" l="1"/>
  <c r="H258" i="14" s="1"/>
  <c r="M258" i="14"/>
  <c r="L258" i="14" l="1"/>
  <c r="K258" i="14" s="1"/>
  <c r="O259" i="14" l="1"/>
  <c r="N259" i="14" s="1"/>
  <c r="P259" i="14"/>
  <c r="G259" i="14"/>
  <c r="F259" i="14" l="1"/>
  <c r="E259" i="14" s="1"/>
  <c r="J259" i="14"/>
  <c r="I259" i="14" l="1"/>
  <c r="H259" i="14" s="1"/>
  <c r="M259" i="14"/>
  <c r="L259" i="14" l="1"/>
  <c r="K259" i="14" s="1"/>
  <c r="O260" i="14" l="1"/>
  <c r="N260" i="14" s="1"/>
  <c r="P260" i="14"/>
  <c r="G260" i="14"/>
  <c r="F260" i="14" l="1"/>
  <c r="E260" i="14" s="1"/>
  <c r="J260" i="14"/>
  <c r="I260" i="14" l="1"/>
  <c r="H260" i="14" s="1"/>
  <c r="M260" i="14"/>
  <c r="L260" i="14" l="1"/>
  <c r="K260" i="14" s="1"/>
  <c r="O261" i="14" l="1"/>
  <c r="N261" i="14" s="1"/>
  <c r="P261" i="14"/>
  <c r="G261" i="14"/>
  <c r="F261" i="14" l="1"/>
  <c r="E261" i="14" s="1"/>
  <c r="J261" i="14"/>
  <c r="I261" i="14" l="1"/>
  <c r="H261" i="14" s="1"/>
  <c r="M261" i="14"/>
  <c r="L261" i="14" l="1"/>
  <c r="K261" i="14" s="1"/>
  <c r="O262" i="14" l="1"/>
  <c r="N262" i="14" s="1"/>
  <c r="P262" i="14"/>
  <c r="G262" i="14"/>
  <c r="F262" i="14" l="1"/>
  <c r="E262" i="14" s="1"/>
  <c r="J262" i="14"/>
  <c r="I262" i="14" l="1"/>
  <c r="H262" i="14" s="1"/>
  <c r="M262" i="14"/>
  <c r="L262" i="14" l="1"/>
  <c r="K262" i="14" s="1"/>
  <c r="O263" i="14" l="1"/>
  <c r="N263" i="14" s="1"/>
  <c r="P263" i="14"/>
  <c r="G263" i="14"/>
  <c r="F263" i="14" l="1"/>
  <c r="E263" i="14" s="1"/>
  <c r="J263" i="14"/>
  <c r="I263" i="14" l="1"/>
  <c r="H263" i="14" s="1"/>
  <c r="M263" i="14"/>
  <c r="L263" i="14" l="1"/>
  <c r="K263" i="14" s="1"/>
  <c r="O264" i="14" l="1"/>
  <c r="N264" i="14" s="1"/>
  <c r="P264" i="14"/>
  <c r="G264" i="14"/>
  <c r="F264" i="14" l="1"/>
  <c r="E264" i="14" s="1"/>
  <c r="J264" i="14"/>
  <c r="I264" i="14" l="1"/>
  <c r="H264" i="14" s="1"/>
  <c r="M264" i="14"/>
  <c r="L264" i="14" l="1"/>
  <c r="K264" i="14" s="1"/>
  <c r="O265" i="14" l="1"/>
  <c r="N265" i="14" s="1"/>
  <c r="P265" i="14"/>
  <c r="G265" i="14"/>
  <c r="F265" i="14" l="1"/>
  <c r="E265" i="14" s="1"/>
  <c r="J265" i="14"/>
  <c r="I265" i="14" l="1"/>
  <c r="H265" i="14" s="1"/>
  <c r="M265" i="14"/>
  <c r="L265" i="14" l="1"/>
  <c r="K265" i="14" s="1"/>
  <c r="O266" i="14" l="1"/>
  <c r="N266" i="14" s="1"/>
  <c r="P266" i="14"/>
  <c r="G266" i="14"/>
  <c r="F266" i="14" l="1"/>
  <c r="E266" i="14" s="1"/>
  <c r="J266" i="14"/>
  <c r="I266" i="14" l="1"/>
  <c r="H266" i="14" s="1"/>
  <c r="M266" i="14"/>
  <c r="L266" i="14" l="1"/>
  <c r="K266" i="14" s="1"/>
  <c r="O267" i="14" l="1"/>
  <c r="N267" i="14" s="1"/>
  <c r="P267" i="14"/>
  <c r="G267" i="14"/>
  <c r="F267" i="14" l="1"/>
  <c r="E267" i="14" s="1"/>
  <c r="J267" i="14"/>
  <c r="I267" i="14" l="1"/>
  <c r="H267" i="14" s="1"/>
  <c r="M267" i="14"/>
  <c r="L267" i="14" l="1"/>
  <c r="K267" i="14" s="1"/>
  <c r="O268" i="14" l="1"/>
  <c r="N268" i="14" s="1"/>
  <c r="P268" i="14"/>
  <c r="G268" i="14"/>
  <c r="F268" i="14" l="1"/>
  <c r="E268" i="14" s="1"/>
  <c r="J268" i="14"/>
  <c r="I268" i="14" l="1"/>
  <c r="H268" i="14" s="1"/>
  <c r="M268" i="14"/>
  <c r="L268" i="14" l="1"/>
  <c r="K268" i="14" s="1"/>
  <c r="O269" i="14" l="1"/>
  <c r="N269" i="14" s="1"/>
  <c r="P269" i="14"/>
  <c r="G269" i="14"/>
  <c r="F269" i="14" l="1"/>
  <c r="E269" i="14" s="1"/>
  <c r="J269" i="14"/>
  <c r="I269" i="14" l="1"/>
  <c r="H269" i="14" s="1"/>
  <c r="M269" i="14"/>
  <c r="L269" i="14" l="1"/>
  <c r="K269" i="14" s="1"/>
  <c r="O270" i="14" l="1"/>
  <c r="N270" i="14" s="1"/>
  <c r="P270" i="14"/>
  <c r="F270" i="14" l="1"/>
  <c r="E270" i="14" s="1"/>
  <c r="G270" i="14"/>
  <c r="J270" i="14" l="1"/>
  <c r="I270" i="14"/>
  <c r="H270" i="14" s="1"/>
  <c r="G271" i="14" l="1"/>
  <c r="M270" i="14"/>
  <c r="L270" i="14"/>
  <c r="K270" i="14" s="1"/>
  <c r="O271" i="14" l="1"/>
  <c r="N271" i="14" s="1"/>
  <c r="P271" i="14"/>
  <c r="F271" i="14"/>
  <c r="E271" i="14" s="1"/>
  <c r="J271" i="14"/>
  <c r="I271" i="14" l="1"/>
  <c r="H271" i="14" s="1"/>
  <c r="M271" i="14"/>
  <c r="L271" i="14" l="1"/>
  <c r="K271" i="14" s="1"/>
  <c r="O272" i="14" l="1"/>
  <c r="N272" i="14" s="1"/>
  <c r="P272" i="14"/>
  <c r="G272" i="14"/>
  <c r="F272" i="14" l="1"/>
  <c r="E272" i="14" s="1"/>
  <c r="J272" i="14"/>
  <c r="I272" i="14" l="1"/>
  <c r="H272" i="14" s="1"/>
  <c r="M272" i="14"/>
  <c r="L272" i="14" l="1"/>
  <c r="K272" i="14" s="1"/>
  <c r="O273" i="14" l="1"/>
  <c r="N273" i="14" s="1"/>
  <c r="P273" i="14"/>
  <c r="G273" i="14"/>
  <c r="F273" i="14" l="1"/>
  <c r="E273" i="14" s="1"/>
  <c r="J273" i="14"/>
  <c r="I273" i="14" l="1"/>
  <c r="H273" i="14" s="1"/>
  <c r="M273" i="14"/>
  <c r="L273" i="14" l="1"/>
  <c r="K273" i="14" s="1"/>
  <c r="O274" i="14" l="1"/>
  <c r="N274" i="14" s="1"/>
  <c r="P274" i="14"/>
  <c r="G274" i="14"/>
  <c r="F274" i="14" l="1"/>
  <c r="E274" i="14" s="1"/>
  <c r="J274" i="14"/>
  <c r="I274" i="14" l="1"/>
  <c r="H274" i="14" s="1"/>
  <c r="M274" i="14"/>
  <c r="L274" i="14" l="1"/>
  <c r="K274" i="14" s="1"/>
  <c r="O275" i="14" l="1"/>
  <c r="N275" i="14" s="1"/>
  <c r="P275" i="14"/>
  <c r="G275" i="14"/>
  <c r="F275" i="14" l="1"/>
  <c r="E275" i="14" s="1"/>
  <c r="J275" i="14"/>
  <c r="I275" i="14" l="1"/>
  <c r="H275" i="14" s="1"/>
  <c r="M275" i="14"/>
  <c r="L275" i="14" l="1"/>
  <c r="K275" i="14" s="1"/>
  <c r="O276" i="14" l="1"/>
  <c r="N276" i="14" s="1"/>
  <c r="P276" i="14"/>
  <c r="G276" i="14"/>
  <c r="F276" i="14" l="1"/>
  <c r="E276" i="14" s="1"/>
  <c r="J276" i="14"/>
  <c r="I276" i="14" l="1"/>
  <c r="H276" i="14" s="1"/>
  <c r="M276" i="14"/>
  <c r="L276" i="14" l="1"/>
  <c r="K276" i="14" s="1"/>
  <c r="O277" i="14" l="1"/>
  <c r="N277" i="14" s="1"/>
  <c r="P277" i="14"/>
  <c r="G277" i="14"/>
  <c r="AI6" i="14"/>
  <c r="F277" i="14" l="1"/>
  <c r="E277" i="14" s="1"/>
  <c r="J277" i="14"/>
  <c r="I277" i="14" l="1"/>
  <c r="H277" i="14" s="1"/>
  <c r="M277" i="14"/>
  <c r="L277" i="14" l="1"/>
  <c r="K277" i="14" s="1"/>
  <c r="O278" i="14" l="1"/>
  <c r="N278" i="14" s="1"/>
  <c r="P278" i="14"/>
  <c r="G278" i="14"/>
  <c r="F278" i="14" l="1"/>
  <c r="E278" i="14" s="1"/>
  <c r="J278" i="14"/>
  <c r="I278" i="14" l="1"/>
  <c r="H278" i="14" s="1"/>
  <c r="M278" i="14"/>
  <c r="L278" i="14" l="1"/>
  <c r="K278" i="14" s="1"/>
  <c r="O279" i="14" l="1"/>
  <c r="N279" i="14" s="1"/>
  <c r="P279" i="14"/>
  <c r="G279" i="14"/>
  <c r="F279" i="14" l="1"/>
  <c r="E279" i="14" s="1"/>
  <c r="J279" i="14"/>
  <c r="I279" i="14" l="1"/>
  <c r="H279" i="14" s="1"/>
  <c r="M279" i="14"/>
  <c r="L279" i="14" l="1"/>
  <c r="K279" i="14" s="1"/>
  <c r="O280" i="14" l="1"/>
  <c r="N280" i="14" s="1"/>
  <c r="P280" i="14"/>
  <c r="F280" i="14" l="1"/>
  <c r="E280" i="14" s="1"/>
  <c r="G280" i="14"/>
  <c r="J280" i="14" l="1"/>
  <c r="I280" i="14"/>
  <c r="H280" i="14" s="1"/>
  <c r="M280" i="14" l="1"/>
  <c r="L280" i="14"/>
  <c r="K280" i="14" s="1"/>
  <c r="O281" i="14" l="1"/>
  <c r="N281" i="14" s="1"/>
  <c r="P281" i="14"/>
  <c r="G281" i="14"/>
  <c r="J281" i="14" l="1"/>
  <c r="F281" i="14"/>
  <c r="E281" i="14" s="1"/>
  <c r="I281" i="14" l="1"/>
  <c r="H281" i="14" s="1"/>
  <c r="M281" i="14"/>
  <c r="O282" i="14" l="1"/>
  <c r="N282" i="14" s="1"/>
  <c r="L281" i="14"/>
  <c r="K281" i="14" s="1"/>
  <c r="G282" i="14" l="1"/>
  <c r="P282" i="14"/>
  <c r="F282" i="14" l="1"/>
  <c r="E282" i="14" s="1"/>
  <c r="J282" i="14"/>
  <c r="M282" i="14" l="1"/>
  <c r="I282" i="14"/>
  <c r="H282" i="14" s="1"/>
  <c r="P283" i="14" l="1"/>
  <c r="L282" i="14"/>
  <c r="K282" i="14" s="1"/>
  <c r="G283" i="14" l="1"/>
  <c r="O283" i="14"/>
  <c r="N283" i="14" s="1"/>
  <c r="J283" i="14" l="1"/>
  <c r="F283" i="14"/>
  <c r="E283" i="14" s="1"/>
  <c r="M283" i="14" l="1"/>
  <c r="I283" i="14"/>
  <c r="H283" i="14" s="1"/>
  <c r="P284" i="14" l="1"/>
  <c r="L283" i="14"/>
  <c r="K283" i="14" s="1"/>
  <c r="G284" i="14" l="1"/>
  <c r="O284" i="14"/>
  <c r="N284" i="14" s="1"/>
  <c r="J284" i="14" l="1"/>
  <c r="F284" i="14"/>
  <c r="E284" i="14" s="1"/>
  <c r="M284" i="14" l="1"/>
  <c r="I284" i="14"/>
  <c r="H284" i="14" s="1"/>
  <c r="O285" i="14" l="1"/>
  <c r="N285" i="14" s="1"/>
  <c r="L284" i="14"/>
  <c r="K284" i="14" s="1"/>
  <c r="G285" i="14" l="1"/>
  <c r="P285" i="14"/>
  <c r="J285" i="14" l="1"/>
  <c r="F285" i="14"/>
  <c r="E285" i="14" s="1"/>
  <c r="M285" i="14" l="1"/>
  <c r="I285" i="14"/>
  <c r="H285" i="14" s="1"/>
  <c r="O286" i="14" l="1"/>
  <c r="N286" i="14" s="1"/>
  <c r="L285" i="14"/>
  <c r="K285" i="14" s="1"/>
  <c r="G286" i="14" l="1"/>
  <c r="P286" i="14"/>
  <c r="F286" i="14" l="1"/>
  <c r="E286" i="14" s="1"/>
  <c r="J286" i="14"/>
  <c r="M286" i="14" l="1"/>
  <c r="I286" i="14"/>
  <c r="H286" i="14" s="1"/>
  <c r="P287" i="14" l="1"/>
  <c r="L286" i="14"/>
  <c r="K286" i="14" s="1"/>
  <c r="G287" i="14" l="1"/>
  <c r="O287" i="14"/>
  <c r="N287" i="14" s="1"/>
  <c r="J287" i="14" l="1"/>
  <c r="F287" i="14"/>
  <c r="E287" i="14" s="1"/>
  <c r="M287" i="14" l="1"/>
  <c r="I287" i="14"/>
  <c r="H287" i="14" s="1"/>
  <c r="O288" i="14" l="1"/>
  <c r="N288" i="14" s="1"/>
  <c r="L287" i="14"/>
  <c r="K287" i="14" s="1"/>
  <c r="G288" i="14" l="1"/>
  <c r="P288" i="14"/>
  <c r="F288" i="14" l="1"/>
  <c r="E288" i="14" s="1"/>
  <c r="J288" i="14"/>
  <c r="I288" i="14" l="1"/>
  <c r="H288" i="14" s="1"/>
  <c r="M288" i="14"/>
  <c r="L288" i="14" l="1"/>
  <c r="K288" i="14" s="1"/>
  <c r="P289" i="14"/>
  <c r="G289" i="14" l="1"/>
  <c r="O289" i="14"/>
  <c r="N289" i="14" s="1"/>
  <c r="J289" i="14" l="1"/>
  <c r="F289" i="14"/>
  <c r="E289" i="14" s="1"/>
  <c r="M289" i="14" l="1"/>
  <c r="I289" i="14"/>
  <c r="H289" i="14" s="1"/>
  <c r="O290" i="14" l="1"/>
  <c r="N290" i="14" s="1"/>
  <c r="L289" i="14"/>
  <c r="K289" i="14" s="1"/>
  <c r="G290" i="14" l="1"/>
  <c r="P290" i="14"/>
  <c r="J290" i="14" l="1"/>
  <c r="F290" i="14"/>
  <c r="E290" i="14" s="1"/>
  <c r="M290" i="14" l="1"/>
  <c r="I290" i="14"/>
  <c r="H290" i="14" s="1"/>
  <c r="P291" i="14" l="1"/>
  <c r="L290" i="14"/>
  <c r="K290" i="14" s="1"/>
  <c r="G291" i="14" l="1"/>
  <c r="O291" i="14"/>
  <c r="N291" i="14" s="1"/>
  <c r="J291" i="14" l="1"/>
  <c r="F291" i="14"/>
  <c r="E291" i="14" s="1"/>
  <c r="M291" i="14" l="1"/>
  <c r="I291" i="14"/>
  <c r="H291" i="14" s="1"/>
  <c r="L291" i="14" l="1"/>
  <c r="K291" i="14" s="1"/>
  <c r="O292" i="14"/>
  <c r="N292" i="14" s="1"/>
  <c r="G292" i="14" l="1"/>
  <c r="P292" i="14"/>
  <c r="J292" i="14" l="1"/>
  <c r="F292" i="14"/>
  <c r="E292" i="14" s="1"/>
  <c r="M292" i="14" l="1"/>
  <c r="I292" i="14"/>
  <c r="H292" i="14" s="1"/>
  <c r="L292" i="14" l="1"/>
  <c r="K292" i="14" s="1"/>
  <c r="P293" i="14"/>
  <c r="G293" i="14" l="1"/>
  <c r="O293" i="14"/>
  <c r="N293" i="14" s="1"/>
  <c r="J293" i="14" l="1"/>
  <c r="F293" i="14"/>
  <c r="E293" i="14" s="1"/>
  <c r="M293" i="14" l="1"/>
  <c r="I293" i="14"/>
  <c r="H293" i="14" s="1"/>
  <c r="O294" i="14" l="1"/>
  <c r="N294" i="14" s="1"/>
  <c r="L293" i="14"/>
  <c r="K293" i="14" s="1"/>
  <c r="F294" i="14" l="1"/>
  <c r="E294" i="14" s="1"/>
  <c r="P294" i="14"/>
  <c r="J294" i="14" l="1"/>
  <c r="G294" i="14"/>
  <c r="I294" i="14" l="1"/>
  <c r="H294" i="14" s="1"/>
  <c r="M294" i="14"/>
  <c r="O295" i="14" l="1"/>
  <c r="N295" i="14" s="1"/>
  <c r="L294" i="14"/>
  <c r="K294" i="14" s="1"/>
  <c r="F295" i="14" l="1"/>
  <c r="E295" i="14" s="1"/>
  <c r="P295" i="14"/>
  <c r="J295" i="14" l="1"/>
  <c r="G295" i="14"/>
  <c r="I295" i="14" l="1"/>
  <c r="H295" i="14" s="1"/>
  <c r="L295" i="14" l="1"/>
  <c r="K295" i="14" s="1"/>
  <c r="M295" i="14"/>
  <c r="O296" i="14"/>
  <c r="N296" i="14" s="1"/>
  <c r="F296" i="14" l="1"/>
  <c r="E296" i="14" s="1"/>
  <c r="P296" i="14"/>
  <c r="J296" i="14" l="1"/>
  <c r="G296" i="14"/>
  <c r="L296" i="14" l="1"/>
  <c r="K296" i="14" s="1"/>
  <c r="I296" i="14"/>
  <c r="H296" i="14" s="1"/>
  <c r="M296" i="14" l="1"/>
  <c r="P297" i="14" l="1"/>
  <c r="O297" i="14"/>
  <c r="N297" i="14" s="1"/>
  <c r="F297" i="14"/>
  <c r="E297" i="14" s="1"/>
  <c r="G297" i="14"/>
  <c r="J297" i="14" l="1"/>
  <c r="I297" i="14"/>
  <c r="H297" i="14" s="1"/>
  <c r="L297" i="14" l="1"/>
  <c r="K297" i="14" s="1"/>
  <c r="M297" i="14"/>
  <c r="O298" i="14" l="1"/>
  <c r="N298" i="14" s="1"/>
  <c r="P298" i="14"/>
  <c r="F298" i="14" l="1"/>
  <c r="E298" i="14" s="1"/>
  <c r="G298" i="14"/>
  <c r="J298" i="14" l="1"/>
  <c r="I298" i="14"/>
  <c r="H298" i="14" s="1"/>
  <c r="L298" i="14" l="1"/>
  <c r="K298" i="14" s="1"/>
  <c r="M298" i="14"/>
  <c r="O299" i="14" l="1"/>
  <c r="N299" i="14" s="1"/>
  <c r="P299" i="14"/>
  <c r="F299" i="14" l="1"/>
  <c r="E299" i="14" s="1"/>
  <c r="G299" i="14"/>
  <c r="J299" i="14" l="1"/>
  <c r="I299" i="14"/>
  <c r="H299" i="14" s="1"/>
  <c r="M299" i="14" l="1"/>
  <c r="L299" i="14"/>
  <c r="K299" i="14" s="1"/>
  <c r="O300" i="14" l="1"/>
  <c r="N300" i="14" s="1"/>
  <c r="P300" i="14"/>
  <c r="F300" i="14" l="1"/>
  <c r="E300" i="14" s="1"/>
  <c r="G300" i="14"/>
  <c r="J300" i="14" l="1"/>
  <c r="I300" i="14"/>
  <c r="H300" i="14" s="1"/>
  <c r="M300" i="14" l="1"/>
  <c r="L300" i="14"/>
  <c r="K300" i="14" s="1"/>
  <c r="O301" i="14" l="1"/>
  <c r="N301" i="14" s="1"/>
  <c r="P301" i="14"/>
  <c r="F301" i="14" l="1"/>
  <c r="E301" i="14" s="1"/>
  <c r="G301" i="14"/>
  <c r="L301" i="14" l="1"/>
  <c r="K301" i="14" s="1"/>
  <c r="J301" i="14"/>
  <c r="I301" i="14"/>
  <c r="H301" i="14" s="1"/>
  <c r="O302" i="14" l="1"/>
  <c r="N302" i="14" s="1"/>
  <c r="M301" i="14"/>
  <c r="F302" i="14" l="1"/>
  <c r="E302" i="14" s="1"/>
  <c r="P302" i="14"/>
  <c r="J302" i="14" l="1"/>
  <c r="G302" i="14"/>
  <c r="M302" i="14" l="1"/>
  <c r="I302" i="14"/>
  <c r="H302" i="14" s="1"/>
  <c r="O303" i="14" l="1"/>
  <c r="N303" i="14" s="1"/>
  <c r="L302" i="14"/>
  <c r="K302" i="14" s="1"/>
  <c r="G303" i="14" l="1"/>
  <c r="P303" i="14"/>
  <c r="F303" i="14" l="1"/>
  <c r="E303" i="14" s="1"/>
  <c r="J303" i="14" l="1"/>
  <c r="I303" i="14"/>
  <c r="H303" i="14" s="1"/>
  <c r="M303" i="14" l="1"/>
  <c r="L303" i="14"/>
  <c r="K303" i="14" s="1"/>
  <c r="P304" i="14"/>
  <c r="O304" i="14" l="1"/>
  <c r="N304" i="14" s="1"/>
  <c r="G304" i="14"/>
  <c r="F304" i="14" l="1"/>
  <c r="E304" i="14" s="1"/>
  <c r="J304" i="14"/>
  <c r="I304" i="14" l="1"/>
  <c r="H304" i="14" s="1"/>
  <c r="M304" i="14"/>
  <c r="L304" i="14" l="1"/>
  <c r="K304" i="14" s="1"/>
  <c r="O305" i="14" l="1"/>
  <c r="N305" i="14" s="1"/>
  <c r="P305" i="14"/>
  <c r="G305" i="14"/>
  <c r="F305" i="14" l="1"/>
  <c r="E305" i="14" s="1"/>
  <c r="J305" i="14"/>
  <c r="I305" i="14" l="1"/>
  <c r="H305" i="14" s="1"/>
  <c r="M305" i="14"/>
  <c r="L305" i="14" l="1"/>
  <c r="K305" i="14" s="1"/>
  <c r="O306" i="14" l="1"/>
  <c r="N306" i="14" s="1"/>
  <c r="P306" i="14"/>
  <c r="G306" i="14"/>
  <c r="F306" i="14" l="1"/>
  <c r="E306" i="14" s="1"/>
  <c r="J306" i="14"/>
  <c r="M306" i="14" l="1"/>
  <c r="I306" i="14"/>
  <c r="H306" i="14" s="1"/>
  <c r="L306" i="14" l="1"/>
  <c r="K306" i="14" s="1"/>
  <c r="O307" i="14" l="1"/>
  <c r="N307" i="14" s="1"/>
  <c r="P307" i="14"/>
  <c r="F307" i="14" l="1"/>
  <c r="E307" i="14" s="1"/>
  <c r="G307" i="14"/>
  <c r="J307" i="14" l="1"/>
  <c r="I307" i="14"/>
  <c r="H307" i="14" s="1"/>
  <c r="M307" i="14" l="1"/>
  <c r="L307" i="14"/>
  <c r="K307" i="14" s="1"/>
  <c r="O308" i="14" l="1"/>
  <c r="N308" i="14" s="1"/>
  <c r="P308" i="14"/>
  <c r="F308" i="14" l="1"/>
  <c r="E308" i="14" s="1"/>
  <c r="G308" i="14"/>
  <c r="J308" i="14" l="1"/>
  <c r="I308" i="14"/>
  <c r="H308" i="14" s="1"/>
  <c r="M308" i="14" l="1"/>
  <c r="L308" i="14"/>
  <c r="K308" i="14" s="1"/>
  <c r="F309" i="14" l="1"/>
  <c r="E309" i="14" s="1"/>
  <c r="G309" i="14"/>
  <c r="O309" i="14"/>
  <c r="N309" i="14" s="1"/>
  <c r="P309" i="14"/>
  <c r="J309" i="14" l="1"/>
  <c r="I309" i="14"/>
  <c r="H309" i="14" s="1"/>
  <c r="M309" i="14" l="1"/>
  <c r="L309" i="14"/>
  <c r="K309" i="14" s="1"/>
  <c r="O310" i="14" l="1"/>
  <c r="N310" i="14" s="1"/>
  <c r="P310" i="14"/>
  <c r="G310" i="14"/>
  <c r="F310" i="14" l="1"/>
  <c r="E310" i="14" s="1"/>
  <c r="J310" i="14"/>
  <c r="I310" i="14" l="1"/>
  <c r="H310" i="14" s="1"/>
  <c r="M310" i="14"/>
  <c r="L310" i="14" l="1"/>
  <c r="K310" i="14" s="1"/>
  <c r="O311" i="14" l="1"/>
  <c r="N311" i="14" s="1"/>
  <c r="P311" i="14"/>
  <c r="F311" i="14" l="1"/>
  <c r="E311" i="14" s="1"/>
  <c r="G311" i="14"/>
  <c r="J311" i="14" l="1"/>
  <c r="I311" i="14"/>
  <c r="H311" i="14" s="1"/>
  <c r="M311" i="14" l="1"/>
  <c r="L311" i="14"/>
  <c r="K311" i="14" s="1"/>
  <c r="F312" i="14" l="1"/>
  <c r="E312" i="14" s="1"/>
  <c r="G312" i="14"/>
  <c r="O312" i="14"/>
  <c r="N312" i="14" s="1"/>
  <c r="P312" i="14"/>
  <c r="J312" i="14" l="1"/>
  <c r="I312" i="14"/>
  <c r="H312" i="14" s="1"/>
  <c r="M312" i="14" l="1"/>
  <c r="L312" i="14"/>
  <c r="K312" i="14" s="1"/>
  <c r="O313" i="14" l="1"/>
  <c r="N313" i="14" s="1"/>
  <c r="P313" i="14"/>
  <c r="G313" i="14"/>
  <c r="F313" i="14" l="1"/>
  <c r="E313" i="14" s="1"/>
  <c r="J313" i="14"/>
  <c r="I313" i="14" l="1"/>
  <c r="H313" i="14" s="1"/>
  <c r="M313" i="14"/>
  <c r="L313" i="14" l="1"/>
  <c r="K313" i="14" s="1"/>
  <c r="O314" i="14" l="1"/>
  <c r="N314" i="14" s="1"/>
  <c r="P314" i="14"/>
  <c r="G314" i="14"/>
  <c r="F314" i="14" l="1"/>
  <c r="E314" i="14" s="1"/>
  <c r="J314" i="14"/>
  <c r="I314" i="14" l="1"/>
  <c r="H314" i="14" s="1"/>
  <c r="M314" i="14"/>
  <c r="L314" i="14" l="1"/>
  <c r="K314" i="14" s="1"/>
  <c r="O315" i="14" l="1"/>
  <c r="N315" i="14" s="1"/>
  <c r="P315" i="14"/>
  <c r="F315" i="14" l="1"/>
  <c r="E315" i="14" s="1"/>
  <c r="G315" i="14"/>
  <c r="J315" i="14" l="1"/>
  <c r="I315" i="14"/>
  <c r="H315" i="14" s="1"/>
  <c r="M315" i="14" l="1"/>
  <c r="L315" i="14"/>
  <c r="K315" i="14" s="1"/>
  <c r="O316" i="14" l="1"/>
  <c r="N316" i="14" s="1"/>
  <c r="P316" i="14"/>
  <c r="F316" i="14" l="1"/>
  <c r="E316" i="14" s="1"/>
  <c r="G316" i="14"/>
  <c r="J316" i="14" l="1"/>
  <c r="I316" i="14"/>
  <c r="H316" i="14" s="1"/>
  <c r="M316" i="14" l="1"/>
  <c r="L316" i="14"/>
  <c r="K316" i="14" s="1"/>
  <c r="F317" i="14" l="1"/>
  <c r="E317" i="14" s="1"/>
  <c r="G317" i="14"/>
  <c r="O317" i="14"/>
  <c r="N317" i="14" s="1"/>
  <c r="P317" i="14"/>
  <c r="J317" i="14" l="1"/>
  <c r="I317" i="14"/>
  <c r="H317" i="14" s="1"/>
  <c r="M317" i="14" l="1"/>
  <c r="L317" i="14"/>
  <c r="K317" i="14" s="1"/>
  <c r="F318" i="14" l="1"/>
  <c r="E318" i="14" s="1"/>
  <c r="G318" i="14"/>
  <c r="O318" i="14"/>
  <c r="N318" i="14" s="1"/>
  <c r="P318" i="14"/>
  <c r="J318" i="14" l="1"/>
  <c r="I318" i="14"/>
  <c r="H318" i="14" s="1"/>
  <c r="M318" i="14" l="1"/>
  <c r="L318" i="14"/>
  <c r="K318" i="14" s="1"/>
  <c r="O319" i="14" l="1"/>
  <c r="N319" i="14" s="1"/>
  <c r="P319" i="14"/>
  <c r="F319" i="14" l="1"/>
  <c r="E319" i="14" s="1"/>
  <c r="G319" i="14"/>
  <c r="J319" i="14" l="1"/>
  <c r="I319" i="14"/>
  <c r="H319" i="14" s="1"/>
  <c r="G320" i="14" l="1"/>
  <c r="M319" i="14"/>
  <c r="L319" i="14"/>
  <c r="K319" i="14" s="1"/>
  <c r="O320" i="14" l="1"/>
  <c r="N320" i="14" s="1"/>
  <c r="P320" i="14"/>
  <c r="F320" i="14"/>
  <c r="E320" i="14" s="1"/>
  <c r="J320" i="14"/>
  <c r="I320" i="14" l="1"/>
  <c r="H320" i="14" s="1"/>
  <c r="M320" i="14"/>
  <c r="L320" i="14" l="1"/>
  <c r="K320" i="14" s="1"/>
  <c r="O321" i="14" l="1"/>
  <c r="N321" i="14" s="1"/>
  <c r="P321" i="14"/>
  <c r="G321" i="14"/>
  <c r="F321" i="14" l="1"/>
  <c r="E321" i="14" s="1"/>
  <c r="J321" i="14"/>
  <c r="I321" i="14" l="1"/>
  <c r="H321" i="14" s="1"/>
  <c r="M321" i="14"/>
  <c r="L321" i="14" l="1"/>
  <c r="K321" i="14" s="1"/>
  <c r="O322" i="14" l="1"/>
  <c r="N322" i="14" s="1"/>
  <c r="P322" i="14"/>
  <c r="G322" i="14"/>
  <c r="F322" i="14" l="1"/>
  <c r="E322" i="14" s="1"/>
  <c r="J322" i="14"/>
  <c r="I322" i="14" l="1"/>
  <c r="H322" i="14" s="1"/>
  <c r="M322" i="14"/>
  <c r="L322" i="14" l="1"/>
  <c r="K322" i="14" s="1"/>
  <c r="O323" i="14" l="1"/>
  <c r="N323" i="14" s="1"/>
  <c r="P323" i="14"/>
  <c r="G323" i="14"/>
  <c r="F323" i="14" l="1"/>
  <c r="E323" i="14" s="1"/>
  <c r="J323" i="14"/>
  <c r="I323" i="14" l="1"/>
  <c r="H323" i="14" s="1"/>
  <c r="M323" i="14"/>
  <c r="L323" i="14" l="1"/>
  <c r="K323" i="14" s="1"/>
  <c r="O324" i="14" l="1"/>
  <c r="N324" i="14" s="1"/>
  <c r="P324" i="14"/>
  <c r="G324" i="14"/>
  <c r="F324" i="14" l="1"/>
  <c r="E324" i="14" s="1"/>
  <c r="J324" i="14"/>
  <c r="I324" i="14" l="1"/>
  <c r="H324" i="14" s="1"/>
  <c r="M324" i="14"/>
  <c r="L324" i="14" l="1"/>
  <c r="K324" i="14" s="1"/>
  <c r="O325" i="14" l="1"/>
  <c r="N325" i="14" s="1"/>
  <c r="P325" i="14"/>
  <c r="G325" i="14"/>
  <c r="F325" i="14" l="1"/>
  <c r="E325" i="14" s="1"/>
  <c r="J325" i="14"/>
  <c r="I325" i="14" l="1"/>
  <c r="H325" i="14" s="1"/>
  <c r="M325" i="14"/>
  <c r="L325" i="14" l="1"/>
  <c r="K325" i="14" s="1"/>
  <c r="O326" i="14" l="1"/>
  <c r="N326" i="14" s="1"/>
  <c r="P326" i="14"/>
  <c r="G326" i="14"/>
  <c r="F326" i="14" l="1"/>
  <c r="E326" i="14" s="1"/>
  <c r="J326" i="14"/>
  <c r="I326" i="14" l="1"/>
  <c r="H326" i="14" s="1"/>
  <c r="M326" i="14"/>
  <c r="L326" i="14" l="1"/>
  <c r="K326" i="14" s="1"/>
  <c r="O327" i="14" l="1"/>
  <c r="N327" i="14" s="1"/>
  <c r="P327" i="14"/>
  <c r="G327" i="14"/>
  <c r="F327" i="14" l="1"/>
  <c r="E327" i="14" s="1"/>
  <c r="J327" i="14"/>
  <c r="I327" i="14" l="1"/>
  <c r="H327" i="14" s="1"/>
  <c r="M327" i="14"/>
  <c r="L327" i="14" l="1"/>
  <c r="K327" i="14" s="1"/>
  <c r="O328" i="14" l="1"/>
  <c r="N328" i="14" s="1"/>
  <c r="P328" i="14"/>
  <c r="G328" i="14"/>
  <c r="F328" i="14" l="1"/>
  <c r="E328" i="14" s="1"/>
  <c r="J328" i="14"/>
  <c r="I328" i="14" l="1"/>
  <c r="H328" i="14" s="1"/>
  <c r="M328" i="14"/>
  <c r="L328" i="14" l="1"/>
  <c r="K328" i="14" s="1"/>
  <c r="O329" i="14" l="1"/>
  <c r="N329" i="14" s="1"/>
  <c r="P329" i="14"/>
  <c r="G329" i="14"/>
  <c r="F329" i="14" l="1"/>
  <c r="E329" i="14" s="1"/>
  <c r="J329" i="14"/>
  <c r="I329" i="14" l="1"/>
  <c r="H329" i="14" s="1"/>
  <c r="M329" i="14"/>
  <c r="L329" i="14" l="1"/>
  <c r="K329" i="14" s="1"/>
  <c r="O330" i="14" l="1"/>
  <c r="N330" i="14" s="1"/>
  <c r="P330" i="14"/>
  <c r="F330" i="14" l="1"/>
  <c r="E330" i="14" s="1"/>
  <c r="G330" i="14"/>
  <c r="J330" i="14" l="1"/>
  <c r="I330" i="14"/>
  <c r="H330" i="14" s="1"/>
  <c r="M330" i="14" l="1"/>
  <c r="L330" i="14"/>
  <c r="K330" i="14" s="1"/>
  <c r="O331" i="14" l="1"/>
  <c r="N331" i="14" s="1"/>
  <c r="P331" i="14"/>
  <c r="F331" i="14" l="1"/>
  <c r="E331" i="14" s="1"/>
  <c r="G331" i="14"/>
  <c r="J331" i="14" l="1"/>
  <c r="I331" i="14"/>
  <c r="H331" i="14" s="1"/>
  <c r="M331" i="14" l="1"/>
  <c r="L331" i="14"/>
  <c r="K331" i="14" s="1"/>
  <c r="O332" i="14" l="1"/>
  <c r="N332" i="14" s="1"/>
  <c r="P332" i="14"/>
  <c r="F332" i="14" l="1"/>
  <c r="E332" i="14" s="1"/>
  <c r="G332" i="14"/>
  <c r="J332" i="14" l="1"/>
  <c r="I332" i="14"/>
  <c r="H332" i="14" s="1"/>
  <c r="M332" i="14" l="1"/>
  <c r="L332" i="14"/>
  <c r="K332" i="14" s="1"/>
  <c r="F333" i="14" l="1"/>
  <c r="E333" i="14" s="1"/>
  <c r="G333" i="14"/>
  <c r="O333" i="14"/>
  <c r="N333" i="14" s="1"/>
  <c r="P333" i="14"/>
  <c r="J333" i="14" l="1"/>
  <c r="I333" i="14"/>
  <c r="H333" i="14" s="1"/>
  <c r="L333" i="14" l="1"/>
  <c r="K333" i="14" s="1"/>
  <c r="M333" i="14"/>
  <c r="O334" i="14" l="1"/>
  <c r="N334" i="14" s="1"/>
  <c r="P334" i="14"/>
  <c r="F334" i="14" l="1"/>
  <c r="E334" i="14" s="1"/>
  <c r="G334" i="14"/>
  <c r="J334" i="14" l="1"/>
  <c r="I334" i="14"/>
  <c r="H334" i="14" s="1"/>
  <c r="M334" i="14" l="1"/>
  <c r="L334" i="14"/>
  <c r="K334" i="14" s="1"/>
  <c r="F335" i="14" l="1"/>
  <c r="E335" i="14" s="1"/>
  <c r="G335" i="14"/>
  <c r="O335" i="14"/>
  <c r="N335" i="14" s="1"/>
  <c r="P335" i="14"/>
  <c r="AI7" i="14"/>
  <c r="J335" i="14" l="1"/>
  <c r="I335" i="14"/>
  <c r="H335" i="14" s="1"/>
  <c r="L335" i="14" l="1"/>
  <c r="K335" i="14" s="1"/>
  <c r="M335" i="14"/>
  <c r="O336" i="14" l="1"/>
  <c r="N336" i="14" s="1"/>
  <c r="P336" i="14"/>
  <c r="J336" i="14" l="1"/>
  <c r="G336" i="14"/>
  <c r="F336" i="14"/>
  <c r="E336" i="14" s="1"/>
  <c r="I336" i="14" l="1"/>
  <c r="H336" i="14" s="1"/>
  <c r="M336" i="14"/>
  <c r="L336" i="14" l="1"/>
  <c r="K336" i="14" s="1"/>
  <c r="P337" i="14"/>
  <c r="G337" i="14" l="1"/>
  <c r="O337" i="14"/>
  <c r="N337" i="14" s="1"/>
  <c r="J337" i="14" l="1"/>
  <c r="F337" i="14"/>
  <c r="E337" i="14" s="1"/>
  <c r="M337" i="14" l="1"/>
  <c r="I337" i="14"/>
  <c r="H337" i="14" s="1"/>
  <c r="L337" i="14" l="1"/>
  <c r="K337" i="14" s="1"/>
  <c r="O338" i="14"/>
  <c r="N338" i="14" s="1"/>
  <c r="G338" i="14" l="1"/>
  <c r="P338" i="14"/>
  <c r="F338" i="14" l="1"/>
  <c r="E338" i="14" s="1"/>
  <c r="J338" i="14"/>
  <c r="M338" i="14" l="1"/>
  <c r="I338" i="14"/>
  <c r="H338" i="14" s="1"/>
  <c r="P339" i="14" l="1"/>
  <c r="L338" i="14"/>
  <c r="K338" i="14" s="1"/>
  <c r="G339" i="14" l="1"/>
  <c r="O339" i="14"/>
  <c r="N339" i="14" s="1"/>
  <c r="J339" i="14" l="1"/>
  <c r="F339" i="14"/>
  <c r="E339" i="14" s="1"/>
  <c r="M339" i="14" l="1"/>
  <c r="I339" i="14"/>
  <c r="H339" i="14" s="1"/>
  <c r="L339" i="14" l="1"/>
  <c r="K339" i="14" s="1"/>
  <c r="O340" i="14"/>
  <c r="N340" i="14" s="1"/>
  <c r="P340" i="14" l="1"/>
  <c r="G340" i="14" l="1"/>
  <c r="F340" i="14"/>
  <c r="E340" i="14" s="1"/>
  <c r="J340" i="14"/>
  <c r="I340" i="14"/>
  <c r="H340" i="14" s="1"/>
  <c r="M340" i="14" l="1"/>
  <c r="L340" i="14"/>
  <c r="K340" i="14" s="1"/>
  <c r="O341" i="14" l="1"/>
  <c r="N341" i="14" s="1"/>
  <c r="P341" i="14"/>
  <c r="F341" i="14" l="1"/>
  <c r="E341" i="14" s="1"/>
  <c r="G341" i="14"/>
  <c r="J341" i="14" l="1"/>
  <c r="M341" i="14"/>
  <c r="I341" i="14"/>
  <c r="H341" i="14" s="1"/>
  <c r="L341" i="14" l="1"/>
  <c r="K341" i="14" s="1"/>
  <c r="M342" i="14" l="1"/>
  <c r="J342" i="14"/>
  <c r="I342" i="14"/>
  <c r="H342" i="14" s="1"/>
  <c r="L342" i="14" l="1"/>
  <c r="K342" i="14" s="1"/>
  <c r="G342" i="14"/>
  <c r="O342" i="14" l="1"/>
  <c r="N342" i="14" s="1"/>
  <c r="P342" i="14"/>
  <c r="F342" i="14"/>
  <c r="E342" i="14" s="1"/>
  <c r="M343" i="14" l="1"/>
  <c r="J343" i="14"/>
  <c r="I343" i="14"/>
  <c r="H343" i="14" s="1"/>
  <c r="P343" i="14" l="1"/>
  <c r="L343" i="14"/>
  <c r="K343" i="14" s="1"/>
  <c r="G343" i="14" l="1"/>
  <c r="O343" i="14"/>
  <c r="N343" i="14" s="1"/>
  <c r="I344" i="14" l="1"/>
  <c r="H344" i="14" s="1"/>
  <c r="F343" i="14"/>
  <c r="E343" i="14" s="1"/>
  <c r="J344" i="14" l="1"/>
  <c r="M344" i="14" l="1"/>
  <c r="L344" i="14"/>
  <c r="K344" i="14" s="1"/>
  <c r="P344" i="14" l="1"/>
  <c r="O344" i="14"/>
  <c r="N344" i="14" s="1"/>
  <c r="G344" i="14" l="1"/>
  <c r="F344" i="14"/>
  <c r="E344" i="14" s="1"/>
  <c r="J345" i="14"/>
  <c r="I345" i="14" l="1"/>
  <c r="H345" i="14" s="1"/>
  <c r="M345" i="14"/>
  <c r="L345" i="14" l="1"/>
  <c r="K345" i="14" s="1"/>
  <c r="P345" i="14"/>
  <c r="G345" i="14" l="1"/>
  <c r="O345" i="14"/>
  <c r="N345" i="14" s="1"/>
  <c r="F345" i="14" l="1"/>
  <c r="E345" i="14" s="1"/>
  <c r="I346" i="14" l="1"/>
  <c r="H346" i="14" s="1"/>
  <c r="J346" i="14"/>
  <c r="M346" i="14"/>
  <c r="L346" i="14" l="1"/>
  <c r="K346" i="14" s="1"/>
  <c r="P346" i="14"/>
  <c r="G346" i="14" l="1"/>
  <c r="O346" i="14"/>
  <c r="N346" i="14" s="1"/>
  <c r="F346" i="14" l="1"/>
  <c r="E346" i="14" s="1"/>
  <c r="J347" i="14"/>
  <c r="M347" i="14" l="1"/>
  <c r="I347" i="14"/>
  <c r="H347" i="14" s="1"/>
  <c r="L347" i="14" l="1"/>
  <c r="K347" i="14" s="1"/>
  <c r="P347" i="14"/>
  <c r="G347" i="14" l="1"/>
  <c r="O347" i="14"/>
  <c r="N347" i="14" s="1"/>
  <c r="F347" i="14" l="1"/>
  <c r="E347" i="14" s="1"/>
  <c r="J348" i="14"/>
  <c r="M348" i="14" l="1"/>
  <c r="I348" i="14"/>
  <c r="H348" i="14" s="1"/>
  <c r="L348" i="14" l="1"/>
  <c r="K348" i="14" s="1"/>
  <c r="P348" i="14"/>
  <c r="O348" i="14" l="1"/>
  <c r="N348" i="14" s="1"/>
  <c r="G348" i="14"/>
  <c r="F348" i="14" l="1"/>
  <c r="E348" i="14" s="1"/>
  <c r="J349" i="14"/>
  <c r="M349" i="14" l="1"/>
  <c r="I349" i="14"/>
  <c r="H349" i="14" s="1"/>
  <c r="L349" i="14" l="1"/>
  <c r="K349" i="14" s="1"/>
  <c r="P349" i="14"/>
  <c r="O349" i="14" l="1"/>
  <c r="N349" i="14" s="1"/>
  <c r="G349" i="14"/>
  <c r="F349" i="14" l="1"/>
  <c r="E349" i="14" s="1"/>
  <c r="J350" i="14"/>
  <c r="I350" i="14" l="1"/>
  <c r="H350" i="14" s="1"/>
  <c r="M350" i="14"/>
  <c r="L350" i="14" l="1"/>
  <c r="K350" i="14" s="1"/>
  <c r="P350" i="14"/>
  <c r="O350" i="14" l="1"/>
  <c r="N350" i="14" s="1"/>
  <c r="G350" i="14"/>
  <c r="F350" i="14" l="1"/>
  <c r="E350" i="14" s="1"/>
  <c r="G351" i="14" l="1"/>
  <c r="P351" i="14"/>
  <c r="O351" i="14"/>
  <c r="N351" i="14" s="1"/>
  <c r="F351" i="14" l="1"/>
  <c r="E351" i="14" s="1"/>
  <c r="J351" i="14"/>
  <c r="M351" i="14" l="1"/>
  <c r="I351" i="14"/>
  <c r="H351" i="14" s="1"/>
  <c r="O352" i="14" l="1"/>
  <c r="N352" i="14" s="1"/>
  <c r="L351" i="14"/>
  <c r="K351" i="14" s="1"/>
  <c r="G352" i="14" l="1"/>
  <c r="P352" i="14"/>
  <c r="F352" i="14" l="1"/>
  <c r="E352" i="14" s="1"/>
  <c r="J352" i="14"/>
  <c r="M352" i="14" l="1"/>
  <c r="I352" i="14"/>
  <c r="H352" i="14" s="1"/>
  <c r="O353" i="14" l="1"/>
  <c r="N353" i="14" s="1"/>
  <c r="L352" i="14"/>
  <c r="K352" i="14" s="1"/>
  <c r="G353" i="14" l="1"/>
  <c r="P353" i="14"/>
  <c r="F353" i="14" l="1"/>
  <c r="E353" i="14" s="1"/>
  <c r="J353" i="14"/>
  <c r="I353" i="14" l="1"/>
  <c r="H353" i="14" s="1"/>
  <c r="M353" i="14"/>
  <c r="L353" i="14" l="1"/>
  <c r="K353" i="14" s="1"/>
  <c r="P354" i="14" l="1"/>
  <c r="O354" i="14"/>
  <c r="N354" i="14" s="1"/>
  <c r="F354" i="14"/>
  <c r="E354" i="14" s="1"/>
  <c r="G354" i="14"/>
  <c r="J354" i="14" l="1"/>
  <c r="I354" i="14"/>
  <c r="H354" i="14" s="1"/>
  <c r="M354" i="14" l="1"/>
  <c r="L354" i="14"/>
  <c r="K354" i="14" s="1"/>
  <c r="O355" i="14" l="1"/>
  <c r="N355" i="14" s="1"/>
  <c r="P355" i="14"/>
  <c r="G355" i="14"/>
  <c r="F355" i="14" l="1"/>
  <c r="E355" i="14" s="1"/>
  <c r="J355" i="14"/>
  <c r="I355" i="14" l="1"/>
  <c r="H355" i="14" s="1"/>
  <c r="M355" i="14"/>
  <c r="L355" i="14" l="1"/>
  <c r="K355" i="14" s="1"/>
  <c r="O356" i="14" l="1"/>
  <c r="N356" i="14" s="1"/>
  <c r="P356" i="14"/>
  <c r="G356" i="14"/>
  <c r="F356" i="14" l="1"/>
  <c r="E356" i="14" s="1"/>
  <c r="J356" i="14"/>
  <c r="I356" i="14" l="1"/>
  <c r="H356" i="14" s="1"/>
  <c r="M356" i="14"/>
  <c r="L356" i="14" l="1"/>
  <c r="K356" i="14" s="1"/>
  <c r="O357" i="14" l="1"/>
  <c r="N357" i="14" s="1"/>
  <c r="P357" i="14"/>
  <c r="G357" i="14"/>
  <c r="F357" i="14" l="1"/>
  <c r="E357" i="14" s="1"/>
  <c r="J357" i="14"/>
  <c r="I357" i="14" l="1"/>
  <c r="H357" i="14" s="1"/>
  <c r="M357" i="14"/>
  <c r="L357" i="14" l="1"/>
  <c r="K357" i="14" s="1"/>
  <c r="O358" i="14" l="1"/>
  <c r="N358" i="14" s="1"/>
  <c r="P358" i="14"/>
  <c r="G358" i="14"/>
  <c r="F358" i="14" l="1"/>
  <c r="E358" i="14" s="1"/>
  <c r="J358" i="14"/>
  <c r="I358" i="14" l="1"/>
  <c r="H358" i="14" s="1"/>
  <c r="M358" i="14"/>
  <c r="L358" i="14" l="1"/>
  <c r="K358" i="14" s="1"/>
  <c r="O359" i="14" l="1"/>
  <c r="N359" i="14" s="1"/>
  <c r="P359" i="14"/>
  <c r="G359" i="14"/>
  <c r="F359" i="14" l="1"/>
  <c r="E359" i="14" s="1"/>
  <c r="J359" i="14"/>
  <c r="I359" i="14" l="1"/>
  <c r="H359" i="14" s="1"/>
  <c r="M359" i="14"/>
  <c r="L359" i="14" l="1"/>
  <c r="K359" i="14" s="1"/>
  <c r="O360" i="14" l="1"/>
  <c r="N360" i="14" s="1"/>
  <c r="P360" i="14"/>
  <c r="G360" i="14"/>
  <c r="F360" i="14" l="1"/>
  <c r="E360" i="14" s="1"/>
  <c r="J360" i="14"/>
  <c r="I360" i="14" l="1"/>
  <c r="H360" i="14" s="1"/>
  <c r="M360" i="14"/>
  <c r="L360" i="14" l="1"/>
  <c r="K360" i="14" s="1"/>
  <c r="O361" i="14" l="1"/>
  <c r="N361" i="14" s="1"/>
  <c r="P361" i="14"/>
  <c r="G361" i="14"/>
  <c r="F361" i="14" l="1"/>
  <c r="E361" i="14" s="1"/>
  <c r="J361" i="14"/>
  <c r="I361" i="14" l="1"/>
  <c r="H361" i="14" s="1"/>
  <c r="M361" i="14"/>
  <c r="L361" i="14" l="1"/>
  <c r="K361" i="14" s="1"/>
  <c r="O362" i="14" l="1"/>
  <c r="N362" i="14" s="1"/>
  <c r="P362" i="14"/>
  <c r="G362" i="14"/>
  <c r="F362" i="14" l="1"/>
  <c r="E362" i="14" s="1"/>
  <c r="J362" i="14"/>
  <c r="I362" i="14" l="1"/>
  <c r="H362" i="14" s="1"/>
  <c r="M362" i="14"/>
  <c r="L362" i="14" l="1"/>
  <c r="K362" i="14" s="1"/>
  <c r="O363" i="14" l="1"/>
  <c r="N363" i="14" s="1"/>
  <c r="P363" i="14"/>
  <c r="G363" i="14"/>
  <c r="F363" i="14" l="1"/>
  <c r="E363" i="14" s="1"/>
  <c r="J363" i="14"/>
  <c r="I363" i="14" l="1"/>
  <c r="H363" i="14" s="1"/>
  <c r="M363" i="14"/>
  <c r="L363" i="14" l="1"/>
  <c r="K363" i="14" s="1"/>
  <c r="O364" i="14" l="1"/>
  <c r="N364" i="14" s="1"/>
  <c r="P364" i="14"/>
  <c r="G364" i="14"/>
  <c r="F364" i="14" l="1"/>
  <c r="E364" i="14" s="1"/>
  <c r="J364" i="14"/>
  <c r="I364" i="14" l="1"/>
  <c r="H364" i="14" s="1"/>
  <c r="M364" i="14"/>
  <c r="L364" i="14" l="1"/>
  <c r="K364" i="14" s="1"/>
  <c r="O365" i="14" l="1"/>
  <c r="N365" i="14" s="1"/>
  <c r="P365" i="14"/>
  <c r="G365" i="14"/>
  <c r="F365" i="14" l="1"/>
  <c r="E365" i="14" s="1"/>
  <c r="J365" i="14"/>
  <c r="I365" i="14" l="1"/>
  <c r="H365" i="14" s="1"/>
  <c r="M365" i="14"/>
  <c r="L365" i="14" l="1"/>
  <c r="K365" i="14" s="1"/>
  <c r="O366" i="14" l="1"/>
  <c r="N366" i="14" s="1"/>
  <c r="P366" i="14"/>
  <c r="G366" i="14"/>
  <c r="F366" i="14" l="1"/>
  <c r="E366" i="14" s="1"/>
  <c r="J366" i="14"/>
  <c r="I366" i="14" l="1"/>
  <c r="H366" i="14" s="1"/>
  <c r="M366" i="14"/>
  <c r="L366" i="14" l="1"/>
  <c r="K366" i="14" s="1"/>
  <c r="O367" i="14" l="1"/>
  <c r="N367" i="14" s="1"/>
  <c r="P367" i="14"/>
  <c r="F367" i="14" l="1"/>
  <c r="E367" i="14" s="1"/>
  <c r="G367" i="14"/>
  <c r="J367" i="14" l="1"/>
  <c r="I367" i="14"/>
  <c r="H367" i="14" s="1"/>
  <c r="M367" i="14" l="1"/>
  <c r="L367" i="14"/>
  <c r="K367" i="14" s="1"/>
  <c r="O368" i="14" l="1"/>
  <c r="N368" i="14" s="1"/>
  <c r="P368" i="14"/>
  <c r="F368" i="14" l="1"/>
  <c r="E368" i="14" s="1"/>
  <c r="G368" i="14"/>
  <c r="J368" i="14" l="1"/>
  <c r="I368" i="14"/>
  <c r="H368" i="14" s="1"/>
  <c r="L368" i="14" l="1"/>
  <c r="K368" i="14" s="1"/>
  <c r="M368" i="14"/>
  <c r="O369" i="14" l="1"/>
  <c r="N369" i="14" s="1"/>
  <c r="P369" i="14"/>
  <c r="F369" i="14" l="1"/>
  <c r="E369" i="14" s="1"/>
  <c r="G369" i="14"/>
  <c r="J369" i="14" l="1"/>
  <c r="I369" i="14"/>
  <c r="H369" i="14" s="1"/>
  <c r="M369" i="14" l="1"/>
  <c r="L369" i="14"/>
  <c r="K369" i="14" s="1"/>
  <c r="O370" i="14" l="1"/>
  <c r="N370" i="14" s="1"/>
  <c r="P370" i="14"/>
  <c r="F370" i="14" l="1"/>
  <c r="E370" i="14" s="1"/>
  <c r="G370" i="14"/>
  <c r="J370" i="14" l="1"/>
  <c r="I370" i="14"/>
  <c r="H370" i="14" s="1"/>
  <c r="L370" i="14" l="1"/>
  <c r="K370" i="14" s="1"/>
  <c r="M370" i="14"/>
  <c r="O371" i="14" l="1"/>
  <c r="N371" i="14" s="1"/>
  <c r="P371" i="14"/>
  <c r="F371" i="14" l="1"/>
  <c r="E371" i="14" s="1"/>
  <c r="G371" i="14"/>
  <c r="J371" i="14" l="1"/>
  <c r="I371" i="14"/>
  <c r="H371" i="14" s="1"/>
  <c r="M371" i="14" l="1"/>
  <c r="L371" i="14"/>
  <c r="K371" i="14" s="1"/>
  <c r="O372" i="14" l="1"/>
  <c r="N372" i="14" s="1"/>
  <c r="P372" i="14"/>
  <c r="J372" i="14" l="1"/>
  <c r="F372" i="14"/>
  <c r="E372" i="14" s="1"/>
  <c r="G372" i="14"/>
  <c r="I372" i="14"/>
  <c r="H372" i="14" s="1"/>
  <c r="G373" i="14" l="1"/>
  <c r="M372" i="14"/>
  <c r="L372" i="14"/>
  <c r="K372" i="14" s="1"/>
  <c r="O373" i="14" l="1"/>
  <c r="N373" i="14" s="1"/>
  <c r="P373" i="14"/>
  <c r="F373" i="14"/>
  <c r="E373" i="14" s="1"/>
  <c r="J373" i="14"/>
  <c r="I373" i="14" l="1"/>
  <c r="H373" i="14" s="1"/>
  <c r="M373" i="14"/>
  <c r="L373" i="14" l="1"/>
  <c r="K373" i="14" s="1"/>
  <c r="O374" i="14" l="1"/>
  <c r="N374" i="14" s="1"/>
  <c r="P374" i="14"/>
  <c r="G374" i="14"/>
  <c r="F374" i="14" l="1"/>
  <c r="E374" i="14" s="1"/>
  <c r="J374" i="14"/>
  <c r="I374" i="14" l="1"/>
  <c r="H374" i="14" s="1"/>
  <c r="M374" i="14"/>
  <c r="L374" i="14" l="1"/>
  <c r="K374" i="14" s="1"/>
  <c r="O375" i="14" l="1"/>
  <c r="N375" i="14" s="1"/>
  <c r="P375" i="14"/>
  <c r="G375" i="14"/>
  <c r="F375" i="14" l="1"/>
  <c r="E375" i="14" s="1"/>
  <c r="J375" i="14"/>
  <c r="I375" i="14" l="1"/>
  <c r="H375" i="14" s="1"/>
  <c r="M375" i="14"/>
  <c r="L375" i="14" l="1"/>
  <c r="K375" i="14" s="1"/>
  <c r="O376" i="14" l="1"/>
  <c r="N376" i="14" s="1"/>
  <c r="P376" i="14"/>
  <c r="G376" i="14"/>
  <c r="F376" i="14" l="1"/>
  <c r="E376" i="14" s="1"/>
  <c r="J376" i="14"/>
  <c r="I376" i="14" l="1"/>
  <c r="H376" i="14" s="1"/>
  <c r="M376" i="14"/>
  <c r="L376" i="14" l="1"/>
  <c r="K376" i="14" s="1"/>
  <c r="O377" i="14" l="1"/>
  <c r="N377" i="14" s="1"/>
  <c r="P377" i="14"/>
  <c r="G377" i="14"/>
  <c r="F377" i="14" l="1"/>
  <c r="E377" i="14" s="1"/>
  <c r="J377" i="14"/>
  <c r="I377" i="14" l="1"/>
  <c r="H377" i="14" s="1"/>
  <c r="M377" i="14"/>
  <c r="L377" i="14" l="1"/>
  <c r="K377" i="14" s="1"/>
  <c r="O378" i="14" l="1"/>
  <c r="N378" i="14" s="1"/>
  <c r="P378" i="14"/>
  <c r="G378" i="14"/>
  <c r="F378" i="14" l="1"/>
  <c r="E378" i="14" s="1"/>
  <c r="J378" i="14"/>
  <c r="I378" i="14" l="1"/>
  <c r="H378" i="14" s="1"/>
  <c r="M378" i="14"/>
  <c r="L378" i="14" l="1"/>
  <c r="K378" i="14" s="1"/>
  <c r="O379" i="14" l="1"/>
  <c r="N379" i="14" s="1"/>
  <c r="P379" i="14"/>
  <c r="G379" i="14"/>
  <c r="AI8" i="14"/>
  <c r="F379" i="14" l="1"/>
  <c r="E379" i="14" s="1"/>
  <c r="J379" i="14"/>
  <c r="I379" i="14" l="1"/>
  <c r="H379" i="14" s="1"/>
  <c r="M379" i="14"/>
  <c r="L379" i="14" l="1"/>
  <c r="K379" i="14" s="1"/>
  <c r="O380" i="14" l="1"/>
  <c r="N380" i="14" s="1"/>
  <c r="P380" i="14"/>
  <c r="G380" i="14"/>
  <c r="F380" i="14" l="1"/>
  <c r="E380" i="14" s="1"/>
  <c r="J380" i="14"/>
  <c r="I380" i="14" l="1"/>
  <c r="H380" i="14" s="1"/>
  <c r="M380" i="14"/>
  <c r="L380" i="14" l="1"/>
  <c r="K380" i="14" s="1"/>
  <c r="O381" i="14" l="1"/>
  <c r="N381" i="14" s="1"/>
  <c r="P381" i="14"/>
  <c r="G381" i="14"/>
  <c r="F381" i="14" l="1"/>
  <c r="E381" i="14" s="1"/>
  <c r="J381" i="14"/>
  <c r="I381" i="14" l="1"/>
  <c r="H381" i="14" s="1"/>
  <c r="M381" i="14"/>
  <c r="L381" i="14" l="1"/>
  <c r="K381" i="14" s="1"/>
  <c r="O382" i="14" l="1"/>
  <c r="N382" i="14" s="1"/>
  <c r="P382" i="14"/>
  <c r="G382" i="14"/>
  <c r="F382" i="14" l="1"/>
  <c r="E382" i="14" s="1"/>
  <c r="J382" i="14"/>
  <c r="I382" i="14" l="1"/>
  <c r="H382" i="14" s="1"/>
  <c r="M382" i="14"/>
  <c r="L382" i="14" l="1"/>
  <c r="K382" i="14" s="1"/>
  <c r="O383" i="14" l="1"/>
  <c r="N383" i="14" s="1"/>
  <c r="P383" i="14"/>
  <c r="G383" i="14"/>
  <c r="F383" i="14" l="1"/>
  <c r="E383" i="14" s="1"/>
  <c r="J383" i="14"/>
  <c r="I383" i="14" l="1"/>
  <c r="H383" i="14" s="1"/>
  <c r="M383" i="14"/>
  <c r="L383" i="14" l="1"/>
  <c r="K383" i="14" s="1"/>
  <c r="O384" i="14" l="1"/>
  <c r="N384" i="14" s="1"/>
  <c r="P384" i="14"/>
  <c r="G384" i="14"/>
  <c r="F384" i="14" l="1"/>
  <c r="E384" i="14" s="1"/>
  <c r="J384" i="14"/>
  <c r="I384" i="14" l="1"/>
  <c r="H384" i="14" s="1"/>
  <c r="M384" i="14"/>
  <c r="L384" i="14" l="1"/>
  <c r="K384" i="14" s="1"/>
  <c r="O385" i="14" l="1"/>
  <c r="N385" i="14" s="1"/>
  <c r="P385" i="14"/>
  <c r="G385" i="14"/>
  <c r="F385" i="14" l="1"/>
  <c r="E385" i="14" s="1"/>
  <c r="J385" i="14"/>
  <c r="I385" i="14" l="1"/>
  <c r="H385" i="14" s="1"/>
  <c r="M385" i="14"/>
  <c r="L385" i="14" l="1"/>
  <c r="K385" i="14" s="1"/>
  <c r="O386" i="14" l="1"/>
  <c r="N386" i="14" s="1"/>
  <c r="P386" i="14"/>
  <c r="G386" i="14"/>
  <c r="F386" i="14" l="1"/>
  <c r="E386" i="14" s="1"/>
  <c r="J386" i="14"/>
  <c r="I386" i="14" l="1"/>
  <c r="H386" i="14" s="1"/>
  <c r="M386" i="14"/>
  <c r="L386" i="14" l="1"/>
  <c r="K386" i="14" s="1"/>
  <c r="O387" i="14" l="1"/>
  <c r="N387" i="14" s="1"/>
  <c r="P387" i="14"/>
  <c r="G387" i="14"/>
  <c r="F387" i="14" l="1"/>
  <c r="E387" i="14" s="1"/>
  <c r="J387" i="14"/>
  <c r="I387" i="14" l="1"/>
  <c r="H387" i="14" s="1"/>
  <c r="M387" i="14"/>
  <c r="L387" i="14" l="1"/>
  <c r="K387" i="14" s="1"/>
  <c r="O388" i="14" l="1"/>
  <c r="N388" i="14" s="1"/>
  <c r="P388" i="14"/>
  <c r="G388" i="14"/>
  <c r="F388" i="14" l="1"/>
  <c r="E388" i="14" s="1"/>
  <c r="J388" i="14"/>
  <c r="I388" i="14" l="1"/>
  <c r="H388" i="14" s="1"/>
  <c r="M388" i="14"/>
  <c r="L388" i="14" l="1"/>
  <c r="K388" i="14" s="1"/>
  <c r="O389" i="14" l="1"/>
  <c r="N389" i="14" s="1"/>
  <c r="P389" i="14"/>
  <c r="G389" i="14"/>
  <c r="F389" i="14" l="1"/>
  <c r="E389" i="14" s="1"/>
  <c r="J389" i="14"/>
  <c r="I389" i="14" l="1"/>
  <c r="H389" i="14" s="1"/>
  <c r="M389" i="14"/>
  <c r="L389" i="14" l="1"/>
  <c r="K389" i="14" s="1"/>
  <c r="O390" i="14" l="1"/>
  <c r="N390" i="14" s="1"/>
  <c r="P390" i="14"/>
  <c r="G390" i="14"/>
  <c r="F390" i="14" l="1"/>
  <c r="E390" i="14" s="1"/>
  <c r="J390" i="14"/>
  <c r="I390" i="14" l="1"/>
  <c r="H390" i="14" s="1"/>
  <c r="M390" i="14"/>
  <c r="L390" i="14" l="1"/>
  <c r="K390" i="14" s="1"/>
  <c r="O391" i="14" l="1"/>
  <c r="N391" i="14" s="1"/>
  <c r="P391" i="14"/>
  <c r="G391" i="14"/>
  <c r="F391" i="14" l="1"/>
  <c r="E391" i="14" s="1"/>
  <c r="J391" i="14"/>
  <c r="I391" i="14" l="1"/>
  <c r="H391" i="14" s="1"/>
  <c r="M391" i="14"/>
  <c r="L391" i="14" l="1"/>
  <c r="K391" i="14" s="1"/>
  <c r="O392" i="14" l="1"/>
  <c r="N392" i="14" s="1"/>
  <c r="P392" i="14"/>
  <c r="G392" i="14"/>
  <c r="F392" i="14" l="1"/>
  <c r="E392" i="14" s="1"/>
  <c r="J392" i="14"/>
  <c r="I392" i="14" l="1"/>
  <c r="H392" i="14" s="1"/>
  <c r="M392" i="14"/>
  <c r="L392" i="14" l="1"/>
  <c r="K392" i="14" s="1"/>
  <c r="O393" i="14" l="1"/>
  <c r="N393" i="14" s="1"/>
  <c r="P393" i="14"/>
  <c r="G393" i="14"/>
  <c r="F393" i="14" l="1"/>
  <c r="E393" i="14" s="1"/>
  <c r="J393" i="14"/>
  <c r="I393" i="14" l="1"/>
  <c r="H393" i="14" s="1"/>
  <c r="M393" i="14"/>
  <c r="L393" i="14" l="1"/>
  <c r="K393" i="14" s="1"/>
  <c r="O394" i="14" l="1"/>
  <c r="N394" i="14" s="1"/>
  <c r="P394" i="14"/>
  <c r="G394" i="14"/>
  <c r="F394" i="14" l="1"/>
  <c r="E394" i="14" s="1"/>
  <c r="J394" i="14"/>
  <c r="I394" i="14" l="1"/>
  <c r="H394" i="14" s="1"/>
  <c r="M394" i="14"/>
  <c r="L394" i="14" l="1"/>
  <c r="K394" i="14" s="1"/>
  <c r="O395" i="14" l="1"/>
  <c r="N395" i="14" s="1"/>
  <c r="P395" i="14"/>
  <c r="G395" i="14"/>
  <c r="F395" i="14" l="1"/>
  <c r="E395" i="14" s="1"/>
  <c r="J395" i="14"/>
  <c r="I395" i="14" l="1"/>
  <c r="H395" i="14" s="1"/>
  <c r="M395" i="14"/>
  <c r="L395" i="14" l="1"/>
  <c r="K395" i="14" s="1"/>
  <c r="O396" i="14" l="1"/>
  <c r="N396" i="14" s="1"/>
  <c r="P396" i="14"/>
  <c r="G396" i="14"/>
  <c r="F396" i="14" l="1"/>
  <c r="E396" i="14" s="1"/>
  <c r="J396" i="14"/>
  <c r="I396" i="14" l="1"/>
  <c r="H396" i="14" s="1"/>
  <c r="M396" i="14"/>
  <c r="L396" i="14" l="1"/>
  <c r="K396" i="14" s="1"/>
  <c r="O397" i="14" l="1"/>
  <c r="N397" i="14" s="1"/>
  <c r="P397" i="14"/>
  <c r="G397" i="14"/>
  <c r="F397" i="14" l="1"/>
  <c r="E397" i="14" s="1"/>
  <c r="J397" i="14"/>
  <c r="I397" i="14" l="1"/>
  <c r="H397" i="14" s="1"/>
  <c r="M397" i="14"/>
  <c r="L397" i="14" l="1"/>
  <c r="K397" i="14" s="1"/>
  <c r="O398" i="14" l="1"/>
  <c r="N398" i="14" s="1"/>
  <c r="P398" i="14"/>
  <c r="G398" i="14"/>
  <c r="F398" i="14" l="1"/>
  <c r="E398" i="14" s="1"/>
  <c r="J398" i="14"/>
  <c r="I398" i="14" l="1"/>
  <c r="H398" i="14" s="1"/>
  <c r="M398" i="14"/>
  <c r="L398" i="14" l="1"/>
  <c r="K398" i="14" s="1"/>
  <c r="O399" i="14" l="1"/>
  <c r="N399" i="14" s="1"/>
  <c r="P399" i="14"/>
  <c r="G399" i="14"/>
  <c r="F399" i="14" l="1"/>
  <c r="E399" i="14" s="1"/>
  <c r="J399" i="14"/>
  <c r="I399" i="14" l="1"/>
  <c r="H399" i="14" s="1"/>
  <c r="M399" i="14"/>
  <c r="L399" i="14" l="1"/>
  <c r="K399" i="14" s="1"/>
  <c r="O400" i="14" l="1"/>
  <c r="N400" i="14" s="1"/>
  <c r="P400" i="14"/>
  <c r="G400" i="14"/>
  <c r="F400" i="14" l="1"/>
  <c r="E400" i="14" s="1"/>
  <c r="J400" i="14"/>
  <c r="I400" i="14" l="1"/>
  <c r="H400" i="14" s="1"/>
  <c r="M400" i="14"/>
  <c r="L400" i="14" l="1"/>
  <c r="K400" i="14" s="1"/>
  <c r="O401" i="14" l="1"/>
  <c r="N401" i="14" s="1"/>
  <c r="P401" i="14"/>
  <c r="G401" i="14"/>
  <c r="F401" i="14" l="1"/>
  <c r="E401" i="14" s="1"/>
  <c r="J401" i="14"/>
  <c r="I401" i="14" l="1"/>
  <c r="H401" i="14" s="1"/>
  <c r="M401" i="14"/>
  <c r="L401" i="14" l="1"/>
  <c r="K401" i="14" s="1"/>
  <c r="O402" i="14" l="1"/>
  <c r="N402" i="14" s="1"/>
  <c r="P402" i="14"/>
  <c r="G402" i="14"/>
  <c r="F402" i="14" l="1"/>
  <c r="E402" i="14" s="1"/>
  <c r="J402" i="14"/>
  <c r="I402" i="14" l="1"/>
  <c r="H402" i="14" s="1"/>
  <c r="M402" i="14"/>
  <c r="L402" i="14" l="1"/>
  <c r="K402" i="14" s="1"/>
  <c r="O403" i="14" l="1"/>
  <c r="N403" i="14" s="1"/>
  <c r="P403" i="14"/>
  <c r="G403" i="14"/>
  <c r="F403" i="14" l="1"/>
  <c r="E403" i="14" s="1"/>
  <c r="J403" i="14"/>
  <c r="I403" i="14" l="1"/>
  <c r="H403" i="14" s="1"/>
  <c r="M403" i="14"/>
  <c r="L403" i="14" l="1"/>
  <c r="K403" i="14" s="1"/>
  <c r="O404" i="14" l="1"/>
  <c r="N404" i="14" s="1"/>
  <c r="P404" i="14"/>
  <c r="G404" i="14"/>
  <c r="F404" i="14" l="1"/>
  <c r="E404" i="14" s="1"/>
  <c r="J404" i="14"/>
  <c r="I404" i="14" l="1"/>
  <c r="H404" i="14" s="1"/>
  <c r="M404" i="14"/>
  <c r="L404" i="14" l="1"/>
  <c r="K404" i="14" s="1"/>
  <c r="O405" i="14" l="1"/>
  <c r="N405" i="14" s="1"/>
  <c r="P405" i="14"/>
  <c r="G405" i="14"/>
  <c r="F405" i="14" l="1"/>
  <c r="E405" i="14" s="1"/>
  <c r="J405" i="14"/>
  <c r="I405" i="14" l="1"/>
  <c r="H405" i="14" s="1"/>
  <c r="M405" i="14"/>
  <c r="L405" i="14" l="1"/>
  <c r="K405" i="14" s="1"/>
  <c r="O406" i="14" l="1"/>
  <c r="N406" i="14" s="1"/>
  <c r="P406" i="14"/>
  <c r="G406" i="14"/>
  <c r="F406" i="14" l="1"/>
  <c r="E406" i="14" s="1"/>
  <c r="J406" i="14"/>
  <c r="I406" i="14" l="1"/>
  <c r="H406" i="14" s="1"/>
  <c r="M406" i="14"/>
  <c r="L406" i="14" l="1"/>
  <c r="K406" i="14" s="1"/>
  <c r="O407" i="14" l="1"/>
  <c r="N407" i="14" s="1"/>
  <c r="P407" i="14"/>
  <c r="F407" i="14" l="1"/>
  <c r="E407" i="14" s="1"/>
  <c r="G407" i="14"/>
  <c r="J407" i="14" l="1"/>
  <c r="I407" i="14"/>
  <c r="H407" i="14" s="1"/>
  <c r="G408" i="14" l="1"/>
  <c r="M407" i="14"/>
  <c r="L407" i="14"/>
  <c r="K407" i="14" s="1"/>
  <c r="O408" i="14" l="1"/>
  <c r="N408" i="14" s="1"/>
  <c r="P408" i="14"/>
  <c r="F408" i="14"/>
  <c r="E408" i="14" s="1"/>
  <c r="J408" i="14"/>
  <c r="I408" i="14" l="1"/>
  <c r="H408" i="14" s="1"/>
  <c r="M408" i="14"/>
  <c r="L408" i="14" l="1"/>
  <c r="K408" i="14" s="1"/>
  <c r="O409" i="14" l="1"/>
  <c r="N409" i="14" s="1"/>
  <c r="P409" i="14"/>
  <c r="G409" i="14"/>
  <c r="F409" i="14" l="1"/>
  <c r="E409" i="14" s="1"/>
  <c r="J409" i="14"/>
  <c r="I409" i="14" l="1"/>
  <c r="H409" i="14" s="1"/>
  <c r="M409" i="14"/>
  <c r="L409" i="14" l="1"/>
  <c r="K409" i="14" s="1"/>
  <c r="O410" i="14" l="1"/>
  <c r="N410" i="14" s="1"/>
  <c r="P410" i="14"/>
  <c r="G410" i="14"/>
  <c r="F410" i="14" l="1"/>
  <c r="E410" i="14" s="1"/>
  <c r="J410" i="14"/>
  <c r="I410" i="14" l="1"/>
  <c r="H410" i="14" s="1"/>
  <c r="M410" i="14"/>
  <c r="L410" i="14" l="1"/>
  <c r="K410" i="14" s="1"/>
  <c r="O411" i="14" l="1"/>
  <c r="N411" i="14" s="1"/>
  <c r="P411" i="14"/>
  <c r="G411" i="14"/>
  <c r="F411" i="14" l="1"/>
  <c r="E411" i="14" s="1"/>
  <c r="J411" i="14"/>
  <c r="I411" i="14" l="1"/>
  <c r="H411" i="14" s="1"/>
  <c r="M411" i="14"/>
  <c r="L411" i="14" l="1"/>
  <c r="K411" i="14" s="1"/>
  <c r="O412" i="14" l="1"/>
  <c r="N412" i="14" s="1"/>
  <c r="P412" i="14"/>
  <c r="G412" i="14"/>
  <c r="F412" i="14" l="1"/>
  <c r="E412" i="14" s="1"/>
  <c r="J412" i="14"/>
  <c r="I412" i="14" l="1"/>
  <c r="H412" i="14" s="1"/>
  <c r="M412" i="14"/>
  <c r="L412" i="14" l="1"/>
  <c r="K412" i="14" s="1"/>
  <c r="O413" i="14" l="1"/>
  <c r="N413" i="14" s="1"/>
  <c r="P413" i="14"/>
  <c r="G413" i="14"/>
  <c r="F413" i="14" l="1"/>
  <c r="E413" i="14" s="1"/>
  <c r="J413" i="14"/>
  <c r="I413" i="14" l="1"/>
  <c r="H413" i="14" s="1"/>
  <c r="M413" i="14"/>
  <c r="L413" i="14" l="1"/>
  <c r="K413" i="14" s="1"/>
  <c r="O414" i="14" l="1"/>
  <c r="N414" i="14" s="1"/>
  <c r="P414" i="14"/>
  <c r="G414" i="14"/>
  <c r="F414" i="14" l="1"/>
  <c r="E414" i="14" s="1"/>
  <c r="J414" i="14"/>
  <c r="I414" i="14" l="1"/>
  <c r="H414" i="14" s="1"/>
  <c r="M414" i="14"/>
  <c r="L414" i="14" l="1"/>
  <c r="K414" i="14" s="1"/>
  <c r="O415" i="14" l="1"/>
  <c r="N415" i="14" s="1"/>
  <c r="P415" i="14"/>
  <c r="G415" i="14"/>
  <c r="F415" i="14" l="1"/>
  <c r="E415" i="14" s="1"/>
  <c r="J415" i="14"/>
  <c r="I415" i="14" l="1"/>
  <c r="H415" i="14" s="1"/>
  <c r="M415" i="14"/>
  <c r="L415" i="14" l="1"/>
  <c r="K415" i="14" s="1"/>
  <c r="O416" i="14" l="1"/>
  <c r="N416" i="14" s="1"/>
  <c r="P416" i="14"/>
  <c r="G416" i="14"/>
  <c r="F416" i="14" l="1"/>
  <c r="E416" i="14" s="1"/>
  <c r="J416" i="14"/>
  <c r="I416" i="14" l="1"/>
  <c r="H416" i="14" s="1"/>
  <c r="M416" i="14"/>
  <c r="L416" i="14" l="1"/>
  <c r="K416" i="14" s="1"/>
  <c r="O417" i="14" l="1"/>
  <c r="N417" i="14" s="1"/>
  <c r="P417" i="14"/>
  <c r="G417" i="14"/>
  <c r="F417" i="14" l="1"/>
  <c r="E417" i="14" s="1"/>
  <c r="J417" i="14"/>
  <c r="I417" i="14" l="1"/>
  <c r="H417" i="14" s="1"/>
  <c r="M417" i="14"/>
  <c r="L417" i="14" l="1"/>
  <c r="K417" i="14" s="1"/>
  <c r="O418" i="14" l="1"/>
  <c r="N418" i="14" s="1"/>
  <c r="P418" i="14"/>
  <c r="G418" i="14"/>
  <c r="F418" i="14" l="1"/>
  <c r="E418" i="14" s="1"/>
  <c r="J418" i="14"/>
  <c r="I418" i="14" l="1"/>
  <c r="H418" i="14" s="1"/>
  <c r="M418" i="14"/>
  <c r="L418" i="14" l="1"/>
  <c r="K418" i="14" s="1"/>
  <c r="O419" i="14" l="1"/>
  <c r="N419" i="14" s="1"/>
  <c r="P419" i="14"/>
  <c r="G419" i="14"/>
  <c r="F419" i="14" l="1"/>
  <c r="E419" i="14" s="1"/>
  <c r="J419" i="14"/>
  <c r="I419" i="14" l="1"/>
  <c r="H419" i="14" s="1"/>
  <c r="M419" i="14"/>
  <c r="L419" i="14" l="1"/>
  <c r="K419" i="14" s="1"/>
  <c r="O420" i="14" l="1"/>
  <c r="N420" i="14" s="1"/>
  <c r="P420" i="14"/>
  <c r="G420" i="14"/>
  <c r="F420" i="14" l="1"/>
  <c r="E420" i="14" s="1"/>
  <c r="J420" i="14"/>
  <c r="I420" i="14" l="1"/>
  <c r="H420" i="14" s="1"/>
  <c r="M420" i="14"/>
  <c r="L420" i="14" l="1"/>
  <c r="K420" i="14" s="1"/>
  <c r="O421" i="14" l="1"/>
  <c r="N421" i="14" s="1"/>
  <c r="P421" i="14"/>
  <c r="G421" i="14"/>
  <c r="F421" i="14" l="1"/>
  <c r="E421" i="14" s="1"/>
  <c r="J421" i="14"/>
  <c r="I421" i="14" l="1"/>
  <c r="H421" i="14" s="1"/>
  <c r="M421" i="14"/>
  <c r="L421" i="14" l="1"/>
  <c r="K421" i="14" s="1"/>
  <c r="O422" i="14" l="1"/>
  <c r="N422" i="14" s="1"/>
  <c r="P422" i="14"/>
  <c r="G422" i="14"/>
  <c r="F422" i="14" l="1"/>
  <c r="E422" i="14" s="1"/>
  <c r="J422" i="14"/>
  <c r="I422" i="14" l="1"/>
  <c r="H422" i="14" s="1"/>
  <c r="M422" i="14"/>
  <c r="L422" i="14" l="1"/>
  <c r="K422" i="14" s="1"/>
  <c r="O423" i="14" l="1"/>
  <c r="N423" i="14" s="1"/>
  <c r="P423" i="14"/>
  <c r="G423" i="14"/>
  <c r="F423" i="14" l="1"/>
  <c r="E423" i="14" s="1"/>
  <c r="J423" i="14"/>
  <c r="I423" i="14" l="1"/>
  <c r="H423" i="14" s="1"/>
  <c r="M423" i="14"/>
  <c r="L423" i="14" l="1"/>
  <c r="K423" i="14" s="1"/>
  <c r="O424" i="14" l="1"/>
  <c r="N424" i="14" s="1"/>
  <c r="P424" i="14"/>
  <c r="G424" i="14"/>
  <c r="F424" i="14" l="1"/>
  <c r="E424" i="14" s="1"/>
  <c r="J424" i="14"/>
  <c r="I424" i="14" l="1"/>
  <c r="H424" i="14" s="1"/>
  <c r="M424" i="14"/>
  <c r="L424" i="14" l="1"/>
  <c r="K424" i="14" s="1"/>
  <c r="O425" i="14" l="1"/>
  <c r="N425" i="14" s="1"/>
  <c r="P425" i="14"/>
  <c r="G425" i="14"/>
  <c r="F425" i="14" l="1"/>
  <c r="E425" i="14" s="1"/>
  <c r="J425" i="14"/>
  <c r="I425" i="14" l="1"/>
  <c r="H425" i="14" s="1"/>
  <c r="M425" i="14"/>
  <c r="L425" i="14" l="1"/>
  <c r="K425" i="14" s="1"/>
  <c r="O426" i="14" l="1"/>
  <c r="N426" i="14" s="1"/>
  <c r="P426" i="14"/>
  <c r="G426" i="14"/>
  <c r="F426" i="14" l="1"/>
  <c r="E426" i="14" s="1"/>
  <c r="J426" i="14"/>
  <c r="I426" i="14" l="1"/>
  <c r="H426" i="14" s="1"/>
  <c r="M426" i="14"/>
  <c r="L426" i="14" l="1"/>
  <c r="K426" i="14" s="1"/>
  <c r="O427" i="14" l="1"/>
  <c r="N427" i="14" s="1"/>
  <c r="P427" i="14"/>
  <c r="G427" i="14"/>
  <c r="F427" i="14" l="1"/>
  <c r="E427" i="14" s="1"/>
  <c r="J427" i="14"/>
  <c r="I427" i="14" l="1"/>
  <c r="H427" i="14" s="1"/>
  <c r="M427" i="14"/>
  <c r="L427" i="14" l="1"/>
  <c r="K427" i="14" s="1"/>
  <c r="O428" i="14" l="1"/>
  <c r="N428" i="14" s="1"/>
  <c r="P428" i="14"/>
  <c r="G428" i="14"/>
  <c r="F428" i="14" l="1"/>
  <c r="E428" i="14" s="1"/>
  <c r="J428" i="14"/>
  <c r="I428" i="14" l="1"/>
  <c r="H428" i="14" s="1"/>
  <c r="M428" i="14"/>
  <c r="L428" i="14" l="1"/>
  <c r="K428" i="14" s="1"/>
  <c r="O429" i="14" l="1"/>
  <c r="N429" i="14" s="1"/>
  <c r="P429" i="14"/>
  <c r="G429" i="14"/>
  <c r="AI9" i="14"/>
  <c r="F429" i="14" l="1"/>
  <c r="E429" i="14" s="1"/>
  <c r="J429" i="14"/>
  <c r="I429" i="14" l="1"/>
  <c r="H429" i="14" s="1"/>
  <c r="M429" i="14"/>
  <c r="L429" i="14" l="1"/>
  <c r="K429" i="14" s="1"/>
  <c r="O430" i="14" l="1"/>
  <c r="N430" i="14" s="1"/>
  <c r="P430" i="14"/>
  <c r="G430" i="14"/>
  <c r="F430" i="14" l="1"/>
  <c r="E430" i="14" s="1"/>
  <c r="J430" i="14"/>
  <c r="I430" i="14" l="1"/>
  <c r="H430" i="14" s="1"/>
  <c r="M430" i="14"/>
  <c r="L430" i="14" l="1"/>
  <c r="K430" i="14" s="1"/>
  <c r="O431" i="14" l="1"/>
  <c r="N431" i="14" s="1"/>
  <c r="P431" i="14"/>
  <c r="G431" i="14"/>
  <c r="F431" i="14" l="1"/>
  <c r="E431" i="14" s="1"/>
  <c r="J431" i="14"/>
  <c r="I431" i="14" l="1"/>
  <c r="H431" i="14" s="1"/>
  <c r="M431" i="14"/>
  <c r="L431" i="14" l="1"/>
  <c r="K431" i="14" s="1"/>
  <c r="J432" i="14" l="1"/>
  <c r="M432" i="14" l="1"/>
  <c r="I432" i="14"/>
  <c r="H432" i="14" s="1"/>
  <c r="L432" i="14" l="1"/>
  <c r="K432" i="14" s="1"/>
  <c r="P432" i="14"/>
  <c r="G432" i="14" l="1"/>
  <c r="O432" i="14"/>
  <c r="N432" i="14" s="1"/>
  <c r="F432" i="14" l="1"/>
  <c r="E432" i="14" s="1"/>
  <c r="M433" i="14" l="1"/>
  <c r="J433" i="14"/>
  <c r="I433" i="14"/>
  <c r="H433" i="14" s="1"/>
  <c r="L433" i="14" l="1"/>
  <c r="K433" i="14" s="1"/>
  <c r="O433" i="14" l="1"/>
  <c r="N433" i="14" s="1"/>
  <c r="G433" i="14"/>
  <c r="P433" i="14"/>
  <c r="F433" i="14" l="1"/>
  <c r="E433" i="14" s="1"/>
  <c r="J434" i="14"/>
  <c r="I434" i="14" l="1"/>
  <c r="H434" i="14" s="1"/>
  <c r="M434" i="14" l="1"/>
  <c r="L434" i="14"/>
  <c r="K434" i="14" s="1"/>
  <c r="P434" i="14" l="1"/>
  <c r="O434" i="14"/>
  <c r="N434" i="14" s="1"/>
  <c r="G434" i="14" l="1"/>
  <c r="J435" i="14"/>
  <c r="F434" i="14"/>
  <c r="E434" i="14" s="1"/>
  <c r="M435" i="14" l="1"/>
  <c r="I435" i="14"/>
  <c r="H435" i="14" s="1"/>
  <c r="L435" i="14" l="1"/>
  <c r="K435" i="14" s="1"/>
  <c r="P435" i="14"/>
  <c r="O435" i="14" l="1"/>
  <c r="N435" i="14" s="1"/>
  <c r="G435" i="14"/>
  <c r="F435" i="14" l="1"/>
  <c r="E435" i="14" s="1"/>
  <c r="J436" i="14"/>
  <c r="M436" i="14" l="1"/>
  <c r="I436" i="14"/>
  <c r="H436" i="14" s="1"/>
  <c r="P436" i="14" l="1"/>
  <c r="L436" i="14"/>
  <c r="K436" i="14" s="1"/>
  <c r="O436" i="14" l="1"/>
  <c r="N436" i="14" s="1"/>
  <c r="G436" i="14"/>
  <c r="F436" i="14" l="1"/>
  <c r="E436" i="14" s="1"/>
  <c r="J437" i="14"/>
  <c r="M437" i="14" l="1"/>
  <c r="I437" i="14"/>
  <c r="H437" i="14" s="1"/>
  <c r="L437" i="14" l="1"/>
  <c r="K437" i="14" s="1"/>
  <c r="P437" i="14"/>
  <c r="O437" i="14" l="1"/>
  <c r="N437" i="14" s="1"/>
  <c r="G437" i="14"/>
  <c r="F437" i="14" l="1"/>
  <c r="E437" i="14" s="1"/>
  <c r="J438" i="14"/>
  <c r="I438" i="14" l="1"/>
  <c r="H438" i="14" s="1"/>
  <c r="M438" i="14"/>
  <c r="L438" i="14" l="1"/>
  <c r="K438" i="14" s="1"/>
  <c r="P438" i="14"/>
  <c r="O438" i="14" l="1"/>
  <c r="N438" i="14" s="1"/>
  <c r="G438" i="14"/>
  <c r="F438" i="14" l="1"/>
  <c r="E438" i="14" s="1"/>
  <c r="J439" i="14"/>
  <c r="M439" i="14" l="1"/>
  <c r="I439" i="14"/>
  <c r="H439" i="14" s="1"/>
  <c r="L439" i="14" l="1"/>
  <c r="K439" i="14" s="1"/>
  <c r="P439" i="14"/>
  <c r="O439" i="14" l="1"/>
  <c r="N439" i="14" s="1"/>
  <c r="G439" i="14"/>
  <c r="F439" i="14" l="1"/>
  <c r="E439" i="14" s="1"/>
  <c r="J440" i="14"/>
  <c r="I440" i="14" l="1"/>
  <c r="H440" i="14" s="1"/>
  <c r="M440" i="14"/>
  <c r="L440" i="14" l="1"/>
  <c r="K440" i="14" s="1"/>
  <c r="P440" i="14"/>
  <c r="O440" i="14" l="1"/>
  <c r="N440" i="14" s="1"/>
  <c r="G440" i="14"/>
  <c r="F440" i="14" l="1"/>
  <c r="E440" i="14" s="1"/>
  <c r="J441" i="14"/>
  <c r="M441" i="14" l="1"/>
  <c r="I441" i="14"/>
  <c r="H441" i="14" s="1"/>
  <c r="L441" i="14" l="1"/>
  <c r="K441" i="14" s="1"/>
  <c r="P441" i="14"/>
  <c r="O441" i="14" l="1"/>
  <c r="N441" i="14" s="1"/>
  <c r="G441" i="14"/>
  <c r="F441" i="14" l="1"/>
  <c r="E441" i="14" s="1"/>
  <c r="J442" i="14"/>
  <c r="M442" i="14" l="1"/>
  <c r="I442" i="14"/>
  <c r="H442" i="14" s="1"/>
  <c r="L442" i="14" l="1"/>
  <c r="K442" i="14" s="1"/>
  <c r="P442" i="14"/>
  <c r="O442" i="14" l="1"/>
  <c r="N442" i="14" s="1"/>
  <c r="G442" i="14"/>
  <c r="F442" i="14" l="1"/>
  <c r="E442" i="14" s="1"/>
  <c r="J443" i="14"/>
  <c r="M443" i="14" l="1"/>
  <c r="I443" i="14"/>
  <c r="H443" i="14" s="1"/>
  <c r="L443" i="14" l="1"/>
  <c r="K443" i="14" s="1"/>
  <c r="P443" i="14"/>
  <c r="O443" i="14" l="1"/>
  <c r="N443" i="14" s="1"/>
  <c r="G443" i="14"/>
  <c r="F443" i="14" l="1"/>
  <c r="E443" i="14" s="1"/>
  <c r="M444" i="14" l="1"/>
  <c r="J444" i="14"/>
  <c r="I444" i="14"/>
  <c r="H444" i="14" s="1"/>
  <c r="L444" i="14" l="1"/>
  <c r="K444" i="14" s="1"/>
  <c r="O444" i="14" l="1"/>
  <c r="N444" i="14" s="1"/>
  <c r="G444" i="14"/>
  <c r="P444" i="14"/>
  <c r="F444" i="14" l="1"/>
  <c r="E444" i="14" s="1"/>
  <c r="J445" i="14"/>
  <c r="I445" i="14" l="1"/>
  <c r="H445" i="14" s="1"/>
  <c r="M445" i="14" l="1"/>
  <c r="L445" i="14"/>
  <c r="K445" i="14" s="1"/>
  <c r="P445" i="14" l="1"/>
  <c r="O445" i="14"/>
  <c r="N445" i="14" s="1"/>
  <c r="G445" i="14" l="1"/>
  <c r="F445" i="14"/>
  <c r="E445" i="14" s="1"/>
  <c r="J446" i="14"/>
  <c r="I446" i="14" l="1"/>
  <c r="H446" i="14" s="1"/>
  <c r="M446" i="14"/>
  <c r="P446" i="14" l="1"/>
  <c r="L446" i="14"/>
  <c r="K446" i="14" s="1"/>
  <c r="G446" i="14" l="1"/>
  <c r="O446" i="14"/>
  <c r="N446" i="14" s="1"/>
  <c r="F446" i="14" l="1"/>
  <c r="E446" i="14" s="1"/>
  <c r="I447" i="14" l="1"/>
  <c r="H447" i="14" s="1"/>
  <c r="J447" i="14"/>
  <c r="M447" i="14"/>
  <c r="L447" i="14" l="1"/>
  <c r="K447" i="14" s="1"/>
  <c r="P447" i="14"/>
  <c r="O447" i="14" l="1"/>
  <c r="N447" i="14" s="1"/>
  <c r="G447" i="14"/>
  <c r="F447" i="14" l="1"/>
  <c r="E447" i="14" s="1"/>
  <c r="I448" i="14" l="1"/>
  <c r="H448" i="14" s="1"/>
  <c r="J448" i="14"/>
  <c r="M448" i="14"/>
  <c r="L448" i="14" l="1"/>
  <c r="K448" i="14" s="1"/>
  <c r="P448" i="14"/>
  <c r="G448" i="14" l="1"/>
  <c r="O448" i="14"/>
  <c r="N448" i="14" s="1"/>
  <c r="F448" i="14" l="1"/>
  <c r="E448" i="14" s="1"/>
  <c r="I449" i="14" l="1"/>
  <c r="H449" i="14" s="1"/>
  <c r="J449" i="14"/>
  <c r="M449" i="14"/>
  <c r="L449" i="14" l="1"/>
  <c r="K449" i="14" s="1"/>
  <c r="P449" i="14"/>
  <c r="G449" i="14" l="1"/>
  <c r="O449" i="14"/>
  <c r="N449" i="14" s="1"/>
  <c r="F449" i="14" l="1"/>
  <c r="E449" i="14" s="1"/>
  <c r="I450" i="14" l="1"/>
  <c r="H450" i="14" s="1"/>
  <c r="J450" i="14"/>
  <c r="M450" i="14"/>
  <c r="L450" i="14" l="1"/>
  <c r="K450" i="14" s="1"/>
  <c r="P450" i="14"/>
  <c r="O450" i="14" l="1"/>
  <c r="N450" i="14" s="1"/>
  <c r="G450" i="14"/>
  <c r="F450" i="14" l="1"/>
  <c r="E450" i="14" s="1"/>
  <c r="I451" i="14" l="1"/>
  <c r="H451" i="14" s="1"/>
  <c r="J451" i="14"/>
  <c r="M451" i="14"/>
  <c r="L451" i="14" l="1"/>
  <c r="K451" i="14" s="1"/>
  <c r="P451" i="14"/>
  <c r="G451" i="14" l="1"/>
  <c r="O451" i="14"/>
  <c r="N451" i="14" s="1"/>
  <c r="F451" i="14" l="1"/>
  <c r="E451" i="14" s="1"/>
  <c r="I452" i="14" l="1"/>
  <c r="H452" i="14" s="1"/>
  <c r="J452" i="14"/>
  <c r="M452" i="14"/>
  <c r="L452" i="14" l="1"/>
  <c r="K452" i="14" s="1"/>
  <c r="P452" i="14"/>
  <c r="O452" i="14" l="1"/>
  <c r="N452" i="14" s="1"/>
  <c r="G452" i="14"/>
  <c r="F452" i="14" l="1"/>
  <c r="E452" i="14" s="1"/>
  <c r="G453" i="14" l="1"/>
  <c r="P453" i="14"/>
  <c r="O453" i="14"/>
  <c r="N453" i="14" s="1"/>
  <c r="F453" i="14" l="1"/>
  <c r="E453" i="14" s="1"/>
  <c r="J453" i="14"/>
  <c r="M453" i="14" l="1"/>
  <c r="I453" i="14"/>
  <c r="H453" i="14" s="1"/>
  <c r="L453" i="14" l="1"/>
  <c r="K453" i="14" s="1"/>
  <c r="P454" i="14"/>
  <c r="G454" i="14" l="1"/>
  <c r="O454" i="14"/>
  <c r="N454" i="14" s="1"/>
  <c r="F454" i="14" l="1"/>
  <c r="E454" i="14" s="1"/>
  <c r="J454" i="14"/>
  <c r="I454" i="14" l="1"/>
  <c r="H454" i="14" s="1"/>
  <c r="M454" i="14"/>
  <c r="P455" i="14" l="1"/>
  <c r="L454" i="14"/>
  <c r="K454" i="14" s="1"/>
  <c r="F455" i="14" l="1"/>
  <c r="E455" i="14" s="1"/>
  <c r="O455" i="14"/>
  <c r="N455" i="14" s="1"/>
  <c r="G455" i="14" l="1"/>
  <c r="M455" i="14" l="1"/>
  <c r="L455" i="14"/>
  <c r="K455" i="14" s="1"/>
  <c r="O456" i="14"/>
  <c r="N456" i="14" s="1"/>
  <c r="I455" i="14"/>
  <c r="H455" i="14" s="1"/>
  <c r="J455" i="14"/>
  <c r="F456" i="14" l="1"/>
  <c r="E456" i="14" s="1"/>
  <c r="P456" i="14"/>
  <c r="J456" i="14" l="1"/>
  <c r="G456" i="14"/>
  <c r="I456" i="14" l="1"/>
  <c r="H456" i="14" s="1"/>
  <c r="O457" i="14" l="1"/>
  <c r="N457" i="14" s="1"/>
  <c r="L456" i="14"/>
  <c r="K456" i="14" s="1"/>
  <c r="M456" i="14"/>
  <c r="G457" i="14" l="1"/>
  <c r="P457" i="14"/>
  <c r="F457" i="14" l="1"/>
  <c r="E457" i="14" s="1"/>
  <c r="J457" i="14"/>
  <c r="I457" i="14" l="1"/>
  <c r="H457" i="14" s="1"/>
  <c r="M457" i="14"/>
  <c r="O458" i="14" l="1"/>
  <c r="N458" i="14" s="1"/>
  <c r="L457" i="14"/>
  <c r="K457" i="14" s="1"/>
  <c r="F458" i="14" l="1"/>
  <c r="E458" i="14" s="1"/>
  <c r="P458" i="14"/>
  <c r="J458" i="14" l="1"/>
  <c r="G458" i="14"/>
  <c r="L458" i="14" l="1"/>
  <c r="K458" i="14" s="1"/>
  <c r="I458" i="14"/>
  <c r="H458" i="14" s="1"/>
  <c r="O459" i="14" l="1"/>
  <c r="N459" i="14" s="1"/>
  <c r="M458" i="14"/>
  <c r="P459" i="14" l="1"/>
  <c r="G459" i="14" l="1"/>
  <c r="F459" i="14"/>
  <c r="E459" i="14" s="1"/>
  <c r="J459" i="14"/>
  <c r="I459" i="14"/>
  <c r="H459" i="14" s="1"/>
  <c r="M459" i="14" l="1"/>
  <c r="L459" i="14"/>
  <c r="K459" i="14" s="1"/>
  <c r="O460" i="14" l="1"/>
  <c r="N460" i="14" s="1"/>
  <c r="P460" i="14"/>
  <c r="F460" i="14" l="1"/>
  <c r="E460" i="14" s="1"/>
  <c r="G460" i="14"/>
  <c r="J460" i="14" l="1"/>
  <c r="I460" i="14"/>
  <c r="H460" i="14" s="1"/>
  <c r="L460" i="14" l="1"/>
  <c r="K460" i="14" s="1"/>
  <c r="M460" i="14"/>
  <c r="O461" i="14" l="1"/>
  <c r="N461" i="14" s="1"/>
  <c r="P461" i="14"/>
  <c r="F461" i="14" l="1"/>
  <c r="E461" i="14" s="1"/>
  <c r="G461" i="14"/>
  <c r="J461" i="14" l="1"/>
  <c r="I461" i="14"/>
  <c r="H461" i="14" s="1"/>
  <c r="M461" i="14" l="1"/>
  <c r="L461" i="14"/>
  <c r="K461" i="14" s="1"/>
  <c r="F462" i="14" l="1"/>
  <c r="E462" i="14" s="1"/>
  <c r="G462" i="14"/>
  <c r="O462" i="14"/>
  <c r="N462" i="14" s="1"/>
  <c r="P462" i="14"/>
  <c r="J462" i="14" l="1"/>
  <c r="I462" i="14"/>
  <c r="H462" i="14" s="1"/>
  <c r="L462" i="14" l="1"/>
  <c r="K462" i="14" s="1"/>
  <c r="M462" i="14"/>
  <c r="O463" i="14" l="1"/>
  <c r="N463" i="14" s="1"/>
  <c r="P463" i="14"/>
  <c r="F463" i="14" l="1"/>
  <c r="E463" i="14" s="1"/>
  <c r="G463" i="14"/>
  <c r="J463" i="14" l="1"/>
  <c r="I463" i="14"/>
  <c r="H463" i="14" s="1"/>
  <c r="M463" i="14" l="1"/>
  <c r="L463" i="14"/>
  <c r="K463" i="14" s="1"/>
  <c r="O464" i="14" l="1"/>
  <c r="N464" i="14" s="1"/>
  <c r="P464" i="14"/>
  <c r="F464" i="14" l="1"/>
  <c r="E464" i="14" s="1"/>
  <c r="G464" i="14"/>
  <c r="J464" i="14" l="1"/>
  <c r="I464" i="14"/>
  <c r="H464" i="14" s="1"/>
  <c r="M464" i="14" l="1"/>
  <c r="L464" i="14"/>
  <c r="K464" i="14" s="1"/>
  <c r="O465" i="14" l="1"/>
  <c r="N465" i="14" s="1"/>
  <c r="P465" i="14"/>
  <c r="J465" i="14" l="1"/>
  <c r="F465" i="14"/>
  <c r="E465" i="14" s="1"/>
  <c r="G465" i="14"/>
  <c r="I465" i="14"/>
  <c r="H465" i="14" s="1"/>
  <c r="M465" i="14" l="1"/>
  <c r="L465" i="14"/>
  <c r="K465" i="14" s="1"/>
  <c r="O466" i="14" l="1"/>
  <c r="N466" i="14" s="1"/>
  <c r="P466" i="14"/>
  <c r="J466" i="14"/>
  <c r="G466" i="14"/>
  <c r="F466" i="14"/>
  <c r="E466" i="14" s="1"/>
  <c r="M466" i="14" l="1"/>
  <c r="I466" i="14"/>
  <c r="H466" i="14" s="1"/>
  <c r="O467" i="14" l="1"/>
  <c r="N467" i="14" s="1"/>
  <c r="L466" i="14"/>
  <c r="K466" i="14" s="1"/>
  <c r="G467" i="14" l="1"/>
  <c r="P467" i="14"/>
  <c r="F467" i="14" l="1"/>
  <c r="E467" i="14" s="1"/>
  <c r="J467" i="14"/>
  <c r="M467" i="14" l="1"/>
  <c r="I467" i="14"/>
  <c r="H467" i="14" s="1"/>
  <c r="P468" i="14" l="1"/>
  <c r="L467" i="14"/>
  <c r="K467" i="14" s="1"/>
  <c r="G468" i="14" l="1"/>
  <c r="O468" i="14"/>
  <c r="N468" i="14" s="1"/>
  <c r="J468" i="14" l="1"/>
  <c r="F468" i="14"/>
  <c r="E468" i="14" s="1"/>
  <c r="M468" i="14" l="1"/>
  <c r="I468" i="14"/>
  <c r="H468" i="14" s="1"/>
  <c r="P469" i="14" l="1"/>
  <c r="L468" i="14"/>
  <c r="K468" i="14" s="1"/>
  <c r="G469" i="14" l="1"/>
  <c r="O469" i="14"/>
  <c r="N469" i="14" s="1"/>
  <c r="J469" i="14" l="1"/>
  <c r="F469" i="14"/>
  <c r="E469" i="14" s="1"/>
  <c r="M469" i="14" l="1"/>
  <c r="I469" i="14"/>
  <c r="H469" i="14" s="1"/>
  <c r="L469" i="14" l="1"/>
  <c r="K469" i="14" s="1"/>
  <c r="O470" i="14"/>
  <c r="N470" i="14" s="1"/>
  <c r="G470" i="14" l="1"/>
  <c r="P470" i="14"/>
  <c r="J470" i="14" l="1"/>
  <c r="F470" i="14"/>
  <c r="E470" i="14" s="1"/>
  <c r="M470" i="14" l="1"/>
  <c r="I470" i="14"/>
  <c r="H470" i="14" s="1"/>
  <c r="O471" i="14" l="1"/>
  <c r="N471" i="14" s="1"/>
  <c r="L470" i="14"/>
  <c r="K470" i="14" s="1"/>
  <c r="G471" i="14" l="1"/>
  <c r="P471" i="14"/>
  <c r="F471" i="14" l="1"/>
  <c r="E471" i="14" s="1"/>
  <c r="J471" i="14"/>
  <c r="I471" i="14" l="1"/>
  <c r="H471" i="14" s="1"/>
  <c r="M471" i="14"/>
  <c r="P472" i="14" l="1"/>
  <c r="L471" i="14"/>
  <c r="K471" i="14" s="1"/>
  <c r="G472" i="14" l="1"/>
  <c r="O472" i="14"/>
  <c r="N472" i="14" s="1"/>
  <c r="J472" i="14" l="1"/>
  <c r="F472" i="14"/>
  <c r="E472" i="14" s="1"/>
  <c r="M472" i="14" l="1"/>
  <c r="I472" i="14"/>
  <c r="H472" i="14" s="1"/>
  <c r="O473" i="14" l="1"/>
  <c r="N473" i="14" s="1"/>
  <c r="L472" i="14"/>
  <c r="K472" i="14" s="1"/>
  <c r="G473" i="14" l="1"/>
  <c r="P473" i="14"/>
  <c r="J473" i="14" l="1"/>
  <c r="F473" i="14"/>
  <c r="E473" i="14" s="1"/>
  <c r="M473" i="14" l="1"/>
  <c r="I473" i="14"/>
  <c r="H473" i="14" s="1"/>
  <c r="O474" i="14" l="1"/>
  <c r="N474" i="14" s="1"/>
  <c r="L473" i="14"/>
  <c r="K473" i="14" s="1"/>
  <c r="G474" i="14" l="1"/>
  <c r="P474" i="14"/>
  <c r="J474" i="14" l="1"/>
  <c r="F474" i="14"/>
  <c r="E474" i="14" s="1"/>
  <c r="M474" i="14" l="1"/>
  <c r="I474" i="14"/>
  <c r="H474" i="14" s="1"/>
  <c r="O475" i="14" l="1"/>
  <c r="N475" i="14" s="1"/>
  <c r="L474" i="14"/>
  <c r="K474" i="14" s="1"/>
  <c r="G475" i="14" l="1"/>
  <c r="P475" i="14"/>
  <c r="F475" i="14" l="1"/>
  <c r="E475" i="14" s="1"/>
  <c r="J475" i="14"/>
  <c r="M475" i="14" l="1"/>
  <c r="I475" i="14"/>
  <c r="H475" i="14" s="1"/>
  <c r="L475" i="14" l="1"/>
  <c r="K475" i="14" s="1"/>
  <c r="P476" i="14"/>
  <c r="G476" i="14" l="1"/>
  <c r="O476" i="14"/>
  <c r="N476" i="14" s="1"/>
  <c r="F476" i="14" l="1"/>
  <c r="E476" i="14" s="1"/>
  <c r="J476" i="14"/>
  <c r="M476" i="14" l="1"/>
  <c r="I476" i="14"/>
  <c r="H476" i="14" s="1"/>
  <c r="O477" i="14" l="1"/>
  <c r="N477" i="14" s="1"/>
  <c r="L476" i="14"/>
  <c r="K476" i="14" s="1"/>
  <c r="G477" i="14" l="1"/>
  <c r="P477" i="14"/>
  <c r="F477" i="14" l="1"/>
  <c r="E477" i="14" s="1"/>
  <c r="J477" i="14"/>
  <c r="M477" i="14" l="1"/>
  <c r="I477" i="14"/>
  <c r="H477" i="14" s="1"/>
  <c r="P478" i="14" l="1"/>
  <c r="L477" i="14"/>
  <c r="K477" i="14" s="1"/>
  <c r="G478" i="14" l="1"/>
  <c r="O478" i="14"/>
  <c r="N478" i="14" s="1"/>
  <c r="J478" i="14" l="1"/>
  <c r="F478" i="14"/>
  <c r="E478" i="14" s="1"/>
  <c r="M478" i="14" l="1"/>
  <c r="I478" i="14"/>
  <c r="H478" i="14" s="1"/>
  <c r="P479" i="14" l="1"/>
  <c r="L478" i="14"/>
  <c r="K478" i="14" s="1"/>
  <c r="G479" i="14" l="1"/>
  <c r="O479" i="14"/>
  <c r="N479" i="14" s="1"/>
  <c r="J479" i="14" l="1"/>
  <c r="F479" i="14"/>
  <c r="E479" i="14" s="1"/>
  <c r="M479" i="14" l="1"/>
  <c r="I479" i="14"/>
  <c r="H479" i="14" s="1"/>
  <c r="P480" i="14" l="1"/>
  <c r="L479" i="14"/>
  <c r="K479" i="14" s="1"/>
  <c r="G480" i="14" l="1"/>
  <c r="O480" i="14"/>
  <c r="N480" i="14" s="1"/>
  <c r="J480" i="14" l="1"/>
  <c r="F480" i="14"/>
  <c r="E480" i="14" s="1"/>
  <c r="M480" i="14" l="1"/>
  <c r="I480" i="14"/>
  <c r="H480" i="14" s="1"/>
  <c r="L480" i="14" l="1"/>
  <c r="K480" i="14" s="1"/>
  <c r="O481" i="14"/>
  <c r="N481" i="14" s="1"/>
  <c r="P481" i="14" l="1"/>
  <c r="G481" i="14" l="1"/>
  <c r="F481" i="14"/>
  <c r="E481" i="14" s="1"/>
  <c r="J481" i="14"/>
  <c r="I481" i="14"/>
  <c r="H481" i="14" s="1"/>
  <c r="G482" i="14" l="1"/>
  <c r="M481" i="14"/>
  <c r="L481" i="14"/>
  <c r="K481" i="14" s="1"/>
  <c r="O482" i="14" l="1"/>
  <c r="N482" i="14" s="1"/>
  <c r="P482" i="14"/>
  <c r="F482" i="14"/>
  <c r="E482" i="14" s="1"/>
  <c r="J482" i="14"/>
  <c r="I482" i="14" l="1"/>
  <c r="H482" i="14" s="1"/>
  <c r="M482" i="14"/>
  <c r="L482" i="14" l="1"/>
  <c r="K482" i="14" s="1"/>
  <c r="O483" i="14" l="1"/>
  <c r="N483" i="14" s="1"/>
  <c r="P483" i="14"/>
  <c r="G483" i="14"/>
  <c r="F483" i="14" l="1"/>
  <c r="E483" i="14" s="1"/>
  <c r="J483" i="14"/>
  <c r="I483" i="14" l="1"/>
  <c r="H483" i="14" s="1"/>
  <c r="M483" i="14"/>
  <c r="L483" i="14" l="1"/>
  <c r="K483" i="14" s="1"/>
  <c r="O484" i="14" l="1"/>
  <c r="N484" i="14" s="1"/>
  <c r="P484" i="14"/>
  <c r="G484" i="14"/>
  <c r="F484" i="14" l="1"/>
  <c r="E484" i="14" s="1"/>
  <c r="J484" i="14"/>
  <c r="I484" i="14" l="1"/>
  <c r="H484" i="14" s="1"/>
  <c r="M484" i="14"/>
  <c r="L484" i="14" l="1"/>
  <c r="K484" i="14" s="1"/>
  <c r="J485" i="14"/>
  <c r="M485" i="14" l="1"/>
  <c r="I485" i="14"/>
  <c r="H485" i="14" s="1"/>
  <c r="L485" i="14" l="1"/>
  <c r="K485" i="14" s="1"/>
  <c r="P485" i="14"/>
  <c r="G485" i="14" l="1"/>
  <c r="O485" i="14"/>
  <c r="N485" i="14" s="1"/>
  <c r="J486" i="14" l="1"/>
  <c r="F485" i="14"/>
  <c r="E485" i="14" s="1"/>
  <c r="I486" i="14" l="1"/>
  <c r="H486" i="14" s="1"/>
  <c r="M486" i="14"/>
  <c r="L486" i="14" l="1"/>
  <c r="K486" i="14" s="1"/>
  <c r="P486" i="14"/>
  <c r="O486" i="14" l="1"/>
  <c r="N486" i="14" s="1"/>
  <c r="G486" i="14"/>
  <c r="F486" i="14" l="1"/>
  <c r="E486" i="14" s="1"/>
  <c r="M487" i="14" l="1"/>
  <c r="J487" i="14"/>
  <c r="I487" i="14"/>
  <c r="H487" i="14" s="1"/>
  <c r="L487" i="14" l="1"/>
  <c r="K487" i="14" s="1"/>
  <c r="G487" i="14" l="1"/>
  <c r="O487" i="14"/>
  <c r="N487" i="14" s="1"/>
  <c r="P487" i="14"/>
  <c r="F487" i="14" l="1"/>
  <c r="E487" i="14" s="1"/>
  <c r="J488" i="14"/>
  <c r="I488" i="14" l="1"/>
  <c r="H488" i="14" s="1"/>
  <c r="M488" i="14"/>
  <c r="P488" i="14" l="1"/>
  <c r="L488" i="14"/>
  <c r="K488" i="14" s="1"/>
  <c r="G488" i="14" l="1"/>
  <c r="O488" i="14"/>
  <c r="N488" i="14" s="1"/>
  <c r="F488" i="14" l="1"/>
  <c r="E488" i="14" s="1"/>
  <c r="M489" i="14" l="1"/>
  <c r="L489" i="14"/>
  <c r="K489" i="14" s="1"/>
  <c r="I489" i="14"/>
  <c r="H489" i="14" s="1"/>
  <c r="J489" i="14"/>
  <c r="O489" i="14" l="1"/>
  <c r="N489" i="14" s="1"/>
  <c r="G489" i="14"/>
  <c r="P489" i="14"/>
  <c r="F489" i="14" l="1"/>
  <c r="E489" i="14" s="1"/>
  <c r="J490" i="14"/>
  <c r="I490" i="14" l="1"/>
  <c r="H490" i="14" s="1"/>
  <c r="M490" i="14" l="1"/>
  <c r="L490" i="14"/>
  <c r="K490" i="14" s="1"/>
  <c r="P490" i="14" l="1"/>
  <c r="O490" i="14"/>
  <c r="N490" i="14" s="1"/>
  <c r="G490" i="14" l="1"/>
  <c r="J491" i="14"/>
  <c r="F490" i="14"/>
  <c r="E490" i="14" s="1"/>
  <c r="AK4" i="14"/>
  <c r="I491" i="14" l="1"/>
  <c r="H491" i="14" s="1"/>
  <c r="M491" i="14"/>
  <c r="L491" i="14" l="1"/>
  <c r="K491" i="14" s="1"/>
  <c r="P491" i="14"/>
  <c r="O491" i="14" l="1"/>
  <c r="N491" i="14" s="1"/>
  <c r="G491" i="14"/>
  <c r="F491" i="14" l="1"/>
  <c r="E491" i="14" s="1"/>
  <c r="I492" i="14" l="1"/>
  <c r="H492" i="14" s="1"/>
  <c r="J492" i="14"/>
  <c r="M492" i="14"/>
  <c r="L492" i="14" l="1"/>
  <c r="K492" i="14" s="1"/>
  <c r="P492" i="14"/>
  <c r="G492" i="14" l="1"/>
  <c r="O492" i="14"/>
  <c r="N492" i="14" s="1"/>
  <c r="F492" i="14" l="1"/>
  <c r="E492" i="14" s="1"/>
  <c r="I493" i="14" l="1"/>
  <c r="H493" i="14" s="1"/>
  <c r="J493" i="14"/>
  <c r="M493" i="14"/>
  <c r="L493" i="14" l="1"/>
  <c r="K493" i="14" s="1"/>
  <c r="P493" i="14"/>
  <c r="G493" i="14" l="1"/>
  <c r="O493" i="14"/>
  <c r="N493" i="14" s="1"/>
  <c r="F493" i="14" l="1"/>
  <c r="E493" i="14" s="1"/>
  <c r="I494" i="14" l="1"/>
  <c r="H494" i="14" s="1"/>
  <c r="J494" i="14"/>
  <c r="M494" i="14"/>
  <c r="L494" i="14" l="1"/>
  <c r="K494" i="14" s="1"/>
  <c r="P494" i="14"/>
  <c r="O494" i="14" l="1"/>
  <c r="N494" i="14" s="1"/>
  <c r="G494" i="14"/>
  <c r="F494" i="14" l="1"/>
  <c r="E494" i="14" s="1"/>
  <c r="I495" i="14" l="1"/>
  <c r="H495" i="14" s="1"/>
  <c r="J495" i="14"/>
  <c r="M495" i="14"/>
  <c r="L495" i="14" l="1"/>
  <c r="K495" i="14" s="1"/>
  <c r="P495" i="14"/>
  <c r="O495" i="14" l="1"/>
  <c r="N495" i="14" s="1"/>
  <c r="G495" i="14"/>
  <c r="F495" i="14" l="1"/>
  <c r="E495" i="14" s="1"/>
  <c r="I496" i="14" l="1"/>
  <c r="H496" i="14" s="1"/>
  <c r="J496" i="14"/>
  <c r="M496" i="14"/>
  <c r="L496" i="14" l="1"/>
  <c r="K496" i="14" s="1"/>
  <c r="P496" i="14"/>
  <c r="O496" i="14" l="1"/>
  <c r="N496" i="14" s="1"/>
  <c r="G496" i="14"/>
  <c r="F496" i="14" l="1"/>
  <c r="E496" i="14" s="1"/>
  <c r="J497" i="14"/>
  <c r="M497" i="14" l="1"/>
  <c r="I497" i="14"/>
  <c r="H497" i="14" s="1"/>
  <c r="L497" i="14" l="1"/>
  <c r="K497" i="14" s="1"/>
  <c r="P497" i="14"/>
  <c r="O497" i="14" l="1"/>
  <c r="N497" i="14" s="1"/>
  <c r="G497" i="14"/>
  <c r="F497" i="14" l="1"/>
  <c r="E497" i="14" s="1"/>
  <c r="J498" i="14"/>
  <c r="M498" i="14" l="1"/>
  <c r="I498" i="14"/>
  <c r="H498" i="14" s="1"/>
  <c r="L498" i="14" l="1"/>
  <c r="K498" i="14" s="1"/>
  <c r="P498" i="14"/>
  <c r="O498" i="14" l="1"/>
  <c r="N498" i="14" s="1"/>
  <c r="G498" i="14"/>
  <c r="F498" i="14" l="1"/>
  <c r="E498" i="14" s="1"/>
  <c r="M499" i="14" l="1"/>
  <c r="J499" i="14"/>
  <c r="I499" i="14"/>
  <c r="H499" i="14" s="1"/>
  <c r="L499" i="14" l="1"/>
  <c r="K499" i="14" s="1"/>
  <c r="P499" i="14"/>
  <c r="O499" i="14" l="1"/>
  <c r="N499" i="14" s="1"/>
  <c r="G499" i="14"/>
  <c r="J500" i="14" l="1"/>
  <c r="F499" i="14"/>
  <c r="E499" i="14" s="1"/>
  <c r="M500" i="14" l="1"/>
  <c r="I500" i="14"/>
  <c r="H500" i="14" s="1"/>
  <c r="L500" i="14" l="1"/>
  <c r="K500" i="14" s="1"/>
  <c r="P500" i="14"/>
  <c r="G500" i="14" l="1"/>
  <c r="O500" i="14"/>
  <c r="N500" i="14" s="1"/>
  <c r="F500" i="14" l="1"/>
  <c r="E500" i="14" s="1"/>
  <c r="J501" i="14"/>
  <c r="M501" i="14" l="1"/>
  <c r="I501" i="14"/>
  <c r="H501" i="14" s="1"/>
  <c r="L501" i="14" l="1"/>
  <c r="K501" i="14" s="1"/>
  <c r="P501" i="14"/>
  <c r="G501" i="14" l="1"/>
  <c r="O501" i="14"/>
  <c r="N501" i="14" s="1"/>
  <c r="J502" i="14" l="1"/>
  <c r="F501" i="14"/>
  <c r="E501" i="14" s="1"/>
  <c r="M502" i="14" l="1"/>
  <c r="I502" i="14"/>
  <c r="H502" i="14" s="1"/>
  <c r="P502" i="14" l="1"/>
  <c r="L502" i="14"/>
  <c r="K502" i="14" s="1"/>
  <c r="G502" i="14" l="1"/>
  <c r="O502" i="14"/>
  <c r="N502" i="14" s="1"/>
  <c r="J503" i="14" l="1"/>
  <c r="F502" i="14"/>
  <c r="E502" i="14" s="1"/>
  <c r="M503" i="14" l="1"/>
  <c r="I503" i="14"/>
  <c r="H503" i="14" s="1"/>
  <c r="P503" i="14" l="1"/>
  <c r="L503" i="14"/>
  <c r="K503" i="14" s="1"/>
  <c r="G503" i="14" l="1"/>
  <c r="O503" i="14"/>
  <c r="N503" i="14" s="1"/>
  <c r="F503" i="14" l="1"/>
  <c r="E503" i="14" s="1"/>
  <c r="J504" i="14"/>
  <c r="I504" i="14" l="1"/>
  <c r="H504" i="14" s="1"/>
  <c r="M504" i="14"/>
  <c r="P504" i="14" l="1"/>
  <c r="L504" i="14"/>
  <c r="K504" i="14" s="1"/>
  <c r="G504" i="14" l="1"/>
  <c r="O504" i="14"/>
  <c r="N504" i="14" s="1"/>
  <c r="J505" i="14" l="1"/>
  <c r="F504" i="14"/>
  <c r="E504" i="14" s="1"/>
  <c r="I505" i="14" l="1"/>
  <c r="H505" i="14" s="1"/>
  <c r="M505" i="14"/>
  <c r="P505" i="14" l="1"/>
  <c r="L505" i="14"/>
  <c r="K505" i="14" s="1"/>
  <c r="G505" i="14" l="1"/>
  <c r="O505" i="14"/>
  <c r="N505" i="14" s="1"/>
  <c r="F505" i="14" l="1"/>
  <c r="E505" i="14" s="1"/>
  <c r="M506" i="14" l="1"/>
  <c r="L506" i="14"/>
  <c r="K506" i="14" s="1"/>
  <c r="G506" i="14"/>
  <c r="I506" i="14"/>
  <c r="H506" i="14" s="1"/>
  <c r="J506" i="14"/>
  <c r="O506" i="14" l="1"/>
  <c r="N506" i="14" s="1"/>
  <c r="P506" i="14"/>
  <c r="F506" i="14"/>
  <c r="E506" i="14" s="1"/>
  <c r="J507" i="14"/>
  <c r="I507" i="14" l="1"/>
  <c r="H507" i="14" s="1"/>
  <c r="M507" i="14"/>
  <c r="L507" i="14" l="1"/>
  <c r="K507" i="14" s="1"/>
  <c r="P507" i="14"/>
  <c r="O507" i="14" l="1"/>
  <c r="N507" i="14" s="1"/>
  <c r="G507" i="14"/>
  <c r="F507" i="14" l="1"/>
  <c r="E507" i="14" s="1"/>
  <c r="M508" i="14" l="1"/>
  <c r="J508" i="14"/>
  <c r="I508" i="14"/>
  <c r="H508" i="14" s="1"/>
  <c r="L508" i="14" l="1"/>
  <c r="K508" i="14" s="1"/>
  <c r="P508" i="14"/>
  <c r="O508" i="14" l="1"/>
  <c r="N508" i="14" s="1"/>
  <c r="G508" i="14"/>
  <c r="J509" i="14" l="1"/>
  <c r="F508" i="14"/>
  <c r="E508" i="14" s="1"/>
  <c r="M509" i="14" l="1"/>
  <c r="I509" i="14"/>
  <c r="H509" i="14" s="1"/>
  <c r="P509" i="14" l="1"/>
  <c r="L509" i="14"/>
  <c r="K509" i="14" s="1"/>
  <c r="G509" i="14" l="1"/>
  <c r="O509" i="14"/>
  <c r="N509" i="14" s="1"/>
  <c r="J510" i="14" l="1"/>
  <c r="F509" i="14"/>
  <c r="E509" i="14" s="1"/>
  <c r="I510" i="14" l="1"/>
  <c r="H510" i="14" s="1"/>
  <c r="M510" i="14"/>
  <c r="L510" i="14" l="1"/>
  <c r="K510" i="14" s="1"/>
  <c r="P510" i="14"/>
  <c r="G510" i="14" l="1"/>
  <c r="O510" i="14"/>
  <c r="N510" i="14" s="1"/>
  <c r="J511" i="14" l="1"/>
  <c r="F510" i="14"/>
  <c r="E510" i="14" s="1"/>
  <c r="M511" i="14" l="1"/>
  <c r="I511" i="14"/>
  <c r="H511" i="14" s="1"/>
  <c r="P511" i="14" l="1"/>
  <c r="L511" i="14"/>
  <c r="K511" i="14" s="1"/>
  <c r="G511" i="14" l="1"/>
  <c r="O511" i="14"/>
  <c r="N511" i="14" s="1"/>
  <c r="J512" i="14" l="1"/>
  <c r="F511" i="14"/>
  <c r="E511" i="14" s="1"/>
  <c r="I512" i="14" l="1"/>
  <c r="H512" i="14" s="1"/>
  <c r="M512" i="14"/>
  <c r="P512" i="14" l="1"/>
  <c r="L512" i="14"/>
  <c r="K512" i="14" s="1"/>
  <c r="G512" i="14" l="1"/>
  <c r="O512" i="14"/>
  <c r="N512" i="14" s="1"/>
  <c r="J513" i="14" l="1"/>
  <c r="F512" i="14"/>
  <c r="E512" i="14" s="1"/>
  <c r="M513" i="14" l="1"/>
  <c r="I513" i="14"/>
  <c r="H513" i="14" s="1"/>
  <c r="P513" i="14" l="1"/>
  <c r="L513" i="14"/>
  <c r="K513" i="14" s="1"/>
  <c r="G513" i="14" l="1"/>
  <c r="O513" i="14"/>
  <c r="N513" i="14" s="1"/>
  <c r="J514" i="14" l="1"/>
  <c r="F513" i="14"/>
  <c r="E513" i="14" s="1"/>
  <c r="M514" i="14" l="1"/>
  <c r="I514" i="14"/>
  <c r="H514" i="14" s="1"/>
  <c r="P514" i="14" l="1"/>
  <c r="L514" i="14"/>
  <c r="K514" i="14" s="1"/>
  <c r="G514" i="14" l="1"/>
  <c r="O514" i="14"/>
  <c r="N514" i="14" s="1"/>
  <c r="F514" i="14" l="1"/>
  <c r="E514" i="14" s="1"/>
  <c r="J515" i="14"/>
  <c r="M515" i="14" l="1"/>
  <c r="I515" i="14"/>
  <c r="H515" i="14" s="1"/>
  <c r="L515" i="14" l="1"/>
  <c r="K515" i="14" s="1"/>
  <c r="P515" i="14"/>
  <c r="O515" i="14" l="1"/>
  <c r="N515" i="14" s="1"/>
  <c r="G515" i="14"/>
  <c r="F515" i="14" l="1"/>
  <c r="E515" i="14" s="1"/>
  <c r="J516" i="14"/>
  <c r="I516" i="14" l="1"/>
  <c r="H516" i="14" s="1"/>
  <c r="M516" i="14"/>
  <c r="P516" i="14" l="1"/>
  <c r="L516" i="14"/>
  <c r="K516" i="14" s="1"/>
  <c r="G516" i="14" l="1"/>
  <c r="O516" i="14"/>
  <c r="N516" i="14" s="1"/>
  <c r="I517" i="14" l="1"/>
  <c r="H517" i="14" s="1"/>
  <c r="F516" i="14"/>
  <c r="E516" i="14" s="1"/>
  <c r="J517" i="14" l="1"/>
  <c r="M517" i="14" l="1"/>
  <c r="L517" i="14"/>
  <c r="K517" i="14" s="1"/>
  <c r="O517" i="14" l="1"/>
  <c r="N517" i="14" s="1"/>
  <c r="P517" i="14"/>
  <c r="G517" i="14" l="1"/>
  <c r="F517" i="14"/>
  <c r="E517" i="14" s="1"/>
  <c r="J518" i="14"/>
  <c r="M518" i="14" l="1"/>
  <c r="I518" i="14"/>
  <c r="H518" i="14" s="1"/>
  <c r="L518" i="14" l="1"/>
  <c r="K518" i="14" s="1"/>
  <c r="P518" i="14"/>
  <c r="O518" i="14" l="1"/>
  <c r="N518" i="14" s="1"/>
  <c r="G518" i="14"/>
  <c r="F518" i="14" l="1"/>
  <c r="E518" i="14" s="1"/>
  <c r="J519" i="14"/>
  <c r="M519" i="14" l="1"/>
  <c r="I519" i="14"/>
  <c r="H519" i="14" s="1"/>
  <c r="L519" i="14" l="1"/>
  <c r="K519" i="14" s="1"/>
  <c r="P519" i="14"/>
  <c r="O519" i="14" l="1"/>
  <c r="N519" i="14" s="1"/>
  <c r="G519" i="14"/>
  <c r="F519" i="14" l="1"/>
  <c r="E519" i="14" s="1"/>
  <c r="I520" i="14" l="1"/>
  <c r="H520" i="14" s="1"/>
  <c r="J520" i="14"/>
  <c r="M520" i="14"/>
  <c r="L520" i="14" l="1"/>
  <c r="K520" i="14" s="1"/>
  <c r="P520" i="14"/>
  <c r="O520" i="14" l="1"/>
  <c r="N520" i="14" s="1"/>
  <c r="G520" i="14"/>
  <c r="F520" i="14" l="1"/>
  <c r="E520" i="14" s="1"/>
  <c r="I521" i="14" l="1"/>
  <c r="H521" i="14" s="1"/>
  <c r="J521" i="14"/>
  <c r="M521" i="14"/>
  <c r="L521" i="14" l="1"/>
  <c r="K521" i="14" s="1"/>
  <c r="P521" i="14"/>
  <c r="O521" i="14" l="1"/>
  <c r="N521" i="14" s="1"/>
  <c r="G521" i="14"/>
  <c r="F521" i="14" l="1"/>
  <c r="E521" i="14" s="1"/>
  <c r="J522" i="14"/>
  <c r="M522" i="14" l="1"/>
  <c r="I522" i="14"/>
  <c r="H522" i="14" s="1"/>
  <c r="L522" i="14" l="1"/>
  <c r="K522" i="14" s="1"/>
  <c r="P522" i="14"/>
  <c r="O522" i="14" l="1"/>
  <c r="N522" i="14" s="1"/>
  <c r="G522" i="14"/>
  <c r="F522" i="14" l="1"/>
  <c r="E522" i="14" s="1"/>
  <c r="M523" i="14" l="1"/>
  <c r="J523" i="14"/>
  <c r="I523" i="14"/>
  <c r="H523" i="14" s="1"/>
  <c r="P523" i="14" l="1"/>
  <c r="L523" i="14"/>
  <c r="K523" i="14" s="1"/>
  <c r="G523" i="14" l="1"/>
  <c r="O523" i="14"/>
  <c r="N523" i="14" s="1"/>
  <c r="I524" i="14" l="1"/>
  <c r="H524" i="14" s="1"/>
  <c r="F523" i="14"/>
  <c r="E523" i="14" s="1"/>
  <c r="M524" i="14" l="1"/>
  <c r="J524" i="14"/>
  <c r="P524" i="14" l="1"/>
  <c r="L524" i="14"/>
  <c r="K524" i="14" s="1"/>
  <c r="G524" i="14" l="1"/>
  <c r="O524" i="14"/>
  <c r="N524" i="14" s="1"/>
  <c r="I525" i="14" l="1"/>
  <c r="H525" i="14" s="1"/>
  <c r="F524" i="14"/>
  <c r="E524" i="14" s="1"/>
  <c r="J525" i="14" l="1"/>
  <c r="M525" i="14"/>
  <c r="L525" i="14" l="1"/>
  <c r="K525" i="14" s="1"/>
  <c r="P525" i="14"/>
  <c r="G525" i="14" l="1"/>
  <c r="O525" i="14"/>
  <c r="N525" i="14" s="1"/>
  <c r="I526" i="14" l="1"/>
  <c r="H526" i="14" s="1"/>
  <c r="F525" i="14"/>
  <c r="E525" i="14" s="1"/>
  <c r="J526" i="14" l="1"/>
  <c r="M526" i="14"/>
  <c r="P526" i="14" l="1"/>
  <c r="L526" i="14"/>
  <c r="K526" i="14" s="1"/>
  <c r="O526" i="14" l="1"/>
  <c r="N526" i="14" s="1"/>
  <c r="G526" i="14"/>
  <c r="J527" i="14" l="1"/>
  <c r="F526" i="14"/>
  <c r="E526" i="14" s="1"/>
  <c r="M527" i="14" l="1"/>
  <c r="I527" i="14"/>
  <c r="H527" i="14" s="1"/>
  <c r="P527" i="14" l="1"/>
  <c r="L527" i="14"/>
  <c r="K527" i="14" s="1"/>
  <c r="G527" i="14" l="1"/>
  <c r="O527" i="14"/>
  <c r="N527" i="14" s="1"/>
  <c r="F527" i="14" l="1"/>
  <c r="E527" i="14" s="1"/>
  <c r="J528" i="14"/>
  <c r="M528" i="14" l="1"/>
  <c r="I528" i="14"/>
  <c r="H528" i="14" s="1"/>
  <c r="P528" i="14" l="1"/>
  <c r="L528" i="14"/>
  <c r="K528" i="14" s="1"/>
  <c r="G528" i="14" l="1"/>
  <c r="O528" i="14"/>
  <c r="N528" i="14" s="1"/>
  <c r="F528" i="14" l="1"/>
  <c r="E528" i="14" s="1"/>
  <c r="M529" i="14" l="1"/>
  <c r="L529" i="14"/>
  <c r="K529" i="14" s="1"/>
  <c r="P529" i="14"/>
  <c r="I529" i="14"/>
  <c r="H529" i="14" s="1"/>
  <c r="J529" i="14"/>
  <c r="O529" i="14" l="1"/>
  <c r="N529" i="14" s="1"/>
  <c r="G529" i="14"/>
  <c r="I530" i="14" l="1"/>
  <c r="H530" i="14" s="1"/>
  <c r="F529" i="14"/>
  <c r="E529" i="14" s="1"/>
  <c r="J530" i="14" l="1"/>
  <c r="M530" i="14" l="1"/>
  <c r="L530" i="14"/>
  <c r="K530" i="14" s="1"/>
  <c r="P530" i="14" l="1"/>
  <c r="O530" i="14"/>
  <c r="N530" i="14" s="1"/>
  <c r="G530" i="14" l="1"/>
  <c r="F530" i="14"/>
  <c r="E530" i="14" s="1"/>
  <c r="I531" i="14" l="1"/>
  <c r="H531" i="14" s="1"/>
  <c r="J531" i="14"/>
  <c r="M531" i="14"/>
  <c r="P531" i="14" l="1"/>
  <c r="L531" i="14"/>
  <c r="K531" i="14" s="1"/>
  <c r="O531" i="14" l="1"/>
  <c r="N531" i="14" s="1"/>
  <c r="G531" i="14"/>
  <c r="F531" i="14" l="1"/>
  <c r="E531" i="14" s="1"/>
  <c r="I532" i="14" l="1"/>
  <c r="H532" i="14" s="1"/>
  <c r="J532" i="14"/>
  <c r="M532" i="14"/>
  <c r="L532" i="14" l="1"/>
  <c r="K532" i="14" s="1"/>
  <c r="P532" i="14"/>
  <c r="G532" i="14" l="1"/>
  <c r="O532" i="14"/>
  <c r="N532" i="14" s="1"/>
  <c r="F532" i="14" l="1"/>
  <c r="E532" i="14" s="1"/>
  <c r="J533" i="14"/>
  <c r="M533" i="14" l="1"/>
  <c r="I533" i="14"/>
  <c r="H533" i="14" s="1"/>
  <c r="P533" i="14" l="1"/>
  <c r="L533" i="14"/>
  <c r="K533" i="14" s="1"/>
  <c r="O533" i="14" l="1"/>
  <c r="N533" i="14" s="1"/>
  <c r="G533" i="14"/>
  <c r="F533" i="14" l="1"/>
  <c r="E533" i="14" s="1"/>
  <c r="I534" i="14" l="1"/>
  <c r="H534" i="14" s="1"/>
  <c r="J534" i="14"/>
  <c r="M534" i="14"/>
  <c r="L534" i="14" l="1"/>
  <c r="K534" i="14" s="1"/>
  <c r="P534" i="14"/>
  <c r="G534" i="14" l="1"/>
  <c r="O534" i="14"/>
  <c r="N534" i="14" s="1"/>
  <c r="F534" i="14" l="1"/>
  <c r="E534" i="14" s="1"/>
  <c r="I535" i="14" l="1"/>
  <c r="H535" i="14" s="1"/>
  <c r="J535" i="14"/>
  <c r="M535" i="14"/>
  <c r="L535" i="14" l="1"/>
  <c r="K535" i="14" s="1"/>
  <c r="P535" i="14"/>
  <c r="O535" i="14" l="1"/>
  <c r="N535" i="14" s="1"/>
  <c r="G535" i="14"/>
  <c r="F535" i="14" l="1"/>
  <c r="E535" i="14" s="1"/>
  <c r="I536" i="14" l="1"/>
  <c r="H536" i="14" s="1"/>
  <c r="J536" i="14"/>
  <c r="M536" i="14"/>
  <c r="L536" i="14" l="1"/>
  <c r="K536" i="14" s="1"/>
  <c r="P536" i="14"/>
  <c r="O536" i="14" l="1"/>
  <c r="N536" i="14" s="1"/>
  <c r="G536" i="14"/>
  <c r="F536" i="14" l="1"/>
  <c r="E536" i="14" s="1"/>
  <c r="I537" i="14" l="1"/>
  <c r="H537" i="14" s="1"/>
  <c r="J537" i="14"/>
  <c r="M537" i="14"/>
  <c r="L537" i="14" l="1"/>
  <c r="K537" i="14" s="1"/>
  <c r="P537" i="14"/>
  <c r="O537" i="14" l="1"/>
  <c r="N537" i="14" s="1"/>
  <c r="G537" i="14"/>
  <c r="F537" i="14" l="1"/>
  <c r="E537" i="14" s="1"/>
  <c r="I538" i="14" l="1"/>
  <c r="H538" i="14" s="1"/>
  <c r="J538" i="14"/>
  <c r="M538" i="14"/>
  <c r="L538" i="14" l="1"/>
  <c r="K538" i="14" s="1"/>
  <c r="P538" i="14"/>
  <c r="O538" i="14" l="1"/>
  <c r="N538" i="14" s="1"/>
  <c r="G538" i="14"/>
  <c r="F538" i="14" l="1"/>
  <c r="E538" i="14" s="1"/>
  <c r="I539" i="14" l="1"/>
  <c r="H539" i="14" s="1"/>
  <c r="J539" i="14"/>
  <c r="M539" i="14"/>
  <c r="P539" i="14" l="1"/>
  <c r="L539" i="14"/>
  <c r="K539" i="14" s="1"/>
  <c r="O539" i="14" l="1"/>
  <c r="N539" i="14" s="1"/>
  <c r="G539" i="14"/>
  <c r="F539" i="14" l="1"/>
  <c r="E539" i="14" s="1"/>
  <c r="I540" i="14" l="1"/>
  <c r="H540" i="14" s="1"/>
  <c r="J540" i="14"/>
  <c r="M540" i="14"/>
  <c r="L540" i="14" l="1"/>
  <c r="K540" i="14" s="1"/>
  <c r="P540" i="14"/>
  <c r="O540" i="14" l="1"/>
  <c r="N540" i="14" s="1"/>
  <c r="G540" i="14"/>
  <c r="F540" i="14" l="1"/>
  <c r="E540" i="14" s="1"/>
  <c r="J541" i="14"/>
  <c r="M541" i="14" l="1"/>
  <c r="I541" i="14"/>
  <c r="H541" i="14" s="1"/>
  <c r="L541" i="14" l="1"/>
  <c r="K541" i="14" s="1"/>
  <c r="P541" i="14"/>
  <c r="O541" i="14" l="1"/>
  <c r="N541" i="14" s="1"/>
  <c r="G541" i="14"/>
  <c r="F541" i="14" l="1"/>
  <c r="E541" i="14" s="1"/>
  <c r="M542" i="14" l="1"/>
  <c r="J542" i="14"/>
  <c r="I542" i="14"/>
  <c r="H542" i="14" s="1"/>
  <c r="L542" i="14" l="1"/>
  <c r="K542" i="14" s="1"/>
  <c r="G542" i="14" l="1"/>
  <c r="O542" i="14"/>
  <c r="N542" i="14" s="1"/>
  <c r="P542" i="14"/>
  <c r="M543" i="14" l="1"/>
  <c r="F542" i="14"/>
  <c r="E542" i="14" s="1"/>
  <c r="J543" i="14" l="1"/>
  <c r="I543" i="14"/>
  <c r="H543" i="14" s="1"/>
  <c r="L543" i="14"/>
  <c r="K543" i="14" s="1"/>
  <c r="P543" i="14"/>
  <c r="O543" i="14" l="1"/>
  <c r="N543" i="14" s="1"/>
  <c r="G543" i="14"/>
  <c r="F543" i="14" l="1"/>
  <c r="E543" i="14" s="1"/>
  <c r="I544" i="14" l="1"/>
  <c r="H544" i="14" s="1"/>
  <c r="J544" i="14"/>
  <c r="M544" i="14"/>
  <c r="L544" i="14" l="1"/>
  <c r="K544" i="14" s="1"/>
  <c r="P544" i="14"/>
  <c r="O544" i="14" l="1"/>
  <c r="N544" i="14" s="1"/>
  <c r="G544" i="14"/>
  <c r="F544" i="14" l="1"/>
  <c r="E544" i="14" s="1"/>
  <c r="J545" i="14"/>
  <c r="M545" i="14" l="1"/>
  <c r="I545" i="14"/>
  <c r="H545" i="14" s="1"/>
  <c r="L545" i="14" l="1"/>
  <c r="K545" i="14" s="1"/>
  <c r="P545" i="14"/>
  <c r="O545" i="14" l="1"/>
  <c r="N545" i="14" s="1"/>
  <c r="G545" i="14"/>
  <c r="F545" i="14" l="1"/>
  <c r="E545" i="14" s="1"/>
  <c r="J546" i="14"/>
  <c r="M546" i="14" l="1"/>
  <c r="I546" i="14"/>
  <c r="H546" i="14" s="1"/>
  <c r="L546" i="14" l="1"/>
  <c r="K546" i="14" s="1"/>
  <c r="P546" i="14"/>
  <c r="O546" i="14" l="1"/>
  <c r="N546" i="14" s="1"/>
  <c r="G546" i="14"/>
  <c r="F546" i="14" l="1"/>
  <c r="E546" i="14" s="1"/>
  <c r="M547" i="14" l="1"/>
  <c r="J547" i="14"/>
  <c r="I547" i="14"/>
  <c r="H547" i="14" s="1"/>
  <c r="L547" i="14" l="1"/>
  <c r="K547" i="14" s="1"/>
  <c r="P547" i="14"/>
  <c r="O547" i="14" l="1"/>
  <c r="N547" i="14" s="1"/>
  <c r="G547" i="14"/>
  <c r="J548" i="14" l="1"/>
  <c r="F547" i="14"/>
  <c r="E547" i="14" s="1"/>
  <c r="I548" i="14" l="1"/>
  <c r="H548" i="14" s="1"/>
  <c r="M548" i="14"/>
  <c r="P548" i="14" l="1"/>
  <c r="L548" i="14"/>
  <c r="K548" i="14" s="1"/>
  <c r="G548" i="14" l="1"/>
  <c r="O548" i="14"/>
  <c r="N548" i="14" s="1"/>
  <c r="I549" i="14" l="1"/>
  <c r="H549" i="14" s="1"/>
  <c r="F548" i="14"/>
  <c r="E548" i="14" s="1"/>
  <c r="J549" i="14" l="1"/>
  <c r="M549" i="14" l="1"/>
  <c r="L549" i="14"/>
  <c r="K549" i="14" s="1"/>
  <c r="P549" i="14" l="1"/>
  <c r="O549" i="14"/>
  <c r="N549" i="14" s="1"/>
  <c r="G549" i="14" l="1"/>
  <c r="J550" i="14"/>
  <c r="F549" i="14"/>
  <c r="E549" i="14" s="1"/>
  <c r="I550" i="14" l="1"/>
  <c r="H550" i="14" s="1"/>
  <c r="M550" i="14"/>
  <c r="L550" i="14" l="1"/>
  <c r="K550" i="14" s="1"/>
  <c r="P550" i="14"/>
  <c r="O550" i="14" l="1"/>
  <c r="N550" i="14" s="1"/>
  <c r="G550" i="14"/>
  <c r="F550" i="14" l="1"/>
  <c r="E550" i="14" s="1"/>
  <c r="J551" i="14"/>
  <c r="M551" i="14" l="1"/>
  <c r="I551" i="14"/>
  <c r="H551" i="14" s="1"/>
  <c r="L551" i="14" l="1"/>
  <c r="K551" i="14" s="1"/>
  <c r="P551" i="14"/>
  <c r="O551" i="14" l="1"/>
  <c r="N551" i="14" s="1"/>
  <c r="G551" i="14"/>
  <c r="F551" i="14" l="1"/>
  <c r="E551" i="14" s="1"/>
  <c r="I552" i="14" l="1"/>
  <c r="H552" i="14" s="1"/>
  <c r="J552" i="14"/>
  <c r="M552" i="14"/>
  <c r="L552" i="14" l="1"/>
  <c r="K552" i="14" s="1"/>
  <c r="P552" i="14"/>
  <c r="O552" i="14" l="1"/>
  <c r="N552" i="14" s="1"/>
  <c r="G552" i="14"/>
  <c r="F552" i="14" l="1"/>
  <c r="E552" i="14" s="1"/>
  <c r="I553" i="14" l="1"/>
  <c r="H553" i="14" s="1"/>
  <c r="J553" i="14"/>
  <c r="M553" i="14"/>
  <c r="L553" i="14" l="1"/>
  <c r="K553" i="14" s="1"/>
  <c r="P553" i="14"/>
  <c r="O553" i="14" l="1"/>
  <c r="N553" i="14" s="1"/>
  <c r="G553" i="14"/>
  <c r="F553" i="14" l="1"/>
  <c r="E553" i="14" s="1"/>
  <c r="I554" i="14" l="1"/>
  <c r="H554" i="14" s="1"/>
  <c r="J554" i="14"/>
  <c r="M554" i="14"/>
  <c r="L554" i="14" l="1"/>
  <c r="K554" i="14" s="1"/>
  <c r="P554" i="14"/>
  <c r="G554" i="14" l="1"/>
  <c r="O554" i="14"/>
  <c r="N554" i="14" s="1"/>
  <c r="F554" i="14" l="1"/>
  <c r="E554" i="14" s="1"/>
  <c r="I555" i="14" l="1"/>
  <c r="H555" i="14" s="1"/>
  <c r="J555" i="14"/>
  <c r="M555" i="14"/>
  <c r="L555" i="14" l="1"/>
  <c r="K555" i="14" s="1"/>
  <c r="P555" i="14"/>
  <c r="O555" i="14" l="1"/>
  <c r="N555" i="14" s="1"/>
  <c r="G555" i="14"/>
  <c r="F555" i="14" l="1"/>
  <c r="E555" i="14" s="1"/>
  <c r="I556" i="14" l="1"/>
  <c r="H556" i="14" s="1"/>
  <c r="J556" i="14"/>
  <c r="M556" i="14"/>
  <c r="L556" i="14" l="1"/>
  <c r="K556" i="14" s="1"/>
  <c r="P556" i="14"/>
  <c r="O556" i="14" l="1"/>
  <c r="N556" i="14" s="1"/>
  <c r="G556" i="14"/>
  <c r="F556" i="14" l="1"/>
  <c r="E556" i="14" s="1"/>
  <c r="I557" i="14" l="1"/>
  <c r="H557" i="14" s="1"/>
  <c r="J557" i="14"/>
  <c r="M557" i="14"/>
  <c r="P557" i="14" l="1"/>
  <c r="L557" i="14"/>
  <c r="K557" i="14" s="1"/>
  <c r="O557" i="14" l="1"/>
  <c r="N557" i="14" s="1"/>
  <c r="G557" i="14"/>
  <c r="F557" i="14" l="1"/>
  <c r="E557" i="14" s="1"/>
  <c r="I558" i="14" l="1"/>
  <c r="H558" i="14" s="1"/>
  <c r="J558" i="14"/>
  <c r="M558" i="14"/>
  <c r="P558" i="14" l="1"/>
  <c r="L558" i="14"/>
  <c r="K558" i="14" s="1"/>
  <c r="O558" i="14" l="1"/>
  <c r="N558" i="14" s="1"/>
  <c r="G558" i="14"/>
  <c r="F558" i="14" l="1"/>
  <c r="E558" i="14" s="1"/>
  <c r="I559" i="14" l="1"/>
  <c r="H559" i="14" s="1"/>
  <c r="J559" i="14"/>
  <c r="M559" i="14"/>
  <c r="L559" i="14" l="1"/>
  <c r="K559" i="14" s="1"/>
  <c r="P559" i="14"/>
  <c r="O559" i="14" l="1"/>
  <c r="N559" i="14" s="1"/>
  <c r="G559" i="14"/>
  <c r="F559" i="14" l="1"/>
  <c r="E559" i="14" s="1"/>
  <c r="I560" i="14" l="1"/>
  <c r="H560" i="14" s="1"/>
  <c r="J560" i="14"/>
  <c r="M560" i="14"/>
  <c r="P560" i="14" l="1"/>
  <c r="L560" i="14"/>
  <c r="K560" i="14" s="1"/>
  <c r="O560" i="14" l="1"/>
  <c r="N560" i="14" s="1"/>
  <c r="G560" i="14"/>
  <c r="F560" i="14" l="1"/>
  <c r="E560" i="14" s="1"/>
  <c r="I561" i="14" l="1"/>
  <c r="H561" i="14" s="1"/>
  <c r="J561" i="14"/>
  <c r="M561" i="14"/>
  <c r="L561" i="14" l="1"/>
  <c r="K561" i="14" s="1"/>
  <c r="P561" i="14"/>
  <c r="O561" i="14" l="1"/>
  <c r="N561" i="14" s="1"/>
  <c r="G561" i="14"/>
  <c r="F561" i="14" l="1"/>
  <c r="E561" i="14" s="1"/>
  <c r="I562" i="14" l="1"/>
  <c r="H562" i="14" s="1"/>
  <c r="J562" i="14"/>
  <c r="M562" i="14"/>
  <c r="P562" i="14" l="1"/>
  <c r="L562" i="14"/>
  <c r="K562" i="14" s="1"/>
  <c r="O562" i="14" l="1"/>
  <c r="N562" i="14" s="1"/>
  <c r="G562" i="14"/>
  <c r="F562" i="14" l="1"/>
  <c r="E562" i="14" s="1"/>
  <c r="I563" i="14" l="1"/>
  <c r="H563" i="14" s="1"/>
  <c r="J563" i="14"/>
  <c r="M563" i="14"/>
  <c r="L563" i="14" l="1"/>
  <c r="K563" i="14" s="1"/>
  <c r="P563" i="14"/>
  <c r="O563" i="14" l="1"/>
  <c r="N563" i="14" s="1"/>
  <c r="G563" i="14"/>
  <c r="F563" i="14" l="1"/>
  <c r="E563" i="14" s="1"/>
  <c r="I564" i="14" l="1"/>
  <c r="H564" i="14" s="1"/>
  <c r="J564" i="14"/>
  <c r="M564" i="14"/>
  <c r="L564" i="14" l="1"/>
  <c r="K564" i="14" s="1"/>
  <c r="P564" i="14"/>
  <c r="O564" i="14" l="1"/>
  <c r="N564" i="14" s="1"/>
  <c r="G564" i="14"/>
  <c r="F564" i="14" l="1"/>
  <c r="E564" i="14" s="1"/>
  <c r="I565" i="14" l="1"/>
  <c r="H565" i="14" s="1"/>
  <c r="J565" i="14"/>
  <c r="M565" i="14"/>
  <c r="L565" i="14" l="1"/>
  <c r="K565" i="14" s="1"/>
  <c r="P565" i="14"/>
  <c r="O565" i="14" l="1"/>
  <c r="N565" i="14" s="1"/>
  <c r="G565" i="14"/>
  <c r="F565" i="14" l="1"/>
  <c r="E565" i="14" s="1"/>
  <c r="I566" i="14" l="1"/>
  <c r="H566" i="14" s="1"/>
  <c r="J566" i="14"/>
  <c r="M566" i="14"/>
  <c r="P566" i="14" l="1"/>
  <c r="L566" i="14"/>
  <c r="K566" i="14" s="1"/>
  <c r="O566" i="14" l="1"/>
  <c r="N566" i="14" s="1"/>
  <c r="G566" i="14"/>
  <c r="F566" i="14" l="1"/>
  <c r="E566" i="14" s="1"/>
  <c r="I567" i="14" l="1"/>
  <c r="H567" i="14" s="1"/>
  <c r="J567" i="14"/>
  <c r="M567" i="14"/>
  <c r="L567" i="14" l="1"/>
  <c r="K567" i="14" s="1"/>
  <c r="P567" i="14"/>
  <c r="O567" i="14" l="1"/>
  <c r="N567" i="14" s="1"/>
  <c r="G567" i="14"/>
  <c r="F567" i="14" l="1"/>
  <c r="E567" i="14" s="1"/>
  <c r="I568" i="14" l="1"/>
  <c r="H568" i="14" s="1"/>
  <c r="J568" i="14"/>
  <c r="M568" i="14"/>
  <c r="L568" i="14" l="1"/>
  <c r="K568" i="14" s="1"/>
  <c r="P568" i="14"/>
  <c r="O568" i="14" l="1"/>
  <c r="N568" i="14" s="1"/>
  <c r="G568" i="14"/>
  <c r="F568" i="14" l="1"/>
  <c r="E568" i="14" s="1"/>
  <c r="P569" i="14" l="1"/>
  <c r="O569" i="14"/>
  <c r="N569" i="14" s="1"/>
  <c r="I569" i="14" l="1"/>
  <c r="H569" i="14" s="1"/>
  <c r="J569" i="14"/>
  <c r="F569" i="14"/>
  <c r="E569" i="14" s="1"/>
  <c r="G569" i="14"/>
  <c r="M569" i="14"/>
  <c r="L569" i="14" l="1"/>
  <c r="K569" i="14" s="1"/>
  <c r="O570" i="14" l="1"/>
  <c r="N570" i="14" s="1"/>
  <c r="P570" i="14"/>
  <c r="F570" i="14" l="1"/>
  <c r="E570" i="14" s="1"/>
  <c r="G570" i="14"/>
  <c r="J570" i="14" l="1"/>
  <c r="I570" i="14"/>
  <c r="H570" i="14" s="1"/>
  <c r="M570" i="14" l="1"/>
  <c r="P571" i="14"/>
  <c r="L570" i="14"/>
  <c r="K570" i="14" s="1"/>
  <c r="O571" i="14" l="1"/>
  <c r="N571" i="14" s="1"/>
  <c r="G571" i="14"/>
  <c r="F571" i="14" l="1"/>
  <c r="E571" i="14" s="1"/>
  <c r="J571" i="14"/>
  <c r="I571" i="14" l="1"/>
  <c r="H571" i="14" s="1"/>
  <c r="M571" i="14"/>
  <c r="L571" i="14" l="1"/>
  <c r="K571" i="14" s="1"/>
  <c r="O572" i="14" l="1"/>
  <c r="N572" i="14" s="1"/>
  <c r="P572" i="14"/>
  <c r="G572" i="14"/>
  <c r="F572" i="14" l="1"/>
  <c r="E572" i="14" s="1"/>
  <c r="J572" i="14"/>
  <c r="I572" i="14" l="1"/>
  <c r="H572" i="14" s="1"/>
  <c r="M572" i="14"/>
  <c r="L572" i="14" l="1"/>
  <c r="K572" i="14" s="1"/>
  <c r="O573" i="14" l="1"/>
  <c r="N573" i="14" s="1"/>
  <c r="P573" i="14"/>
  <c r="G573" i="14"/>
  <c r="F573" i="14" l="1"/>
  <c r="E573" i="14" s="1"/>
  <c r="J573" i="14"/>
  <c r="I573" i="14" l="1"/>
  <c r="H573" i="14" s="1"/>
  <c r="M573" i="14"/>
  <c r="L573" i="14" l="1"/>
  <c r="K573" i="14" s="1"/>
  <c r="O574" i="14" l="1"/>
  <c r="N574" i="14" s="1"/>
  <c r="P574" i="14"/>
  <c r="F574" i="14" l="1"/>
  <c r="E574" i="14" s="1"/>
  <c r="G574" i="14"/>
  <c r="J574" i="14" l="1"/>
  <c r="I574" i="14"/>
  <c r="H574" i="14" s="1"/>
  <c r="L574" i="14" l="1"/>
  <c r="K574" i="14" s="1"/>
  <c r="M574" i="14"/>
  <c r="O575" i="14" l="1"/>
  <c r="N575" i="14" s="1"/>
  <c r="P575" i="14"/>
  <c r="F575" i="14" l="1"/>
  <c r="E575" i="14" s="1"/>
  <c r="G575" i="14"/>
  <c r="J575" i="14" l="1"/>
  <c r="I575" i="14"/>
  <c r="H575" i="14" s="1"/>
  <c r="M575" i="14" l="1"/>
  <c r="L575" i="14"/>
  <c r="K575" i="14" s="1"/>
  <c r="O576" i="14" l="1"/>
  <c r="N576" i="14" s="1"/>
  <c r="P576" i="14"/>
  <c r="F576" i="14" l="1"/>
  <c r="E576" i="14" s="1"/>
  <c r="G576" i="14"/>
  <c r="J576" i="14" l="1"/>
  <c r="I576" i="14"/>
  <c r="H576" i="14" s="1"/>
  <c r="M576" i="14" l="1"/>
  <c r="L576" i="14"/>
  <c r="K576" i="14" s="1"/>
  <c r="O577" i="14" l="1"/>
  <c r="N577" i="14" s="1"/>
  <c r="P577" i="14"/>
  <c r="F577" i="14" l="1"/>
  <c r="E577" i="14" s="1"/>
  <c r="G577" i="14"/>
  <c r="J577" i="14" l="1"/>
  <c r="I577" i="14"/>
  <c r="H577" i="14" s="1"/>
  <c r="M577" i="14" l="1"/>
  <c r="L577" i="14"/>
  <c r="K577" i="14" s="1"/>
  <c r="O578" i="14" l="1"/>
  <c r="N578" i="14" s="1"/>
  <c r="P578" i="14"/>
  <c r="F578" i="14" l="1"/>
  <c r="E578" i="14" s="1"/>
  <c r="G578" i="14"/>
  <c r="J578" i="14" l="1"/>
  <c r="I578" i="14"/>
  <c r="H578" i="14" s="1"/>
  <c r="M578" i="14" l="1"/>
  <c r="L578" i="14"/>
  <c r="K578" i="14" s="1"/>
  <c r="O579" i="14" l="1"/>
  <c r="N579" i="14" s="1"/>
  <c r="P579" i="14"/>
  <c r="F579" i="14" l="1"/>
  <c r="E579" i="14" s="1"/>
  <c r="G579" i="14"/>
  <c r="J579" i="14" l="1"/>
  <c r="I579" i="14"/>
  <c r="H579" i="14" s="1"/>
  <c r="M579" i="14" l="1"/>
  <c r="L579" i="14"/>
  <c r="K579" i="14" s="1"/>
  <c r="O580" i="14" l="1"/>
  <c r="N580" i="14" s="1"/>
  <c r="P580" i="14"/>
  <c r="F580" i="14" l="1"/>
  <c r="E580" i="14" s="1"/>
  <c r="G580" i="14"/>
  <c r="J580" i="14" l="1"/>
  <c r="I580" i="14"/>
  <c r="H580" i="14" s="1"/>
  <c r="M580" i="14" l="1"/>
  <c r="L580" i="14"/>
  <c r="K580" i="14" s="1"/>
  <c r="O581" i="14" l="1"/>
  <c r="N581" i="14" s="1"/>
  <c r="P581" i="14"/>
  <c r="AI10" i="14"/>
  <c r="F581" i="14" l="1"/>
  <c r="E581" i="14" s="1"/>
  <c r="G581" i="14"/>
  <c r="J581" i="14" l="1"/>
  <c r="I581" i="14"/>
  <c r="H581" i="14" s="1"/>
  <c r="L581" i="14" l="1"/>
  <c r="K581" i="14" s="1"/>
  <c r="M581" i="14"/>
  <c r="O582" i="14" l="1"/>
  <c r="N582" i="14" s="1"/>
  <c r="P582" i="14"/>
  <c r="F582" i="14" l="1"/>
  <c r="E582" i="14" s="1"/>
  <c r="G582" i="14"/>
  <c r="I582" i="14" l="1"/>
  <c r="H582" i="14" s="1"/>
  <c r="J582" i="14"/>
  <c r="M582" i="14" l="1"/>
  <c r="L582" i="14"/>
  <c r="K582" i="14" s="1"/>
  <c r="O583" i="14" l="1"/>
  <c r="N583" i="14" s="1"/>
  <c r="P583" i="14"/>
  <c r="F583" i="14" l="1"/>
  <c r="E583" i="14" s="1"/>
  <c r="G583" i="14"/>
  <c r="I583" i="14" l="1"/>
  <c r="H583" i="14" s="1"/>
  <c r="J583" i="14"/>
  <c r="L583" i="14" l="1"/>
  <c r="K583" i="14" s="1"/>
  <c r="M583" i="14"/>
  <c r="O584" i="14" l="1"/>
  <c r="N584" i="14" s="1"/>
  <c r="P584" i="14"/>
  <c r="F584" i="14" l="1"/>
  <c r="E584" i="14" s="1"/>
  <c r="G584" i="14"/>
  <c r="J584" i="14" l="1"/>
  <c r="I584" i="14"/>
  <c r="H584" i="14" s="1"/>
  <c r="L584" i="14" l="1"/>
  <c r="K584" i="14" s="1"/>
  <c r="M584" i="14"/>
  <c r="O585" i="14" l="1"/>
  <c r="N585" i="14" s="1"/>
  <c r="P585" i="14"/>
  <c r="F585" i="14" l="1"/>
  <c r="E585" i="14" s="1"/>
  <c r="G585" i="14"/>
  <c r="J585" i="14" l="1"/>
  <c r="I585" i="14"/>
  <c r="H585" i="14" s="1"/>
  <c r="L585" i="14" l="1"/>
  <c r="K585" i="14" s="1"/>
  <c r="M585" i="14"/>
  <c r="O586" i="14" l="1"/>
  <c r="N586" i="14" s="1"/>
  <c r="P586" i="14"/>
  <c r="F586" i="14" l="1"/>
  <c r="E586" i="14" s="1"/>
  <c r="G586" i="14"/>
  <c r="J586" i="14" l="1"/>
  <c r="I586" i="14"/>
  <c r="H586" i="14" s="1"/>
  <c r="M586" i="14" l="1"/>
  <c r="L586" i="14"/>
  <c r="K586" i="14" s="1"/>
  <c r="F587" i="14" l="1"/>
  <c r="E587" i="14" s="1"/>
  <c r="G587" i="14"/>
  <c r="O587" i="14"/>
  <c r="N587" i="14" s="1"/>
  <c r="P587" i="14"/>
  <c r="J587" i="14" l="1"/>
  <c r="I587" i="14"/>
  <c r="H587" i="14" s="1"/>
  <c r="L587" i="14" l="1"/>
  <c r="K587" i="14" s="1"/>
  <c r="M587" i="14"/>
  <c r="O588" i="14" l="1"/>
  <c r="N588" i="14" s="1"/>
  <c r="P588" i="14"/>
  <c r="F588" i="14" l="1"/>
  <c r="E588" i="14" s="1"/>
  <c r="G588" i="14"/>
  <c r="J588" i="14" l="1"/>
  <c r="I588" i="14"/>
  <c r="H588" i="14" s="1"/>
  <c r="L588" i="14" l="1"/>
  <c r="K588" i="14" s="1"/>
  <c r="M588" i="14"/>
  <c r="O589" i="14" l="1"/>
  <c r="N589" i="14" s="1"/>
  <c r="P589" i="14"/>
  <c r="F589" i="14" l="1"/>
  <c r="E589" i="14" s="1"/>
  <c r="G589" i="14"/>
  <c r="J589" i="14" l="1"/>
  <c r="I589" i="14"/>
  <c r="H589" i="14" s="1"/>
  <c r="L589" i="14" l="1"/>
  <c r="K589" i="14" s="1"/>
  <c r="M589" i="14"/>
  <c r="O590" i="14" l="1"/>
  <c r="N590" i="14" s="1"/>
  <c r="P590" i="14"/>
  <c r="F590" i="14" l="1"/>
  <c r="E590" i="14" s="1"/>
  <c r="G590" i="14"/>
  <c r="J590" i="14" l="1"/>
  <c r="I590" i="14"/>
  <c r="H590" i="14" s="1"/>
  <c r="M590" i="14" l="1"/>
  <c r="L590" i="14"/>
  <c r="K590" i="14" s="1"/>
  <c r="O591" i="14" l="1"/>
  <c r="N591" i="14" s="1"/>
  <c r="P591" i="14"/>
  <c r="F591" i="14" l="1"/>
  <c r="E591" i="14" s="1"/>
  <c r="G591" i="14"/>
  <c r="J591" i="14" l="1"/>
  <c r="I591" i="14"/>
  <c r="H591" i="14" s="1"/>
  <c r="L591" i="14" l="1"/>
  <c r="K591" i="14" s="1"/>
  <c r="M591" i="14"/>
  <c r="O592" i="14" l="1"/>
  <c r="N592" i="14" s="1"/>
  <c r="P592" i="14"/>
  <c r="F592" i="14" l="1"/>
  <c r="E592" i="14" s="1"/>
  <c r="G592" i="14"/>
  <c r="J592" i="14" l="1"/>
  <c r="I592" i="14"/>
  <c r="H592" i="14" s="1"/>
  <c r="L592" i="14" l="1"/>
  <c r="K592" i="14" s="1"/>
  <c r="M592" i="14"/>
  <c r="O593" i="14" l="1"/>
  <c r="N593" i="14" s="1"/>
  <c r="P593" i="14"/>
  <c r="F593" i="14" l="1"/>
  <c r="E593" i="14" s="1"/>
  <c r="G593" i="14"/>
  <c r="J593" i="14" l="1"/>
  <c r="I593" i="14"/>
  <c r="H593" i="14" s="1"/>
  <c r="M593" i="14"/>
  <c r="L593" i="14" l="1"/>
  <c r="K593" i="14" s="1"/>
  <c r="J594" i="14" l="1"/>
  <c r="M594" i="14" l="1"/>
  <c r="I594" i="14"/>
  <c r="H594" i="14" s="1"/>
  <c r="L594" i="14" l="1"/>
  <c r="K594" i="14" s="1"/>
  <c r="P594" i="14"/>
  <c r="G594" i="14" l="1"/>
  <c r="O594" i="14"/>
  <c r="N594" i="14" s="1"/>
  <c r="J595" i="14" l="1"/>
  <c r="F594" i="14"/>
  <c r="E594" i="14" s="1"/>
  <c r="I595" i="14" l="1"/>
  <c r="H595" i="14" s="1"/>
  <c r="M595" i="14"/>
  <c r="L595" i="14" l="1"/>
  <c r="K595" i="14" s="1"/>
  <c r="P595" i="14"/>
  <c r="O595" i="14" l="1"/>
  <c r="N595" i="14" s="1"/>
  <c r="G595" i="14"/>
  <c r="F595" i="14" l="1"/>
  <c r="E595" i="14" s="1"/>
  <c r="J596" i="14"/>
  <c r="I596" i="14" l="1"/>
  <c r="H596" i="14" s="1"/>
  <c r="M596" i="14"/>
  <c r="L596" i="14" l="1"/>
  <c r="K596" i="14" s="1"/>
  <c r="P596" i="14"/>
  <c r="O596" i="14" l="1"/>
  <c r="N596" i="14" s="1"/>
  <c r="G596" i="14"/>
  <c r="F596" i="14" l="1"/>
  <c r="E596" i="14" s="1"/>
  <c r="M597" i="14" l="1"/>
  <c r="J597" i="14"/>
  <c r="I597" i="14"/>
  <c r="H597" i="14" s="1"/>
  <c r="L597" i="14" l="1"/>
  <c r="K597" i="14" s="1"/>
  <c r="P597" i="14"/>
  <c r="O597" i="14" l="1"/>
  <c r="N597" i="14" s="1"/>
  <c r="G597" i="14"/>
  <c r="I598" i="14" l="1"/>
  <c r="H598" i="14" s="1"/>
  <c r="F597" i="14"/>
  <c r="E597" i="14" s="1"/>
  <c r="J598" i="14" l="1"/>
  <c r="M598" i="14" l="1"/>
  <c r="L598" i="14"/>
  <c r="K598" i="14" s="1"/>
  <c r="O598" i="14" l="1"/>
  <c r="N598" i="14" s="1"/>
  <c r="P598" i="14"/>
  <c r="G598" i="14" l="1"/>
  <c r="F598" i="14"/>
  <c r="E598" i="14" s="1"/>
  <c r="J599" i="14"/>
  <c r="I599" i="14" l="1"/>
  <c r="H599" i="14" s="1"/>
  <c r="M599" i="14"/>
  <c r="L599" i="14" l="1"/>
  <c r="K599" i="14" s="1"/>
  <c r="P599" i="14"/>
  <c r="G599" i="14" l="1"/>
  <c r="O599" i="14"/>
  <c r="N599" i="14" s="1"/>
  <c r="F599" i="14" l="1"/>
  <c r="E599" i="14" s="1"/>
  <c r="J600" i="14"/>
  <c r="M600" i="14" l="1"/>
  <c r="I600" i="14"/>
  <c r="H600" i="14" s="1"/>
  <c r="L600" i="14" l="1"/>
  <c r="K600" i="14" s="1"/>
  <c r="P600" i="14"/>
  <c r="O600" i="14" l="1"/>
  <c r="N600" i="14" s="1"/>
  <c r="G600" i="14"/>
  <c r="F600" i="14" l="1"/>
  <c r="E600" i="14" s="1"/>
  <c r="I601" i="14" l="1"/>
  <c r="H601" i="14" s="1"/>
  <c r="J601" i="14"/>
  <c r="M601" i="14"/>
  <c r="L601" i="14" l="1"/>
  <c r="K601" i="14" s="1"/>
  <c r="P601" i="14"/>
  <c r="O601" i="14" l="1"/>
  <c r="N601" i="14" s="1"/>
  <c r="G601" i="14"/>
  <c r="F601" i="14" l="1"/>
  <c r="E601" i="14" s="1"/>
  <c r="J602" i="14"/>
  <c r="M602" i="14" l="1"/>
  <c r="I602" i="14"/>
  <c r="H602" i="14" s="1"/>
  <c r="L602" i="14" l="1"/>
  <c r="K602" i="14" s="1"/>
  <c r="P602" i="14"/>
  <c r="O602" i="14" l="1"/>
  <c r="N602" i="14" s="1"/>
  <c r="G602" i="14"/>
  <c r="F602" i="14" l="1"/>
  <c r="E602" i="14" s="1"/>
  <c r="M603" i="14" l="1"/>
  <c r="J603" i="14"/>
  <c r="I603" i="14"/>
  <c r="H603" i="14" s="1"/>
  <c r="L603" i="14" l="1"/>
  <c r="K603" i="14" s="1"/>
  <c r="P603" i="14"/>
  <c r="O603" i="14" l="1"/>
  <c r="N603" i="14" s="1"/>
  <c r="G603" i="14"/>
  <c r="F603" i="14" l="1"/>
  <c r="E603" i="14" s="1"/>
  <c r="J604" i="14"/>
  <c r="M604" i="14" l="1"/>
  <c r="I604" i="14"/>
  <c r="H604" i="14" s="1"/>
  <c r="P604" i="14" l="1"/>
  <c r="L604" i="14"/>
  <c r="K604" i="14" s="1"/>
  <c r="G604" i="14" l="1"/>
  <c r="O604" i="14"/>
  <c r="N604" i="14" s="1"/>
  <c r="F604" i="14" l="1"/>
  <c r="E604" i="14" s="1"/>
  <c r="M605" i="14" l="1"/>
  <c r="L605" i="14"/>
  <c r="K605" i="14" s="1"/>
  <c r="G605" i="14"/>
  <c r="I605" i="14"/>
  <c r="H605" i="14" s="1"/>
  <c r="J605" i="14"/>
  <c r="O605" i="14" l="1"/>
  <c r="N605" i="14" s="1"/>
  <c r="P605" i="14"/>
  <c r="F605" i="14"/>
  <c r="E605" i="14" s="1"/>
  <c r="I606" i="14" l="1"/>
  <c r="H606" i="14" s="1"/>
  <c r="J606" i="14"/>
  <c r="M606" i="14"/>
  <c r="L606" i="14" l="1"/>
  <c r="K606" i="14" s="1"/>
  <c r="P606" i="14"/>
  <c r="O606" i="14" l="1"/>
  <c r="N606" i="14" s="1"/>
  <c r="G606" i="14"/>
  <c r="F606" i="14" l="1"/>
  <c r="E606" i="14" s="1"/>
  <c r="J607" i="14"/>
  <c r="M607" i="14" l="1"/>
  <c r="I607" i="14"/>
  <c r="H607" i="14" s="1"/>
  <c r="L607" i="14" l="1"/>
  <c r="K607" i="14" s="1"/>
  <c r="P607" i="14"/>
  <c r="O607" i="14" l="1"/>
  <c r="N607" i="14" s="1"/>
  <c r="G607" i="14"/>
  <c r="F607" i="14" l="1"/>
  <c r="E607" i="14" s="1"/>
  <c r="M608" i="14" l="1"/>
  <c r="J608" i="14"/>
  <c r="I608" i="14"/>
  <c r="H608" i="14" s="1"/>
  <c r="L608" i="14" l="1"/>
  <c r="K608" i="14" s="1"/>
  <c r="P608" i="14"/>
  <c r="O608" i="14" l="1"/>
  <c r="N608" i="14" s="1"/>
  <c r="G608" i="14"/>
  <c r="F608" i="14" l="1"/>
  <c r="E608" i="14" s="1"/>
  <c r="I609" i="14"/>
  <c r="H609" i="14" s="1"/>
  <c r="J609" i="14" l="1"/>
  <c r="M609" i="14"/>
  <c r="P609" i="14" l="1"/>
  <c r="L609" i="14"/>
  <c r="K609" i="14" s="1"/>
  <c r="G609" i="14" l="1"/>
  <c r="O609" i="14"/>
  <c r="N609" i="14" s="1"/>
  <c r="J610" i="14" l="1"/>
  <c r="F609" i="14"/>
  <c r="E609" i="14" s="1"/>
  <c r="I610" i="14" l="1"/>
  <c r="H610" i="14" s="1"/>
  <c r="M610" i="14"/>
  <c r="L610" i="14" l="1"/>
  <c r="K610" i="14" s="1"/>
  <c r="P610" i="14"/>
  <c r="G610" i="14" l="1"/>
  <c r="O610" i="14"/>
  <c r="N610" i="14" s="1"/>
  <c r="J611" i="14" l="1"/>
  <c r="F610" i="14"/>
  <c r="E610" i="14" s="1"/>
  <c r="I611" i="14" l="1"/>
  <c r="H611" i="14" s="1"/>
  <c r="M611" i="14"/>
  <c r="L611" i="14" l="1"/>
  <c r="K611" i="14" s="1"/>
  <c r="P611" i="14"/>
  <c r="G611" i="14" l="1"/>
  <c r="O611" i="14"/>
  <c r="N611" i="14" s="1"/>
  <c r="F611" i="14" l="1"/>
  <c r="E611" i="14" s="1"/>
  <c r="M612" i="14" l="1"/>
  <c r="L612" i="14"/>
  <c r="K612" i="14" s="1"/>
  <c r="G612" i="14"/>
  <c r="I612" i="14"/>
  <c r="H612" i="14" s="1"/>
  <c r="J612" i="14"/>
  <c r="O612" i="14" l="1"/>
  <c r="N612" i="14" s="1"/>
  <c r="P612" i="14"/>
  <c r="F612" i="14"/>
  <c r="E612" i="14" s="1"/>
  <c r="J613" i="14"/>
  <c r="M613" i="14" l="1"/>
  <c r="I613" i="14"/>
  <c r="H613" i="14" s="1"/>
  <c r="L613" i="14" l="1"/>
  <c r="K613" i="14" s="1"/>
  <c r="P613" i="14"/>
  <c r="O613" i="14" l="1"/>
  <c r="N613" i="14" s="1"/>
  <c r="G613" i="14"/>
  <c r="F613" i="14" l="1"/>
  <c r="E613" i="14" s="1"/>
  <c r="M614" i="14" l="1"/>
  <c r="J614" i="14"/>
  <c r="I614" i="14"/>
  <c r="H614" i="14" s="1"/>
  <c r="L614" i="14" l="1"/>
  <c r="K614" i="14" s="1"/>
  <c r="P614" i="14"/>
  <c r="G614" i="14" l="1"/>
  <c r="O614" i="14"/>
  <c r="N614" i="14" s="1"/>
  <c r="I615" i="14" l="1"/>
  <c r="H615" i="14" s="1"/>
  <c r="F614" i="14"/>
  <c r="E614" i="14" s="1"/>
  <c r="J615" i="14" l="1"/>
  <c r="M615" i="14" l="1"/>
  <c r="L615" i="14"/>
  <c r="K615" i="14" s="1"/>
  <c r="O615" i="14" l="1"/>
  <c r="N615" i="14" s="1"/>
  <c r="P615" i="14"/>
  <c r="G615" i="14" l="1"/>
  <c r="F615" i="14"/>
  <c r="E615" i="14" s="1"/>
  <c r="L616" i="14" l="1"/>
  <c r="K616" i="14" s="1"/>
  <c r="M616" i="14"/>
  <c r="I616" i="14"/>
  <c r="H616" i="14" s="1"/>
  <c r="J616" i="14"/>
  <c r="P616" i="14"/>
  <c r="G616" i="14" l="1"/>
  <c r="O616" i="14"/>
  <c r="N616" i="14" s="1"/>
  <c r="F616" i="14" l="1"/>
  <c r="E616" i="14" s="1"/>
  <c r="I617" i="14"/>
  <c r="H617" i="14" s="1"/>
  <c r="M617" i="14" l="1"/>
  <c r="J617" i="14"/>
  <c r="P617" i="14" l="1"/>
  <c r="L617" i="14"/>
  <c r="K617" i="14" s="1"/>
  <c r="G617" i="14" l="1"/>
  <c r="O617" i="14"/>
  <c r="N617" i="14" s="1"/>
  <c r="J618" i="14" l="1"/>
  <c r="F617" i="14"/>
  <c r="E617" i="14" s="1"/>
  <c r="I618" i="14" l="1"/>
  <c r="H618" i="14" s="1"/>
  <c r="M618" i="14"/>
  <c r="L618" i="14" l="1"/>
  <c r="K618" i="14" s="1"/>
  <c r="P618" i="14"/>
  <c r="G618" i="14" l="1"/>
  <c r="O618" i="14"/>
  <c r="N618" i="14" s="1"/>
  <c r="J619" i="14" l="1"/>
  <c r="F618" i="14"/>
  <c r="E618" i="14" s="1"/>
  <c r="I619" i="14" l="1"/>
  <c r="H619" i="14" s="1"/>
  <c r="M619" i="14"/>
  <c r="L619" i="14" l="1"/>
  <c r="K619" i="14" s="1"/>
  <c r="P619" i="14"/>
  <c r="G619" i="14" l="1"/>
  <c r="O619" i="14"/>
  <c r="N619" i="14" s="1"/>
  <c r="F619" i="14" l="1"/>
  <c r="E619" i="14" s="1"/>
  <c r="M620" i="14" l="1"/>
  <c r="L620" i="14"/>
  <c r="K620" i="14" s="1"/>
  <c r="P620" i="14"/>
  <c r="I620" i="14"/>
  <c r="H620" i="14" s="1"/>
  <c r="J620" i="14"/>
  <c r="O620" i="14" l="1"/>
  <c r="N620" i="14" s="1"/>
  <c r="G620" i="14"/>
  <c r="J621" i="14" l="1"/>
  <c r="F620" i="14"/>
  <c r="E620" i="14" s="1"/>
  <c r="M621" i="14" l="1"/>
  <c r="I621" i="14"/>
  <c r="H621" i="14" s="1"/>
  <c r="L621" i="14" l="1"/>
  <c r="K621" i="14" s="1"/>
  <c r="P621" i="14"/>
  <c r="O621" i="14" l="1"/>
  <c r="N621" i="14" s="1"/>
  <c r="G621" i="14"/>
  <c r="J622" i="14" l="1"/>
  <c r="F621" i="14"/>
  <c r="E621" i="14" s="1"/>
  <c r="M622" i="14" l="1"/>
  <c r="I622" i="14"/>
  <c r="H622" i="14" s="1"/>
  <c r="P622" i="14" l="1"/>
  <c r="L622" i="14"/>
  <c r="K622" i="14" s="1"/>
  <c r="G622" i="14" l="1"/>
  <c r="O622" i="14"/>
  <c r="N622" i="14" s="1"/>
  <c r="I623" i="14" l="1"/>
  <c r="H623" i="14" s="1"/>
  <c r="F622" i="14"/>
  <c r="E622" i="14" s="1"/>
  <c r="J623" i="14" l="1"/>
  <c r="M623" i="14" l="1"/>
  <c r="L623" i="14"/>
  <c r="K623" i="14" s="1"/>
  <c r="P623" i="14" l="1"/>
  <c r="O623" i="14"/>
  <c r="N623" i="14" s="1"/>
  <c r="G623" i="14" l="1"/>
  <c r="F623" i="14"/>
  <c r="E623" i="14" s="1"/>
  <c r="J624" i="14"/>
  <c r="M624" i="14" l="1"/>
  <c r="I624" i="14"/>
  <c r="H624" i="14" s="1"/>
  <c r="P624" i="14" l="1"/>
  <c r="L624" i="14"/>
  <c r="K624" i="14" s="1"/>
  <c r="G624" i="14" l="1"/>
  <c r="O624" i="14"/>
  <c r="N624" i="14" s="1"/>
  <c r="F624" i="14" l="1"/>
  <c r="E624" i="14" s="1"/>
  <c r="J625" i="14"/>
  <c r="M625" i="14" l="1"/>
  <c r="I625" i="14"/>
  <c r="H625" i="14" s="1"/>
  <c r="L625" i="14" l="1"/>
  <c r="K625" i="14" s="1"/>
  <c r="P625" i="14"/>
  <c r="O625" i="14" l="1"/>
  <c r="N625" i="14" s="1"/>
  <c r="G625" i="14"/>
  <c r="F625" i="14" l="1"/>
  <c r="E625" i="14" s="1"/>
  <c r="I626" i="14" l="1"/>
  <c r="H626" i="14" s="1"/>
  <c r="J626" i="14"/>
  <c r="M626" i="14"/>
  <c r="L626" i="14" l="1"/>
  <c r="K626" i="14" s="1"/>
  <c r="P626" i="14"/>
  <c r="G626" i="14" l="1"/>
  <c r="O626" i="14"/>
  <c r="N626" i="14" s="1"/>
  <c r="F626" i="14" l="1"/>
  <c r="E626" i="14" s="1"/>
  <c r="I627" i="14" l="1"/>
  <c r="H627" i="14" s="1"/>
  <c r="J627" i="14"/>
  <c r="M627" i="14"/>
  <c r="L627" i="14" l="1"/>
  <c r="K627" i="14" s="1"/>
  <c r="P627" i="14"/>
  <c r="O627" i="14" l="1"/>
  <c r="N627" i="14" s="1"/>
  <c r="G627" i="14"/>
  <c r="F627" i="14" l="1"/>
  <c r="E627" i="14" s="1"/>
  <c r="I628" i="14" l="1"/>
  <c r="H628" i="14" s="1"/>
  <c r="J628" i="14"/>
  <c r="M628" i="14"/>
  <c r="L628" i="14" l="1"/>
  <c r="K628" i="14" s="1"/>
  <c r="P628" i="14"/>
  <c r="O628" i="14" l="1"/>
  <c r="N628" i="14" s="1"/>
  <c r="G628" i="14"/>
  <c r="F628" i="14" l="1"/>
  <c r="E628" i="14" s="1"/>
  <c r="J629" i="14"/>
  <c r="M629" i="14" l="1"/>
  <c r="I629" i="14"/>
  <c r="H629" i="14" s="1"/>
  <c r="L629" i="14" l="1"/>
  <c r="K629" i="14" s="1"/>
  <c r="P629" i="14"/>
  <c r="O629" i="14" l="1"/>
  <c r="N629" i="14" s="1"/>
  <c r="G629" i="14"/>
  <c r="F629" i="14" l="1"/>
  <c r="E629" i="14" s="1"/>
  <c r="J630" i="14"/>
  <c r="M630" i="14" l="1"/>
  <c r="I630" i="14"/>
  <c r="H630" i="14" s="1"/>
  <c r="L630" i="14" l="1"/>
  <c r="K630" i="14" s="1"/>
  <c r="P630" i="14"/>
  <c r="O630" i="14" l="1"/>
  <c r="N630" i="14" s="1"/>
  <c r="G630" i="14"/>
  <c r="F630" i="14" l="1"/>
  <c r="E630" i="14" s="1"/>
  <c r="J631" i="14"/>
  <c r="I631" i="14" l="1"/>
  <c r="H631" i="14" s="1"/>
  <c r="M631" i="14"/>
  <c r="L631" i="14" l="1"/>
  <c r="K631" i="14" s="1"/>
  <c r="P631" i="14"/>
  <c r="O631" i="14" l="1"/>
  <c r="N631" i="14" s="1"/>
  <c r="G631" i="14"/>
  <c r="F631" i="14" l="1"/>
  <c r="E631" i="14" s="1"/>
  <c r="J632" i="14"/>
  <c r="I632" i="14" l="1"/>
  <c r="H632" i="14" s="1"/>
  <c r="M632" i="14"/>
  <c r="L632" i="14" l="1"/>
  <c r="K632" i="14" s="1"/>
  <c r="P632" i="14"/>
  <c r="O632" i="14" l="1"/>
  <c r="N632" i="14" s="1"/>
  <c r="G632" i="14"/>
  <c r="F632" i="14" l="1"/>
  <c r="E632" i="14" s="1"/>
  <c r="M633" i="14" l="1"/>
  <c r="J633" i="14"/>
  <c r="I633" i="14"/>
  <c r="H633" i="14" s="1"/>
  <c r="L633" i="14" l="1"/>
  <c r="K633" i="14" s="1"/>
  <c r="O633" i="14"/>
  <c r="N633" i="14" s="1"/>
  <c r="P633" i="14" l="1"/>
  <c r="G633" i="14"/>
  <c r="I634" i="14" l="1"/>
  <c r="H634" i="14" s="1"/>
  <c r="F633" i="14"/>
  <c r="E633" i="14" s="1"/>
  <c r="J634" i="14" l="1"/>
  <c r="M634" i="14" l="1"/>
  <c r="L634" i="14"/>
  <c r="K634" i="14" s="1"/>
  <c r="P634" i="14" l="1"/>
  <c r="O634" i="14"/>
  <c r="N634" i="14" s="1"/>
  <c r="G634" i="14" l="1"/>
  <c r="F634" i="14"/>
  <c r="E634" i="14" s="1"/>
  <c r="J635" i="14"/>
  <c r="I635" i="14" l="1"/>
  <c r="H635" i="14" s="1"/>
  <c r="M635" i="14"/>
  <c r="P635" i="14" l="1"/>
  <c r="L635" i="14"/>
  <c r="K635" i="14" s="1"/>
  <c r="G635" i="14" l="1"/>
  <c r="O635" i="14"/>
  <c r="N635" i="14" s="1"/>
  <c r="F635" i="14" l="1"/>
  <c r="E635" i="14" s="1"/>
  <c r="I636" i="14" l="1"/>
  <c r="H636" i="14" s="1"/>
  <c r="J636" i="14"/>
  <c r="M636" i="14"/>
  <c r="L636" i="14" l="1"/>
  <c r="K636" i="14" s="1"/>
  <c r="P636" i="14"/>
  <c r="G636" i="14" l="1"/>
  <c r="O636" i="14"/>
  <c r="N636" i="14" s="1"/>
  <c r="F636" i="14" l="1"/>
  <c r="E636" i="14" s="1"/>
  <c r="I637" i="14" l="1"/>
  <c r="H637" i="14" s="1"/>
  <c r="J637" i="14"/>
  <c r="M637" i="14"/>
  <c r="L637" i="14" l="1"/>
  <c r="K637" i="14" s="1"/>
  <c r="P637" i="14"/>
  <c r="O637" i="14" l="1"/>
  <c r="N637" i="14" s="1"/>
  <c r="G637" i="14"/>
  <c r="F637" i="14" l="1"/>
  <c r="E637" i="14" s="1"/>
  <c r="I638" i="14" l="1"/>
  <c r="H638" i="14" s="1"/>
  <c r="J638" i="14"/>
  <c r="M638" i="14"/>
  <c r="L638" i="14" l="1"/>
  <c r="K638" i="14" s="1"/>
  <c r="P638" i="14"/>
  <c r="O638" i="14" l="1"/>
  <c r="N638" i="14" s="1"/>
  <c r="G638" i="14"/>
  <c r="F638" i="14" l="1"/>
  <c r="E638" i="14" s="1"/>
  <c r="I639" i="14" l="1"/>
  <c r="H639" i="14" s="1"/>
  <c r="J639" i="14"/>
  <c r="M639" i="14"/>
  <c r="L639" i="14" l="1"/>
  <c r="K639" i="14" s="1"/>
  <c r="P639" i="14"/>
  <c r="O639" i="14" l="1"/>
  <c r="N639" i="14" s="1"/>
  <c r="G639" i="14"/>
  <c r="F639" i="14" l="1"/>
  <c r="E639" i="14" s="1"/>
  <c r="I640" i="14" l="1"/>
  <c r="H640" i="14" s="1"/>
  <c r="J640" i="14"/>
  <c r="M640" i="14"/>
  <c r="L640" i="14" l="1"/>
  <c r="K640" i="14" s="1"/>
  <c r="P640" i="14"/>
  <c r="O640" i="14" l="1"/>
  <c r="N640" i="14" s="1"/>
  <c r="G640" i="14"/>
  <c r="F640" i="14" l="1"/>
  <c r="E640" i="14" s="1"/>
  <c r="I641" i="14" l="1"/>
  <c r="H641" i="14" s="1"/>
  <c r="J641" i="14"/>
  <c r="M641" i="14"/>
  <c r="L641" i="14" l="1"/>
  <c r="K641" i="14" s="1"/>
  <c r="P641" i="14"/>
  <c r="O641" i="14" l="1"/>
  <c r="N641" i="14" s="1"/>
  <c r="G641" i="14"/>
  <c r="F641" i="14" l="1"/>
  <c r="E641" i="14" s="1"/>
  <c r="I642" i="14" l="1"/>
  <c r="H642" i="14" s="1"/>
  <c r="J642" i="14"/>
  <c r="M642" i="14"/>
  <c r="L642" i="14" l="1"/>
  <c r="K642" i="14" s="1"/>
  <c r="P642" i="14"/>
  <c r="G642" i="14" l="1"/>
  <c r="O642" i="14"/>
  <c r="N642" i="14" s="1"/>
  <c r="F642" i="14" l="1"/>
  <c r="E642" i="14" s="1"/>
  <c r="J643" i="14"/>
  <c r="M643" i="14" l="1"/>
  <c r="I643" i="14"/>
  <c r="H643" i="14" s="1"/>
  <c r="L643" i="14" l="1"/>
  <c r="K643" i="14" s="1"/>
  <c r="P643" i="14"/>
  <c r="O643" i="14" l="1"/>
  <c r="N643" i="14" s="1"/>
  <c r="G643" i="14"/>
  <c r="F643" i="14" l="1"/>
  <c r="E643" i="14" s="1"/>
  <c r="I644" i="14" l="1"/>
  <c r="H644" i="14" s="1"/>
  <c r="J644" i="14"/>
  <c r="M644" i="14"/>
  <c r="L644" i="14" l="1"/>
  <c r="K644" i="14" s="1"/>
  <c r="P644" i="14"/>
  <c r="O644" i="14" l="1"/>
  <c r="N644" i="14" s="1"/>
  <c r="G644" i="14"/>
  <c r="F644" i="14" l="1"/>
  <c r="E644" i="14" s="1"/>
  <c r="I645" i="14" l="1"/>
  <c r="H645" i="14" s="1"/>
  <c r="J645" i="14"/>
  <c r="M645" i="14"/>
  <c r="P645" i="14" l="1"/>
  <c r="L645" i="14"/>
  <c r="K645" i="14" s="1"/>
  <c r="O645" i="14" l="1"/>
  <c r="N645" i="14" s="1"/>
  <c r="G645" i="14"/>
  <c r="F645" i="14" l="1"/>
  <c r="E645" i="14" s="1"/>
  <c r="I646" i="14" l="1"/>
  <c r="H646" i="14" s="1"/>
  <c r="J646" i="14"/>
  <c r="M646" i="14"/>
  <c r="P646" i="14" l="1"/>
  <c r="L646" i="14"/>
  <c r="K646" i="14" s="1"/>
  <c r="O646" i="14" l="1"/>
  <c r="N646" i="14" s="1"/>
  <c r="G646" i="14"/>
  <c r="F646" i="14" l="1"/>
  <c r="E646" i="14" s="1"/>
  <c r="I647" i="14" l="1"/>
  <c r="H647" i="14" s="1"/>
  <c r="J647" i="14"/>
  <c r="M647" i="14"/>
  <c r="L647" i="14" l="1"/>
  <c r="K647" i="14" s="1"/>
  <c r="P647" i="14"/>
  <c r="O647" i="14" l="1"/>
  <c r="N647" i="14" s="1"/>
  <c r="G647" i="14"/>
  <c r="F647" i="14" l="1"/>
  <c r="E647" i="14" s="1"/>
  <c r="I648" i="14" l="1"/>
  <c r="H648" i="14" s="1"/>
  <c r="J648" i="14"/>
  <c r="M648" i="14"/>
  <c r="L648" i="14" l="1"/>
  <c r="K648" i="14" s="1"/>
  <c r="P648" i="14"/>
  <c r="O648" i="14" l="1"/>
  <c r="N648" i="14" s="1"/>
  <c r="G648" i="14"/>
  <c r="F648" i="14" l="1"/>
  <c r="E648" i="14" s="1"/>
  <c r="I649" i="14" l="1"/>
  <c r="H649" i="14" s="1"/>
  <c r="J649" i="14"/>
  <c r="M649" i="14"/>
  <c r="L649" i="14" l="1"/>
  <c r="K649" i="14" s="1"/>
  <c r="P649" i="14"/>
  <c r="O649" i="14" l="1"/>
  <c r="N649" i="14" s="1"/>
  <c r="G649" i="14"/>
  <c r="F649" i="14" l="1"/>
  <c r="E649" i="14" s="1"/>
  <c r="J650" i="14"/>
  <c r="M650" i="14" l="1"/>
  <c r="I650" i="14"/>
  <c r="H650" i="14" s="1"/>
  <c r="L650" i="14" l="1"/>
  <c r="K650" i="14" s="1"/>
  <c r="P650" i="14"/>
  <c r="O650" i="14" l="1"/>
  <c r="N650" i="14" s="1"/>
  <c r="G650" i="14"/>
  <c r="F650" i="14" l="1"/>
  <c r="E650" i="14" s="1"/>
  <c r="M651" i="14" l="1"/>
  <c r="J651" i="14"/>
  <c r="I651" i="14"/>
  <c r="H651" i="14" s="1"/>
  <c r="L651" i="14" l="1"/>
  <c r="K651" i="14" s="1"/>
  <c r="G651" i="14" l="1"/>
  <c r="P651" i="14"/>
  <c r="O651" i="14"/>
  <c r="N651" i="14" s="1"/>
  <c r="J652" i="14" l="1"/>
  <c r="F651" i="14"/>
  <c r="E651" i="14" s="1"/>
  <c r="I652" i="14" l="1"/>
  <c r="H652" i="14" s="1"/>
  <c r="M652" i="14"/>
  <c r="P652" i="14" l="1"/>
  <c r="L652" i="14"/>
  <c r="K652" i="14" s="1"/>
  <c r="G652" i="14" l="1"/>
  <c r="O652" i="14"/>
  <c r="N652" i="14" s="1"/>
  <c r="F652" i="14" l="1"/>
  <c r="E652" i="14" s="1"/>
  <c r="M653" i="14" l="1"/>
  <c r="G653" i="14"/>
  <c r="L653" i="14"/>
  <c r="K653" i="14" s="1"/>
  <c r="I653" i="14"/>
  <c r="H653" i="14" s="1"/>
  <c r="J653" i="14"/>
  <c r="O653" i="14" l="1"/>
  <c r="N653" i="14" s="1"/>
  <c r="P653" i="14"/>
  <c r="F653" i="14"/>
  <c r="E653" i="14" s="1"/>
  <c r="I654" i="14" l="1"/>
  <c r="H654" i="14" s="1"/>
  <c r="J654" i="14"/>
  <c r="M654" i="14"/>
  <c r="L654" i="14" l="1"/>
  <c r="K654" i="14" s="1"/>
  <c r="P654" i="14"/>
  <c r="O654" i="14" l="1"/>
  <c r="N654" i="14" s="1"/>
  <c r="G654" i="14"/>
  <c r="F654" i="14" l="1"/>
  <c r="E654" i="14" s="1"/>
  <c r="I655" i="14" l="1"/>
  <c r="H655" i="14" s="1"/>
  <c r="J655" i="14"/>
  <c r="M655" i="14"/>
  <c r="P655" i="14" l="1"/>
  <c r="L655" i="14"/>
  <c r="K655" i="14" s="1"/>
  <c r="O655" i="14" l="1"/>
  <c r="N655" i="14" s="1"/>
  <c r="G655" i="14"/>
  <c r="F655" i="14" l="1"/>
  <c r="E655" i="14" s="1"/>
  <c r="I656" i="14" l="1"/>
  <c r="H656" i="14" s="1"/>
  <c r="J656" i="14"/>
  <c r="M656" i="14"/>
  <c r="L656" i="14" l="1"/>
  <c r="K656" i="14" s="1"/>
  <c r="P656" i="14"/>
  <c r="O656" i="14" l="1"/>
  <c r="N656" i="14" s="1"/>
  <c r="G656" i="14"/>
  <c r="F656" i="14" l="1"/>
  <c r="E656" i="14" s="1"/>
  <c r="I657" i="14" l="1"/>
  <c r="H657" i="14" s="1"/>
  <c r="J657" i="14"/>
  <c r="M657" i="14"/>
  <c r="L657" i="14" l="1"/>
  <c r="K657" i="14" s="1"/>
  <c r="P657" i="14"/>
  <c r="O657" i="14" l="1"/>
  <c r="N657" i="14" s="1"/>
  <c r="G657" i="14"/>
  <c r="F657" i="14" l="1"/>
  <c r="E657" i="14" s="1"/>
  <c r="I658" i="14" l="1"/>
  <c r="H658" i="14" s="1"/>
  <c r="J658" i="14"/>
  <c r="M658" i="14"/>
  <c r="L658" i="14" l="1"/>
  <c r="K658" i="14" s="1"/>
  <c r="P658" i="14"/>
  <c r="O658" i="14" l="1"/>
  <c r="N658" i="14" s="1"/>
  <c r="G658" i="14"/>
  <c r="F658" i="14" l="1"/>
  <c r="E658" i="14" s="1"/>
  <c r="J659" i="14"/>
  <c r="M659" i="14" l="1"/>
  <c r="I659" i="14"/>
  <c r="H659" i="14" s="1"/>
  <c r="L659" i="14" l="1"/>
  <c r="K659" i="14" s="1"/>
  <c r="P659" i="14"/>
  <c r="O659" i="14" l="1"/>
  <c r="N659" i="14" s="1"/>
  <c r="G659" i="14"/>
  <c r="F659" i="14" l="1"/>
  <c r="E659" i="14" s="1"/>
  <c r="M660" i="14" l="1"/>
  <c r="J660" i="14"/>
  <c r="I660" i="14"/>
  <c r="H660" i="14" s="1"/>
  <c r="P660" i="14" l="1"/>
  <c r="L660" i="14"/>
  <c r="K660" i="14" s="1"/>
  <c r="G660" i="14" l="1"/>
  <c r="O660" i="14"/>
  <c r="N660" i="14" s="1"/>
  <c r="I661" i="14" l="1"/>
  <c r="H661" i="14" s="1"/>
  <c r="F660" i="14"/>
  <c r="E660" i="14" s="1"/>
  <c r="M661" i="14" l="1"/>
  <c r="J661" i="14"/>
  <c r="P661" i="14" l="1"/>
  <c r="L661" i="14"/>
  <c r="K661" i="14" s="1"/>
  <c r="G661" i="14" l="1"/>
  <c r="O661" i="14"/>
  <c r="N661" i="14" s="1"/>
  <c r="J662" i="14" l="1"/>
  <c r="F661" i="14"/>
  <c r="E661" i="14" s="1"/>
  <c r="I662" i="14" l="1"/>
  <c r="H662" i="14" s="1"/>
  <c r="M662" i="14"/>
  <c r="L662" i="14" l="1"/>
  <c r="K662" i="14" s="1"/>
  <c r="P662" i="14"/>
  <c r="G662" i="14" l="1"/>
  <c r="O662" i="14"/>
  <c r="N662" i="14" s="1"/>
  <c r="F662" i="14" l="1"/>
  <c r="E662" i="14" s="1"/>
  <c r="I663" i="14"/>
  <c r="H663" i="14" s="1"/>
  <c r="J663" i="14" l="1"/>
  <c r="M663" i="14" l="1"/>
  <c r="L663" i="14"/>
  <c r="K663" i="14" s="1"/>
  <c r="P663" i="14" l="1"/>
  <c r="O663" i="14"/>
  <c r="N663" i="14" s="1"/>
  <c r="G663" i="14" l="1"/>
  <c r="F663" i="14"/>
  <c r="E663" i="14" s="1"/>
  <c r="J664" i="14"/>
  <c r="I664" i="14" l="1"/>
  <c r="H664" i="14" s="1"/>
  <c r="M664" i="14"/>
  <c r="L664" i="14" l="1"/>
  <c r="K664" i="14" s="1"/>
  <c r="P664" i="14"/>
  <c r="O664" i="14" l="1"/>
  <c r="N664" i="14" s="1"/>
  <c r="G664" i="14"/>
  <c r="F664" i="14" l="1"/>
  <c r="E664" i="14" s="1"/>
  <c r="I665" i="14" l="1"/>
  <c r="H665" i="14" s="1"/>
  <c r="J665" i="14"/>
  <c r="M665" i="14"/>
  <c r="L665" i="14" l="1"/>
  <c r="K665" i="14" s="1"/>
  <c r="P665" i="14"/>
  <c r="G665" i="14" l="1"/>
  <c r="O665" i="14"/>
  <c r="N665" i="14" s="1"/>
  <c r="F665" i="14" l="1"/>
  <c r="E665" i="14" s="1"/>
  <c r="I666" i="14" l="1"/>
  <c r="H666" i="14" s="1"/>
  <c r="J666" i="14"/>
  <c r="M666" i="14"/>
  <c r="L666" i="14" l="1"/>
  <c r="K666" i="14" s="1"/>
  <c r="P666" i="14"/>
  <c r="O666" i="14" l="1"/>
  <c r="N666" i="14" s="1"/>
  <c r="G666" i="14"/>
  <c r="F666" i="14" l="1"/>
  <c r="E666" i="14" s="1"/>
  <c r="J667" i="14"/>
  <c r="M667" i="14" l="1"/>
  <c r="I667" i="14"/>
  <c r="H667" i="14" s="1"/>
  <c r="L667" i="14" l="1"/>
  <c r="K667" i="14" s="1"/>
  <c r="P667" i="14"/>
  <c r="O667" i="14" l="1"/>
  <c r="N667" i="14" s="1"/>
  <c r="G667" i="14"/>
  <c r="F667" i="14" l="1"/>
  <c r="E667" i="14" s="1"/>
  <c r="I668" i="14" l="1"/>
  <c r="H668" i="14" s="1"/>
  <c r="J668" i="14"/>
  <c r="M668" i="14"/>
  <c r="L668" i="14" l="1"/>
  <c r="K668" i="14" s="1"/>
  <c r="P668" i="14"/>
  <c r="O668" i="14" l="1"/>
  <c r="N668" i="14" s="1"/>
  <c r="G668" i="14"/>
  <c r="F668" i="14" l="1"/>
  <c r="E668" i="14" s="1"/>
  <c r="I669" i="14" l="1"/>
  <c r="H669" i="14" s="1"/>
  <c r="J669" i="14"/>
  <c r="M669" i="14"/>
  <c r="L669" i="14" l="1"/>
  <c r="K669" i="14" s="1"/>
  <c r="P669" i="14"/>
  <c r="O669" i="14" l="1"/>
  <c r="N669" i="14" s="1"/>
  <c r="G669" i="14"/>
  <c r="J670" i="14" l="1"/>
  <c r="F669" i="14"/>
  <c r="E669" i="14" s="1"/>
  <c r="M670" i="14" l="1"/>
  <c r="I670" i="14"/>
  <c r="H670" i="14" s="1"/>
  <c r="P670" i="14" l="1"/>
  <c r="L670" i="14"/>
  <c r="K670" i="14" s="1"/>
  <c r="O670" i="14" l="1"/>
  <c r="N670" i="14" s="1"/>
  <c r="G670" i="14"/>
  <c r="F670" i="14" l="1"/>
  <c r="E670" i="14" s="1"/>
  <c r="M671" i="14" l="1"/>
  <c r="J671" i="14"/>
  <c r="I671" i="14"/>
  <c r="H671" i="14" s="1"/>
  <c r="P671" i="14" l="1"/>
  <c r="L671" i="14"/>
  <c r="K671" i="14" s="1"/>
  <c r="G671" i="14" l="1"/>
  <c r="O671" i="14"/>
  <c r="N671" i="14" s="1"/>
  <c r="F671" i="14" l="1"/>
  <c r="E671" i="14" s="1"/>
  <c r="J672" i="14"/>
  <c r="M672" i="14" l="1"/>
  <c r="I672" i="14"/>
  <c r="H672" i="14" s="1"/>
  <c r="L672" i="14" l="1"/>
  <c r="K672" i="14" s="1"/>
  <c r="P672" i="14"/>
  <c r="G672" i="14" l="1"/>
  <c r="O672" i="14"/>
  <c r="N672" i="14" s="1"/>
  <c r="F672" i="14" l="1"/>
  <c r="E672" i="14" s="1"/>
  <c r="J673" i="14"/>
  <c r="I673" i="14" l="1"/>
  <c r="H673" i="14" s="1"/>
  <c r="M673" i="14" l="1"/>
  <c r="L673" i="14"/>
  <c r="K673" i="14" s="1"/>
  <c r="P673" i="14" l="1"/>
  <c r="O673" i="14"/>
  <c r="N673" i="14" s="1"/>
  <c r="G673" i="14" l="1"/>
  <c r="J674" i="14"/>
  <c r="F673" i="14"/>
  <c r="E673" i="14" s="1"/>
  <c r="I674" i="14" l="1"/>
  <c r="H674" i="14" s="1"/>
  <c r="M674" i="14"/>
  <c r="P674" i="14" l="1"/>
  <c r="L674" i="14"/>
  <c r="K674" i="14" s="1"/>
  <c r="G674" i="14" l="1"/>
  <c r="O674" i="14"/>
  <c r="N674" i="14" s="1"/>
  <c r="F674" i="14" l="1"/>
  <c r="E674" i="14" s="1"/>
  <c r="I675" i="14" l="1"/>
  <c r="H675" i="14" s="1"/>
  <c r="J675" i="14"/>
  <c r="L675" i="14" l="1"/>
  <c r="K675" i="14" s="1"/>
  <c r="M675" i="14"/>
  <c r="P675" i="14" l="1"/>
  <c r="O675" i="14"/>
  <c r="N675" i="14" s="1"/>
  <c r="G675" i="14" l="1"/>
  <c r="F675" i="14"/>
  <c r="E675" i="14" s="1"/>
  <c r="I676" i="14" l="1"/>
  <c r="H676" i="14" s="1"/>
  <c r="J676" i="14"/>
  <c r="L676" i="14" l="1"/>
  <c r="K676" i="14" s="1"/>
  <c r="M676" i="14"/>
  <c r="O676" i="14" l="1"/>
  <c r="N676" i="14" s="1"/>
  <c r="P676" i="14"/>
  <c r="G676" i="14" l="1"/>
  <c r="F676" i="14"/>
  <c r="E676" i="14" s="1"/>
  <c r="I677" i="14" l="1"/>
  <c r="H677" i="14" s="1"/>
  <c r="J677" i="14"/>
  <c r="O677" i="14" l="1"/>
  <c r="N677" i="14" s="1"/>
  <c r="M677" i="14"/>
  <c r="L677" i="14"/>
  <c r="K677" i="14" s="1"/>
  <c r="P677" i="14" l="1"/>
  <c r="G677" i="14" l="1"/>
  <c r="F677" i="14"/>
  <c r="E677" i="14" s="1"/>
  <c r="I678" i="14" l="1"/>
  <c r="H678" i="14" s="1"/>
  <c r="J678" i="14"/>
  <c r="M678" i="14"/>
  <c r="P678" i="14" l="1"/>
  <c r="L678" i="14"/>
  <c r="K678" i="14" s="1"/>
  <c r="O678" i="14" l="1"/>
  <c r="N678" i="14" s="1"/>
  <c r="G678" i="14"/>
  <c r="F678" i="14" l="1"/>
  <c r="E678" i="14" s="1"/>
  <c r="J679" i="14"/>
  <c r="M679" i="14" l="1"/>
  <c r="I679" i="14"/>
  <c r="H679" i="14" s="1"/>
  <c r="P679" i="14" l="1"/>
  <c r="L679" i="14"/>
  <c r="K679" i="14" s="1"/>
  <c r="O679" i="14" l="1"/>
  <c r="N679" i="14" s="1"/>
  <c r="G679" i="14"/>
  <c r="F679" i="14" l="1"/>
  <c r="E679" i="14" s="1"/>
  <c r="I680" i="14" l="1"/>
  <c r="H680" i="14" s="1"/>
  <c r="J680" i="14"/>
  <c r="M680" i="14"/>
  <c r="L680" i="14" l="1"/>
  <c r="K680" i="14" s="1"/>
  <c r="P680" i="14"/>
  <c r="G680" i="14" l="1"/>
  <c r="O680" i="14"/>
  <c r="N680" i="14" s="1"/>
  <c r="F680" i="14" l="1"/>
  <c r="E680" i="14" s="1"/>
  <c r="I681" i="14" l="1"/>
  <c r="H681" i="14" s="1"/>
  <c r="J681" i="14"/>
  <c r="M681" i="14"/>
  <c r="L681" i="14" l="1"/>
  <c r="K681" i="14" s="1"/>
  <c r="P681" i="14"/>
  <c r="O681" i="14" l="1"/>
  <c r="N681" i="14" s="1"/>
  <c r="G681" i="14"/>
  <c r="F681" i="14" l="1"/>
  <c r="E681" i="14" s="1"/>
  <c r="I682" i="14" l="1"/>
  <c r="H682" i="14" s="1"/>
  <c r="J682" i="14"/>
  <c r="M682" i="14"/>
  <c r="L682" i="14" l="1"/>
  <c r="K682" i="14" s="1"/>
  <c r="P682" i="14"/>
  <c r="O682" i="14" l="1"/>
  <c r="N682" i="14" s="1"/>
  <c r="G682" i="14"/>
  <c r="F682" i="14" l="1"/>
  <c r="E682" i="14" s="1"/>
  <c r="J683" i="14"/>
  <c r="M683" i="14" l="1"/>
  <c r="I683" i="14"/>
  <c r="H683" i="14" s="1"/>
  <c r="L683" i="14" l="1"/>
  <c r="K683" i="14" s="1"/>
  <c r="P683" i="14"/>
  <c r="O683" i="14" l="1"/>
  <c r="N683" i="14" s="1"/>
  <c r="G683" i="14"/>
  <c r="F683" i="14" l="1"/>
  <c r="E683" i="14" s="1"/>
  <c r="M684" i="14" l="1"/>
  <c r="J684" i="14"/>
  <c r="I684" i="14"/>
  <c r="H684" i="14" s="1"/>
  <c r="L684" i="14" l="1"/>
  <c r="K684" i="14" s="1"/>
  <c r="P684" i="14" l="1"/>
  <c r="G684" i="14"/>
  <c r="O684" i="14"/>
  <c r="N684" i="14" s="1"/>
  <c r="F684" i="14" l="1"/>
  <c r="E684" i="14" s="1"/>
  <c r="J685" i="14"/>
  <c r="I685" i="14" l="1"/>
  <c r="H685" i="14" s="1"/>
  <c r="M685" i="14"/>
  <c r="L685" i="14" l="1"/>
  <c r="K685" i="14" s="1"/>
  <c r="P685" i="14"/>
  <c r="G685" i="14" l="1"/>
  <c r="O685" i="14"/>
  <c r="N685" i="14" s="1"/>
  <c r="J686" i="14" l="1"/>
  <c r="F685" i="14"/>
  <c r="E685" i="14" s="1"/>
  <c r="I686" i="14" l="1"/>
  <c r="H686" i="14" s="1"/>
  <c r="M686" i="14" l="1"/>
  <c r="L686" i="14"/>
  <c r="K686" i="14" s="1"/>
  <c r="P686" i="14" l="1"/>
  <c r="O686" i="14"/>
  <c r="N686" i="14" s="1"/>
  <c r="G686" i="14" l="1"/>
  <c r="F686" i="14"/>
  <c r="E686" i="14" s="1"/>
  <c r="L687" i="14" l="1"/>
  <c r="K687" i="14" s="1"/>
  <c r="M687" i="14"/>
  <c r="I687" i="14"/>
  <c r="H687" i="14" s="1"/>
  <c r="J687" i="14"/>
  <c r="P687" i="14" l="1"/>
  <c r="O687" i="14"/>
  <c r="N687" i="14" s="1"/>
  <c r="F687" i="14" l="1"/>
  <c r="E687" i="14" s="1"/>
  <c r="G687" i="14"/>
  <c r="I688" i="14" l="1"/>
  <c r="H688" i="14" s="1"/>
  <c r="J688" i="14"/>
  <c r="L688" i="14" l="1"/>
  <c r="K688" i="14" s="1"/>
  <c r="M688" i="14"/>
  <c r="P688" i="14" l="1"/>
  <c r="O688" i="14"/>
  <c r="N688" i="14" s="1"/>
  <c r="G688" i="14" l="1"/>
  <c r="F688" i="14"/>
  <c r="E688" i="14" s="1"/>
  <c r="I689" i="14" l="1"/>
  <c r="H689" i="14" s="1"/>
  <c r="J689" i="14"/>
  <c r="L689" i="14" l="1"/>
  <c r="K689" i="14" s="1"/>
  <c r="M689" i="14"/>
  <c r="P689" i="14" l="1"/>
  <c r="O689" i="14"/>
  <c r="N689" i="14" s="1"/>
  <c r="G689" i="14" l="1"/>
  <c r="F689" i="14"/>
  <c r="E689" i="14" s="1"/>
  <c r="I690" i="14" l="1"/>
  <c r="H690" i="14" s="1"/>
  <c r="J690" i="14"/>
  <c r="L690" i="14" l="1"/>
  <c r="K690" i="14" s="1"/>
  <c r="M690" i="14"/>
  <c r="O690" i="14" l="1"/>
  <c r="N690" i="14" s="1"/>
  <c r="P690" i="14"/>
  <c r="G690" i="14" l="1"/>
  <c r="F690" i="14"/>
  <c r="E690" i="14" s="1"/>
  <c r="M691" i="14" l="1"/>
  <c r="J691" i="14"/>
  <c r="I691" i="14"/>
  <c r="H691" i="14" s="1"/>
  <c r="P691" i="14" l="1"/>
  <c r="L691" i="14"/>
  <c r="K691" i="14" s="1"/>
  <c r="G691" i="14" l="1"/>
  <c r="O691" i="14"/>
  <c r="N691" i="14" s="1"/>
  <c r="J692" i="14" l="1"/>
  <c r="F691" i="14"/>
  <c r="E691" i="14" s="1"/>
  <c r="I692" i="14" l="1"/>
  <c r="H692" i="14" s="1"/>
  <c r="M692" i="14" l="1"/>
  <c r="L692" i="14"/>
  <c r="K692" i="14" s="1"/>
  <c r="P692" i="14" l="1"/>
  <c r="O692" i="14"/>
  <c r="N692" i="14" s="1"/>
  <c r="G692" i="14" l="1"/>
  <c r="F692" i="14"/>
  <c r="E692" i="14" s="1"/>
  <c r="I693" i="14" l="1"/>
  <c r="H693" i="14" s="1"/>
  <c r="J693" i="14"/>
  <c r="P693" i="14"/>
  <c r="M693" i="14"/>
  <c r="L693" i="14"/>
  <c r="K693" i="14" s="1"/>
  <c r="G693" i="14" l="1"/>
  <c r="O693" i="14"/>
  <c r="N693" i="14" s="1"/>
  <c r="M694" i="14" l="1"/>
  <c r="F693" i="14"/>
  <c r="E693" i="14" s="1"/>
  <c r="J694" i="14" l="1"/>
  <c r="I694" i="14"/>
  <c r="H694" i="14" s="1"/>
  <c r="L694" i="14"/>
  <c r="K694" i="14" s="1"/>
  <c r="P694" i="14"/>
  <c r="O694" i="14" l="1"/>
  <c r="N694" i="14" s="1"/>
  <c r="G694" i="14"/>
  <c r="F694" i="14" l="1"/>
  <c r="E694" i="14" s="1"/>
  <c r="I695" i="14" l="1"/>
  <c r="H695" i="14" s="1"/>
  <c r="J695" i="14"/>
  <c r="M695" i="14"/>
  <c r="P695" i="14" l="1"/>
  <c r="L695" i="14"/>
  <c r="K695" i="14" s="1"/>
  <c r="O695" i="14" l="1"/>
  <c r="N695" i="14" s="1"/>
  <c r="G695" i="14"/>
  <c r="F695" i="14" l="1"/>
  <c r="E695" i="14" s="1"/>
  <c r="I696" i="14" l="1"/>
  <c r="H696" i="14" s="1"/>
  <c r="J696" i="14"/>
  <c r="M696" i="14"/>
  <c r="L696" i="14" l="1"/>
  <c r="K696" i="14" s="1"/>
  <c r="P696" i="14"/>
  <c r="O696" i="14" l="1"/>
  <c r="N696" i="14" s="1"/>
  <c r="G696" i="14"/>
  <c r="F696" i="14" l="1"/>
  <c r="E696" i="14" s="1"/>
  <c r="I697" i="14" l="1"/>
  <c r="H697" i="14" s="1"/>
  <c r="J697" i="14"/>
  <c r="M697" i="14"/>
  <c r="L697" i="14" l="1"/>
  <c r="K697" i="14" s="1"/>
  <c r="P697" i="14"/>
  <c r="O697" i="14" l="1"/>
  <c r="N697" i="14" s="1"/>
  <c r="G697" i="14"/>
  <c r="F697" i="14" l="1"/>
  <c r="E697" i="14" s="1"/>
  <c r="J698" i="14"/>
  <c r="M698" i="14" l="1"/>
  <c r="I698" i="14"/>
  <c r="H698" i="14" s="1"/>
  <c r="P698" i="14" l="1"/>
  <c r="L698" i="14"/>
  <c r="K698" i="14" s="1"/>
  <c r="O698" i="14" l="1"/>
  <c r="N698" i="14" s="1"/>
  <c r="G698" i="14"/>
  <c r="F698" i="14" l="1"/>
  <c r="E698" i="14" s="1"/>
  <c r="M699" i="14" l="1"/>
  <c r="J699" i="14"/>
  <c r="I699" i="14"/>
  <c r="H699" i="14" s="1"/>
  <c r="L699" i="14" l="1"/>
  <c r="K699" i="14" s="1"/>
  <c r="P699" i="14"/>
  <c r="O699" i="14" l="1"/>
  <c r="N699" i="14" s="1"/>
  <c r="G699" i="14"/>
  <c r="J700" i="14" l="1"/>
  <c r="F699" i="14"/>
  <c r="E699" i="14" s="1"/>
  <c r="I700" i="14" l="1"/>
  <c r="H700" i="14" s="1"/>
  <c r="M700" i="14"/>
  <c r="P700" i="14" l="1"/>
  <c r="L700" i="14"/>
  <c r="K700" i="14" s="1"/>
  <c r="G700" i="14" l="1"/>
  <c r="O700" i="14"/>
  <c r="N700" i="14" s="1"/>
  <c r="F700" i="14" l="1"/>
  <c r="E700" i="14" s="1"/>
  <c r="J701" i="14"/>
  <c r="I701" i="14" l="1"/>
  <c r="H701" i="14" s="1"/>
  <c r="M701" i="14" l="1"/>
  <c r="L701" i="14"/>
  <c r="K701" i="14" s="1"/>
  <c r="P701" i="14" l="1"/>
  <c r="O701" i="14"/>
  <c r="N701" i="14" s="1"/>
  <c r="G701" i="14" l="1"/>
  <c r="J702" i="14"/>
  <c r="F701" i="14"/>
  <c r="E701" i="14" s="1"/>
  <c r="M702" i="14" l="1"/>
  <c r="I702" i="14"/>
  <c r="H702" i="14" s="1"/>
  <c r="L702" i="14" l="1"/>
  <c r="K702" i="14" s="1"/>
  <c r="P702" i="14"/>
  <c r="G702" i="14" l="1"/>
  <c r="O702" i="14"/>
  <c r="N702" i="14" s="1"/>
  <c r="F702" i="14" l="1"/>
  <c r="E702" i="14" s="1"/>
  <c r="J703" i="14"/>
  <c r="M703" i="14" l="1"/>
  <c r="I703" i="14"/>
  <c r="H703" i="14" s="1"/>
  <c r="L703" i="14" l="1"/>
  <c r="K703" i="14" s="1"/>
  <c r="P703" i="14"/>
  <c r="O703" i="14" l="1"/>
  <c r="N703" i="14" s="1"/>
  <c r="G703" i="14"/>
  <c r="F703" i="14" l="1"/>
  <c r="E703" i="14" s="1"/>
  <c r="I704" i="14" l="1"/>
  <c r="H704" i="14" s="1"/>
  <c r="J704" i="14"/>
  <c r="M704" i="14"/>
  <c r="L704" i="14" l="1"/>
  <c r="K704" i="14" s="1"/>
  <c r="P704" i="14"/>
  <c r="O704" i="14" l="1"/>
  <c r="N704" i="14" s="1"/>
  <c r="G704" i="14"/>
  <c r="F704" i="14" l="1"/>
  <c r="E704" i="14" s="1"/>
  <c r="I705" i="14" l="1"/>
  <c r="H705" i="14" s="1"/>
  <c r="J705" i="14"/>
  <c r="M705" i="14"/>
  <c r="L705" i="14" l="1"/>
  <c r="K705" i="14" s="1"/>
  <c r="P705" i="14"/>
  <c r="O705" i="14" l="1"/>
  <c r="N705" i="14" s="1"/>
  <c r="G705" i="14"/>
  <c r="F705" i="14" l="1"/>
  <c r="E705" i="14" s="1"/>
  <c r="I706" i="14" l="1"/>
  <c r="H706" i="14" s="1"/>
  <c r="J706" i="14"/>
  <c r="M706" i="14"/>
  <c r="L706" i="14" l="1"/>
  <c r="K706" i="14" s="1"/>
  <c r="P706" i="14"/>
  <c r="O706" i="14" l="1"/>
  <c r="N706" i="14" s="1"/>
  <c r="G706" i="14"/>
  <c r="F706" i="14" l="1"/>
  <c r="E706" i="14" s="1"/>
  <c r="J707" i="14"/>
  <c r="M707" i="14" l="1"/>
  <c r="I707" i="14"/>
  <c r="H707" i="14" s="1"/>
  <c r="P707" i="14" l="1"/>
  <c r="L707" i="14"/>
  <c r="K707" i="14" s="1"/>
  <c r="O707" i="14" l="1"/>
  <c r="N707" i="14" s="1"/>
  <c r="G707" i="14"/>
  <c r="F707" i="14" l="1"/>
  <c r="E707" i="14" s="1"/>
  <c r="M708" i="14" l="1"/>
  <c r="J708" i="14"/>
  <c r="I708" i="14"/>
  <c r="H708" i="14" s="1"/>
  <c r="O708" i="14" l="1"/>
  <c r="N708" i="14" s="1"/>
  <c r="L708" i="14"/>
  <c r="K708" i="14" s="1"/>
  <c r="P708" i="14" l="1"/>
  <c r="G708" i="14"/>
  <c r="I709" i="14" l="1"/>
  <c r="H709" i="14" s="1"/>
  <c r="F708" i="14"/>
  <c r="E708" i="14" s="1"/>
  <c r="M709" i="14" l="1"/>
  <c r="J709" i="14"/>
  <c r="L709" i="14" l="1"/>
  <c r="K709" i="14" s="1"/>
  <c r="P709" i="14"/>
  <c r="G709" i="14" l="1"/>
  <c r="O709" i="14"/>
  <c r="N709" i="14" s="1"/>
  <c r="J710" i="14" l="1"/>
  <c r="F709" i="14"/>
  <c r="E709" i="14" s="1"/>
  <c r="I710" i="14" l="1"/>
  <c r="H710" i="14" s="1"/>
  <c r="M710" i="14"/>
  <c r="P710" i="14" l="1"/>
  <c r="L710" i="14"/>
  <c r="K710" i="14" s="1"/>
  <c r="G710" i="14" l="1"/>
  <c r="O710" i="14"/>
  <c r="N710" i="14" s="1"/>
  <c r="F710" i="14" l="1"/>
  <c r="E710" i="14" s="1"/>
  <c r="M711" i="14" l="1"/>
  <c r="G711" i="14"/>
  <c r="L711" i="14"/>
  <c r="K711" i="14" s="1"/>
  <c r="I711" i="14"/>
  <c r="H711" i="14" s="1"/>
  <c r="J711" i="14"/>
  <c r="P711" i="14" l="1"/>
  <c r="O711" i="14"/>
  <c r="N711" i="14" s="1"/>
  <c r="F711" i="14"/>
  <c r="E711" i="14" s="1"/>
  <c r="J712" i="14"/>
  <c r="M712" i="14" l="1"/>
  <c r="I712" i="14"/>
  <c r="H712" i="14" s="1"/>
  <c r="L712" i="14" l="1"/>
  <c r="K712" i="14" s="1"/>
  <c r="P712" i="14"/>
  <c r="O712" i="14" l="1"/>
  <c r="N712" i="14" s="1"/>
  <c r="G712" i="14"/>
  <c r="F712" i="14" l="1"/>
  <c r="E712" i="14" s="1"/>
  <c r="M713" i="14" l="1"/>
  <c r="J713" i="14"/>
  <c r="I713" i="14"/>
  <c r="H713" i="14" s="1"/>
  <c r="L713" i="14" l="1"/>
  <c r="K713" i="14" s="1"/>
  <c r="P713" i="14"/>
  <c r="O713" i="14" l="1"/>
  <c r="N713" i="14" s="1"/>
  <c r="G713" i="14"/>
  <c r="J714" i="14" l="1"/>
  <c r="F713" i="14"/>
  <c r="E713" i="14" s="1"/>
  <c r="I714" i="14" l="1"/>
  <c r="H714" i="14" s="1"/>
  <c r="M714" i="14"/>
  <c r="L714" i="14" l="1"/>
  <c r="K714" i="14" s="1"/>
  <c r="P714" i="14"/>
  <c r="G714" i="14" l="1"/>
  <c r="O714" i="14"/>
  <c r="N714" i="14" s="1"/>
  <c r="F714" i="14" l="1"/>
  <c r="E714" i="14" s="1"/>
  <c r="I715" i="14"/>
  <c r="H715" i="14" s="1"/>
  <c r="J715" i="14" l="1"/>
  <c r="M715" i="14" l="1"/>
  <c r="L715" i="14"/>
  <c r="K715" i="14" s="1"/>
  <c r="AI31" i="14"/>
  <c r="AI46" i="14"/>
  <c r="AI51" i="14"/>
  <c r="AI13" i="14"/>
  <c r="AI54" i="14"/>
  <c r="AI17" i="14"/>
  <c r="AI50" i="14"/>
  <c r="AI33" i="14"/>
  <c r="AI59" i="14"/>
  <c r="AI48" i="14"/>
  <c r="AI16" i="14"/>
  <c r="AI60" i="14"/>
  <c r="AI57" i="14"/>
  <c r="AI28" i="14"/>
  <c r="AI61" i="14"/>
  <c r="AI39" i="14"/>
  <c r="AI21" i="14"/>
  <c r="AI37" i="14"/>
  <c r="AI56" i="14"/>
  <c r="AI58" i="14"/>
  <c r="AI44" i="14"/>
  <c r="AI19" i="14"/>
  <c r="AI23" i="14"/>
  <c r="AI25" i="14"/>
  <c r="AI22" i="14"/>
  <c r="AI43" i="14"/>
  <c r="AI32" i="14"/>
  <c r="AI26" i="14"/>
  <c r="AI55" i="14"/>
  <c r="AI63" i="14"/>
  <c r="AI34" i="14"/>
  <c r="AI12" i="14"/>
  <c r="AI29" i="14"/>
  <c r="AI52" i="14"/>
  <c r="AI35" i="14"/>
  <c r="AI42" i="14"/>
  <c r="AI27" i="14"/>
  <c r="AI40" i="14"/>
  <c r="AI24" i="14"/>
  <c r="AI45" i="14"/>
  <c r="AI30" i="14"/>
  <c r="AI15" i="14"/>
  <c r="AI36" i="14"/>
  <c r="AI20" i="14"/>
  <c r="AI11" i="14"/>
  <c r="AI41" i="14"/>
  <c r="AI18" i="14"/>
  <c r="AI53" i="14"/>
  <c r="AI62" i="14"/>
  <c r="AI47" i="14"/>
  <c r="AI38" i="14"/>
  <c r="AI49" i="14"/>
  <c r="AI14" i="14"/>
  <c r="P715" i="14" l="1"/>
  <c r="O715" i="14"/>
  <c r="N715" i="14" s="1"/>
  <c r="G715" i="14" l="1"/>
  <c r="F715" i="14"/>
  <c r="E715" i="14" s="1"/>
  <c r="J716" i="14"/>
  <c r="I716" i="14" l="1"/>
  <c r="M716" i="14"/>
  <c r="AK54" i="14"/>
  <c r="AK31" i="14"/>
  <c r="AK26" i="14"/>
  <c r="AK40" i="14"/>
  <c r="AK38" i="14"/>
  <c r="AK37" i="14"/>
  <c r="AK52" i="14"/>
  <c r="AK63" i="14"/>
  <c r="AK34" i="14"/>
  <c r="AK18" i="14"/>
  <c r="AK25" i="14"/>
  <c r="AK42" i="14"/>
  <c r="AK22" i="14"/>
  <c r="AK27" i="14"/>
  <c r="AK46" i="14"/>
  <c r="AK43" i="14"/>
  <c r="AK19" i="14"/>
  <c r="AK59" i="14"/>
  <c r="AK5" i="14"/>
  <c r="AK13" i="14"/>
  <c r="AK17" i="14"/>
  <c r="AK9" i="14"/>
  <c r="AK53" i="14"/>
  <c r="AK30" i="14"/>
  <c r="AK7" i="14"/>
  <c r="AK55" i="14"/>
  <c r="AK58" i="14"/>
  <c r="AK50" i="14"/>
  <c r="AK11" i="14"/>
  <c r="AK51" i="14"/>
  <c r="AK6" i="14"/>
  <c r="AK61" i="14"/>
  <c r="AK24" i="14"/>
  <c r="AK57" i="14"/>
  <c r="AK44" i="14"/>
  <c r="AK20" i="14"/>
  <c r="AK16" i="14"/>
  <c r="AK45" i="14"/>
  <c r="AK8" i="14"/>
  <c r="AK12" i="14"/>
  <c r="AK29" i="14"/>
  <c r="AK14" i="14"/>
  <c r="AK28" i="14"/>
  <c r="AK47" i="14"/>
  <c r="AK62" i="14"/>
  <c r="AK10" i="14"/>
  <c r="AK49" i="14"/>
  <c r="AK32" i="14"/>
  <c r="AK15" i="14"/>
  <c r="AK60" i="14"/>
  <c r="AK35" i="14"/>
  <c r="AK41" i="14"/>
  <c r="AK48" i="14"/>
  <c r="AK23" i="14"/>
  <c r="AK39" i="14"/>
  <c r="AK21" i="14"/>
  <c r="AK36" i="14"/>
  <c r="AK33" i="14"/>
  <c r="AK56" i="14"/>
  <c r="H716" i="14" l="1"/>
  <c r="U4" i="14"/>
  <c r="U5" i="14"/>
  <c r="U6" i="14"/>
  <c r="U7" i="14"/>
  <c r="U8" i="14"/>
  <c r="U9" i="14"/>
  <c r="U10" i="14"/>
  <c r="U50" i="14"/>
  <c r="V28" i="14"/>
  <c r="W28" i="14" s="1"/>
  <c r="U19" i="14"/>
  <c r="U52" i="14"/>
  <c r="V57" i="14"/>
  <c r="W57" i="14" s="1"/>
  <c r="V60" i="14"/>
  <c r="W60" i="14" s="1"/>
  <c r="V16" i="14"/>
  <c r="W16" i="14" s="1"/>
  <c r="U23" i="14"/>
  <c r="V48" i="14"/>
  <c r="W48" i="14" s="1"/>
  <c r="U46" i="14"/>
  <c r="V59" i="14"/>
  <c r="W59" i="14" s="1"/>
  <c r="U60" i="14"/>
  <c r="U58" i="14"/>
  <c r="V25" i="14"/>
  <c r="W25" i="14" s="1"/>
  <c r="V33" i="14"/>
  <c r="W33" i="14" s="1"/>
  <c r="U36" i="14"/>
  <c r="V50" i="14"/>
  <c r="W50" i="14" s="1"/>
  <c r="V17" i="14"/>
  <c r="W17" i="14" s="1"/>
  <c r="U27" i="14"/>
  <c r="U17" i="14"/>
  <c r="U47" i="14"/>
  <c r="V54" i="14"/>
  <c r="W54" i="14" s="1"/>
  <c r="V13" i="14"/>
  <c r="W13" i="14" s="1"/>
  <c r="V51" i="14"/>
  <c r="W51" i="14" s="1"/>
  <c r="V46" i="14"/>
  <c r="W46" i="14" s="1"/>
  <c r="U35" i="14"/>
  <c r="V14" i="14"/>
  <c r="W14" i="14" s="1"/>
  <c r="U55" i="14"/>
  <c r="U56" i="14"/>
  <c r="U42" i="14"/>
  <c r="U40" i="14"/>
  <c r="V49" i="14"/>
  <c r="W49" i="14" s="1"/>
  <c r="V38" i="14"/>
  <c r="W38" i="14" s="1"/>
  <c r="V47" i="14"/>
  <c r="W47" i="14" s="1"/>
  <c r="V62" i="14"/>
  <c r="W62" i="14" s="1"/>
  <c r="U22" i="14"/>
  <c r="U31" i="14"/>
  <c r="U15" i="14"/>
  <c r="V63" i="14"/>
  <c r="W63" i="14" s="1"/>
  <c r="U24" i="14"/>
  <c r="V53" i="14"/>
  <c r="W53" i="14" s="1"/>
  <c r="V18" i="14"/>
  <c r="W18" i="14" s="1"/>
  <c r="U30" i="14"/>
  <c r="U53" i="14"/>
  <c r="V41" i="14"/>
  <c r="W41" i="14" s="1"/>
  <c r="U13" i="14"/>
  <c r="V11" i="14"/>
  <c r="W11" i="14" s="1"/>
  <c r="V20" i="14"/>
  <c r="W20" i="14" s="1"/>
  <c r="U14" i="14"/>
  <c r="V36" i="14"/>
  <c r="W36" i="14" s="1"/>
  <c r="U48" i="14"/>
  <c r="V15" i="14"/>
  <c r="W15" i="14" s="1"/>
  <c r="U16" i="14"/>
  <c r="U11" i="14"/>
  <c r="U32" i="14"/>
  <c r="U59" i="14"/>
  <c r="V45" i="14"/>
  <c r="W45" i="14" s="1"/>
  <c r="U41" i="14"/>
  <c r="U34" i="14"/>
  <c r="U63" i="14"/>
  <c r="V24" i="14"/>
  <c r="W24" i="14" s="1"/>
  <c r="U39" i="14"/>
  <c r="V40" i="14"/>
  <c r="W40" i="14" s="1"/>
  <c r="U25" i="14"/>
  <c r="V27" i="14"/>
  <c r="W27" i="14" s="1"/>
  <c r="V30" i="14"/>
  <c r="W30" i="14" s="1"/>
  <c r="U44" i="14"/>
  <c r="U20" i="14"/>
  <c r="V42" i="14"/>
  <c r="W42" i="14" s="1"/>
  <c r="V35" i="14"/>
  <c r="W35" i="14" s="1"/>
  <c r="U43" i="14"/>
  <c r="U49" i="14"/>
  <c r="V52" i="14"/>
  <c r="W52" i="14" s="1"/>
  <c r="U18" i="14"/>
  <c r="U51" i="14"/>
  <c r="V29" i="14"/>
  <c r="W29" i="14" s="1"/>
  <c r="V12" i="14"/>
  <c r="W12" i="14" s="1"/>
  <c r="V34" i="14"/>
  <c r="W34" i="14" s="1"/>
  <c r="U33" i="14"/>
  <c r="V31" i="14"/>
  <c r="W31" i="14" s="1"/>
  <c r="U38" i="14"/>
  <c r="U61" i="14"/>
  <c r="U26" i="14"/>
  <c r="U45" i="14"/>
  <c r="U37" i="14"/>
  <c r="V55" i="14"/>
  <c r="W55" i="14" s="1"/>
  <c r="U29" i="14"/>
  <c r="U62" i="14"/>
  <c r="V26" i="14"/>
  <c r="W26" i="14" s="1"/>
  <c r="U28" i="14"/>
  <c r="V32" i="14"/>
  <c r="W32" i="14" s="1"/>
  <c r="V43" i="14"/>
  <c r="W43" i="14" s="1"/>
  <c r="V22" i="14"/>
  <c r="W22" i="14" s="1"/>
  <c r="U12" i="14"/>
  <c r="V23" i="14"/>
  <c r="W23" i="14" s="1"/>
  <c r="V19" i="14"/>
  <c r="W19" i="14" s="1"/>
  <c r="V44" i="14"/>
  <c r="W44" i="14" s="1"/>
  <c r="V58" i="14"/>
  <c r="W58" i="14" s="1"/>
  <c r="V56" i="14"/>
  <c r="W56" i="14" s="1"/>
  <c r="U21" i="14"/>
  <c r="V37" i="14"/>
  <c r="W37" i="14" s="1"/>
  <c r="V21" i="14"/>
  <c r="W21" i="14" s="1"/>
  <c r="U54" i="14"/>
  <c r="V39" i="14"/>
  <c r="W39" i="14" s="1"/>
  <c r="U57" i="14"/>
  <c r="V61" i="14"/>
  <c r="W61" i="14" s="1"/>
  <c r="L716" i="14"/>
  <c r="P716" i="14"/>
  <c r="K716" i="14" l="1"/>
  <c r="Y4" i="14" s="1"/>
  <c r="X4" i="14"/>
  <c r="V4" i="14"/>
  <c r="W4" i="14" s="1"/>
  <c r="V5" i="14"/>
  <c r="W5" i="14" s="1"/>
  <c r="V6" i="14"/>
  <c r="W6" i="14" s="1"/>
  <c r="V7" i="14"/>
  <c r="W7" i="14" s="1"/>
  <c r="V8" i="14"/>
  <c r="W8" i="14" s="1"/>
  <c r="V9" i="14"/>
  <c r="W9" i="14" s="1"/>
  <c r="V10" i="14"/>
  <c r="W10" i="14" s="1"/>
  <c r="W2" i="14"/>
  <c r="Y16" i="14"/>
  <c r="Y37" i="14"/>
  <c r="Y40" i="14"/>
  <c r="X8" i="14"/>
  <c r="X12" i="14"/>
  <c r="Y39" i="14"/>
  <c r="Y10" i="14"/>
  <c r="X42" i="14"/>
  <c r="X21" i="14"/>
  <c r="Y53" i="14"/>
  <c r="Y60" i="14"/>
  <c r="Y33" i="14"/>
  <c r="Y15" i="14"/>
  <c r="X39" i="14"/>
  <c r="Y62" i="14"/>
  <c r="X50" i="14"/>
  <c r="X48" i="14"/>
  <c r="X19" i="14"/>
  <c r="X25" i="14"/>
  <c r="Y41" i="14"/>
  <c r="Y34" i="14"/>
  <c r="Y54" i="14"/>
  <c r="X6" i="14"/>
  <c r="X7" i="14"/>
  <c r="Y38" i="14"/>
  <c r="Y11" i="14"/>
  <c r="Y23" i="14"/>
  <c r="X47" i="14"/>
  <c r="Y7" i="14"/>
  <c r="X13" i="14"/>
  <c r="X60" i="14"/>
  <c r="Y47" i="14"/>
  <c r="X34" i="14"/>
  <c r="X24" i="14"/>
  <c r="X49" i="14"/>
  <c r="X38" i="14"/>
  <c r="Y52" i="14"/>
  <c r="X35" i="14"/>
  <c r="Y31" i="14"/>
  <c r="Y51" i="14"/>
  <c r="X23" i="14"/>
  <c r="X18" i="14"/>
  <c r="Y27" i="14"/>
  <c r="Y26" i="14"/>
  <c r="X63" i="14"/>
  <c r="Y25" i="14"/>
  <c r="Y42" i="14"/>
  <c r="X9" i="14"/>
  <c r="X36" i="14"/>
  <c r="X14" i="14"/>
  <c r="X57" i="14"/>
  <c r="X5" i="14"/>
  <c r="X37" i="14"/>
  <c r="X58" i="14"/>
  <c r="Y5" i="14"/>
  <c r="Y30" i="14"/>
  <c r="X15" i="14"/>
  <c r="X31" i="14"/>
  <c r="Y55" i="14"/>
  <c r="Y50" i="14"/>
  <c r="Y18" i="14"/>
  <c r="X28" i="14"/>
  <c r="X54" i="14"/>
  <c r="Y20" i="14"/>
  <c r="X61" i="14"/>
  <c r="Y44" i="14"/>
  <c r="X44" i="14"/>
  <c r="Y21" i="14"/>
  <c r="Y45" i="14"/>
  <c r="Y56" i="14"/>
  <c r="X52" i="14"/>
  <c r="Y22" i="14"/>
  <c r="X59" i="14"/>
  <c r="X27" i="14"/>
  <c r="X46" i="14"/>
  <c r="X55" i="14"/>
  <c r="Y61" i="14"/>
  <c r="Y24" i="14"/>
  <c r="Y49" i="14"/>
  <c r="X26" i="14"/>
  <c r="Y59" i="14"/>
  <c r="Y35" i="14"/>
  <c r="Y63" i="14"/>
  <c r="Y29" i="14"/>
  <c r="X22" i="14"/>
  <c r="X62" i="14"/>
  <c r="X32" i="14"/>
  <c r="Y57" i="14"/>
  <c r="Y17" i="14"/>
  <c r="Y43" i="14"/>
  <c r="Y12" i="14"/>
  <c r="Y8" i="14"/>
  <c r="Y9" i="14"/>
  <c r="X51" i="14"/>
  <c r="X41" i="14"/>
  <c r="X10" i="14"/>
  <c r="X56" i="14"/>
  <c r="Y6" i="14"/>
  <c r="Y58" i="14"/>
  <c r="Y46" i="14"/>
  <c r="Y48" i="14"/>
  <c r="X16" i="14"/>
  <c r="X53" i="14"/>
  <c r="X45" i="14"/>
  <c r="X17" i="14"/>
  <c r="X40" i="14"/>
  <c r="X29" i="14"/>
  <c r="X43" i="14"/>
  <c r="Y14" i="14"/>
  <c r="X30" i="14"/>
  <c r="Y32" i="14"/>
  <c r="Y36" i="14"/>
  <c r="Y13" i="14"/>
  <c r="Y19" i="14"/>
  <c r="X20" i="14"/>
  <c r="X11" i="14"/>
  <c r="X33" i="14"/>
  <c r="Y28" i="14"/>
  <c r="G716" i="14"/>
  <c r="O716" i="14"/>
  <c r="N716" i="14" l="1"/>
  <c r="AA4" i="14" s="1"/>
  <c r="AB4" i="14" s="1"/>
  <c r="Z4" i="14"/>
  <c r="Z56" i="14"/>
  <c r="Z35" i="14"/>
  <c r="AA36" i="14"/>
  <c r="AB36" i="14" s="1"/>
  <c r="AA21" i="14"/>
  <c r="AB21" i="14" s="1"/>
  <c r="AA39" i="14"/>
  <c r="AB39" i="14" s="1"/>
  <c r="AA23" i="14"/>
  <c r="AB23" i="14" s="1"/>
  <c r="AA48" i="14"/>
  <c r="AB48" i="14" s="1"/>
  <c r="Z6" i="14"/>
  <c r="AA41" i="14"/>
  <c r="AB41" i="14" s="1"/>
  <c r="Z60" i="14"/>
  <c r="Z26" i="14"/>
  <c r="AA35" i="14"/>
  <c r="AB35" i="14" s="1"/>
  <c r="AA60" i="14"/>
  <c r="AB60" i="14" s="1"/>
  <c r="Z43" i="14"/>
  <c r="Z17" i="14"/>
  <c r="Z42" i="14"/>
  <c r="Z14" i="14"/>
  <c r="AA15" i="14"/>
  <c r="AB15" i="14" s="1"/>
  <c r="AA32" i="14"/>
  <c r="AB32" i="14" s="1"/>
  <c r="Z44" i="14"/>
  <c r="Z48" i="14"/>
  <c r="AA49" i="14"/>
  <c r="AB49" i="14" s="1"/>
  <c r="Z31" i="14"/>
  <c r="AA10" i="14"/>
  <c r="AB10" i="14" s="1"/>
  <c r="AA62" i="14"/>
  <c r="AB62" i="14" s="1"/>
  <c r="Z10" i="14"/>
  <c r="Z9" i="14"/>
  <c r="Z37" i="14"/>
  <c r="AA47" i="14"/>
  <c r="AB47" i="14" s="1"/>
  <c r="AA28" i="14"/>
  <c r="AB28" i="14" s="1"/>
  <c r="AA14" i="14"/>
  <c r="AB14" i="14" s="1"/>
  <c r="AA29" i="14"/>
  <c r="AB29" i="14" s="1"/>
  <c r="AA12" i="14"/>
  <c r="AB12" i="14" s="1"/>
  <c r="Z62" i="14"/>
  <c r="Z32" i="14"/>
  <c r="Z29" i="14"/>
  <c r="AA8" i="14"/>
  <c r="AB8" i="14" s="1"/>
  <c r="AA45" i="14"/>
  <c r="AB45" i="14" s="1"/>
  <c r="AA16" i="14"/>
  <c r="AB16" i="14" s="1"/>
  <c r="AA20" i="14"/>
  <c r="AB20" i="14" s="1"/>
  <c r="Z50" i="14"/>
  <c r="AA44" i="14"/>
  <c r="AB44" i="14" s="1"/>
  <c r="AA57" i="14"/>
  <c r="AB57" i="14" s="1"/>
  <c r="AA24" i="14"/>
  <c r="AB24" i="14" s="1"/>
  <c r="Z8" i="14"/>
  <c r="Z45" i="14"/>
  <c r="AA61" i="14"/>
  <c r="AB61" i="14" s="1"/>
  <c r="Z49" i="14"/>
  <c r="Z18" i="14"/>
  <c r="Z61" i="14"/>
  <c r="AA6" i="14"/>
  <c r="AB6" i="14" s="1"/>
  <c r="Z59" i="14"/>
  <c r="Z38" i="14"/>
  <c r="AA51" i="14"/>
  <c r="AB51" i="14" s="1"/>
  <c r="Z46" i="14"/>
  <c r="Z54" i="14"/>
  <c r="AA11" i="14"/>
  <c r="AB11" i="14" s="1"/>
  <c r="AA50" i="14"/>
  <c r="AB50" i="14" s="1"/>
  <c r="AA58" i="14"/>
  <c r="AB58" i="14" s="1"/>
  <c r="AA55" i="14"/>
  <c r="AB55" i="14" s="1"/>
  <c r="Z11" i="14"/>
  <c r="AA7" i="14"/>
  <c r="AB7" i="14" s="1"/>
  <c r="AA30" i="14"/>
  <c r="AB30" i="14" s="1"/>
  <c r="Z13" i="14"/>
  <c r="Z12" i="14"/>
  <c r="Z55" i="14"/>
  <c r="Z27" i="14"/>
  <c r="AA53" i="14"/>
  <c r="AB53" i="14" s="1"/>
  <c r="AA9" i="14"/>
  <c r="AB9" i="14" s="1"/>
  <c r="AA17" i="14"/>
  <c r="AB17" i="14" s="1"/>
  <c r="AA13" i="14"/>
  <c r="AB13" i="14" s="1"/>
  <c r="AA5" i="14"/>
  <c r="AB5" i="14" s="1"/>
  <c r="Z47" i="14"/>
  <c r="Z53" i="14"/>
  <c r="Z19" i="14"/>
  <c r="Z16" i="14"/>
  <c r="AA59" i="14"/>
  <c r="AB59" i="14" s="1"/>
  <c r="AA19" i="14"/>
  <c r="AB19" i="14" s="1"/>
  <c r="AA43" i="14"/>
  <c r="AB43" i="14" s="1"/>
  <c r="Z58" i="14"/>
  <c r="Z51" i="14"/>
  <c r="Z28" i="14"/>
  <c r="AA46" i="14"/>
  <c r="AB46" i="14" s="1"/>
  <c r="AA27" i="14"/>
  <c r="AB27" i="14" s="1"/>
  <c r="AA22" i="14"/>
  <c r="AB22" i="14" s="1"/>
  <c r="Z52" i="14"/>
  <c r="Z22" i="14"/>
  <c r="Z5" i="14"/>
  <c r="Z15" i="14"/>
  <c r="AA42" i="14"/>
  <c r="AB42" i="14" s="1"/>
  <c r="Z20" i="14"/>
  <c r="Z25" i="14"/>
  <c r="Z34" i="14"/>
  <c r="AA25" i="14"/>
  <c r="AB25" i="14" s="1"/>
  <c r="AA18" i="14"/>
  <c r="AB18" i="14" s="1"/>
  <c r="Z23" i="14"/>
  <c r="Z30" i="14"/>
  <c r="AA34" i="14"/>
  <c r="AB34" i="14" s="1"/>
  <c r="Z39" i="14"/>
  <c r="AA63" i="14"/>
  <c r="AB63" i="14" s="1"/>
  <c r="AA52" i="14"/>
  <c r="AB52" i="14" s="1"/>
  <c r="Z57" i="14"/>
  <c r="Z40" i="14"/>
  <c r="Z33" i="14"/>
  <c r="Z63" i="14"/>
  <c r="AA37" i="14"/>
  <c r="AB37" i="14" s="1"/>
  <c r="AA38" i="14"/>
  <c r="AB38" i="14" s="1"/>
  <c r="AA40" i="14"/>
  <c r="AB40" i="14" s="1"/>
  <c r="AA26" i="14"/>
  <c r="AB26" i="14" s="1"/>
  <c r="Z21" i="14"/>
  <c r="AA31" i="14"/>
  <c r="AB31" i="14" s="1"/>
  <c r="Z24" i="14"/>
  <c r="AA54" i="14"/>
  <c r="AB54" i="14" s="1"/>
  <c r="Z7" i="14"/>
  <c r="F716" i="14"/>
  <c r="AA33" i="14" l="1"/>
  <c r="AB33" i="14" s="1"/>
  <c r="Z36" i="14"/>
  <c r="AA56" i="14"/>
  <c r="AB56" i="14" s="1"/>
  <c r="Z41" i="14"/>
  <c r="E716" i="14"/>
  <c r="S4" i="14"/>
  <c r="S5" i="14"/>
  <c r="S6" i="14"/>
  <c r="S7" i="14"/>
  <c r="S8" i="14"/>
  <c r="S9" i="14"/>
  <c r="S10" i="14"/>
  <c r="T42" i="14"/>
  <c r="S11" i="14"/>
  <c r="T39" i="14"/>
  <c r="T11" i="14"/>
  <c r="S60" i="14"/>
  <c r="T46" i="14"/>
  <c r="T14" i="14"/>
  <c r="S61" i="14"/>
  <c r="T36" i="14"/>
  <c r="S50" i="14"/>
  <c r="S31" i="14"/>
  <c r="S56" i="14"/>
  <c r="S52" i="14"/>
  <c r="S36" i="14"/>
  <c r="S21" i="14"/>
  <c r="S19" i="14"/>
  <c r="S26" i="14"/>
  <c r="T26" i="14"/>
  <c r="T49" i="14"/>
  <c r="T38" i="14"/>
  <c r="T37" i="14"/>
  <c r="T59" i="14"/>
  <c r="T62" i="14"/>
  <c r="T32" i="14"/>
  <c r="S55" i="14"/>
  <c r="S51" i="14"/>
  <c r="T57" i="14"/>
  <c r="T24" i="14"/>
  <c r="T19" i="14"/>
  <c r="T63" i="14"/>
  <c r="S34" i="14"/>
  <c r="T34" i="14"/>
  <c r="T56" i="14"/>
  <c r="S17" i="14"/>
  <c r="T40" i="14"/>
  <c r="S45" i="14"/>
  <c r="S53" i="14"/>
  <c r="T25" i="14"/>
  <c r="S25" i="14"/>
  <c r="T51" i="14"/>
  <c r="S20" i="14"/>
  <c r="T44" i="14"/>
  <c r="T41" i="14"/>
  <c r="T31" i="14"/>
  <c r="T17" i="14"/>
  <c r="T35" i="14"/>
  <c r="S63" i="14"/>
  <c r="S46" i="14"/>
  <c r="S44" i="14"/>
  <c r="T53" i="14"/>
  <c r="S49" i="14"/>
  <c r="S12" i="14"/>
  <c r="T61" i="14"/>
  <c r="S23" i="14"/>
  <c r="S27" i="14"/>
  <c r="S40" i="14"/>
  <c r="T21" i="14"/>
  <c r="S35" i="14"/>
  <c r="T29" i="14"/>
  <c r="T55" i="14"/>
  <c r="S22" i="14"/>
  <c r="S58" i="14"/>
  <c r="T23" i="14"/>
  <c r="T54" i="14"/>
  <c r="T18" i="14"/>
  <c r="T27" i="14"/>
  <c r="S41" i="14"/>
  <c r="S37" i="14"/>
  <c r="S18" i="14"/>
  <c r="T58" i="14"/>
  <c r="S59" i="14"/>
  <c r="S47" i="14"/>
  <c r="T30" i="14"/>
  <c r="T52" i="14"/>
  <c r="S57" i="14"/>
  <c r="T16" i="14"/>
  <c r="S39" i="14"/>
  <c r="S24" i="14"/>
  <c r="S28" i="14"/>
  <c r="T13" i="14"/>
  <c r="S54" i="14"/>
  <c r="S13" i="14"/>
  <c r="S14" i="14"/>
  <c r="T28" i="14"/>
  <c r="T45" i="14"/>
  <c r="T48" i="14"/>
  <c r="S33" i="14"/>
  <c r="T22" i="14"/>
  <c r="S30" i="14"/>
  <c r="S42" i="14"/>
  <c r="S38" i="14"/>
  <c r="S48" i="14"/>
  <c r="S43" i="14"/>
  <c r="S32" i="14"/>
  <c r="S16" i="14"/>
  <c r="T33" i="14"/>
  <c r="S15" i="14"/>
  <c r="S29" i="14"/>
  <c r="T50" i="14"/>
  <c r="T43" i="14"/>
  <c r="T60" i="14"/>
  <c r="T20" i="14"/>
  <c r="T12" i="14"/>
  <c r="T47" i="14"/>
  <c r="T15" i="14"/>
  <c r="S62" i="14"/>
  <c r="AB2" i="14"/>
  <c r="S2" i="14" s="1"/>
  <c r="T10" i="14" l="1"/>
  <c r="T4" i="14"/>
  <c r="T5" i="14"/>
  <c r="T6" i="14"/>
  <c r="T7" i="14"/>
  <c r="T8" i="14"/>
  <c r="T9" i="14"/>
  <c r="AN2407" i="11" l="1"/>
  <c r="AP2407" i="11" s="1"/>
  <c r="AO2407" i="11" s="1"/>
  <c r="AM2407" i="11"/>
  <c r="AA2407" i="11" l="1"/>
  <c r="Z2407" i="11" l="1"/>
  <c r="AB2407" i="11"/>
  <c r="AC2407" i="11" s="1"/>
  <c r="AD2407" i="11" s="1"/>
  <c r="AE2407" i="11" s="1"/>
  <c r="AG2407" i="11" s="1"/>
  <c r="AA2" i="11" s="1"/>
  <c r="AA1" i="11" l="1"/>
  <c r="Z2" i="11"/>
  <c r="AS2407" i="11"/>
  <c r="AF2407" i="11"/>
  <c r="AJ2407" i="11"/>
  <c r="AI2407" i="11" l="1"/>
  <c r="AJ2" i="11"/>
  <c r="AK2407" i="11"/>
  <c r="AL2407" i="11" s="1"/>
  <c r="AR2407" i="11"/>
  <c r="AQ2407" i="11" l="1"/>
  <c r="AD5" i="14" s="1"/>
  <c r="AD55" i="14"/>
  <c r="AD27" i="14"/>
  <c r="AD21" i="14"/>
  <c r="AD38" i="14"/>
  <c r="AD17" i="14"/>
  <c r="AD56" i="14"/>
  <c r="AD32" i="14"/>
  <c r="AD35" i="14"/>
  <c r="AD14" i="14"/>
  <c r="AD57" i="14"/>
  <c r="AD48" i="14"/>
  <c r="AD54" i="14"/>
  <c r="AD28" i="14"/>
  <c r="AD24" i="14"/>
  <c r="AD52" i="14"/>
  <c r="AD30" i="14"/>
  <c r="AD18" i="14"/>
  <c r="AD39" i="14"/>
  <c r="AD16" i="14"/>
  <c r="AD23" i="14"/>
  <c r="AD61" i="14"/>
  <c r="AD34" i="14"/>
  <c r="AD36" i="14"/>
  <c r="AD22" i="14"/>
  <c r="AD25" i="14"/>
  <c r="AD50" i="14"/>
  <c r="AD33" i="14"/>
  <c r="AD62" i="14"/>
  <c r="AD60" i="14"/>
  <c r="AD42" i="14"/>
  <c r="AD19" i="14"/>
  <c r="AD29" i="14"/>
  <c r="AD51" i="14"/>
  <c r="AD44" i="14"/>
  <c r="AD53" i="14"/>
  <c r="AD59" i="14"/>
  <c r="AD58" i="14"/>
  <c r="AD13" i="14"/>
  <c r="AD20" i="14"/>
  <c r="AD26" i="14"/>
  <c r="AD49" i="14"/>
  <c r="AD63" i="14"/>
  <c r="AD37" i="14"/>
  <c r="AD47" i="14"/>
  <c r="AD41" i="14"/>
  <c r="AD31" i="14"/>
  <c r="AD43" i="14"/>
  <c r="AD45" i="14"/>
  <c r="AJ1" i="11"/>
  <c r="AI2" i="11"/>
  <c r="AD15" i="14" l="1"/>
  <c r="AD46" i="14"/>
  <c r="AD12" i="14"/>
  <c r="AD40" i="14"/>
  <c r="AD11" i="14"/>
  <c r="AD7" i="14"/>
  <c r="AD10" i="14"/>
  <c r="AD9" i="14"/>
  <c r="AD8" i="14"/>
  <c r="AD6" i="14"/>
  <c r="AC5" i="14"/>
  <c r="AE5" i="14" s="1"/>
  <c r="AC4" i="14"/>
  <c r="AE4" i="14" s="1"/>
  <c r="AC6" i="14"/>
  <c r="AE6" i="14" s="1"/>
  <c r="AC7" i="14"/>
  <c r="AE7" i="14" s="1"/>
  <c r="AC9" i="14"/>
  <c r="AE9" i="14" s="1"/>
  <c r="AC8" i="14"/>
  <c r="AE8" i="14" s="1"/>
  <c r="AC10" i="14"/>
  <c r="AE10" i="14" s="1"/>
  <c r="AC11" i="14"/>
  <c r="AE11" i="14" s="1"/>
  <c r="AD4" i="14"/>
  <c r="AC86" i="14"/>
  <c r="AC74" i="14"/>
  <c r="AC58" i="14"/>
  <c r="AE58" i="14" s="1"/>
  <c r="AC15" i="14"/>
  <c r="AE15" i="14" s="1"/>
  <c r="AC71" i="14"/>
  <c r="AC16" i="14"/>
  <c r="AE16" i="14" s="1"/>
  <c r="AC19" i="14"/>
  <c r="AE19" i="14" s="1"/>
  <c r="AC93" i="14"/>
  <c r="AC82" i="14"/>
  <c r="AC23" i="14"/>
  <c r="AE23" i="14" s="1"/>
  <c r="AC36" i="14"/>
  <c r="AE36" i="14" s="1"/>
  <c r="AC59" i="14"/>
  <c r="AE59" i="14" s="1"/>
  <c r="AC87" i="14"/>
  <c r="AC50" i="14"/>
  <c r="AE50" i="14" s="1"/>
  <c r="AC17" i="14"/>
  <c r="AE17" i="14" s="1"/>
  <c r="AC51" i="14"/>
  <c r="AE51" i="14" s="1"/>
  <c r="AC41" i="14"/>
  <c r="AE41" i="14" s="1"/>
  <c r="AC34" i="14"/>
  <c r="AE34" i="14" s="1"/>
  <c r="AC37" i="14"/>
  <c r="AE37" i="14" s="1"/>
  <c r="AC30" i="14"/>
  <c r="AE30" i="14" s="1"/>
  <c r="AC60" i="14"/>
  <c r="AE60" i="14" s="1"/>
  <c r="AC45" i="14"/>
  <c r="AE45" i="14" s="1"/>
  <c r="AC77" i="14"/>
  <c r="AC67" i="14"/>
  <c r="AC49" i="14"/>
  <c r="AE49" i="14" s="1"/>
  <c r="AC52" i="14"/>
  <c r="AE52" i="14" s="1"/>
  <c r="AC89" i="14"/>
  <c r="AC44" i="14"/>
  <c r="AE44" i="14" s="1"/>
  <c r="AC28" i="14"/>
  <c r="AE28" i="14" s="1"/>
  <c r="AC32" i="14"/>
  <c r="AE32" i="14" s="1"/>
  <c r="AC70" i="14"/>
  <c r="AC22" i="14"/>
  <c r="AE22" i="14" s="1"/>
  <c r="AC55" i="14"/>
  <c r="AE55" i="14" s="1"/>
  <c r="AC91" i="14"/>
  <c r="AC66" i="14"/>
  <c r="AC27" i="14"/>
  <c r="AE27" i="14" s="1"/>
  <c r="AC80" i="14"/>
  <c r="AC26" i="14"/>
  <c r="AE26" i="14" s="1"/>
  <c r="AC62" i="14"/>
  <c r="AE62" i="14" s="1"/>
  <c r="AC85" i="14"/>
  <c r="AC68" i="14"/>
  <c r="AC13" i="14"/>
  <c r="AE13" i="14" s="1"/>
  <c r="AC92" i="14"/>
  <c r="AC33" i="14"/>
  <c r="AE33" i="14" s="1"/>
  <c r="AC14" i="14"/>
  <c r="AE14" i="14" s="1"/>
  <c r="AC78" i="14"/>
  <c r="AC57" i="14"/>
  <c r="AE57" i="14" s="1"/>
  <c r="AC90" i="14"/>
  <c r="AC38" i="14"/>
  <c r="AE38" i="14" s="1"/>
  <c r="AC47" i="14"/>
  <c r="AE47" i="14" s="1"/>
  <c r="AC24" i="14"/>
  <c r="AE24" i="14" s="1"/>
  <c r="AC21" i="14"/>
  <c r="AE21" i="14" s="1"/>
  <c r="AC42" i="14"/>
  <c r="AE42" i="14" s="1"/>
  <c r="AC18" i="14"/>
  <c r="AE18" i="14" s="1"/>
  <c r="AC61" i="14"/>
  <c r="AE61" i="14" s="1"/>
  <c r="AC54" i="14"/>
  <c r="AE54" i="14" s="1"/>
  <c r="AC35" i="14"/>
  <c r="AE35" i="14" s="1"/>
  <c r="AC84" i="14"/>
  <c r="AC81" i="14"/>
  <c r="AC88" i="14"/>
  <c r="AC79" i="14"/>
  <c r="AC53" i="14"/>
  <c r="AE53" i="14" s="1"/>
  <c r="AC31" i="14"/>
  <c r="AE31" i="14" s="1"/>
  <c r="AC48" i="14"/>
  <c r="AE48" i="14" s="1"/>
  <c r="AC56" i="14"/>
  <c r="AE56" i="14" s="1"/>
  <c r="AC39" i="14"/>
  <c r="AE39" i="14" s="1"/>
  <c r="AC76" i="14"/>
  <c r="AC29" i="14"/>
  <c r="AE29" i="14" s="1"/>
  <c r="AC40" i="14"/>
  <c r="AE40" i="14" s="1"/>
  <c r="AC65" i="14"/>
  <c r="AC69" i="14"/>
  <c r="AC20" i="14"/>
  <c r="AE20" i="14" s="1"/>
  <c r="AC75" i="14"/>
  <c r="AC43" i="14"/>
  <c r="AE43" i="14" s="1"/>
  <c r="AC46" i="14"/>
  <c r="AE46" i="14" s="1"/>
  <c r="AC25" i="14"/>
  <c r="AE25" i="14" s="1"/>
  <c r="AC73" i="14"/>
  <c r="AC12" i="14"/>
  <c r="AE12" i="14" s="1"/>
  <c r="AC72" i="14"/>
  <c r="AC83" i="14"/>
  <c r="AC64" i="14"/>
  <c r="AC63" i="14"/>
  <c r="AE63" i="14" s="1"/>
  <c r="AD2" i="14" l="1"/>
  <c r="AE2" i="14"/>
  <c r="AE1" i="14"/>
  <c r="AH4" i="14"/>
  <c r="AJ32" i="14" l="1"/>
  <c r="AH23" i="14"/>
  <c r="AJ36" i="14"/>
  <c r="AJ59" i="14"/>
  <c r="AJ62" i="14"/>
  <c r="AJ18" i="14"/>
  <c r="AJ37" i="14"/>
  <c r="AH49" i="14"/>
  <c r="AJ49" i="14"/>
  <c r="AJ8" i="14"/>
  <c r="AH55" i="14"/>
  <c r="AH7" i="14"/>
  <c r="AJ52" i="14"/>
  <c r="AH56" i="14"/>
  <c r="AH36" i="14"/>
  <c r="AH48" i="14"/>
  <c r="AH61" i="14"/>
  <c r="AJ63" i="14"/>
  <c r="AH32" i="14"/>
  <c r="AH59" i="14"/>
  <c r="AH28" i="14"/>
  <c r="AJ13" i="14"/>
  <c r="AH29" i="14"/>
  <c r="AH31" i="14"/>
  <c r="AJ43" i="14"/>
  <c r="AH13" i="14"/>
  <c r="AJ54" i="14"/>
  <c r="AJ30" i="14"/>
  <c r="AJ5" i="14"/>
  <c r="AH38" i="14"/>
  <c r="AH19" i="14"/>
  <c r="AH5" i="14"/>
  <c r="AJ57" i="14"/>
  <c r="AJ34" i="14"/>
  <c r="AJ6" i="14"/>
  <c r="AJ27" i="14"/>
  <c r="AH15" i="14"/>
  <c r="AH60" i="14"/>
  <c r="AJ10" i="14"/>
  <c r="AJ23" i="14"/>
  <c r="AH42" i="14"/>
  <c r="AJ15" i="14"/>
  <c r="AH14" i="14"/>
  <c r="AJ48" i="14"/>
  <c r="AH18" i="14"/>
  <c r="AJ50" i="14"/>
  <c r="AH58" i="14"/>
  <c r="AJ61" i="14"/>
  <c r="AH50" i="14"/>
  <c r="AH53" i="14"/>
  <c r="AH51" i="14"/>
  <c r="AH35" i="14"/>
  <c r="AH57" i="14"/>
  <c r="AH54" i="14"/>
  <c r="AJ40" i="14"/>
  <c r="AJ38" i="14"/>
  <c r="AH34" i="14"/>
  <c r="AJ16" i="14"/>
  <c r="AJ31" i="14"/>
  <c r="AH44" i="14"/>
  <c r="AH47" i="14"/>
  <c r="AJ29" i="14"/>
  <c r="AJ20" i="14"/>
  <c r="AJ35" i="14"/>
  <c r="AJ26" i="14"/>
  <c r="AJ60" i="14"/>
  <c r="AH40" i="14"/>
  <c r="AJ22" i="14"/>
  <c r="AJ12" i="14"/>
  <c r="AJ25" i="14"/>
  <c r="AJ19" i="14"/>
  <c r="AH10" i="14"/>
  <c r="AH43" i="14"/>
  <c r="AH45" i="14"/>
  <c r="AJ33" i="14"/>
  <c r="AH11" i="14"/>
  <c r="AJ4" i="14"/>
  <c r="AJ7" i="14"/>
  <c r="AH8" i="14"/>
  <c r="AJ58" i="14"/>
  <c r="AJ14" i="14"/>
  <c r="AJ41" i="14"/>
  <c r="AH37" i="14"/>
  <c r="AJ24" i="14"/>
  <c r="AH46" i="14"/>
  <c r="AJ9" i="14"/>
  <c r="AH33" i="14"/>
  <c r="AJ56" i="14"/>
  <c r="AH26" i="14"/>
  <c r="AJ11" i="14"/>
  <c r="AJ21" i="14"/>
  <c r="AH17" i="14"/>
  <c r="AJ17" i="14"/>
  <c r="AH39" i="14"/>
  <c r="AJ47" i="14"/>
  <c r="AH6" i="14"/>
  <c r="AH27" i="14"/>
  <c r="AJ53" i="14"/>
  <c r="AH22" i="14"/>
  <c r="AH62" i="14"/>
  <c r="AJ39" i="14"/>
  <c r="AH24" i="14"/>
  <c r="AJ46" i="14"/>
  <c r="AH16" i="14"/>
  <c r="AH41" i="14"/>
  <c r="AH20" i="14"/>
  <c r="AH25" i="14"/>
  <c r="AJ55" i="14"/>
  <c r="AJ45" i="14"/>
  <c r="AJ51" i="14"/>
  <c r="AH9" i="14"/>
  <c r="AJ44" i="14"/>
  <c r="AH52" i="14"/>
  <c r="AJ42" i="14"/>
  <c r="AH21" i="14"/>
  <c r="AH12" i="14"/>
  <c r="AH30" i="14"/>
  <c r="AH63" i="14"/>
  <c r="AJ28" i="14"/>
</calcChain>
</file>

<file path=xl/sharedStrings.xml><?xml version="1.0" encoding="utf-8"?>
<sst xmlns="http://schemas.openxmlformats.org/spreadsheetml/2006/main" count="2102" uniqueCount="126">
  <si>
    <t>高値</t>
    <rPh sb="0" eb="2">
      <t>タカネ</t>
    </rPh>
    <phoneticPr fontId="2"/>
  </si>
  <si>
    <t>安値</t>
    <rPh sb="0" eb="2">
      <t>ヤスネ</t>
    </rPh>
    <phoneticPr fontId="2"/>
  </si>
  <si>
    <t>終値</t>
    <rPh sb="0" eb="2">
      <t>オワリネ</t>
    </rPh>
    <phoneticPr fontId="2"/>
  </si>
  <si>
    <t>出来高</t>
    <rPh sb="0" eb="3">
      <t>デキダカ</t>
    </rPh>
    <phoneticPr fontId="2"/>
  </si>
  <si>
    <t>四本値</t>
    <rPh sb="0" eb="1">
      <t>ヨン</t>
    </rPh>
    <rPh sb="1" eb="2">
      <t>ホン</t>
    </rPh>
    <rPh sb="2" eb="3">
      <t>ネ</t>
    </rPh>
    <phoneticPr fontId="2"/>
  </si>
  <si>
    <t>引数</t>
    <rPh sb="0" eb="2">
      <t>ヒキスウ</t>
    </rPh>
    <phoneticPr fontId="2"/>
  </si>
  <si>
    <t>市場コード</t>
    <rPh sb="0" eb="2">
      <t>シジョウ</t>
    </rPh>
    <phoneticPr fontId="2"/>
  </si>
  <si>
    <t>取引日付</t>
    <rPh sb="0" eb="2">
      <t>トリヒキ</t>
    </rPh>
    <rPh sb="2" eb="4">
      <t>ヒヅケ</t>
    </rPh>
    <phoneticPr fontId="2"/>
  </si>
  <si>
    <t>約定時刻</t>
    <rPh sb="0" eb="2">
      <t>ヤクジョウ</t>
    </rPh>
    <rPh sb="2" eb="4">
      <t>ジコク</t>
    </rPh>
    <phoneticPr fontId="2"/>
  </si>
  <si>
    <t>始値</t>
    <rPh sb="0" eb="1">
      <t>ハジ</t>
    </rPh>
    <rPh sb="1" eb="2">
      <t>チ</t>
    </rPh>
    <phoneticPr fontId="2"/>
  </si>
  <si>
    <t>先物コード</t>
    <rPh sb="0" eb="2">
      <t>サキモノ</t>
    </rPh>
    <phoneticPr fontId="2"/>
  </si>
  <si>
    <t>限月</t>
    <rPh sb="0" eb="1">
      <t>ゲン</t>
    </rPh>
    <rPh sb="1" eb="2">
      <t>ゲツ</t>
    </rPh>
    <phoneticPr fontId="2"/>
  </si>
  <si>
    <t>足種別</t>
    <rPh sb="0" eb="1">
      <t>アシ</t>
    </rPh>
    <rPh sb="1" eb="3">
      <t>シュベツ</t>
    </rPh>
    <phoneticPr fontId="2"/>
  </si>
  <si>
    <t>取得期間</t>
    <rPh sb="0" eb="2">
      <t>シュトク</t>
    </rPh>
    <rPh sb="2" eb="4">
      <t>キカン</t>
    </rPh>
    <phoneticPr fontId="2"/>
  </si>
  <si>
    <t>昇順降順</t>
    <rPh sb="0" eb="2">
      <t>ショウジュン</t>
    </rPh>
    <rPh sb="2" eb="4">
      <t>コウジュン</t>
    </rPh>
    <phoneticPr fontId="2"/>
  </si>
  <si>
    <t>本数</t>
    <rPh sb="0" eb="2">
      <t>ホンスウ</t>
    </rPh>
    <phoneticPr fontId="2"/>
  </si>
  <si>
    <t>第1引数</t>
  </si>
  <si>
    <t>先物コード</t>
  </si>
  <si>
    <t>第2引数</t>
  </si>
  <si>
    <t>限月</t>
  </si>
  <si>
    <t>第3引数</t>
  </si>
  <si>
    <t>取引種類</t>
  </si>
  <si>
    <t>1：新規、2：決済</t>
  </si>
  <si>
    <t>第4引数</t>
  </si>
  <si>
    <t>建玉番号</t>
    <rPh sb="0" eb="1">
      <t>タ</t>
    </rPh>
    <rPh sb="1" eb="2">
      <t>ギョク</t>
    </rPh>
    <rPh sb="2" eb="4">
      <t>バンゴウ</t>
    </rPh>
    <phoneticPr fontId="2"/>
  </si>
  <si>
    <t>第5引数</t>
  </si>
  <si>
    <t>建玉枝番号</t>
    <rPh sb="0" eb="1">
      <t>タ</t>
    </rPh>
    <rPh sb="1" eb="2">
      <t>ギョク</t>
    </rPh>
    <rPh sb="2" eb="3">
      <t>エダ</t>
    </rPh>
    <rPh sb="3" eb="5">
      <t>バンゴウ</t>
    </rPh>
    <phoneticPr fontId="2"/>
  </si>
  <si>
    <t>第6引数</t>
  </si>
  <si>
    <t>売買区分</t>
  </si>
  <si>
    <t>1：売、3：買</t>
  </si>
  <si>
    <t>第7引数</t>
  </si>
  <si>
    <t>執行条件</t>
  </si>
  <si>
    <t>第8引数</t>
  </si>
  <si>
    <t>単価</t>
  </si>
  <si>
    <t>第9引数</t>
  </si>
  <si>
    <t>数量</t>
  </si>
  <si>
    <t>数量を指定</t>
    <rPh sb="0" eb="2">
      <t>スウリョウ</t>
    </rPh>
    <rPh sb="3" eb="5">
      <t>シテイ</t>
    </rPh>
    <phoneticPr fontId="2"/>
  </si>
  <si>
    <t>第10引数</t>
  </si>
  <si>
    <t>0：表示あり、１：表示無し</t>
  </si>
  <si>
    <t>第11引数</t>
  </si>
  <si>
    <t>パスワード</t>
  </si>
  <si>
    <t>発注ID</t>
    <rPh sb="0" eb="2">
      <t>ハッチュウ</t>
    </rPh>
    <phoneticPr fontId="2"/>
  </si>
  <si>
    <t>発注IDを指定</t>
    <rPh sb="0" eb="2">
      <t>ハッチュウ</t>
    </rPh>
    <rPh sb="5" eb="7">
      <t>シテイ</t>
    </rPh>
    <phoneticPr fontId="2"/>
  </si>
  <si>
    <t>成行の場合は0を指定</t>
    <phoneticPr fontId="2"/>
  </si>
  <si>
    <t>新規発注</t>
    <rPh sb="0" eb="2">
      <t>シンキ</t>
    </rPh>
    <rPh sb="2" eb="4">
      <t>ハッチュウ</t>
    </rPh>
    <phoneticPr fontId="2"/>
  </si>
  <si>
    <t>決済発注</t>
    <rPh sb="0" eb="2">
      <t>ケッサイ</t>
    </rPh>
    <rPh sb="2" eb="4">
      <t>ハッチュウ</t>
    </rPh>
    <phoneticPr fontId="2"/>
  </si>
  <si>
    <r>
      <t>R</t>
    </r>
    <r>
      <rPr>
        <sz val="11"/>
        <rFont val="ＭＳ Ｐゴシック"/>
        <family val="3"/>
        <charset val="128"/>
      </rPr>
      <t>00</t>
    </r>
    <r>
      <rPr>
        <sz val="11"/>
        <rFont val="ＭＳ Ｐゴシック"/>
        <family val="3"/>
        <charset val="128"/>
      </rPr>
      <t>1</t>
    </r>
    <phoneticPr fontId="2"/>
  </si>
  <si>
    <r>
      <t>第1</t>
    </r>
    <r>
      <rPr>
        <sz val="11"/>
        <rFont val="ＭＳ Ｐゴシック"/>
        <family val="3"/>
        <charset val="128"/>
      </rPr>
      <t>4</t>
    </r>
    <r>
      <rPr>
        <sz val="11"/>
        <rFont val="ＭＳ Ｐゴシック"/>
        <family val="3"/>
        <charset val="128"/>
      </rPr>
      <t>引数</t>
    </r>
    <phoneticPr fontId="2"/>
  </si>
  <si>
    <t>有効期間区分</t>
    <rPh sb="0" eb="2">
      <t>ユウコウ</t>
    </rPh>
    <rPh sb="2" eb="4">
      <t>キカン</t>
    </rPh>
    <rPh sb="4" eb="6">
      <t>クブン</t>
    </rPh>
    <phoneticPr fontId="2"/>
  </si>
  <si>
    <t>0-9/a-z/A-Z の範囲文字と_(アンダーバー)のみ入力可</t>
    <rPh sb="29" eb="31">
      <t>ニュウリョク</t>
    </rPh>
    <rPh sb="31" eb="32">
      <t>カ</t>
    </rPh>
    <phoneticPr fontId="2"/>
  </si>
  <si>
    <t>発注条件</t>
    <rPh sb="0" eb="2">
      <t>ハッチュウ</t>
    </rPh>
    <rPh sb="2" eb="4">
      <t>ジョウケン</t>
    </rPh>
    <phoneticPr fontId="2"/>
  </si>
  <si>
    <t>発注単価</t>
    <rPh sb="0" eb="2">
      <t>ハッチュウ</t>
    </rPh>
    <rPh sb="2" eb="4">
      <t>タンカ</t>
    </rPh>
    <phoneticPr fontId="2"/>
  </si>
  <si>
    <t>第15引数</t>
  </si>
  <si>
    <t>第18引数</t>
  </si>
  <si>
    <t>限月をYYYYMMで指定。0を指定すると期近、1を指定すると期先</t>
    <rPh sb="0" eb="1">
      <t>カギ</t>
    </rPh>
    <rPh sb="1" eb="2">
      <t>ゲツ</t>
    </rPh>
    <rPh sb="10" eb="12">
      <t>シテイ</t>
    </rPh>
    <phoneticPr fontId="2"/>
  </si>
  <si>
    <t>注文確認</t>
    <rPh sb="0" eb="1">
      <t>チュウ</t>
    </rPh>
    <rPh sb="1" eb="2">
      <t>モン</t>
    </rPh>
    <phoneticPr fontId="2"/>
  </si>
  <si>
    <t>完了メッセージ</t>
    <phoneticPr fontId="2"/>
  </si>
  <si>
    <t>第12引数</t>
    <phoneticPr fontId="2"/>
  </si>
  <si>
    <t>注文画面</t>
    <phoneticPr fontId="2"/>
  </si>
  <si>
    <t>第13引数</t>
    <phoneticPr fontId="2"/>
  </si>
  <si>
    <t>先物注文取引パスワード</t>
    <phoneticPr fontId="2"/>
  </si>
  <si>
    <t>第14引数</t>
    <phoneticPr fontId="2"/>
  </si>
  <si>
    <t>F001</t>
    <phoneticPr fontId="2"/>
  </si>
  <si>
    <t>第16引数</t>
  </si>
  <si>
    <t>メモ</t>
    <phoneticPr fontId="2"/>
  </si>
  <si>
    <t>第17引数</t>
  </si>
  <si>
    <t xml:space="preserve">建玉番号or 決済順序。決済する建玉指定、もしくは、A：評価益（1 枚）順、B：評価損（1 枚）順、C：建日時古順、D：建日時新順。ブランクはなし。
</t>
    <rPh sb="0" eb="1">
      <t>タ</t>
    </rPh>
    <rPh sb="1" eb="2">
      <t>タマ</t>
    </rPh>
    <rPh sb="2" eb="4">
      <t>バンゴウ</t>
    </rPh>
    <rPh sb="7" eb="9">
      <t>ケッサイ</t>
    </rPh>
    <rPh sb="9" eb="11">
      <t>ジュンジョ</t>
    </rPh>
    <rPh sb="12" eb="14">
      <t>ケッサイ</t>
    </rPh>
    <rPh sb="16" eb="17">
      <t>タ</t>
    </rPh>
    <rPh sb="17" eb="18">
      <t>タマ</t>
    </rPh>
    <rPh sb="18" eb="20">
      <t>シテイ</t>
    </rPh>
    <rPh sb="28" eb="31">
      <t>ヒョウカエキ</t>
    </rPh>
    <rPh sb="34" eb="35">
      <t>マイ</t>
    </rPh>
    <rPh sb="36" eb="37">
      <t>ジュン</t>
    </rPh>
    <rPh sb="40" eb="42">
      <t>ヒョウカ</t>
    </rPh>
    <rPh sb="42" eb="43">
      <t>ソン</t>
    </rPh>
    <rPh sb="46" eb="47">
      <t>マイ</t>
    </rPh>
    <rPh sb="48" eb="49">
      <t>ジュン</t>
    </rPh>
    <rPh sb="52" eb="53">
      <t>ケン</t>
    </rPh>
    <rPh sb="53" eb="55">
      <t>ニチジ</t>
    </rPh>
    <rPh sb="55" eb="56">
      <t>フル</t>
    </rPh>
    <rPh sb="56" eb="57">
      <t>ジュン</t>
    </rPh>
    <rPh sb="60" eb="61">
      <t>ケン</t>
    </rPh>
    <rPh sb="61" eb="63">
      <t>ニチジ</t>
    </rPh>
    <rPh sb="63" eb="64">
      <t>シン</t>
    </rPh>
    <rPh sb="64" eb="65">
      <t>ジュン</t>
    </rPh>
    <phoneticPr fontId="2"/>
  </si>
  <si>
    <t>１を指定。</t>
    <rPh sb="2" eb="4">
      <t>シテイ</t>
    </rPh>
    <phoneticPr fontId="2"/>
  </si>
  <si>
    <t>成行の場合は０を指定。</t>
    <phoneticPr fontId="2"/>
  </si>
  <si>
    <t>0：最大指値、1：指値、5：引成、6：不出来最大指値、8：逆指、10：指値（FOK）、11：指値（FAK）、12：成行（FOK）、13：成行（FAK）、14：最良指値、15：最良指値（FOK）、16：最良指値（FAK）、19：引指</t>
    <phoneticPr fontId="2"/>
  </si>
  <si>
    <r>
      <t>0：最大指値 ※逆指値指定時のみ有効、1：指値、10：指値（FOK）、11：指値（FAK）、12：成行（FOK）、13：成行（FAK）、14：最良指値、15：最良指値（FOK）、16：最良指値（FAK）、</t>
    </r>
    <r>
      <rPr>
        <sz val="11"/>
        <rFont val="ＭＳ Ｐゴシック"/>
        <family val="3"/>
        <charset val="128"/>
      </rPr>
      <t>19</t>
    </r>
    <r>
      <rPr>
        <sz val="11"/>
        <rFont val="ＭＳ Ｐゴシック"/>
        <family val="3"/>
        <charset val="128"/>
      </rPr>
      <t>：引指</t>
    </r>
    <phoneticPr fontId="2"/>
  </si>
  <si>
    <t>（逆指値時）</t>
    <phoneticPr fontId="2"/>
  </si>
  <si>
    <r>
      <t>N225：日経225先物、N225mini：ミニ先物、TOPIX</t>
    </r>
    <r>
      <rPr>
        <sz val="11"/>
        <rFont val="ＭＳ Ｐゴシック"/>
        <family val="3"/>
        <charset val="128"/>
      </rPr>
      <t>：</t>
    </r>
    <r>
      <rPr>
        <sz val="11"/>
        <rFont val="ＭＳ Ｐゴシック"/>
        <family val="3"/>
        <charset val="128"/>
      </rPr>
      <t>TOPIX</t>
    </r>
    <r>
      <rPr>
        <sz val="11"/>
        <rFont val="ＭＳ Ｐゴシック"/>
        <family val="3"/>
        <charset val="128"/>
      </rPr>
      <t>先物、</t>
    </r>
    <r>
      <rPr>
        <sz val="11"/>
        <rFont val="ＭＳ Ｐゴシック"/>
        <family val="3"/>
        <charset val="128"/>
      </rPr>
      <t>TOPIXmini</t>
    </r>
    <r>
      <rPr>
        <sz val="11"/>
        <rFont val="ＭＳ Ｐゴシック"/>
        <family val="3"/>
        <charset val="128"/>
      </rPr>
      <t>：ミニ</t>
    </r>
    <r>
      <rPr>
        <sz val="11"/>
        <rFont val="ＭＳ Ｐゴシック"/>
        <family val="3"/>
        <charset val="128"/>
      </rPr>
      <t>TOPIX、JPX400 ：JPX400先物、MOTHERS：マザーズ先物</t>
    </r>
    <r>
      <rPr>
        <sz val="11"/>
        <rFont val="ＭＳ Ｐゴシック"/>
        <family val="3"/>
        <charset val="128"/>
      </rPr>
      <t>、</t>
    </r>
    <r>
      <rPr>
        <sz val="11"/>
        <rFont val="ＭＳ Ｐゴシック"/>
        <family val="3"/>
        <charset val="128"/>
      </rPr>
      <t>Core30</t>
    </r>
    <r>
      <rPr>
        <sz val="11"/>
        <rFont val="ＭＳ Ｐゴシック"/>
        <family val="3"/>
        <charset val="128"/>
      </rPr>
      <t>：</t>
    </r>
    <r>
      <rPr>
        <sz val="11"/>
        <rFont val="ＭＳ Ｐゴシック"/>
        <family val="3"/>
        <charset val="128"/>
      </rPr>
      <t>TOPIX Core30</t>
    </r>
    <r>
      <rPr>
        <sz val="11"/>
        <rFont val="ＭＳ Ｐゴシック"/>
        <family val="3"/>
        <charset val="128"/>
      </rPr>
      <t>、</t>
    </r>
    <r>
      <rPr>
        <sz val="11"/>
        <rFont val="ＭＳ Ｐゴシック"/>
        <family val="3"/>
        <charset val="128"/>
      </rPr>
      <t>REIT</t>
    </r>
    <r>
      <rPr>
        <sz val="11"/>
        <rFont val="ＭＳ Ｐゴシック"/>
        <family val="3"/>
        <charset val="128"/>
      </rPr>
      <t>：</t>
    </r>
    <r>
      <rPr>
        <sz val="11"/>
        <rFont val="ＭＳ Ｐゴシック"/>
        <family val="3"/>
        <charset val="128"/>
      </rPr>
      <t xml:space="preserve">REIT </t>
    </r>
    <r>
      <rPr>
        <sz val="11"/>
        <rFont val="ＭＳ Ｐゴシック"/>
        <family val="3"/>
        <charset val="128"/>
      </rPr>
      <t>先物、</t>
    </r>
    <r>
      <rPr>
        <sz val="11"/>
        <rFont val="ＭＳ Ｐゴシック"/>
        <family val="3"/>
        <charset val="128"/>
      </rPr>
      <t>DOW</t>
    </r>
    <r>
      <rPr>
        <sz val="11"/>
        <rFont val="ＭＳ Ｐゴシック"/>
        <family val="3"/>
        <charset val="128"/>
      </rPr>
      <t>：</t>
    </r>
    <r>
      <rPr>
        <sz val="11"/>
        <rFont val="ＭＳ Ｐゴシック"/>
        <family val="3"/>
        <charset val="128"/>
      </rPr>
      <t>NY</t>
    </r>
    <r>
      <rPr>
        <sz val="11"/>
        <rFont val="ＭＳ Ｐゴシック"/>
        <family val="3"/>
        <charset val="128"/>
      </rPr>
      <t>ダウ先物、</t>
    </r>
    <r>
      <rPr>
        <sz val="11"/>
        <rFont val="ＭＳ Ｐゴシック"/>
        <family val="3"/>
        <charset val="128"/>
      </rPr>
      <t>VI</t>
    </r>
    <r>
      <rPr>
        <sz val="11"/>
        <rFont val="ＭＳ Ｐゴシック"/>
        <family val="3"/>
        <charset val="128"/>
      </rPr>
      <t>：日経</t>
    </r>
    <r>
      <rPr>
        <sz val="11"/>
        <rFont val="ＭＳ Ｐゴシック"/>
        <family val="3"/>
        <charset val="128"/>
      </rPr>
      <t>VI</t>
    </r>
    <r>
      <rPr>
        <sz val="11"/>
        <rFont val="ＭＳ Ｐゴシック"/>
        <family val="3"/>
        <charset val="128"/>
      </rPr>
      <t>先物</t>
    </r>
    <phoneticPr fontId="2"/>
  </si>
  <si>
    <t>N225mini</t>
    <phoneticPr fontId="2"/>
  </si>
  <si>
    <r>
      <t>N225</t>
    </r>
    <r>
      <rPr>
        <sz val="11"/>
        <rFont val="ＭＳ Ｐゴシック"/>
        <family val="3"/>
        <charset val="128"/>
      </rPr>
      <t>mini</t>
    </r>
    <phoneticPr fontId="2"/>
  </si>
  <si>
    <t>A</t>
  </si>
  <si>
    <t>1：当ｾｯｼｮﾝのみ(GFD)、3：最終日まで(GTC)、YYYMMDD（GTDの場合のみ日付設定）※指定しない場合当セッションのみ</t>
    <phoneticPr fontId="2"/>
  </si>
  <si>
    <t>市場</t>
    <phoneticPr fontId="2"/>
  </si>
  <si>
    <t>短期</t>
    <rPh sb="0" eb="2">
      <t>タンキ</t>
    </rPh>
    <phoneticPr fontId="2"/>
  </si>
  <si>
    <t>長期</t>
    <rPh sb="0" eb="2">
      <t>チョウキ</t>
    </rPh>
    <phoneticPr fontId="2"/>
  </si>
  <si>
    <t>MACD</t>
    <phoneticPr fontId="2"/>
  </si>
  <si>
    <t>シグナル</t>
    <phoneticPr fontId="2"/>
  </si>
  <si>
    <t>始値</t>
    <rPh sb="0" eb="2">
      <t>ハジメネ</t>
    </rPh>
    <phoneticPr fontId="2"/>
  </si>
  <si>
    <t>安値</t>
    <rPh sb="0" eb="2">
      <t>ヤスネ</t>
    </rPh>
    <phoneticPr fontId="2"/>
  </si>
  <si>
    <t>高値</t>
    <rPh sb="0" eb="2">
      <t>タカネ</t>
    </rPh>
    <phoneticPr fontId="2"/>
  </si>
  <si>
    <t>転換線</t>
    <rPh sb="0" eb="2">
      <t>テンカン</t>
    </rPh>
    <rPh sb="2" eb="3">
      <t>セン</t>
    </rPh>
    <phoneticPr fontId="2"/>
  </si>
  <si>
    <t>基準線</t>
    <rPh sb="0" eb="2">
      <t>キジュン</t>
    </rPh>
    <rPh sb="2" eb="3">
      <t>セン</t>
    </rPh>
    <phoneticPr fontId="2"/>
  </si>
  <si>
    <t>終値1</t>
    <rPh sb="0" eb="2">
      <t>オワリネ</t>
    </rPh>
    <phoneticPr fontId="2"/>
  </si>
  <si>
    <t>買</t>
    <rPh sb="0" eb="1">
      <t>カ</t>
    </rPh>
    <phoneticPr fontId="2"/>
  </si>
  <si>
    <t>売</t>
    <rPh sb="0" eb="1">
      <t>ウ</t>
    </rPh>
    <phoneticPr fontId="2"/>
  </si>
  <si>
    <t>決済</t>
    <rPh sb="0" eb="2">
      <t>ケッサイ</t>
    </rPh>
    <phoneticPr fontId="2"/>
  </si>
  <si>
    <t>時間</t>
    <rPh sb="0" eb="2">
      <t>ジカン</t>
    </rPh>
    <phoneticPr fontId="2"/>
  </si>
  <si>
    <t>先行線1</t>
    <rPh sb="0" eb="3">
      <t>センコウセン</t>
    </rPh>
    <phoneticPr fontId="2"/>
  </si>
  <si>
    <t>先行線2</t>
    <rPh sb="0" eb="3">
      <t>センコウセン</t>
    </rPh>
    <phoneticPr fontId="2"/>
  </si>
  <si>
    <t>買指数</t>
    <rPh sb="0" eb="1">
      <t>カ</t>
    </rPh>
    <rPh sb="1" eb="3">
      <t>シスウ</t>
    </rPh>
    <phoneticPr fontId="2"/>
  </si>
  <si>
    <t>決済指数</t>
    <rPh sb="0" eb="4">
      <t>ケッサイシスウ</t>
    </rPh>
    <phoneticPr fontId="2"/>
  </si>
  <si>
    <t>買値</t>
    <rPh sb="0" eb="2">
      <t>カイネ</t>
    </rPh>
    <phoneticPr fontId="2"/>
  </si>
  <si>
    <t>決済値</t>
    <rPh sb="0" eb="2">
      <t>ケッサイ</t>
    </rPh>
    <rPh sb="2" eb="3">
      <t>チ</t>
    </rPh>
    <phoneticPr fontId="2"/>
  </si>
  <si>
    <t>売指数</t>
    <rPh sb="0" eb="1">
      <t>ウ</t>
    </rPh>
    <rPh sb="1" eb="3">
      <t>シスウ</t>
    </rPh>
    <phoneticPr fontId="2"/>
  </si>
  <si>
    <t>売値</t>
    <rPh sb="0" eb="2">
      <t>ウリネ</t>
    </rPh>
    <phoneticPr fontId="2"/>
  </si>
  <si>
    <t>時刻</t>
    <rPh sb="0" eb="2">
      <t>ジコク</t>
    </rPh>
    <phoneticPr fontId="2"/>
  </si>
  <si>
    <t>建玉</t>
    <rPh sb="0" eb="2">
      <t>タテギョク</t>
    </rPh>
    <phoneticPr fontId="2"/>
  </si>
  <si>
    <t>差益</t>
    <rPh sb="0" eb="2">
      <t>サエキ</t>
    </rPh>
    <phoneticPr fontId="2"/>
  </si>
  <si>
    <t>長期トレンド</t>
    <rPh sb="0" eb="2">
      <t>チョウキ</t>
    </rPh>
    <phoneticPr fontId="2"/>
  </si>
  <si>
    <t>短期トレンド</t>
    <rPh sb="0" eb="2">
      <t>タンキ</t>
    </rPh>
    <phoneticPr fontId="2"/>
  </si>
  <si>
    <t>mikayou1103</t>
    <phoneticPr fontId="2"/>
  </si>
  <si>
    <t>時間</t>
  </si>
  <si>
    <t>買</t>
  </si>
  <si>
    <t>決済</t>
  </si>
  <si>
    <t>小計</t>
  </si>
  <si>
    <t>売</t>
  </si>
  <si>
    <t>経過</t>
  </si>
  <si>
    <t>損益</t>
    <rPh sb="0" eb="2">
      <t>ソンエキ</t>
    </rPh>
    <phoneticPr fontId="2"/>
  </si>
  <si>
    <t>時間</t>
    <rPh sb="0" eb="2">
      <t>ジカン</t>
    </rPh>
    <phoneticPr fontId="2"/>
  </si>
  <si>
    <t>移動平均</t>
    <rPh sb="0" eb="4">
      <t>イドウヘイキン</t>
    </rPh>
    <phoneticPr fontId="2"/>
  </si>
  <si>
    <t>標準偏差</t>
    <rPh sb="0" eb="4">
      <t>ヒョウジュンヘンサ</t>
    </rPh>
    <phoneticPr fontId="2"/>
  </si>
  <si>
    <t>MP</t>
    <phoneticPr fontId="2"/>
  </si>
  <si>
    <t>差損</t>
    <rPh sb="0" eb="2">
      <t>サソン</t>
    </rPh>
    <phoneticPr fontId="2"/>
  </si>
  <si>
    <t>=(C5,C6,C7,C8,C9,C10,C11,C12,C13,C14,C15,C16,C17,C18,C19,C20,C21,C22)</t>
    <phoneticPr fontId="2"/>
  </si>
  <si>
    <t>=(C5,C6,C29,C8,C9,C30,C31,C32,C13,C14,C15,C16,C17,C33,C34,C35,C36,C37)</t>
    <phoneticPr fontId="2"/>
  </si>
  <si>
    <t>始値前日比</t>
    <rPh sb="0" eb="2">
      <t>ハジメネ</t>
    </rPh>
    <rPh sb="2" eb="5">
      <t>ゼンジツヒ</t>
    </rPh>
    <phoneticPr fontId="2"/>
  </si>
  <si>
    <t>決済指標</t>
    <rPh sb="0" eb="4">
      <t>ケッサイシヒョウ</t>
    </rPh>
    <phoneticPr fontId="2"/>
  </si>
  <si>
    <t>C</t>
    <phoneticPr fontId="2"/>
  </si>
  <si>
    <t>大証</t>
    <phoneticPr fontId="2"/>
  </si>
  <si>
    <t>OFF</t>
    <phoneticPr fontId="2"/>
  </si>
  <si>
    <t>OFF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</si>
</sst>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h:mm;@"/>
    <numFmt numFmtId="177" formatCode="0.00_ "/>
    <numFmt numFmtId="178" formatCode="0_);[Red]\(0\)"/>
    <numFmt numFmtId="179" formatCode="0_ "/>
    <numFmt numFmtId="180" formatCode="0.0&quot;α&quot;"/>
    <numFmt numFmtId="181" formatCode="0.000_ 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000000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66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/>
  </cellStyleXfs>
  <cellXfs count="161">
    <xf numFmtId="0" fontId="0" fillId="0" borderId="0" xfId="0">
      <alignment vertical="center"/>
    </xf>
    <xf numFmtId="20" fontId="0" fillId="0" borderId="0" xfId="0" applyNumberFormat="1">
      <alignment vertical="center"/>
    </xf>
    <xf numFmtId="0" fontId="3" fillId="0" borderId="1" xfId="0" applyFont="1" applyBorder="1">
      <alignment vertical="center"/>
    </xf>
    <xf numFmtId="0" fontId="0" fillId="0" borderId="3" xfId="0" applyFill="1" applyBorder="1" applyAlignment="1">
      <alignment horizontal="right" vertical="center"/>
    </xf>
    <xf numFmtId="0" fontId="0" fillId="0" borderId="3" xfId="0" applyFill="1" applyBorder="1">
      <alignment vertical="center"/>
    </xf>
    <xf numFmtId="0" fontId="3" fillId="0" borderId="2" xfId="0" applyFont="1" applyBorder="1">
      <alignment vertical="center"/>
    </xf>
    <xf numFmtId="0" fontId="0" fillId="0" borderId="5" xfId="0" applyFill="1" applyBorder="1" applyAlignment="1">
      <alignment horizontal="right"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49" fontId="1" fillId="0" borderId="13" xfId="0" applyNumberFormat="1" applyFont="1" applyFill="1" applyBorder="1" applyAlignment="1">
      <alignment vertical="top"/>
    </xf>
    <xf numFmtId="0" fontId="1" fillId="0" borderId="14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49" fontId="1" fillId="0" borderId="16" xfId="0" applyNumberFormat="1" applyFont="1" applyFill="1" applyBorder="1" applyAlignment="1">
      <alignment vertical="top"/>
    </xf>
    <xf numFmtId="0" fontId="1" fillId="0" borderId="17" xfId="0" applyFont="1" applyBorder="1" applyAlignment="1">
      <alignment vertical="center"/>
    </xf>
    <xf numFmtId="14" fontId="0" fillId="0" borderId="0" xfId="0" applyNumberFormat="1">
      <alignment vertical="center"/>
    </xf>
    <xf numFmtId="0" fontId="1" fillId="0" borderId="0" xfId="0" applyFont="1" applyFill="1" applyBorder="1" applyAlignment="1">
      <alignment vertical="center"/>
    </xf>
    <xf numFmtId="38" fontId="0" fillId="0" borderId="0" xfId="1" applyFont="1">
      <alignment vertical="center"/>
    </xf>
    <xf numFmtId="38" fontId="1" fillId="0" borderId="12" xfId="1" applyFont="1" applyBorder="1" applyAlignment="1">
      <alignment horizontal="right" vertical="center"/>
    </xf>
    <xf numFmtId="38" fontId="1" fillId="0" borderId="15" xfId="1" applyFont="1" applyBorder="1" applyAlignment="1">
      <alignment horizontal="right" vertical="center"/>
    </xf>
    <xf numFmtId="38" fontId="1" fillId="0" borderId="15" xfId="1" applyFont="1" applyFill="1" applyBorder="1" applyAlignment="1">
      <alignment horizontal="right" vertical="center"/>
    </xf>
    <xf numFmtId="38" fontId="1" fillId="0" borderId="0" xfId="1" applyFont="1">
      <alignment vertical="center"/>
    </xf>
    <xf numFmtId="0" fontId="1" fillId="0" borderId="15" xfId="0" applyFont="1" applyFill="1" applyBorder="1" applyAlignment="1">
      <alignment vertical="center"/>
    </xf>
    <xf numFmtId="38" fontId="1" fillId="0" borderId="0" xfId="1" applyFont="1" applyBorder="1">
      <alignment vertical="center"/>
    </xf>
    <xf numFmtId="38" fontId="0" fillId="0" borderId="15" xfId="1" applyFont="1" applyBorder="1" applyAlignment="1">
      <alignment horizontal="right" vertical="center"/>
    </xf>
    <xf numFmtId="49" fontId="0" fillId="0" borderId="16" xfId="0" applyNumberFormat="1" applyFont="1" applyFill="1" applyBorder="1" applyAlignment="1">
      <alignment vertical="top" wrapText="1"/>
    </xf>
    <xf numFmtId="49" fontId="0" fillId="0" borderId="16" xfId="0" applyNumberFormat="1" applyFont="1" applyFill="1" applyBorder="1" applyAlignment="1">
      <alignment vertical="top"/>
    </xf>
    <xf numFmtId="49" fontId="0" fillId="0" borderId="13" xfId="0" applyNumberFormat="1" applyFont="1" applyFill="1" applyBorder="1" applyAlignment="1">
      <alignment vertical="top" wrapText="1"/>
    </xf>
    <xf numFmtId="21" fontId="0" fillId="0" borderId="0" xfId="0" applyNumberFormat="1">
      <alignment vertical="center"/>
    </xf>
    <xf numFmtId="0" fontId="0" fillId="0" borderId="16" xfId="0" applyFont="1" applyBorder="1" applyAlignment="1">
      <alignment vertical="center" wrapText="1"/>
    </xf>
    <xf numFmtId="38" fontId="0" fillId="0" borderId="12" xfId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38" fontId="5" fillId="0" borderId="15" xfId="1" applyFont="1" applyBorder="1" applyAlignment="1">
      <alignment horizontal="right" vertical="center"/>
    </xf>
    <xf numFmtId="0" fontId="1" fillId="0" borderId="18" xfId="0" applyFont="1" applyFill="1" applyBorder="1" applyAlignment="1">
      <alignment vertical="center"/>
    </xf>
    <xf numFmtId="38" fontId="1" fillId="0" borderId="18" xfId="1" applyFont="1" applyFill="1" applyBorder="1" applyAlignment="1">
      <alignment horizontal="right" vertical="center"/>
    </xf>
    <xf numFmtId="0" fontId="0" fillId="0" borderId="19" xfId="0" applyFont="1" applyBorder="1" applyAlignment="1">
      <alignment vertical="center"/>
    </xf>
    <xf numFmtId="49" fontId="1" fillId="0" borderId="0" xfId="0" applyNumberFormat="1" applyFont="1" applyFill="1" applyAlignment="1">
      <alignment vertical="center"/>
    </xf>
    <xf numFmtId="0" fontId="1" fillId="0" borderId="0" xfId="0" applyFont="1" applyBorder="1" applyAlignment="1">
      <alignment vertical="center"/>
    </xf>
    <xf numFmtId="49" fontId="1" fillId="0" borderId="0" xfId="0" applyNumberFormat="1" applyFont="1" applyFill="1" applyBorder="1" applyAlignment="1">
      <alignment vertical="top"/>
    </xf>
    <xf numFmtId="0" fontId="0" fillId="0" borderId="20" xfId="0" applyBorder="1" applyAlignment="1">
      <alignment vertical="center"/>
    </xf>
    <xf numFmtId="0" fontId="0" fillId="0" borderId="15" xfId="1" applyNumberFormat="1" applyFont="1" applyBorder="1" applyAlignment="1">
      <alignment horizontal="right" vertical="center"/>
    </xf>
    <xf numFmtId="0" fontId="0" fillId="0" borderId="0" xfId="0" applyFill="1">
      <alignment vertical="center"/>
    </xf>
    <xf numFmtId="0" fontId="0" fillId="0" borderId="21" xfId="0" applyFill="1" applyBorder="1" applyAlignment="1">
      <alignment vertical="center"/>
    </xf>
    <xf numFmtId="0" fontId="0" fillId="0" borderId="22" xfId="0" applyBorder="1" applyAlignment="1">
      <alignment horizontal="center" vertical="center"/>
    </xf>
    <xf numFmtId="14" fontId="0" fillId="0" borderId="22" xfId="0" applyNumberFormat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20" fontId="0" fillId="3" borderId="23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7" xfId="0" applyFont="1" applyBorder="1" applyProtection="1">
      <alignment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1" fillId="4" borderId="7" xfId="3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/>
    </xf>
    <xf numFmtId="177" fontId="3" fillId="0" borderId="25" xfId="2" applyNumberFormat="1" applyFont="1" applyBorder="1" applyProtection="1">
      <alignment vertical="center"/>
    </xf>
    <xf numFmtId="0" fontId="0" fillId="0" borderId="25" xfId="0" applyBorder="1" applyProtection="1">
      <alignment vertical="center"/>
    </xf>
    <xf numFmtId="177" fontId="3" fillId="0" borderId="22" xfId="2" applyNumberFormat="1" applyFont="1" applyBorder="1" applyProtection="1">
      <alignment vertical="center"/>
    </xf>
    <xf numFmtId="0" fontId="0" fillId="0" borderId="22" xfId="0" applyBorder="1" applyProtection="1">
      <alignment vertical="center"/>
    </xf>
    <xf numFmtId="0" fontId="1" fillId="0" borderId="24" xfId="3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3" borderId="26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0" fillId="3" borderId="24" xfId="0" applyFill="1" applyBorder="1">
      <alignment vertical="center"/>
    </xf>
    <xf numFmtId="0" fontId="0" fillId="3" borderId="13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0" borderId="7" xfId="0" applyFill="1" applyBorder="1" applyAlignment="1">
      <alignment horizontal="center" vertical="center"/>
    </xf>
    <xf numFmtId="0" fontId="0" fillId="3" borderId="28" xfId="0" applyFill="1" applyBorder="1">
      <alignment vertical="center"/>
    </xf>
    <xf numFmtId="176" fontId="8" fillId="0" borderId="25" xfId="0" applyNumberFormat="1" applyFont="1" applyBorder="1" applyAlignment="1">
      <alignment horizontal="center" vertical="center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76" fontId="0" fillId="0" borderId="25" xfId="0" applyNumberFormat="1" applyBorder="1" applyAlignment="1">
      <alignment horizontal="center" vertical="center"/>
    </xf>
    <xf numFmtId="0" fontId="1" fillId="0" borderId="22" xfId="3" applyBorder="1" applyAlignment="1">
      <alignment horizontal="center" vertical="center"/>
    </xf>
    <xf numFmtId="0" fontId="1" fillId="0" borderId="30" xfId="3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8" xfId="0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9" xfId="0" applyBorder="1">
      <alignment vertical="center"/>
    </xf>
    <xf numFmtId="176" fontId="7" fillId="0" borderId="7" xfId="0" applyNumberFormat="1" applyFont="1" applyBorder="1" applyAlignment="1">
      <alignment horizontal="center" vertical="center"/>
    </xf>
    <xf numFmtId="178" fontId="7" fillId="0" borderId="7" xfId="0" applyNumberFormat="1" applyFont="1" applyBorder="1" applyAlignment="1">
      <alignment horizontal="center" vertical="center"/>
    </xf>
    <xf numFmtId="176" fontId="7" fillId="0" borderId="38" xfId="0" applyNumberFormat="1" applyFont="1" applyBorder="1" applyAlignment="1">
      <alignment horizontal="center" vertical="center"/>
    </xf>
    <xf numFmtId="178" fontId="7" fillId="0" borderId="39" xfId="0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31" xfId="3" applyBorder="1" applyAlignment="1">
      <alignment horizontal="center" vertical="center"/>
    </xf>
    <xf numFmtId="0" fontId="1" fillId="0" borderId="32" xfId="3" applyBorder="1" applyAlignment="1">
      <alignment horizontal="center" vertical="center"/>
    </xf>
    <xf numFmtId="0" fontId="0" fillId="0" borderId="25" xfId="0" applyBorder="1">
      <alignment vertical="center"/>
    </xf>
    <xf numFmtId="0" fontId="0" fillId="0" borderId="15" xfId="0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7" fontId="3" fillId="0" borderId="40" xfId="2" applyNumberFormat="1" applyFont="1" applyBorder="1" applyProtection="1">
      <alignment vertical="center"/>
    </xf>
    <xf numFmtId="0" fontId="0" fillId="0" borderId="40" xfId="0" applyBorder="1" applyProtection="1">
      <alignment vertical="center"/>
    </xf>
    <xf numFmtId="0" fontId="1" fillId="0" borderId="15" xfId="3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1" fillId="0" borderId="41" xfId="3" applyBorder="1" applyAlignment="1">
      <alignment horizontal="center" vertical="center"/>
    </xf>
    <xf numFmtId="14" fontId="0" fillId="0" borderId="25" xfId="0" applyNumberFormat="1" applyBorder="1" applyAlignment="1">
      <alignment horizontal="center" vertical="center"/>
    </xf>
    <xf numFmtId="0" fontId="1" fillId="0" borderId="25" xfId="3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1" fillId="0" borderId="42" xfId="3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0" xfId="0" quotePrefix="1" applyAlignment="1">
      <alignment horizontal="left" vertical="center"/>
    </xf>
    <xf numFmtId="0" fontId="0" fillId="3" borderId="2" xfId="0" applyFill="1" applyBorder="1">
      <alignment vertical="center"/>
    </xf>
    <xf numFmtId="179" fontId="0" fillId="0" borderId="0" xfId="0" applyNumberFormat="1" applyAlignment="1">
      <alignment horizontal="center" vertical="center"/>
    </xf>
    <xf numFmtId="178" fontId="7" fillId="0" borderId="0" xfId="0" applyNumberFormat="1" applyFont="1" applyAlignment="1">
      <alignment horizontal="center" vertical="center"/>
    </xf>
    <xf numFmtId="0" fontId="0" fillId="0" borderId="36" xfId="0" applyBorder="1" applyAlignment="1">
      <alignment horizontal="center" vertical="center"/>
    </xf>
    <xf numFmtId="179" fontId="0" fillId="0" borderId="37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176" fontId="8" fillId="0" borderId="46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1" fillId="0" borderId="25" xfId="0" quotePrefix="1" applyFont="1" applyBorder="1">
      <alignment vertical="center"/>
    </xf>
    <xf numFmtId="0" fontId="0" fillId="0" borderId="3" xfId="0" applyBorder="1">
      <alignment vertical="center"/>
    </xf>
    <xf numFmtId="20" fontId="0" fillId="0" borderId="0" xfId="0" applyNumberFormat="1" applyAlignment="1">
      <alignment horizontal="center" vertical="center"/>
    </xf>
    <xf numFmtId="0" fontId="0" fillId="3" borderId="42" xfId="0" applyFill="1" applyBorder="1" applyAlignment="1">
      <alignment horizontal="center" vertical="center"/>
    </xf>
    <xf numFmtId="0" fontId="0" fillId="3" borderId="47" xfId="0" applyFill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7" fontId="3" fillId="0" borderId="22" xfId="2" applyNumberFormat="1" applyFont="1" applyBorder="1">
      <alignment vertical="center"/>
    </xf>
    <xf numFmtId="179" fontId="0" fillId="0" borderId="3" xfId="0" applyNumberFormat="1" applyBorder="1" applyAlignment="1">
      <alignment horizontal="center" vertical="center"/>
    </xf>
    <xf numFmtId="177" fontId="3" fillId="0" borderId="25" xfId="2" applyNumberFormat="1" applyFont="1" applyBorder="1">
      <alignment vertical="center"/>
    </xf>
    <xf numFmtId="180" fontId="0" fillId="4" borderId="7" xfId="0" applyNumberFormat="1" applyFill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0" fillId="4" borderId="10" xfId="0" applyFill="1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20" fontId="1" fillId="2" borderId="8" xfId="0" applyNumberFormat="1" applyFont="1" applyFill="1" applyBorder="1" applyAlignment="1">
      <alignment horizontal="center" vertical="center"/>
    </xf>
    <xf numFmtId="20" fontId="1" fillId="2" borderId="9" xfId="0" applyNumberFormat="1" applyFont="1" applyFill="1" applyBorder="1" applyAlignment="1">
      <alignment horizontal="center" vertical="center"/>
    </xf>
    <xf numFmtId="20" fontId="1" fillId="2" borderId="10" xfId="0" applyNumberFormat="1" applyFont="1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Sheet1" xfId="3" xr:uid="{C547B16D-7A00-458C-9548-84E34763FE6F}"/>
    <cellStyle name="標準_Timetrend" xfId="2" xr:uid="{EB9BC9F7-633A-48E6-BEAC-49C0B1415226}"/>
  </cellStyles>
  <dxfs count="2">
    <dxf>
      <fill>
        <patternFill>
          <bgColor theme="8" tint="0.39994506668294322"/>
        </patternFill>
      </fill>
    </dxf>
    <dxf>
      <fill>
        <patternFill>
          <bgColor rgb="FFFF0066"/>
        </patternFill>
      </fill>
    </dxf>
  </dxfs>
  <tableStyles count="0" defaultTableStyle="TableStyleMedium2" defaultPivotStyle="PivotStyleLight16"/>
  <colors>
    <mruColors>
      <color rgb="FFFF0066"/>
      <color rgb="FFFF0000"/>
      <color rgb="FFFF9999"/>
      <color rgb="FFFF7C80"/>
      <color rgb="FFCC0066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四本値</stp>
        <stp>=FCANDLE($K$2,$K$3,$K$4,$K$5,"出来高",H3,$K$6,$K$7)</stp>
        <tr r="M8" s="3"/>
      </tp>
      <tp t="e">
        <v>#N/A</v>
        <stp/>
        <stp>四本値</stp>
        <stp>=FCANDLE($K$2,$K$3,$K$4,$K$5,"市場コード",A3,$K$6,$K$7)</stp>
        <tr r="M1" s="3"/>
      </tp>
      <tp t="e">
        <v>#N/A</v>
        <stp/>
        <stp>四本値</stp>
        <stp>=FCANDLE($K$2,$K$3,$K$4,$K$5,"約定時刻",C3,$K$6,$K$7)</stp>
        <tr r="M3" s="3"/>
      </tp>
      <tp t="e">
        <v>#N/A</v>
        <stp/>
        <stp>四本値</stp>
        <stp>=FCANDLE($K$2,$K$3,$K$4,$K$5,"取引日付",B3,$K$6,$K$7)</stp>
        <tr r="M2" s="3"/>
      </tp>
      <tp t="e">
        <v>#N/A</v>
        <stp/>
        <stp>四本値</stp>
        <stp>=FCANDLE($K$2,$K$3,$K$4,$K$5,"始値",D3,$K$6,$K$7)</stp>
        <tr r="M4" s="3"/>
      </tp>
      <tp t="e">
        <v>#N/A</v>
        <stp/>
        <stp>四本値</stp>
        <stp>=FCANDLE($K$2,$K$3,$K$4,$K$5,"安値",F3,$K$6,$K$7)</stp>
        <tr r="M6" s="3"/>
      </tp>
      <tp t="e">
        <v>#N/A</v>
        <stp/>
        <stp>四本値</stp>
        <stp>=FCANDLE($K$2,$K$3,$K$4,$K$5,"終値",G3,$K$6,$K$7)</stp>
        <tr r="M7" s="3"/>
      </tp>
      <tp t="e">
        <v>#N/A</v>
        <stp/>
        <stp>四本値</stp>
        <stp>=FCANDLE($K$2,$K$3,$K$4,$K$5,"高値",E3,$K$6,$K$7)</stp>
        <tr r="M5" s="3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volatileDependencies" Target="volatileDependencies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38100</xdr:colOff>
          <xdr:row>0</xdr:row>
          <xdr:rowOff>123825</xdr:rowOff>
        </xdr:from>
        <xdr:to>
          <xdr:col>15</xdr:col>
          <xdr:colOff>0</xdr:colOff>
          <xdr:row>1</xdr:row>
          <xdr:rowOff>114300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  <definedName name="fneworder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66D2C-509D-48ED-BDC2-B359BDBBE3F1}">
  <sheetPr codeName="Sheet6"/>
  <dimension ref="A1:AK2403"/>
  <sheetViews>
    <sheetView zoomScaleNormal="100" workbookViewId="0">
      <pane ySplit="3" topLeftCell="A4" activePane="bottomLeft" state="frozen"/>
      <selection pane="bottomLeft" activeCell="S1" sqref="S1"/>
    </sheetView>
  </sheetViews>
  <sheetFormatPr defaultRowHeight="13.5"/>
  <cols>
    <col min="1" max="1" width="5.125" customWidth="1"/>
    <col min="2" max="2" width="11.375" customWidth="1"/>
    <col min="3" max="3" width="6.125" customWidth="1"/>
    <col min="4" max="4" width="8.625" customWidth="1"/>
    <col min="5" max="5" width="5" style="64" hidden="1" customWidth="1"/>
    <col min="6" max="6" width="6.125" style="64" customWidth="1"/>
    <col min="7" max="7" width="6.5" customWidth="1"/>
    <col min="8" max="8" width="3.875" style="64" hidden="1" customWidth="1"/>
    <col min="9" max="9" width="6.125" customWidth="1"/>
    <col min="10" max="10" width="6.5" customWidth="1"/>
    <col min="11" max="11" width="3.125" style="64" hidden="1" customWidth="1"/>
    <col min="12" max="12" width="6.125" style="64" customWidth="1"/>
    <col min="13" max="13" width="6.5" customWidth="1"/>
    <col min="14" max="14" width="6.625" hidden="1" customWidth="1"/>
    <col min="15" max="15" width="6.125" customWidth="1"/>
    <col min="16" max="16" width="6.625" customWidth="1"/>
    <col min="17" max="17" width="2.125" customWidth="1"/>
    <col min="18" max="18" width="3.625" customWidth="1"/>
    <col min="19" max="19" width="6.125" style="64" customWidth="1"/>
    <col min="20" max="20" width="7.125" style="64" customWidth="1"/>
    <col min="21" max="21" width="6.125" style="64" customWidth="1"/>
    <col min="22" max="22" width="7.125" style="64" customWidth="1"/>
    <col min="23" max="23" width="5.125" style="64" customWidth="1"/>
    <col min="24" max="24" width="6.125" style="64" customWidth="1"/>
    <col min="25" max="25" width="7.125" style="64" customWidth="1"/>
    <col min="26" max="26" width="6.125" style="64" customWidth="1"/>
    <col min="27" max="27" width="7.125" style="64" customWidth="1"/>
    <col min="28" max="28" width="5.125" style="64" customWidth="1"/>
    <col min="29" max="29" width="5.125" style="64" hidden="1" customWidth="1"/>
    <col min="30" max="31" width="6.125" style="64" customWidth="1"/>
    <col min="32" max="32" width="6.625" customWidth="1"/>
    <col min="33" max="33" width="4.125" customWidth="1"/>
    <col min="34" max="37" width="8.25" style="64" customWidth="1"/>
  </cols>
  <sheetData>
    <row r="1" spans="1:37" ht="18" customHeight="1">
      <c r="A1" s="31"/>
      <c r="B1" s="31"/>
      <c r="C1" s="31"/>
      <c r="D1" s="31"/>
      <c r="S1" s="79" t="s">
        <v>124</v>
      </c>
      <c r="AE1" s="64" t="str">
        <f>IF(AE4="","",COUNT(AE4:AE63))</f>
        <v/>
      </c>
      <c r="AH1" s="118"/>
      <c r="AI1" s="118"/>
      <c r="AJ1" s="118"/>
      <c r="AK1" s="118"/>
    </row>
    <row r="2" spans="1:37" s="44" customFormat="1" ht="18" customHeight="1">
      <c r="A2" s="66"/>
      <c r="B2" s="66"/>
      <c r="C2" s="95" t="str">
        <f>IF(COUNT(C4:C2403),LOOKUP(9^99,C4:C2403),"")</f>
        <v/>
      </c>
      <c r="D2" s="96" t="str">
        <f>IF(COUNT(D4:D2403),LOOKUP(9^99,D4:D2403),"")</f>
        <v/>
      </c>
      <c r="E2" s="68"/>
      <c r="F2" s="68"/>
      <c r="H2" s="68"/>
      <c r="K2" s="68"/>
      <c r="L2" s="68"/>
      <c r="R2"/>
      <c r="S2" s="79" t="str">
        <f>IF(OR(W2&lt;&gt;"",AB2&lt;&gt;""),SUM(W2,AB2),"")</f>
        <v/>
      </c>
      <c r="T2" s="151" t="s">
        <v>120</v>
      </c>
      <c r="U2" s="152"/>
      <c r="V2" s="79">
        <f>IFERROR(データ!D1206-データ!D1205,"")</f>
        <v>0</v>
      </c>
      <c r="W2" s="79" t="str">
        <f>IF(W4="","",SUM(W4:W63))</f>
        <v/>
      </c>
      <c r="X2" s="64"/>
      <c r="Y2" s="64"/>
      <c r="Z2" s="64"/>
      <c r="AA2" s="64"/>
      <c r="AB2" s="79" t="str">
        <f>IF(AB4="","",SUM(AB4:AB63))</f>
        <v/>
      </c>
      <c r="AC2" s="64"/>
      <c r="AD2" s="79">
        <f>MAX(AE4:AE63)</f>
        <v>0</v>
      </c>
      <c r="AE2" s="79">
        <f>MIN(AE4:AE63)</f>
        <v>0</v>
      </c>
      <c r="AG2"/>
      <c r="AH2" s="64"/>
      <c r="AI2" s="64"/>
      <c r="AJ2" s="64"/>
      <c r="AK2" s="64"/>
    </row>
    <row r="3" spans="1:37" ht="18" customHeight="1">
      <c r="A3" s="67" t="s">
        <v>77</v>
      </c>
      <c r="B3" s="50" t="s">
        <v>7</v>
      </c>
      <c r="C3" s="51" t="s">
        <v>100</v>
      </c>
      <c r="D3" s="50" t="s">
        <v>87</v>
      </c>
      <c r="E3" s="91"/>
      <c r="F3" s="75" t="s">
        <v>91</v>
      </c>
      <c r="G3" s="75" t="s">
        <v>96</v>
      </c>
      <c r="H3" s="91"/>
      <c r="I3" s="75" t="s">
        <v>91</v>
      </c>
      <c r="J3" s="75" t="s">
        <v>97</v>
      </c>
      <c r="K3" s="75"/>
      <c r="L3" s="75" t="s">
        <v>91</v>
      </c>
      <c r="M3" s="75" t="s">
        <v>99</v>
      </c>
      <c r="N3" s="75"/>
      <c r="O3" s="75" t="s">
        <v>91</v>
      </c>
      <c r="P3" s="75" t="s">
        <v>97</v>
      </c>
      <c r="R3" s="72"/>
      <c r="S3" s="69" t="s">
        <v>106</v>
      </c>
      <c r="T3" s="69" t="s">
        <v>107</v>
      </c>
      <c r="U3" s="70" t="s">
        <v>106</v>
      </c>
      <c r="V3" s="70" t="s">
        <v>108</v>
      </c>
      <c r="W3" s="70" t="s">
        <v>109</v>
      </c>
      <c r="X3" s="70" t="s">
        <v>106</v>
      </c>
      <c r="Y3" s="70" t="s">
        <v>110</v>
      </c>
      <c r="Z3" s="70" t="s">
        <v>106</v>
      </c>
      <c r="AA3" s="70" t="s">
        <v>108</v>
      </c>
      <c r="AB3" s="135" t="s">
        <v>109</v>
      </c>
      <c r="AC3" s="136"/>
      <c r="AD3" s="142" t="s">
        <v>113</v>
      </c>
      <c r="AE3" s="139" t="s">
        <v>111</v>
      </c>
      <c r="AG3" s="72"/>
      <c r="AH3" s="69" t="s">
        <v>88</v>
      </c>
      <c r="AI3" s="70" t="s">
        <v>90</v>
      </c>
      <c r="AJ3" s="70" t="s">
        <v>89</v>
      </c>
      <c r="AK3" s="73" t="s">
        <v>90</v>
      </c>
    </row>
    <row r="4" spans="1:37" ht="18" customHeight="1">
      <c r="A4" s="46" t="str">
        <f>IF(データ!A1207&lt;&gt;"",データ!A1206,"")</f>
        <v/>
      </c>
      <c r="B4" s="47" t="str">
        <f>IF(データ!B1207&lt;&gt;"",データ!B1206,"")</f>
        <v/>
      </c>
      <c r="C4" s="48" t="str">
        <f>IF(データ!C1207&lt;&gt;"",データ!C1206,"")</f>
        <v/>
      </c>
      <c r="D4" s="46" t="str">
        <f>IF(データ!G1207&lt;&gt;"",データ!G1206,"")</f>
        <v/>
      </c>
      <c r="E4" s="65" t="str">
        <f>IF(F4="","",COUNT($F$4:F4))</f>
        <v/>
      </c>
      <c r="F4" s="81" t="str">
        <f>IF(C4="","",データ!Z1206)</f>
        <v/>
      </c>
      <c r="G4" s="65" t="str">
        <f>IF(C4="","",データ!AA1206)</f>
        <v/>
      </c>
      <c r="H4" s="80"/>
      <c r="I4" s="81" t="str">
        <f>IF(C4="","",データ!AF1206)</f>
        <v/>
      </c>
      <c r="J4" s="65" t="str">
        <f>IF(C4="","",データ!AG1206)</f>
        <v/>
      </c>
      <c r="K4" s="65" t="str">
        <f>IF(L4="","",COUNT($L$4:L4))</f>
        <v/>
      </c>
      <c r="L4" s="81" t="str">
        <f>IF(C4="","",データ!AI1206)</f>
        <v/>
      </c>
      <c r="M4" s="65" t="str">
        <f>IF(C4="","",データ!AJ1206)</f>
        <v/>
      </c>
      <c r="N4" s="94"/>
      <c r="O4" s="81" t="str">
        <f>IF(C4="","",データ!AO1206)</f>
        <v/>
      </c>
      <c r="P4" s="65" t="str">
        <f>IF(C4="","",データ!AP1206)</f>
        <v/>
      </c>
      <c r="R4" s="74">
        <v>1</v>
      </c>
      <c r="S4" s="77" t="str">
        <f>IFERROR(VLOOKUP(R4,$E$4:$F$2303,2,0),"")</f>
        <v/>
      </c>
      <c r="T4" s="71" t="str">
        <f>IFERROR(VLOOKUP(R4,$E$4:$G$2303,3,0),"")</f>
        <v/>
      </c>
      <c r="U4" s="77" t="str">
        <f>IFERROR(VLOOKUP(R4,$H$4:$I$2303,2,0),"")</f>
        <v/>
      </c>
      <c r="V4" s="71" t="str">
        <f>IFERROR(VLOOKUP(R4,$H$4:$J$2303,3,0),"")</f>
        <v/>
      </c>
      <c r="W4" s="71" t="str">
        <f>IF(V4="","",V4-T4)</f>
        <v/>
      </c>
      <c r="X4" s="77" t="str">
        <f>IFERROR(VLOOKUP(R4,$K$4:$L$2303,2,0),"")</f>
        <v/>
      </c>
      <c r="Y4" s="71" t="str">
        <f>IFERROR(VLOOKUP(R4,$K$4:$M$2303,3,0),"")</f>
        <v/>
      </c>
      <c r="Z4" s="77" t="str">
        <f>IFERROR(VLOOKUP(R4,$N$4:$O$2303,2,0),"")</f>
        <v/>
      </c>
      <c r="AA4" s="71" t="str">
        <f>IFERROR(VLOOKUP(R4,$N$4:$P$2303,3,0),"")</f>
        <v/>
      </c>
      <c r="AB4" s="137" t="str">
        <f>IF(AA4="","",Y4-AA4)</f>
        <v/>
      </c>
      <c r="AC4" s="129" t="str">
        <f>IFERROR(VLOOKUP(R4,データ!$AQ$1206:$AS$2410,3,0),"")</f>
        <v/>
      </c>
      <c r="AD4" s="143" t="str">
        <f>IFERROR(VLOOKUP(R4,データ!$AQ$1206:$AR$2410,2,0),"")</f>
        <v/>
      </c>
      <c r="AE4" s="140" t="str">
        <f>IF(AC4="","",AC4)</f>
        <v/>
      </c>
      <c r="AG4" s="74">
        <v>1</v>
      </c>
      <c r="AH4" s="132" t="str">
        <f ca="1">IF(COUNTIF($S$1,"*ON*"),IF(OR($AD$2&gt;50,$AE$2&lt;-40),"",IF(T4="","",[1]!fneworder(注文!$C$5,注文!$C$6,注文!$C$7,注文!$C$8,注文!$C$9,3,注文!$C$11,注文!$C$12,注文!$C$13,注文!$C$14,注文!$C$15,注文!$C$16,注文!$C$17,TODAY()&amp;$R4&amp;1,注文!$C$19,注文!$C$20,注文!$C$21,))),"")</f>
        <v/>
      </c>
      <c r="AI4" s="103" t="str">
        <f ca="1">IF(COUNTIF($S$1,"*ON*"),IF(V4="","",[1]!fneworder(注文!$C$5,注文!$C$6,注文!$C$29,注文!$C$8,注文!$C$9,1,注文!$C$31,0,注文!$C$13,注文!$C$14,注文!$C$15,注文!$C$16,注文!$C$17,TODAY()&amp;$R4&amp;2,注文!$C$34,注文!$C$35,注文!$C$36,)),"")</f>
        <v/>
      </c>
      <c r="AJ4" s="132" t="str">
        <f ca="1">IF(COUNTIF($S$1,"*ON*"),IF(OR($AD$2&gt;50,$AE$2&lt;-40),"",IF(Y4="","",[1]!fneworder(注文!$C$5,注文!$C$6,注文!$C$7,注文!$C$8,注文!$C$9,1,注文!$C$11,注文!$C$12,注文!$C$13,注文!$C$14,注文!$C$15,注文!$C$16,注文!$C$17,TODAY()&amp;$R4&amp;3,注文!$C$19,注文!$C$20,注文!$C$21,))),"")</f>
        <v/>
      </c>
      <c r="AK4" s="133" t="str">
        <f ca="1">IF(COUNTIF($S$1,"*ON*"),IF(AA4="","",[1]!fneworder(注文!$C$5,注文!$C$6,注文!$C$29,注文!$C$8,注文!$C$9,3,注文!$C$31,0,注文!$C$13,注文!$C$14,注文!$C$15,注文!$C$16,注文!$C$17,TODAY()&amp;$R4&amp;4,注文!$C$34,注文!$C$35,注文!$C$36,)),"")</f>
        <v/>
      </c>
    </row>
    <row r="5" spans="1:37" ht="18" customHeight="1">
      <c r="A5" s="46" t="str">
        <f>IF(データ!A1208&lt;&gt;"",データ!A1207,"")</f>
        <v/>
      </c>
      <c r="B5" s="47" t="str">
        <f>IF(データ!B1208&lt;&gt;"",データ!B1207,"")</f>
        <v/>
      </c>
      <c r="C5" s="48" t="str">
        <f>IF(データ!C1208&lt;&gt;"",データ!C1207,"")</f>
        <v/>
      </c>
      <c r="D5" s="46" t="str">
        <f>IF(データ!G1208&lt;&gt;"",データ!G1207,"")</f>
        <v/>
      </c>
      <c r="E5" s="65" t="str">
        <f>IF(F5="","",COUNT($F$4:F5))</f>
        <v/>
      </c>
      <c r="F5" s="81" t="str">
        <f>IF(C5="","",データ!Z1207)</f>
        <v/>
      </c>
      <c r="G5" s="65" t="str">
        <f>IF(C5="","",データ!AA1207)</f>
        <v/>
      </c>
      <c r="H5" s="65" t="str">
        <f>IF(I5="","",COUNT($I$4:I5))</f>
        <v/>
      </c>
      <c r="I5" s="81" t="str">
        <f>IF(C5="","",データ!AF1207)</f>
        <v/>
      </c>
      <c r="J5" s="65" t="str">
        <f>IF(C5="","",データ!AG1207)</f>
        <v/>
      </c>
      <c r="K5" s="65" t="str">
        <f>IF(L5="","",COUNT($L$4:L5))</f>
        <v/>
      </c>
      <c r="L5" s="81" t="str">
        <f>IF(C5="","",データ!AI1207)</f>
        <v/>
      </c>
      <c r="M5" s="65" t="str">
        <f>IF(C5="","",データ!AJ1207)</f>
        <v/>
      </c>
      <c r="N5" s="65" t="str">
        <f>IF(O5="","",COUNT($O$4:O5))</f>
        <v/>
      </c>
      <c r="O5" s="81" t="str">
        <f>IF(C5="","",データ!AO1207)</f>
        <v/>
      </c>
      <c r="P5" s="65" t="str">
        <f>IF(C5="","",データ!AP1207)</f>
        <v/>
      </c>
      <c r="R5" s="74">
        <v>2</v>
      </c>
      <c r="S5" s="77" t="str">
        <f t="shared" ref="S5:S63" si="0">IFERROR(VLOOKUP(R5,$E$4:$F$2303,2,0),"")</f>
        <v/>
      </c>
      <c r="T5" s="71" t="str">
        <f t="shared" ref="T5:T63" si="1">IFERROR(VLOOKUP(R5,$E$4:$G$2303,3,0),"")</f>
        <v/>
      </c>
      <c r="U5" s="77" t="str">
        <f t="shared" ref="U5:U63" si="2">IFERROR(VLOOKUP(R5,$H$4:$I$2303,2,0),"")</f>
        <v/>
      </c>
      <c r="V5" s="71" t="str">
        <f t="shared" ref="V5:V63" si="3">IFERROR(VLOOKUP(R5,$H$4:$J$2303,3,0),"")</f>
        <v/>
      </c>
      <c r="W5" s="71" t="str">
        <f t="shared" ref="W5:W62" si="4">IF(V5="","",V5-T5)</f>
        <v/>
      </c>
      <c r="X5" s="77" t="str">
        <f t="shared" ref="X5:X63" si="5">IFERROR(VLOOKUP(R5,$K$4:$L$2303,2,0),"")</f>
        <v/>
      </c>
      <c r="Y5" s="71" t="str">
        <f t="shared" ref="Y5:Y63" si="6">IFERROR(VLOOKUP(R5,$K$4:$M$2303,3,0),"")</f>
        <v/>
      </c>
      <c r="Z5" s="77" t="str">
        <f t="shared" ref="Z5:Z63" si="7">IFERROR(VLOOKUP(R5,$N$4:$O$2303,2,0),"")</f>
        <v/>
      </c>
      <c r="AA5" s="71" t="str">
        <f t="shared" ref="AA5:AA63" si="8">IFERROR(VLOOKUP(R5,$N$4:$P$2303,3,0),"")</f>
        <v/>
      </c>
      <c r="AB5" s="137" t="str">
        <f t="shared" ref="AB5:AB62" si="9">IF(AA5="","",Y5-AA5)</f>
        <v/>
      </c>
      <c r="AC5" s="129" t="str">
        <f>IFERROR(VLOOKUP(R5,データ!$AQ$1206:$AS$2410,3,0),"")</f>
        <v/>
      </c>
      <c r="AD5" s="143" t="str">
        <f>IFERROR(VLOOKUP(R5,データ!$AQ$1206:$AR$2410,2,0),"")</f>
        <v/>
      </c>
      <c r="AE5" s="140" t="str">
        <f>IF(AC5="","",SUM($AC$4:AC5))</f>
        <v/>
      </c>
      <c r="AG5" s="74">
        <v>2</v>
      </c>
      <c r="AH5" s="132" t="str">
        <f ca="1">IF(COUNTIF($S$1,"*ON*"),IF(OR($AD$2&gt;50,$AE$2&lt;-40),"",IF(T5="","",[1]!fneworder(注文!$C$5,注文!$C$6,注文!$C$7,注文!$C$8,注文!$C$9,3,注文!$C$11,注文!$C$12,注文!$C$13,注文!$C$14,注文!$C$15,注文!$C$16,注文!$C$17,TODAY()&amp;$R5&amp;1,注文!$C$19,注文!$C$20,注文!$C$21,))),"")</f>
        <v/>
      </c>
      <c r="AI5" s="103" t="str">
        <f ca="1">IF(COUNTIF($S$1,"*ON*"),IF(V5="","",[1]!fneworder(注文!$C$5,注文!$C$6,注文!$C$29,注文!$C$8,注文!$C$9,1,注文!$C$31,0,注文!$C$13,注文!$C$14,注文!$C$15,注文!$C$16,注文!$C$17,TODAY()&amp;$R5&amp;2,注文!$C$34,注文!$C$35,注文!$C$36,)),"")</f>
        <v/>
      </c>
      <c r="AJ5" s="132" t="str">
        <f ca="1">IF(COUNTIF($S$1,"*ON*"),IF(OR($AD$2&gt;50,$AE$2&lt;-40),"",IF(Y5="","",[1]!fneworder(注文!$C$5,注文!$C$6,注文!$C$7,注文!$C$8,注文!$C$9,1,注文!$C$11,注文!$C$12,注文!$C$13,注文!$C$14,注文!$C$15,注文!$C$16,注文!$C$17,TODAY()&amp;$R5&amp;3,注文!$C$19,注文!$C$20,注文!$C$21,))),"")</f>
        <v/>
      </c>
      <c r="AK5" s="133" t="str">
        <f ca="1">IF(COUNTIF($S$1,"*ON*"),IF(AA5="","",[1]!fneworder(注文!$C$5,注文!$C$6,注文!$C$29,注文!$C$8,注文!$C$9,3,注文!$C$31,0,注文!$C$13,注文!$C$14,注文!$C$15,注文!$C$16,注文!$C$17,TODAY()&amp;$R5&amp;4,注文!$C$34,注文!$C$35,注文!$C$36,)),"")</f>
        <v/>
      </c>
    </row>
    <row r="6" spans="1:37" ht="18" customHeight="1">
      <c r="A6" s="46" t="str">
        <f>IF(データ!A1209&lt;&gt;"",データ!A1208,"")</f>
        <v/>
      </c>
      <c r="B6" s="47" t="str">
        <f>IF(データ!B1209&lt;&gt;"",データ!B1208,"")</f>
        <v/>
      </c>
      <c r="C6" s="48" t="str">
        <f>IF(データ!C1209&lt;&gt;"",データ!C1208,"")</f>
        <v/>
      </c>
      <c r="D6" s="46" t="str">
        <f>IF(データ!G1209&lt;&gt;"",データ!G1208,"")</f>
        <v/>
      </c>
      <c r="E6" s="65" t="str">
        <f>IF(F6="","",COUNT($F$4:F6))</f>
        <v/>
      </c>
      <c r="F6" s="81" t="str">
        <f>IF(C6="","",データ!Z1208)</f>
        <v/>
      </c>
      <c r="G6" s="65" t="str">
        <f>IF(C6="","",データ!AA1208)</f>
        <v/>
      </c>
      <c r="H6" s="65" t="str">
        <f>IF(I6="","",COUNT($I$4:I6))</f>
        <v/>
      </c>
      <c r="I6" s="81" t="str">
        <f>IF(C6="","",データ!AF1208)</f>
        <v/>
      </c>
      <c r="J6" s="65" t="str">
        <f>IF(C6="","",データ!AG1208)</f>
        <v/>
      </c>
      <c r="K6" s="65" t="str">
        <f>IF(L6="","",COUNT($L$4:L6))</f>
        <v/>
      </c>
      <c r="L6" s="81" t="str">
        <f>IF(C6="","",データ!AI1208)</f>
        <v/>
      </c>
      <c r="M6" s="65" t="str">
        <f>IF(C6="","",データ!AJ1208)</f>
        <v/>
      </c>
      <c r="N6" s="65" t="str">
        <f>IF(O6="","",COUNT($O$4:O6))</f>
        <v/>
      </c>
      <c r="O6" s="81" t="str">
        <f>IF(C6="","",データ!AO1208)</f>
        <v/>
      </c>
      <c r="P6" s="65" t="str">
        <f>IF(C6="","",データ!AP1208)</f>
        <v/>
      </c>
      <c r="R6" s="74">
        <v>3</v>
      </c>
      <c r="S6" s="77" t="str">
        <f t="shared" si="0"/>
        <v/>
      </c>
      <c r="T6" s="71" t="str">
        <f t="shared" si="1"/>
        <v/>
      </c>
      <c r="U6" s="77" t="str">
        <f t="shared" si="2"/>
        <v/>
      </c>
      <c r="V6" s="71" t="str">
        <f t="shared" si="3"/>
        <v/>
      </c>
      <c r="W6" s="71" t="str">
        <f t="shared" si="4"/>
        <v/>
      </c>
      <c r="X6" s="77" t="str">
        <f t="shared" si="5"/>
        <v/>
      </c>
      <c r="Y6" s="71" t="str">
        <f t="shared" si="6"/>
        <v/>
      </c>
      <c r="Z6" s="77" t="str">
        <f t="shared" si="7"/>
        <v/>
      </c>
      <c r="AA6" s="71" t="str">
        <f t="shared" si="8"/>
        <v/>
      </c>
      <c r="AB6" s="137" t="str">
        <f t="shared" si="9"/>
        <v/>
      </c>
      <c r="AC6" s="129" t="str">
        <f>IFERROR(VLOOKUP(R6,データ!$AQ$1206:$AS$2410,3,0),"")</f>
        <v/>
      </c>
      <c r="AD6" s="143" t="str">
        <f>IFERROR(VLOOKUP(R6,データ!$AQ$1206:$AR$2410,2,0),"")</f>
        <v/>
      </c>
      <c r="AE6" s="140" t="str">
        <f>IF(AC6="","",SUM($AC$4:AC6))</f>
        <v/>
      </c>
      <c r="AG6" s="74">
        <v>3</v>
      </c>
      <c r="AH6" s="132" t="str">
        <f ca="1">IF(COUNTIF($S$1,"*ON*"),IF(OR($AD$2&gt;50,$AE$2&lt;-40),"",IF(T6="","",[1]!fneworder(注文!$C$5,注文!$C$6,注文!$C$7,注文!$C$8,注文!$C$9,3,注文!$C$11,注文!$C$12,注文!$C$13,注文!$C$14,注文!$C$15,注文!$C$16,注文!$C$17,TODAY()&amp;$R6&amp;1,注文!$C$19,注文!$C$20,注文!$C$21,))),"")</f>
        <v/>
      </c>
      <c r="AI6" s="103" t="str">
        <f ca="1">IF(COUNTIF($S$1,"*ON*"),IF(V6="","",[1]!fneworder(注文!$C$5,注文!$C$6,注文!$C$29,注文!$C$8,注文!$C$9,1,注文!$C$31,0,注文!$C$13,注文!$C$14,注文!$C$15,注文!$C$16,注文!$C$17,TODAY()&amp;$R6&amp;2,注文!$C$34,注文!$C$35,注文!$C$36,)),"")</f>
        <v/>
      </c>
      <c r="AJ6" s="132" t="str">
        <f ca="1">IF(COUNTIF($S$1,"*ON*"),IF(OR($AD$2&gt;50,$AE$2&lt;-40),"",IF(Y6="","",[1]!fneworder(注文!$C$5,注文!$C$6,注文!$C$7,注文!$C$8,注文!$C$9,1,注文!$C$11,注文!$C$12,注文!$C$13,注文!$C$14,注文!$C$15,注文!$C$16,注文!$C$17,TODAY()&amp;$R6&amp;3,注文!$C$19,注文!$C$20,注文!$C$21,))),"")</f>
        <v/>
      </c>
      <c r="AK6" s="133" t="str">
        <f ca="1">IF(COUNTIF($S$1,"*ON*"),IF(AA6="","",[1]!fneworder(注文!$C$5,注文!$C$6,注文!$C$29,注文!$C$8,注文!$C$9,3,注文!$C$31,0,注文!$C$13,注文!$C$14,注文!$C$15,注文!$C$16,注文!$C$17,TODAY()&amp;$R6&amp;4,注文!$C$34,注文!$C$35,注文!$C$36,)),"")</f>
        <v/>
      </c>
    </row>
    <row r="7" spans="1:37" ht="18" customHeight="1">
      <c r="A7" s="46" t="str">
        <f>IF(データ!A1210&lt;&gt;"",データ!A1209,"")</f>
        <v/>
      </c>
      <c r="B7" s="47" t="str">
        <f>IF(データ!B1210&lt;&gt;"",データ!B1209,"")</f>
        <v/>
      </c>
      <c r="C7" s="48" t="str">
        <f>IF(データ!C1210&lt;&gt;"",データ!C1209,"")</f>
        <v/>
      </c>
      <c r="D7" s="46" t="str">
        <f>IF(データ!G1210&lt;&gt;"",データ!G1209,"")</f>
        <v/>
      </c>
      <c r="E7" s="65" t="str">
        <f>IF(F7="","",COUNT($F$4:F7))</f>
        <v/>
      </c>
      <c r="F7" s="81" t="str">
        <f>IF(C7="","",データ!Z1209)</f>
        <v/>
      </c>
      <c r="G7" s="65" t="str">
        <f>IF(C7="","",データ!AA1209)</f>
        <v/>
      </c>
      <c r="H7" s="65" t="str">
        <f>IF(I7="","",COUNT($I$4:I7))</f>
        <v/>
      </c>
      <c r="I7" s="81" t="str">
        <f>IF(C7="","",データ!AF1209)</f>
        <v/>
      </c>
      <c r="J7" s="65" t="str">
        <f>IF(C7="","",データ!AG1209)</f>
        <v/>
      </c>
      <c r="K7" s="65" t="str">
        <f>IF(L7="","",COUNT($L$4:L7))</f>
        <v/>
      </c>
      <c r="L7" s="81" t="str">
        <f>IF(C7="","",データ!AI1209)</f>
        <v/>
      </c>
      <c r="M7" s="65" t="str">
        <f>IF(C7="","",データ!AJ1209)</f>
        <v/>
      </c>
      <c r="N7" s="65" t="str">
        <f>IF(O7="","",COUNT($O$4:O7))</f>
        <v/>
      </c>
      <c r="O7" s="81" t="str">
        <f>IF(C7="","",データ!AO1209)</f>
        <v/>
      </c>
      <c r="P7" s="65" t="str">
        <f>IF(C7="","",データ!AP1209)</f>
        <v/>
      </c>
      <c r="R7" s="74">
        <v>4</v>
      </c>
      <c r="S7" s="77" t="str">
        <f t="shared" si="0"/>
        <v/>
      </c>
      <c r="T7" s="71" t="str">
        <f t="shared" si="1"/>
        <v/>
      </c>
      <c r="U7" s="77" t="str">
        <f t="shared" si="2"/>
        <v/>
      </c>
      <c r="V7" s="71" t="str">
        <f t="shared" si="3"/>
        <v/>
      </c>
      <c r="W7" s="71" t="str">
        <f t="shared" si="4"/>
        <v/>
      </c>
      <c r="X7" s="77" t="str">
        <f t="shared" si="5"/>
        <v/>
      </c>
      <c r="Y7" s="71" t="str">
        <f t="shared" si="6"/>
        <v/>
      </c>
      <c r="Z7" s="77" t="str">
        <f t="shared" si="7"/>
        <v/>
      </c>
      <c r="AA7" s="71" t="str">
        <f t="shared" si="8"/>
        <v/>
      </c>
      <c r="AB7" s="137" t="str">
        <f t="shared" si="9"/>
        <v/>
      </c>
      <c r="AC7" s="129" t="str">
        <f>IFERROR(VLOOKUP(R7,データ!$AQ$1206:$AS$2410,3,0),"")</f>
        <v/>
      </c>
      <c r="AD7" s="143" t="str">
        <f>IFERROR(VLOOKUP(R7,データ!$AQ$1206:$AR$2410,2,0),"")</f>
        <v/>
      </c>
      <c r="AE7" s="140" t="str">
        <f>IF(AC7="","",SUM($AC$4:AC7))</f>
        <v/>
      </c>
      <c r="AG7" s="74">
        <v>4</v>
      </c>
      <c r="AH7" s="132" t="str">
        <f ca="1">IF(COUNTIF($S$1,"*ON*"),IF(OR($AD$2&gt;50,$AE$2&lt;-40),"",IF(T7="","",[1]!fneworder(注文!$C$5,注文!$C$6,注文!$C$7,注文!$C$8,注文!$C$9,3,注文!$C$11,注文!$C$12,注文!$C$13,注文!$C$14,注文!$C$15,注文!$C$16,注文!$C$17,TODAY()&amp;$R7&amp;1,注文!$C$19,注文!$C$20,注文!$C$21,))),"")</f>
        <v/>
      </c>
      <c r="AI7" s="103" t="str">
        <f ca="1">IF(COUNTIF($S$1,"*ON*"),IF(V7="","",[1]!fneworder(注文!$C$5,注文!$C$6,注文!$C$29,注文!$C$8,注文!$C$9,1,注文!$C$31,0,注文!$C$13,注文!$C$14,注文!$C$15,注文!$C$16,注文!$C$17,TODAY()&amp;$R7&amp;2,注文!$C$34,注文!$C$35,注文!$C$36,)),"")</f>
        <v/>
      </c>
      <c r="AJ7" s="132" t="str">
        <f ca="1">IF(COUNTIF($S$1,"*ON*"),IF(OR($AD$2&gt;50,$AE$2&lt;-40),"",IF(Y7="","",[1]!fneworder(注文!$C$5,注文!$C$6,注文!$C$7,注文!$C$8,注文!$C$9,1,注文!$C$11,注文!$C$12,注文!$C$13,注文!$C$14,注文!$C$15,注文!$C$16,注文!$C$17,TODAY()&amp;$R7&amp;3,注文!$C$19,注文!$C$20,注文!$C$21,))),"")</f>
        <v/>
      </c>
      <c r="AK7" s="133" t="str">
        <f ca="1">IF(COUNTIF($S$1,"*ON*"),IF(AA7="","",[1]!fneworder(注文!$C$5,注文!$C$6,注文!$C$29,注文!$C$8,注文!$C$9,3,注文!$C$31,0,注文!$C$13,注文!$C$14,注文!$C$15,注文!$C$16,注文!$C$17,TODAY()&amp;$R7&amp;4,注文!$C$34,注文!$C$35,注文!$C$36,)),"")</f>
        <v/>
      </c>
    </row>
    <row r="8" spans="1:37" ht="18" customHeight="1">
      <c r="A8" s="46" t="str">
        <f>IF(データ!A1211&lt;&gt;"",データ!A1210,"")</f>
        <v/>
      </c>
      <c r="B8" s="47" t="str">
        <f>IF(データ!B1211&lt;&gt;"",データ!B1210,"")</f>
        <v/>
      </c>
      <c r="C8" s="48" t="str">
        <f>IF(データ!C1211&lt;&gt;"",データ!C1210,"")</f>
        <v/>
      </c>
      <c r="D8" s="46" t="str">
        <f>IF(データ!G1211&lt;&gt;"",データ!G1210,"")</f>
        <v/>
      </c>
      <c r="E8" s="65" t="str">
        <f>IF(F8="","",COUNT($F$4:F8))</f>
        <v/>
      </c>
      <c r="F8" s="81" t="str">
        <f>IF(C8="","",データ!Z1210)</f>
        <v/>
      </c>
      <c r="G8" s="65" t="str">
        <f>IF(C8="","",データ!AA1210)</f>
        <v/>
      </c>
      <c r="H8" s="65" t="str">
        <f>IF(I8="","",COUNT($I$4:I8))</f>
        <v/>
      </c>
      <c r="I8" s="81" t="str">
        <f>IF(C8="","",データ!AF1210)</f>
        <v/>
      </c>
      <c r="J8" s="65" t="str">
        <f>IF(C8="","",データ!AG1210)</f>
        <v/>
      </c>
      <c r="K8" s="65" t="str">
        <f>IF(L8="","",COUNT($L$4:L8))</f>
        <v/>
      </c>
      <c r="L8" s="81" t="str">
        <f>IF(C8="","",データ!AI1210)</f>
        <v/>
      </c>
      <c r="M8" s="65" t="str">
        <f>IF(C8="","",データ!AJ1210)</f>
        <v/>
      </c>
      <c r="N8" s="65" t="str">
        <f>IF(O8="","",COUNT($O$4:O8))</f>
        <v/>
      </c>
      <c r="O8" s="81" t="str">
        <f>IF(C8="","",データ!AO1210)</f>
        <v/>
      </c>
      <c r="P8" s="65" t="str">
        <f>IF(C8="","",データ!AP1210)</f>
        <v/>
      </c>
      <c r="R8" s="74">
        <v>5</v>
      </c>
      <c r="S8" s="77" t="str">
        <f t="shared" si="0"/>
        <v/>
      </c>
      <c r="T8" s="71" t="str">
        <f t="shared" si="1"/>
        <v/>
      </c>
      <c r="U8" s="77" t="str">
        <f t="shared" si="2"/>
        <v/>
      </c>
      <c r="V8" s="71" t="str">
        <f t="shared" si="3"/>
        <v/>
      </c>
      <c r="W8" s="71" t="str">
        <f t="shared" si="4"/>
        <v/>
      </c>
      <c r="X8" s="77" t="str">
        <f t="shared" si="5"/>
        <v/>
      </c>
      <c r="Y8" s="71" t="str">
        <f t="shared" si="6"/>
        <v/>
      </c>
      <c r="Z8" s="77" t="str">
        <f t="shared" si="7"/>
        <v/>
      </c>
      <c r="AA8" s="71" t="str">
        <f t="shared" si="8"/>
        <v/>
      </c>
      <c r="AB8" s="137" t="str">
        <f t="shared" si="9"/>
        <v/>
      </c>
      <c r="AC8" s="129" t="str">
        <f>IFERROR(VLOOKUP(R8,データ!$AQ$1206:$AS$2410,3,0),"")</f>
        <v/>
      </c>
      <c r="AD8" s="143" t="str">
        <f>IFERROR(VLOOKUP(R8,データ!$AQ$1206:$AR$2410,2,0),"")</f>
        <v/>
      </c>
      <c r="AE8" s="140" t="str">
        <f>IF(AC8="","",SUM($AC$4:AC8))</f>
        <v/>
      </c>
      <c r="AG8" s="74">
        <v>5</v>
      </c>
      <c r="AH8" s="132" t="str">
        <f ca="1">IF(COUNTIF($S$1,"*ON*"),IF(OR($AD$2&gt;50,$AE$2&lt;-40),"",IF(T8="","",[1]!fneworder(注文!$C$5,注文!$C$6,注文!$C$7,注文!$C$8,注文!$C$9,3,注文!$C$11,注文!$C$12,注文!$C$13,注文!$C$14,注文!$C$15,注文!$C$16,注文!$C$17,TODAY()&amp;$R8&amp;1,注文!$C$19,注文!$C$20,注文!$C$21,))),"")</f>
        <v/>
      </c>
      <c r="AI8" s="103" t="str">
        <f ca="1">IF(COUNTIF($S$1,"*ON*"),IF(V8="","",[1]!fneworder(注文!$C$5,注文!$C$6,注文!$C$29,注文!$C$8,注文!$C$9,1,注文!$C$31,0,注文!$C$13,注文!$C$14,注文!$C$15,注文!$C$16,注文!$C$17,TODAY()&amp;$R8&amp;2,注文!$C$34,注文!$C$35,注文!$C$36,)),"")</f>
        <v/>
      </c>
      <c r="AJ8" s="132" t="str">
        <f ca="1">IF(COUNTIF($S$1,"*ON*"),IF(OR($AD$2&gt;50,$AE$2&lt;-40),"",IF(Y8="","",[1]!fneworder(注文!$C$5,注文!$C$6,注文!$C$7,注文!$C$8,注文!$C$9,1,注文!$C$11,注文!$C$12,注文!$C$13,注文!$C$14,注文!$C$15,注文!$C$16,注文!$C$17,TODAY()&amp;$R8&amp;3,注文!$C$19,注文!$C$20,注文!$C$21,))),"")</f>
        <v/>
      </c>
      <c r="AK8" s="133" t="str">
        <f ca="1">IF(COUNTIF($S$1,"*ON*"),IF(AA8="","",[1]!fneworder(注文!$C$5,注文!$C$6,注文!$C$29,注文!$C$8,注文!$C$9,3,注文!$C$31,0,注文!$C$13,注文!$C$14,注文!$C$15,注文!$C$16,注文!$C$17,TODAY()&amp;$R8&amp;4,注文!$C$34,注文!$C$35,注文!$C$36,)),"")</f>
        <v/>
      </c>
    </row>
    <row r="9" spans="1:37" ht="18" customHeight="1">
      <c r="A9" s="46" t="str">
        <f>IF(データ!A1212&lt;&gt;"",データ!A1211,"")</f>
        <v/>
      </c>
      <c r="B9" s="47" t="str">
        <f>IF(データ!B1212&lt;&gt;"",データ!B1211,"")</f>
        <v/>
      </c>
      <c r="C9" s="48" t="str">
        <f>IF(データ!C1212&lt;&gt;"",データ!C1211,"")</f>
        <v/>
      </c>
      <c r="D9" s="46" t="str">
        <f>IF(データ!G1212&lt;&gt;"",データ!G1211,"")</f>
        <v/>
      </c>
      <c r="E9" s="65" t="str">
        <f>IF(F9="","",COUNT($F$4:F9))</f>
        <v/>
      </c>
      <c r="F9" s="81" t="str">
        <f>IF(C9="","",データ!Z1211)</f>
        <v/>
      </c>
      <c r="G9" s="65" t="str">
        <f>IF(C9="","",データ!AA1211)</f>
        <v/>
      </c>
      <c r="H9" s="65" t="str">
        <f>IF(I9="","",COUNT($I$4:I9))</f>
        <v/>
      </c>
      <c r="I9" s="81" t="str">
        <f>IF(C9="","",データ!AF1211)</f>
        <v/>
      </c>
      <c r="J9" s="65" t="str">
        <f>IF(C9="","",データ!AG1211)</f>
        <v/>
      </c>
      <c r="K9" s="65" t="str">
        <f>IF(L9="","",COUNT($L$4:L9))</f>
        <v/>
      </c>
      <c r="L9" s="81" t="str">
        <f>IF(C9="","",データ!AI1211)</f>
        <v/>
      </c>
      <c r="M9" s="65" t="str">
        <f>IF(C9="","",データ!AJ1211)</f>
        <v/>
      </c>
      <c r="N9" s="65" t="str">
        <f>IF(O9="","",COUNT($O$4:O9))</f>
        <v/>
      </c>
      <c r="O9" s="81" t="str">
        <f>IF(C9="","",データ!AO1211)</f>
        <v/>
      </c>
      <c r="P9" s="65" t="str">
        <f>IF(C9="","",データ!AP1211)</f>
        <v/>
      </c>
      <c r="R9" s="74">
        <v>6</v>
      </c>
      <c r="S9" s="77" t="str">
        <f t="shared" si="0"/>
        <v/>
      </c>
      <c r="T9" s="71" t="str">
        <f t="shared" si="1"/>
        <v/>
      </c>
      <c r="U9" s="77" t="str">
        <f t="shared" si="2"/>
        <v/>
      </c>
      <c r="V9" s="71" t="str">
        <f t="shared" si="3"/>
        <v/>
      </c>
      <c r="W9" s="71" t="str">
        <f t="shared" si="4"/>
        <v/>
      </c>
      <c r="X9" s="77" t="str">
        <f t="shared" si="5"/>
        <v/>
      </c>
      <c r="Y9" s="71" t="str">
        <f t="shared" si="6"/>
        <v/>
      </c>
      <c r="Z9" s="77" t="str">
        <f t="shared" si="7"/>
        <v/>
      </c>
      <c r="AA9" s="71" t="str">
        <f t="shared" si="8"/>
        <v/>
      </c>
      <c r="AB9" s="137" t="str">
        <f t="shared" si="9"/>
        <v/>
      </c>
      <c r="AC9" s="129" t="str">
        <f>IFERROR(VLOOKUP(R9,データ!$AQ$1206:$AS$2410,3,0),"")</f>
        <v/>
      </c>
      <c r="AD9" s="143" t="str">
        <f>IFERROR(VLOOKUP(R9,データ!$AQ$1206:$AR$2410,2,0),"")</f>
        <v/>
      </c>
      <c r="AE9" s="140" t="str">
        <f>IF(AC9="","",SUM($AC$4:AC9))</f>
        <v/>
      </c>
      <c r="AG9" s="74">
        <v>6</v>
      </c>
      <c r="AH9" s="132" t="str">
        <f ca="1">IF(COUNTIF($S$1,"*ON*"),IF(OR($AD$2&gt;50,$AE$2&lt;-40),"",IF(T9="","",[1]!fneworder(注文!$C$5,注文!$C$6,注文!$C$7,注文!$C$8,注文!$C$9,3,注文!$C$11,注文!$C$12,注文!$C$13,注文!$C$14,注文!$C$15,注文!$C$16,注文!$C$17,TODAY()&amp;$R9&amp;1,注文!$C$19,注文!$C$20,注文!$C$21,))),"")</f>
        <v/>
      </c>
      <c r="AI9" s="103" t="str">
        <f ca="1">IF(COUNTIF($S$1,"*ON*"),IF(V9="","",[1]!fneworder(注文!$C$5,注文!$C$6,注文!$C$29,注文!$C$8,注文!$C$9,1,注文!$C$31,0,注文!$C$13,注文!$C$14,注文!$C$15,注文!$C$16,注文!$C$17,TODAY()&amp;$R9&amp;2,注文!$C$34,注文!$C$35,注文!$C$36,)),"")</f>
        <v/>
      </c>
      <c r="AJ9" s="132" t="str">
        <f ca="1">IF(COUNTIF($S$1,"*ON*"),IF(OR($AD$2&gt;50,$AE$2&lt;-40),"",IF(Y9="","",[1]!fneworder(注文!$C$5,注文!$C$6,注文!$C$7,注文!$C$8,注文!$C$9,1,注文!$C$11,注文!$C$12,注文!$C$13,注文!$C$14,注文!$C$15,注文!$C$16,注文!$C$17,TODAY()&amp;$R9&amp;3,注文!$C$19,注文!$C$20,注文!$C$21,))),"")</f>
        <v/>
      </c>
      <c r="AK9" s="133" t="str">
        <f ca="1">IF(COUNTIF($S$1,"*ON*"),IF(AA9="","",[1]!fneworder(注文!$C$5,注文!$C$6,注文!$C$29,注文!$C$8,注文!$C$9,3,注文!$C$31,0,注文!$C$13,注文!$C$14,注文!$C$15,注文!$C$16,注文!$C$17,TODAY()&amp;$R9&amp;4,注文!$C$34,注文!$C$35,注文!$C$36,)),"")</f>
        <v/>
      </c>
    </row>
    <row r="10" spans="1:37" ht="18" customHeight="1">
      <c r="A10" s="46" t="str">
        <f>IF(データ!A1213&lt;&gt;"",データ!A1212,"")</f>
        <v/>
      </c>
      <c r="B10" s="47" t="str">
        <f>IF(データ!B1213&lt;&gt;"",データ!B1212,"")</f>
        <v/>
      </c>
      <c r="C10" s="48" t="str">
        <f>IF(データ!C1213&lt;&gt;"",データ!C1212,"")</f>
        <v/>
      </c>
      <c r="D10" s="46" t="str">
        <f>IF(データ!G1213&lt;&gt;"",データ!G1212,"")</f>
        <v/>
      </c>
      <c r="E10" s="65" t="str">
        <f>IF(F10="","",COUNT($F$4:F10))</f>
        <v/>
      </c>
      <c r="F10" s="81" t="str">
        <f>IF(C10="","",データ!Z1212)</f>
        <v/>
      </c>
      <c r="G10" s="65" t="str">
        <f>IF(C10="","",データ!AA1212)</f>
        <v/>
      </c>
      <c r="H10" s="65" t="str">
        <f>IF(I10="","",COUNT($I$4:I10))</f>
        <v/>
      </c>
      <c r="I10" s="81" t="str">
        <f>IF(C10="","",データ!AF1212)</f>
        <v/>
      </c>
      <c r="J10" s="65" t="str">
        <f>IF(C10="","",データ!AG1212)</f>
        <v/>
      </c>
      <c r="K10" s="65" t="str">
        <f>IF(L10="","",COUNT($L$4:L10))</f>
        <v/>
      </c>
      <c r="L10" s="81" t="str">
        <f>IF(C10="","",データ!AI1212)</f>
        <v/>
      </c>
      <c r="M10" s="65" t="str">
        <f>IF(C10="","",データ!AJ1212)</f>
        <v/>
      </c>
      <c r="N10" s="65" t="str">
        <f>IF(O10="","",COUNT($O$4:O10))</f>
        <v/>
      </c>
      <c r="O10" s="81" t="str">
        <f>IF(C10="","",データ!AO1212)</f>
        <v/>
      </c>
      <c r="P10" s="65" t="str">
        <f>IF(C10="","",データ!AP1212)</f>
        <v/>
      </c>
      <c r="R10" s="74">
        <v>7</v>
      </c>
      <c r="S10" s="77" t="str">
        <f t="shared" si="0"/>
        <v/>
      </c>
      <c r="T10" s="71" t="str">
        <f t="shared" si="1"/>
        <v/>
      </c>
      <c r="U10" s="77" t="str">
        <f t="shared" si="2"/>
        <v/>
      </c>
      <c r="V10" s="71" t="str">
        <f t="shared" si="3"/>
        <v/>
      </c>
      <c r="W10" s="71" t="str">
        <f t="shared" si="4"/>
        <v/>
      </c>
      <c r="X10" s="77" t="str">
        <f t="shared" si="5"/>
        <v/>
      </c>
      <c r="Y10" s="71" t="str">
        <f t="shared" si="6"/>
        <v/>
      </c>
      <c r="Z10" s="77" t="str">
        <f t="shared" si="7"/>
        <v/>
      </c>
      <c r="AA10" s="71" t="str">
        <f t="shared" si="8"/>
        <v/>
      </c>
      <c r="AB10" s="137" t="str">
        <f t="shared" si="9"/>
        <v/>
      </c>
      <c r="AC10" s="129" t="str">
        <f>IFERROR(VLOOKUP(R10,データ!$AQ$1206:$AS$2410,3,0),"")</f>
        <v/>
      </c>
      <c r="AD10" s="143" t="str">
        <f>IFERROR(VLOOKUP(R10,データ!$AQ$1206:$AR$2410,2,0),"")</f>
        <v/>
      </c>
      <c r="AE10" s="140" t="str">
        <f>IF(AC10="","",SUM($AC$4:AC10))</f>
        <v/>
      </c>
      <c r="AG10" s="74">
        <v>7</v>
      </c>
      <c r="AH10" s="132" t="str">
        <f ca="1">IF(COUNTIF($S$1,"*ON*"),IF(OR($AD$2&gt;50,$AE$2&lt;-40),"",IF(T10="","",[1]!fneworder(注文!$C$5,注文!$C$6,注文!$C$7,注文!$C$8,注文!$C$9,3,注文!$C$11,注文!$C$12,注文!$C$13,注文!$C$14,注文!$C$15,注文!$C$16,注文!$C$17,TODAY()&amp;$R10&amp;1,注文!$C$19,注文!$C$20,注文!$C$21,))),"")</f>
        <v/>
      </c>
      <c r="AI10" s="103" t="str">
        <f ca="1">IF(COUNTIF($S$1,"*ON*"),IF(V10="","",[1]!fneworder(注文!$C$5,注文!$C$6,注文!$C$29,注文!$C$8,注文!$C$9,1,注文!$C$31,0,注文!$C$13,注文!$C$14,注文!$C$15,注文!$C$16,注文!$C$17,TODAY()&amp;$R10&amp;2,注文!$C$34,注文!$C$35,注文!$C$36,)),"")</f>
        <v/>
      </c>
      <c r="AJ10" s="132" t="str">
        <f ca="1">IF(COUNTIF($S$1,"*ON*"),IF(OR($AD$2&gt;50,$AE$2&lt;-40),"",IF(Y10="","",[1]!fneworder(注文!$C$5,注文!$C$6,注文!$C$7,注文!$C$8,注文!$C$9,1,注文!$C$11,注文!$C$12,注文!$C$13,注文!$C$14,注文!$C$15,注文!$C$16,注文!$C$17,TODAY()&amp;$R10&amp;3,注文!$C$19,注文!$C$20,注文!$C$21,))),"")</f>
        <v/>
      </c>
      <c r="AK10" s="133" t="str">
        <f ca="1">IF(COUNTIF($S$1,"*ON*"),IF(AA10="","",[1]!fneworder(注文!$C$5,注文!$C$6,注文!$C$29,注文!$C$8,注文!$C$9,3,注文!$C$31,0,注文!$C$13,注文!$C$14,注文!$C$15,注文!$C$16,注文!$C$17,TODAY()&amp;$R10&amp;4,注文!$C$34,注文!$C$35,注文!$C$36,)),"")</f>
        <v/>
      </c>
    </row>
    <row r="11" spans="1:37" ht="18" customHeight="1">
      <c r="A11" s="46" t="str">
        <f>IF(データ!A1214&lt;&gt;"",データ!A1213,"")</f>
        <v/>
      </c>
      <c r="B11" s="47" t="str">
        <f>IF(データ!B1214&lt;&gt;"",データ!B1213,"")</f>
        <v/>
      </c>
      <c r="C11" s="48" t="str">
        <f>IF(データ!C1214&lt;&gt;"",データ!C1213,"")</f>
        <v/>
      </c>
      <c r="D11" s="46" t="str">
        <f>IF(データ!G1214&lt;&gt;"",データ!G1213,"")</f>
        <v/>
      </c>
      <c r="E11" s="65" t="str">
        <f>IF(F11="","",COUNT($F$4:F11))</f>
        <v/>
      </c>
      <c r="F11" s="81" t="str">
        <f>IF(C11="","",データ!Z1213)</f>
        <v/>
      </c>
      <c r="G11" s="65" t="str">
        <f>IF(C11="","",データ!AA1213)</f>
        <v/>
      </c>
      <c r="H11" s="65" t="str">
        <f>IF(I11="","",COUNT($I$4:I11))</f>
        <v/>
      </c>
      <c r="I11" s="81" t="str">
        <f>IF(C11="","",データ!AF1213)</f>
        <v/>
      </c>
      <c r="J11" s="65" t="str">
        <f>IF(C11="","",データ!AG1213)</f>
        <v/>
      </c>
      <c r="K11" s="65" t="str">
        <f>IF(L11="","",COUNT($L$4:L11))</f>
        <v/>
      </c>
      <c r="L11" s="81" t="str">
        <f>IF(C11="","",データ!AI1213)</f>
        <v/>
      </c>
      <c r="M11" s="65" t="str">
        <f>IF(C11="","",データ!AJ1213)</f>
        <v/>
      </c>
      <c r="N11" s="65" t="str">
        <f>IF(O11="","",COUNT($O$4:O11))</f>
        <v/>
      </c>
      <c r="O11" s="81" t="str">
        <f>IF(C11="","",データ!AO1213)</f>
        <v/>
      </c>
      <c r="P11" s="65" t="str">
        <f>IF(C11="","",データ!AP1213)</f>
        <v/>
      </c>
      <c r="R11" s="74">
        <v>8</v>
      </c>
      <c r="S11" s="77" t="str">
        <f t="shared" si="0"/>
        <v/>
      </c>
      <c r="T11" s="71" t="str">
        <f t="shared" si="1"/>
        <v/>
      </c>
      <c r="U11" s="77" t="str">
        <f t="shared" si="2"/>
        <v/>
      </c>
      <c r="V11" s="71" t="str">
        <f t="shared" si="3"/>
        <v/>
      </c>
      <c r="W11" s="71" t="str">
        <f t="shared" si="4"/>
        <v/>
      </c>
      <c r="X11" s="77" t="str">
        <f t="shared" si="5"/>
        <v/>
      </c>
      <c r="Y11" s="71" t="str">
        <f t="shared" si="6"/>
        <v/>
      </c>
      <c r="Z11" s="77" t="str">
        <f t="shared" si="7"/>
        <v/>
      </c>
      <c r="AA11" s="71" t="str">
        <f t="shared" si="8"/>
        <v/>
      </c>
      <c r="AB11" s="137" t="str">
        <f t="shared" si="9"/>
        <v/>
      </c>
      <c r="AC11" s="129" t="str">
        <f>IFERROR(VLOOKUP(R11,データ!$AQ$1206:$AS$2410,3,0),"")</f>
        <v/>
      </c>
      <c r="AD11" s="143" t="str">
        <f>IFERROR(VLOOKUP(R11,データ!$AQ$1206:$AR$2410,2,0),"")</f>
        <v/>
      </c>
      <c r="AE11" s="140" t="str">
        <f>IF(AC11="","",SUM($AC$4:AC11))</f>
        <v/>
      </c>
      <c r="AG11" s="74">
        <v>8</v>
      </c>
      <c r="AH11" s="132" t="str">
        <f ca="1">IF(COUNTIF($S$1,"*ON*"),IF(OR($AD$2&gt;50,$AE$2&lt;-40),"",IF(T11="","",[1]!fneworder(注文!$C$5,注文!$C$6,注文!$C$7,注文!$C$8,注文!$C$9,3,注文!$C$11,注文!$C$12,注文!$C$13,注文!$C$14,注文!$C$15,注文!$C$16,注文!$C$17,TODAY()&amp;$R11&amp;1,注文!$C$19,注文!$C$20,注文!$C$21,))),"")</f>
        <v/>
      </c>
      <c r="AI11" s="103" t="str">
        <f ca="1">IF(COUNTIF($S$1,"*ON*"),IF(V11="","",[1]!fneworder(注文!$C$5,注文!$C$6,注文!$C$29,注文!$C$8,注文!$C$9,1,注文!$C$31,0,注文!$C$13,注文!$C$14,注文!$C$15,注文!$C$16,注文!$C$17,TODAY()&amp;$R11&amp;2,注文!$C$34,注文!$C$35,注文!$C$36,)),"")</f>
        <v/>
      </c>
      <c r="AJ11" s="132" t="str">
        <f ca="1">IF(COUNTIF($S$1,"*ON*"),IF(OR($AD$2&gt;50,$AE$2&lt;-40),"",IF(Y11="","",[1]!fneworder(注文!$C$5,注文!$C$6,注文!$C$7,注文!$C$8,注文!$C$9,1,注文!$C$11,注文!$C$12,注文!$C$13,注文!$C$14,注文!$C$15,注文!$C$16,注文!$C$17,TODAY()&amp;$R11&amp;3,注文!$C$19,注文!$C$20,注文!$C$21,))),"")</f>
        <v/>
      </c>
      <c r="AK11" s="133" t="str">
        <f ca="1">IF(COUNTIF($S$1,"*ON*"),IF(AA11="","",[1]!fneworder(注文!$C$5,注文!$C$6,注文!$C$29,注文!$C$8,注文!$C$9,3,注文!$C$31,0,注文!$C$13,注文!$C$14,注文!$C$15,注文!$C$16,注文!$C$17,TODAY()&amp;$R11&amp;4,注文!$C$34,注文!$C$35,注文!$C$36,)),"")</f>
        <v/>
      </c>
    </row>
    <row r="12" spans="1:37" ht="18" customHeight="1">
      <c r="A12" s="46" t="str">
        <f>IF(データ!A1215&lt;&gt;"",データ!A1214,"")</f>
        <v/>
      </c>
      <c r="B12" s="47" t="str">
        <f>IF(データ!B1215&lt;&gt;"",データ!B1214,"")</f>
        <v/>
      </c>
      <c r="C12" s="48" t="str">
        <f>IF(データ!C1215&lt;&gt;"",データ!C1214,"")</f>
        <v/>
      </c>
      <c r="D12" s="46" t="str">
        <f>IF(データ!G1215&lt;&gt;"",データ!G1214,"")</f>
        <v/>
      </c>
      <c r="E12" s="65" t="str">
        <f>IF(F12="","",COUNT($F$4:F12))</f>
        <v/>
      </c>
      <c r="F12" s="81" t="str">
        <f>IF(C12="","",データ!Z1214)</f>
        <v/>
      </c>
      <c r="G12" s="65" t="str">
        <f>IF(C12="","",データ!AA1214)</f>
        <v/>
      </c>
      <c r="H12" s="65" t="str">
        <f>IF(I12="","",COUNT($I$4:I12))</f>
        <v/>
      </c>
      <c r="I12" s="81" t="str">
        <f>IF(C12="","",データ!AF1214)</f>
        <v/>
      </c>
      <c r="J12" s="65" t="str">
        <f>IF(C12="","",データ!AG1214)</f>
        <v/>
      </c>
      <c r="K12" s="65" t="str">
        <f>IF(L12="","",COUNT($L$4:L12))</f>
        <v/>
      </c>
      <c r="L12" s="81" t="str">
        <f>IF(C12="","",データ!AI1214)</f>
        <v/>
      </c>
      <c r="M12" s="65" t="str">
        <f>IF(C12="","",データ!AJ1214)</f>
        <v/>
      </c>
      <c r="N12" s="65" t="str">
        <f>IF(O12="","",COUNT($O$4:O12))</f>
        <v/>
      </c>
      <c r="O12" s="81" t="str">
        <f>IF(C12="","",データ!AO1214)</f>
        <v/>
      </c>
      <c r="P12" s="65" t="str">
        <f>IF(C12="","",データ!AP1214)</f>
        <v/>
      </c>
      <c r="R12" s="74">
        <v>9</v>
      </c>
      <c r="S12" s="77" t="str">
        <f t="shared" si="0"/>
        <v/>
      </c>
      <c r="T12" s="71" t="str">
        <f t="shared" si="1"/>
        <v/>
      </c>
      <c r="U12" s="77" t="str">
        <f t="shared" si="2"/>
        <v/>
      </c>
      <c r="V12" s="71" t="str">
        <f t="shared" si="3"/>
        <v/>
      </c>
      <c r="W12" s="71" t="str">
        <f t="shared" si="4"/>
        <v/>
      </c>
      <c r="X12" s="77" t="str">
        <f t="shared" si="5"/>
        <v/>
      </c>
      <c r="Y12" s="71" t="str">
        <f t="shared" si="6"/>
        <v/>
      </c>
      <c r="Z12" s="77" t="str">
        <f t="shared" si="7"/>
        <v/>
      </c>
      <c r="AA12" s="71" t="str">
        <f t="shared" si="8"/>
        <v/>
      </c>
      <c r="AB12" s="137" t="str">
        <f t="shared" si="9"/>
        <v/>
      </c>
      <c r="AC12" s="129" t="str">
        <f>IFERROR(VLOOKUP(R12,データ!$AQ$1206:$AS$2410,3,0),"")</f>
        <v/>
      </c>
      <c r="AD12" s="143" t="str">
        <f>IFERROR(VLOOKUP(R12,データ!$AQ$1206:$AR$2410,2,0),"")</f>
        <v/>
      </c>
      <c r="AE12" s="140" t="str">
        <f>IF(AC12="","",SUM($AC$4:AC12))</f>
        <v/>
      </c>
      <c r="AG12" s="74">
        <v>9</v>
      </c>
      <c r="AH12" s="132" t="str">
        <f ca="1">IF(COUNTIF($S$1,"*ON*"),IF(OR($AD$2&gt;50,$AE$2&lt;-40),"",IF(T12="","",[1]!fneworder(注文!$C$5,注文!$C$6,注文!$C$7,注文!$C$8,注文!$C$9,3,注文!$C$11,注文!$C$12,注文!$C$13,注文!$C$14,注文!$C$15,注文!$C$16,注文!$C$17,TODAY()&amp;$R12&amp;1,注文!$C$19,注文!$C$20,注文!$C$21,))),"")</f>
        <v/>
      </c>
      <c r="AI12" s="103" t="str">
        <f ca="1">IF(COUNTIF($S$1,"*ON*"),IF(V12="","",[1]!fneworder(注文!$C$5,注文!$C$6,注文!$C$29,注文!$C$8,注文!$C$9,1,注文!$C$31,0,注文!$C$13,注文!$C$14,注文!$C$15,注文!$C$16,注文!$C$17,TODAY()&amp;$R12&amp;2,注文!$C$34,注文!$C$35,注文!$C$36,)),"")</f>
        <v/>
      </c>
      <c r="AJ12" s="132" t="str">
        <f ca="1">IF(COUNTIF($S$1,"*ON*"),IF(OR($AD$2&gt;50,$AE$2&lt;-40),"",IF(Y12="","",[1]!fneworder(注文!$C$5,注文!$C$6,注文!$C$7,注文!$C$8,注文!$C$9,1,注文!$C$11,注文!$C$12,注文!$C$13,注文!$C$14,注文!$C$15,注文!$C$16,注文!$C$17,TODAY()&amp;$R12&amp;3,注文!$C$19,注文!$C$20,注文!$C$21,))),"")</f>
        <v/>
      </c>
      <c r="AK12" s="133" t="str">
        <f ca="1">IF(COUNTIF($S$1,"*ON*"),IF(AA12="","",[1]!fneworder(注文!$C$5,注文!$C$6,注文!$C$29,注文!$C$8,注文!$C$9,3,注文!$C$31,0,注文!$C$13,注文!$C$14,注文!$C$15,注文!$C$16,注文!$C$17,TODAY()&amp;$R12&amp;4,注文!$C$34,注文!$C$35,注文!$C$36,)),"")</f>
        <v/>
      </c>
    </row>
    <row r="13" spans="1:37" ht="18" customHeight="1">
      <c r="A13" s="46" t="str">
        <f>IF(データ!A1216&lt;&gt;"",データ!A1215,"")</f>
        <v/>
      </c>
      <c r="B13" s="47" t="str">
        <f>IF(データ!B1216&lt;&gt;"",データ!B1215,"")</f>
        <v/>
      </c>
      <c r="C13" s="48" t="str">
        <f>IF(データ!C1216&lt;&gt;"",データ!C1215,"")</f>
        <v/>
      </c>
      <c r="D13" s="46" t="str">
        <f>IF(データ!G1216&lt;&gt;"",データ!G1215,"")</f>
        <v/>
      </c>
      <c r="E13" s="65" t="str">
        <f>IF(F13="","",COUNT($F$4:F13))</f>
        <v/>
      </c>
      <c r="F13" s="81" t="str">
        <f>IF(C13="","",データ!Z1215)</f>
        <v/>
      </c>
      <c r="G13" s="65" t="str">
        <f>IF(C13="","",データ!AA1215)</f>
        <v/>
      </c>
      <c r="H13" s="65" t="str">
        <f>IF(I13="","",COUNT($I$4:I13))</f>
        <v/>
      </c>
      <c r="I13" s="81" t="str">
        <f>IF(C13="","",データ!AF1215)</f>
        <v/>
      </c>
      <c r="J13" s="65" t="str">
        <f>IF(C13="","",データ!AG1215)</f>
        <v/>
      </c>
      <c r="K13" s="65" t="str">
        <f>IF(L13="","",COUNT($L$4:L13))</f>
        <v/>
      </c>
      <c r="L13" s="81" t="str">
        <f>IF(C13="","",データ!AI1215)</f>
        <v/>
      </c>
      <c r="M13" s="65" t="str">
        <f>IF(C13="","",データ!AJ1215)</f>
        <v/>
      </c>
      <c r="N13" s="65" t="str">
        <f>IF(O13="","",COUNT($O$4:O13))</f>
        <v/>
      </c>
      <c r="O13" s="81" t="str">
        <f>IF(C13="","",データ!AO1215)</f>
        <v/>
      </c>
      <c r="P13" s="65" t="str">
        <f>IF(C13="","",データ!AP1215)</f>
        <v/>
      </c>
      <c r="R13" s="74">
        <v>10</v>
      </c>
      <c r="S13" s="77" t="str">
        <f t="shared" si="0"/>
        <v/>
      </c>
      <c r="T13" s="71" t="str">
        <f t="shared" si="1"/>
        <v/>
      </c>
      <c r="U13" s="77" t="str">
        <f t="shared" si="2"/>
        <v/>
      </c>
      <c r="V13" s="71" t="str">
        <f t="shared" si="3"/>
        <v/>
      </c>
      <c r="W13" s="71" t="str">
        <f t="shared" si="4"/>
        <v/>
      </c>
      <c r="X13" s="77" t="str">
        <f t="shared" si="5"/>
        <v/>
      </c>
      <c r="Y13" s="71" t="str">
        <f t="shared" si="6"/>
        <v/>
      </c>
      <c r="Z13" s="77" t="str">
        <f t="shared" si="7"/>
        <v/>
      </c>
      <c r="AA13" s="71" t="str">
        <f t="shared" si="8"/>
        <v/>
      </c>
      <c r="AB13" s="137" t="str">
        <f t="shared" si="9"/>
        <v/>
      </c>
      <c r="AC13" s="129" t="str">
        <f>IFERROR(VLOOKUP(R13,データ!$AQ$1206:$AS$2410,3,0),"")</f>
        <v/>
      </c>
      <c r="AD13" s="143" t="str">
        <f>IFERROR(VLOOKUP(R13,データ!$AQ$1206:$AR$2410,2,0),"")</f>
        <v/>
      </c>
      <c r="AE13" s="140" t="str">
        <f>IF(AC13="","",SUM($AC$4:AC13))</f>
        <v/>
      </c>
      <c r="AG13" s="74">
        <v>10</v>
      </c>
      <c r="AH13" s="132" t="str">
        <f ca="1">IF(COUNTIF($S$1,"*ON*"),IF(OR($AD$2&gt;50,$AE$2&lt;-40),"",IF(T13="","",[1]!fneworder(注文!$C$5,注文!$C$6,注文!$C$7,注文!$C$8,注文!$C$9,3,注文!$C$11,注文!$C$12,注文!$C$13,注文!$C$14,注文!$C$15,注文!$C$16,注文!$C$17,TODAY()&amp;$R13&amp;1,注文!$C$19,注文!$C$20,注文!$C$21,))),"")</f>
        <v/>
      </c>
      <c r="AI13" s="103" t="str">
        <f ca="1">IF(COUNTIF($S$1,"*ON*"),IF(V13="","",[1]!fneworder(注文!$C$5,注文!$C$6,注文!$C$29,注文!$C$8,注文!$C$9,1,注文!$C$31,0,注文!$C$13,注文!$C$14,注文!$C$15,注文!$C$16,注文!$C$17,TODAY()&amp;$R13&amp;2,注文!$C$34,注文!$C$35,注文!$C$36,)),"")</f>
        <v/>
      </c>
      <c r="AJ13" s="132" t="str">
        <f ca="1">IF(COUNTIF($S$1,"*ON*"),IF(OR($AD$2&gt;50,$AE$2&lt;-40),"",IF(Y13="","",[1]!fneworder(注文!$C$5,注文!$C$6,注文!$C$7,注文!$C$8,注文!$C$9,1,注文!$C$11,注文!$C$12,注文!$C$13,注文!$C$14,注文!$C$15,注文!$C$16,注文!$C$17,TODAY()&amp;$R13&amp;3,注文!$C$19,注文!$C$20,注文!$C$21,))),"")</f>
        <v/>
      </c>
      <c r="AK13" s="133" t="str">
        <f ca="1">IF(COUNTIF($S$1,"*ON*"),IF(AA13="","",[1]!fneworder(注文!$C$5,注文!$C$6,注文!$C$29,注文!$C$8,注文!$C$9,3,注文!$C$31,0,注文!$C$13,注文!$C$14,注文!$C$15,注文!$C$16,注文!$C$17,TODAY()&amp;$R13&amp;4,注文!$C$34,注文!$C$35,注文!$C$36,)),"")</f>
        <v/>
      </c>
    </row>
    <row r="14" spans="1:37" ht="18" customHeight="1">
      <c r="A14" s="46" t="str">
        <f>IF(データ!A1217&lt;&gt;"",データ!A1216,"")</f>
        <v/>
      </c>
      <c r="B14" s="47" t="str">
        <f>IF(データ!B1217&lt;&gt;"",データ!B1216,"")</f>
        <v/>
      </c>
      <c r="C14" s="48" t="str">
        <f>IF(データ!C1217&lt;&gt;"",データ!C1216,"")</f>
        <v/>
      </c>
      <c r="D14" s="46" t="str">
        <f>IF(データ!G1217&lt;&gt;"",データ!G1216,"")</f>
        <v/>
      </c>
      <c r="E14" s="65" t="str">
        <f>IF(F14="","",COUNT($F$4:F14))</f>
        <v/>
      </c>
      <c r="F14" s="81" t="str">
        <f>IF(C14="","",データ!Z1216)</f>
        <v/>
      </c>
      <c r="G14" s="65" t="str">
        <f>IF(C14="","",データ!AA1216)</f>
        <v/>
      </c>
      <c r="H14" s="65" t="str">
        <f>IF(I14="","",COUNT($I$4:I14))</f>
        <v/>
      </c>
      <c r="I14" s="81" t="str">
        <f>IF(C14="","",データ!AF1216)</f>
        <v/>
      </c>
      <c r="J14" s="65" t="str">
        <f>IF(C14="","",データ!AG1216)</f>
        <v/>
      </c>
      <c r="K14" s="65" t="str">
        <f>IF(L14="","",COUNT($L$4:L14))</f>
        <v/>
      </c>
      <c r="L14" s="81" t="str">
        <f>IF(C14="","",データ!AI1216)</f>
        <v/>
      </c>
      <c r="M14" s="65" t="str">
        <f>IF(C14="","",データ!AJ1216)</f>
        <v/>
      </c>
      <c r="N14" s="65" t="str">
        <f>IF(O14="","",COUNT($O$4:O14))</f>
        <v/>
      </c>
      <c r="O14" s="81" t="str">
        <f>IF(C14="","",データ!AO1216)</f>
        <v/>
      </c>
      <c r="P14" s="65" t="str">
        <f>IF(C14="","",データ!AP1216)</f>
        <v/>
      </c>
      <c r="R14" s="74">
        <v>11</v>
      </c>
      <c r="S14" s="77" t="str">
        <f t="shared" si="0"/>
        <v/>
      </c>
      <c r="T14" s="71" t="str">
        <f t="shared" si="1"/>
        <v/>
      </c>
      <c r="U14" s="77" t="str">
        <f t="shared" si="2"/>
        <v/>
      </c>
      <c r="V14" s="71" t="str">
        <f t="shared" si="3"/>
        <v/>
      </c>
      <c r="W14" s="71" t="str">
        <f t="shared" si="4"/>
        <v/>
      </c>
      <c r="X14" s="77" t="str">
        <f t="shared" si="5"/>
        <v/>
      </c>
      <c r="Y14" s="71" t="str">
        <f t="shared" si="6"/>
        <v/>
      </c>
      <c r="Z14" s="77" t="str">
        <f t="shared" si="7"/>
        <v/>
      </c>
      <c r="AA14" s="71" t="str">
        <f t="shared" si="8"/>
        <v/>
      </c>
      <c r="AB14" s="137" t="str">
        <f t="shared" si="9"/>
        <v/>
      </c>
      <c r="AC14" s="129" t="str">
        <f>IFERROR(VLOOKUP(R14,データ!$AQ$1206:$AS$2410,3,0),"")</f>
        <v/>
      </c>
      <c r="AD14" s="143" t="str">
        <f>IFERROR(VLOOKUP(R14,データ!$AQ$1206:$AR$2410,2,0),"")</f>
        <v/>
      </c>
      <c r="AE14" s="140" t="str">
        <f>IF(AC14="","",SUM($AC$4:AC14))</f>
        <v/>
      </c>
      <c r="AG14" s="74">
        <v>11</v>
      </c>
      <c r="AH14" s="132" t="str">
        <f ca="1">IF(COUNTIF($S$1,"*ON*"),IF(OR($AD$2&gt;50,$AE$2&lt;-40),"",IF(T14="","",[1]!fneworder(注文!$C$5,注文!$C$6,注文!$C$7,注文!$C$8,注文!$C$9,3,注文!$C$11,注文!$C$12,注文!$C$13,注文!$C$14,注文!$C$15,注文!$C$16,注文!$C$17,TODAY()&amp;$R14&amp;1,注文!$C$19,注文!$C$20,注文!$C$21,))),"")</f>
        <v/>
      </c>
      <c r="AI14" s="103" t="str">
        <f ca="1">IF(COUNTIF($S$1,"*ON*"),IF(V14="","",[1]!fneworder(注文!$C$5,注文!$C$6,注文!$C$29,注文!$C$8,注文!$C$9,1,注文!$C$31,0,注文!$C$13,注文!$C$14,注文!$C$15,注文!$C$16,注文!$C$17,TODAY()&amp;$R14&amp;2,注文!$C$34,注文!$C$35,注文!$C$36,)),"")</f>
        <v/>
      </c>
      <c r="AJ14" s="132" t="str">
        <f ca="1">IF(COUNTIF($S$1,"*ON*"),IF(OR($AD$2&gt;50,$AE$2&lt;-40),"",IF(Y14="","",[1]!fneworder(注文!$C$5,注文!$C$6,注文!$C$7,注文!$C$8,注文!$C$9,1,注文!$C$11,注文!$C$12,注文!$C$13,注文!$C$14,注文!$C$15,注文!$C$16,注文!$C$17,TODAY()&amp;$R14&amp;3,注文!$C$19,注文!$C$20,注文!$C$21,))),"")</f>
        <v/>
      </c>
      <c r="AK14" s="133" t="str">
        <f ca="1">IF(COUNTIF($S$1,"*ON*"),IF(AA14="","",[1]!fneworder(注文!$C$5,注文!$C$6,注文!$C$29,注文!$C$8,注文!$C$9,3,注文!$C$31,0,注文!$C$13,注文!$C$14,注文!$C$15,注文!$C$16,注文!$C$17,TODAY()&amp;$R14&amp;4,注文!$C$34,注文!$C$35,注文!$C$36,)),"")</f>
        <v/>
      </c>
    </row>
    <row r="15" spans="1:37" ht="18" customHeight="1">
      <c r="A15" s="46" t="str">
        <f>IF(データ!A1218&lt;&gt;"",データ!A1217,"")</f>
        <v/>
      </c>
      <c r="B15" s="47" t="str">
        <f>IF(データ!B1218&lt;&gt;"",データ!B1217,"")</f>
        <v/>
      </c>
      <c r="C15" s="48" t="str">
        <f>IF(データ!C1218&lt;&gt;"",データ!C1217,"")</f>
        <v/>
      </c>
      <c r="D15" s="46" t="str">
        <f>IF(データ!G1218&lt;&gt;"",データ!G1217,"")</f>
        <v/>
      </c>
      <c r="E15" s="65" t="str">
        <f>IF(F15="","",COUNT($F$4:F15))</f>
        <v/>
      </c>
      <c r="F15" s="81" t="str">
        <f>IF(C15="","",データ!Z1217)</f>
        <v/>
      </c>
      <c r="G15" s="65" t="str">
        <f>IF(C15="","",データ!AA1217)</f>
        <v/>
      </c>
      <c r="H15" s="65" t="str">
        <f>IF(I15="","",COUNT($I$4:I15))</f>
        <v/>
      </c>
      <c r="I15" s="81" t="str">
        <f>IF(C15="","",データ!AF1217)</f>
        <v/>
      </c>
      <c r="J15" s="65" t="str">
        <f>IF(C15="","",データ!AG1217)</f>
        <v/>
      </c>
      <c r="K15" s="65" t="str">
        <f>IF(L15="","",COUNT($L$4:L15))</f>
        <v/>
      </c>
      <c r="L15" s="81" t="str">
        <f>IF(C15="","",データ!AI1217)</f>
        <v/>
      </c>
      <c r="M15" s="65" t="str">
        <f>IF(C15="","",データ!AJ1217)</f>
        <v/>
      </c>
      <c r="N15" s="65" t="str">
        <f>IF(O15="","",COUNT($O$4:O15))</f>
        <v/>
      </c>
      <c r="O15" s="81" t="str">
        <f>IF(C15="","",データ!AO1217)</f>
        <v/>
      </c>
      <c r="P15" s="65" t="str">
        <f>IF(C15="","",データ!AP1217)</f>
        <v/>
      </c>
      <c r="R15" s="74">
        <v>12</v>
      </c>
      <c r="S15" s="77" t="str">
        <f t="shared" si="0"/>
        <v/>
      </c>
      <c r="T15" s="71" t="str">
        <f t="shared" si="1"/>
        <v/>
      </c>
      <c r="U15" s="77" t="str">
        <f t="shared" si="2"/>
        <v/>
      </c>
      <c r="V15" s="71" t="str">
        <f t="shared" si="3"/>
        <v/>
      </c>
      <c r="W15" s="71" t="str">
        <f t="shared" si="4"/>
        <v/>
      </c>
      <c r="X15" s="77" t="str">
        <f t="shared" si="5"/>
        <v/>
      </c>
      <c r="Y15" s="71" t="str">
        <f t="shared" si="6"/>
        <v/>
      </c>
      <c r="Z15" s="77" t="str">
        <f t="shared" si="7"/>
        <v/>
      </c>
      <c r="AA15" s="71" t="str">
        <f t="shared" si="8"/>
        <v/>
      </c>
      <c r="AB15" s="137" t="str">
        <f t="shared" si="9"/>
        <v/>
      </c>
      <c r="AC15" s="129" t="str">
        <f>IFERROR(VLOOKUP(R15,データ!$AQ$1206:$AS$2410,3,0),"")</f>
        <v/>
      </c>
      <c r="AD15" s="143" t="str">
        <f>IFERROR(VLOOKUP(R15,データ!$AQ$1206:$AR$2410,2,0),"")</f>
        <v/>
      </c>
      <c r="AE15" s="140" t="str">
        <f>IF(AC15="","",SUM($AC$4:AC15))</f>
        <v/>
      </c>
      <c r="AG15" s="74">
        <v>12</v>
      </c>
      <c r="AH15" s="132" t="str">
        <f ca="1">IF(COUNTIF($S$1,"*ON*"),IF(OR($AD$2&gt;50,$AE$2&lt;-40),"",IF(T15="","",[1]!fneworder(注文!$C$5,注文!$C$6,注文!$C$7,注文!$C$8,注文!$C$9,3,注文!$C$11,注文!$C$12,注文!$C$13,注文!$C$14,注文!$C$15,注文!$C$16,注文!$C$17,TODAY()&amp;$R15&amp;1,注文!$C$19,注文!$C$20,注文!$C$21,))),"")</f>
        <v/>
      </c>
      <c r="AI15" s="103" t="str">
        <f ca="1">IF(COUNTIF($S$1,"*ON*"),IF(V15="","",[1]!fneworder(注文!$C$5,注文!$C$6,注文!$C$29,注文!$C$8,注文!$C$9,1,注文!$C$31,0,注文!$C$13,注文!$C$14,注文!$C$15,注文!$C$16,注文!$C$17,TODAY()&amp;$R15&amp;2,注文!$C$34,注文!$C$35,注文!$C$36,)),"")</f>
        <v/>
      </c>
      <c r="AJ15" s="132" t="str">
        <f ca="1">IF(COUNTIF($S$1,"*ON*"),IF(OR($AD$2&gt;50,$AE$2&lt;-40),"",IF(Y15="","",[1]!fneworder(注文!$C$5,注文!$C$6,注文!$C$7,注文!$C$8,注文!$C$9,1,注文!$C$11,注文!$C$12,注文!$C$13,注文!$C$14,注文!$C$15,注文!$C$16,注文!$C$17,TODAY()&amp;$R15&amp;3,注文!$C$19,注文!$C$20,注文!$C$21,))),"")</f>
        <v/>
      </c>
      <c r="AK15" s="133" t="str">
        <f ca="1">IF(COUNTIF($S$1,"*ON*"),IF(AA15="","",[1]!fneworder(注文!$C$5,注文!$C$6,注文!$C$29,注文!$C$8,注文!$C$9,3,注文!$C$31,0,注文!$C$13,注文!$C$14,注文!$C$15,注文!$C$16,注文!$C$17,TODAY()&amp;$R15&amp;4,注文!$C$34,注文!$C$35,注文!$C$36,)),"")</f>
        <v/>
      </c>
    </row>
    <row r="16" spans="1:37" ht="18" customHeight="1">
      <c r="A16" s="46" t="str">
        <f>IF(データ!A1219&lt;&gt;"",データ!A1218,"")</f>
        <v/>
      </c>
      <c r="B16" s="47" t="str">
        <f>IF(データ!B1219&lt;&gt;"",データ!B1218,"")</f>
        <v/>
      </c>
      <c r="C16" s="48" t="str">
        <f>IF(データ!C1219&lt;&gt;"",データ!C1218,"")</f>
        <v/>
      </c>
      <c r="D16" s="46" t="str">
        <f>IF(データ!G1219&lt;&gt;"",データ!G1218,"")</f>
        <v/>
      </c>
      <c r="E16" s="65" t="str">
        <f>IF(F16="","",COUNT($F$4:F16))</f>
        <v/>
      </c>
      <c r="F16" s="81" t="str">
        <f>IF(C16="","",データ!Z1218)</f>
        <v/>
      </c>
      <c r="G16" s="65" t="str">
        <f>IF(C16="","",データ!AA1218)</f>
        <v/>
      </c>
      <c r="H16" s="65" t="str">
        <f>IF(I16="","",COUNT($I$4:I16))</f>
        <v/>
      </c>
      <c r="I16" s="81" t="str">
        <f>IF(C16="","",データ!AF1218)</f>
        <v/>
      </c>
      <c r="J16" s="65" t="str">
        <f>IF(C16="","",データ!AG1218)</f>
        <v/>
      </c>
      <c r="K16" s="65" t="str">
        <f>IF(L16="","",COUNT($L$4:L16))</f>
        <v/>
      </c>
      <c r="L16" s="81" t="str">
        <f>IF(C16="","",データ!AI1218)</f>
        <v/>
      </c>
      <c r="M16" s="65" t="str">
        <f>IF(C16="","",データ!AJ1218)</f>
        <v/>
      </c>
      <c r="N16" s="65" t="str">
        <f>IF(O16="","",COUNT($O$4:O16))</f>
        <v/>
      </c>
      <c r="O16" s="81" t="str">
        <f>IF(C16="","",データ!AO1218)</f>
        <v/>
      </c>
      <c r="P16" s="65" t="str">
        <f>IF(C16="","",データ!AP1218)</f>
        <v/>
      </c>
      <c r="R16" s="74">
        <v>13</v>
      </c>
      <c r="S16" s="77" t="str">
        <f t="shared" si="0"/>
        <v/>
      </c>
      <c r="T16" s="71" t="str">
        <f t="shared" si="1"/>
        <v/>
      </c>
      <c r="U16" s="77" t="str">
        <f t="shared" si="2"/>
        <v/>
      </c>
      <c r="V16" s="71" t="str">
        <f t="shared" si="3"/>
        <v/>
      </c>
      <c r="W16" s="71" t="str">
        <f t="shared" si="4"/>
        <v/>
      </c>
      <c r="X16" s="77" t="str">
        <f t="shared" si="5"/>
        <v/>
      </c>
      <c r="Y16" s="71" t="str">
        <f t="shared" si="6"/>
        <v/>
      </c>
      <c r="Z16" s="77" t="str">
        <f t="shared" si="7"/>
        <v/>
      </c>
      <c r="AA16" s="71" t="str">
        <f t="shared" si="8"/>
        <v/>
      </c>
      <c r="AB16" s="137" t="str">
        <f t="shared" si="9"/>
        <v/>
      </c>
      <c r="AC16" s="129" t="str">
        <f>IFERROR(VLOOKUP(R16,データ!$AQ$1206:$AS$2410,3,0),"")</f>
        <v/>
      </c>
      <c r="AD16" s="143" t="str">
        <f>IFERROR(VLOOKUP(R16,データ!$AQ$1206:$AR$2410,2,0),"")</f>
        <v/>
      </c>
      <c r="AE16" s="140" t="str">
        <f>IF(AC16="","",SUM($AC$4:AC16))</f>
        <v/>
      </c>
      <c r="AG16" s="74">
        <v>13</v>
      </c>
      <c r="AH16" s="132" t="str">
        <f ca="1">IF(COUNTIF($S$1,"*ON*"),IF(OR($AD$2&gt;50,$AE$2&lt;-40),"",IF(T16="","",[1]!fneworder(注文!$C$5,注文!$C$6,注文!$C$7,注文!$C$8,注文!$C$9,3,注文!$C$11,注文!$C$12,注文!$C$13,注文!$C$14,注文!$C$15,注文!$C$16,注文!$C$17,TODAY()&amp;$R16&amp;1,注文!$C$19,注文!$C$20,注文!$C$21,))),"")</f>
        <v/>
      </c>
      <c r="AI16" s="103" t="str">
        <f ca="1">IF(COUNTIF($S$1,"*ON*"),IF(V16="","",[1]!fneworder(注文!$C$5,注文!$C$6,注文!$C$29,注文!$C$8,注文!$C$9,1,注文!$C$31,0,注文!$C$13,注文!$C$14,注文!$C$15,注文!$C$16,注文!$C$17,TODAY()&amp;$R16&amp;2,注文!$C$34,注文!$C$35,注文!$C$36,)),"")</f>
        <v/>
      </c>
      <c r="AJ16" s="132" t="str">
        <f ca="1">IF(COUNTIF($S$1,"*ON*"),IF(OR($AD$2&gt;50,$AE$2&lt;-40),"",IF(Y16="","",[1]!fneworder(注文!$C$5,注文!$C$6,注文!$C$7,注文!$C$8,注文!$C$9,1,注文!$C$11,注文!$C$12,注文!$C$13,注文!$C$14,注文!$C$15,注文!$C$16,注文!$C$17,TODAY()&amp;$R16&amp;3,注文!$C$19,注文!$C$20,注文!$C$21,))),"")</f>
        <v/>
      </c>
      <c r="AK16" s="133" t="str">
        <f ca="1">IF(COUNTIF($S$1,"*ON*"),IF(AA16="","",[1]!fneworder(注文!$C$5,注文!$C$6,注文!$C$29,注文!$C$8,注文!$C$9,3,注文!$C$31,0,注文!$C$13,注文!$C$14,注文!$C$15,注文!$C$16,注文!$C$17,TODAY()&amp;$R16&amp;4,注文!$C$34,注文!$C$35,注文!$C$36,)),"")</f>
        <v/>
      </c>
    </row>
    <row r="17" spans="1:37" ht="18" customHeight="1">
      <c r="A17" s="46" t="str">
        <f>IF(データ!A1220&lt;&gt;"",データ!A1219,"")</f>
        <v/>
      </c>
      <c r="B17" s="47" t="str">
        <f>IF(データ!B1220&lt;&gt;"",データ!B1219,"")</f>
        <v/>
      </c>
      <c r="C17" s="48" t="str">
        <f>IF(データ!C1220&lt;&gt;"",データ!C1219,"")</f>
        <v/>
      </c>
      <c r="D17" s="46" t="str">
        <f>IF(データ!G1220&lt;&gt;"",データ!G1219,"")</f>
        <v/>
      </c>
      <c r="E17" s="65" t="str">
        <f>IF(F17="","",COUNT($F$4:F17))</f>
        <v/>
      </c>
      <c r="F17" s="81" t="str">
        <f>IF(C17="","",データ!Z1219)</f>
        <v/>
      </c>
      <c r="G17" s="65" t="str">
        <f>IF(C17="","",データ!AA1219)</f>
        <v/>
      </c>
      <c r="H17" s="65" t="str">
        <f>IF(I17="","",COUNT($I$4:I17))</f>
        <v/>
      </c>
      <c r="I17" s="81" t="str">
        <f>IF(C17="","",データ!AF1219)</f>
        <v/>
      </c>
      <c r="J17" s="65" t="str">
        <f>IF(C17="","",データ!AG1219)</f>
        <v/>
      </c>
      <c r="K17" s="65" t="str">
        <f>IF(L17="","",COUNT($L$4:L17))</f>
        <v/>
      </c>
      <c r="L17" s="81" t="str">
        <f>IF(C17="","",データ!AI1219)</f>
        <v/>
      </c>
      <c r="M17" s="65" t="str">
        <f>IF(C17="","",データ!AJ1219)</f>
        <v/>
      </c>
      <c r="N17" s="65" t="str">
        <f>IF(O17="","",COUNT($O$4:O17))</f>
        <v/>
      </c>
      <c r="O17" s="81" t="str">
        <f>IF(C17="","",データ!AO1219)</f>
        <v/>
      </c>
      <c r="P17" s="65" t="str">
        <f>IF(C17="","",データ!AP1219)</f>
        <v/>
      </c>
      <c r="R17" s="74">
        <v>14</v>
      </c>
      <c r="S17" s="77" t="str">
        <f t="shared" si="0"/>
        <v/>
      </c>
      <c r="T17" s="71" t="str">
        <f t="shared" si="1"/>
        <v/>
      </c>
      <c r="U17" s="77" t="str">
        <f t="shared" si="2"/>
        <v/>
      </c>
      <c r="V17" s="71" t="str">
        <f t="shared" si="3"/>
        <v/>
      </c>
      <c r="W17" s="71" t="str">
        <f t="shared" si="4"/>
        <v/>
      </c>
      <c r="X17" s="77" t="str">
        <f t="shared" si="5"/>
        <v/>
      </c>
      <c r="Y17" s="71" t="str">
        <f t="shared" si="6"/>
        <v/>
      </c>
      <c r="Z17" s="77" t="str">
        <f t="shared" si="7"/>
        <v/>
      </c>
      <c r="AA17" s="71" t="str">
        <f t="shared" si="8"/>
        <v/>
      </c>
      <c r="AB17" s="137" t="str">
        <f t="shared" si="9"/>
        <v/>
      </c>
      <c r="AC17" s="129" t="str">
        <f>IFERROR(VLOOKUP(R17,データ!$AQ$1206:$AS$2410,3,0),"")</f>
        <v/>
      </c>
      <c r="AD17" s="143" t="str">
        <f>IFERROR(VLOOKUP(R17,データ!$AQ$1206:$AR$2410,2,0),"")</f>
        <v/>
      </c>
      <c r="AE17" s="140" t="str">
        <f>IF(AC17="","",SUM($AC$4:AC17))</f>
        <v/>
      </c>
      <c r="AG17" s="74">
        <v>14</v>
      </c>
      <c r="AH17" s="132" t="str">
        <f ca="1">IF(COUNTIF($S$1,"*ON*"),IF(OR($AD$2&gt;50,$AE$2&lt;-40),"",IF(T17="","",[1]!fneworder(注文!$C$5,注文!$C$6,注文!$C$7,注文!$C$8,注文!$C$9,3,注文!$C$11,注文!$C$12,注文!$C$13,注文!$C$14,注文!$C$15,注文!$C$16,注文!$C$17,TODAY()&amp;$R17&amp;1,注文!$C$19,注文!$C$20,注文!$C$21,))),"")</f>
        <v/>
      </c>
      <c r="AI17" s="103" t="str">
        <f ca="1">IF(COUNTIF($S$1,"*ON*"),IF(V17="","",[1]!fneworder(注文!$C$5,注文!$C$6,注文!$C$29,注文!$C$8,注文!$C$9,1,注文!$C$31,0,注文!$C$13,注文!$C$14,注文!$C$15,注文!$C$16,注文!$C$17,TODAY()&amp;$R17&amp;2,注文!$C$34,注文!$C$35,注文!$C$36,)),"")</f>
        <v/>
      </c>
      <c r="AJ17" s="132" t="str">
        <f ca="1">IF(COUNTIF($S$1,"*ON*"),IF(OR($AD$2&gt;50,$AE$2&lt;-40),"",IF(Y17="","",[1]!fneworder(注文!$C$5,注文!$C$6,注文!$C$7,注文!$C$8,注文!$C$9,1,注文!$C$11,注文!$C$12,注文!$C$13,注文!$C$14,注文!$C$15,注文!$C$16,注文!$C$17,TODAY()&amp;$R17&amp;3,注文!$C$19,注文!$C$20,注文!$C$21,))),"")</f>
        <v/>
      </c>
      <c r="AK17" s="133" t="str">
        <f ca="1">IF(COUNTIF($S$1,"*ON*"),IF(AA17="","",[1]!fneworder(注文!$C$5,注文!$C$6,注文!$C$29,注文!$C$8,注文!$C$9,3,注文!$C$31,0,注文!$C$13,注文!$C$14,注文!$C$15,注文!$C$16,注文!$C$17,TODAY()&amp;$R17&amp;4,注文!$C$34,注文!$C$35,注文!$C$36,)),"")</f>
        <v/>
      </c>
    </row>
    <row r="18" spans="1:37" ht="18" customHeight="1">
      <c r="A18" s="46" t="str">
        <f>IF(データ!A1221&lt;&gt;"",データ!A1220,"")</f>
        <v/>
      </c>
      <c r="B18" s="47" t="str">
        <f>IF(データ!B1221&lt;&gt;"",データ!B1220,"")</f>
        <v/>
      </c>
      <c r="C18" s="48" t="str">
        <f>IF(データ!C1221&lt;&gt;"",データ!C1220,"")</f>
        <v/>
      </c>
      <c r="D18" s="46" t="str">
        <f>IF(データ!G1221&lt;&gt;"",データ!G1220,"")</f>
        <v/>
      </c>
      <c r="E18" s="65" t="str">
        <f>IF(F18="","",COUNT($F$4:F18))</f>
        <v/>
      </c>
      <c r="F18" s="81" t="str">
        <f>IF(C18="","",データ!Z1220)</f>
        <v/>
      </c>
      <c r="G18" s="65" t="str">
        <f>IF(C18="","",データ!AA1220)</f>
        <v/>
      </c>
      <c r="H18" s="65" t="str">
        <f>IF(I18="","",COUNT($I$4:I18))</f>
        <v/>
      </c>
      <c r="I18" s="81" t="str">
        <f>IF(C18="","",データ!AF1220)</f>
        <v/>
      </c>
      <c r="J18" s="65" t="str">
        <f>IF(C18="","",データ!AG1220)</f>
        <v/>
      </c>
      <c r="K18" s="65" t="str">
        <f>IF(L18="","",COUNT($L$4:L18))</f>
        <v/>
      </c>
      <c r="L18" s="81" t="str">
        <f>IF(C18="","",データ!AI1220)</f>
        <v/>
      </c>
      <c r="M18" s="65" t="str">
        <f>IF(C18="","",データ!AJ1220)</f>
        <v/>
      </c>
      <c r="N18" s="65" t="str">
        <f>IF(O18="","",COUNT($O$4:O18))</f>
        <v/>
      </c>
      <c r="O18" s="81" t="str">
        <f>IF(C18="","",データ!AO1220)</f>
        <v/>
      </c>
      <c r="P18" s="65" t="str">
        <f>IF(C18="","",データ!AP1220)</f>
        <v/>
      </c>
      <c r="R18" s="76">
        <v>15</v>
      </c>
      <c r="S18" s="77" t="str">
        <f t="shared" si="0"/>
        <v/>
      </c>
      <c r="T18" s="71" t="str">
        <f t="shared" si="1"/>
        <v/>
      </c>
      <c r="U18" s="77" t="str">
        <f t="shared" si="2"/>
        <v/>
      </c>
      <c r="V18" s="71" t="str">
        <f t="shared" si="3"/>
        <v/>
      </c>
      <c r="W18" s="71" t="str">
        <f t="shared" si="4"/>
        <v/>
      </c>
      <c r="X18" s="77" t="str">
        <f t="shared" si="5"/>
        <v/>
      </c>
      <c r="Y18" s="71" t="str">
        <f t="shared" si="6"/>
        <v/>
      </c>
      <c r="Z18" s="77" t="str">
        <f t="shared" si="7"/>
        <v/>
      </c>
      <c r="AA18" s="71" t="str">
        <f t="shared" si="8"/>
        <v/>
      </c>
      <c r="AB18" s="137" t="str">
        <f t="shared" si="9"/>
        <v/>
      </c>
      <c r="AC18" s="129" t="str">
        <f>IFERROR(VLOOKUP(R18,データ!$AQ$1206:$AS$2410,3,0),"")</f>
        <v/>
      </c>
      <c r="AD18" s="143" t="str">
        <f>IFERROR(VLOOKUP(R18,データ!$AQ$1206:$AR$2410,2,0),"")</f>
        <v/>
      </c>
      <c r="AE18" s="140" t="str">
        <f>IF(AC18="","",SUM($AC$4:AC18))</f>
        <v/>
      </c>
      <c r="AG18" s="76">
        <v>15</v>
      </c>
      <c r="AH18" s="132" t="str">
        <f ca="1">IF(COUNTIF($S$1,"*ON*"),IF(OR($AD$2&gt;50,$AE$2&lt;-40),"",IF(T18="","",[1]!fneworder(注文!$C$5,注文!$C$6,注文!$C$7,注文!$C$8,注文!$C$9,3,注文!$C$11,注文!$C$12,注文!$C$13,注文!$C$14,注文!$C$15,注文!$C$16,注文!$C$17,TODAY()&amp;$R18&amp;1,注文!$C$19,注文!$C$20,注文!$C$21,))),"")</f>
        <v/>
      </c>
      <c r="AI18" s="103" t="str">
        <f ca="1">IF(COUNTIF($S$1,"*ON*"),IF(V18="","",[1]!fneworder(注文!$C$5,注文!$C$6,注文!$C$29,注文!$C$8,注文!$C$9,1,注文!$C$31,0,注文!$C$13,注文!$C$14,注文!$C$15,注文!$C$16,注文!$C$17,TODAY()&amp;$R18&amp;2,注文!$C$34,注文!$C$35,注文!$C$36,)),"")</f>
        <v/>
      </c>
      <c r="AJ18" s="132" t="str">
        <f ca="1">IF(COUNTIF($S$1,"*ON*"),IF(OR($AD$2&gt;50,$AE$2&lt;-40),"",IF(Y18="","",[1]!fneworder(注文!$C$5,注文!$C$6,注文!$C$7,注文!$C$8,注文!$C$9,1,注文!$C$11,注文!$C$12,注文!$C$13,注文!$C$14,注文!$C$15,注文!$C$16,注文!$C$17,TODAY()&amp;$R18&amp;3,注文!$C$19,注文!$C$20,注文!$C$21,))),"")</f>
        <v/>
      </c>
      <c r="AK18" s="133" t="str">
        <f ca="1">IF(COUNTIF($S$1,"*ON*"),IF(AA18="","",[1]!fneworder(注文!$C$5,注文!$C$6,注文!$C$29,注文!$C$8,注文!$C$9,3,注文!$C$31,0,注文!$C$13,注文!$C$14,注文!$C$15,注文!$C$16,注文!$C$17,TODAY()&amp;$R18&amp;4,注文!$C$34,注文!$C$35,注文!$C$36,)),"")</f>
        <v/>
      </c>
    </row>
    <row r="19" spans="1:37" ht="18" customHeight="1">
      <c r="A19" s="46" t="str">
        <f>IF(データ!A1222&lt;&gt;"",データ!A1221,"")</f>
        <v/>
      </c>
      <c r="B19" s="47" t="str">
        <f>IF(データ!B1222&lt;&gt;"",データ!B1221,"")</f>
        <v/>
      </c>
      <c r="C19" s="48" t="str">
        <f>IF(データ!C1222&lt;&gt;"",データ!C1221,"")</f>
        <v/>
      </c>
      <c r="D19" s="46" t="str">
        <f>IF(データ!G1222&lt;&gt;"",データ!G1221,"")</f>
        <v/>
      </c>
      <c r="E19" s="65" t="str">
        <f>IF(F19="","",COUNT($F$4:F19))</f>
        <v/>
      </c>
      <c r="F19" s="81" t="str">
        <f>IF(C19="","",データ!Z1221)</f>
        <v/>
      </c>
      <c r="G19" s="65" t="str">
        <f>IF(C19="","",データ!AA1221)</f>
        <v/>
      </c>
      <c r="H19" s="65" t="str">
        <f>IF(I19="","",COUNT($I$4:I19))</f>
        <v/>
      </c>
      <c r="I19" s="81" t="str">
        <f>IF(C19="","",データ!AF1221)</f>
        <v/>
      </c>
      <c r="J19" s="65" t="str">
        <f>IF(C19="","",データ!AG1221)</f>
        <v/>
      </c>
      <c r="K19" s="65" t="str">
        <f>IF(L19="","",COUNT($L$4:L19))</f>
        <v/>
      </c>
      <c r="L19" s="81" t="str">
        <f>IF(C19="","",データ!AI1221)</f>
        <v/>
      </c>
      <c r="M19" s="65" t="str">
        <f>IF(C19="","",データ!AJ1221)</f>
        <v/>
      </c>
      <c r="N19" s="65" t="str">
        <f>IF(O19="","",COUNT($O$4:O19))</f>
        <v/>
      </c>
      <c r="O19" s="81" t="str">
        <f>IF(C19="","",データ!AO1221)</f>
        <v/>
      </c>
      <c r="P19" s="65" t="str">
        <f>IF(C19="","",データ!AP1221)</f>
        <v/>
      </c>
      <c r="R19" s="74">
        <v>16</v>
      </c>
      <c r="S19" s="77" t="str">
        <f t="shared" si="0"/>
        <v/>
      </c>
      <c r="T19" s="71" t="str">
        <f t="shared" si="1"/>
        <v/>
      </c>
      <c r="U19" s="77" t="str">
        <f t="shared" si="2"/>
        <v/>
      </c>
      <c r="V19" s="71" t="str">
        <f t="shared" si="3"/>
        <v/>
      </c>
      <c r="W19" s="71" t="str">
        <f t="shared" si="4"/>
        <v/>
      </c>
      <c r="X19" s="77" t="str">
        <f t="shared" si="5"/>
        <v/>
      </c>
      <c r="Y19" s="71" t="str">
        <f t="shared" si="6"/>
        <v/>
      </c>
      <c r="Z19" s="77" t="str">
        <f t="shared" si="7"/>
        <v/>
      </c>
      <c r="AA19" s="71" t="str">
        <f t="shared" si="8"/>
        <v/>
      </c>
      <c r="AB19" s="137" t="str">
        <f t="shared" si="9"/>
        <v/>
      </c>
      <c r="AC19" s="129" t="str">
        <f>IFERROR(VLOOKUP(R19,データ!$AQ$1206:$AS$2410,3,0),"")</f>
        <v/>
      </c>
      <c r="AD19" s="143" t="str">
        <f>IFERROR(VLOOKUP(R19,データ!$AQ$1206:$AR$2410,2,0),"")</f>
        <v/>
      </c>
      <c r="AE19" s="140" t="str">
        <f>IF(AC19="","",SUM($AC$4:AC19))</f>
        <v/>
      </c>
      <c r="AG19" s="74">
        <v>16</v>
      </c>
      <c r="AH19" s="132" t="str">
        <f ca="1">IF(COUNTIF($S$1,"*ON*"),IF(OR($AD$2&gt;50,$AE$2&lt;-40),"",IF(T19="","",[1]!fneworder(注文!$C$5,注文!$C$6,注文!$C$7,注文!$C$8,注文!$C$9,3,注文!$C$11,注文!$C$12,注文!$C$13,注文!$C$14,注文!$C$15,注文!$C$16,注文!$C$17,TODAY()&amp;$R19&amp;1,注文!$C$19,注文!$C$20,注文!$C$21,))),"")</f>
        <v/>
      </c>
      <c r="AI19" s="103" t="str">
        <f ca="1">IF(COUNTIF($S$1,"*ON*"),IF(V19="","",[1]!fneworder(注文!$C$5,注文!$C$6,注文!$C$29,注文!$C$8,注文!$C$9,1,注文!$C$31,0,注文!$C$13,注文!$C$14,注文!$C$15,注文!$C$16,注文!$C$17,TODAY()&amp;$R19&amp;2,注文!$C$34,注文!$C$35,注文!$C$36,)),"")</f>
        <v/>
      </c>
      <c r="AJ19" s="132" t="str">
        <f ca="1">IF(COUNTIF($S$1,"*ON*"),IF(OR($AD$2&gt;50,$AE$2&lt;-40),"",IF(Y19="","",[1]!fneworder(注文!$C$5,注文!$C$6,注文!$C$7,注文!$C$8,注文!$C$9,1,注文!$C$11,注文!$C$12,注文!$C$13,注文!$C$14,注文!$C$15,注文!$C$16,注文!$C$17,TODAY()&amp;$R19&amp;3,注文!$C$19,注文!$C$20,注文!$C$21,))),"")</f>
        <v/>
      </c>
      <c r="AK19" s="133" t="str">
        <f ca="1">IF(COUNTIF($S$1,"*ON*"),IF(AA19="","",[1]!fneworder(注文!$C$5,注文!$C$6,注文!$C$29,注文!$C$8,注文!$C$9,3,注文!$C$31,0,注文!$C$13,注文!$C$14,注文!$C$15,注文!$C$16,注文!$C$17,TODAY()&amp;$R19&amp;4,注文!$C$34,注文!$C$35,注文!$C$36,)),"")</f>
        <v/>
      </c>
    </row>
    <row r="20" spans="1:37" ht="18" customHeight="1">
      <c r="A20" s="46" t="str">
        <f>IF(データ!A1223&lt;&gt;"",データ!A1222,"")</f>
        <v/>
      </c>
      <c r="B20" s="47" t="str">
        <f>IF(データ!B1223&lt;&gt;"",データ!B1222,"")</f>
        <v/>
      </c>
      <c r="C20" s="48" t="str">
        <f>IF(データ!C1223&lt;&gt;"",データ!C1222,"")</f>
        <v/>
      </c>
      <c r="D20" s="46" t="str">
        <f>IF(データ!G1223&lt;&gt;"",データ!G1222,"")</f>
        <v/>
      </c>
      <c r="E20" s="65" t="str">
        <f>IF(F20="","",COUNT($F$4:F20))</f>
        <v/>
      </c>
      <c r="F20" s="81" t="str">
        <f>IF(C20="","",データ!Z1222)</f>
        <v/>
      </c>
      <c r="G20" s="65" t="str">
        <f>IF(C20="","",データ!AA1222)</f>
        <v/>
      </c>
      <c r="H20" s="65" t="str">
        <f>IF(I20="","",COUNT($I$4:I20))</f>
        <v/>
      </c>
      <c r="I20" s="81" t="str">
        <f>IF(C20="","",データ!AF1222)</f>
        <v/>
      </c>
      <c r="J20" s="65" t="str">
        <f>IF(C20="","",データ!AG1222)</f>
        <v/>
      </c>
      <c r="K20" s="65" t="str">
        <f>IF(L20="","",COUNT($L$4:L20))</f>
        <v/>
      </c>
      <c r="L20" s="81" t="str">
        <f>IF(C20="","",データ!AI1222)</f>
        <v/>
      </c>
      <c r="M20" s="65" t="str">
        <f>IF(C20="","",データ!AJ1222)</f>
        <v/>
      </c>
      <c r="N20" s="65" t="str">
        <f>IF(O20="","",COUNT($O$4:O20))</f>
        <v/>
      </c>
      <c r="O20" s="81" t="str">
        <f>IF(C20="","",データ!AO1222)</f>
        <v/>
      </c>
      <c r="P20" s="65" t="str">
        <f>IF(C20="","",データ!AP1222)</f>
        <v/>
      </c>
      <c r="R20" s="76">
        <v>17</v>
      </c>
      <c r="S20" s="77" t="str">
        <f t="shared" si="0"/>
        <v/>
      </c>
      <c r="T20" s="71" t="str">
        <f t="shared" si="1"/>
        <v/>
      </c>
      <c r="U20" s="77" t="str">
        <f t="shared" si="2"/>
        <v/>
      </c>
      <c r="V20" s="71" t="str">
        <f t="shared" si="3"/>
        <v/>
      </c>
      <c r="W20" s="71" t="str">
        <f t="shared" si="4"/>
        <v/>
      </c>
      <c r="X20" s="77" t="str">
        <f t="shared" si="5"/>
        <v/>
      </c>
      <c r="Y20" s="71" t="str">
        <f t="shared" si="6"/>
        <v/>
      </c>
      <c r="Z20" s="77" t="str">
        <f t="shared" si="7"/>
        <v/>
      </c>
      <c r="AA20" s="71" t="str">
        <f t="shared" si="8"/>
        <v/>
      </c>
      <c r="AB20" s="137" t="str">
        <f t="shared" si="9"/>
        <v/>
      </c>
      <c r="AC20" s="129" t="str">
        <f>IFERROR(VLOOKUP(R20,データ!$AQ$1206:$AS$2410,3,0),"")</f>
        <v/>
      </c>
      <c r="AD20" s="143" t="str">
        <f>IFERROR(VLOOKUP(R20,データ!$AQ$1206:$AR$2410,2,0),"")</f>
        <v/>
      </c>
      <c r="AE20" s="140" t="str">
        <f>IF(AC20="","",SUM($AC$4:AC20))</f>
        <v/>
      </c>
      <c r="AG20" s="76">
        <v>17</v>
      </c>
      <c r="AH20" s="132" t="str">
        <f ca="1">IF(COUNTIF($S$1,"*ON*"),IF(OR($AD$2&gt;50,$AE$2&lt;-40),"",IF(T20="","",[1]!fneworder(注文!$C$5,注文!$C$6,注文!$C$7,注文!$C$8,注文!$C$9,3,注文!$C$11,注文!$C$12,注文!$C$13,注文!$C$14,注文!$C$15,注文!$C$16,注文!$C$17,TODAY()&amp;$R20&amp;1,注文!$C$19,注文!$C$20,注文!$C$21,))),"")</f>
        <v/>
      </c>
      <c r="AI20" s="103" t="str">
        <f ca="1">IF(COUNTIF($S$1,"*ON*"),IF(V20="","",[1]!fneworder(注文!$C$5,注文!$C$6,注文!$C$29,注文!$C$8,注文!$C$9,1,注文!$C$31,0,注文!$C$13,注文!$C$14,注文!$C$15,注文!$C$16,注文!$C$17,TODAY()&amp;$R20&amp;2,注文!$C$34,注文!$C$35,注文!$C$36,)),"")</f>
        <v/>
      </c>
      <c r="AJ20" s="132" t="str">
        <f ca="1">IF(COUNTIF($S$1,"*ON*"),IF(OR($AD$2&gt;50,$AE$2&lt;-40),"",IF(Y20="","",[1]!fneworder(注文!$C$5,注文!$C$6,注文!$C$7,注文!$C$8,注文!$C$9,1,注文!$C$11,注文!$C$12,注文!$C$13,注文!$C$14,注文!$C$15,注文!$C$16,注文!$C$17,TODAY()&amp;$R20&amp;3,注文!$C$19,注文!$C$20,注文!$C$21,))),"")</f>
        <v/>
      </c>
      <c r="AK20" s="133" t="str">
        <f ca="1">IF(COUNTIF($S$1,"*ON*"),IF(AA20="","",[1]!fneworder(注文!$C$5,注文!$C$6,注文!$C$29,注文!$C$8,注文!$C$9,3,注文!$C$31,0,注文!$C$13,注文!$C$14,注文!$C$15,注文!$C$16,注文!$C$17,TODAY()&amp;$R20&amp;4,注文!$C$34,注文!$C$35,注文!$C$36,)),"")</f>
        <v/>
      </c>
    </row>
    <row r="21" spans="1:37" ht="18" customHeight="1">
      <c r="A21" s="46" t="str">
        <f>IF(データ!A1224&lt;&gt;"",データ!A1223,"")</f>
        <v/>
      </c>
      <c r="B21" s="47" t="str">
        <f>IF(データ!B1224&lt;&gt;"",データ!B1223,"")</f>
        <v/>
      </c>
      <c r="C21" s="48" t="str">
        <f>IF(データ!C1224&lt;&gt;"",データ!C1223,"")</f>
        <v/>
      </c>
      <c r="D21" s="46" t="str">
        <f>IF(データ!G1224&lt;&gt;"",データ!G1223,"")</f>
        <v/>
      </c>
      <c r="E21" s="65" t="str">
        <f>IF(F21="","",COUNT($F$4:F21))</f>
        <v/>
      </c>
      <c r="F21" s="81" t="str">
        <f>IF(C21="","",データ!Z1223)</f>
        <v/>
      </c>
      <c r="G21" s="65" t="str">
        <f>IF(C21="","",データ!AA1223)</f>
        <v/>
      </c>
      <c r="H21" s="65" t="str">
        <f>IF(I21="","",COUNT($I$4:I21))</f>
        <v/>
      </c>
      <c r="I21" s="81" t="str">
        <f>IF(C21="","",データ!AF1223)</f>
        <v/>
      </c>
      <c r="J21" s="65" t="str">
        <f>IF(C21="","",データ!AG1223)</f>
        <v/>
      </c>
      <c r="K21" s="65" t="str">
        <f>IF(L21="","",COUNT($L$4:L21))</f>
        <v/>
      </c>
      <c r="L21" s="81" t="str">
        <f>IF(C21="","",データ!AI1223)</f>
        <v/>
      </c>
      <c r="M21" s="65" t="str">
        <f>IF(C21="","",データ!AJ1223)</f>
        <v/>
      </c>
      <c r="N21" s="65" t="str">
        <f>IF(O21="","",COUNT($O$4:O21))</f>
        <v/>
      </c>
      <c r="O21" s="81" t="str">
        <f>IF(C21="","",データ!AO1223)</f>
        <v/>
      </c>
      <c r="P21" s="65" t="str">
        <f>IF(C21="","",データ!AP1223)</f>
        <v/>
      </c>
      <c r="R21" s="74">
        <v>18</v>
      </c>
      <c r="S21" s="77" t="str">
        <f t="shared" si="0"/>
        <v/>
      </c>
      <c r="T21" s="71" t="str">
        <f t="shared" si="1"/>
        <v/>
      </c>
      <c r="U21" s="77" t="str">
        <f t="shared" si="2"/>
        <v/>
      </c>
      <c r="V21" s="71" t="str">
        <f t="shared" si="3"/>
        <v/>
      </c>
      <c r="W21" s="71" t="str">
        <f t="shared" si="4"/>
        <v/>
      </c>
      <c r="X21" s="77" t="str">
        <f t="shared" si="5"/>
        <v/>
      </c>
      <c r="Y21" s="71" t="str">
        <f t="shared" si="6"/>
        <v/>
      </c>
      <c r="Z21" s="77" t="str">
        <f t="shared" si="7"/>
        <v/>
      </c>
      <c r="AA21" s="71" t="str">
        <f t="shared" si="8"/>
        <v/>
      </c>
      <c r="AB21" s="137" t="str">
        <f t="shared" si="9"/>
        <v/>
      </c>
      <c r="AC21" s="129" t="str">
        <f>IFERROR(VLOOKUP(R21,データ!$AQ$1206:$AS$2410,3,0),"")</f>
        <v/>
      </c>
      <c r="AD21" s="143" t="str">
        <f>IFERROR(VLOOKUP(R21,データ!$AQ$1206:$AR$2410,2,0),"")</f>
        <v/>
      </c>
      <c r="AE21" s="140" t="str">
        <f>IF(AC21="","",SUM($AC$4:AC21))</f>
        <v/>
      </c>
      <c r="AG21" s="74">
        <v>18</v>
      </c>
      <c r="AH21" s="132" t="str">
        <f ca="1">IF(COUNTIF($S$1,"*ON*"),IF(OR($AD$2&gt;50,$AE$2&lt;-40),"",IF(T21="","",[1]!fneworder(注文!$C$5,注文!$C$6,注文!$C$7,注文!$C$8,注文!$C$9,3,注文!$C$11,注文!$C$12,注文!$C$13,注文!$C$14,注文!$C$15,注文!$C$16,注文!$C$17,TODAY()&amp;$R21&amp;1,注文!$C$19,注文!$C$20,注文!$C$21,))),"")</f>
        <v/>
      </c>
      <c r="AI21" s="103" t="str">
        <f ca="1">IF(COUNTIF($S$1,"*ON*"),IF(V21="","",[1]!fneworder(注文!$C$5,注文!$C$6,注文!$C$29,注文!$C$8,注文!$C$9,1,注文!$C$31,0,注文!$C$13,注文!$C$14,注文!$C$15,注文!$C$16,注文!$C$17,TODAY()&amp;$R21&amp;2,注文!$C$34,注文!$C$35,注文!$C$36,)),"")</f>
        <v/>
      </c>
      <c r="AJ21" s="132" t="str">
        <f ca="1">IF(COUNTIF($S$1,"*ON*"),IF(OR($AD$2&gt;50,$AE$2&lt;-40),"",IF(Y21="","",[1]!fneworder(注文!$C$5,注文!$C$6,注文!$C$7,注文!$C$8,注文!$C$9,1,注文!$C$11,注文!$C$12,注文!$C$13,注文!$C$14,注文!$C$15,注文!$C$16,注文!$C$17,TODAY()&amp;$R21&amp;3,注文!$C$19,注文!$C$20,注文!$C$21,))),"")</f>
        <v/>
      </c>
      <c r="AK21" s="133" t="str">
        <f ca="1">IF(COUNTIF($S$1,"*ON*"),IF(AA21="","",[1]!fneworder(注文!$C$5,注文!$C$6,注文!$C$29,注文!$C$8,注文!$C$9,3,注文!$C$31,0,注文!$C$13,注文!$C$14,注文!$C$15,注文!$C$16,注文!$C$17,TODAY()&amp;$R21&amp;4,注文!$C$34,注文!$C$35,注文!$C$36,)),"")</f>
        <v/>
      </c>
    </row>
    <row r="22" spans="1:37" ht="18" customHeight="1">
      <c r="A22" s="46" t="str">
        <f>IF(データ!A1225&lt;&gt;"",データ!A1224,"")</f>
        <v/>
      </c>
      <c r="B22" s="47" t="str">
        <f>IF(データ!B1225&lt;&gt;"",データ!B1224,"")</f>
        <v/>
      </c>
      <c r="C22" s="48" t="str">
        <f>IF(データ!C1225&lt;&gt;"",データ!C1224,"")</f>
        <v/>
      </c>
      <c r="D22" s="46" t="str">
        <f>IF(データ!G1225&lt;&gt;"",データ!G1224,"")</f>
        <v/>
      </c>
      <c r="E22" s="65" t="str">
        <f>IF(F22="","",COUNT($F$4:F22))</f>
        <v/>
      </c>
      <c r="F22" s="81" t="str">
        <f>IF(C22="","",データ!Z1224)</f>
        <v/>
      </c>
      <c r="G22" s="65" t="str">
        <f>IF(C22="","",データ!AA1224)</f>
        <v/>
      </c>
      <c r="H22" s="65" t="str">
        <f>IF(I22="","",COUNT($I$4:I22))</f>
        <v/>
      </c>
      <c r="I22" s="81" t="str">
        <f>IF(C22="","",データ!AF1224)</f>
        <v/>
      </c>
      <c r="J22" s="65" t="str">
        <f>IF(C22="","",データ!AG1224)</f>
        <v/>
      </c>
      <c r="K22" s="65" t="str">
        <f>IF(L22="","",COUNT($L$4:L22))</f>
        <v/>
      </c>
      <c r="L22" s="81" t="str">
        <f>IF(C22="","",データ!AI1224)</f>
        <v/>
      </c>
      <c r="M22" s="65" t="str">
        <f>IF(C22="","",データ!AJ1224)</f>
        <v/>
      </c>
      <c r="N22" s="65" t="str">
        <f>IF(O22="","",COUNT($O$4:O22))</f>
        <v/>
      </c>
      <c r="O22" s="81" t="str">
        <f>IF(C22="","",データ!AO1224)</f>
        <v/>
      </c>
      <c r="P22" s="65" t="str">
        <f>IF(C22="","",データ!AP1224)</f>
        <v/>
      </c>
      <c r="R22" s="76">
        <v>19</v>
      </c>
      <c r="S22" s="77" t="str">
        <f t="shared" si="0"/>
        <v/>
      </c>
      <c r="T22" s="71" t="str">
        <f t="shared" si="1"/>
        <v/>
      </c>
      <c r="U22" s="77" t="str">
        <f t="shared" si="2"/>
        <v/>
      </c>
      <c r="V22" s="71" t="str">
        <f t="shared" si="3"/>
        <v/>
      </c>
      <c r="W22" s="71" t="str">
        <f t="shared" si="4"/>
        <v/>
      </c>
      <c r="X22" s="77" t="str">
        <f t="shared" si="5"/>
        <v/>
      </c>
      <c r="Y22" s="71" t="str">
        <f t="shared" si="6"/>
        <v/>
      </c>
      <c r="Z22" s="77" t="str">
        <f t="shared" si="7"/>
        <v/>
      </c>
      <c r="AA22" s="71" t="str">
        <f t="shared" si="8"/>
        <v/>
      </c>
      <c r="AB22" s="137" t="str">
        <f t="shared" si="9"/>
        <v/>
      </c>
      <c r="AC22" s="129" t="str">
        <f>IFERROR(VLOOKUP(R22,データ!$AQ$1206:$AS$2410,3,0),"")</f>
        <v/>
      </c>
      <c r="AD22" s="143" t="str">
        <f>IFERROR(VLOOKUP(R22,データ!$AQ$1206:$AR$2410,2,0),"")</f>
        <v/>
      </c>
      <c r="AE22" s="140" t="str">
        <f>IF(AC22="","",SUM($AC$4:AC22))</f>
        <v/>
      </c>
      <c r="AG22" s="76">
        <v>19</v>
      </c>
      <c r="AH22" s="132" t="str">
        <f ca="1">IF(COUNTIF($S$1,"*ON*"),IF(OR($AD$2&gt;50,$AE$2&lt;-40),"",IF(T22="","",[1]!fneworder(注文!$C$5,注文!$C$6,注文!$C$7,注文!$C$8,注文!$C$9,3,注文!$C$11,注文!$C$12,注文!$C$13,注文!$C$14,注文!$C$15,注文!$C$16,注文!$C$17,TODAY()&amp;$R22&amp;1,注文!$C$19,注文!$C$20,注文!$C$21,))),"")</f>
        <v/>
      </c>
      <c r="AI22" s="103" t="str">
        <f ca="1">IF(COUNTIF($S$1,"*ON*"),IF(V22="","",[1]!fneworder(注文!$C$5,注文!$C$6,注文!$C$29,注文!$C$8,注文!$C$9,1,注文!$C$31,0,注文!$C$13,注文!$C$14,注文!$C$15,注文!$C$16,注文!$C$17,TODAY()&amp;$R22&amp;2,注文!$C$34,注文!$C$35,注文!$C$36,)),"")</f>
        <v/>
      </c>
      <c r="AJ22" s="132" t="str">
        <f ca="1">IF(COUNTIF($S$1,"*ON*"),IF(OR($AD$2&gt;50,$AE$2&lt;-40),"",IF(Y22="","",[1]!fneworder(注文!$C$5,注文!$C$6,注文!$C$7,注文!$C$8,注文!$C$9,1,注文!$C$11,注文!$C$12,注文!$C$13,注文!$C$14,注文!$C$15,注文!$C$16,注文!$C$17,TODAY()&amp;$R22&amp;3,注文!$C$19,注文!$C$20,注文!$C$21,))),"")</f>
        <v/>
      </c>
      <c r="AK22" s="133" t="str">
        <f ca="1">IF(COUNTIF($S$1,"*ON*"),IF(AA22="","",[1]!fneworder(注文!$C$5,注文!$C$6,注文!$C$29,注文!$C$8,注文!$C$9,3,注文!$C$31,0,注文!$C$13,注文!$C$14,注文!$C$15,注文!$C$16,注文!$C$17,TODAY()&amp;$R22&amp;4,注文!$C$34,注文!$C$35,注文!$C$36,)),"")</f>
        <v/>
      </c>
    </row>
    <row r="23" spans="1:37" ht="18" customHeight="1">
      <c r="A23" s="46" t="str">
        <f>IF(データ!A1226&lt;&gt;"",データ!A1225,"")</f>
        <v/>
      </c>
      <c r="B23" s="47" t="str">
        <f>IF(データ!B1226&lt;&gt;"",データ!B1225,"")</f>
        <v/>
      </c>
      <c r="C23" s="48" t="str">
        <f>IF(データ!C1226&lt;&gt;"",データ!C1225,"")</f>
        <v/>
      </c>
      <c r="D23" s="46" t="str">
        <f>IF(データ!G1226&lt;&gt;"",データ!G1225,"")</f>
        <v/>
      </c>
      <c r="E23" s="65" t="str">
        <f>IF(F23="","",COUNT($F$4:F23))</f>
        <v/>
      </c>
      <c r="F23" s="81" t="str">
        <f>IF(C23="","",データ!Z1225)</f>
        <v/>
      </c>
      <c r="G23" s="65" t="str">
        <f>IF(C23="","",データ!AA1225)</f>
        <v/>
      </c>
      <c r="H23" s="65" t="str">
        <f>IF(I23="","",COUNT($I$4:I23))</f>
        <v/>
      </c>
      <c r="I23" s="81" t="str">
        <f>IF(C23="","",データ!AF1225)</f>
        <v/>
      </c>
      <c r="J23" s="65" t="str">
        <f>IF(C23="","",データ!AG1225)</f>
        <v/>
      </c>
      <c r="K23" s="65" t="str">
        <f>IF(L23="","",COUNT($L$4:L23))</f>
        <v/>
      </c>
      <c r="L23" s="81" t="str">
        <f>IF(C23="","",データ!AI1225)</f>
        <v/>
      </c>
      <c r="M23" s="65" t="str">
        <f>IF(C23="","",データ!AJ1225)</f>
        <v/>
      </c>
      <c r="N23" s="65" t="str">
        <f>IF(O23="","",COUNT($O$4:O23))</f>
        <v/>
      </c>
      <c r="O23" s="81" t="str">
        <f>IF(C23="","",データ!AO1225)</f>
        <v/>
      </c>
      <c r="P23" s="65" t="str">
        <f>IF(C23="","",データ!AP1225)</f>
        <v/>
      </c>
      <c r="R23" s="74">
        <v>20</v>
      </c>
      <c r="S23" s="77" t="str">
        <f t="shared" si="0"/>
        <v/>
      </c>
      <c r="T23" s="71" t="str">
        <f t="shared" si="1"/>
        <v/>
      </c>
      <c r="U23" s="77" t="str">
        <f t="shared" si="2"/>
        <v/>
      </c>
      <c r="V23" s="71" t="str">
        <f t="shared" si="3"/>
        <v/>
      </c>
      <c r="W23" s="71" t="str">
        <f t="shared" si="4"/>
        <v/>
      </c>
      <c r="X23" s="77" t="str">
        <f t="shared" si="5"/>
        <v/>
      </c>
      <c r="Y23" s="71" t="str">
        <f t="shared" si="6"/>
        <v/>
      </c>
      <c r="Z23" s="77" t="str">
        <f t="shared" si="7"/>
        <v/>
      </c>
      <c r="AA23" s="71" t="str">
        <f t="shared" si="8"/>
        <v/>
      </c>
      <c r="AB23" s="137" t="str">
        <f t="shared" si="9"/>
        <v/>
      </c>
      <c r="AC23" s="129" t="str">
        <f>IFERROR(VLOOKUP(R23,データ!$AQ$1206:$AS$2410,3,0),"")</f>
        <v/>
      </c>
      <c r="AD23" s="143" t="str">
        <f>IFERROR(VLOOKUP(R23,データ!$AQ$1206:$AR$2410,2,0),"")</f>
        <v/>
      </c>
      <c r="AE23" s="140" t="str">
        <f>IF(AC23="","",SUM($AC$4:AC23))</f>
        <v/>
      </c>
      <c r="AG23" s="74">
        <v>20</v>
      </c>
      <c r="AH23" s="132" t="str">
        <f ca="1">IF(COUNTIF($S$1,"*ON*"),IF(OR($AD$2&gt;50,$AE$2&lt;-40),"",IF(T23="","",[1]!fneworder(注文!$C$5,注文!$C$6,注文!$C$7,注文!$C$8,注文!$C$9,3,注文!$C$11,注文!$C$12,注文!$C$13,注文!$C$14,注文!$C$15,注文!$C$16,注文!$C$17,TODAY()&amp;$R23&amp;1,注文!$C$19,注文!$C$20,注文!$C$21,))),"")</f>
        <v/>
      </c>
      <c r="AI23" s="103" t="str">
        <f ca="1">IF(COUNTIF($S$1,"*ON*"),IF(V23="","",[1]!fneworder(注文!$C$5,注文!$C$6,注文!$C$29,注文!$C$8,注文!$C$9,1,注文!$C$31,0,注文!$C$13,注文!$C$14,注文!$C$15,注文!$C$16,注文!$C$17,TODAY()&amp;$R23&amp;2,注文!$C$34,注文!$C$35,注文!$C$36,)),"")</f>
        <v/>
      </c>
      <c r="AJ23" s="132" t="str">
        <f ca="1">IF(COUNTIF($S$1,"*ON*"),IF(OR($AD$2&gt;50,$AE$2&lt;-40),"",IF(Y23="","",[1]!fneworder(注文!$C$5,注文!$C$6,注文!$C$7,注文!$C$8,注文!$C$9,1,注文!$C$11,注文!$C$12,注文!$C$13,注文!$C$14,注文!$C$15,注文!$C$16,注文!$C$17,TODAY()&amp;$R23&amp;3,注文!$C$19,注文!$C$20,注文!$C$21,))),"")</f>
        <v/>
      </c>
      <c r="AK23" s="133" t="str">
        <f ca="1">IF(COUNTIF($S$1,"*ON*"),IF(AA23="","",[1]!fneworder(注文!$C$5,注文!$C$6,注文!$C$29,注文!$C$8,注文!$C$9,3,注文!$C$31,0,注文!$C$13,注文!$C$14,注文!$C$15,注文!$C$16,注文!$C$17,TODAY()&amp;$R23&amp;4,注文!$C$34,注文!$C$35,注文!$C$36,)),"")</f>
        <v/>
      </c>
    </row>
    <row r="24" spans="1:37" ht="18" customHeight="1">
      <c r="A24" s="46" t="str">
        <f>IF(データ!A1227&lt;&gt;"",データ!A1226,"")</f>
        <v/>
      </c>
      <c r="B24" s="47" t="str">
        <f>IF(データ!B1227&lt;&gt;"",データ!B1226,"")</f>
        <v/>
      </c>
      <c r="C24" s="48" t="str">
        <f>IF(データ!C1227&lt;&gt;"",データ!C1226,"")</f>
        <v/>
      </c>
      <c r="D24" s="46" t="str">
        <f>IF(データ!G1227&lt;&gt;"",データ!G1226,"")</f>
        <v/>
      </c>
      <c r="E24" s="65" t="str">
        <f>IF(F24="","",COUNT($F$4:F24))</f>
        <v/>
      </c>
      <c r="F24" s="81" t="str">
        <f>IF(C24="","",データ!Z1226)</f>
        <v/>
      </c>
      <c r="G24" s="65" t="str">
        <f>IF(C24="","",データ!AA1226)</f>
        <v/>
      </c>
      <c r="H24" s="65" t="str">
        <f>IF(I24="","",COUNT($I$4:I24))</f>
        <v/>
      </c>
      <c r="I24" s="81" t="str">
        <f>IF(C24="","",データ!AF1226)</f>
        <v/>
      </c>
      <c r="J24" s="65" t="str">
        <f>IF(C24="","",データ!AG1226)</f>
        <v/>
      </c>
      <c r="K24" s="65" t="str">
        <f>IF(L24="","",COUNT($L$4:L24))</f>
        <v/>
      </c>
      <c r="L24" s="81" t="str">
        <f>IF(C24="","",データ!AI1226)</f>
        <v/>
      </c>
      <c r="M24" s="65" t="str">
        <f>IF(C24="","",データ!AJ1226)</f>
        <v/>
      </c>
      <c r="N24" s="65" t="str">
        <f>IF(O24="","",COUNT($O$4:O24))</f>
        <v/>
      </c>
      <c r="O24" s="81" t="str">
        <f>IF(C24="","",データ!AO1226)</f>
        <v/>
      </c>
      <c r="P24" s="65" t="str">
        <f>IF(C24="","",データ!AP1226)</f>
        <v/>
      </c>
      <c r="R24" s="76">
        <v>21</v>
      </c>
      <c r="S24" s="77" t="str">
        <f t="shared" si="0"/>
        <v/>
      </c>
      <c r="T24" s="71" t="str">
        <f t="shared" si="1"/>
        <v/>
      </c>
      <c r="U24" s="77" t="str">
        <f t="shared" si="2"/>
        <v/>
      </c>
      <c r="V24" s="71" t="str">
        <f t="shared" si="3"/>
        <v/>
      </c>
      <c r="W24" s="71" t="str">
        <f t="shared" si="4"/>
        <v/>
      </c>
      <c r="X24" s="77" t="str">
        <f t="shared" si="5"/>
        <v/>
      </c>
      <c r="Y24" s="71" t="str">
        <f t="shared" si="6"/>
        <v/>
      </c>
      <c r="Z24" s="77" t="str">
        <f t="shared" si="7"/>
        <v/>
      </c>
      <c r="AA24" s="71" t="str">
        <f t="shared" si="8"/>
        <v/>
      </c>
      <c r="AB24" s="137" t="str">
        <f t="shared" si="9"/>
        <v/>
      </c>
      <c r="AC24" s="129" t="str">
        <f>IFERROR(VLOOKUP(R24,データ!$AQ$1206:$AS$2410,3,0),"")</f>
        <v/>
      </c>
      <c r="AD24" s="143" t="str">
        <f>IFERROR(VLOOKUP(R24,データ!$AQ$1206:$AR$2410,2,0),"")</f>
        <v/>
      </c>
      <c r="AE24" s="140" t="str">
        <f>IF(AC24="","",SUM($AC$4:AC24))</f>
        <v/>
      </c>
      <c r="AG24" s="76">
        <v>21</v>
      </c>
      <c r="AH24" s="132" t="str">
        <f ca="1">IF(COUNTIF($S$1,"*ON*"),IF(OR($AD$2&gt;50,$AE$2&lt;-40),"",IF(T24="","",[1]!fneworder(注文!$C$5,注文!$C$6,注文!$C$7,注文!$C$8,注文!$C$9,3,注文!$C$11,注文!$C$12,注文!$C$13,注文!$C$14,注文!$C$15,注文!$C$16,注文!$C$17,TODAY()&amp;$R24&amp;1,注文!$C$19,注文!$C$20,注文!$C$21,))),"")</f>
        <v/>
      </c>
      <c r="AI24" s="103" t="str">
        <f ca="1">IF(COUNTIF($S$1,"*ON*"),IF(V24="","",[1]!fneworder(注文!$C$5,注文!$C$6,注文!$C$29,注文!$C$8,注文!$C$9,1,注文!$C$31,0,注文!$C$13,注文!$C$14,注文!$C$15,注文!$C$16,注文!$C$17,TODAY()&amp;$R24&amp;2,注文!$C$34,注文!$C$35,注文!$C$36,)),"")</f>
        <v/>
      </c>
      <c r="AJ24" s="132" t="str">
        <f ca="1">IF(COUNTIF($S$1,"*ON*"),IF(OR($AD$2&gt;50,$AE$2&lt;-40),"",IF(Y24="","",[1]!fneworder(注文!$C$5,注文!$C$6,注文!$C$7,注文!$C$8,注文!$C$9,1,注文!$C$11,注文!$C$12,注文!$C$13,注文!$C$14,注文!$C$15,注文!$C$16,注文!$C$17,TODAY()&amp;$R24&amp;3,注文!$C$19,注文!$C$20,注文!$C$21,))),"")</f>
        <v/>
      </c>
      <c r="AK24" s="133" t="str">
        <f ca="1">IF(COUNTIF($S$1,"*ON*"),IF(AA24="","",[1]!fneworder(注文!$C$5,注文!$C$6,注文!$C$29,注文!$C$8,注文!$C$9,3,注文!$C$31,0,注文!$C$13,注文!$C$14,注文!$C$15,注文!$C$16,注文!$C$17,TODAY()&amp;$R24&amp;4,注文!$C$34,注文!$C$35,注文!$C$36,)),"")</f>
        <v/>
      </c>
    </row>
    <row r="25" spans="1:37" ht="18" customHeight="1">
      <c r="A25" s="46" t="str">
        <f>IF(データ!A1228&lt;&gt;"",データ!A1227,"")</f>
        <v/>
      </c>
      <c r="B25" s="47" t="str">
        <f>IF(データ!B1228&lt;&gt;"",データ!B1227,"")</f>
        <v/>
      </c>
      <c r="C25" s="48" t="str">
        <f>IF(データ!C1228&lt;&gt;"",データ!C1227,"")</f>
        <v/>
      </c>
      <c r="D25" s="46" t="str">
        <f>IF(データ!G1228&lt;&gt;"",データ!G1227,"")</f>
        <v/>
      </c>
      <c r="E25" s="65" t="str">
        <f>IF(F25="","",COUNT($F$4:F25))</f>
        <v/>
      </c>
      <c r="F25" s="81" t="str">
        <f>IF(C25="","",データ!Z1227)</f>
        <v/>
      </c>
      <c r="G25" s="65" t="str">
        <f>IF(C25="","",データ!AA1227)</f>
        <v/>
      </c>
      <c r="H25" s="65" t="str">
        <f>IF(I25="","",COUNT($I$4:I25))</f>
        <v/>
      </c>
      <c r="I25" s="81" t="str">
        <f>IF(C25="","",データ!AF1227)</f>
        <v/>
      </c>
      <c r="J25" s="65" t="str">
        <f>IF(C25="","",データ!AG1227)</f>
        <v/>
      </c>
      <c r="K25" s="65" t="str">
        <f>IF(L25="","",COUNT($L$4:L25))</f>
        <v/>
      </c>
      <c r="L25" s="81" t="str">
        <f>IF(C25="","",データ!AI1227)</f>
        <v/>
      </c>
      <c r="M25" s="65" t="str">
        <f>IF(C25="","",データ!AJ1227)</f>
        <v/>
      </c>
      <c r="N25" s="65" t="str">
        <f>IF(O25="","",COUNT($O$4:O25))</f>
        <v/>
      </c>
      <c r="O25" s="81" t="str">
        <f>IF(C25="","",データ!AO1227)</f>
        <v/>
      </c>
      <c r="P25" s="65" t="str">
        <f>IF(C25="","",データ!AP1227)</f>
        <v/>
      </c>
      <c r="R25" s="74">
        <v>22</v>
      </c>
      <c r="S25" s="77" t="str">
        <f t="shared" si="0"/>
        <v/>
      </c>
      <c r="T25" s="71" t="str">
        <f t="shared" si="1"/>
        <v/>
      </c>
      <c r="U25" s="77" t="str">
        <f t="shared" si="2"/>
        <v/>
      </c>
      <c r="V25" s="71" t="str">
        <f t="shared" si="3"/>
        <v/>
      </c>
      <c r="W25" s="71" t="str">
        <f t="shared" si="4"/>
        <v/>
      </c>
      <c r="X25" s="77" t="str">
        <f t="shared" si="5"/>
        <v/>
      </c>
      <c r="Y25" s="71" t="str">
        <f t="shared" si="6"/>
        <v/>
      </c>
      <c r="Z25" s="77" t="str">
        <f t="shared" si="7"/>
        <v/>
      </c>
      <c r="AA25" s="71" t="str">
        <f t="shared" si="8"/>
        <v/>
      </c>
      <c r="AB25" s="137" t="str">
        <f t="shared" si="9"/>
        <v/>
      </c>
      <c r="AC25" s="129" t="str">
        <f>IFERROR(VLOOKUP(R25,データ!$AQ$1206:$AS$2410,3,0),"")</f>
        <v/>
      </c>
      <c r="AD25" s="143" t="str">
        <f>IFERROR(VLOOKUP(R25,データ!$AQ$1206:$AR$2410,2,0),"")</f>
        <v/>
      </c>
      <c r="AE25" s="140" t="str">
        <f>IF(AC25="","",SUM($AC$4:AC25))</f>
        <v/>
      </c>
      <c r="AG25" s="74">
        <v>22</v>
      </c>
      <c r="AH25" s="132" t="str">
        <f ca="1">IF(COUNTIF($S$1,"*ON*"),IF(OR($AD$2&gt;50,$AE$2&lt;-40),"",IF(T25="","",[1]!fneworder(注文!$C$5,注文!$C$6,注文!$C$7,注文!$C$8,注文!$C$9,3,注文!$C$11,注文!$C$12,注文!$C$13,注文!$C$14,注文!$C$15,注文!$C$16,注文!$C$17,TODAY()&amp;$R25&amp;1,注文!$C$19,注文!$C$20,注文!$C$21,))),"")</f>
        <v/>
      </c>
      <c r="AI25" s="103" t="str">
        <f ca="1">IF(COUNTIF($S$1,"*ON*"),IF(V25="","",[1]!fneworder(注文!$C$5,注文!$C$6,注文!$C$29,注文!$C$8,注文!$C$9,1,注文!$C$31,0,注文!$C$13,注文!$C$14,注文!$C$15,注文!$C$16,注文!$C$17,TODAY()&amp;$R25&amp;2,注文!$C$34,注文!$C$35,注文!$C$36,)),"")</f>
        <v/>
      </c>
      <c r="AJ25" s="132" t="str">
        <f ca="1">IF(COUNTIF($S$1,"*ON*"),IF(OR($AD$2&gt;50,$AE$2&lt;-40),"",IF(Y25="","",[1]!fneworder(注文!$C$5,注文!$C$6,注文!$C$7,注文!$C$8,注文!$C$9,1,注文!$C$11,注文!$C$12,注文!$C$13,注文!$C$14,注文!$C$15,注文!$C$16,注文!$C$17,TODAY()&amp;$R25&amp;3,注文!$C$19,注文!$C$20,注文!$C$21,))),"")</f>
        <v/>
      </c>
      <c r="AK25" s="133" t="str">
        <f ca="1">IF(COUNTIF($S$1,"*ON*"),IF(AA25="","",[1]!fneworder(注文!$C$5,注文!$C$6,注文!$C$29,注文!$C$8,注文!$C$9,3,注文!$C$31,0,注文!$C$13,注文!$C$14,注文!$C$15,注文!$C$16,注文!$C$17,TODAY()&amp;$R25&amp;4,注文!$C$34,注文!$C$35,注文!$C$36,)),"")</f>
        <v/>
      </c>
    </row>
    <row r="26" spans="1:37" ht="18" customHeight="1">
      <c r="A26" s="46" t="str">
        <f>IF(データ!A1229&lt;&gt;"",データ!A1228,"")</f>
        <v/>
      </c>
      <c r="B26" s="47" t="str">
        <f>IF(データ!B1229&lt;&gt;"",データ!B1228,"")</f>
        <v/>
      </c>
      <c r="C26" s="48" t="str">
        <f>IF(データ!C1229&lt;&gt;"",データ!C1228,"")</f>
        <v/>
      </c>
      <c r="D26" s="46" t="str">
        <f>IF(データ!G1229&lt;&gt;"",データ!G1228,"")</f>
        <v/>
      </c>
      <c r="E26" s="65" t="str">
        <f>IF(F26="","",COUNT($F$4:F26))</f>
        <v/>
      </c>
      <c r="F26" s="81" t="str">
        <f>IF(C26="","",データ!Z1228)</f>
        <v/>
      </c>
      <c r="G26" s="65" t="str">
        <f>IF(C26="","",データ!AA1228)</f>
        <v/>
      </c>
      <c r="H26" s="65" t="str">
        <f>IF(I26="","",COUNT($I$4:I26))</f>
        <v/>
      </c>
      <c r="I26" s="81" t="str">
        <f>IF(C26="","",データ!AF1228)</f>
        <v/>
      </c>
      <c r="J26" s="65" t="str">
        <f>IF(C26="","",データ!AG1228)</f>
        <v/>
      </c>
      <c r="K26" s="65" t="str">
        <f>IF(L26="","",COUNT($L$4:L26))</f>
        <v/>
      </c>
      <c r="L26" s="81" t="str">
        <f>IF(C26="","",データ!AI1228)</f>
        <v/>
      </c>
      <c r="M26" s="65" t="str">
        <f>IF(C26="","",データ!AJ1228)</f>
        <v/>
      </c>
      <c r="N26" s="65" t="str">
        <f>IF(O26="","",COUNT($O$4:O26))</f>
        <v/>
      </c>
      <c r="O26" s="81" t="str">
        <f>IF(C26="","",データ!AO1228)</f>
        <v/>
      </c>
      <c r="P26" s="65" t="str">
        <f>IF(C26="","",データ!AP1228)</f>
        <v/>
      </c>
      <c r="R26" s="76">
        <v>23</v>
      </c>
      <c r="S26" s="77" t="str">
        <f t="shared" si="0"/>
        <v/>
      </c>
      <c r="T26" s="71" t="str">
        <f t="shared" si="1"/>
        <v/>
      </c>
      <c r="U26" s="77" t="str">
        <f t="shared" si="2"/>
        <v/>
      </c>
      <c r="V26" s="71" t="str">
        <f t="shared" si="3"/>
        <v/>
      </c>
      <c r="W26" s="71" t="str">
        <f t="shared" si="4"/>
        <v/>
      </c>
      <c r="X26" s="77" t="str">
        <f t="shared" si="5"/>
        <v/>
      </c>
      <c r="Y26" s="71" t="str">
        <f t="shared" si="6"/>
        <v/>
      </c>
      <c r="Z26" s="77" t="str">
        <f t="shared" si="7"/>
        <v/>
      </c>
      <c r="AA26" s="71" t="str">
        <f t="shared" si="8"/>
        <v/>
      </c>
      <c r="AB26" s="137" t="str">
        <f t="shared" si="9"/>
        <v/>
      </c>
      <c r="AC26" s="129" t="str">
        <f>IFERROR(VLOOKUP(R26,データ!$AQ$1206:$AS$2410,3,0),"")</f>
        <v/>
      </c>
      <c r="AD26" s="143" t="str">
        <f>IFERROR(VLOOKUP(R26,データ!$AQ$1206:$AR$2410,2,0),"")</f>
        <v/>
      </c>
      <c r="AE26" s="140" t="str">
        <f>IF(AC26="","",SUM($AC$4:AC26))</f>
        <v/>
      </c>
      <c r="AG26" s="76">
        <v>23</v>
      </c>
      <c r="AH26" s="132" t="str">
        <f ca="1">IF(COUNTIF($S$1,"*ON*"),IF(OR($AD$2&gt;50,$AE$2&lt;-40),"",IF(T26="","",[1]!fneworder(注文!$C$5,注文!$C$6,注文!$C$7,注文!$C$8,注文!$C$9,3,注文!$C$11,注文!$C$12,注文!$C$13,注文!$C$14,注文!$C$15,注文!$C$16,注文!$C$17,TODAY()&amp;$R26&amp;1,注文!$C$19,注文!$C$20,注文!$C$21,))),"")</f>
        <v/>
      </c>
      <c r="AI26" s="103" t="str">
        <f ca="1">IF(COUNTIF($S$1,"*ON*"),IF(V26="","",[1]!fneworder(注文!$C$5,注文!$C$6,注文!$C$29,注文!$C$8,注文!$C$9,1,注文!$C$31,0,注文!$C$13,注文!$C$14,注文!$C$15,注文!$C$16,注文!$C$17,TODAY()&amp;$R26&amp;2,注文!$C$34,注文!$C$35,注文!$C$36,)),"")</f>
        <v/>
      </c>
      <c r="AJ26" s="132" t="str">
        <f ca="1">IF(COUNTIF($S$1,"*ON*"),IF(OR($AD$2&gt;50,$AE$2&lt;-40),"",IF(Y26="","",[1]!fneworder(注文!$C$5,注文!$C$6,注文!$C$7,注文!$C$8,注文!$C$9,1,注文!$C$11,注文!$C$12,注文!$C$13,注文!$C$14,注文!$C$15,注文!$C$16,注文!$C$17,TODAY()&amp;$R26&amp;3,注文!$C$19,注文!$C$20,注文!$C$21,))),"")</f>
        <v/>
      </c>
      <c r="AK26" s="133" t="str">
        <f ca="1">IF(COUNTIF($S$1,"*ON*"),IF(AA26="","",[1]!fneworder(注文!$C$5,注文!$C$6,注文!$C$29,注文!$C$8,注文!$C$9,3,注文!$C$31,0,注文!$C$13,注文!$C$14,注文!$C$15,注文!$C$16,注文!$C$17,TODAY()&amp;$R26&amp;4,注文!$C$34,注文!$C$35,注文!$C$36,)),"")</f>
        <v/>
      </c>
    </row>
    <row r="27" spans="1:37" ht="18" customHeight="1">
      <c r="A27" s="46" t="str">
        <f>IF(データ!A1230&lt;&gt;"",データ!A1229,"")</f>
        <v/>
      </c>
      <c r="B27" s="47" t="str">
        <f>IF(データ!B1230&lt;&gt;"",データ!B1229,"")</f>
        <v/>
      </c>
      <c r="C27" s="48" t="str">
        <f>IF(データ!C1230&lt;&gt;"",データ!C1229,"")</f>
        <v/>
      </c>
      <c r="D27" s="46" t="str">
        <f>IF(データ!G1230&lt;&gt;"",データ!G1229,"")</f>
        <v/>
      </c>
      <c r="E27" s="65" t="str">
        <f>IF(F27="","",COUNT($F$4:F27))</f>
        <v/>
      </c>
      <c r="F27" s="81" t="str">
        <f>IF(C27="","",データ!Z1229)</f>
        <v/>
      </c>
      <c r="G27" s="65" t="str">
        <f>IF(C27="","",データ!AA1229)</f>
        <v/>
      </c>
      <c r="H27" s="65" t="str">
        <f>IF(I27="","",COUNT($I$4:I27))</f>
        <v/>
      </c>
      <c r="I27" s="81" t="str">
        <f>IF(C27="","",データ!AF1229)</f>
        <v/>
      </c>
      <c r="J27" s="65" t="str">
        <f>IF(C27="","",データ!AG1229)</f>
        <v/>
      </c>
      <c r="K27" s="65" t="str">
        <f>IF(L27="","",COUNT($L$4:L27))</f>
        <v/>
      </c>
      <c r="L27" s="81" t="str">
        <f>IF(C27="","",データ!AI1229)</f>
        <v/>
      </c>
      <c r="M27" s="65" t="str">
        <f>IF(C27="","",データ!AJ1229)</f>
        <v/>
      </c>
      <c r="N27" s="65" t="str">
        <f>IF(O27="","",COUNT($O$4:O27))</f>
        <v/>
      </c>
      <c r="O27" s="81" t="str">
        <f>IF(C27="","",データ!AO1229)</f>
        <v/>
      </c>
      <c r="P27" s="65" t="str">
        <f>IF(C27="","",データ!AP1229)</f>
        <v/>
      </c>
      <c r="R27" s="74">
        <v>24</v>
      </c>
      <c r="S27" s="77" t="str">
        <f t="shared" si="0"/>
        <v/>
      </c>
      <c r="T27" s="71" t="str">
        <f t="shared" si="1"/>
        <v/>
      </c>
      <c r="U27" s="77" t="str">
        <f t="shared" si="2"/>
        <v/>
      </c>
      <c r="V27" s="71" t="str">
        <f t="shared" si="3"/>
        <v/>
      </c>
      <c r="W27" s="71" t="str">
        <f t="shared" si="4"/>
        <v/>
      </c>
      <c r="X27" s="77" t="str">
        <f t="shared" si="5"/>
        <v/>
      </c>
      <c r="Y27" s="71" t="str">
        <f t="shared" si="6"/>
        <v/>
      </c>
      <c r="Z27" s="77" t="str">
        <f t="shared" si="7"/>
        <v/>
      </c>
      <c r="AA27" s="71" t="str">
        <f t="shared" si="8"/>
        <v/>
      </c>
      <c r="AB27" s="137" t="str">
        <f t="shared" si="9"/>
        <v/>
      </c>
      <c r="AC27" s="129" t="str">
        <f>IFERROR(VLOOKUP(R27,データ!$AQ$1206:$AS$2410,3,0),"")</f>
        <v/>
      </c>
      <c r="AD27" s="143" t="str">
        <f>IFERROR(VLOOKUP(R27,データ!$AQ$1206:$AR$2410,2,0),"")</f>
        <v/>
      </c>
      <c r="AE27" s="140" t="str">
        <f>IF(AC27="","",SUM($AC$4:AC27))</f>
        <v/>
      </c>
      <c r="AG27" s="74">
        <v>24</v>
      </c>
      <c r="AH27" s="132" t="str">
        <f ca="1">IF(COUNTIF($S$1,"*ON*"),IF(OR($AD$2&gt;50,$AE$2&lt;-40),"",IF(T27="","",[1]!fneworder(注文!$C$5,注文!$C$6,注文!$C$7,注文!$C$8,注文!$C$9,3,注文!$C$11,注文!$C$12,注文!$C$13,注文!$C$14,注文!$C$15,注文!$C$16,注文!$C$17,TODAY()&amp;$R27&amp;1,注文!$C$19,注文!$C$20,注文!$C$21,))),"")</f>
        <v/>
      </c>
      <c r="AI27" s="103" t="str">
        <f ca="1">IF(COUNTIF($S$1,"*ON*"),IF(V27="","",[1]!fneworder(注文!$C$5,注文!$C$6,注文!$C$29,注文!$C$8,注文!$C$9,1,注文!$C$31,0,注文!$C$13,注文!$C$14,注文!$C$15,注文!$C$16,注文!$C$17,TODAY()&amp;$R27&amp;2,注文!$C$34,注文!$C$35,注文!$C$36,)),"")</f>
        <v/>
      </c>
      <c r="AJ27" s="132" t="str">
        <f ca="1">IF(COUNTIF($S$1,"*ON*"),IF(OR($AD$2&gt;50,$AE$2&lt;-40),"",IF(Y27="","",[1]!fneworder(注文!$C$5,注文!$C$6,注文!$C$7,注文!$C$8,注文!$C$9,1,注文!$C$11,注文!$C$12,注文!$C$13,注文!$C$14,注文!$C$15,注文!$C$16,注文!$C$17,TODAY()&amp;$R27&amp;3,注文!$C$19,注文!$C$20,注文!$C$21,))),"")</f>
        <v/>
      </c>
      <c r="AK27" s="133" t="str">
        <f ca="1">IF(COUNTIF($S$1,"*ON*"),IF(AA27="","",[1]!fneworder(注文!$C$5,注文!$C$6,注文!$C$29,注文!$C$8,注文!$C$9,3,注文!$C$31,0,注文!$C$13,注文!$C$14,注文!$C$15,注文!$C$16,注文!$C$17,TODAY()&amp;$R27&amp;4,注文!$C$34,注文!$C$35,注文!$C$36,)),"")</f>
        <v/>
      </c>
    </row>
    <row r="28" spans="1:37" ht="18" customHeight="1">
      <c r="A28" s="46" t="str">
        <f>IF(データ!A1231&lt;&gt;"",データ!A1230,"")</f>
        <v/>
      </c>
      <c r="B28" s="47" t="str">
        <f>IF(データ!B1231&lt;&gt;"",データ!B1230,"")</f>
        <v/>
      </c>
      <c r="C28" s="48" t="str">
        <f>IF(データ!C1231&lt;&gt;"",データ!C1230,"")</f>
        <v/>
      </c>
      <c r="D28" s="46" t="str">
        <f>IF(データ!G1231&lt;&gt;"",データ!G1230,"")</f>
        <v/>
      </c>
      <c r="E28" s="65" t="str">
        <f>IF(F28="","",COUNT($F$4:F28))</f>
        <v/>
      </c>
      <c r="F28" s="81" t="str">
        <f>IF(C28="","",データ!Z1230)</f>
        <v/>
      </c>
      <c r="G28" s="65" t="str">
        <f>IF(C28="","",データ!AA1230)</f>
        <v/>
      </c>
      <c r="H28" s="65" t="str">
        <f>IF(I28="","",COUNT($I$4:I28))</f>
        <v/>
      </c>
      <c r="I28" s="81" t="str">
        <f>IF(C28="","",データ!AF1230)</f>
        <v/>
      </c>
      <c r="J28" s="65" t="str">
        <f>IF(C28="","",データ!AG1230)</f>
        <v/>
      </c>
      <c r="K28" s="65" t="str">
        <f>IF(L28="","",COUNT($L$4:L28))</f>
        <v/>
      </c>
      <c r="L28" s="81" t="str">
        <f>IF(C28="","",データ!AI1230)</f>
        <v/>
      </c>
      <c r="M28" s="65" t="str">
        <f>IF(C28="","",データ!AJ1230)</f>
        <v/>
      </c>
      <c r="N28" s="65" t="str">
        <f>IF(O28="","",COUNT($O$4:O28))</f>
        <v/>
      </c>
      <c r="O28" s="81" t="str">
        <f>IF(C28="","",データ!AO1230)</f>
        <v/>
      </c>
      <c r="P28" s="65" t="str">
        <f>IF(C28="","",データ!AP1230)</f>
        <v/>
      </c>
      <c r="R28" s="76">
        <v>25</v>
      </c>
      <c r="S28" s="77" t="str">
        <f t="shared" si="0"/>
        <v/>
      </c>
      <c r="T28" s="71" t="str">
        <f t="shared" si="1"/>
        <v/>
      </c>
      <c r="U28" s="77" t="str">
        <f t="shared" si="2"/>
        <v/>
      </c>
      <c r="V28" s="71" t="str">
        <f t="shared" si="3"/>
        <v/>
      </c>
      <c r="W28" s="71" t="str">
        <f t="shared" si="4"/>
        <v/>
      </c>
      <c r="X28" s="77" t="str">
        <f t="shared" si="5"/>
        <v/>
      </c>
      <c r="Y28" s="71" t="str">
        <f t="shared" si="6"/>
        <v/>
      </c>
      <c r="Z28" s="77" t="str">
        <f t="shared" si="7"/>
        <v/>
      </c>
      <c r="AA28" s="71" t="str">
        <f t="shared" si="8"/>
        <v/>
      </c>
      <c r="AB28" s="137" t="str">
        <f t="shared" si="9"/>
        <v/>
      </c>
      <c r="AC28" s="129" t="str">
        <f>IFERROR(VLOOKUP(R28,データ!$AQ$1206:$AS$2410,3,0),"")</f>
        <v/>
      </c>
      <c r="AD28" s="143" t="str">
        <f>IFERROR(VLOOKUP(R28,データ!$AQ$1206:$AR$2410,2,0),"")</f>
        <v/>
      </c>
      <c r="AE28" s="140" t="str">
        <f>IF(AC28="","",SUM($AC$4:AC28))</f>
        <v/>
      </c>
      <c r="AG28" s="76">
        <v>25</v>
      </c>
      <c r="AH28" s="132" t="str">
        <f ca="1">IF(COUNTIF($S$1,"*ON*"),IF(OR($AD$2&gt;50,$AE$2&lt;-40),"",IF(T28="","",[1]!fneworder(注文!$C$5,注文!$C$6,注文!$C$7,注文!$C$8,注文!$C$9,3,注文!$C$11,注文!$C$12,注文!$C$13,注文!$C$14,注文!$C$15,注文!$C$16,注文!$C$17,TODAY()&amp;$R28&amp;1,注文!$C$19,注文!$C$20,注文!$C$21,))),"")</f>
        <v/>
      </c>
      <c r="AI28" s="103" t="str">
        <f ca="1">IF(COUNTIF($S$1,"*ON*"),IF(V28="","",[1]!fneworder(注文!$C$5,注文!$C$6,注文!$C$29,注文!$C$8,注文!$C$9,1,注文!$C$31,0,注文!$C$13,注文!$C$14,注文!$C$15,注文!$C$16,注文!$C$17,TODAY()&amp;$R28&amp;2,注文!$C$34,注文!$C$35,注文!$C$36,)),"")</f>
        <v/>
      </c>
      <c r="AJ28" s="132" t="str">
        <f ca="1">IF(COUNTIF($S$1,"*ON*"),IF(OR($AD$2&gt;50,$AE$2&lt;-40),"",IF(Y28="","",[1]!fneworder(注文!$C$5,注文!$C$6,注文!$C$7,注文!$C$8,注文!$C$9,1,注文!$C$11,注文!$C$12,注文!$C$13,注文!$C$14,注文!$C$15,注文!$C$16,注文!$C$17,TODAY()&amp;$R28&amp;3,注文!$C$19,注文!$C$20,注文!$C$21,))),"")</f>
        <v/>
      </c>
      <c r="AK28" s="133" t="str">
        <f ca="1">IF(COUNTIF($S$1,"*ON*"),IF(AA28="","",[1]!fneworder(注文!$C$5,注文!$C$6,注文!$C$29,注文!$C$8,注文!$C$9,3,注文!$C$31,0,注文!$C$13,注文!$C$14,注文!$C$15,注文!$C$16,注文!$C$17,TODAY()&amp;$R28&amp;4,注文!$C$34,注文!$C$35,注文!$C$36,)),"")</f>
        <v/>
      </c>
    </row>
    <row r="29" spans="1:37" ht="18" customHeight="1">
      <c r="A29" s="46" t="str">
        <f>IF(データ!A1232&lt;&gt;"",データ!A1231,"")</f>
        <v/>
      </c>
      <c r="B29" s="47" t="str">
        <f>IF(データ!B1232&lt;&gt;"",データ!B1231,"")</f>
        <v/>
      </c>
      <c r="C29" s="48" t="str">
        <f>IF(データ!C1232&lt;&gt;"",データ!C1231,"")</f>
        <v/>
      </c>
      <c r="D29" s="46" t="str">
        <f>IF(データ!G1232&lt;&gt;"",データ!G1231,"")</f>
        <v/>
      </c>
      <c r="E29" s="65" t="str">
        <f>IF(F29="","",COUNT($F$4:F29))</f>
        <v/>
      </c>
      <c r="F29" s="81" t="str">
        <f>IF(C29="","",データ!Z1231)</f>
        <v/>
      </c>
      <c r="G29" s="65" t="str">
        <f>IF(C29="","",データ!AA1231)</f>
        <v/>
      </c>
      <c r="H29" s="65" t="str">
        <f>IF(I29="","",COUNT($I$4:I29))</f>
        <v/>
      </c>
      <c r="I29" s="81" t="str">
        <f>IF(C29="","",データ!AF1231)</f>
        <v/>
      </c>
      <c r="J29" s="65" t="str">
        <f>IF(C29="","",データ!AG1231)</f>
        <v/>
      </c>
      <c r="K29" s="65" t="str">
        <f>IF(L29="","",COUNT($L$4:L29))</f>
        <v/>
      </c>
      <c r="L29" s="81" t="str">
        <f>IF(C29="","",データ!AI1231)</f>
        <v/>
      </c>
      <c r="M29" s="65" t="str">
        <f>IF(C29="","",データ!AJ1231)</f>
        <v/>
      </c>
      <c r="N29" s="65" t="str">
        <f>IF(O29="","",COUNT($O$4:O29))</f>
        <v/>
      </c>
      <c r="O29" s="81" t="str">
        <f>IF(C29="","",データ!AO1231)</f>
        <v/>
      </c>
      <c r="P29" s="65" t="str">
        <f>IF(C29="","",データ!AP1231)</f>
        <v/>
      </c>
      <c r="R29" s="74">
        <v>26</v>
      </c>
      <c r="S29" s="77" t="str">
        <f t="shared" si="0"/>
        <v/>
      </c>
      <c r="T29" s="71" t="str">
        <f t="shared" si="1"/>
        <v/>
      </c>
      <c r="U29" s="77" t="str">
        <f t="shared" si="2"/>
        <v/>
      </c>
      <c r="V29" s="71" t="str">
        <f t="shared" si="3"/>
        <v/>
      </c>
      <c r="W29" s="71" t="str">
        <f t="shared" si="4"/>
        <v/>
      </c>
      <c r="X29" s="77" t="str">
        <f t="shared" si="5"/>
        <v/>
      </c>
      <c r="Y29" s="71" t="str">
        <f t="shared" si="6"/>
        <v/>
      </c>
      <c r="Z29" s="77" t="str">
        <f t="shared" si="7"/>
        <v/>
      </c>
      <c r="AA29" s="71" t="str">
        <f t="shared" si="8"/>
        <v/>
      </c>
      <c r="AB29" s="137" t="str">
        <f t="shared" si="9"/>
        <v/>
      </c>
      <c r="AC29" s="129" t="str">
        <f>IFERROR(VLOOKUP(R29,データ!$AQ$1206:$AS$2410,3,0),"")</f>
        <v/>
      </c>
      <c r="AD29" s="143" t="str">
        <f>IFERROR(VLOOKUP(R29,データ!$AQ$1206:$AR$2410,2,0),"")</f>
        <v/>
      </c>
      <c r="AE29" s="140" t="str">
        <f>IF(AC29="","",SUM($AC$4:AC29))</f>
        <v/>
      </c>
      <c r="AG29" s="74">
        <v>26</v>
      </c>
      <c r="AH29" s="132" t="str">
        <f ca="1">IF(COUNTIF($S$1,"*ON*"),IF(OR($AD$2&gt;50,$AE$2&lt;-40),"",IF(T29="","",[1]!fneworder(注文!$C$5,注文!$C$6,注文!$C$7,注文!$C$8,注文!$C$9,3,注文!$C$11,注文!$C$12,注文!$C$13,注文!$C$14,注文!$C$15,注文!$C$16,注文!$C$17,TODAY()&amp;$R29&amp;1,注文!$C$19,注文!$C$20,注文!$C$21,))),"")</f>
        <v/>
      </c>
      <c r="AI29" s="103" t="str">
        <f ca="1">IF(COUNTIF($S$1,"*ON*"),IF(V29="","",[1]!fneworder(注文!$C$5,注文!$C$6,注文!$C$29,注文!$C$8,注文!$C$9,1,注文!$C$31,0,注文!$C$13,注文!$C$14,注文!$C$15,注文!$C$16,注文!$C$17,TODAY()&amp;$R29&amp;2,注文!$C$34,注文!$C$35,注文!$C$36,)),"")</f>
        <v/>
      </c>
      <c r="AJ29" s="132" t="str">
        <f ca="1">IF(COUNTIF($S$1,"*ON*"),IF(OR($AD$2&gt;50,$AE$2&lt;-40),"",IF(Y29="","",[1]!fneworder(注文!$C$5,注文!$C$6,注文!$C$7,注文!$C$8,注文!$C$9,1,注文!$C$11,注文!$C$12,注文!$C$13,注文!$C$14,注文!$C$15,注文!$C$16,注文!$C$17,TODAY()&amp;$R29&amp;3,注文!$C$19,注文!$C$20,注文!$C$21,))),"")</f>
        <v/>
      </c>
      <c r="AK29" s="133" t="str">
        <f ca="1">IF(COUNTIF($S$1,"*ON*"),IF(AA29="","",[1]!fneworder(注文!$C$5,注文!$C$6,注文!$C$29,注文!$C$8,注文!$C$9,3,注文!$C$31,0,注文!$C$13,注文!$C$14,注文!$C$15,注文!$C$16,注文!$C$17,TODAY()&amp;$R29&amp;4,注文!$C$34,注文!$C$35,注文!$C$36,)),"")</f>
        <v/>
      </c>
    </row>
    <row r="30" spans="1:37" ht="18" customHeight="1">
      <c r="A30" s="46" t="str">
        <f>IF(データ!A1233&lt;&gt;"",データ!A1232,"")</f>
        <v/>
      </c>
      <c r="B30" s="47" t="str">
        <f>IF(データ!B1233&lt;&gt;"",データ!B1232,"")</f>
        <v/>
      </c>
      <c r="C30" s="48" t="str">
        <f>IF(データ!C1233&lt;&gt;"",データ!C1232,"")</f>
        <v/>
      </c>
      <c r="D30" s="46" t="str">
        <f>IF(データ!G1233&lt;&gt;"",データ!G1232,"")</f>
        <v/>
      </c>
      <c r="E30" s="65" t="str">
        <f>IF(F30="","",COUNT($F$4:F30))</f>
        <v/>
      </c>
      <c r="F30" s="81" t="str">
        <f>IF(C30="","",データ!Z1232)</f>
        <v/>
      </c>
      <c r="G30" s="65" t="str">
        <f>IF(C30="","",データ!AA1232)</f>
        <v/>
      </c>
      <c r="H30" s="65" t="str">
        <f>IF(I30="","",COUNT($I$4:I30))</f>
        <v/>
      </c>
      <c r="I30" s="81" t="str">
        <f>IF(C30="","",データ!AF1232)</f>
        <v/>
      </c>
      <c r="J30" s="65" t="str">
        <f>IF(C30="","",データ!AG1232)</f>
        <v/>
      </c>
      <c r="K30" s="65" t="str">
        <f>IF(L30="","",COUNT($L$4:L30))</f>
        <v/>
      </c>
      <c r="L30" s="81" t="str">
        <f>IF(C30="","",データ!AI1232)</f>
        <v/>
      </c>
      <c r="M30" s="65" t="str">
        <f>IF(C30="","",データ!AJ1232)</f>
        <v/>
      </c>
      <c r="N30" s="65" t="str">
        <f>IF(O30="","",COUNT($O$4:O30))</f>
        <v/>
      </c>
      <c r="O30" s="81" t="str">
        <f>IF(C30="","",データ!AO1232)</f>
        <v/>
      </c>
      <c r="P30" s="65" t="str">
        <f>IF(C30="","",データ!AP1232)</f>
        <v/>
      </c>
      <c r="R30" s="76">
        <v>27</v>
      </c>
      <c r="S30" s="77" t="str">
        <f t="shared" si="0"/>
        <v/>
      </c>
      <c r="T30" s="71" t="str">
        <f t="shared" si="1"/>
        <v/>
      </c>
      <c r="U30" s="77" t="str">
        <f t="shared" si="2"/>
        <v/>
      </c>
      <c r="V30" s="71" t="str">
        <f t="shared" si="3"/>
        <v/>
      </c>
      <c r="W30" s="71" t="str">
        <f t="shared" si="4"/>
        <v/>
      </c>
      <c r="X30" s="77" t="str">
        <f t="shared" si="5"/>
        <v/>
      </c>
      <c r="Y30" s="71" t="str">
        <f t="shared" si="6"/>
        <v/>
      </c>
      <c r="Z30" s="77" t="str">
        <f t="shared" si="7"/>
        <v/>
      </c>
      <c r="AA30" s="71" t="str">
        <f t="shared" si="8"/>
        <v/>
      </c>
      <c r="AB30" s="137" t="str">
        <f t="shared" si="9"/>
        <v/>
      </c>
      <c r="AC30" s="129" t="str">
        <f>IFERROR(VLOOKUP(R30,データ!$AQ$1206:$AS$2410,3,0),"")</f>
        <v/>
      </c>
      <c r="AD30" s="143" t="str">
        <f>IFERROR(VLOOKUP(R30,データ!$AQ$1206:$AR$2410,2,0),"")</f>
        <v/>
      </c>
      <c r="AE30" s="140" t="str">
        <f>IF(AC30="","",SUM($AC$4:AC30))</f>
        <v/>
      </c>
      <c r="AG30" s="76">
        <v>27</v>
      </c>
      <c r="AH30" s="132" t="str">
        <f ca="1">IF(COUNTIF($S$1,"*ON*"),IF(OR($AD$2&gt;50,$AE$2&lt;-40),"",IF(T30="","",[1]!fneworder(注文!$C$5,注文!$C$6,注文!$C$7,注文!$C$8,注文!$C$9,3,注文!$C$11,注文!$C$12,注文!$C$13,注文!$C$14,注文!$C$15,注文!$C$16,注文!$C$17,TODAY()&amp;$R30&amp;1,注文!$C$19,注文!$C$20,注文!$C$21,))),"")</f>
        <v/>
      </c>
      <c r="AI30" s="103" t="str">
        <f ca="1">IF(COUNTIF($S$1,"*ON*"),IF(V30="","",[1]!fneworder(注文!$C$5,注文!$C$6,注文!$C$29,注文!$C$8,注文!$C$9,1,注文!$C$31,0,注文!$C$13,注文!$C$14,注文!$C$15,注文!$C$16,注文!$C$17,TODAY()&amp;$R30&amp;2,注文!$C$34,注文!$C$35,注文!$C$36,)),"")</f>
        <v/>
      </c>
      <c r="AJ30" s="132" t="str">
        <f ca="1">IF(COUNTIF($S$1,"*ON*"),IF(OR($AD$2&gt;50,$AE$2&lt;-40),"",IF(Y30="","",[1]!fneworder(注文!$C$5,注文!$C$6,注文!$C$7,注文!$C$8,注文!$C$9,1,注文!$C$11,注文!$C$12,注文!$C$13,注文!$C$14,注文!$C$15,注文!$C$16,注文!$C$17,TODAY()&amp;$R30&amp;3,注文!$C$19,注文!$C$20,注文!$C$21,))),"")</f>
        <v/>
      </c>
      <c r="AK30" s="133" t="str">
        <f ca="1">IF(COUNTIF($S$1,"*ON*"),IF(AA30="","",[1]!fneworder(注文!$C$5,注文!$C$6,注文!$C$29,注文!$C$8,注文!$C$9,3,注文!$C$31,0,注文!$C$13,注文!$C$14,注文!$C$15,注文!$C$16,注文!$C$17,TODAY()&amp;$R30&amp;4,注文!$C$34,注文!$C$35,注文!$C$36,)),"")</f>
        <v/>
      </c>
    </row>
    <row r="31" spans="1:37" ht="18" customHeight="1">
      <c r="A31" s="46" t="str">
        <f>IF(データ!A1234&lt;&gt;"",データ!A1233,"")</f>
        <v/>
      </c>
      <c r="B31" s="47" t="str">
        <f>IF(データ!B1234&lt;&gt;"",データ!B1233,"")</f>
        <v/>
      </c>
      <c r="C31" s="48" t="str">
        <f>IF(データ!C1234&lt;&gt;"",データ!C1233,"")</f>
        <v/>
      </c>
      <c r="D31" s="46" t="str">
        <f>IF(データ!G1234&lt;&gt;"",データ!G1233,"")</f>
        <v/>
      </c>
      <c r="E31" s="65" t="str">
        <f>IF(F31="","",COUNT($F$4:F31))</f>
        <v/>
      </c>
      <c r="F31" s="81" t="str">
        <f>IF(C31="","",データ!Z1233)</f>
        <v/>
      </c>
      <c r="G31" s="65" t="str">
        <f>IF(C31="","",データ!AA1233)</f>
        <v/>
      </c>
      <c r="H31" s="65" t="str">
        <f>IF(I31="","",COUNT($I$4:I31))</f>
        <v/>
      </c>
      <c r="I31" s="81" t="str">
        <f>IF(C31="","",データ!AF1233)</f>
        <v/>
      </c>
      <c r="J31" s="65" t="str">
        <f>IF(C31="","",データ!AG1233)</f>
        <v/>
      </c>
      <c r="K31" s="65" t="str">
        <f>IF(L31="","",COUNT($L$4:L31))</f>
        <v/>
      </c>
      <c r="L31" s="81" t="str">
        <f>IF(C31="","",データ!AI1233)</f>
        <v/>
      </c>
      <c r="M31" s="65" t="str">
        <f>IF(C31="","",データ!AJ1233)</f>
        <v/>
      </c>
      <c r="N31" s="65" t="str">
        <f>IF(O31="","",COUNT($O$4:O31))</f>
        <v/>
      </c>
      <c r="O31" s="81" t="str">
        <f>IF(C31="","",データ!AO1233)</f>
        <v/>
      </c>
      <c r="P31" s="65" t="str">
        <f>IF(C31="","",データ!AP1233)</f>
        <v/>
      </c>
      <c r="R31" s="74">
        <v>28</v>
      </c>
      <c r="S31" s="77" t="str">
        <f t="shared" si="0"/>
        <v/>
      </c>
      <c r="T31" s="71" t="str">
        <f t="shared" si="1"/>
        <v/>
      </c>
      <c r="U31" s="77" t="str">
        <f t="shared" si="2"/>
        <v/>
      </c>
      <c r="V31" s="71" t="str">
        <f t="shared" si="3"/>
        <v/>
      </c>
      <c r="W31" s="71" t="str">
        <f t="shared" si="4"/>
        <v/>
      </c>
      <c r="X31" s="77" t="str">
        <f t="shared" si="5"/>
        <v/>
      </c>
      <c r="Y31" s="71" t="str">
        <f t="shared" si="6"/>
        <v/>
      </c>
      <c r="Z31" s="77" t="str">
        <f t="shared" si="7"/>
        <v/>
      </c>
      <c r="AA31" s="71" t="str">
        <f t="shared" si="8"/>
        <v/>
      </c>
      <c r="AB31" s="137" t="str">
        <f t="shared" si="9"/>
        <v/>
      </c>
      <c r="AC31" s="129" t="str">
        <f>IFERROR(VLOOKUP(R31,データ!$AQ$1206:$AS$2410,3,0),"")</f>
        <v/>
      </c>
      <c r="AD31" s="143" t="str">
        <f>IFERROR(VLOOKUP(R31,データ!$AQ$1206:$AR$2410,2,0),"")</f>
        <v/>
      </c>
      <c r="AE31" s="140" t="str">
        <f>IF(AC31="","",SUM($AC$4:AC31))</f>
        <v/>
      </c>
      <c r="AG31" s="74">
        <v>28</v>
      </c>
      <c r="AH31" s="132" t="str">
        <f ca="1">IF(COUNTIF($S$1,"*ON*"),IF(OR($AD$2&gt;50,$AE$2&lt;-40),"",IF(T31="","",[1]!fneworder(注文!$C$5,注文!$C$6,注文!$C$7,注文!$C$8,注文!$C$9,3,注文!$C$11,注文!$C$12,注文!$C$13,注文!$C$14,注文!$C$15,注文!$C$16,注文!$C$17,TODAY()&amp;$R31&amp;1,注文!$C$19,注文!$C$20,注文!$C$21,))),"")</f>
        <v/>
      </c>
      <c r="AI31" s="103" t="str">
        <f ca="1">IF(COUNTIF($S$1,"*ON*"),IF(V31="","",[1]!fneworder(注文!$C$5,注文!$C$6,注文!$C$29,注文!$C$8,注文!$C$9,1,注文!$C$31,0,注文!$C$13,注文!$C$14,注文!$C$15,注文!$C$16,注文!$C$17,TODAY()&amp;$R31&amp;2,注文!$C$34,注文!$C$35,注文!$C$36,)),"")</f>
        <v/>
      </c>
      <c r="AJ31" s="132" t="str">
        <f ca="1">IF(COUNTIF($S$1,"*ON*"),IF(OR($AD$2&gt;50,$AE$2&lt;-40),"",IF(Y31="","",[1]!fneworder(注文!$C$5,注文!$C$6,注文!$C$7,注文!$C$8,注文!$C$9,1,注文!$C$11,注文!$C$12,注文!$C$13,注文!$C$14,注文!$C$15,注文!$C$16,注文!$C$17,TODAY()&amp;$R31&amp;3,注文!$C$19,注文!$C$20,注文!$C$21,))),"")</f>
        <v/>
      </c>
      <c r="AK31" s="133" t="str">
        <f ca="1">IF(COUNTIF($S$1,"*ON*"),IF(AA31="","",[1]!fneworder(注文!$C$5,注文!$C$6,注文!$C$29,注文!$C$8,注文!$C$9,3,注文!$C$31,0,注文!$C$13,注文!$C$14,注文!$C$15,注文!$C$16,注文!$C$17,TODAY()&amp;$R31&amp;4,注文!$C$34,注文!$C$35,注文!$C$36,)),"")</f>
        <v/>
      </c>
    </row>
    <row r="32" spans="1:37" ht="18" customHeight="1">
      <c r="A32" s="46" t="str">
        <f>IF(データ!A1235&lt;&gt;"",データ!A1234,"")</f>
        <v/>
      </c>
      <c r="B32" s="47" t="str">
        <f>IF(データ!B1235&lt;&gt;"",データ!B1234,"")</f>
        <v/>
      </c>
      <c r="C32" s="48" t="str">
        <f>IF(データ!C1235&lt;&gt;"",データ!C1234,"")</f>
        <v/>
      </c>
      <c r="D32" s="46" t="str">
        <f>IF(データ!G1235&lt;&gt;"",データ!G1234,"")</f>
        <v/>
      </c>
      <c r="E32" s="65" t="str">
        <f>IF(F32="","",COUNT($F$4:F32))</f>
        <v/>
      </c>
      <c r="F32" s="81" t="str">
        <f>IF(C32="","",データ!Z1234)</f>
        <v/>
      </c>
      <c r="G32" s="65" t="str">
        <f>IF(C32="","",データ!AA1234)</f>
        <v/>
      </c>
      <c r="H32" s="65" t="str">
        <f>IF(I32="","",COUNT($I$4:I32))</f>
        <v/>
      </c>
      <c r="I32" s="81" t="str">
        <f>IF(C32="","",データ!AF1234)</f>
        <v/>
      </c>
      <c r="J32" s="65" t="str">
        <f>IF(C32="","",データ!AG1234)</f>
        <v/>
      </c>
      <c r="K32" s="65" t="str">
        <f>IF(L32="","",COUNT($L$4:L32))</f>
        <v/>
      </c>
      <c r="L32" s="81" t="str">
        <f>IF(C32="","",データ!AI1234)</f>
        <v/>
      </c>
      <c r="M32" s="65" t="str">
        <f>IF(C32="","",データ!AJ1234)</f>
        <v/>
      </c>
      <c r="N32" s="65" t="str">
        <f>IF(O32="","",COUNT($O$4:O32))</f>
        <v/>
      </c>
      <c r="O32" s="81" t="str">
        <f>IF(C32="","",データ!AO1234)</f>
        <v/>
      </c>
      <c r="P32" s="65" t="str">
        <f>IF(C32="","",データ!AP1234)</f>
        <v/>
      </c>
      <c r="R32" s="76">
        <v>29</v>
      </c>
      <c r="S32" s="77" t="str">
        <f t="shared" si="0"/>
        <v/>
      </c>
      <c r="T32" s="71" t="str">
        <f t="shared" si="1"/>
        <v/>
      </c>
      <c r="U32" s="77" t="str">
        <f t="shared" si="2"/>
        <v/>
      </c>
      <c r="V32" s="71" t="str">
        <f t="shared" si="3"/>
        <v/>
      </c>
      <c r="W32" s="71" t="str">
        <f t="shared" si="4"/>
        <v/>
      </c>
      <c r="X32" s="77" t="str">
        <f t="shared" si="5"/>
        <v/>
      </c>
      <c r="Y32" s="71" t="str">
        <f t="shared" si="6"/>
        <v/>
      </c>
      <c r="Z32" s="77" t="str">
        <f t="shared" si="7"/>
        <v/>
      </c>
      <c r="AA32" s="71" t="str">
        <f t="shared" si="8"/>
        <v/>
      </c>
      <c r="AB32" s="137" t="str">
        <f t="shared" si="9"/>
        <v/>
      </c>
      <c r="AC32" s="129" t="str">
        <f>IFERROR(VLOOKUP(R32,データ!$AQ$1206:$AS$2410,3,0),"")</f>
        <v/>
      </c>
      <c r="AD32" s="143" t="str">
        <f>IFERROR(VLOOKUP(R32,データ!$AQ$1206:$AR$2410,2,0),"")</f>
        <v/>
      </c>
      <c r="AE32" s="140" t="str">
        <f>IF(AC32="","",SUM($AC$4:AC32))</f>
        <v/>
      </c>
      <c r="AG32" s="76">
        <v>29</v>
      </c>
      <c r="AH32" s="132" t="str">
        <f ca="1">IF(COUNTIF($S$1,"*ON*"),IF(OR($AD$2&gt;50,$AE$2&lt;-40),"",IF(T32="","",[1]!fneworder(注文!$C$5,注文!$C$6,注文!$C$7,注文!$C$8,注文!$C$9,3,注文!$C$11,注文!$C$12,注文!$C$13,注文!$C$14,注文!$C$15,注文!$C$16,注文!$C$17,TODAY()&amp;$R32&amp;1,注文!$C$19,注文!$C$20,注文!$C$21,))),"")</f>
        <v/>
      </c>
      <c r="AI32" s="103" t="str">
        <f ca="1">IF(COUNTIF($S$1,"*ON*"),IF(V32="","",[1]!fneworder(注文!$C$5,注文!$C$6,注文!$C$29,注文!$C$8,注文!$C$9,1,注文!$C$31,0,注文!$C$13,注文!$C$14,注文!$C$15,注文!$C$16,注文!$C$17,TODAY()&amp;$R32&amp;2,注文!$C$34,注文!$C$35,注文!$C$36,)),"")</f>
        <v/>
      </c>
      <c r="AJ32" s="132" t="str">
        <f ca="1">IF(COUNTIF($S$1,"*ON*"),IF(OR($AD$2&gt;50,$AE$2&lt;-40),"",IF(Y32="","",[1]!fneworder(注文!$C$5,注文!$C$6,注文!$C$7,注文!$C$8,注文!$C$9,1,注文!$C$11,注文!$C$12,注文!$C$13,注文!$C$14,注文!$C$15,注文!$C$16,注文!$C$17,TODAY()&amp;$R32&amp;3,注文!$C$19,注文!$C$20,注文!$C$21,))),"")</f>
        <v/>
      </c>
      <c r="AK32" s="133" t="str">
        <f ca="1">IF(COUNTIF($S$1,"*ON*"),IF(AA32="","",[1]!fneworder(注文!$C$5,注文!$C$6,注文!$C$29,注文!$C$8,注文!$C$9,3,注文!$C$31,0,注文!$C$13,注文!$C$14,注文!$C$15,注文!$C$16,注文!$C$17,TODAY()&amp;$R32&amp;4,注文!$C$34,注文!$C$35,注文!$C$36,)),"")</f>
        <v/>
      </c>
    </row>
    <row r="33" spans="1:37" ht="18" customHeight="1">
      <c r="A33" s="46" t="str">
        <f>IF(データ!A1236&lt;&gt;"",データ!A1235,"")</f>
        <v/>
      </c>
      <c r="B33" s="47" t="str">
        <f>IF(データ!B1236&lt;&gt;"",データ!B1235,"")</f>
        <v/>
      </c>
      <c r="C33" s="48" t="str">
        <f>IF(データ!C1236&lt;&gt;"",データ!C1235,"")</f>
        <v/>
      </c>
      <c r="D33" s="46" t="str">
        <f>IF(データ!G1236&lt;&gt;"",データ!G1235,"")</f>
        <v/>
      </c>
      <c r="E33" s="65" t="str">
        <f>IF(F33="","",COUNT($F$4:F33))</f>
        <v/>
      </c>
      <c r="F33" s="81" t="str">
        <f>IF(C33="","",データ!Z1235)</f>
        <v/>
      </c>
      <c r="G33" s="65" t="str">
        <f>IF(C33="","",データ!AA1235)</f>
        <v/>
      </c>
      <c r="H33" s="65" t="str">
        <f>IF(I33="","",COUNT($I$4:I33))</f>
        <v/>
      </c>
      <c r="I33" s="81" t="str">
        <f>IF(C33="","",データ!AF1235)</f>
        <v/>
      </c>
      <c r="J33" s="65" t="str">
        <f>IF(C33="","",データ!AG1235)</f>
        <v/>
      </c>
      <c r="K33" s="65" t="str">
        <f>IF(L33="","",COUNT($L$4:L33))</f>
        <v/>
      </c>
      <c r="L33" s="81" t="str">
        <f>IF(C33="","",データ!AI1235)</f>
        <v/>
      </c>
      <c r="M33" s="65" t="str">
        <f>IF(C33="","",データ!AJ1235)</f>
        <v/>
      </c>
      <c r="N33" s="65" t="str">
        <f>IF(O33="","",COUNT($O$4:O33))</f>
        <v/>
      </c>
      <c r="O33" s="81" t="str">
        <f>IF(C33="","",データ!AO1235)</f>
        <v/>
      </c>
      <c r="P33" s="65" t="str">
        <f>IF(C33="","",データ!AP1235)</f>
        <v/>
      </c>
      <c r="R33" s="74">
        <v>30</v>
      </c>
      <c r="S33" s="77" t="str">
        <f t="shared" si="0"/>
        <v/>
      </c>
      <c r="T33" s="71" t="str">
        <f t="shared" si="1"/>
        <v/>
      </c>
      <c r="U33" s="77" t="str">
        <f t="shared" si="2"/>
        <v/>
      </c>
      <c r="V33" s="71" t="str">
        <f t="shared" si="3"/>
        <v/>
      </c>
      <c r="W33" s="71" t="str">
        <f t="shared" si="4"/>
        <v/>
      </c>
      <c r="X33" s="77" t="str">
        <f t="shared" si="5"/>
        <v/>
      </c>
      <c r="Y33" s="71" t="str">
        <f t="shared" si="6"/>
        <v/>
      </c>
      <c r="Z33" s="77" t="str">
        <f t="shared" si="7"/>
        <v/>
      </c>
      <c r="AA33" s="71" t="str">
        <f t="shared" si="8"/>
        <v/>
      </c>
      <c r="AB33" s="137" t="str">
        <f t="shared" si="9"/>
        <v/>
      </c>
      <c r="AC33" s="129" t="str">
        <f>IFERROR(VLOOKUP(R33,データ!$AQ$1206:$AS$2410,3,0),"")</f>
        <v/>
      </c>
      <c r="AD33" s="143" t="str">
        <f>IFERROR(VLOOKUP(R33,データ!$AQ$1206:$AR$2410,2,0),"")</f>
        <v/>
      </c>
      <c r="AE33" s="140" t="str">
        <f>IF(AC33="","",SUM($AC$4:AC33))</f>
        <v/>
      </c>
      <c r="AG33" s="74">
        <v>30</v>
      </c>
      <c r="AH33" s="132" t="str">
        <f ca="1">IF(COUNTIF($S$1,"*ON*"),IF(OR($AD$2&gt;50,$AE$2&lt;-40),"",IF(T33="","",[1]!fneworder(注文!$C$5,注文!$C$6,注文!$C$7,注文!$C$8,注文!$C$9,3,注文!$C$11,注文!$C$12,注文!$C$13,注文!$C$14,注文!$C$15,注文!$C$16,注文!$C$17,TODAY()&amp;$R33&amp;1,注文!$C$19,注文!$C$20,注文!$C$21,))),"")</f>
        <v/>
      </c>
      <c r="AI33" s="103" t="str">
        <f ca="1">IF(COUNTIF($S$1,"*ON*"),IF(V33="","",[1]!fneworder(注文!$C$5,注文!$C$6,注文!$C$29,注文!$C$8,注文!$C$9,1,注文!$C$31,0,注文!$C$13,注文!$C$14,注文!$C$15,注文!$C$16,注文!$C$17,TODAY()&amp;$R33&amp;2,注文!$C$34,注文!$C$35,注文!$C$36,)),"")</f>
        <v/>
      </c>
      <c r="AJ33" s="132" t="str">
        <f ca="1">IF(COUNTIF($S$1,"*ON*"),IF(OR($AD$2&gt;50,$AE$2&lt;-40),"",IF(Y33="","",[1]!fneworder(注文!$C$5,注文!$C$6,注文!$C$7,注文!$C$8,注文!$C$9,1,注文!$C$11,注文!$C$12,注文!$C$13,注文!$C$14,注文!$C$15,注文!$C$16,注文!$C$17,TODAY()&amp;$R33&amp;3,注文!$C$19,注文!$C$20,注文!$C$21,))),"")</f>
        <v/>
      </c>
      <c r="AK33" s="133" t="str">
        <f ca="1">IF(COUNTIF($S$1,"*ON*"),IF(AA33="","",[1]!fneworder(注文!$C$5,注文!$C$6,注文!$C$29,注文!$C$8,注文!$C$9,3,注文!$C$31,0,注文!$C$13,注文!$C$14,注文!$C$15,注文!$C$16,注文!$C$17,TODAY()&amp;$R33&amp;4,注文!$C$34,注文!$C$35,注文!$C$36,)),"")</f>
        <v/>
      </c>
    </row>
    <row r="34" spans="1:37" ht="18" customHeight="1">
      <c r="A34" s="46" t="str">
        <f>IF(データ!A1237&lt;&gt;"",データ!A1236,"")</f>
        <v/>
      </c>
      <c r="B34" s="47" t="str">
        <f>IF(データ!B1237&lt;&gt;"",データ!B1236,"")</f>
        <v/>
      </c>
      <c r="C34" s="48" t="str">
        <f>IF(データ!C1237&lt;&gt;"",データ!C1236,"")</f>
        <v/>
      </c>
      <c r="D34" s="46" t="str">
        <f>IF(データ!G1237&lt;&gt;"",データ!G1236,"")</f>
        <v/>
      </c>
      <c r="E34" s="65" t="str">
        <f>IF(F34="","",COUNT($F$4:F34))</f>
        <v/>
      </c>
      <c r="F34" s="81" t="str">
        <f>IF(C34="","",データ!Z1236)</f>
        <v/>
      </c>
      <c r="G34" s="65" t="str">
        <f>IF(C34="","",データ!AA1236)</f>
        <v/>
      </c>
      <c r="H34" s="65" t="str">
        <f>IF(I34="","",COUNT($I$4:I34))</f>
        <v/>
      </c>
      <c r="I34" s="81" t="str">
        <f>IF(C34="","",データ!AF1236)</f>
        <v/>
      </c>
      <c r="J34" s="65" t="str">
        <f>IF(C34="","",データ!AG1236)</f>
        <v/>
      </c>
      <c r="K34" s="65" t="str">
        <f>IF(L34="","",COUNT($L$4:L34))</f>
        <v/>
      </c>
      <c r="L34" s="81" t="str">
        <f>IF(C34="","",データ!AI1236)</f>
        <v/>
      </c>
      <c r="M34" s="65" t="str">
        <f>IF(C34="","",データ!AJ1236)</f>
        <v/>
      </c>
      <c r="N34" s="65" t="str">
        <f>IF(O34="","",COUNT($O$4:O34))</f>
        <v/>
      </c>
      <c r="O34" s="81" t="str">
        <f>IF(C34="","",データ!AO1236)</f>
        <v/>
      </c>
      <c r="P34" s="65" t="str">
        <f>IF(C34="","",データ!AP1236)</f>
        <v/>
      </c>
      <c r="R34" s="76">
        <v>31</v>
      </c>
      <c r="S34" s="77" t="str">
        <f t="shared" si="0"/>
        <v/>
      </c>
      <c r="T34" s="71" t="str">
        <f t="shared" si="1"/>
        <v/>
      </c>
      <c r="U34" s="77" t="str">
        <f t="shared" si="2"/>
        <v/>
      </c>
      <c r="V34" s="71" t="str">
        <f t="shared" si="3"/>
        <v/>
      </c>
      <c r="W34" s="71" t="str">
        <f t="shared" si="4"/>
        <v/>
      </c>
      <c r="X34" s="77" t="str">
        <f t="shared" si="5"/>
        <v/>
      </c>
      <c r="Y34" s="71" t="str">
        <f t="shared" si="6"/>
        <v/>
      </c>
      <c r="Z34" s="77" t="str">
        <f t="shared" si="7"/>
        <v/>
      </c>
      <c r="AA34" s="71" t="str">
        <f t="shared" si="8"/>
        <v/>
      </c>
      <c r="AB34" s="137" t="str">
        <f t="shared" si="9"/>
        <v/>
      </c>
      <c r="AC34" s="129" t="str">
        <f>IFERROR(VLOOKUP(R34,データ!$AQ$1206:$AS$2410,3,0),"")</f>
        <v/>
      </c>
      <c r="AD34" s="143" t="str">
        <f>IFERROR(VLOOKUP(R34,データ!$AQ$1206:$AR$2410,2,0),"")</f>
        <v/>
      </c>
      <c r="AE34" s="140" t="str">
        <f>IF(AC34="","",SUM($AC$4:AC34))</f>
        <v/>
      </c>
      <c r="AG34" s="76">
        <v>31</v>
      </c>
      <c r="AH34" s="132" t="str">
        <f ca="1">IF(COUNTIF($S$1,"*ON*"),IF(OR($AD$2&gt;50,$AE$2&lt;-40),"",IF(T34="","",[1]!fneworder(注文!$C$5,注文!$C$6,注文!$C$7,注文!$C$8,注文!$C$9,3,注文!$C$11,注文!$C$12,注文!$C$13,注文!$C$14,注文!$C$15,注文!$C$16,注文!$C$17,TODAY()&amp;$R34&amp;1,注文!$C$19,注文!$C$20,注文!$C$21,))),"")</f>
        <v/>
      </c>
      <c r="AI34" s="103" t="str">
        <f ca="1">IF(COUNTIF($S$1,"*ON*"),IF(V34="","",[1]!fneworder(注文!$C$5,注文!$C$6,注文!$C$29,注文!$C$8,注文!$C$9,1,注文!$C$31,0,注文!$C$13,注文!$C$14,注文!$C$15,注文!$C$16,注文!$C$17,TODAY()&amp;$R34&amp;2,注文!$C$34,注文!$C$35,注文!$C$36,)),"")</f>
        <v/>
      </c>
      <c r="AJ34" s="132" t="str">
        <f ca="1">IF(COUNTIF($S$1,"*ON*"),IF(OR($AD$2&gt;50,$AE$2&lt;-40),"",IF(Y34="","",[1]!fneworder(注文!$C$5,注文!$C$6,注文!$C$7,注文!$C$8,注文!$C$9,1,注文!$C$11,注文!$C$12,注文!$C$13,注文!$C$14,注文!$C$15,注文!$C$16,注文!$C$17,TODAY()&amp;$R34&amp;3,注文!$C$19,注文!$C$20,注文!$C$21,))),"")</f>
        <v/>
      </c>
      <c r="AK34" s="133" t="str">
        <f ca="1">IF(COUNTIF($S$1,"*ON*"),IF(AA34="","",[1]!fneworder(注文!$C$5,注文!$C$6,注文!$C$29,注文!$C$8,注文!$C$9,3,注文!$C$31,0,注文!$C$13,注文!$C$14,注文!$C$15,注文!$C$16,注文!$C$17,TODAY()&amp;$R34&amp;4,注文!$C$34,注文!$C$35,注文!$C$36,)),"")</f>
        <v/>
      </c>
    </row>
    <row r="35" spans="1:37" ht="18" customHeight="1">
      <c r="A35" s="46" t="str">
        <f>IF(データ!A1238&lt;&gt;"",データ!A1237,"")</f>
        <v/>
      </c>
      <c r="B35" s="47" t="str">
        <f>IF(データ!B1238&lt;&gt;"",データ!B1237,"")</f>
        <v/>
      </c>
      <c r="C35" s="48" t="str">
        <f>IF(データ!C1238&lt;&gt;"",データ!C1237,"")</f>
        <v/>
      </c>
      <c r="D35" s="46" t="str">
        <f>IF(データ!G1238&lt;&gt;"",データ!G1237,"")</f>
        <v/>
      </c>
      <c r="E35" s="65" t="str">
        <f>IF(F35="","",COUNT($F$4:F35))</f>
        <v/>
      </c>
      <c r="F35" s="81" t="str">
        <f>IF(C35="","",データ!Z1237)</f>
        <v/>
      </c>
      <c r="G35" s="65" t="str">
        <f>IF(C35="","",データ!AA1237)</f>
        <v/>
      </c>
      <c r="H35" s="65" t="str">
        <f>IF(I35="","",COUNT($I$4:I35))</f>
        <v/>
      </c>
      <c r="I35" s="81" t="str">
        <f>IF(C35="","",データ!AF1237)</f>
        <v/>
      </c>
      <c r="J35" s="65" t="str">
        <f>IF(C35="","",データ!AG1237)</f>
        <v/>
      </c>
      <c r="K35" s="65" t="str">
        <f>IF(L35="","",COUNT($L$4:L35))</f>
        <v/>
      </c>
      <c r="L35" s="81" t="str">
        <f>IF(C35="","",データ!AI1237)</f>
        <v/>
      </c>
      <c r="M35" s="65" t="str">
        <f>IF(C35="","",データ!AJ1237)</f>
        <v/>
      </c>
      <c r="N35" s="65" t="str">
        <f>IF(O35="","",COUNT($O$4:O35))</f>
        <v/>
      </c>
      <c r="O35" s="81" t="str">
        <f>IF(C35="","",データ!AO1237)</f>
        <v/>
      </c>
      <c r="P35" s="65" t="str">
        <f>IF(C35="","",データ!AP1237)</f>
        <v/>
      </c>
      <c r="R35" s="74">
        <v>32</v>
      </c>
      <c r="S35" s="77" t="str">
        <f t="shared" si="0"/>
        <v/>
      </c>
      <c r="T35" s="71" t="str">
        <f t="shared" si="1"/>
        <v/>
      </c>
      <c r="U35" s="77" t="str">
        <f t="shared" si="2"/>
        <v/>
      </c>
      <c r="V35" s="71" t="str">
        <f t="shared" si="3"/>
        <v/>
      </c>
      <c r="W35" s="71" t="str">
        <f t="shared" si="4"/>
        <v/>
      </c>
      <c r="X35" s="77" t="str">
        <f t="shared" si="5"/>
        <v/>
      </c>
      <c r="Y35" s="71" t="str">
        <f t="shared" si="6"/>
        <v/>
      </c>
      <c r="Z35" s="77" t="str">
        <f t="shared" si="7"/>
        <v/>
      </c>
      <c r="AA35" s="71" t="str">
        <f t="shared" si="8"/>
        <v/>
      </c>
      <c r="AB35" s="137" t="str">
        <f t="shared" si="9"/>
        <v/>
      </c>
      <c r="AC35" s="129" t="str">
        <f>IFERROR(VLOOKUP(R35,データ!$AQ$1206:$AS$2410,3,0),"")</f>
        <v/>
      </c>
      <c r="AD35" s="143" t="str">
        <f>IFERROR(VLOOKUP(R35,データ!$AQ$1206:$AR$2410,2,0),"")</f>
        <v/>
      </c>
      <c r="AE35" s="140" t="str">
        <f>IF(AC35="","",SUM($AC$4:AC35))</f>
        <v/>
      </c>
      <c r="AG35" s="74">
        <v>32</v>
      </c>
      <c r="AH35" s="132" t="str">
        <f ca="1">IF(COUNTIF($S$1,"*ON*"),IF(OR($AD$2&gt;50,$AE$2&lt;-40),"",IF(T35="","",[1]!fneworder(注文!$C$5,注文!$C$6,注文!$C$7,注文!$C$8,注文!$C$9,3,注文!$C$11,注文!$C$12,注文!$C$13,注文!$C$14,注文!$C$15,注文!$C$16,注文!$C$17,TODAY()&amp;$R35&amp;1,注文!$C$19,注文!$C$20,注文!$C$21,))),"")</f>
        <v/>
      </c>
      <c r="AI35" s="103" t="str">
        <f ca="1">IF(COUNTIF($S$1,"*ON*"),IF(V35="","",[1]!fneworder(注文!$C$5,注文!$C$6,注文!$C$29,注文!$C$8,注文!$C$9,1,注文!$C$31,0,注文!$C$13,注文!$C$14,注文!$C$15,注文!$C$16,注文!$C$17,TODAY()&amp;$R35&amp;2,注文!$C$34,注文!$C$35,注文!$C$36,)),"")</f>
        <v/>
      </c>
      <c r="AJ35" s="132" t="str">
        <f ca="1">IF(COUNTIF($S$1,"*ON*"),IF(OR($AD$2&gt;50,$AE$2&lt;-40),"",IF(Y35="","",[1]!fneworder(注文!$C$5,注文!$C$6,注文!$C$7,注文!$C$8,注文!$C$9,1,注文!$C$11,注文!$C$12,注文!$C$13,注文!$C$14,注文!$C$15,注文!$C$16,注文!$C$17,TODAY()&amp;$R35&amp;3,注文!$C$19,注文!$C$20,注文!$C$21,))),"")</f>
        <v/>
      </c>
      <c r="AK35" s="133" t="str">
        <f ca="1">IF(COUNTIF($S$1,"*ON*"),IF(AA35="","",[1]!fneworder(注文!$C$5,注文!$C$6,注文!$C$29,注文!$C$8,注文!$C$9,3,注文!$C$31,0,注文!$C$13,注文!$C$14,注文!$C$15,注文!$C$16,注文!$C$17,TODAY()&amp;$R35&amp;4,注文!$C$34,注文!$C$35,注文!$C$36,)),"")</f>
        <v/>
      </c>
    </row>
    <row r="36" spans="1:37" ht="18" customHeight="1">
      <c r="A36" s="46" t="str">
        <f>IF(データ!A1239&lt;&gt;"",データ!A1238,"")</f>
        <v/>
      </c>
      <c r="B36" s="47" t="str">
        <f>IF(データ!B1239&lt;&gt;"",データ!B1238,"")</f>
        <v/>
      </c>
      <c r="C36" s="48" t="str">
        <f>IF(データ!C1239&lt;&gt;"",データ!C1238,"")</f>
        <v/>
      </c>
      <c r="D36" s="46" t="str">
        <f>IF(データ!G1239&lt;&gt;"",データ!G1238,"")</f>
        <v/>
      </c>
      <c r="E36" s="65" t="str">
        <f>IF(F36="","",COUNT($F$4:F36))</f>
        <v/>
      </c>
      <c r="F36" s="81" t="str">
        <f>IF(C36="","",データ!Z1238)</f>
        <v/>
      </c>
      <c r="G36" s="65" t="str">
        <f>IF(C36="","",データ!AA1238)</f>
        <v/>
      </c>
      <c r="H36" s="65" t="str">
        <f>IF(I36="","",COUNT($I$4:I36))</f>
        <v/>
      </c>
      <c r="I36" s="81" t="str">
        <f>IF(C36="","",データ!AF1238)</f>
        <v/>
      </c>
      <c r="J36" s="65" t="str">
        <f>IF(C36="","",データ!AG1238)</f>
        <v/>
      </c>
      <c r="K36" s="65" t="str">
        <f>IF(L36="","",COUNT($L$4:L36))</f>
        <v/>
      </c>
      <c r="L36" s="81" t="str">
        <f>IF(C36="","",データ!AI1238)</f>
        <v/>
      </c>
      <c r="M36" s="65" t="str">
        <f>IF(C36="","",データ!AJ1238)</f>
        <v/>
      </c>
      <c r="N36" s="65" t="str">
        <f>IF(O36="","",COUNT($O$4:O36))</f>
        <v/>
      </c>
      <c r="O36" s="81" t="str">
        <f>IF(C36="","",データ!AO1238)</f>
        <v/>
      </c>
      <c r="P36" s="65" t="str">
        <f>IF(C36="","",データ!AP1238)</f>
        <v/>
      </c>
      <c r="R36" s="76">
        <v>33</v>
      </c>
      <c r="S36" s="77" t="str">
        <f t="shared" si="0"/>
        <v/>
      </c>
      <c r="T36" s="71" t="str">
        <f t="shared" si="1"/>
        <v/>
      </c>
      <c r="U36" s="77" t="str">
        <f t="shared" si="2"/>
        <v/>
      </c>
      <c r="V36" s="71" t="str">
        <f t="shared" si="3"/>
        <v/>
      </c>
      <c r="W36" s="71" t="str">
        <f t="shared" si="4"/>
        <v/>
      </c>
      <c r="X36" s="77" t="str">
        <f t="shared" si="5"/>
        <v/>
      </c>
      <c r="Y36" s="71" t="str">
        <f t="shared" si="6"/>
        <v/>
      </c>
      <c r="Z36" s="77" t="str">
        <f t="shared" si="7"/>
        <v/>
      </c>
      <c r="AA36" s="71" t="str">
        <f t="shared" si="8"/>
        <v/>
      </c>
      <c r="AB36" s="137" t="str">
        <f t="shared" si="9"/>
        <v/>
      </c>
      <c r="AC36" s="129" t="str">
        <f>IFERROR(VLOOKUP(R36,データ!$AQ$1206:$AS$2410,3,0),"")</f>
        <v/>
      </c>
      <c r="AD36" s="143" t="str">
        <f>IFERROR(VLOOKUP(R36,データ!$AQ$1206:$AR$2410,2,0),"")</f>
        <v/>
      </c>
      <c r="AE36" s="140" t="str">
        <f>IF(AC36="","",SUM($AC$4:AC36))</f>
        <v/>
      </c>
      <c r="AG36" s="76">
        <v>33</v>
      </c>
      <c r="AH36" s="132" t="str">
        <f ca="1">IF(COUNTIF($S$1,"*ON*"),IF(OR($AD$2&gt;50,$AE$2&lt;-40),"",IF(T36="","",[1]!fneworder(注文!$C$5,注文!$C$6,注文!$C$7,注文!$C$8,注文!$C$9,3,注文!$C$11,注文!$C$12,注文!$C$13,注文!$C$14,注文!$C$15,注文!$C$16,注文!$C$17,TODAY()&amp;$R36&amp;1,注文!$C$19,注文!$C$20,注文!$C$21,))),"")</f>
        <v/>
      </c>
      <c r="AI36" s="103" t="str">
        <f ca="1">IF(COUNTIF($S$1,"*ON*"),IF(V36="","",[1]!fneworder(注文!$C$5,注文!$C$6,注文!$C$29,注文!$C$8,注文!$C$9,1,注文!$C$31,0,注文!$C$13,注文!$C$14,注文!$C$15,注文!$C$16,注文!$C$17,TODAY()&amp;$R36&amp;2,注文!$C$34,注文!$C$35,注文!$C$36,)),"")</f>
        <v/>
      </c>
      <c r="AJ36" s="132" t="str">
        <f ca="1">IF(COUNTIF($S$1,"*ON*"),IF(OR($AD$2&gt;50,$AE$2&lt;-40),"",IF(Y36="","",[1]!fneworder(注文!$C$5,注文!$C$6,注文!$C$7,注文!$C$8,注文!$C$9,1,注文!$C$11,注文!$C$12,注文!$C$13,注文!$C$14,注文!$C$15,注文!$C$16,注文!$C$17,TODAY()&amp;$R36&amp;3,注文!$C$19,注文!$C$20,注文!$C$21,))),"")</f>
        <v/>
      </c>
      <c r="AK36" s="133" t="str">
        <f ca="1">IF(COUNTIF($S$1,"*ON*"),IF(AA36="","",[1]!fneworder(注文!$C$5,注文!$C$6,注文!$C$29,注文!$C$8,注文!$C$9,3,注文!$C$31,0,注文!$C$13,注文!$C$14,注文!$C$15,注文!$C$16,注文!$C$17,TODAY()&amp;$R36&amp;4,注文!$C$34,注文!$C$35,注文!$C$36,)),"")</f>
        <v/>
      </c>
    </row>
    <row r="37" spans="1:37" ht="18" customHeight="1">
      <c r="A37" s="46" t="str">
        <f>IF(データ!A1240&lt;&gt;"",データ!A1239,"")</f>
        <v/>
      </c>
      <c r="B37" s="47" t="str">
        <f>IF(データ!B1240&lt;&gt;"",データ!B1239,"")</f>
        <v/>
      </c>
      <c r="C37" s="48" t="str">
        <f>IF(データ!C1240&lt;&gt;"",データ!C1239,"")</f>
        <v/>
      </c>
      <c r="D37" s="46" t="str">
        <f>IF(データ!G1240&lt;&gt;"",データ!G1239,"")</f>
        <v/>
      </c>
      <c r="E37" s="65" t="str">
        <f>IF(F37="","",COUNT($F$4:F37))</f>
        <v/>
      </c>
      <c r="F37" s="81" t="str">
        <f>IF(C37="","",データ!Z1239)</f>
        <v/>
      </c>
      <c r="G37" s="65" t="str">
        <f>IF(C37="","",データ!AA1239)</f>
        <v/>
      </c>
      <c r="H37" s="65" t="str">
        <f>IF(I37="","",COUNT($I$4:I37))</f>
        <v/>
      </c>
      <c r="I37" s="81" t="str">
        <f>IF(C37="","",データ!AF1239)</f>
        <v/>
      </c>
      <c r="J37" s="65" t="str">
        <f>IF(C37="","",データ!AG1239)</f>
        <v/>
      </c>
      <c r="K37" s="65" t="str">
        <f>IF(L37="","",COUNT($L$4:L37))</f>
        <v/>
      </c>
      <c r="L37" s="81" t="str">
        <f>IF(C37="","",データ!AI1239)</f>
        <v/>
      </c>
      <c r="M37" s="65" t="str">
        <f>IF(C37="","",データ!AJ1239)</f>
        <v/>
      </c>
      <c r="N37" s="65" t="str">
        <f>IF(O37="","",COUNT($O$4:O37))</f>
        <v/>
      </c>
      <c r="O37" s="81" t="str">
        <f>IF(C37="","",データ!AO1239)</f>
        <v/>
      </c>
      <c r="P37" s="65" t="str">
        <f>IF(C37="","",データ!AP1239)</f>
        <v/>
      </c>
      <c r="R37" s="74">
        <v>34</v>
      </c>
      <c r="S37" s="77" t="str">
        <f t="shared" si="0"/>
        <v/>
      </c>
      <c r="T37" s="71" t="str">
        <f t="shared" si="1"/>
        <v/>
      </c>
      <c r="U37" s="77" t="str">
        <f t="shared" si="2"/>
        <v/>
      </c>
      <c r="V37" s="71" t="str">
        <f t="shared" si="3"/>
        <v/>
      </c>
      <c r="W37" s="71" t="str">
        <f t="shared" si="4"/>
        <v/>
      </c>
      <c r="X37" s="77" t="str">
        <f t="shared" si="5"/>
        <v/>
      </c>
      <c r="Y37" s="71" t="str">
        <f t="shared" si="6"/>
        <v/>
      </c>
      <c r="Z37" s="77" t="str">
        <f t="shared" si="7"/>
        <v/>
      </c>
      <c r="AA37" s="71" t="str">
        <f t="shared" si="8"/>
        <v/>
      </c>
      <c r="AB37" s="137" t="str">
        <f t="shared" si="9"/>
        <v/>
      </c>
      <c r="AC37" s="129" t="str">
        <f>IFERROR(VLOOKUP(R37,データ!$AQ$1206:$AS$2410,3,0),"")</f>
        <v/>
      </c>
      <c r="AD37" s="143" t="str">
        <f>IFERROR(VLOOKUP(R37,データ!$AQ$1206:$AR$2410,2,0),"")</f>
        <v/>
      </c>
      <c r="AE37" s="140" t="str">
        <f>IF(AC37="","",SUM($AC$4:AC37))</f>
        <v/>
      </c>
      <c r="AG37" s="74">
        <v>34</v>
      </c>
      <c r="AH37" s="132" t="str">
        <f ca="1">IF(COUNTIF($S$1,"*ON*"),IF(OR($AD$2&gt;50,$AE$2&lt;-40),"",IF(T37="","",[1]!fneworder(注文!$C$5,注文!$C$6,注文!$C$7,注文!$C$8,注文!$C$9,3,注文!$C$11,注文!$C$12,注文!$C$13,注文!$C$14,注文!$C$15,注文!$C$16,注文!$C$17,TODAY()&amp;$R37&amp;1,注文!$C$19,注文!$C$20,注文!$C$21,))),"")</f>
        <v/>
      </c>
      <c r="AI37" s="103" t="str">
        <f ca="1">IF(COUNTIF($S$1,"*ON*"),IF(V37="","",[1]!fneworder(注文!$C$5,注文!$C$6,注文!$C$29,注文!$C$8,注文!$C$9,1,注文!$C$31,0,注文!$C$13,注文!$C$14,注文!$C$15,注文!$C$16,注文!$C$17,TODAY()&amp;$R37&amp;2,注文!$C$34,注文!$C$35,注文!$C$36,)),"")</f>
        <v/>
      </c>
      <c r="AJ37" s="132" t="str">
        <f ca="1">IF(COUNTIF($S$1,"*ON*"),IF(OR($AD$2&gt;50,$AE$2&lt;-40),"",IF(Y37="","",[1]!fneworder(注文!$C$5,注文!$C$6,注文!$C$7,注文!$C$8,注文!$C$9,1,注文!$C$11,注文!$C$12,注文!$C$13,注文!$C$14,注文!$C$15,注文!$C$16,注文!$C$17,TODAY()&amp;$R37&amp;3,注文!$C$19,注文!$C$20,注文!$C$21,))),"")</f>
        <v/>
      </c>
      <c r="AK37" s="133" t="str">
        <f ca="1">IF(COUNTIF($S$1,"*ON*"),IF(AA37="","",[1]!fneworder(注文!$C$5,注文!$C$6,注文!$C$29,注文!$C$8,注文!$C$9,3,注文!$C$31,0,注文!$C$13,注文!$C$14,注文!$C$15,注文!$C$16,注文!$C$17,TODAY()&amp;$R37&amp;4,注文!$C$34,注文!$C$35,注文!$C$36,)),"")</f>
        <v/>
      </c>
    </row>
    <row r="38" spans="1:37" ht="18" customHeight="1">
      <c r="A38" s="46" t="str">
        <f>IF(データ!A1241&lt;&gt;"",データ!A1240,"")</f>
        <v/>
      </c>
      <c r="B38" s="47" t="str">
        <f>IF(データ!B1241&lt;&gt;"",データ!B1240,"")</f>
        <v/>
      </c>
      <c r="C38" s="48" t="str">
        <f>IF(データ!C1241&lt;&gt;"",データ!C1240,"")</f>
        <v/>
      </c>
      <c r="D38" s="46" t="str">
        <f>IF(データ!G1241&lt;&gt;"",データ!G1240,"")</f>
        <v/>
      </c>
      <c r="E38" s="65" t="str">
        <f>IF(F38="","",COUNT($F$4:F38))</f>
        <v/>
      </c>
      <c r="F38" s="81" t="str">
        <f>IF(C38="","",データ!Z1240)</f>
        <v/>
      </c>
      <c r="G38" s="65" t="str">
        <f>IF(C38="","",データ!AA1240)</f>
        <v/>
      </c>
      <c r="H38" s="65" t="str">
        <f>IF(I38="","",COUNT($I$4:I38))</f>
        <v/>
      </c>
      <c r="I38" s="81" t="str">
        <f>IF(C38="","",データ!AF1240)</f>
        <v/>
      </c>
      <c r="J38" s="65" t="str">
        <f>IF(C38="","",データ!AG1240)</f>
        <v/>
      </c>
      <c r="K38" s="65" t="str">
        <f>IF(L38="","",COUNT($L$4:L38))</f>
        <v/>
      </c>
      <c r="L38" s="81" t="str">
        <f>IF(C38="","",データ!AI1240)</f>
        <v/>
      </c>
      <c r="M38" s="65" t="str">
        <f>IF(C38="","",データ!AJ1240)</f>
        <v/>
      </c>
      <c r="N38" s="65" t="str">
        <f>IF(O38="","",COUNT($O$4:O38))</f>
        <v/>
      </c>
      <c r="O38" s="81" t="str">
        <f>IF(C38="","",データ!AO1240)</f>
        <v/>
      </c>
      <c r="P38" s="65" t="str">
        <f>IF(C38="","",データ!AP1240)</f>
        <v/>
      </c>
      <c r="R38" s="76">
        <v>35</v>
      </c>
      <c r="S38" s="77" t="str">
        <f t="shared" si="0"/>
        <v/>
      </c>
      <c r="T38" s="71" t="str">
        <f t="shared" si="1"/>
        <v/>
      </c>
      <c r="U38" s="77" t="str">
        <f t="shared" si="2"/>
        <v/>
      </c>
      <c r="V38" s="71" t="str">
        <f t="shared" si="3"/>
        <v/>
      </c>
      <c r="W38" s="71" t="str">
        <f t="shared" si="4"/>
        <v/>
      </c>
      <c r="X38" s="77" t="str">
        <f t="shared" si="5"/>
        <v/>
      </c>
      <c r="Y38" s="71" t="str">
        <f t="shared" si="6"/>
        <v/>
      </c>
      <c r="Z38" s="77" t="str">
        <f t="shared" si="7"/>
        <v/>
      </c>
      <c r="AA38" s="71" t="str">
        <f t="shared" si="8"/>
        <v/>
      </c>
      <c r="AB38" s="137" t="str">
        <f t="shared" si="9"/>
        <v/>
      </c>
      <c r="AC38" s="129" t="str">
        <f>IFERROR(VLOOKUP(R38,データ!$AQ$1206:$AS$2410,3,0),"")</f>
        <v/>
      </c>
      <c r="AD38" s="143" t="str">
        <f>IFERROR(VLOOKUP(R38,データ!$AQ$1206:$AR$2410,2,0),"")</f>
        <v/>
      </c>
      <c r="AE38" s="140" t="str">
        <f>IF(AC38="","",SUM($AC$4:AC38))</f>
        <v/>
      </c>
      <c r="AG38" s="76">
        <v>35</v>
      </c>
      <c r="AH38" s="132" t="str">
        <f ca="1">IF(COUNTIF($S$1,"*ON*"),IF(OR($AD$2&gt;50,$AE$2&lt;-40),"",IF(T38="","",[1]!fneworder(注文!$C$5,注文!$C$6,注文!$C$7,注文!$C$8,注文!$C$9,3,注文!$C$11,注文!$C$12,注文!$C$13,注文!$C$14,注文!$C$15,注文!$C$16,注文!$C$17,TODAY()&amp;$R38&amp;1,注文!$C$19,注文!$C$20,注文!$C$21,))),"")</f>
        <v/>
      </c>
      <c r="AI38" s="103" t="str">
        <f ca="1">IF(COUNTIF($S$1,"*ON*"),IF(V38="","",[1]!fneworder(注文!$C$5,注文!$C$6,注文!$C$29,注文!$C$8,注文!$C$9,1,注文!$C$31,0,注文!$C$13,注文!$C$14,注文!$C$15,注文!$C$16,注文!$C$17,TODAY()&amp;$R38&amp;2,注文!$C$34,注文!$C$35,注文!$C$36,)),"")</f>
        <v/>
      </c>
      <c r="AJ38" s="132" t="str">
        <f ca="1">IF(COUNTIF($S$1,"*ON*"),IF(OR($AD$2&gt;50,$AE$2&lt;-40),"",IF(Y38="","",[1]!fneworder(注文!$C$5,注文!$C$6,注文!$C$7,注文!$C$8,注文!$C$9,1,注文!$C$11,注文!$C$12,注文!$C$13,注文!$C$14,注文!$C$15,注文!$C$16,注文!$C$17,TODAY()&amp;$R38&amp;3,注文!$C$19,注文!$C$20,注文!$C$21,))),"")</f>
        <v/>
      </c>
      <c r="AK38" s="133" t="str">
        <f ca="1">IF(COUNTIF($S$1,"*ON*"),IF(AA38="","",[1]!fneworder(注文!$C$5,注文!$C$6,注文!$C$29,注文!$C$8,注文!$C$9,3,注文!$C$31,0,注文!$C$13,注文!$C$14,注文!$C$15,注文!$C$16,注文!$C$17,TODAY()&amp;$R38&amp;4,注文!$C$34,注文!$C$35,注文!$C$36,)),"")</f>
        <v/>
      </c>
    </row>
    <row r="39" spans="1:37" ht="18" customHeight="1">
      <c r="A39" s="46" t="str">
        <f>IF(データ!A1242&lt;&gt;"",データ!A1241,"")</f>
        <v/>
      </c>
      <c r="B39" s="47" t="str">
        <f>IF(データ!B1242&lt;&gt;"",データ!B1241,"")</f>
        <v/>
      </c>
      <c r="C39" s="48" t="str">
        <f>IF(データ!C1242&lt;&gt;"",データ!C1241,"")</f>
        <v/>
      </c>
      <c r="D39" s="46" t="str">
        <f>IF(データ!G1242&lt;&gt;"",データ!G1241,"")</f>
        <v/>
      </c>
      <c r="E39" s="65" t="str">
        <f>IF(F39="","",COUNT($F$4:F39))</f>
        <v/>
      </c>
      <c r="F39" s="81" t="str">
        <f>IF(C39="","",データ!Z1241)</f>
        <v/>
      </c>
      <c r="G39" s="65" t="str">
        <f>IF(C39="","",データ!AA1241)</f>
        <v/>
      </c>
      <c r="H39" s="65" t="str">
        <f>IF(I39="","",COUNT($I$4:I39))</f>
        <v/>
      </c>
      <c r="I39" s="81" t="str">
        <f>IF(C39="","",データ!AF1241)</f>
        <v/>
      </c>
      <c r="J39" s="65" t="str">
        <f>IF(C39="","",データ!AG1241)</f>
        <v/>
      </c>
      <c r="K39" s="65" t="str">
        <f>IF(L39="","",COUNT($L$4:L39))</f>
        <v/>
      </c>
      <c r="L39" s="81" t="str">
        <f>IF(C39="","",データ!AI1241)</f>
        <v/>
      </c>
      <c r="M39" s="65" t="str">
        <f>IF(C39="","",データ!AJ1241)</f>
        <v/>
      </c>
      <c r="N39" s="65" t="str">
        <f>IF(O39="","",COUNT($O$4:O39))</f>
        <v/>
      </c>
      <c r="O39" s="81" t="str">
        <f>IF(C39="","",データ!AO1241)</f>
        <v/>
      </c>
      <c r="P39" s="65" t="str">
        <f>IF(C39="","",データ!AP1241)</f>
        <v/>
      </c>
      <c r="R39" s="74">
        <v>36</v>
      </c>
      <c r="S39" s="77" t="str">
        <f t="shared" si="0"/>
        <v/>
      </c>
      <c r="T39" s="71" t="str">
        <f t="shared" si="1"/>
        <v/>
      </c>
      <c r="U39" s="77" t="str">
        <f t="shared" si="2"/>
        <v/>
      </c>
      <c r="V39" s="71" t="str">
        <f t="shared" si="3"/>
        <v/>
      </c>
      <c r="W39" s="71" t="str">
        <f t="shared" si="4"/>
        <v/>
      </c>
      <c r="X39" s="77" t="str">
        <f t="shared" si="5"/>
        <v/>
      </c>
      <c r="Y39" s="71" t="str">
        <f t="shared" si="6"/>
        <v/>
      </c>
      <c r="Z39" s="77" t="str">
        <f t="shared" si="7"/>
        <v/>
      </c>
      <c r="AA39" s="71" t="str">
        <f t="shared" si="8"/>
        <v/>
      </c>
      <c r="AB39" s="137" t="str">
        <f t="shared" si="9"/>
        <v/>
      </c>
      <c r="AC39" s="129" t="str">
        <f>IFERROR(VLOOKUP(R39,データ!$AQ$1206:$AS$2410,3,0),"")</f>
        <v/>
      </c>
      <c r="AD39" s="143" t="str">
        <f>IFERROR(VLOOKUP(R39,データ!$AQ$1206:$AR$2410,2,0),"")</f>
        <v/>
      </c>
      <c r="AE39" s="140" t="str">
        <f>IF(AC39="","",SUM($AC$4:AC39))</f>
        <v/>
      </c>
      <c r="AG39" s="74">
        <v>36</v>
      </c>
      <c r="AH39" s="132" t="str">
        <f ca="1">IF(COUNTIF($S$1,"*ON*"),IF(OR($AD$2&gt;50,$AE$2&lt;-40),"",IF(T39="","",[1]!fneworder(注文!$C$5,注文!$C$6,注文!$C$7,注文!$C$8,注文!$C$9,3,注文!$C$11,注文!$C$12,注文!$C$13,注文!$C$14,注文!$C$15,注文!$C$16,注文!$C$17,TODAY()&amp;$R39&amp;1,注文!$C$19,注文!$C$20,注文!$C$21,))),"")</f>
        <v/>
      </c>
      <c r="AI39" s="103" t="str">
        <f ca="1">IF(COUNTIF($S$1,"*ON*"),IF(V39="","",[1]!fneworder(注文!$C$5,注文!$C$6,注文!$C$29,注文!$C$8,注文!$C$9,1,注文!$C$31,0,注文!$C$13,注文!$C$14,注文!$C$15,注文!$C$16,注文!$C$17,TODAY()&amp;$R39&amp;2,注文!$C$34,注文!$C$35,注文!$C$36,)),"")</f>
        <v/>
      </c>
      <c r="AJ39" s="132" t="str">
        <f ca="1">IF(COUNTIF($S$1,"*ON*"),IF(OR($AD$2&gt;50,$AE$2&lt;-40),"",IF(Y39="","",[1]!fneworder(注文!$C$5,注文!$C$6,注文!$C$7,注文!$C$8,注文!$C$9,1,注文!$C$11,注文!$C$12,注文!$C$13,注文!$C$14,注文!$C$15,注文!$C$16,注文!$C$17,TODAY()&amp;$R39&amp;3,注文!$C$19,注文!$C$20,注文!$C$21,))),"")</f>
        <v/>
      </c>
      <c r="AK39" s="133" t="str">
        <f ca="1">IF(COUNTIF($S$1,"*ON*"),IF(AA39="","",[1]!fneworder(注文!$C$5,注文!$C$6,注文!$C$29,注文!$C$8,注文!$C$9,3,注文!$C$31,0,注文!$C$13,注文!$C$14,注文!$C$15,注文!$C$16,注文!$C$17,TODAY()&amp;$R39&amp;4,注文!$C$34,注文!$C$35,注文!$C$36,)),"")</f>
        <v/>
      </c>
    </row>
    <row r="40" spans="1:37" ht="18" customHeight="1">
      <c r="A40" s="46" t="str">
        <f>IF(データ!A1243&lt;&gt;"",データ!A1242,"")</f>
        <v/>
      </c>
      <c r="B40" s="47" t="str">
        <f>IF(データ!B1243&lt;&gt;"",データ!B1242,"")</f>
        <v/>
      </c>
      <c r="C40" s="48" t="str">
        <f>IF(データ!C1243&lt;&gt;"",データ!C1242,"")</f>
        <v/>
      </c>
      <c r="D40" s="46" t="str">
        <f>IF(データ!G1243&lt;&gt;"",データ!G1242,"")</f>
        <v/>
      </c>
      <c r="E40" s="65" t="str">
        <f>IF(F40="","",COUNT($F$4:F40))</f>
        <v/>
      </c>
      <c r="F40" s="81" t="str">
        <f>IF(C40="","",データ!Z1242)</f>
        <v/>
      </c>
      <c r="G40" s="65" t="str">
        <f>IF(C40="","",データ!AA1242)</f>
        <v/>
      </c>
      <c r="H40" s="65" t="str">
        <f>IF(I40="","",COUNT($I$4:I40))</f>
        <v/>
      </c>
      <c r="I40" s="81" t="str">
        <f>IF(C40="","",データ!AF1242)</f>
        <v/>
      </c>
      <c r="J40" s="65" t="str">
        <f>IF(C40="","",データ!AG1242)</f>
        <v/>
      </c>
      <c r="K40" s="65" t="str">
        <f>IF(L40="","",COUNT($L$4:L40))</f>
        <v/>
      </c>
      <c r="L40" s="81" t="str">
        <f>IF(C40="","",データ!AI1242)</f>
        <v/>
      </c>
      <c r="M40" s="65" t="str">
        <f>IF(C40="","",データ!AJ1242)</f>
        <v/>
      </c>
      <c r="N40" s="65" t="str">
        <f>IF(O40="","",COUNT($O$4:O40))</f>
        <v/>
      </c>
      <c r="O40" s="81" t="str">
        <f>IF(C40="","",データ!AO1242)</f>
        <v/>
      </c>
      <c r="P40" s="65" t="str">
        <f>IF(C40="","",データ!AP1242)</f>
        <v/>
      </c>
      <c r="R40" s="76">
        <v>37</v>
      </c>
      <c r="S40" s="77" t="str">
        <f t="shared" si="0"/>
        <v/>
      </c>
      <c r="T40" s="71" t="str">
        <f t="shared" si="1"/>
        <v/>
      </c>
      <c r="U40" s="77" t="str">
        <f t="shared" si="2"/>
        <v/>
      </c>
      <c r="V40" s="71" t="str">
        <f t="shared" si="3"/>
        <v/>
      </c>
      <c r="W40" s="71" t="str">
        <f t="shared" si="4"/>
        <v/>
      </c>
      <c r="X40" s="77" t="str">
        <f t="shared" si="5"/>
        <v/>
      </c>
      <c r="Y40" s="71" t="str">
        <f t="shared" si="6"/>
        <v/>
      </c>
      <c r="Z40" s="77" t="str">
        <f t="shared" si="7"/>
        <v/>
      </c>
      <c r="AA40" s="71" t="str">
        <f t="shared" si="8"/>
        <v/>
      </c>
      <c r="AB40" s="137" t="str">
        <f t="shared" si="9"/>
        <v/>
      </c>
      <c r="AC40" s="129" t="str">
        <f>IFERROR(VLOOKUP(R40,データ!$AQ$1206:$AS$2410,3,0),"")</f>
        <v/>
      </c>
      <c r="AD40" s="143" t="str">
        <f>IFERROR(VLOOKUP(R40,データ!$AQ$1206:$AR$2410,2,0),"")</f>
        <v/>
      </c>
      <c r="AE40" s="140" t="str">
        <f>IF(AC40="","",SUM($AC$4:AC40))</f>
        <v/>
      </c>
      <c r="AG40" s="76">
        <v>37</v>
      </c>
      <c r="AH40" s="132" t="str">
        <f ca="1">IF(COUNTIF($S$1,"*ON*"),IF(OR($AD$2&gt;50,$AE$2&lt;-40),"",IF(T40="","",[1]!fneworder(注文!$C$5,注文!$C$6,注文!$C$7,注文!$C$8,注文!$C$9,3,注文!$C$11,注文!$C$12,注文!$C$13,注文!$C$14,注文!$C$15,注文!$C$16,注文!$C$17,TODAY()&amp;$R40&amp;1,注文!$C$19,注文!$C$20,注文!$C$21,))),"")</f>
        <v/>
      </c>
      <c r="AI40" s="103" t="str">
        <f ca="1">IF(COUNTIF($S$1,"*ON*"),IF(V40="","",[1]!fneworder(注文!$C$5,注文!$C$6,注文!$C$29,注文!$C$8,注文!$C$9,1,注文!$C$31,0,注文!$C$13,注文!$C$14,注文!$C$15,注文!$C$16,注文!$C$17,TODAY()&amp;$R40&amp;2,注文!$C$34,注文!$C$35,注文!$C$36,)),"")</f>
        <v/>
      </c>
      <c r="AJ40" s="132" t="str">
        <f ca="1">IF(COUNTIF($S$1,"*ON*"),IF(OR($AD$2&gt;50,$AE$2&lt;-40),"",IF(Y40="","",[1]!fneworder(注文!$C$5,注文!$C$6,注文!$C$7,注文!$C$8,注文!$C$9,1,注文!$C$11,注文!$C$12,注文!$C$13,注文!$C$14,注文!$C$15,注文!$C$16,注文!$C$17,TODAY()&amp;$R40&amp;3,注文!$C$19,注文!$C$20,注文!$C$21,))),"")</f>
        <v/>
      </c>
      <c r="AK40" s="133" t="str">
        <f ca="1">IF(COUNTIF($S$1,"*ON*"),IF(AA40="","",[1]!fneworder(注文!$C$5,注文!$C$6,注文!$C$29,注文!$C$8,注文!$C$9,3,注文!$C$31,0,注文!$C$13,注文!$C$14,注文!$C$15,注文!$C$16,注文!$C$17,TODAY()&amp;$R40&amp;4,注文!$C$34,注文!$C$35,注文!$C$36,)),"")</f>
        <v/>
      </c>
    </row>
    <row r="41" spans="1:37" ht="18" customHeight="1">
      <c r="A41" s="46" t="str">
        <f>IF(データ!A1244&lt;&gt;"",データ!A1243,"")</f>
        <v/>
      </c>
      <c r="B41" s="47" t="str">
        <f>IF(データ!B1244&lt;&gt;"",データ!B1243,"")</f>
        <v/>
      </c>
      <c r="C41" s="48" t="str">
        <f>IF(データ!C1244&lt;&gt;"",データ!C1243,"")</f>
        <v/>
      </c>
      <c r="D41" s="46" t="str">
        <f>IF(データ!G1244&lt;&gt;"",データ!G1243,"")</f>
        <v/>
      </c>
      <c r="E41" s="65" t="str">
        <f>IF(F41="","",COUNT($F$4:F41))</f>
        <v/>
      </c>
      <c r="F41" s="81" t="str">
        <f>IF(C41="","",データ!Z1243)</f>
        <v/>
      </c>
      <c r="G41" s="65" t="str">
        <f>IF(C41="","",データ!AA1243)</f>
        <v/>
      </c>
      <c r="H41" s="65" t="str">
        <f>IF(I41="","",COUNT($I$4:I41))</f>
        <v/>
      </c>
      <c r="I41" s="81" t="str">
        <f>IF(C41="","",データ!AF1243)</f>
        <v/>
      </c>
      <c r="J41" s="65" t="str">
        <f>IF(C41="","",データ!AG1243)</f>
        <v/>
      </c>
      <c r="K41" s="65" t="str">
        <f>IF(L41="","",COUNT($L$4:L41))</f>
        <v/>
      </c>
      <c r="L41" s="81" t="str">
        <f>IF(C41="","",データ!AI1243)</f>
        <v/>
      </c>
      <c r="M41" s="65" t="str">
        <f>IF(C41="","",データ!AJ1243)</f>
        <v/>
      </c>
      <c r="N41" s="65" t="str">
        <f>IF(O41="","",COUNT($O$4:O41))</f>
        <v/>
      </c>
      <c r="O41" s="81" t="str">
        <f>IF(C41="","",データ!AO1243)</f>
        <v/>
      </c>
      <c r="P41" s="65" t="str">
        <f>IF(C41="","",データ!AP1243)</f>
        <v/>
      </c>
      <c r="R41" s="74">
        <v>38</v>
      </c>
      <c r="S41" s="77" t="str">
        <f t="shared" si="0"/>
        <v/>
      </c>
      <c r="T41" s="71" t="str">
        <f t="shared" si="1"/>
        <v/>
      </c>
      <c r="U41" s="77" t="str">
        <f t="shared" si="2"/>
        <v/>
      </c>
      <c r="V41" s="71" t="str">
        <f t="shared" si="3"/>
        <v/>
      </c>
      <c r="W41" s="71" t="str">
        <f t="shared" si="4"/>
        <v/>
      </c>
      <c r="X41" s="77" t="str">
        <f t="shared" si="5"/>
        <v/>
      </c>
      <c r="Y41" s="71" t="str">
        <f t="shared" si="6"/>
        <v/>
      </c>
      <c r="Z41" s="77" t="str">
        <f t="shared" si="7"/>
        <v/>
      </c>
      <c r="AA41" s="71" t="str">
        <f t="shared" si="8"/>
        <v/>
      </c>
      <c r="AB41" s="137" t="str">
        <f t="shared" si="9"/>
        <v/>
      </c>
      <c r="AC41" s="129" t="str">
        <f>IFERROR(VLOOKUP(R41,データ!$AQ$1206:$AS$2410,3,0),"")</f>
        <v/>
      </c>
      <c r="AD41" s="143" t="str">
        <f>IFERROR(VLOOKUP(R41,データ!$AQ$1206:$AR$2410,2,0),"")</f>
        <v/>
      </c>
      <c r="AE41" s="140" t="str">
        <f>IF(AC41="","",SUM($AC$4:AC41))</f>
        <v/>
      </c>
      <c r="AG41" s="74">
        <v>38</v>
      </c>
      <c r="AH41" s="132" t="str">
        <f ca="1">IF(COUNTIF($S$1,"*ON*"),IF(OR($AD$2&gt;50,$AE$2&lt;-40),"",IF(T41="","",[1]!fneworder(注文!$C$5,注文!$C$6,注文!$C$7,注文!$C$8,注文!$C$9,3,注文!$C$11,注文!$C$12,注文!$C$13,注文!$C$14,注文!$C$15,注文!$C$16,注文!$C$17,TODAY()&amp;$R41&amp;1,注文!$C$19,注文!$C$20,注文!$C$21,))),"")</f>
        <v/>
      </c>
      <c r="AI41" s="103" t="str">
        <f ca="1">IF(COUNTIF($S$1,"*ON*"),IF(V41="","",[1]!fneworder(注文!$C$5,注文!$C$6,注文!$C$29,注文!$C$8,注文!$C$9,1,注文!$C$31,0,注文!$C$13,注文!$C$14,注文!$C$15,注文!$C$16,注文!$C$17,TODAY()&amp;$R41&amp;2,注文!$C$34,注文!$C$35,注文!$C$36,)),"")</f>
        <v/>
      </c>
      <c r="AJ41" s="132" t="str">
        <f ca="1">IF(COUNTIF($S$1,"*ON*"),IF(OR($AD$2&gt;50,$AE$2&lt;-40),"",IF(Y41="","",[1]!fneworder(注文!$C$5,注文!$C$6,注文!$C$7,注文!$C$8,注文!$C$9,1,注文!$C$11,注文!$C$12,注文!$C$13,注文!$C$14,注文!$C$15,注文!$C$16,注文!$C$17,TODAY()&amp;$R41&amp;3,注文!$C$19,注文!$C$20,注文!$C$21,))),"")</f>
        <v/>
      </c>
      <c r="AK41" s="133" t="str">
        <f ca="1">IF(COUNTIF($S$1,"*ON*"),IF(AA41="","",[1]!fneworder(注文!$C$5,注文!$C$6,注文!$C$29,注文!$C$8,注文!$C$9,3,注文!$C$31,0,注文!$C$13,注文!$C$14,注文!$C$15,注文!$C$16,注文!$C$17,TODAY()&amp;$R41&amp;4,注文!$C$34,注文!$C$35,注文!$C$36,)),"")</f>
        <v/>
      </c>
    </row>
    <row r="42" spans="1:37" ht="18" customHeight="1">
      <c r="A42" s="46" t="str">
        <f>IF(データ!A1245&lt;&gt;"",データ!A1244,"")</f>
        <v/>
      </c>
      <c r="B42" s="47" t="str">
        <f>IF(データ!B1245&lt;&gt;"",データ!B1244,"")</f>
        <v/>
      </c>
      <c r="C42" s="48" t="str">
        <f>IF(データ!C1245&lt;&gt;"",データ!C1244,"")</f>
        <v/>
      </c>
      <c r="D42" s="46" t="str">
        <f>IF(データ!G1245&lt;&gt;"",データ!G1244,"")</f>
        <v/>
      </c>
      <c r="E42" s="65" t="str">
        <f>IF(F42="","",COUNT($F$4:F42))</f>
        <v/>
      </c>
      <c r="F42" s="81" t="str">
        <f>IF(C42="","",データ!Z1244)</f>
        <v/>
      </c>
      <c r="G42" s="65" t="str">
        <f>IF(C42="","",データ!AA1244)</f>
        <v/>
      </c>
      <c r="H42" s="65" t="str">
        <f>IF(I42="","",COUNT($I$4:I42))</f>
        <v/>
      </c>
      <c r="I42" s="81" t="str">
        <f>IF(C42="","",データ!AF1244)</f>
        <v/>
      </c>
      <c r="J42" s="65" t="str">
        <f>IF(C42="","",データ!AG1244)</f>
        <v/>
      </c>
      <c r="K42" s="65" t="str">
        <f>IF(L42="","",COUNT($L$4:L42))</f>
        <v/>
      </c>
      <c r="L42" s="81" t="str">
        <f>IF(C42="","",データ!AI1244)</f>
        <v/>
      </c>
      <c r="M42" s="65" t="str">
        <f>IF(C42="","",データ!AJ1244)</f>
        <v/>
      </c>
      <c r="N42" s="65" t="str">
        <f>IF(O42="","",COUNT($O$4:O42))</f>
        <v/>
      </c>
      <c r="O42" s="81" t="str">
        <f>IF(C42="","",データ!AO1244)</f>
        <v/>
      </c>
      <c r="P42" s="65" t="str">
        <f>IF(C42="","",データ!AP1244)</f>
        <v/>
      </c>
      <c r="R42" s="76">
        <v>39</v>
      </c>
      <c r="S42" s="77" t="str">
        <f t="shared" si="0"/>
        <v/>
      </c>
      <c r="T42" s="71" t="str">
        <f t="shared" si="1"/>
        <v/>
      </c>
      <c r="U42" s="77" t="str">
        <f t="shared" si="2"/>
        <v/>
      </c>
      <c r="V42" s="71" t="str">
        <f t="shared" si="3"/>
        <v/>
      </c>
      <c r="W42" s="71" t="str">
        <f t="shared" si="4"/>
        <v/>
      </c>
      <c r="X42" s="77" t="str">
        <f t="shared" si="5"/>
        <v/>
      </c>
      <c r="Y42" s="71" t="str">
        <f t="shared" si="6"/>
        <v/>
      </c>
      <c r="Z42" s="77" t="str">
        <f t="shared" si="7"/>
        <v/>
      </c>
      <c r="AA42" s="71" t="str">
        <f t="shared" si="8"/>
        <v/>
      </c>
      <c r="AB42" s="137" t="str">
        <f t="shared" si="9"/>
        <v/>
      </c>
      <c r="AC42" s="129" t="str">
        <f>IFERROR(VLOOKUP(R42,データ!$AQ$1206:$AS$2410,3,0),"")</f>
        <v/>
      </c>
      <c r="AD42" s="143" t="str">
        <f>IFERROR(VLOOKUP(R42,データ!$AQ$1206:$AR$2410,2,0),"")</f>
        <v/>
      </c>
      <c r="AE42" s="140" t="str">
        <f>IF(AC42="","",SUM($AC$4:AC42))</f>
        <v/>
      </c>
      <c r="AG42" s="76">
        <v>39</v>
      </c>
      <c r="AH42" s="132" t="str">
        <f ca="1">IF(COUNTIF($S$1,"*ON*"),IF(OR($AD$2&gt;50,$AE$2&lt;-40),"",IF(T42="","",[1]!fneworder(注文!$C$5,注文!$C$6,注文!$C$7,注文!$C$8,注文!$C$9,3,注文!$C$11,注文!$C$12,注文!$C$13,注文!$C$14,注文!$C$15,注文!$C$16,注文!$C$17,TODAY()&amp;$R42&amp;1,注文!$C$19,注文!$C$20,注文!$C$21,))),"")</f>
        <v/>
      </c>
      <c r="AI42" s="103" t="str">
        <f ca="1">IF(COUNTIF($S$1,"*ON*"),IF(V42="","",[1]!fneworder(注文!$C$5,注文!$C$6,注文!$C$29,注文!$C$8,注文!$C$9,1,注文!$C$31,0,注文!$C$13,注文!$C$14,注文!$C$15,注文!$C$16,注文!$C$17,TODAY()&amp;$R42&amp;2,注文!$C$34,注文!$C$35,注文!$C$36,)),"")</f>
        <v/>
      </c>
      <c r="AJ42" s="132" t="str">
        <f ca="1">IF(COUNTIF($S$1,"*ON*"),IF(OR($AD$2&gt;50,$AE$2&lt;-40),"",IF(Y42="","",[1]!fneworder(注文!$C$5,注文!$C$6,注文!$C$7,注文!$C$8,注文!$C$9,1,注文!$C$11,注文!$C$12,注文!$C$13,注文!$C$14,注文!$C$15,注文!$C$16,注文!$C$17,TODAY()&amp;$R42&amp;3,注文!$C$19,注文!$C$20,注文!$C$21,))),"")</f>
        <v/>
      </c>
      <c r="AK42" s="133" t="str">
        <f ca="1">IF(COUNTIF($S$1,"*ON*"),IF(AA42="","",[1]!fneworder(注文!$C$5,注文!$C$6,注文!$C$29,注文!$C$8,注文!$C$9,3,注文!$C$31,0,注文!$C$13,注文!$C$14,注文!$C$15,注文!$C$16,注文!$C$17,TODAY()&amp;$R42&amp;4,注文!$C$34,注文!$C$35,注文!$C$36,)),"")</f>
        <v/>
      </c>
    </row>
    <row r="43" spans="1:37" ht="18" customHeight="1">
      <c r="A43" s="46" t="str">
        <f>IF(データ!A1246&lt;&gt;"",データ!A1245,"")</f>
        <v/>
      </c>
      <c r="B43" s="47" t="str">
        <f>IF(データ!B1246&lt;&gt;"",データ!B1245,"")</f>
        <v/>
      </c>
      <c r="C43" s="48" t="str">
        <f>IF(データ!C1246&lt;&gt;"",データ!C1245,"")</f>
        <v/>
      </c>
      <c r="D43" s="46" t="str">
        <f>IF(データ!G1246&lt;&gt;"",データ!G1245,"")</f>
        <v/>
      </c>
      <c r="E43" s="65" t="str">
        <f>IF(F43="","",COUNT($F$4:F43))</f>
        <v/>
      </c>
      <c r="F43" s="81" t="str">
        <f>IF(C43="","",データ!Z1245)</f>
        <v/>
      </c>
      <c r="G43" s="65" t="str">
        <f>IF(C43="","",データ!AA1245)</f>
        <v/>
      </c>
      <c r="H43" s="65" t="str">
        <f>IF(I43="","",COUNT($I$4:I43))</f>
        <v/>
      </c>
      <c r="I43" s="81" t="str">
        <f>IF(C43="","",データ!AF1245)</f>
        <v/>
      </c>
      <c r="J43" s="65" t="str">
        <f>IF(C43="","",データ!AG1245)</f>
        <v/>
      </c>
      <c r="K43" s="65" t="str">
        <f>IF(L43="","",COUNT($L$4:L43))</f>
        <v/>
      </c>
      <c r="L43" s="81" t="str">
        <f>IF(C43="","",データ!AI1245)</f>
        <v/>
      </c>
      <c r="M43" s="65" t="str">
        <f>IF(C43="","",データ!AJ1245)</f>
        <v/>
      </c>
      <c r="N43" s="65" t="str">
        <f>IF(O43="","",COUNT($O$4:O43))</f>
        <v/>
      </c>
      <c r="O43" s="81" t="str">
        <f>IF(C43="","",データ!AO1245)</f>
        <v/>
      </c>
      <c r="P43" s="65" t="str">
        <f>IF(C43="","",データ!AP1245)</f>
        <v/>
      </c>
      <c r="R43" s="74">
        <v>40</v>
      </c>
      <c r="S43" s="77" t="str">
        <f t="shared" si="0"/>
        <v/>
      </c>
      <c r="T43" s="71" t="str">
        <f t="shared" si="1"/>
        <v/>
      </c>
      <c r="U43" s="77" t="str">
        <f t="shared" si="2"/>
        <v/>
      </c>
      <c r="V43" s="71" t="str">
        <f t="shared" si="3"/>
        <v/>
      </c>
      <c r="W43" s="71" t="str">
        <f t="shared" si="4"/>
        <v/>
      </c>
      <c r="X43" s="77" t="str">
        <f t="shared" si="5"/>
        <v/>
      </c>
      <c r="Y43" s="71" t="str">
        <f t="shared" si="6"/>
        <v/>
      </c>
      <c r="Z43" s="77" t="str">
        <f t="shared" si="7"/>
        <v/>
      </c>
      <c r="AA43" s="71" t="str">
        <f t="shared" si="8"/>
        <v/>
      </c>
      <c r="AB43" s="137" t="str">
        <f t="shared" si="9"/>
        <v/>
      </c>
      <c r="AC43" s="129" t="str">
        <f>IFERROR(VLOOKUP(R43,データ!$AQ$1206:$AS$2410,3,0),"")</f>
        <v/>
      </c>
      <c r="AD43" s="143" t="str">
        <f>IFERROR(VLOOKUP(R43,データ!$AQ$1206:$AR$2410,2,0),"")</f>
        <v/>
      </c>
      <c r="AE43" s="140" t="str">
        <f>IF(AC43="","",SUM($AC$4:AC43))</f>
        <v/>
      </c>
      <c r="AG43" s="74">
        <v>40</v>
      </c>
      <c r="AH43" s="132" t="str">
        <f ca="1">IF(COUNTIF($S$1,"*ON*"),IF(OR($AD$2&gt;50,$AE$2&lt;-40),"",IF(T43="","",[1]!fneworder(注文!$C$5,注文!$C$6,注文!$C$7,注文!$C$8,注文!$C$9,3,注文!$C$11,注文!$C$12,注文!$C$13,注文!$C$14,注文!$C$15,注文!$C$16,注文!$C$17,TODAY()&amp;$R43&amp;1,注文!$C$19,注文!$C$20,注文!$C$21,))),"")</f>
        <v/>
      </c>
      <c r="AI43" s="103" t="str">
        <f ca="1">IF(COUNTIF($S$1,"*ON*"),IF(V43="","",[1]!fneworder(注文!$C$5,注文!$C$6,注文!$C$29,注文!$C$8,注文!$C$9,1,注文!$C$31,0,注文!$C$13,注文!$C$14,注文!$C$15,注文!$C$16,注文!$C$17,TODAY()&amp;$R43&amp;2,注文!$C$34,注文!$C$35,注文!$C$36,)),"")</f>
        <v/>
      </c>
      <c r="AJ43" s="132" t="str">
        <f ca="1">IF(COUNTIF($S$1,"*ON*"),IF(OR($AD$2&gt;50,$AE$2&lt;-40),"",IF(Y43="","",[1]!fneworder(注文!$C$5,注文!$C$6,注文!$C$7,注文!$C$8,注文!$C$9,1,注文!$C$11,注文!$C$12,注文!$C$13,注文!$C$14,注文!$C$15,注文!$C$16,注文!$C$17,TODAY()&amp;$R43&amp;3,注文!$C$19,注文!$C$20,注文!$C$21,))),"")</f>
        <v/>
      </c>
      <c r="AK43" s="133" t="str">
        <f ca="1">IF(COUNTIF($S$1,"*ON*"),IF(AA43="","",[1]!fneworder(注文!$C$5,注文!$C$6,注文!$C$29,注文!$C$8,注文!$C$9,3,注文!$C$31,0,注文!$C$13,注文!$C$14,注文!$C$15,注文!$C$16,注文!$C$17,TODAY()&amp;$R43&amp;4,注文!$C$34,注文!$C$35,注文!$C$36,)),"")</f>
        <v/>
      </c>
    </row>
    <row r="44" spans="1:37" ht="18" customHeight="1">
      <c r="A44" s="46" t="str">
        <f>IF(データ!A1247&lt;&gt;"",データ!A1246,"")</f>
        <v/>
      </c>
      <c r="B44" s="47" t="str">
        <f>IF(データ!B1247&lt;&gt;"",データ!B1246,"")</f>
        <v/>
      </c>
      <c r="C44" s="48" t="str">
        <f>IF(データ!C1247&lt;&gt;"",データ!C1246,"")</f>
        <v/>
      </c>
      <c r="D44" s="46" t="str">
        <f>IF(データ!G1247&lt;&gt;"",データ!G1246,"")</f>
        <v/>
      </c>
      <c r="E44" s="65" t="str">
        <f>IF(F44="","",COUNT($F$4:F44))</f>
        <v/>
      </c>
      <c r="F44" s="81" t="str">
        <f>IF(C44="","",データ!Z1246)</f>
        <v/>
      </c>
      <c r="G44" s="65" t="str">
        <f>IF(C44="","",データ!AA1246)</f>
        <v/>
      </c>
      <c r="H44" s="65" t="str">
        <f>IF(I44="","",COUNT($I$4:I44))</f>
        <v/>
      </c>
      <c r="I44" s="81" t="str">
        <f>IF(C44="","",データ!AF1246)</f>
        <v/>
      </c>
      <c r="J44" s="65" t="str">
        <f>IF(C44="","",データ!AG1246)</f>
        <v/>
      </c>
      <c r="K44" s="65" t="str">
        <f>IF(L44="","",COUNT($L$4:L44))</f>
        <v/>
      </c>
      <c r="L44" s="81" t="str">
        <f>IF(C44="","",データ!AI1246)</f>
        <v/>
      </c>
      <c r="M44" s="65" t="str">
        <f>IF(C44="","",データ!AJ1246)</f>
        <v/>
      </c>
      <c r="N44" s="65" t="str">
        <f>IF(O44="","",COUNT($O$4:O44))</f>
        <v/>
      </c>
      <c r="O44" s="81" t="str">
        <f>IF(C44="","",データ!AO1246)</f>
        <v/>
      </c>
      <c r="P44" s="65" t="str">
        <f>IF(C44="","",データ!AP1246)</f>
        <v/>
      </c>
      <c r="R44" s="76">
        <v>41</v>
      </c>
      <c r="S44" s="77" t="str">
        <f t="shared" si="0"/>
        <v/>
      </c>
      <c r="T44" s="71" t="str">
        <f t="shared" si="1"/>
        <v/>
      </c>
      <c r="U44" s="77" t="str">
        <f t="shared" si="2"/>
        <v/>
      </c>
      <c r="V44" s="71" t="str">
        <f t="shared" si="3"/>
        <v/>
      </c>
      <c r="W44" s="71" t="str">
        <f t="shared" si="4"/>
        <v/>
      </c>
      <c r="X44" s="77" t="str">
        <f t="shared" si="5"/>
        <v/>
      </c>
      <c r="Y44" s="71" t="str">
        <f t="shared" si="6"/>
        <v/>
      </c>
      <c r="Z44" s="77" t="str">
        <f t="shared" si="7"/>
        <v/>
      </c>
      <c r="AA44" s="71" t="str">
        <f t="shared" si="8"/>
        <v/>
      </c>
      <c r="AB44" s="137" t="str">
        <f t="shared" si="9"/>
        <v/>
      </c>
      <c r="AC44" s="129" t="str">
        <f>IFERROR(VLOOKUP(R44,データ!$AQ$1206:$AS$2410,3,0),"")</f>
        <v/>
      </c>
      <c r="AD44" s="143" t="str">
        <f>IFERROR(VLOOKUP(R44,データ!$AQ$1206:$AR$2410,2,0),"")</f>
        <v/>
      </c>
      <c r="AE44" s="140" t="str">
        <f>IF(AC44="","",SUM($AC$4:AC44))</f>
        <v/>
      </c>
      <c r="AG44" s="76">
        <v>41</v>
      </c>
      <c r="AH44" s="132" t="str">
        <f ca="1">IF(COUNTIF($S$1,"*ON*"),IF(OR($AD$2&gt;50,$AE$2&lt;-40),"",IF(T44="","",[1]!fneworder(注文!$C$5,注文!$C$6,注文!$C$7,注文!$C$8,注文!$C$9,3,注文!$C$11,注文!$C$12,注文!$C$13,注文!$C$14,注文!$C$15,注文!$C$16,注文!$C$17,TODAY()&amp;$R44&amp;1,注文!$C$19,注文!$C$20,注文!$C$21,))),"")</f>
        <v/>
      </c>
      <c r="AI44" s="103" t="str">
        <f ca="1">IF(COUNTIF($S$1,"*ON*"),IF(V44="","",[1]!fneworder(注文!$C$5,注文!$C$6,注文!$C$29,注文!$C$8,注文!$C$9,1,注文!$C$31,0,注文!$C$13,注文!$C$14,注文!$C$15,注文!$C$16,注文!$C$17,TODAY()&amp;$R44&amp;2,注文!$C$34,注文!$C$35,注文!$C$36,)),"")</f>
        <v/>
      </c>
      <c r="AJ44" s="132" t="str">
        <f ca="1">IF(COUNTIF($S$1,"*ON*"),IF(OR($AD$2&gt;50,$AE$2&lt;-40),"",IF(Y44="","",[1]!fneworder(注文!$C$5,注文!$C$6,注文!$C$7,注文!$C$8,注文!$C$9,1,注文!$C$11,注文!$C$12,注文!$C$13,注文!$C$14,注文!$C$15,注文!$C$16,注文!$C$17,TODAY()&amp;$R44&amp;3,注文!$C$19,注文!$C$20,注文!$C$21,))),"")</f>
        <v/>
      </c>
      <c r="AK44" s="133" t="str">
        <f ca="1">IF(COUNTIF($S$1,"*ON*"),IF(AA44="","",[1]!fneworder(注文!$C$5,注文!$C$6,注文!$C$29,注文!$C$8,注文!$C$9,3,注文!$C$31,0,注文!$C$13,注文!$C$14,注文!$C$15,注文!$C$16,注文!$C$17,TODAY()&amp;$R44&amp;4,注文!$C$34,注文!$C$35,注文!$C$36,)),"")</f>
        <v/>
      </c>
    </row>
    <row r="45" spans="1:37" ht="18" customHeight="1">
      <c r="A45" s="46" t="str">
        <f>IF(データ!A1248&lt;&gt;"",データ!A1247,"")</f>
        <v/>
      </c>
      <c r="B45" s="47" t="str">
        <f>IF(データ!B1248&lt;&gt;"",データ!B1247,"")</f>
        <v/>
      </c>
      <c r="C45" s="48" t="str">
        <f>IF(データ!C1248&lt;&gt;"",データ!C1247,"")</f>
        <v/>
      </c>
      <c r="D45" s="46" t="str">
        <f>IF(データ!G1248&lt;&gt;"",データ!G1247,"")</f>
        <v/>
      </c>
      <c r="E45" s="65" t="str">
        <f>IF(F45="","",COUNT($F$4:F45))</f>
        <v/>
      </c>
      <c r="F45" s="81" t="str">
        <f>IF(C45="","",データ!Z1247)</f>
        <v/>
      </c>
      <c r="G45" s="65" t="str">
        <f>IF(C45="","",データ!AA1247)</f>
        <v/>
      </c>
      <c r="H45" s="65" t="str">
        <f>IF(I45="","",COUNT($I$4:I45))</f>
        <v/>
      </c>
      <c r="I45" s="81" t="str">
        <f>IF(C45="","",データ!AF1247)</f>
        <v/>
      </c>
      <c r="J45" s="65" t="str">
        <f>IF(C45="","",データ!AG1247)</f>
        <v/>
      </c>
      <c r="K45" s="65" t="str">
        <f>IF(L45="","",COUNT($L$4:L45))</f>
        <v/>
      </c>
      <c r="L45" s="81" t="str">
        <f>IF(C45="","",データ!AI1247)</f>
        <v/>
      </c>
      <c r="M45" s="65" t="str">
        <f>IF(C45="","",データ!AJ1247)</f>
        <v/>
      </c>
      <c r="N45" s="65" t="str">
        <f>IF(O45="","",COUNT($O$4:O45))</f>
        <v/>
      </c>
      <c r="O45" s="81" t="str">
        <f>IF(C45="","",データ!AO1247)</f>
        <v/>
      </c>
      <c r="P45" s="65" t="str">
        <f>IF(C45="","",データ!AP1247)</f>
        <v/>
      </c>
      <c r="R45" s="74">
        <v>42</v>
      </c>
      <c r="S45" s="77" t="str">
        <f t="shared" si="0"/>
        <v/>
      </c>
      <c r="T45" s="71" t="str">
        <f t="shared" si="1"/>
        <v/>
      </c>
      <c r="U45" s="77" t="str">
        <f t="shared" si="2"/>
        <v/>
      </c>
      <c r="V45" s="71" t="str">
        <f t="shared" si="3"/>
        <v/>
      </c>
      <c r="W45" s="71" t="str">
        <f t="shared" si="4"/>
        <v/>
      </c>
      <c r="X45" s="77" t="str">
        <f t="shared" si="5"/>
        <v/>
      </c>
      <c r="Y45" s="71" t="str">
        <f t="shared" si="6"/>
        <v/>
      </c>
      <c r="Z45" s="77" t="str">
        <f t="shared" si="7"/>
        <v/>
      </c>
      <c r="AA45" s="71" t="str">
        <f t="shared" si="8"/>
        <v/>
      </c>
      <c r="AB45" s="137" t="str">
        <f t="shared" si="9"/>
        <v/>
      </c>
      <c r="AC45" s="129" t="str">
        <f>IFERROR(VLOOKUP(R45,データ!$AQ$1206:$AS$2410,3,0),"")</f>
        <v/>
      </c>
      <c r="AD45" s="143" t="str">
        <f>IFERROR(VLOOKUP(R45,データ!$AQ$1206:$AR$2410,2,0),"")</f>
        <v/>
      </c>
      <c r="AE45" s="140" t="str">
        <f>IF(AC45="","",SUM($AC$4:AC45))</f>
        <v/>
      </c>
      <c r="AG45" s="74">
        <v>42</v>
      </c>
      <c r="AH45" s="132" t="str">
        <f ca="1">IF(COUNTIF($S$1,"*ON*"),IF(OR($AD$2&gt;50,$AE$2&lt;-40),"",IF(T45="","",[1]!fneworder(注文!$C$5,注文!$C$6,注文!$C$7,注文!$C$8,注文!$C$9,3,注文!$C$11,注文!$C$12,注文!$C$13,注文!$C$14,注文!$C$15,注文!$C$16,注文!$C$17,TODAY()&amp;$R45&amp;1,注文!$C$19,注文!$C$20,注文!$C$21,))),"")</f>
        <v/>
      </c>
      <c r="AI45" s="103" t="str">
        <f ca="1">IF(COUNTIF($S$1,"*ON*"),IF(V45="","",[1]!fneworder(注文!$C$5,注文!$C$6,注文!$C$29,注文!$C$8,注文!$C$9,1,注文!$C$31,0,注文!$C$13,注文!$C$14,注文!$C$15,注文!$C$16,注文!$C$17,TODAY()&amp;$R45&amp;2,注文!$C$34,注文!$C$35,注文!$C$36,)),"")</f>
        <v/>
      </c>
      <c r="AJ45" s="132" t="str">
        <f ca="1">IF(COUNTIF($S$1,"*ON*"),IF(OR($AD$2&gt;50,$AE$2&lt;-40),"",IF(Y45="","",[1]!fneworder(注文!$C$5,注文!$C$6,注文!$C$7,注文!$C$8,注文!$C$9,1,注文!$C$11,注文!$C$12,注文!$C$13,注文!$C$14,注文!$C$15,注文!$C$16,注文!$C$17,TODAY()&amp;$R45&amp;3,注文!$C$19,注文!$C$20,注文!$C$21,))),"")</f>
        <v/>
      </c>
      <c r="AK45" s="133" t="str">
        <f ca="1">IF(COUNTIF($S$1,"*ON*"),IF(AA45="","",[1]!fneworder(注文!$C$5,注文!$C$6,注文!$C$29,注文!$C$8,注文!$C$9,3,注文!$C$31,0,注文!$C$13,注文!$C$14,注文!$C$15,注文!$C$16,注文!$C$17,TODAY()&amp;$R45&amp;4,注文!$C$34,注文!$C$35,注文!$C$36,)),"")</f>
        <v/>
      </c>
    </row>
    <row r="46" spans="1:37" ht="18" customHeight="1">
      <c r="A46" s="46" t="str">
        <f>IF(データ!A1249&lt;&gt;"",データ!A1248,"")</f>
        <v/>
      </c>
      <c r="B46" s="47" t="str">
        <f>IF(データ!B1249&lt;&gt;"",データ!B1248,"")</f>
        <v/>
      </c>
      <c r="C46" s="48" t="str">
        <f>IF(データ!C1249&lt;&gt;"",データ!C1248,"")</f>
        <v/>
      </c>
      <c r="D46" s="46" t="str">
        <f>IF(データ!G1249&lt;&gt;"",データ!G1248,"")</f>
        <v/>
      </c>
      <c r="E46" s="65" t="str">
        <f>IF(F46="","",COUNT($F$4:F46))</f>
        <v/>
      </c>
      <c r="F46" s="81" t="str">
        <f>IF(C46="","",データ!Z1248)</f>
        <v/>
      </c>
      <c r="G46" s="65" t="str">
        <f>IF(C46="","",データ!AA1248)</f>
        <v/>
      </c>
      <c r="H46" s="65" t="str">
        <f>IF(I46="","",COUNT($I$4:I46))</f>
        <v/>
      </c>
      <c r="I46" s="81" t="str">
        <f>IF(C46="","",データ!AF1248)</f>
        <v/>
      </c>
      <c r="J46" s="65" t="str">
        <f>IF(C46="","",データ!AG1248)</f>
        <v/>
      </c>
      <c r="K46" s="65" t="str">
        <f>IF(L46="","",COUNT($L$4:L46))</f>
        <v/>
      </c>
      <c r="L46" s="81" t="str">
        <f>IF(C46="","",データ!AI1248)</f>
        <v/>
      </c>
      <c r="M46" s="65" t="str">
        <f>IF(C46="","",データ!AJ1248)</f>
        <v/>
      </c>
      <c r="N46" s="65" t="str">
        <f>IF(O46="","",COUNT($O$4:O46))</f>
        <v/>
      </c>
      <c r="O46" s="81" t="str">
        <f>IF(C46="","",データ!AO1248)</f>
        <v/>
      </c>
      <c r="P46" s="65" t="str">
        <f>IF(C46="","",データ!AP1248)</f>
        <v/>
      </c>
      <c r="R46" s="76">
        <v>43</v>
      </c>
      <c r="S46" s="77" t="str">
        <f t="shared" si="0"/>
        <v/>
      </c>
      <c r="T46" s="71" t="str">
        <f t="shared" si="1"/>
        <v/>
      </c>
      <c r="U46" s="77" t="str">
        <f t="shared" si="2"/>
        <v/>
      </c>
      <c r="V46" s="71" t="str">
        <f t="shared" si="3"/>
        <v/>
      </c>
      <c r="W46" s="71" t="str">
        <f t="shared" si="4"/>
        <v/>
      </c>
      <c r="X46" s="77" t="str">
        <f t="shared" si="5"/>
        <v/>
      </c>
      <c r="Y46" s="71" t="str">
        <f t="shared" si="6"/>
        <v/>
      </c>
      <c r="Z46" s="77" t="str">
        <f t="shared" si="7"/>
        <v/>
      </c>
      <c r="AA46" s="71" t="str">
        <f t="shared" si="8"/>
        <v/>
      </c>
      <c r="AB46" s="137" t="str">
        <f t="shared" si="9"/>
        <v/>
      </c>
      <c r="AC46" s="129" t="str">
        <f>IFERROR(VLOOKUP(R46,データ!$AQ$1206:$AS$2410,3,0),"")</f>
        <v/>
      </c>
      <c r="AD46" s="143" t="str">
        <f>IFERROR(VLOOKUP(R46,データ!$AQ$1206:$AR$2410,2,0),"")</f>
        <v/>
      </c>
      <c r="AE46" s="140" t="str">
        <f>IF(AC46="","",SUM($AC$4:AC46))</f>
        <v/>
      </c>
      <c r="AG46" s="76">
        <v>43</v>
      </c>
      <c r="AH46" s="132" t="str">
        <f ca="1">IF(COUNTIF($S$1,"*ON*"),IF(OR($AD$2&gt;50,$AE$2&lt;-40),"",IF(T46="","",[1]!fneworder(注文!$C$5,注文!$C$6,注文!$C$7,注文!$C$8,注文!$C$9,3,注文!$C$11,注文!$C$12,注文!$C$13,注文!$C$14,注文!$C$15,注文!$C$16,注文!$C$17,TODAY()&amp;$R46&amp;1,注文!$C$19,注文!$C$20,注文!$C$21,))),"")</f>
        <v/>
      </c>
      <c r="AI46" s="103" t="str">
        <f ca="1">IF(COUNTIF($S$1,"*ON*"),IF(V46="","",[1]!fneworder(注文!$C$5,注文!$C$6,注文!$C$29,注文!$C$8,注文!$C$9,1,注文!$C$31,0,注文!$C$13,注文!$C$14,注文!$C$15,注文!$C$16,注文!$C$17,TODAY()&amp;$R46&amp;2,注文!$C$34,注文!$C$35,注文!$C$36,)),"")</f>
        <v/>
      </c>
      <c r="AJ46" s="132" t="str">
        <f ca="1">IF(COUNTIF($S$1,"*ON*"),IF(OR($AD$2&gt;50,$AE$2&lt;-40),"",IF(Y46="","",[1]!fneworder(注文!$C$5,注文!$C$6,注文!$C$7,注文!$C$8,注文!$C$9,1,注文!$C$11,注文!$C$12,注文!$C$13,注文!$C$14,注文!$C$15,注文!$C$16,注文!$C$17,TODAY()&amp;$R46&amp;3,注文!$C$19,注文!$C$20,注文!$C$21,))),"")</f>
        <v/>
      </c>
      <c r="AK46" s="133" t="str">
        <f ca="1">IF(COUNTIF($S$1,"*ON*"),IF(AA46="","",[1]!fneworder(注文!$C$5,注文!$C$6,注文!$C$29,注文!$C$8,注文!$C$9,3,注文!$C$31,0,注文!$C$13,注文!$C$14,注文!$C$15,注文!$C$16,注文!$C$17,TODAY()&amp;$R46&amp;4,注文!$C$34,注文!$C$35,注文!$C$36,)),"")</f>
        <v/>
      </c>
    </row>
    <row r="47" spans="1:37" ht="18" customHeight="1">
      <c r="A47" s="46" t="str">
        <f>IF(データ!A1250&lt;&gt;"",データ!A1249,"")</f>
        <v/>
      </c>
      <c r="B47" s="47" t="str">
        <f>IF(データ!B1250&lt;&gt;"",データ!B1249,"")</f>
        <v/>
      </c>
      <c r="C47" s="48" t="str">
        <f>IF(データ!C1250&lt;&gt;"",データ!C1249,"")</f>
        <v/>
      </c>
      <c r="D47" s="46" t="str">
        <f>IF(データ!G1250&lt;&gt;"",データ!G1249,"")</f>
        <v/>
      </c>
      <c r="E47" s="65" t="str">
        <f>IF(F47="","",COUNT($F$4:F47))</f>
        <v/>
      </c>
      <c r="F47" s="81" t="str">
        <f>IF(C47="","",データ!Z1249)</f>
        <v/>
      </c>
      <c r="G47" s="65" t="str">
        <f>IF(C47="","",データ!AA1249)</f>
        <v/>
      </c>
      <c r="H47" s="65" t="str">
        <f>IF(I47="","",COUNT($I$4:I47))</f>
        <v/>
      </c>
      <c r="I47" s="81" t="str">
        <f>IF(C47="","",データ!AF1249)</f>
        <v/>
      </c>
      <c r="J47" s="65" t="str">
        <f>IF(C47="","",データ!AG1249)</f>
        <v/>
      </c>
      <c r="K47" s="65" t="str">
        <f>IF(L47="","",COUNT($L$4:L47))</f>
        <v/>
      </c>
      <c r="L47" s="81" t="str">
        <f>IF(C47="","",データ!AI1249)</f>
        <v/>
      </c>
      <c r="M47" s="65" t="str">
        <f>IF(C47="","",データ!AJ1249)</f>
        <v/>
      </c>
      <c r="N47" s="65" t="str">
        <f>IF(O47="","",COUNT($O$4:O47))</f>
        <v/>
      </c>
      <c r="O47" s="81" t="str">
        <f>IF(C47="","",データ!AO1249)</f>
        <v/>
      </c>
      <c r="P47" s="65" t="str">
        <f>IF(C47="","",データ!AP1249)</f>
        <v/>
      </c>
      <c r="R47" s="74">
        <v>44</v>
      </c>
      <c r="S47" s="77" t="str">
        <f t="shared" si="0"/>
        <v/>
      </c>
      <c r="T47" s="71" t="str">
        <f t="shared" si="1"/>
        <v/>
      </c>
      <c r="U47" s="77" t="str">
        <f t="shared" si="2"/>
        <v/>
      </c>
      <c r="V47" s="71" t="str">
        <f t="shared" si="3"/>
        <v/>
      </c>
      <c r="W47" s="71" t="str">
        <f t="shared" si="4"/>
        <v/>
      </c>
      <c r="X47" s="77" t="str">
        <f t="shared" si="5"/>
        <v/>
      </c>
      <c r="Y47" s="71" t="str">
        <f t="shared" si="6"/>
        <v/>
      </c>
      <c r="Z47" s="77" t="str">
        <f t="shared" si="7"/>
        <v/>
      </c>
      <c r="AA47" s="71" t="str">
        <f t="shared" si="8"/>
        <v/>
      </c>
      <c r="AB47" s="137" t="str">
        <f t="shared" si="9"/>
        <v/>
      </c>
      <c r="AC47" s="129" t="str">
        <f>IFERROR(VLOOKUP(R47,データ!$AQ$1206:$AS$2410,3,0),"")</f>
        <v/>
      </c>
      <c r="AD47" s="143" t="str">
        <f>IFERROR(VLOOKUP(R47,データ!$AQ$1206:$AR$2410,2,0),"")</f>
        <v/>
      </c>
      <c r="AE47" s="140" t="str">
        <f>IF(AC47="","",SUM($AC$4:AC47))</f>
        <v/>
      </c>
      <c r="AG47" s="74">
        <v>44</v>
      </c>
      <c r="AH47" s="132" t="str">
        <f ca="1">IF(COUNTIF($S$1,"*ON*"),IF(OR($AD$2&gt;50,$AE$2&lt;-40),"",IF(T47="","",[1]!fneworder(注文!$C$5,注文!$C$6,注文!$C$7,注文!$C$8,注文!$C$9,3,注文!$C$11,注文!$C$12,注文!$C$13,注文!$C$14,注文!$C$15,注文!$C$16,注文!$C$17,TODAY()&amp;$R47&amp;1,注文!$C$19,注文!$C$20,注文!$C$21,))),"")</f>
        <v/>
      </c>
      <c r="AI47" s="103" t="str">
        <f ca="1">IF(COUNTIF($S$1,"*ON*"),IF(V47="","",[1]!fneworder(注文!$C$5,注文!$C$6,注文!$C$29,注文!$C$8,注文!$C$9,1,注文!$C$31,0,注文!$C$13,注文!$C$14,注文!$C$15,注文!$C$16,注文!$C$17,TODAY()&amp;$R47&amp;2,注文!$C$34,注文!$C$35,注文!$C$36,)),"")</f>
        <v/>
      </c>
      <c r="AJ47" s="132" t="str">
        <f ca="1">IF(COUNTIF($S$1,"*ON*"),IF(OR($AD$2&gt;50,$AE$2&lt;-40),"",IF(Y47="","",[1]!fneworder(注文!$C$5,注文!$C$6,注文!$C$7,注文!$C$8,注文!$C$9,1,注文!$C$11,注文!$C$12,注文!$C$13,注文!$C$14,注文!$C$15,注文!$C$16,注文!$C$17,TODAY()&amp;$R47&amp;3,注文!$C$19,注文!$C$20,注文!$C$21,))),"")</f>
        <v/>
      </c>
      <c r="AK47" s="133" t="str">
        <f ca="1">IF(COUNTIF($S$1,"*ON*"),IF(AA47="","",[1]!fneworder(注文!$C$5,注文!$C$6,注文!$C$29,注文!$C$8,注文!$C$9,3,注文!$C$31,0,注文!$C$13,注文!$C$14,注文!$C$15,注文!$C$16,注文!$C$17,TODAY()&amp;$R47&amp;4,注文!$C$34,注文!$C$35,注文!$C$36,)),"")</f>
        <v/>
      </c>
    </row>
    <row r="48" spans="1:37" ht="18" customHeight="1">
      <c r="A48" s="46" t="str">
        <f>IF(データ!A1251&lt;&gt;"",データ!A1250,"")</f>
        <v/>
      </c>
      <c r="B48" s="47" t="str">
        <f>IF(データ!B1251&lt;&gt;"",データ!B1250,"")</f>
        <v/>
      </c>
      <c r="C48" s="48" t="str">
        <f>IF(データ!C1251&lt;&gt;"",データ!C1250,"")</f>
        <v/>
      </c>
      <c r="D48" s="46" t="str">
        <f>IF(データ!G1251&lt;&gt;"",データ!G1250,"")</f>
        <v/>
      </c>
      <c r="E48" s="65" t="str">
        <f>IF(F48="","",COUNT($F$4:F48))</f>
        <v/>
      </c>
      <c r="F48" s="81" t="str">
        <f>IF(C48="","",データ!Z1250)</f>
        <v/>
      </c>
      <c r="G48" s="65" t="str">
        <f>IF(C48="","",データ!AA1250)</f>
        <v/>
      </c>
      <c r="H48" s="65" t="str">
        <f>IF(I48="","",COUNT($I$4:I48))</f>
        <v/>
      </c>
      <c r="I48" s="81" t="str">
        <f>IF(C48="","",データ!AF1250)</f>
        <v/>
      </c>
      <c r="J48" s="65" t="str">
        <f>IF(C48="","",データ!AG1250)</f>
        <v/>
      </c>
      <c r="K48" s="65" t="str">
        <f>IF(L48="","",COUNT($L$4:L48))</f>
        <v/>
      </c>
      <c r="L48" s="81" t="str">
        <f>IF(C48="","",データ!AI1250)</f>
        <v/>
      </c>
      <c r="M48" s="65" t="str">
        <f>IF(C48="","",データ!AJ1250)</f>
        <v/>
      </c>
      <c r="N48" s="65" t="str">
        <f>IF(O48="","",COUNT($O$4:O48))</f>
        <v/>
      </c>
      <c r="O48" s="81" t="str">
        <f>IF(C48="","",データ!AO1250)</f>
        <v/>
      </c>
      <c r="P48" s="65" t="str">
        <f>IF(C48="","",データ!AP1250)</f>
        <v/>
      </c>
      <c r="R48" s="76">
        <v>45</v>
      </c>
      <c r="S48" s="77" t="str">
        <f t="shared" si="0"/>
        <v/>
      </c>
      <c r="T48" s="71" t="str">
        <f t="shared" si="1"/>
        <v/>
      </c>
      <c r="U48" s="77" t="str">
        <f t="shared" si="2"/>
        <v/>
      </c>
      <c r="V48" s="71" t="str">
        <f t="shared" si="3"/>
        <v/>
      </c>
      <c r="W48" s="71" t="str">
        <f t="shared" si="4"/>
        <v/>
      </c>
      <c r="X48" s="77" t="str">
        <f t="shared" si="5"/>
        <v/>
      </c>
      <c r="Y48" s="71" t="str">
        <f t="shared" si="6"/>
        <v/>
      </c>
      <c r="Z48" s="77" t="str">
        <f t="shared" si="7"/>
        <v/>
      </c>
      <c r="AA48" s="71" t="str">
        <f t="shared" si="8"/>
        <v/>
      </c>
      <c r="AB48" s="137" t="str">
        <f t="shared" si="9"/>
        <v/>
      </c>
      <c r="AC48" s="129" t="str">
        <f>IFERROR(VLOOKUP(R48,データ!$AQ$1206:$AS$2410,3,0),"")</f>
        <v/>
      </c>
      <c r="AD48" s="143" t="str">
        <f>IFERROR(VLOOKUP(R48,データ!$AQ$1206:$AR$2410,2,0),"")</f>
        <v/>
      </c>
      <c r="AE48" s="140" t="str">
        <f>IF(AC48="","",SUM($AC$4:AC48))</f>
        <v/>
      </c>
      <c r="AG48" s="76">
        <v>45</v>
      </c>
      <c r="AH48" s="132" t="str">
        <f ca="1">IF(COUNTIF($S$1,"*ON*"),IF(OR($AD$2&gt;50,$AE$2&lt;-40),"",IF(T48="","",[1]!fneworder(注文!$C$5,注文!$C$6,注文!$C$7,注文!$C$8,注文!$C$9,3,注文!$C$11,注文!$C$12,注文!$C$13,注文!$C$14,注文!$C$15,注文!$C$16,注文!$C$17,TODAY()&amp;$R48&amp;1,注文!$C$19,注文!$C$20,注文!$C$21,))),"")</f>
        <v/>
      </c>
      <c r="AI48" s="103" t="str">
        <f ca="1">IF(COUNTIF($S$1,"*ON*"),IF(V48="","",[1]!fneworder(注文!$C$5,注文!$C$6,注文!$C$29,注文!$C$8,注文!$C$9,1,注文!$C$31,0,注文!$C$13,注文!$C$14,注文!$C$15,注文!$C$16,注文!$C$17,TODAY()&amp;$R48&amp;2,注文!$C$34,注文!$C$35,注文!$C$36,)),"")</f>
        <v/>
      </c>
      <c r="AJ48" s="132" t="str">
        <f ca="1">IF(COUNTIF($S$1,"*ON*"),IF(OR($AD$2&gt;50,$AE$2&lt;-40),"",IF(Y48="","",[1]!fneworder(注文!$C$5,注文!$C$6,注文!$C$7,注文!$C$8,注文!$C$9,1,注文!$C$11,注文!$C$12,注文!$C$13,注文!$C$14,注文!$C$15,注文!$C$16,注文!$C$17,TODAY()&amp;$R48&amp;3,注文!$C$19,注文!$C$20,注文!$C$21,))),"")</f>
        <v/>
      </c>
      <c r="AK48" s="133" t="str">
        <f ca="1">IF(COUNTIF($S$1,"*ON*"),IF(AA48="","",[1]!fneworder(注文!$C$5,注文!$C$6,注文!$C$29,注文!$C$8,注文!$C$9,3,注文!$C$31,0,注文!$C$13,注文!$C$14,注文!$C$15,注文!$C$16,注文!$C$17,TODAY()&amp;$R48&amp;4,注文!$C$34,注文!$C$35,注文!$C$36,)),"")</f>
        <v/>
      </c>
    </row>
    <row r="49" spans="1:37" ht="18" customHeight="1">
      <c r="A49" s="46" t="str">
        <f>IF(データ!A1252&lt;&gt;"",データ!A1251,"")</f>
        <v/>
      </c>
      <c r="B49" s="47" t="str">
        <f>IF(データ!B1252&lt;&gt;"",データ!B1251,"")</f>
        <v/>
      </c>
      <c r="C49" s="48" t="str">
        <f>IF(データ!C1252&lt;&gt;"",データ!C1251,"")</f>
        <v/>
      </c>
      <c r="D49" s="46" t="str">
        <f>IF(データ!G1252&lt;&gt;"",データ!G1251,"")</f>
        <v/>
      </c>
      <c r="E49" s="65" t="str">
        <f>IF(F49="","",COUNT($F$4:F49))</f>
        <v/>
      </c>
      <c r="F49" s="81" t="str">
        <f>IF(C49="","",データ!Z1251)</f>
        <v/>
      </c>
      <c r="G49" s="65" t="str">
        <f>IF(C49="","",データ!AA1251)</f>
        <v/>
      </c>
      <c r="H49" s="65" t="str">
        <f>IF(I49="","",COUNT($I$4:I49))</f>
        <v/>
      </c>
      <c r="I49" s="81" t="str">
        <f>IF(C49="","",データ!AF1251)</f>
        <v/>
      </c>
      <c r="J49" s="65" t="str">
        <f>IF(C49="","",データ!AG1251)</f>
        <v/>
      </c>
      <c r="K49" s="65" t="str">
        <f>IF(L49="","",COUNT($L$4:L49))</f>
        <v/>
      </c>
      <c r="L49" s="81" t="str">
        <f>IF(C49="","",データ!AI1251)</f>
        <v/>
      </c>
      <c r="M49" s="65" t="str">
        <f>IF(C49="","",データ!AJ1251)</f>
        <v/>
      </c>
      <c r="N49" s="65" t="str">
        <f>IF(O49="","",COUNT($O$4:O49))</f>
        <v/>
      </c>
      <c r="O49" s="81" t="str">
        <f>IF(C49="","",データ!AO1251)</f>
        <v/>
      </c>
      <c r="P49" s="65" t="str">
        <f>IF(C49="","",データ!AP1251)</f>
        <v/>
      </c>
      <c r="R49" s="74">
        <v>46</v>
      </c>
      <c r="S49" s="77" t="str">
        <f t="shared" si="0"/>
        <v/>
      </c>
      <c r="T49" s="71" t="str">
        <f t="shared" si="1"/>
        <v/>
      </c>
      <c r="U49" s="77" t="str">
        <f t="shared" si="2"/>
        <v/>
      </c>
      <c r="V49" s="71" t="str">
        <f t="shared" si="3"/>
        <v/>
      </c>
      <c r="W49" s="71" t="str">
        <f t="shared" si="4"/>
        <v/>
      </c>
      <c r="X49" s="77" t="str">
        <f t="shared" si="5"/>
        <v/>
      </c>
      <c r="Y49" s="71" t="str">
        <f t="shared" si="6"/>
        <v/>
      </c>
      <c r="Z49" s="77" t="str">
        <f t="shared" si="7"/>
        <v/>
      </c>
      <c r="AA49" s="71" t="str">
        <f t="shared" si="8"/>
        <v/>
      </c>
      <c r="AB49" s="137" t="str">
        <f t="shared" si="9"/>
        <v/>
      </c>
      <c r="AC49" s="129" t="str">
        <f>IFERROR(VLOOKUP(R49,データ!$AQ$1206:$AS$2410,3,0),"")</f>
        <v/>
      </c>
      <c r="AD49" s="143" t="str">
        <f>IFERROR(VLOOKUP(R49,データ!$AQ$1206:$AR$2410,2,0),"")</f>
        <v/>
      </c>
      <c r="AE49" s="140" t="str">
        <f>IF(AC49="","",SUM($AC$4:AC49))</f>
        <v/>
      </c>
      <c r="AG49" s="74">
        <v>46</v>
      </c>
      <c r="AH49" s="132" t="str">
        <f ca="1">IF(COUNTIF($S$1,"*ON*"),IF(OR($AD$2&gt;50,$AE$2&lt;-40),"",IF(T49="","",[1]!fneworder(注文!$C$5,注文!$C$6,注文!$C$7,注文!$C$8,注文!$C$9,3,注文!$C$11,注文!$C$12,注文!$C$13,注文!$C$14,注文!$C$15,注文!$C$16,注文!$C$17,TODAY()&amp;$R49&amp;1,注文!$C$19,注文!$C$20,注文!$C$21,))),"")</f>
        <v/>
      </c>
      <c r="AI49" s="103" t="str">
        <f ca="1">IF(COUNTIF($S$1,"*ON*"),IF(V49="","",[1]!fneworder(注文!$C$5,注文!$C$6,注文!$C$29,注文!$C$8,注文!$C$9,1,注文!$C$31,0,注文!$C$13,注文!$C$14,注文!$C$15,注文!$C$16,注文!$C$17,TODAY()&amp;$R49&amp;2,注文!$C$34,注文!$C$35,注文!$C$36,)),"")</f>
        <v/>
      </c>
      <c r="AJ49" s="132" t="str">
        <f ca="1">IF(COUNTIF($S$1,"*ON*"),IF(OR($AD$2&gt;50,$AE$2&lt;-40),"",IF(Y49="","",[1]!fneworder(注文!$C$5,注文!$C$6,注文!$C$7,注文!$C$8,注文!$C$9,1,注文!$C$11,注文!$C$12,注文!$C$13,注文!$C$14,注文!$C$15,注文!$C$16,注文!$C$17,TODAY()&amp;$R49&amp;3,注文!$C$19,注文!$C$20,注文!$C$21,))),"")</f>
        <v/>
      </c>
      <c r="AK49" s="133" t="str">
        <f ca="1">IF(COUNTIF($S$1,"*ON*"),IF(AA49="","",[1]!fneworder(注文!$C$5,注文!$C$6,注文!$C$29,注文!$C$8,注文!$C$9,3,注文!$C$31,0,注文!$C$13,注文!$C$14,注文!$C$15,注文!$C$16,注文!$C$17,TODAY()&amp;$R49&amp;4,注文!$C$34,注文!$C$35,注文!$C$36,)),"")</f>
        <v/>
      </c>
    </row>
    <row r="50" spans="1:37" ht="18" customHeight="1">
      <c r="A50" s="46" t="str">
        <f>IF(データ!A1253&lt;&gt;"",データ!A1252,"")</f>
        <v/>
      </c>
      <c r="B50" s="47" t="str">
        <f>IF(データ!B1253&lt;&gt;"",データ!B1252,"")</f>
        <v/>
      </c>
      <c r="C50" s="48" t="str">
        <f>IF(データ!C1253&lt;&gt;"",データ!C1252,"")</f>
        <v/>
      </c>
      <c r="D50" s="46" t="str">
        <f>IF(データ!G1253&lt;&gt;"",データ!G1252,"")</f>
        <v/>
      </c>
      <c r="E50" s="65" t="str">
        <f>IF(F50="","",COUNT($F$4:F50))</f>
        <v/>
      </c>
      <c r="F50" s="81" t="str">
        <f>IF(C50="","",データ!Z1252)</f>
        <v/>
      </c>
      <c r="G50" s="65" t="str">
        <f>IF(C50="","",データ!AA1252)</f>
        <v/>
      </c>
      <c r="H50" s="65" t="str">
        <f>IF(I50="","",COUNT($I$4:I50))</f>
        <v/>
      </c>
      <c r="I50" s="81" t="str">
        <f>IF(C50="","",データ!AF1252)</f>
        <v/>
      </c>
      <c r="J50" s="65" t="str">
        <f>IF(C50="","",データ!AG1252)</f>
        <v/>
      </c>
      <c r="K50" s="65" t="str">
        <f>IF(L50="","",COUNT($L$4:L50))</f>
        <v/>
      </c>
      <c r="L50" s="81" t="str">
        <f>IF(C50="","",データ!AI1252)</f>
        <v/>
      </c>
      <c r="M50" s="65" t="str">
        <f>IF(C50="","",データ!AJ1252)</f>
        <v/>
      </c>
      <c r="N50" s="65" t="str">
        <f>IF(O50="","",COUNT($O$4:O50))</f>
        <v/>
      </c>
      <c r="O50" s="81" t="str">
        <f>IF(C50="","",データ!AO1252)</f>
        <v/>
      </c>
      <c r="P50" s="65" t="str">
        <f>IF(C50="","",データ!AP1252)</f>
        <v/>
      </c>
      <c r="R50" s="76">
        <v>47</v>
      </c>
      <c r="S50" s="77" t="str">
        <f t="shared" si="0"/>
        <v/>
      </c>
      <c r="T50" s="71" t="str">
        <f t="shared" si="1"/>
        <v/>
      </c>
      <c r="U50" s="77" t="str">
        <f t="shared" si="2"/>
        <v/>
      </c>
      <c r="V50" s="71" t="str">
        <f t="shared" si="3"/>
        <v/>
      </c>
      <c r="W50" s="71" t="str">
        <f t="shared" si="4"/>
        <v/>
      </c>
      <c r="X50" s="77" t="str">
        <f t="shared" si="5"/>
        <v/>
      </c>
      <c r="Y50" s="71" t="str">
        <f t="shared" si="6"/>
        <v/>
      </c>
      <c r="Z50" s="77" t="str">
        <f t="shared" si="7"/>
        <v/>
      </c>
      <c r="AA50" s="71" t="str">
        <f t="shared" si="8"/>
        <v/>
      </c>
      <c r="AB50" s="137" t="str">
        <f t="shared" si="9"/>
        <v/>
      </c>
      <c r="AC50" s="129" t="str">
        <f>IFERROR(VLOOKUP(R50,データ!$AQ$1206:$AS$2410,3,0),"")</f>
        <v/>
      </c>
      <c r="AD50" s="143" t="str">
        <f>IFERROR(VLOOKUP(R50,データ!$AQ$1206:$AR$2410,2,0),"")</f>
        <v/>
      </c>
      <c r="AE50" s="140" t="str">
        <f>IF(AC50="","",SUM($AC$4:AC50))</f>
        <v/>
      </c>
      <c r="AG50" s="76">
        <v>47</v>
      </c>
      <c r="AH50" s="132" t="str">
        <f ca="1">IF(COUNTIF($S$1,"*ON*"),IF(OR($AD$2&gt;50,$AE$2&lt;-40),"",IF(T50="","",[1]!fneworder(注文!$C$5,注文!$C$6,注文!$C$7,注文!$C$8,注文!$C$9,3,注文!$C$11,注文!$C$12,注文!$C$13,注文!$C$14,注文!$C$15,注文!$C$16,注文!$C$17,TODAY()&amp;$R50&amp;1,注文!$C$19,注文!$C$20,注文!$C$21,))),"")</f>
        <v/>
      </c>
      <c r="AI50" s="103" t="str">
        <f ca="1">IF(COUNTIF($S$1,"*ON*"),IF(V50="","",[1]!fneworder(注文!$C$5,注文!$C$6,注文!$C$29,注文!$C$8,注文!$C$9,1,注文!$C$31,0,注文!$C$13,注文!$C$14,注文!$C$15,注文!$C$16,注文!$C$17,TODAY()&amp;$R50&amp;2,注文!$C$34,注文!$C$35,注文!$C$36,)),"")</f>
        <v/>
      </c>
      <c r="AJ50" s="132" t="str">
        <f ca="1">IF(COUNTIF($S$1,"*ON*"),IF(OR($AD$2&gt;50,$AE$2&lt;-40),"",IF(Y50="","",[1]!fneworder(注文!$C$5,注文!$C$6,注文!$C$7,注文!$C$8,注文!$C$9,1,注文!$C$11,注文!$C$12,注文!$C$13,注文!$C$14,注文!$C$15,注文!$C$16,注文!$C$17,TODAY()&amp;$R50&amp;3,注文!$C$19,注文!$C$20,注文!$C$21,))),"")</f>
        <v/>
      </c>
      <c r="AK50" s="133" t="str">
        <f ca="1">IF(COUNTIF($S$1,"*ON*"),IF(AA50="","",[1]!fneworder(注文!$C$5,注文!$C$6,注文!$C$29,注文!$C$8,注文!$C$9,3,注文!$C$31,0,注文!$C$13,注文!$C$14,注文!$C$15,注文!$C$16,注文!$C$17,TODAY()&amp;$R50&amp;4,注文!$C$34,注文!$C$35,注文!$C$36,)),"")</f>
        <v/>
      </c>
    </row>
    <row r="51" spans="1:37" ht="18" customHeight="1">
      <c r="A51" s="46" t="str">
        <f>IF(データ!A1254&lt;&gt;"",データ!A1253,"")</f>
        <v/>
      </c>
      <c r="B51" s="47" t="str">
        <f>IF(データ!B1254&lt;&gt;"",データ!B1253,"")</f>
        <v/>
      </c>
      <c r="C51" s="48" t="str">
        <f>IF(データ!C1254&lt;&gt;"",データ!C1253,"")</f>
        <v/>
      </c>
      <c r="D51" s="46" t="str">
        <f>IF(データ!G1254&lt;&gt;"",データ!G1253,"")</f>
        <v/>
      </c>
      <c r="E51" s="65" t="str">
        <f>IF(F51="","",COUNT($F$4:F51))</f>
        <v/>
      </c>
      <c r="F51" s="81" t="str">
        <f>IF(C51="","",データ!Z1253)</f>
        <v/>
      </c>
      <c r="G51" s="65" t="str">
        <f>IF(C51="","",データ!AA1253)</f>
        <v/>
      </c>
      <c r="H51" s="65" t="str">
        <f>IF(I51="","",COUNT($I$4:I51))</f>
        <v/>
      </c>
      <c r="I51" s="81" t="str">
        <f>IF(C51="","",データ!AF1253)</f>
        <v/>
      </c>
      <c r="J51" s="65" t="str">
        <f>IF(C51="","",データ!AG1253)</f>
        <v/>
      </c>
      <c r="K51" s="65" t="str">
        <f>IF(L51="","",COUNT($L$4:L51))</f>
        <v/>
      </c>
      <c r="L51" s="81" t="str">
        <f>IF(C51="","",データ!AI1253)</f>
        <v/>
      </c>
      <c r="M51" s="65" t="str">
        <f>IF(C51="","",データ!AJ1253)</f>
        <v/>
      </c>
      <c r="N51" s="65" t="str">
        <f>IF(O51="","",COUNT($O$4:O51))</f>
        <v/>
      </c>
      <c r="O51" s="81" t="str">
        <f>IF(C51="","",データ!AO1253)</f>
        <v/>
      </c>
      <c r="P51" s="65" t="str">
        <f>IF(C51="","",データ!AP1253)</f>
        <v/>
      </c>
      <c r="R51" s="74">
        <v>48</v>
      </c>
      <c r="S51" s="77" t="str">
        <f t="shared" si="0"/>
        <v/>
      </c>
      <c r="T51" s="71" t="str">
        <f t="shared" si="1"/>
        <v/>
      </c>
      <c r="U51" s="77" t="str">
        <f t="shared" si="2"/>
        <v/>
      </c>
      <c r="V51" s="71" t="str">
        <f t="shared" si="3"/>
        <v/>
      </c>
      <c r="W51" s="71" t="str">
        <f t="shared" si="4"/>
        <v/>
      </c>
      <c r="X51" s="77" t="str">
        <f t="shared" si="5"/>
        <v/>
      </c>
      <c r="Y51" s="71" t="str">
        <f t="shared" si="6"/>
        <v/>
      </c>
      <c r="Z51" s="77" t="str">
        <f t="shared" si="7"/>
        <v/>
      </c>
      <c r="AA51" s="71" t="str">
        <f t="shared" si="8"/>
        <v/>
      </c>
      <c r="AB51" s="137" t="str">
        <f t="shared" si="9"/>
        <v/>
      </c>
      <c r="AC51" s="129" t="str">
        <f>IFERROR(VLOOKUP(R51,データ!$AQ$1206:$AS$2410,3,0),"")</f>
        <v/>
      </c>
      <c r="AD51" s="143" t="str">
        <f>IFERROR(VLOOKUP(R51,データ!$AQ$1206:$AR$2410,2,0),"")</f>
        <v/>
      </c>
      <c r="AE51" s="140" t="str">
        <f>IF(AC51="","",SUM($AC$4:AC51))</f>
        <v/>
      </c>
      <c r="AG51" s="74">
        <v>48</v>
      </c>
      <c r="AH51" s="132" t="str">
        <f ca="1">IF(COUNTIF($S$1,"*ON*"),IF(OR($AD$2&gt;50,$AE$2&lt;-40),"",IF(T51="","",[1]!fneworder(注文!$C$5,注文!$C$6,注文!$C$7,注文!$C$8,注文!$C$9,3,注文!$C$11,注文!$C$12,注文!$C$13,注文!$C$14,注文!$C$15,注文!$C$16,注文!$C$17,TODAY()&amp;$R51&amp;1,注文!$C$19,注文!$C$20,注文!$C$21,))),"")</f>
        <v/>
      </c>
      <c r="AI51" s="103" t="str">
        <f ca="1">IF(COUNTIF($S$1,"*ON*"),IF(V51="","",[1]!fneworder(注文!$C$5,注文!$C$6,注文!$C$29,注文!$C$8,注文!$C$9,1,注文!$C$31,0,注文!$C$13,注文!$C$14,注文!$C$15,注文!$C$16,注文!$C$17,TODAY()&amp;$R51&amp;2,注文!$C$34,注文!$C$35,注文!$C$36,)),"")</f>
        <v/>
      </c>
      <c r="AJ51" s="132" t="str">
        <f ca="1">IF(COUNTIF($S$1,"*ON*"),IF(OR($AD$2&gt;50,$AE$2&lt;-40),"",IF(Y51="","",[1]!fneworder(注文!$C$5,注文!$C$6,注文!$C$7,注文!$C$8,注文!$C$9,1,注文!$C$11,注文!$C$12,注文!$C$13,注文!$C$14,注文!$C$15,注文!$C$16,注文!$C$17,TODAY()&amp;$R51&amp;3,注文!$C$19,注文!$C$20,注文!$C$21,))),"")</f>
        <v/>
      </c>
      <c r="AK51" s="133" t="str">
        <f ca="1">IF(COUNTIF($S$1,"*ON*"),IF(AA51="","",[1]!fneworder(注文!$C$5,注文!$C$6,注文!$C$29,注文!$C$8,注文!$C$9,3,注文!$C$31,0,注文!$C$13,注文!$C$14,注文!$C$15,注文!$C$16,注文!$C$17,TODAY()&amp;$R51&amp;4,注文!$C$34,注文!$C$35,注文!$C$36,)),"")</f>
        <v/>
      </c>
    </row>
    <row r="52" spans="1:37" ht="18" customHeight="1">
      <c r="A52" s="46" t="str">
        <f>IF(データ!A1255&lt;&gt;"",データ!A1254,"")</f>
        <v/>
      </c>
      <c r="B52" s="47" t="str">
        <f>IF(データ!B1255&lt;&gt;"",データ!B1254,"")</f>
        <v/>
      </c>
      <c r="C52" s="48" t="str">
        <f>IF(データ!C1255&lt;&gt;"",データ!C1254,"")</f>
        <v/>
      </c>
      <c r="D52" s="46" t="str">
        <f>IF(データ!G1255&lt;&gt;"",データ!G1254,"")</f>
        <v/>
      </c>
      <c r="E52" s="65" t="str">
        <f>IF(F52="","",COUNT($F$4:F52))</f>
        <v/>
      </c>
      <c r="F52" s="81" t="str">
        <f>IF(C52="","",データ!Z1254)</f>
        <v/>
      </c>
      <c r="G52" s="65" t="str">
        <f>IF(C52="","",データ!AA1254)</f>
        <v/>
      </c>
      <c r="H52" s="65" t="str">
        <f>IF(I52="","",COUNT($I$4:I52))</f>
        <v/>
      </c>
      <c r="I52" s="81" t="str">
        <f>IF(C52="","",データ!AF1254)</f>
        <v/>
      </c>
      <c r="J52" s="65" t="str">
        <f>IF(C52="","",データ!AG1254)</f>
        <v/>
      </c>
      <c r="K52" s="65" t="str">
        <f>IF(L52="","",COUNT($L$4:L52))</f>
        <v/>
      </c>
      <c r="L52" s="81" t="str">
        <f>IF(C52="","",データ!AI1254)</f>
        <v/>
      </c>
      <c r="M52" s="65" t="str">
        <f>IF(C52="","",データ!AJ1254)</f>
        <v/>
      </c>
      <c r="N52" s="65" t="str">
        <f>IF(O52="","",COUNT($O$4:O52))</f>
        <v/>
      </c>
      <c r="O52" s="81" t="str">
        <f>IF(C52="","",データ!AO1254)</f>
        <v/>
      </c>
      <c r="P52" s="65" t="str">
        <f>IF(C52="","",データ!AP1254)</f>
        <v/>
      </c>
      <c r="R52" s="76">
        <v>49</v>
      </c>
      <c r="S52" s="77" t="str">
        <f t="shared" si="0"/>
        <v/>
      </c>
      <c r="T52" s="71" t="str">
        <f t="shared" si="1"/>
        <v/>
      </c>
      <c r="U52" s="77" t="str">
        <f t="shared" si="2"/>
        <v/>
      </c>
      <c r="V52" s="71" t="str">
        <f t="shared" si="3"/>
        <v/>
      </c>
      <c r="W52" s="71" t="str">
        <f t="shared" si="4"/>
        <v/>
      </c>
      <c r="X52" s="77" t="str">
        <f t="shared" si="5"/>
        <v/>
      </c>
      <c r="Y52" s="71" t="str">
        <f t="shared" si="6"/>
        <v/>
      </c>
      <c r="Z52" s="77" t="str">
        <f t="shared" si="7"/>
        <v/>
      </c>
      <c r="AA52" s="71" t="str">
        <f t="shared" si="8"/>
        <v/>
      </c>
      <c r="AB52" s="137" t="str">
        <f t="shared" si="9"/>
        <v/>
      </c>
      <c r="AC52" s="129" t="str">
        <f>IFERROR(VLOOKUP(R52,データ!$AQ$1206:$AS$2410,3,0),"")</f>
        <v/>
      </c>
      <c r="AD52" s="143" t="str">
        <f>IFERROR(VLOOKUP(R52,データ!$AQ$1206:$AR$2410,2,0),"")</f>
        <v/>
      </c>
      <c r="AE52" s="140" t="str">
        <f>IF(AC52="","",SUM($AC$4:AC52))</f>
        <v/>
      </c>
      <c r="AG52" s="76">
        <v>49</v>
      </c>
      <c r="AH52" s="132" t="str">
        <f ca="1">IF(COUNTIF($S$1,"*ON*"),IF(OR($AD$2&gt;50,$AE$2&lt;-40),"",IF(T52="","",[1]!fneworder(注文!$C$5,注文!$C$6,注文!$C$7,注文!$C$8,注文!$C$9,3,注文!$C$11,注文!$C$12,注文!$C$13,注文!$C$14,注文!$C$15,注文!$C$16,注文!$C$17,TODAY()&amp;$R52&amp;1,注文!$C$19,注文!$C$20,注文!$C$21,))),"")</f>
        <v/>
      </c>
      <c r="AI52" s="103" t="str">
        <f ca="1">IF(COUNTIF($S$1,"*ON*"),IF(V52="","",[1]!fneworder(注文!$C$5,注文!$C$6,注文!$C$29,注文!$C$8,注文!$C$9,1,注文!$C$31,0,注文!$C$13,注文!$C$14,注文!$C$15,注文!$C$16,注文!$C$17,TODAY()&amp;$R52&amp;2,注文!$C$34,注文!$C$35,注文!$C$36,)),"")</f>
        <v/>
      </c>
      <c r="AJ52" s="132" t="str">
        <f ca="1">IF(COUNTIF($S$1,"*ON*"),IF(OR($AD$2&gt;50,$AE$2&lt;-40),"",IF(Y52="","",[1]!fneworder(注文!$C$5,注文!$C$6,注文!$C$7,注文!$C$8,注文!$C$9,1,注文!$C$11,注文!$C$12,注文!$C$13,注文!$C$14,注文!$C$15,注文!$C$16,注文!$C$17,TODAY()&amp;$R52&amp;3,注文!$C$19,注文!$C$20,注文!$C$21,))),"")</f>
        <v/>
      </c>
      <c r="AK52" s="133" t="str">
        <f ca="1">IF(COUNTIF($S$1,"*ON*"),IF(AA52="","",[1]!fneworder(注文!$C$5,注文!$C$6,注文!$C$29,注文!$C$8,注文!$C$9,3,注文!$C$31,0,注文!$C$13,注文!$C$14,注文!$C$15,注文!$C$16,注文!$C$17,TODAY()&amp;$R52&amp;4,注文!$C$34,注文!$C$35,注文!$C$36,)),"")</f>
        <v/>
      </c>
    </row>
    <row r="53" spans="1:37" ht="18" customHeight="1">
      <c r="A53" s="46" t="str">
        <f>IF(データ!A1256&lt;&gt;"",データ!A1255,"")</f>
        <v/>
      </c>
      <c r="B53" s="47" t="str">
        <f>IF(データ!B1256&lt;&gt;"",データ!B1255,"")</f>
        <v/>
      </c>
      <c r="C53" s="48" t="str">
        <f>IF(データ!C1256&lt;&gt;"",データ!C1255,"")</f>
        <v/>
      </c>
      <c r="D53" s="46" t="str">
        <f>IF(データ!G1256&lt;&gt;"",データ!G1255,"")</f>
        <v/>
      </c>
      <c r="E53" s="65" t="str">
        <f>IF(F53="","",COUNT($F$4:F53))</f>
        <v/>
      </c>
      <c r="F53" s="81" t="str">
        <f>IF(C53="","",データ!Z1255)</f>
        <v/>
      </c>
      <c r="G53" s="65" t="str">
        <f>IF(C53="","",データ!AA1255)</f>
        <v/>
      </c>
      <c r="H53" s="65" t="str">
        <f>IF(I53="","",COUNT($I$4:I53))</f>
        <v/>
      </c>
      <c r="I53" s="81" t="str">
        <f>IF(C53="","",データ!AF1255)</f>
        <v/>
      </c>
      <c r="J53" s="65" t="str">
        <f>IF(C53="","",データ!AG1255)</f>
        <v/>
      </c>
      <c r="K53" s="65" t="str">
        <f>IF(L53="","",COUNT($L$4:L53))</f>
        <v/>
      </c>
      <c r="L53" s="81" t="str">
        <f>IF(C53="","",データ!AI1255)</f>
        <v/>
      </c>
      <c r="M53" s="65" t="str">
        <f>IF(C53="","",データ!AJ1255)</f>
        <v/>
      </c>
      <c r="N53" s="65" t="str">
        <f>IF(O53="","",COUNT($O$4:O53))</f>
        <v/>
      </c>
      <c r="O53" s="81" t="str">
        <f>IF(C53="","",データ!AO1255)</f>
        <v/>
      </c>
      <c r="P53" s="65" t="str">
        <f>IF(C53="","",データ!AP1255)</f>
        <v/>
      </c>
      <c r="R53" s="74">
        <v>50</v>
      </c>
      <c r="S53" s="77" t="str">
        <f t="shared" si="0"/>
        <v/>
      </c>
      <c r="T53" s="71" t="str">
        <f t="shared" si="1"/>
        <v/>
      </c>
      <c r="U53" s="77" t="str">
        <f t="shared" si="2"/>
        <v/>
      </c>
      <c r="V53" s="71" t="str">
        <f t="shared" si="3"/>
        <v/>
      </c>
      <c r="W53" s="71" t="str">
        <f t="shared" si="4"/>
        <v/>
      </c>
      <c r="X53" s="77" t="str">
        <f t="shared" si="5"/>
        <v/>
      </c>
      <c r="Y53" s="71" t="str">
        <f t="shared" si="6"/>
        <v/>
      </c>
      <c r="Z53" s="77" t="str">
        <f t="shared" si="7"/>
        <v/>
      </c>
      <c r="AA53" s="71" t="str">
        <f t="shared" si="8"/>
        <v/>
      </c>
      <c r="AB53" s="137" t="str">
        <f t="shared" si="9"/>
        <v/>
      </c>
      <c r="AC53" s="129" t="str">
        <f>IFERROR(VLOOKUP(R53,データ!$AQ$1206:$AS$2410,3,0),"")</f>
        <v/>
      </c>
      <c r="AD53" s="143" t="str">
        <f>IFERROR(VLOOKUP(R53,データ!$AQ$1206:$AR$2410,2,0),"")</f>
        <v/>
      </c>
      <c r="AE53" s="140" t="str">
        <f>IF(AC53="","",SUM($AC$4:AC53))</f>
        <v/>
      </c>
      <c r="AG53" s="74">
        <v>50</v>
      </c>
      <c r="AH53" s="132" t="str">
        <f ca="1">IF(COUNTIF($S$1,"*ON*"),IF(OR($AD$2&gt;50,$AE$2&lt;-40),"",IF(T53="","",[1]!fneworder(注文!$C$5,注文!$C$6,注文!$C$7,注文!$C$8,注文!$C$9,3,注文!$C$11,注文!$C$12,注文!$C$13,注文!$C$14,注文!$C$15,注文!$C$16,注文!$C$17,TODAY()&amp;$R53&amp;1,注文!$C$19,注文!$C$20,注文!$C$21,))),"")</f>
        <v/>
      </c>
      <c r="AI53" s="103" t="str">
        <f ca="1">IF(COUNTIF($S$1,"*ON*"),IF(V53="","",[1]!fneworder(注文!$C$5,注文!$C$6,注文!$C$29,注文!$C$8,注文!$C$9,1,注文!$C$31,0,注文!$C$13,注文!$C$14,注文!$C$15,注文!$C$16,注文!$C$17,TODAY()&amp;$R53&amp;2,注文!$C$34,注文!$C$35,注文!$C$36,)),"")</f>
        <v/>
      </c>
      <c r="AJ53" s="132" t="str">
        <f ca="1">IF(COUNTIF($S$1,"*ON*"),IF(OR($AD$2&gt;50,$AE$2&lt;-40),"",IF(Y53="","",[1]!fneworder(注文!$C$5,注文!$C$6,注文!$C$7,注文!$C$8,注文!$C$9,1,注文!$C$11,注文!$C$12,注文!$C$13,注文!$C$14,注文!$C$15,注文!$C$16,注文!$C$17,TODAY()&amp;$R53&amp;3,注文!$C$19,注文!$C$20,注文!$C$21,))),"")</f>
        <v/>
      </c>
      <c r="AK53" s="133" t="str">
        <f ca="1">IF(COUNTIF($S$1,"*ON*"),IF(AA53="","",[1]!fneworder(注文!$C$5,注文!$C$6,注文!$C$29,注文!$C$8,注文!$C$9,3,注文!$C$31,0,注文!$C$13,注文!$C$14,注文!$C$15,注文!$C$16,注文!$C$17,TODAY()&amp;$R53&amp;4,注文!$C$34,注文!$C$35,注文!$C$36,)),"")</f>
        <v/>
      </c>
    </row>
    <row r="54" spans="1:37" ht="18" customHeight="1">
      <c r="A54" s="46" t="str">
        <f>IF(データ!A1257&lt;&gt;"",データ!A1256,"")</f>
        <v/>
      </c>
      <c r="B54" s="47" t="str">
        <f>IF(データ!B1257&lt;&gt;"",データ!B1256,"")</f>
        <v/>
      </c>
      <c r="C54" s="48" t="str">
        <f>IF(データ!C1257&lt;&gt;"",データ!C1256,"")</f>
        <v/>
      </c>
      <c r="D54" s="46" t="str">
        <f>IF(データ!G1257&lt;&gt;"",データ!G1256,"")</f>
        <v/>
      </c>
      <c r="E54" s="65" t="str">
        <f>IF(F54="","",COUNT($F$4:F54))</f>
        <v/>
      </c>
      <c r="F54" s="81" t="str">
        <f>IF(C54="","",データ!Z1256)</f>
        <v/>
      </c>
      <c r="G54" s="65" t="str">
        <f>IF(C54="","",データ!AA1256)</f>
        <v/>
      </c>
      <c r="H54" s="65" t="str">
        <f>IF(I54="","",COUNT($I$4:I54))</f>
        <v/>
      </c>
      <c r="I54" s="81" t="str">
        <f>IF(C54="","",データ!AF1256)</f>
        <v/>
      </c>
      <c r="J54" s="65" t="str">
        <f>IF(C54="","",データ!AG1256)</f>
        <v/>
      </c>
      <c r="K54" s="65" t="str">
        <f>IF(L54="","",COUNT($L$4:L54))</f>
        <v/>
      </c>
      <c r="L54" s="81" t="str">
        <f>IF(C54="","",データ!AI1256)</f>
        <v/>
      </c>
      <c r="M54" s="65" t="str">
        <f>IF(C54="","",データ!AJ1256)</f>
        <v/>
      </c>
      <c r="N54" s="65" t="str">
        <f>IF(O54="","",COUNT($O$4:O54))</f>
        <v/>
      </c>
      <c r="O54" s="81" t="str">
        <f>IF(C54="","",データ!AO1256)</f>
        <v/>
      </c>
      <c r="P54" s="65" t="str">
        <f>IF(C54="","",データ!AP1256)</f>
        <v/>
      </c>
      <c r="R54" s="76">
        <v>51</v>
      </c>
      <c r="S54" s="77" t="str">
        <f t="shared" si="0"/>
        <v/>
      </c>
      <c r="T54" s="71" t="str">
        <f t="shared" si="1"/>
        <v/>
      </c>
      <c r="U54" s="77" t="str">
        <f t="shared" si="2"/>
        <v/>
      </c>
      <c r="V54" s="71" t="str">
        <f t="shared" si="3"/>
        <v/>
      </c>
      <c r="W54" s="71" t="str">
        <f t="shared" si="4"/>
        <v/>
      </c>
      <c r="X54" s="77" t="str">
        <f t="shared" si="5"/>
        <v/>
      </c>
      <c r="Y54" s="71" t="str">
        <f t="shared" si="6"/>
        <v/>
      </c>
      <c r="Z54" s="77" t="str">
        <f t="shared" si="7"/>
        <v/>
      </c>
      <c r="AA54" s="71" t="str">
        <f t="shared" si="8"/>
        <v/>
      </c>
      <c r="AB54" s="137" t="str">
        <f t="shared" si="9"/>
        <v/>
      </c>
      <c r="AC54" s="129" t="str">
        <f>IFERROR(VLOOKUP(R54,データ!$AQ$1206:$AS$2410,3,0),"")</f>
        <v/>
      </c>
      <c r="AD54" s="143" t="str">
        <f>IFERROR(VLOOKUP(R54,データ!$AQ$1206:$AR$2410,2,0),"")</f>
        <v/>
      </c>
      <c r="AE54" s="140" t="str">
        <f>IF(AC54="","",SUM($AC$4:AC54))</f>
        <v/>
      </c>
      <c r="AG54" s="76">
        <v>51</v>
      </c>
      <c r="AH54" s="132" t="str">
        <f ca="1">IF(COUNTIF($S$1,"*ON*"),IF(OR($AD$2&gt;50,$AE$2&lt;-40),"",IF(T54="","",[1]!fneworder(注文!$C$5,注文!$C$6,注文!$C$7,注文!$C$8,注文!$C$9,3,注文!$C$11,注文!$C$12,注文!$C$13,注文!$C$14,注文!$C$15,注文!$C$16,注文!$C$17,TODAY()&amp;$R54&amp;1,注文!$C$19,注文!$C$20,注文!$C$21,))),"")</f>
        <v/>
      </c>
      <c r="AI54" s="103" t="str">
        <f ca="1">IF(COUNTIF($S$1,"*ON*"),IF(V54="","",[1]!fneworder(注文!$C$5,注文!$C$6,注文!$C$29,注文!$C$8,注文!$C$9,1,注文!$C$31,0,注文!$C$13,注文!$C$14,注文!$C$15,注文!$C$16,注文!$C$17,TODAY()&amp;$R54&amp;2,注文!$C$34,注文!$C$35,注文!$C$36,)),"")</f>
        <v/>
      </c>
      <c r="AJ54" s="132" t="str">
        <f ca="1">IF(COUNTIF($S$1,"*ON*"),IF(OR($AD$2&gt;50,$AE$2&lt;-40),"",IF(Y54="","",[1]!fneworder(注文!$C$5,注文!$C$6,注文!$C$7,注文!$C$8,注文!$C$9,1,注文!$C$11,注文!$C$12,注文!$C$13,注文!$C$14,注文!$C$15,注文!$C$16,注文!$C$17,TODAY()&amp;$R54&amp;3,注文!$C$19,注文!$C$20,注文!$C$21,))),"")</f>
        <v/>
      </c>
      <c r="AK54" s="133" t="str">
        <f ca="1">IF(COUNTIF($S$1,"*ON*"),IF(AA54="","",[1]!fneworder(注文!$C$5,注文!$C$6,注文!$C$29,注文!$C$8,注文!$C$9,3,注文!$C$31,0,注文!$C$13,注文!$C$14,注文!$C$15,注文!$C$16,注文!$C$17,TODAY()&amp;$R54&amp;4,注文!$C$34,注文!$C$35,注文!$C$36,)),"")</f>
        <v/>
      </c>
    </row>
    <row r="55" spans="1:37" ht="18" customHeight="1">
      <c r="A55" s="46" t="str">
        <f>IF(データ!A1258&lt;&gt;"",データ!A1257,"")</f>
        <v/>
      </c>
      <c r="B55" s="47" t="str">
        <f>IF(データ!B1258&lt;&gt;"",データ!B1257,"")</f>
        <v/>
      </c>
      <c r="C55" s="48" t="str">
        <f>IF(データ!C1258&lt;&gt;"",データ!C1257,"")</f>
        <v/>
      </c>
      <c r="D55" s="46" t="str">
        <f>IF(データ!G1258&lt;&gt;"",データ!G1257,"")</f>
        <v/>
      </c>
      <c r="E55" s="65" t="str">
        <f>IF(F55="","",COUNT($F$4:F55))</f>
        <v/>
      </c>
      <c r="F55" s="81" t="str">
        <f>IF(C55="","",データ!Z1257)</f>
        <v/>
      </c>
      <c r="G55" s="65" t="str">
        <f>IF(C55="","",データ!AA1257)</f>
        <v/>
      </c>
      <c r="H55" s="65" t="str">
        <f>IF(I55="","",COUNT($I$4:I55))</f>
        <v/>
      </c>
      <c r="I55" s="81" t="str">
        <f>IF(C55="","",データ!AF1257)</f>
        <v/>
      </c>
      <c r="J55" s="65" t="str">
        <f>IF(C55="","",データ!AG1257)</f>
        <v/>
      </c>
      <c r="K55" s="65" t="str">
        <f>IF(L55="","",COUNT($L$4:L55))</f>
        <v/>
      </c>
      <c r="L55" s="81" t="str">
        <f>IF(C55="","",データ!AI1257)</f>
        <v/>
      </c>
      <c r="M55" s="65" t="str">
        <f>IF(C55="","",データ!AJ1257)</f>
        <v/>
      </c>
      <c r="N55" s="65" t="str">
        <f>IF(O55="","",COUNT($O$4:O55))</f>
        <v/>
      </c>
      <c r="O55" s="81" t="str">
        <f>IF(C55="","",データ!AO1257)</f>
        <v/>
      </c>
      <c r="P55" s="65" t="str">
        <f>IF(C55="","",データ!AP1257)</f>
        <v/>
      </c>
      <c r="R55" s="74">
        <v>52</v>
      </c>
      <c r="S55" s="77" t="str">
        <f t="shared" si="0"/>
        <v/>
      </c>
      <c r="T55" s="71" t="str">
        <f t="shared" si="1"/>
        <v/>
      </c>
      <c r="U55" s="77" t="str">
        <f t="shared" si="2"/>
        <v/>
      </c>
      <c r="V55" s="71" t="str">
        <f t="shared" si="3"/>
        <v/>
      </c>
      <c r="W55" s="71" t="str">
        <f t="shared" si="4"/>
        <v/>
      </c>
      <c r="X55" s="77" t="str">
        <f t="shared" si="5"/>
        <v/>
      </c>
      <c r="Y55" s="71" t="str">
        <f t="shared" si="6"/>
        <v/>
      </c>
      <c r="Z55" s="77" t="str">
        <f t="shared" si="7"/>
        <v/>
      </c>
      <c r="AA55" s="71" t="str">
        <f t="shared" si="8"/>
        <v/>
      </c>
      <c r="AB55" s="137" t="str">
        <f t="shared" si="9"/>
        <v/>
      </c>
      <c r="AC55" s="129" t="str">
        <f>IFERROR(VLOOKUP(R55,データ!$AQ$1206:$AS$2410,3,0),"")</f>
        <v/>
      </c>
      <c r="AD55" s="143" t="str">
        <f>IFERROR(VLOOKUP(R55,データ!$AQ$1206:$AR$2410,2,0),"")</f>
        <v/>
      </c>
      <c r="AE55" s="140" t="str">
        <f>IF(AC55="","",SUM($AC$4:AC55))</f>
        <v/>
      </c>
      <c r="AG55" s="74">
        <v>52</v>
      </c>
      <c r="AH55" s="132" t="str">
        <f ca="1">IF(COUNTIF($S$1,"*ON*"),IF(OR($AD$2&gt;50,$AE$2&lt;-40),"",IF(T55="","",[1]!fneworder(注文!$C$5,注文!$C$6,注文!$C$7,注文!$C$8,注文!$C$9,3,注文!$C$11,注文!$C$12,注文!$C$13,注文!$C$14,注文!$C$15,注文!$C$16,注文!$C$17,TODAY()&amp;$R55&amp;1,注文!$C$19,注文!$C$20,注文!$C$21,))),"")</f>
        <v/>
      </c>
      <c r="AI55" s="103" t="str">
        <f ca="1">IF(COUNTIF($S$1,"*ON*"),IF(V55="","",[1]!fneworder(注文!$C$5,注文!$C$6,注文!$C$29,注文!$C$8,注文!$C$9,1,注文!$C$31,0,注文!$C$13,注文!$C$14,注文!$C$15,注文!$C$16,注文!$C$17,TODAY()&amp;$R55&amp;2,注文!$C$34,注文!$C$35,注文!$C$36,)),"")</f>
        <v/>
      </c>
      <c r="AJ55" s="132" t="str">
        <f ca="1">IF(COUNTIF($S$1,"*ON*"),IF(OR($AD$2&gt;50,$AE$2&lt;-40),"",IF(Y55="","",[1]!fneworder(注文!$C$5,注文!$C$6,注文!$C$7,注文!$C$8,注文!$C$9,1,注文!$C$11,注文!$C$12,注文!$C$13,注文!$C$14,注文!$C$15,注文!$C$16,注文!$C$17,TODAY()&amp;$R55&amp;3,注文!$C$19,注文!$C$20,注文!$C$21,))),"")</f>
        <v/>
      </c>
      <c r="AK55" s="133" t="str">
        <f ca="1">IF(COUNTIF($S$1,"*ON*"),IF(AA55="","",[1]!fneworder(注文!$C$5,注文!$C$6,注文!$C$29,注文!$C$8,注文!$C$9,3,注文!$C$31,0,注文!$C$13,注文!$C$14,注文!$C$15,注文!$C$16,注文!$C$17,TODAY()&amp;$R55&amp;4,注文!$C$34,注文!$C$35,注文!$C$36,)),"")</f>
        <v/>
      </c>
    </row>
    <row r="56" spans="1:37" ht="18" customHeight="1">
      <c r="A56" s="46" t="str">
        <f>IF(データ!A1259&lt;&gt;"",データ!A1258,"")</f>
        <v/>
      </c>
      <c r="B56" s="47" t="str">
        <f>IF(データ!B1259&lt;&gt;"",データ!B1258,"")</f>
        <v/>
      </c>
      <c r="C56" s="48" t="str">
        <f>IF(データ!C1259&lt;&gt;"",データ!C1258,"")</f>
        <v/>
      </c>
      <c r="D56" s="46" t="str">
        <f>IF(データ!G1259&lt;&gt;"",データ!G1258,"")</f>
        <v/>
      </c>
      <c r="E56" s="65" t="str">
        <f>IF(F56="","",COUNT($F$4:F56))</f>
        <v/>
      </c>
      <c r="F56" s="81" t="str">
        <f>IF(C56="","",データ!Z1258)</f>
        <v/>
      </c>
      <c r="G56" s="65" t="str">
        <f>IF(C56="","",データ!AA1258)</f>
        <v/>
      </c>
      <c r="H56" s="65" t="str">
        <f>IF(I56="","",COUNT($I$4:I56))</f>
        <v/>
      </c>
      <c r="I56" s="81" t="str">
        <f>IF(C56="","",データ!AF1258)</f>
        <v/>
      </c>
      <c r="J56" s="65" t="str">
        <f>IF(C56="","",データ!AG1258)</f>
        <v/>
      </c>
      <c r="K56" s="65" t="str">
        <f>IF(L56="","",COUNT($L$4:L56))</f>
        <v/>
      </c>
      <c r="L56" s="81" t="str">
        <f>IF(C56="","",データ!AI1258)</f>
        <v/>
      </c>
      <c r="M56" s="65" t="str">
        <f>IF(C56="","",データ!AJ1258)</f>
        <v/>
      </c>
      <c r="N56" s="65" t="str">
        <f>IF(O56="","",COUNT($O$4:O56))</f>
        <v/>
      </c>
      <c r="O56" s="81" t="str">
        <f>IF(C56="","",データ!AO1258)</f>
        <v/>
      </c>
      <c r="P56" s="65" t="str">
        <f>IF(C56="","",データ!AP1258)</f>
        <v/>
      </c>
      <c r="R56" s="76">
        <v>53</v>
      </c>
      <c r="S56" s="77" t="str">
        <f t="shared" si="0"/>
        <v/>
      </c>
      <c r="T56" s="71" t="str">
        <f t="shared" si="1"/>
        <v/>
      </c>
      <c r="U56" s="77" t="str">
        <f t="shared" si="2"/>
        <v/>
      </c>
      <c r="V56" s="71" t="str">
        <f t="shared" si="3"/>
        <v/>
      </c>
      <c r="W56" s="71" t="str">
        <f t="shared" si="4"/>
        <v/>
      </c>
      <c r="X56" s="77" t="str">
        <f t="shared" si="5"/>
        <v/>
      </c>
      <c r="Y56" s="71" t="str">
        <f t="shared" si="6"/>
        <v/>
      </c>
      <c r="Z56" s="77" t="str">
        <f t="shared" si="7"/>
        <v/>
      </c>
      <c r="AA56" s="71" t="str">
        <f t="shared" si="8"/>
        <v/>
      </c>
      <c r="AB56" s="137" t="str">
        <f t="shared" si="9"/>
        <v/>
      </c>
      <c r="AC56" s="129" t="str">
        <f>IFERROR(VLOOKUP(R56,データ!$AQ$1206:$AS$2410,3,0),"")</f>
        <v/>
      </c>
      <c r="AD56" s="143" t="str">
        <f>IFERROR(VLOOKUP(R56,データ!$AQ$1206:$AR$2410,2,0),"")</f>
        <v/>
      </c>
      <c r="AE56" s="140" t="str">
        <f>IF(AC56="","",SUM($AC$4:AC56))</f>
        <v/>
      </c>
      <c r="AG56" s="76">
        <v>53</v>
      </c>
      <c r="AH56" s="132" t="str">
        <f ca="1">IF(COUNTIF($S$1,"*ON*"),IF(OR($AD$2&gt;50,$AE$2&lt;-40),"",IF(T56="","",[1]!fneworder(注文!$C$5,注文!$C$6,注文!$C$7,注文!$C$8,注文!$C$9,3,注文!$C$11,注文!$C$12,注文!$C$13,注文!$C$14,注文!$C$15,注文!$C$16,注文!$C$17,TODAY()&amp;$R56&amp;1,注文!$C$19,注文!$C$20,注文!$C$21,))),"")</f>
        <v/>
      </c>
      <c r="AI56" s="103" t="str">
        <f ca="1">IF(COUNTIF($S$1,"*ON*"),IF(V56="","",[1]!fneworder(注文!$C$5,注文!$C$6,注文!$C$29,注文!$C$8,注文!$C$9,1,注文!$C$31,0,注文!$C$13,注文!$C$14,注文!$C$15,注文!$C$16,注文!$C$17,TODAY()&amp;$R56&amp;2,注文!$C$34,注文!$C$35,注文!$C$36,)),"")</f>
        <v/>
      </c>
      <c r="AJ56" s="132" t="str">
        <f ca="1">IF(COUNTIF($S$1,"*ON*"),IF(OR($AD$2&gt;50,$AE$2&lt;-40),"",IF(Y56="","",[1]!fneworder(注文!$C$5,注文!$C$6,注文!$C$7,注文!$C$8,注文!$C$9,1,注文!$C$11,注文!$C$12,注文!$C$13,注文!$C$14,注文!$C$15,注文!$C$16,注文!$C$17,TODAY()&amp;$R56&amp;3,注文!$C$19,注文!$C$20,注文!$C$21,))),"")</f>
        <v/>
      </c>
      <c r="AK56" s="133" t="str">
        <f ca="1">IF(COUNTIF($S$1,"*ON*"),IF(AA56="","",[1]!fneworder(注文!$C$5,注文!$C$6,注文!$C$29,注文!$C$8,注文!$C$9,3,注文!$C$31,0,注文!$C$13,注文!$C$14,注文!$C$15,注文!$C$16,注文!$C$17,TODAY()&amp;$R56&amp;4,注文!$C$34,注文!$C$35,注文!$C$36,)),"")</f>
        <v/>
      </c>
    </row>
    <row r="57" spans="1:37" ht="18" customHeight="1">
      <c r="A57" s="46" t="str">
        <f>IF(データ!A1260&lt;&gt;"",データ!A1259,"")</f>
        <v/>
      </c>
      <c r="B57" s="47" t="str">
        <f>IF(データ!B1260&lt;&gt;"",データ!B1259,"")</f>
        <v/>
      </c>
      <c r="C57" s="48" t="str">
        <f>IF(データ!C1260&lt;&gt;"",データ!C1259,"")</f>
        <v/>
      </c>
      <c r="D57" s="46" t="str">
        <f>IF(データ!G1260&lt;&gt;"",データ!G1259,"")</f>
        <v/>
      </c>
      <c r="E57" s="65" t="str">
        <f>IF(F57="","",COUNT($F$4:F57))</f>
        <v/>
      </c>
      <c r="F57" s="81" t="str">
        <f>IF(C57="","",データ!Z1259)</f>
        <v/>
      </c>
      <c r="G57" s="65" t="str">
        <f>IF(C57="","",データ!AA1259)</f>
        <v/>
      </c>
      <c r="H57" s="65" t="str">
        <f>IF(I57="","",COUNT($I$4:I57))</f>
        <v/>
      </c>
      <c r="I57" s="81" t="str">
        <f>IF(C57="","",データ!AF1259)</f>
        <v/>
      </c>
      <c r="J57" s="65" t="str">
        <f>IF(C57="","",データ!AG1259)</f>
        <v/>
      </c>
      <c r="K57" s="65" t="str">
        <f>IF(L57="","",COUNT($L$4:L57))</f>
        <v/>
      </c>
      <c r="L57" s="81" t="str">
        <f>IF(C57="","",データ!AI1259)</f>
        <v/>
      </c>
      <c r="M57" s="65" t="str">
        <f>IF(C57="","",データ!AJ1259)</f>
        <v/>
      </c>
      <c r="N57" s="65" t="str">
        <f>IF(O57="","",COUNT($O$4:O57))</f>
        <v/>
      </c>
      <c r="O57" s="81" t="str">
        <f>IF(C57="","",データ!AO1259)</f>
        <v/>
      </c>
      <c r="P57" s="65" t="str">
        <f>IF(C57="","",データ!AP1259)</f>
        <v/>
      </c>
      <c r="R57" s="74">
        <v>54</v>
      </c>
      <c r="S57" s="77" t="str">
        <f t="shared" si="0"/>
        <v/>
      </c>
      <c r="T57" s="71" t="str">
        <f t="shared" si="1"/>
        <v/>
      </c>
      <c r="U57" s="77" t="str">
        <f t="shared" si="2"/>
        <v/>
      </c>
      <c r="V57" s="71" t="str">
        <f t="shared" si="3"/>
        <v/>
      </c>
      <c r="W57" s="71" t="str">
        <f t="shared" si="4"/>
        <v/>
      </c>
      <c r="X57" s="77" t="str">
        <f t="shared" si="5"/>
        <v/>
      </c>
      <c r="Y57" s="71" t="str">
        <f t="shared" si="6"/>
        <v/>
      </c>
      <c r="Z57" s="77" t="str">
        <f t="shared" si="7"/>
        <v/>
      </c>
      <c r="AA57" s="71" t="str">
        <f t="shared" si="8"/>
        <v/>
      </c>
      <c r="AB57" s="137" t="str">
        <f t="shared" si="9"/>
        <v/>
      </c>
      <c r="AC57" s="129" t="str">
        <f>IFERROR(VLOOKUP(R57,データ!$AQ$1206:$AS$2410,3,0),"")</f>
        <v/>
      </c>
      <c r="AD57" s="143" t="str">
        <f>IFERROR(VLOOKUP(R57,データ!$AQ$1206:$AR$2410,2,0),"")</f>
        <v/>
      </c>
      <c r="AE57" s="140" t="str">
        <f>IF(AC57="","",SUM($AC$4:AC57))</f>
        <v/>
      </c>
      <c r="AG57" s="74">
        <v>54</v>
      </c>
      <c r="AH57" s="132" t="str">
        <f ca="1">IF(COUNTIF($S$1,"*ON*"),IF(OR($AD$2&gt;50,$AE$2&lt;-40),"",IF(T57="","",[1]!fneworder(注文!$C$5,注文!$C$6,注文!$C$7,注文!$C$8,注文!$C$9,3,注文!$C$11,注文!$C$12,注文!$C$13,注文!$C$14,注文!$C$15,注文!$C$16,注文!$C$17,TODAY()&amp;$R57&amp;1,注文!$C$19,注文!$C$20,注文!$C$21,))),"")</f>
        <v/>
      </c>
      <c r="AI57" s="103" t="str">
        <f ca="1">IF(COUNTIF($S$1,"*ON*"),IF(V57="","",[1]!fneworder(注文!$C$5,注文!$C$6,注文!$C$29,注文!$C$8,注文!$C$9,1,注文!$C$31,0,注文!$C$13,注文!$C$14,注文!$C$15,注文!$C$16,注文!$C$17,TODAY()&amp;$R57&amp;2,注文!$C$34,注文!$C$35,注文!$C$36,)),"")</f>
        <v/>
      </c>
      <c r="AJ57" s="132" t="str">
        <f ca="1">IF(COUNTIF($S$1,"*ON*"),IF(OR($AD$2&gt;50,$AE$2&lt;-40),"",IF(Y57="","",[1]!fneworder(注文!$C$5,注文!$C$6,注文!$C$7,注文!$C$8,注文!$C$9,1,注文!$C$11,注文!$C$12,注文!$C$13,注文!$C$14,注文!$C$15,注文!$C$16,注文!$C$17,TODAY()&amp;$R57&amp;3,注文!$C$19,注文!$C$20,注文!$C$21,))),"")</f>
        <v/>
      </c>
      <c r="AK57" s="133" t="str">
        <f ca="1">IF(COUNTIF($S$1,"*ON*"),IF(AA57="","",[1]!fneworder(注文!$C$5,注文!$C$6,注文!$C$29,注文!$C$8,注文!$C$9,3,注文!$C$31,0,注文!$C$13,注文!$C$14,注文!$C$15,注文!$C$16,注文!$C$17,TODAY()&amp;$R57&amp;4,注文!$C$34,注文!$C$35,注文!$C$36,)),"")</f>
        <v/>
      </c>
    </row>
    <row r="58" spans="1:37" ht="18" customHeight="1">
      <c r="A58" s="46" t="str">
        <f>IF(データ!A1261&lt;&gt;"",データ!A1260,"")</f>
        <v/>
      </c>
      <c r="B58" s="47" t="str">
        <f>IF(データ!B1261&lt;&gt;"",データ!B1260,"")</f>
        <v/>
      </c>
      <c r="C58" s="48" t="str">
        <f>IF(データ!C1261&lt;&gt;"",データ!C1260,"")</f>
        <v/>
      </c>
      <c r="D58" s="46" t="str">
        <f>IF(データ!G1261&lt;&gt;"",データ!G1260,"")</f>
        <v/>
      </c>
      <c r="E58" s="65" t="str">
        <f>IF(F58="","",COUNT($F$4:F58))</f>
        <v/>
      </c>
      <c r="F58" s="81" t="str">
        <f>IF(C58="","",データ!Z1260)</f>
        <v/>
      </c>
      <c r="G58" s="65" t="str">
        <f>IF(C58="","",データ!AA1260)</f>
        <v/>
      </c>
      <c r="H58" s="65" t="str">
        <f>IF(I58="","",COUNT($I$4:I58))</f>
        <v/>
      </c>
      <c r="I58" s="81" t="str">
        <f>IF(C58="","",データ!AF1260)</f>
        <v/>
      </c>
      <c r="J58" s="65" t="str">
        <f>IF(C58="","",データ!AG1260)</f>
        <v/>
      </c>
      <c r="K58" s="65" t="str">
        <f>IF(L58="","",COUNT($L$4:L58))</f>
        <v/>
      </c>
      <c r="L58" s="81" t="str">
        <f>IF(C58="","",データ!AI1260)</f>
        <v/>
      </c>
      <c r="M58" s="65" t="str">
        <f>IF(C58="","",データ!AJ1260)</f>
        <v/>
      </c>
      <c r="N58" s="65" t="str">
        <f>IF(O58="","",COUNT($O$4:O58))</f>
        <v/>
      </c>
      <c r="O58" s="81" t="str">
        <f>IF(C58="","",データ!AO1260)</f>
        <v/>
      </c>
      <c r="P58" s="65" t="str">
        <f>IF(C58="","",データ!AP1260)</f>
        <v/>
      </c>
      <c r="R58" s="76">
        <v>55</v>
      </c>
      <c r="S58" s="77" t="str">
        <f t="shared" si="0"/>
        <v/>
      </c>
      <c r="T58" s="71" t="str">
        <f t="shared" si="1"/>
        <v/>
      </c>
      <c r="U58" s="77" t="str">
        <f t="shared" si="2"/>
        <v/>
      </c>
      <c r="V58" s="71" t="str">
        <f t="shared" si="3"/>
        <v/>
      </c>
      <c r="W58" s="71" t="str">
        <f t="shared" si="4"/>
        <v/>
      </c>
      <c r="X58" s="77" t="str">
        <f t="shared" si="5"/>
        <v/>
      </c>
      <c r="Y58" s="71" t="str">
        <f t="shared" si="6"/>
        <v/>
      </c>
      <c r="Z58" s="77" t="str">
        <f t="shared" si="7"/>
        <v/>
      </c>
      <c r="AA58" s="71" t="str">
        <f t="shared" si="8"/>
        <v/>
      </c>
      <c r="AB58" s="137" t="str">
        <f t="shared" si="9"/>
        <v/>
      </c>
      <c r="AC58" s="129" t="str">
        <f>IFERROR(VLOOKUP(R58,データ!$AQ$1206:$AS$2410,3,0),"")</f>
        <v/>
      </c>
      <c r="AD58" s="143" t="str">
        <f>IFERROR(VLOOKUP(R58,データ!$AQ$1206:$AR$2410,2,0),"")</f>
        <v/>
      </c>
      <c r="AE58" s="140" t="str">
        <f>IF(AC58="","",SUM($AC$4:AC58))</f>
        <v/>
      </c>
      <c r="AG58" s="76">
        <v>55</v>
      </c>
      <c r="AH58" s="132" t="str">
        <f ca="1">IF(COUNTIF($S$1,"*ON*"),IF(OR($AD$2&gt;50,$AE$2&lt;-40),"",IF(T58="","",[1]!fneworder(注文!$C$5,注文!$C$6,注文!$C$7,注文!$C$8,注文!$C$9,3,注文!$C$11,注文!$C$12,注文!$C$13,注文!$C$14,注文!$C$15,注文!$C$16,注文!$C$17,TODAY()&amp;$R58&amp;1,注文!$C$19,注文!$C$20,注文!$C$21,))),"")</f>
        <v/>
      </c>
      <c r="AI58" s="103" t="str">
        <f ca="1">IF(COUNTIF($S$1,"*ON*"),IF(V58="","",[1]!fneworder(注文!$C$5,注文!$C$6,注文!$C$29,注文!$C$8,注文!$C$9,1,注文!$C$31,0,注文!$C$13,注文!$C$14,注文!$C$15,注文!$C$16,注文!$C$17,TODAY()&amp;$R58&amp;2,注文!$C$34,注文!$C$35,注文!$C$36,)),"")</f>
        <v/>
      </c>
      <c r="AJ58" s="132" t="str">
        <f ca="1">IF(COUNTIF($S$1,"*ON*"),IF(OR($AD$2&gt;50,$AE$2&lt;-40),"",IF(Y58="","",[1]!fneworder(注文!$C$5,注文!$C$6,注文!$C$7,注文!$C$8,注文!$C$9,1,注文!$C$11,注文!$C$12,注文!$C$13,注文!$C$14,注文!$C$15,注文!$C$16,注文!$C$17,TODAY()&amp;$R58&amp;3,注文!$C$19,注文!$C$20,注文!$C$21,))),"")</f>
        <v/>
      </c>
      <c r="AK58" s="133" t="str">
        <f ca="1">IF(COUNTIF($S$1,"*ON*"),IF(AA58="","",[1]!fneworder(注文!$C$5,注文!$C$6,注文!$C$29,注文!$C$8,注文!$C$9,3,注文!$C$31,0,注文!$C$13,注文!$C$14,注文!$C$15,注文!$C$16,注文!$C$17,TODAY()&amp;$R58&amp;4,注文!$C$34,注文!$C$35,注文!$C$36,)),"")</f>
        <v/>
      </c>
    </row>
    <row r="59" spans="1:37" ht="18" customHeight="1">
      <c r="A59" s="46" t="str">
        <f>IF(データ!A1262&lt;&gt;"",データ!A1261,"")</f>
        <v/>
      </c>
      <c r="B59" s="47" t="str">
        <f>IF(データ!B1262&lt;&gt;"",データ!B1261,"")</f>
        <v/>
      </c>
      <c r="C59" s="48" t="str">
        <f>IF(データ!C1262&lt;&gt;"",データ!C1261,"")</f>
        <v/>
      </c>
      <c r="D59" s="46" t="str">
        <f>IF(データ!G1262&lt;&gt;"",データ!G1261,"")</f>
        <v/>
      </c>
      <c r="E59" s="65" t="str">
        <f>IF(F59="","",COUNT($F$4:F59))</f>
        <v/>
      </c>
      <c r="F59" s="81" t="str">
        <f>IF(C59="","",データ!Z1261)</f>
        <v/>
      </c>
      <c r="G59" s="65" t="str">
        <f>IF(C59="","",データ!AA1261)</f>
        <v/>
      </c>
      <c r="H59" s="65" t="str">
        <f>IF(I59="","",COUNT($I$4:I59))</f>
        <v/>
      </c>
      <c r="I59" s="81" t="str">
        <f>IF(C59="","",データ!AF1261)</f>
        <v/>
      </c>
      <c r="J59" s="65" t="str">
        <f>IF(C59="","",データ!AG1261)</f>
        <v/>
      </c>
      <c r="K59" s="65" t="str">
        <f>IF(L59="","",COUNT($L$4:L59))</f>
        <v/>
      </c>
      <c r="L59" s="81" t="str">
        <f>IF(C59="","",データ!AI1261)</f>
        <v/>
      </c>
      <c r="M59" s="65" t="str">
        <f>IF(C59="","",データ!AJ1261)</f>
        <v/>
      </c>
      <c r="N59" s="65" t="str">
        <f>IF(O59="","",COUNT($O$4:O59))</f>
        <v/>
      </c>
      <c r="O59" s="81" t="str">
        <f>IF(C59="","",データ!AO1261)</f>
        <v/>
      </c>
      <c r="P59" s="65" t="str">
        <f>IF(C59="","",データ!AP1261)</f>
        <v/>
      </c>
      <c r="R59" s="74">
        <v>56</v>
      </c>
      <c r="S59" s="77" t="str">
        <f t="shared" si="0"/>
        <v/>
      </c>
      <c r="T59" s="71" t="str">
        <f t="shared" si="1"/>
        <v/>
      </c>
      <c r="U59" s="77" t="str">
        <f t="shared" si="2"/>
        <v/>
      </c>
      <c r="V59" s="71" t="str">
        <f t="shared" si="3"/>
        <v/>
      </c>
      <c r="W59" s="71" t="str">
        <f t="shared" si="4"/>
        <v/>
      </c>
      <c r="X59" s="77" t="str">
        <f t="shared" si="5"/>
        <v/>
      </c>
      <c r="Y59" s="71" t="str">
        <f t="shared" si="6"/>
        <v/>
      </c>
      <c r="Z59" s="77" t="str">
        <f t="shared" si="7"/>
        <v/>
      </c>
      <c r="AA59" s="71" t="str">
        <f t="shared" si="8"/>
        <v/>
      </c>
      <c r="AB59" s="137" t="str">
        <f t="shared" si="9"/>
        <v/>
      </c>
      <c r="AC59" s="129" t="str">
        <f>IFERROR(VLOOKUP(R59,データ!$AQ$1206:$AS$2410,3,0),"")</f>
        <v/>
      </c>
      <c r="AD59" s="143" t="str">
        <f>IFERROR(VLOOKUP(R59,データ!$AQ$1206:$AR$2410,2,0),"")</f>
        <v/>
      </c>
      <c r="AE59" s="140" t="str">
        <f>IF(AC59="","",SUM($AC$4:AC59))</f>
        <v/>
      </c>
      <c r="AG59" s="74">
        <v>56</v>
      </c>
      <c r="AH59" s="132" t="str">
        <f ca="1">IF(COUNTIF($S$1,"*ON*"),IF(OR($AD$2&gt;50,$AE$2&lt;-40),"",IF(T59="","",[1]!fneworder(注文!$C$5,注文!$C$6,注文!$C$7,注文!$C$8,注文!$C$9,3,注文!$C$11,注文!$C$12,注文!$C$13,注文!$C$14,注文!$C$15,注文!$C$16,注文!$C$17,TODAY()&amp;$R59&amp;1,注文!$C$19,注文!$C$20,注文!$C$21,))),"")</f>
        <v/>
      </c>
      <c r="AI59" s="103" t="str">
        <f ca="1">IF(COUNTIF($S$1,"*ON*"),IF(V59="","",[1]!fneworder(注文!$C$5,注文!$C$6,注文!$C$29,注文!$C$8,注文!$C$9,1,注文!$C$31,0,注文!$C$13,注文!$C$14,注文!$C$15,注文!$C$16,注文!$C$17,TODAY()&amp;$R59&amp;2,注文!$C$34,注文!$C$35,注文!$C$36,)),"")</f>
        <v/>
      </c>
      <c r="AJ59" s="132" t="str">
        <f ca="1">IF(COUNTIF($S$1,"*ON*"),IF(OR($AD$2&gt;50,$AE$2&lt;-40),"",IF(Y59="","",[1]!fneworder(注文!$C$5,注文!$C$6,注文!$C$7,注文!$C$8,注文!$C$9,1,注文!$C$11,注文!$C$12,注文!$C$13,注文!$C$14,注文!$C$15,注文!$C$16,注文!$C$17,TODAY()&amp;$R59&amp;3,注文!$C$19,注文!$C$20,注文!$C$21,))),"")</f>
        <v/>
      </c>
      <c r="AK59" s="133" t="str">
        <f ca="1">IF(COUNTIF($S$1,"*ON*"),IF(AA59="","",[1]!fneworder(注文!$C$5,注文!$C$6,注文!$C$29,注文!$C$8,注文!$C$9,3,注文!$C$31,0,注文!$C$13,注文!$C$14,注文!$C$15,注文!$C$16,注文!$C$17,TODAY()&amp;$R59&amp;4,注文!$C$34,注文!$C$35,注文!$C$36,)),"")</f>
        <v/>
      </c>
    </row>
    <row r="60" spans="1:37" ht="18" customHeight="1">
      <c r="A60" s="46" t="str">
        <f>IF(データ!A1263&lt;&gt;"",データ!A1262,"")</f>
        <v/>
      </c>
      <c r="B60" s="47" t="str">
        <f>IF(データ!B1263&lt;&gt;"",データ!B1262,"")</f>
        <v/>
      </c>
      <c r="C60" s="48" t="str">
        <f>IF(データ!C1263&lt;&gt;"",データ!C1262,"")</f>
        <v/>
      </c>
      <c r="D60" s="46" t="str">
        <f>IF(データ!G1263&lt;&gt;"",データ!G1262,"")</f>
        <v/>
      </c>
      <c r="E60" s="65" t="str">
        <f>IF(F60="","",COUNT($F$4:F60))</f>
        <v/>
      </c>
      <c r="F60" s="81" t="str">
        <f>IF(C60="","",データ!Z1262)</f>
        <v/>
      </c>
      <c r="G60" s="65" t="str">
        <f>IF(C60="","",データ!AA1262)</f>
        <v/>
      </c>
      <c r="H60" s="65" t="str">
        <f>IF(I60="","",COUNT($I$4:I60))</f>
        <v/>
      </c>
      <c r="I60" s="81" t="str">
        <f>IF(C60="","",データ!AF1262)</f>
        <v/>
      </c>
      <c r="J60" s="65" t="str">
        <f>IF(C60="","",データ!AG1262)</f>
        <v/>
      </c>
      <c r="K60" s="65" t="str">
        <f>IF(L60="","",COUNT($L$4:L60))</f>
        <v/>
      </c>
      <c r="L60" s="81" t="str">
        <f>IF(C60="","",データ!AI1262)</f>
        <v/>
      </c>
      <c r="M60" s="65" t="str">
        <f>IF(C60="","",データ!AJ1262)</f>
        <v/>
      </c>
      <c r="N60" s="65" t="str">
        <f>IF(O60="","",COUNT($O$4:O60))</f>
        <v/>
      </c>
      <c r="O60" s="81" t="str">
        <f>IF(C60="","",データ!AO1262)</f>
        <v/>
      </c>
      <c r="P60" s="65" t="str">
        <f>IF(C60="","",データ!AP1262)</f>
        <v/>
      </c>
      <c r="R60" s="76">
        <v>57</v>
      </c>
      <c r="S60" s="77" t="str">
        <f t="shared" si="0"/>
        <v/>
      </c>
      <c r="T60" s="71" t="str">
        <f t="shared" si="1"/>
        <v/>
      </c>
      <c r="U60" s="77" t="str">
        <f t="shared" si="2"/>
        <v/>
      </c>
      <c r="V60" s="71" t="str">
        <f t="shared" si="3"/>
        <v/>
      </c>
      <c r="W60" s="71" t="str">
        <f t="shared" si="4"/>
        <v/>
      </c>
      <c r="X60" s="77" t="str">
        <f t="shared" si="5"/>
        <v/>
      </c>
      <c r="Y60" s="71" t="str">
        <f t="shared" si="6"/>
        <v/>
      </c>
      <c r="Z60" s="77" t="str">
        <f t="shared" si="7"/>
        <v/>
      </c>
      <c r="AA60" s="71" t="str">
        <f t="shared" si="8"/>
        <v/>
      </c>
      <c r="AB60" s="137" t="str">
        <f t="shared" si="9"/>
        <v/>
      </c>
      <c r="AC60" s="129" t="str">
        <f>IFERROR(VLOOKUP(R60,データ!$AQ$1206:$AS$2410,3,0),"")</f>
        <v/>
      </c>
      <c r="AD60" s="143" t="str">
        <f>IFERROR(VLOOKUP(R60,データ!$AQ$1206:$AR$2410,2,0),"")</f>
        <v/>
      </c>
      <c r="AE60" s="140" t="str">
        <f>IF(AC60="","",SUM($AC$4:AC60))</f>
        <v/>
      </c>
      <c r="AG60" s="76">
        <v>57</v>
      </c>
      <c r="AH60" s="132" t="str">
        <f ca="1">IF(COUNTIF($S$1,"*ON*"),IF(OR($AD$2&gt;50,$AE$2&lt;-40),"",IF(T60="","",[1]!fneworder(注文!$C$5,注文!$C$6,注文!$C$7,注文!$C$8,注文!$C$9,3,注文!$C$11,注文!$C$12,注文!$C$13,注文!$C$14,注文!$C$15,注文!$C$16,注文!$C$17,TODAY()&amp;$R60&amp;1,注文!$C$19,注文!$C$20,注文!$C$21,))),"")</f>
        <v/>
      </c>
      <c r="AI60" s="103" t="str">
        <f ca="1">IF(COUNTIF($S$1,"*ON*"),IF(V60="","",[1]!fneworder(注文!$C$5,注文!$C$6,注文!$C$29,注文!$C$8,注文!$C$9,1,注文!$C$31,0,注文!$C$13,注文!$C$14,注文!$C$15,注文!$C$16,注文!$C$17,TODAY()&amp;$R60&amp;2,注文!$C$34,注文!$C$35,注文!$C$36,)),"")</f>
        <v/>
      </c>
      <c r="AJ60" s="132" t="str">
        <f ca="1">IF(COUNTIF($S$1,"*ON*"),IF(OR($AD$2&gt;50,$AE$2&lt;-40),"",IF(Y60="","",[1]!fneworder(注文!$C$5,注文!$C$6,注文!$C$7,注文!$C$8,注文!$C$9,1,注文!$C$11,注文!$C$12,注文!$C$13,注文!$C$14,注文!$C$15,注文!$C$16,注文!$C$17,TODAY()&amp;$R60&amp;3,注文!$C$19,注文!$C$20,注文!$C$21,))),"")</f>
        <v/>
      </c>
      <c r="AK60" s="133" t="str">
        <f ca="1">IF(COUNTIF($S$1,"*ON*"),IF(AA60="","",[1]!fneworder(注文!$C$5,注文!$C$6,注文!$C$29,注文!$C$8,注文!$C$9,3,注文!$C$31,0,注文!$C$13,注文!$C$14,注文!$C$15,注文!$C$16,注文!$C$17,TODAY()&amp;$R60&amp;4,注文!$C$34,注文!$C$35,注文!$C$36,)),"")</f>
        <v/>
      </c>
    </row>
    <row r="61" spans="1:37" ht="18" customHeight="1">
      <c r="A61" s="46" t="str">
        <f>IF(データ!A1264&lt;&gt;"",データ!A1263,"")</f>
        <v/>
      </c>
      <c r="B61" s="47" t="str">
        <f>IF(データ!B1264&lt;&gt;"",データ!B1263,"")</f>
        <v/>
      </c>
      <c r="C61" s="48" t="str">
        <f>IF(データ!C1264&lt;&gt;"",データ!C1263,"")</f>
        <v/>
      </c>
      <c r="D61" s="46" t="str">
        <f>IF(データ!G1264&lt;&gt;"",データ!G1263,"")</f>
        <v/>
      </c>
      <c r="E61" s="65" t="str">
        <f>IF(F61="","",COUNT($F$4:F61))</f>
        <v/>
      </c>
      <c r="F61" s="81" t="str">
        <f>IF(C61="","",データ!Z1263)</f>
        <v/>
      </c>
      <c r="G61" s="65" t="str">
        <f>IF(C61="","",データ!AA1263)</f>
        <v/>
      </c>
      <c r="H61" s="65" t="str">
        <f>IF(I61="","",COUNT($I$4:I61))</f>
        <v/>
      </c>
      <c r="I61" s="81" t="str">
        <f>IF(C61="","",データ!AF1263)</f>
        <v/>
      </c>
      <c r="J61" s="65" t="str">
        <f>IF(C61="","",データ!AG1263)</f>
        <v/>
      </c>
      <c r="K61" s="65" t="str">
        <f>IF(L61="","",COUNT($L$4:L61))</f>
        <v/>
      </c>
      <c r="L61" s="81" t="str">
        <f>IF(C61="","",データ!AI1263)</f>
        <v/>
      </c>
      <c r="M61" s="65" t="str">
        <f>IF(C61="","",データ!AJ1263)</f>
        <v/>
      </c>
      <c r="N61" s="65" t="str">
        <f>IF(O61="","",COUNT($O$4:O61))</f>
        <v/>
      </c>
      <c r="O61" s="81" t="str">
        <f>IF(C61="","",データ!AO1263)</f>
        <v/>
      </c>
      <c r="P61" s="65" t="str">
        <f>IF(C61="","",データ!AP1263)</f>
        <v/>
      </c>
      <c r="R61" s="74">
        <v>58</v>
      </c>
      <c r="S61" s="77" t="str">
        <f t="shared" si="0"/>
        <v/>
      </c>
      <c r="T61" s="71" t="str">
        <f t="shared" si="1"/>
        <v/>
      </c>
      <c r="U61" s="77" t="str">
        <f t="shared" si="2"/>
        <v/>
      </c>
      <c r="V61" s="71" t="str">
        <f t="shared" si="3"/>
        <v/>
      </c>
      <c r="W61" s="71" t="str">
        <f t="shared" si="4"/>
        <v/>
      </c>
      <c r="X61" s="77" t="str">
        <f t="shared" si="5"/>
        <v/>
      </c>
      <c r="Y61" s="71" t="str">
        <f t="shared" si="6"/>
        <v/>
      </c>
      <c r="Z61" s="77" t="str">
        <f t="shared" si="7"/>
        <v/>
      </c>
      <c r="AA61" s="71" t="str">
        <f t="shared" si="8"/>
        <v/>
      </c>
      <c r="AB61" s="137" t="str">
        <f t="shared" si="9"/>
        <v/>
      </c>
      <c r="AC61" s="129" t="str">
        <f>IFERROR(VLOOKUP(R61,データ!$AQ$1206:$AS$2410,3,0),"")</f>
        <v/>
      </c>
      <c r="AD61" s="143" t="str">
        <f>IFERROR(VLOOKUP(R61,データ!$AQ$1206:$AR$2410,2,0),"")</f>
        <v/>
      </c>
      <c r="AE61" s="140" t="str">
        <f>IF(AC61="","",SUM($AC$4:AC61))</f>
        <v/>
      </c>
      <c r="AG61" s="74">
        <v>58</v>
      </c>
      <c r="AH61" s="132" t="str">
        <f ca="1">IF(COUNTIF($S$1,"*ON*"),IF(OR($AD$2&gt;50,$AE$2&lt;-40),"",IF(T61="","",[1]!fneworder(注文!$C$5,注文!$C$6,注文!$C$7,注文!$C$8,注文!$C$9,3,注文!$C$11,注文!$C$12,注文!$C$13,注文!$C$14,注文!$C$15,注文!$C$16,注文!$C$17,TODAY()&amp;$R61&amp;1,注文!$C$19,注文!$C$20,注文!$C$21,))),"")</f>
        <v/>
      </c>
      <c r="AI61" s="103" t="str">
        <f ca="1">IF(COUNTIF($S$1,"*ON*"),IF(V61="","",[1]!fneworder(注文!$C$5,注文!$C$6,注文!$C$29,注文!$C$8,注文!$C$9,1,注文!$C$31,0,注文!$C$13,注文!$C$14,注文!$C$15,注文!$C$16,注文!$C$17,TODAY()&amp;$R61&amp;2,注文!$C$34,注文!$C$35,注文!$C$36,)),"")</f>
        <v/>
      </c>
      <c r="AJ61" s="132" t="str">
        <f ca="1">IF(COUNTIF($S$1,"*ON*"),IF(OR($AD$2&gt;50,$AE$2&lt;-40),"",IF(Y61="","",[1]!fneworder(注文!$C$5,注文!$C$6,注文!$C$7,注文!$C$8,注文!$C$9,1,注文!$C$11,注文!$C$12,注文!$C$13,注文!$C$14,注文!$C$15,注文!$C$16,注文!$C$17,TODAY()&amp;$R61&amp;3,注文!$C$19,注文!$C$20,注文!$C$21,))),"")</f>
        <v/>
      </c>
      <c r="AK61" s="133" t="str">
        <f ca="1">IF(COUNTIF($S$1,"*ON*"),IF(AA61="","",[1]!fneworder(注文!$C$5,注文!$C$6,注文!$C$29,注文!$C$8,注文!$C$9,3,注文!$C$31,0,注文!$C$13,注文!$C$14,注文!$C$15,注文!$C$16,注文!$C$17,TODAY()&amp;$R61&amp;4,注文!$C$34,注文!$C$35,注文!$C$36,)),"")</f>
        <v/>
      </c>
    </row>
    <row r="62" spans="1:37" ht="18" customHeight="1">
      <c r="A62" s="46" t="str">
        <f>IF(データ!A1265&lt;&gt;"",データ!A1264,"")</f>
        <v/>
      </c>
      <c r="B62" s="47" t="str">
        <f>IF(データ!B1265&lt;&gt;"",データ!B1264,"")</f>
        <v/>
      </c>
      <c r="C62" s="48" t="str">
        <f>IF(データ!C1265&lt;&gt;"",データ!C1264,"")</f>
        <v/>
      </c>
      <c r="D62" s="46" t="str">
        <f>IF(データ!G1265&lt;&gt;"",データ!G1264,"")</f>
        <v/>
      </c>
      <c r="E62" s="65" t="str">
        <f>IF(F62="","",COUNT($F$4:F62))</f>
        <v/>
      </c>
      <c r="F62" s="81" t="str">
        <f>IF(C62="","",データ!Z1264)</f>
        <v/>
      </c>
      <c r="G62" s="65" t="str">
        <f>IF(C62="","",データ!AA1264)</f>
        <v/>
      </c>
      <c r="H62" s="65" t="str">
        <f>IF(I62="","",COUNT($I$4:I62))</f>
        <v/>
      </c>
      <c r="I62" s="81" t="str">
        <f>IF(C62="","",データ!AF1264)</f>
        <v/>
      </c>
      <c r="J62" s="65" t="str">
        <f>IF(C62="","",データ!AG1264)</f>
        <v/>
      </c>
      <c r="K62" s="65" t="str">
        <f>IF(L62="","",COUNT($L$4:L62))</f>
        <v/>
      </c>
      <c r="L62" s="81" t="str">
        <f>IF(C62="","",データ!AI1264)</f>
        <v/>
      </c>
      <c r="M62" s="65" t="str">
        <f>IF(C62="","",データ!AJ1264)</f>
        <v/>
      </c>
      <c r="N62" s="65" t="str">
        <f>IF(O62="","",COUNT($O$4:O62))</f>
        <v/>
      </c>
      <c r="O62" s="81" t="str">
        <f>IF(C62="","",データ!AO1264)</f>
        <v/>
      </c>
      <c r="P62" s="65" t="str">
        <f>IF(C62="","",データ!AP1264)</f>
        <v/>
      </c>
      <c r="R62" s="76">
        <v>59</v>
      </c>
      <c r="S62" s="77" t="str">
        <f t="shared" si="0"/>
        <v/>
      </c>
      <c r="T62" s="71" t="str">
        <f t="shared" si="1"/>
        <v/>
      </c>
      <c r="U62" s="77" t="str">
        <f t="shared" si="2"/>
        <v/>
      </c>
      <c r="V62" s="71" t="str">
        <f t="shared" si="3"/>
        <v/>
      </c>
      <c r="W62" s="71" t="str">
        <f t="shared" si="4"/>
        <v/>
      </c>
      <c r="X62" s="77" t="str">
        <f t="shared" si="5"/>
        <v/>
      </c>
      <c r="Y62" s="71" t="str">
        <f t="shared" si="6"/>
        <v/>
      </c>
      <c r="Z62" s="77" t="str">
        <f t="shared" si="7"/>
        <v/>
      </c>
      <c r="AA62" s="71" t="str">
        <f t="shared" si="8"/>
        <v/>
      </c>
      <c r="AB62" s="137" t="str">
        <f t="shared" si="9"/>
        <v/>
      </c>
      <c r="AC62" s="129" t="str">
        <f>IFERROR(VLOOKUP(R62,データ!$AQ$1206:$AS$2410,3,0),"")</f>
        <v/>
      </c>
      <c r="AD62" s="143" t="str">
        <f>IFERROR(VLOOKUP(R62,データ!$AQ$1206:$AR$2410,2,0),"")</f>
        <v/>
      </c>
      <c r="AE62" s="140" t="str">
        <f>IF(AC62="","",SUM($AC$4:AC62))</f>
        <v/>
      </c>
      <c r="AG62" s="76">
        <v>59</v>
      </c>
      <c r="AH62" s="132" t="str">
        <f ca="1">IF(COUNTIF($S$1,"*ON*"),IF(OR($AD$2&gt;50,$AE$2&lt;-40),"",IF(T62="","",[1]!fneworder(注文!$C$5,注文!$C$6,注文!$C$7,注文!$C$8,注文!$C$9,3,注文!$C$11,注文!$C$12,注文!$C$13,注文!$C$14,注文!$C$15,注文!$C$16,注文!$C$17,TODAY()&amp;$R62&amp;1,注文!$C$19,注文!$C$20,注文!$C$21,))),"")</f>
        <v/>
      </c>
      <c r="AI62" s="103" t="str">
        <f ca="1">IF(COUNTIF($S$1,"*ON*"),IF(V62="","",[1]!fneworder(注文!$C$5,注文!$C$6,注文!$C$29,注文!$C$8,注文!$C$9,1,注文!$C$31,0,注文!$C$13,注文!$C$14,注文!$C$15,注文!$C$16,注文!$C$17,TODAY()&amp;$R62&amp;2,注文!$C$34,注文!$C$35,注文!$C$36,)),"")</f>
        <v/>
      </c>
      <c r="AJ62" s="132" t="str">
        <f ca="1">IF(COUNTIF($S$1,"*ON*"),IF(OR($AD$2&gt;50,$AE$2&lt;-40),"",IF(Y62="","",[1]!fneworder(注文!$C$5,注文!$C$6,注文!$C$7,注文!$C$8,注文!$C$9,1,注文!$C$11,注文!$C$12,注文!$C$13,注文!$C$14,注文!$C$15,注文!$C$16,注文!$C$17,TODAY()&amp;$R62&amp;3,注文!$C$19,注文!$C$20,注文!$C$21,))),"")</f>
        <v/>
      </c>
      <c r="AK62" s="133" t="str">
        <f ca="1">IF(COUNTIF($S$1,"*ON*"),IF(AA62="","",[1]!fneworder(注文!$C$5,注文!$C$6,注文!$C$29,注文!$C$8,注文!$C$9,3,注文!$C$31,0,注文!$C$13,注文!$C$14,注文!$C$15,注文!$C$16,注文!$C$17,TODAY()&amp;$R62&amp;4,注文!$C$34,注文!$C$35,注文!$C$36,)),"")</f>
        <v/>
      </c>
    </row>
    <row r="63" spans="1:37" ht="18" customHeight="1">
      <c r="A63" s="46" t="str">
        <f>IF(データ!A1266&lt;&gt;"",データ!A1265,"")</f>
        <v/>
      </c>
      <c r="B63" s="47" t="str">
        <f>IF(データ!B1266&lt;&gt;"",データ!B1265,"")</f>
        <v/>
      </c>
      <c r="C63" s="48" t="str">
        <f>IF(データ!C1266&lt;&gt;"",データ!C1265,"")</f>
        <v/>
      </c>
      <c r="D63" s="46" t="str">
        <f>IF(データ!G1266&lt;&gt;"",データ!G1265,"")</f>
        <v/>
      </c>
      <c r="E63" s="65" t="str">
        <f>IF(F63="","",COUNT($F$4:F63))</f>
        <v/>
      </c>
      <c r="F63" s="81" t="str">
        <f>IF(C63="","",データ!Z1265)</f>
        <v/>
      </c>
      <c r="G63" s="65" t="str">
        <f>IF(C63="","",データ!AA1265)</f>
        <v/>
      </c>
      <c r="H63" s="65" t="str">
        <f>IF(I63="","",COUNT($I$4:I63))</f>
        <v/>
      </c>
      <c r="I63" s="81" t="str">
        <f>IF(C63="","",データ!AF1265)</f>
        <v/>
      </c>
      <c r="J63" s="65" t="str">
        <f>IF(C63="","",データ!AG1265)</f>
        <v/>
      </c>
      <c r="K63" s="65" t="str">
        <f>IF(L63="","",COUNT($L$4:L63))</f>
        <v/>
      </c>
      <c r="L63" s="81" t="str">
        <f>IF(C63="","",データ!AI1265)</f>
        <v/>
      </c>
      <c r="M63" s="65" t="str">
        <f>IF(C63="","",データ!AJ1265)</f>
        <v/>
      </c>
      <c r="N63" s="65" t="str">
        <f>IF(O63="","",COUNT($O$4:O63))</f>
        <v/>
      </c>
      <c r="O63" s="81" t="str">
        <f>IF(C63="","",データ!AO1265)</f>
        <v/>
      </c>
      <c r="P63" s="65" t="str">
        <f>IF(C63="","",データ!AP1265)</f>
        <v/>
      </c>
      <c r="R63" s="119">
        <v>60</v>
      </c>
      <c r="S63" s="130" t="str">
        <f t="shared" si="0"/>
        <v/>
      </c>
      <c r="T63" s="131" t="str">
        <f t="shared" si="1"/>
        <v/>
      </c>
      <c r="U63" s="130" t="str">
        <f t="shared" si="2"/>
        <v/>
      </c>
      <c r="V63" s="131" t="str">
        <f t="shared" si="3"/>
        <v/>
      </c>
      <c r="W63" s="131" t="str">
        <f>IF(V63="","",V63-T63)</f>
        <v/>
      </c>
      <c r="X63" s="130" t="str">
        <f t="shared" si="5"/>
        <v/>
      </c>
      <c r="Y63" s="131" t="str">
        <f t="shared" si="6"/>
        <v/>
      </c>
      <c r="Z63" s="130" t="str">
        <f t="shared" si="7"/>
        <v/>
      </c>
      <c r="AA63" s="131" t="str">
        <f t="shared" si="8"/>
        <v/>
      </c>
      <c r="AB63" s="138" t="str">
        <f>IF(AA63="","",Y63-AA63)</f>
        <v/>
      </c>
      <c r="AC63" s="129" t="str">
        <f>IFERROR(VLOOKUP(R63,データ!$AQ$1206:$AS$2410,3,0),"")</f>
        <v/>
      </c>
      <c r="AD63" s="144" t="str">
        <f>IFERROR(VLOOKUP(R63,データ!$AQ$1206:$AR$2410,2,0),"")</f>
        <v/>
      </c>
      <c r="AE63" s="141" t="str">
        <f>IF(AC63="","",SUM($AC$4:AC63))</f>
        <v/>
      </c>
      <c r="AG63" s="119">
        <v>60</v>
      </c>
      <c r="AH63" s="132" t="str">
        <f ca="1">IF(COUNTIF($S$1,"*ON*"),IF(OR($AD$2&gt;50,$AE$2&lt;-40),"",IF(T63="","",[1]!fneworder(注文!$C$5,注文!$C$6,注文!$C$7,注文!$C$8,注文!$C$9,3,注文!$C$11,注文!$C$12,注文!$C$13,注文!$C$14,注文!$C$15,注文!$C$16,注文!$C$17,TODAY()&amp;$R63&amp;1,注文!$C$19,注文!$C$20,注文!$C$21,))),"")</f>
        <v/>
      </c>
      <c r="AI63" s="103" t="str">
        <f ca="1">IF(COUNTIF($S$1,"*ON*"),IF(V63="","",[1]!fneworder(注文!$C$5,注文!$C$6,注文!$C$29,注文!$C$8,注文!$C$9,1,注文!$C$31,0,注文!$C$13,注文!$C$14,注文!$C$15,注文!$C$16,注文!$C$17,TODAY()&amp;$R63&amp;2,注文!$C$34,注文!$C$35,注文!$C$36,)),"")</f>
        <v/>
      </c>
      <c r="AJ63" s="132" t="str">
        <f ca="1">IF(COUNTIF($S$1,"*ON*"),IF(OR($AD$2&gt;50,$AE$2&lt;-40),"",IF(Y63="","",[1]!fneworder(注文!$C$5,注文!$C$6,注文!$C$7,注文!$C$8,注文!$C$9,1,注文!$C$11,注文!$C$12,注文!$C$13,注文!$C$14,注文!$C$15,注文!$C$16,注文!$C$17,TODAY()&amp;$R63&amp;3,注文!$C$19,注文!$C$20,注文!$C$21,))),"")</f>
        <v/>
      </c>
      <c r="AK63" s="133" t="str">
        <f ca="1">IF(COUNTIF($S$1,"*ON*"),IF(AA63="","",[1]!fneworder(注文!$C$5,注文!$C$6,注文!$C$29,注文!$C$8,注文!$C$9,3,注文!$C$31,0,注文!$C$13,注文!$C$14,注文!$C$15,注文!$C$16,注文!$C$17,TODAY()&amp;$R63&amp;4,注文!$C$34,注文!$C$35,注文!$C$36,)),"")</f>
        <v/>
      </c>
    </row>
    <row r="64" spans="1:37" ht="18" customHeight="1">
      <c r="A64" s="46" t="str">
        <f>IF(データ!A1267&lt;&gt;"",データ!A1266,"")</f>
        <v/>
      </c>
      <c r="B64" s="47" t="str">
        <f>IF(データ!B1267&lt;&gt;"",データ!B1266,"")</f>
        <v/>
      </c>
      <c r="C64" s="48" t="str">
        <f>IF(データ!C1267&lt;&gt;"",データ!C1266,"")</f>
        <v/>
      </c>
      <c r="D64" s="46" t="str">
        <f>IF(データ!G1267&lt;&gt;"",データ!G1266,"")</f>
        <v/>
      </c>
      <c r="E64" s="65" t="str">
        <f>IF(F64="","",COUNT($F$4:F64))</f>
        <v/>
      </c>
      <c r="F64" s="81" t="str">
        <f>IF(C64="","",データ!Z1266)</f>
        <v/>
      </c>
      <c r="G64" s="65" t="str">
        <f>IF(C64="","",データ!AA1266)</f>
        <v/>
      </c>
      <c r="H64" s="65" t="str">
        <f>IF(I64="","",COUNT($I$4:I64))</f>
        <v/>
      </c>
      <c r="I64" s="81" t="str">
        <f>IF(C64="","",データ!AF1266)</f>
        <v/>
      </c>
      <c r="J64" s="65" t="str">
        <f>IF(C64="","",データ!AG1266)</f>
        <v/>
      </c>
      <c r="K64" s="65" t="str">
        <f>IF(L64="","",COUNT($L$4:L64))</f>
        <v/>
      </c>
      <c r="L64" s="81" t="str">
        <f>IF(C64="","",データ!AI1266)</f>
        <v/>
      </c>
      <c r="M64" s="65" t="str">
        <f>IF(C64="","",データ!AJ1266)</f>
        <v/>
      </c>
      <c r="N64" s="65" t="str">
        <f>IF(O64="","",COUNT($O$4:O64))</f>
        <v/>
      </c>
      <c r="O64" s="81" t="str">
        <f>IF(C64="","",データ!AO1266)</f>
        <v/>
      </c>
      <c r="P64" s="65" t="str">
        <f>IF(C64="","",データ!AP1266)</f>
        <v/>
      </c>
      <c r="AC64" s="129" t="str">
        <f>IFERROR(VLOOKUP(R64,データ!$AQ$1206:$AS$2410,3,0),"")</f>
        <v/>
      </c>
    </row>
    <row r="65" spans="1:29" ht="18" customHeight="1">
      <c r="A65" s="46" t="str">
        <f>IF(データ!A1268&lt;&gt;"",データ!A1267,"")</f>
        <v/>
      </c>
      <c r="B65" s="47" t="str">
        <f>IF(データ!B1268&lt;&gt;"",データ!B1267,"")</f>
        <v/>
      </c>
      <c r="C65" s="48" t="str">
        <f>IF(データ!C1268&lt;&gt;"",データ!C1267,"")</f>
        <v/>
      </c>
      <c r="D65" s="46" t="str">
        <f>IF(データ!G1268&lt;&gt;"",データ!G1267,"")</f>
        <v/>
      </c>
      <c r="E65" s="65" t="str">
        <f>IF(F65="","",COUNT($F$4:F65))</f>
        <v/>
      </c>
      <c r="F65" s="81" t="str">
        <f>IF(C65="","",データ!Z1267)</f>
        <v/>
      </c>
      <c r="G65" s="65" t="str">
        <f>IF(C65="","",データ!AA1267)</f>
        <v/>
      </c>
      <c r="H65" s="65" t="str">
        <f>IF(I65="","",COUNT($I$4:I65))</f>
        <v/>
      </c>
      <c r="I65" s="81" t="str">
        <f>IF(C65="","",データ!AF1267)</f>
        <v/>
      </c>
      <c r="J65" s="65" t="str">
        <f>IF(C65="","",データ!AG1267)</f>
        <v/>
      </c>
      <c r="K65" s="65" t="str">
        <f>IF(L65="","",COUNT($L$4:L65))</f>
        <v/>
      </c>
      <c r="L65" s="81" t="str">
        <f>IF(C65="","",データ!AI1267)</f>
        <v/>
      </c>
      <c r="M65" s="65" t="str">
        <f>IF(C65="","",データ!AJ1267)</f>
        <v/>
      </c>
      <c r="N65" s="65" t="str">
        <f>IF(O65="","",COUNT($O$4:O65))</f>
        <v/>
      </c>
      <c r="O65" s="81" t="str">
        <f>IF(C65="","",データ!AO1267)</f>
        <v/>
      </c>
      <c r="P65" s="65" t="str">
        <f>IF(C65="","",データ!AP1267)</f>
        <v/>
      </c>
      <c r="AC65" s="129" t="str">
        <f>IFERROR(VLOOKUP(R65,データ!$AQ$1206:$AS$2410,3,0),"")</f>
        <v/>
      </c>
    </row>
    <row r="66" spans="1:29" ht="18" customHeight="1">
      <c r="A66" s="46" t="str">
        <f>IF(データ!A1269&lt;&gt;"",データ!A1268,"")</f>
        <v/>
      </c>
      <c r="B66" s="47" t="str">
        <f>IF(データ!B1269&lt;&gt;"",データ!B1268,"")</f>
        <v/>
      </c>
      <c r="C66" s="48" t="str">
        <f>IF(データ!C1269&lt;&gt;"",データ!C1268,"")</f>
        <v/>
      </c>
      <c r="D66" s="46" t="str">
        <f>IF(データ!G1269&lt;&gt;"",データ!G1268,"")</f>
        <v/>
      </c>
      <c r="E66" s="65" t="str">
        <f>IF(F66="","",COUNT($F$4:F66))</f>
        <v/>
      </c>
      <c r="F66" s="81" t="str">
        <f>IF(C66="","",データ!Z1268)</f>
        <v/>
      </c>
      <c r="G66" s="65" t="str">
        <f>IF(C66="","",データ!AA1268)</f>
        <v/>
      </c>
      <c r="H66" s="65" t="str">
        <f>IF(I66="","",COUNT($I$4:I66))</f>
        <v/>
      </c>
      <c r="I66" s="81" t="str">
        <f>IF(C66="","",データ!AF1268)</f>
        <v/>
      </c>
      <c r="J66" s="65" t="str">
        <f>IF(C66="","",データ!AG1268)</f>
        <v/>
      </c>
      <c r="K66" s="65" t="str">
        <f>IF(L66="","",COUNT($L$4:L66))</f>
        <v/>
      </c>
      <c r="L66" s="81" t="str">
        <f>IF(C66="","",データ!AI1268)</f>
        <v/>
      </c>
      <c r="M66" s="65" t="str">
        <f>IF(C66="","",データ!AJ1268)</f>
        <v/>
      </c>
      <c r="N66" s="65" t="str">
        <f>IF(O66="","",COUNT($O$4:O66))</f>
        <v/>
      </c>
      <c r="O66" s="81" t="str">
        <f>IF(C66="","",データ!AO1268)</f>
        <v/>
      </c>
      <c r="P66" s="65" t="str">
        <f>IF(C66="","",データ!AP1268)</f>
        <v/>
      </c>
      <c r="AC66" s="129" t="str">
        <f>IFERROR(VLOOKUP(R66,データ!$AQ$1206:$AS$2410,3,0),"")</f>
        <v/>
      </c>
    </row>
    <row r="67" spans="1:29" ht="18" customHeight="1">
      <c r="A67" s="46" t="str">
        <f>IF(データ!A1270&lt;&gt;"",データ!A1269,"")</f>
        <v/>
      </c>
      <c r="B67" s="47" t="str">
        <f>IF(データ!B1270&lt;&gt;"",データ!B1269,"")</f>
        <v/>
      </c>
      <c r="C67" s="48" t="str">
        <f>IF(データ!C1270&lt;&gt;"",データ!C1269,"")</f>
        <v/>
      </c>
      <c r="D67" s="46" t="str">
        <f>IF(データ!G1270&lt;&gt;"",データ!G1269,"")</f>
        <v/>
      </c>
      <c r="E67" s="65" t="str">
        <f>IF(F67="","",COUNT($F$4:F67))</f>
        <v/>
      </c>
      <c r="F67" s="81" t="str">
        <f>IF(C67="","",データ!Z1269)</f>
        <v/>
      </c>
      <c r="G67" s="65" t="str">
        <f>IF(C67="","",データ!AA1269)</f>
        <v/>
      </c>
      <c r="H67" s="65" t="str">
        <f>IF(I67="","",COUNT($I$4:I67))</f>
        <v/>
      </c>
      <c r="I67" s="81" t="str">
        <f>IF(C67="","",データ!AF1269)</f>
        <v/>
      </c>
      <c r="J67" s="65" t="str">
        <f>IF(C67="","",データ!AG1269)</f>
        <v/>
      </c>
      <c r="K67" s="65" t="str">
        <f>IF(L67="","",COUNT($L$4:L67))</f>
        <v/>
      </c>
      <c r="L67" s="81" t="str">
        <f>IF(C67="","",データ!AI1269)</f>
        <v/>
      </c>
      <c r="M67" s="65" t="str">
        <f>IF(C67="","",データ!AJ1269)</f>
        <v/>
      </c>
      <c r="N67" s="65" t="str">
        <f>IF(O67="","",COUNT($O$4:O67))</f>
        <v/>
      </c>
      <c r="O67" s="81" t="str">
        <f>IF(C67="","",データ!AO1269)</f>
        <v/>
      </c>
      <c r="P67" s="65" t="str">
        <f>IF(C67="","",データ!AP1269)</f>
        <v/>
      </c>
      <c r="AC67" s="129" t="str">
        <f>IFERROR(VLOOKUP(R67,データ!$AQ$1206:$AS$2410,3,0),"")</f>
        <v/>
      </c>
    </row>
    <row r="68" spans="1:29" ht="18" customHeight="1">
      <c r="A68" s="46" t="str">
        <f>IF(データ!A1271&lt;&gt;"",データ!A1270,"")</f>
        <v/>
      </c>
      <c r="B68" s="47" t="str">
        <f>IF(データ!B1271&lt;&gt;"",データ!B1270,"")</f>
        <v/>
      </c>
      <c r="C68" s="48" t="str">
        <f>IF(データ!C1271&lt;&gt;"",データ!C1270,"")</f>
        <v/>
      </c>
      <c r="D68" s="46" t="str">
        <f>IF(データ!G1271&lt;&gt;"",データ!G1270,"")</f>
        <v/>
      </c>
      <c r="E68" s="65" t="str">
        <f>IF(F68="","",COUNT($F$4:F68))</f>
        <v/>
      </c>
      <c r="F68" s="81" t="str">
        <f>IF(C68="","",データ!Z1270)</f>
        <v/>
      </c>
      <c r="G68" s="65" t="str">
        <f>IF(C68="","",データ!AA1270)</f>
        <v/>
      </c>
      <c r="H68" s="65" t="str">
        <f>IF(I68="","",COUNT($I$4:I68))</f>
        <v/>
      </c>
      <c r="I68" s="81" t="str">
        <f>IF(C68="","",データ!AF1270)</f>
        <v/>
      </c>
      <c r="J68" s="65" t="str">
        <f>IF(C68="","",データ!AG1270)</f>
        <v/>
      </c>
      <c r="K68" s="65" t="str">
        <f>IF(L68="","",COUNT($L$4:L68))</f>
        <v/>
      </c>
      <c r="L68" s="81" t="str">
        <f>IF(C68="","",データ!AI1270)</f>
        <v/>
      </c>
      <c r="M68" s="65" t="str">
        <f>IF(C68="","",データ!AJ1270)</f>
        <v/>
      </c>
      <c r="N68" s="65" t="str">
        <f>IF(O68="","",COUNT($O$4:O68))</f>
        <v/>
      </c>
      <c r="O68" s="81" t="str">
        <f>IF(C68="","",データ!AO1270)</f>
        <v/>
      </c>
      <c r="P68" s="65" t="str">
        <f>IF(C68="","",データ!AP1270)</f>
        <v/>
      </c>
      <c r="AC68" s="129" t="str">
        <f>IFERROR(VLOOKUP(R68,データ!$AQ$1206:$AS$2410,3,0),"")</f>
        <v/>
      </c>
    </row>
    <row r="69" spans="1:29" ht="18" customHeight="1">
      <c r="A69" s="46" t="str">
        <f>IF(データ!A1272&lt;&gt;"",データ!A1271,"")</f>
        <v/>
      </c>
      <c r="B69" s="47" t="str">
        <f>IF(データ!B1272&lt;&gt;"",データ!B1271,"")</f>
        <v/>
      </c>
      <c r="C69" s="48" t="str">
        <f>IF(データ!C1272&lt;&gt;"",データ!C1271,"")</f>
        <v/>
      </c>
      <c r="D69" s="46" t="str">
        <f>IF(データ!G1272&lt;&gt;"",データ!G1271,"")</f>
        <v/>
      </c>
      <c r="E69" s="65" t="str">
        <f>IF(F69="","",COUNT($F$4:F69))</f>
        <v/>
      </c>
      <c r="F69" s="81" t="str">
        <f>IF(C69="","",データ!Z1271)</f>
        <v/>
      </c>
      <c r="G69" s="65" t="str">
        <f>IF(C69="","",データ!AA1271)</f>
        <v/>
      </c>
      <c r="H69" s="65" t="str">
        <f>IF(I69="","",COUNT($I$4:I69))</f>
        <v/>
      </c>
      <c r="I69" s="81" t="str">
        <f>IF(C69="","",データ!AF1271)</f>
        <v/>
      </c>
      <c r="J69" s="65" t="str">
        <f>IF(C69="","",データ!AG1271)</f>
        <v/>
      </c>
      <c r="K69" s="65" t="str">
        <f>IF(L69="","",COUNT($L$4:L69))</f>
        <v/>
      </c>
      <c r="L69" s="81" t="str">
        <f>IF(C69="","",データ!AI1271)</f>
        <v/>
      </c>
      <c r="M69" s="65" t="str">
        <f>IF(C69="","",データ!AJ1271)</f>
        <v/>
      </c>
      <c r="N69" s="65" t="str">
        <f>IF(O69="","",COUNT($O$4:O69))</f>
        <v/>
      </c>
      <c r="O69" s="81" t="str">
        <f>IF(C69="","",データ!AO1271)</f>
        <v/>
      </c>
      <c r="P69" s="65" t="str">
        <f>IF(C69="","",データ!AP1271)</f>
        <v/>
      </c>
      <c r="AC69" s="129" t="str">
        <f>IFERROR(VLOOKUP(R69,データ!$AQ$1206:$AS$2410,3,0),"")</f>
        <v/>
      </c>
    </row>
    <row r="70" spans="1:29" ht="18" customHeight="1">
      <c r="A70" s="46" t="str">
        <f>IF(データ!A1273&lt;&gt;"",データ!A1272,"")</f>
        <v/>
      </c>
      <c r="B70" s="47" t="str">
        <f>IF(データ!B1273&lt;&gt;"",データ!B1272,"")</f>
        <v/>
      </c>
      <c r="C70" s="48" t="str">
        <f>IF(データ!C1273&lt;&gt;"",データ!C1272,"")</f>
        <v/>
      </c>
      <c r="D70" s="46" t="str">
        <f>IF(データ!G1273&lt;&gt;"",データ!G1272,"")</f>
        <v/>
      </c>
      <c r="E70" s="65" t="str">
        <f>IF(F70="","",COUNT($F$4:F70))</f>
        <v/>
      </c>
      <c r="F70" s="81" t="str">
        <f>IF(C70="","",データ!Z1272)</f>
        <v/>
      </c>
      <c r="G70" s="65" t="str">
        <f>IF(C70="","",データ!AA1272)</f>
        <v/>
      </c>
      <c r="H70" s="65" t="str">
        <f>IF(I70="","",COUNT($I$4:I70))</f>
        <v/>
      </c>
      <c r="I70" s="81" t="str">
        <f>IF(C70="","",データ!AF1272)</f>
        <v/>
      </c>
      <c r="J70" s="65" t="str">
        <f>IF(C70="","",データ!AG1272)</f>
        <v/>
      </c>
      <c r="K70" s="65" t="str">
        <f>IF(L70="","",COUNT($L$4:L70))</f>
        <v/>
      </c>
      <c r="L70" s="81" t="str">
        <f>IF(C70="","",データ!AI1272)</f>
        <v/>
      </c>
      <c r="M70" s="65" t="str">
        <f>IF(C70="","",データ!AJ1272)</f>
        <v/>
      </c>
      <c r="N70" s="65" t="str">
        <f>IF(O70="","",COUNT($O$4:O70))</f>
        <v/>
      </c>
      <c r="O70" s="81" t="str">
        <f>IF(C70="","",データ!AO1272)</f>
        <v/>
      </c>
      <c r="P70" s="65" t="str">
        <f>IF(C70="","",データ!AP1272)</f>
        <v/>
      </c>
      <c r="AC70" s="129" t="str">
        <f>IFERROR(VLOOKUP(R70,データ!$AQ$1206:$AS$2410,3,0),"")</f>
        <v/>
      </c>
    </row>
    <row r="71" spans="1:29" ht="18" customHeight="1">
      <c r="A71" s="46" t="str">
        <f>IF(データ!A1274&lt;&gt;"",データ!A1273,"")</f>
        <v/>
      </c>
      <c r="B71" s="47" t="str">
        <f>IF(データ!B1274&lt;&gt;"",データ!B1273,"")</f>
        <v/>
      </c>
      <c r="C71" s="48" t="str">
        <f>IF(データ!C1274&lt;&gt;"",データ!C1273,"")</f>
        <v/>
      </c>
      <c r="D71" s="46" t="str">
        <f>IF(データ!G1274&lt;&gt;"",データ!G1273,"")</f>
        <v/>
      </c>
      <c r="E71" s="65" t="str">
        <f>IF(F71="","",COUNT($F$4:F71))</f>
        <v/>
      </c>
      <c r="F71" s="81" t="str">
        <f>IF(C71="","",データ!Z1273)</f>
        <v/>
      </c>
      <c r="G71" s="65" t="str">
        <f>IF(C71="","",データ!AA1273)</f>
        <v/>
      </c>
      <c r="H71" s="65" t="str">
        <f>IF(I71="","",COUNT($I$4:I71))</f>
        <v/>
      </c>
      <c r="I71" s="81" t="str">
        <f>IF(C71="","",データ!AF1273)</f>
        <v/>
      </c>
      <c r="J71" s="65" t="str">
        <f>IF(C71="","",データ!AG1273)</f>
        <v/>
      </c>
      <c r="K71" s="65" t="str">
        <f>IF(L71="","",COUNT($L$4:L71))</f>
        <v/>
      </c>
      <c r="L71" s="81" t="str">
        <f>IF(C71="","",データ!AI1273)</f>
        <v/>
      </c>
      <c r="M71" s="65" t="str">
        <f>IF(C71="","",データ!AJ1273)</f>
        <v/>
      </c>
      <c r="N71" s="65" t="str">
        <f>IF(O71="","",COUNT($O$4:O71))</f>
        <v/>
      </c>
      <c r="O71" s="81" t="str">
        <f>IF(C71="","",データ!AO1273)</f>
        <v/>
      </c>
      <c r="P71" s="65" t="str">
        <f>IF(C71="","",データ!AP1273)</f>
        <v/>
      </c>
      <c r="AC71" s="129" t="str">
        <f>IFERROR(VLOOKUP(R71,データ!$AQ$1206:$AS$2410,3,0),"")</f>
        <v/>
      </c>
    </row>
    <row r="72" spans="1:29" ht="18" customHeight="1">
      <c r="A72" s="46" t="str">
        <f>IF(データ!A1275&lt;&gt;"",データ!A1274,"")</f>
        <v/>
      </c>
      <c r="B72" s="47" t="str">
        <f>IF(データ!B1275&lt;&gt;"",データ!B1274,"")</f>
        <v/>
      </c>
      <c r="C72" s="48" t="str">
        <f>IF(データ!C1275&lt;&gt;"",データ!C1274,"")</f>
        <v/>
      </c>
      <c r="D72" s="46" t="str">
        <f>IF(データ!G1275&lt;&gt;"",データ!G1274,"")</f>
        <v/>
      </c>
      <c r="E72" s="65" t="str">
        <f>IF(F72="","",COUNT($F$4:F72))</f>
        <v/>
      </c>
      <c r="F72" s="81" t="str">
        <f>IF(C72="","",データ!Z1274)</f>
        <v/>
      </c>
      <c r="G72" s="65" t="str">
        <f>IF(C72="","",データ!AA1274)</f>
        <v/>
      </c>
      <c r="H72" s="65" t="str">
        <f>IF(I72="","",COUNT($I$4:I72))</f>
        <v/>
      </c>
      <c r="I72" s="81" t="str">
        <f>IF(C72="","",データ!AF1274)</f>
        <v/>
      </c>
      <c r="J72" s="65" t="str">
        <f>IF(C72="","",データ!AG1274)</f>
        <v/>
      </c>
      <c r="K72" s="65" t="str">
        <f>IF(L72="","",COUNT($L$4:L72))</f>
        <v/>
      </c>
      <c r="L72" s="81" t="str">
        <f>IF(C72="","",データ!AI1274)</f>
        <v/>
      </c>
      <c r="M72" s="65" t="str">
        <f>IF(C72="","",データ!AJ1274)</f>
        <v/>
      </c>
      <c r="N72" s="65" t="str">
        <f>IF(O72="","",COUNT($O$4:O72))</f>
        <v/>
      </c>
      <c r="O72" s="81" t="str">
        <f>IF(C72="","",データ!AO1274)</f>
        <v/>
      </c>
      <c r="P72" s="65" t="str">
        <f>IF(C72="","",データ!AP1274)</f>
        <v/>
      </c>
      <c r="AC72" s="129" t="str">
        <f>IFERROR(VLOOKUP(R72,データ!$AQ$1206:$AS$2410,3,0),"")</f>
        <v/>
      </c>
    </row>
    <row r="73" spans="1:29" ht="18" customHeight="1">
      <c r="A73" s="46" t="str">
        <f>IF(データ!A1276&lt;&gt;"",データ!A1275,"")</f>
        <v/>
      </c>
      <c r="B73" s="47" t="str">
        <f>IF(データ!B1276&lt;&gt;"",データ!B1275,"")</f>
        <v/>
      </c>
      <c r="C73" s="48" t="str">
        <f>IF(データ!C1276&lt;&gt;"",データ!C1275,"")</f>
        <v/>
      </c>
      <c r="D73" s="46" t="str">
        <f>IF(データ!G1276&lt;&gt;"",データ!G1275,"")</f>
        <v/>
      </c>
      <c r="E73" s="65" t="str">
        <f>IF(F73="","",COUNT($F$4:F73))</f>
        <v/>
      </c>
      <c r="F73" s="81" t="str">
        <f>IF(C73="","",データ!Z1275)</f>
        <v/>
      </c>
      <c r="G73" s="65" t="str">
        <f>IF(C73="","",データ!AA1275)</f>
        <v/>
      </c>
      <c r="H73" s="65" t="str">
        <f>IF(I73="","",COUNT($I$4:I73))</f>
        <v/>
      </c>
      <c r="I73" s="81" t="str">
        <f>IF(C73="","",データ!AF1275)</f>
        <v/>
      </c>
      <c r="J73" s="65" t="str">
        <f>IF(C73="","",データ!AG1275)</f>
        <v/>
      </c>
      <c r="K73" s="65" t="str">
        <f>IF(L73="","",COUNT($L$4:L73))</f>
        <v/>
      </c>
      <c r="L73" s="81" t="str">
        <f>IF(C73="","",データ!AI1275)</f>
        <v/>
      </c>
      <c r="M73" s="65" t="str">
        <f>IF(C73="","",データ!AJ1275)</f>
        <v/>
      </c>
      <c r="N73" s="65" t="str">
        <f>IF(O73="","",COUNT($O$4:O73))</f>
        <v/>
      </c>
      <c r="O73" s="81" t="str">
        <f>IF(C73="","",データ!AO1275)</f>
        <v/>
      </c>
      <c r="P73" s="65" t="str">
        <f>IF(C73="","",データ!AP1275)</f>
        <v/>
      </c>
      <c r="AC73" s="129" t="str">
        <f>IFERROR(VLOOKUP(R73,データ!$AQ$1206:$AS$2410,3,0),"")</f>
        <v/>
      </c>
    </row>
    <row r="74" spans="1:29" ht="18" customHeight="1">
      <c r="A74" s="46" t="str">
        <f>IF(データ!A1277&lt;&gt;"",データ!A1276,"")</f>
        <v/>
      </c>
      <c r="B74" s="47" t="str">
        <f>IF(データ!B1277&lt;&gt;"",データ!B1276,"")</f>
        <v/>
      </c>
      <c r="C74" s="48" t="str">
        <f>IF(データ!C1277&lt;&gt;"",データ!C1276,"")</f>
        <v/>
      </c>
      <c r="D74" s="46" t="str">
        <f>IF(データ!G1277&lt;&gt;"",データ!G1276,"")</f>
        <v/>
      </c>
      <c r="E74" s="65" t="str">
        <f>IF(F74="","",COUNT($F$4:F74))</f>
        <v/>
      </c>
      <c r="F74" s="81" t="str">
        <f>IF(C74="","",データ!Z1276)</f>
        <v/>
      </c>
      <c r="G74" s="65" t="str">
        <f>IF(C74="","",データ!AA1276)</f>
        <v/>
      </c>
      <c r="H74" s="65" t="str">
        <f>IF(I74="","",COUNT($I$4:I74))</f>
        <v/>
      </c>
      <c r="I74" s="81" t="str">
        <f>IF(C74="","",データ!AF1276)</f>
        <v/>
      </c>
      <c r="J74" s="65" t="str">
        <f>IF(C74="","",データ!AG1276)</f>
        <v/>
      </c>
      <c r="K74" s="65" t="str">
        <f>IF(L74="","",COUNT($L$4:L74))</f>
        <v/>
      </c>
      <c r="L74" s="81" t="str">
        <f>IF(C74="","",データ!AI1276)</f>
        <v/>
      </c>
      <c r="M74" s="65" t="str">
        <f>IF(C74="","",データ!AJ1276)</f>
        <v/>
      </c>
      <c r="N74" s="65" t="str">
        <f>IF(O74="","",COUNT($O$4:O74))</f>
        <v/>
      </c>
      <c r="O74" s="81" t="str">
        <f>IF(C74="","",データ!AO1276)</f>
        <v/>
      </c>
      <c r="P74" s="65" t="str">
        <f>IF(C74="","",データ!AP1276)</f>
        <v/>
      </c>
      <c r="AC74" s="129" t="str">
        <f>IFERROR(VLOOKUP(R74,データ!$AQ$1206:$AS$2410,3,0),"")</f>
        <v/>
      </c>
    </row>
    <row r="75" spans="1:29" ht="18" customHeight="1">
      <c r="A75" s="46" t="str">
        <f>IF(データ!A1278&lt;&gt;"",データ!A1277,"")</f>
        <v/>
      </c>
      <c r="B75" s="47" t="str">
        <f>IF(データ!B1278&lt;&gt;"",データ!B1277,"")</f>
        <v/>
      </c>
      <c r="C75" s="48" t="str">
        <f>IF(データ!C1278&lt;&gt;"",データ!C1277,"")</f>
        <v/>
      </c>
      <c r="D75" s="46" t="str">
        <f>IF(データ!G1278&lt;&gt;"",データ!G1277,"")</f>
        <v/>
      </c>
      <c r="E75" s="65" t="str">
        <f>IF(F75="","",COUNT($F$4:F75))</f>
        <v/>
      </c>
      <c r="F75" s="81" t="str">
        <f>IF(C75="","",データ!Z1277)</f>
        <v/>
      </c>
      <c r="G75" s="65" t="str">
        <f>IF(C75="","",データ!AA1277)</f>
        <v/>
      </c>
      <c r="H75" s="65" t="str">
        <f>IF(I75="","",COUNT($I$4:I75))</f>
        <v/>
      </c>
      <c r="I75" s="81" t="str">
        <f>IF(C75="","",データ!AF1277)</f>
        <v/>
      </c>
      <c r="J75" s="65" t="str">
        <f>IF(C75="","",データ!AG1277)</f>
        <v/>
      </c>
      <c r="K75" s="65" t="str">
        <f>IF(L75="","",COUNT($L$4:L75))</f>
        <v/>
      </c>
      <c r="L75" s="81" t="str">
        <f>IF(C75="","",データ!AI1277)</f>
        <v/>
      </c>
      <c r="M75" s="65" t="str">
        <f>IF(C75="","",データ!AJ1277)</f>
        <v/>
      </c>
      <c r="N75" s="65" t="str">
        <f>IF(O75="","",COUNT($O$4:O75))</f>
        <v/>
      </c>
      <c r="O75" s="81" t="str">
        <f>IF(C75="","",データ!AO1277)</f>
        <v/>
      </c>
      <c r="P75" s="65" t="str">
        <f>IF(C75="","",データ!AP1277)</f>
        <v/>
      </c>
      <c r="AC75" s="129" t="str">
        <f>IFERROR(VLOOKUP(R75,データ!$AQ$1206:$AS$2410,3,0),"")</f>
        <v/>
      </c>
    </row>
    <row r="76" spans="1:29" ht="18" customHeight="1">
      <c r="A76" s="46" t="str">
        <f>IF(データ!A1279&lt;&gt;"",データ!A1278,"")</f>
        <v/>
      </c>
      <c r="B76" s="47" t="str">
        <f>IF(データ!B1279&lt;&gt;"",データ!B1278,"")</f>
        <v/>
      </c>
      <c r="C76" s="48" t="str">
        <f>IF(データ!C1279&lt;&gt;"",データ!C1278,"")</f>
        <v/>
      </c>
      <c r="D76" s="46" t="str">
        <f>IF(データ!G1279&lt;&gt;"",データ!G1278,"")</f>
        <v/>
      </c>
      <c r="E76" s="65" t="str">
        <f>IF(F76="","",COUNT($F$4:F76))</f>
        <v/>
      </c>
      <c r="F76" s="81" t="str">
        <f>IF(C76="","",データ!Z1278)</f>
        <v/>
      </c>
      <c r="G76" s="65" t="str">
        <f>IF(C76="","",データ!AA1278)</f>
        <v/>
      </c>
      <c r="H76" s="65" t="str">
        <f>IF(I76="","",COUNT($I$4:I76))</f>
        <v/>
      </c>
      <c r="I76" s="81" t="str">
        <f>IF(C76="","",データ!AF1278)</f>
        <v/>
      </c>
      <c r="J76" s="65" t="str">
        <f>IF(C76="","",データ!AG1278)</f>
        <v/>
      </c>
      <c r="K76" s="65" t="str">
        <f>IF(L76="","",COUNT($L$4:L76))</f>
        <v/>
      </c>
      <c r="L76" s="81" t="str">
        <f>IF(C76="","",データ!AI1278)</f>
        <v/>
      </c>
      <c r="M76" s="65" t="str">
        <f>IF(C76="","",データ!AJ1278)</f>
        <v/>
      </c>
      <c r="N76" s="65" t="str">
        <f>IF(O76="","",COUNT($O$4:O76))</f>
        <v/>
      </c>
      <c r="O76" s="81" t="str">
        <f>IF(C76="","",データ!AO1278)</f>
        <v/>
      </c>
      <c r="P76" s="65" t="str">
        <f>IF(C76="","",データ!AP1278)</f>
        <v/>
      </c>
      <c r="AC76" s="129" t="str">
        <f>IFERROR(VLOOKUP(R76,データ!$AQ$1206:$AS$2410,3,0),"")</f>
        <v/>
      </c>
    </row>
    <row r="77" spans="1:29" ht="18" customHeight="1">
      <c r="A77" s="46" t="str">
        <f>IF(データ!A1280&lt;&gt;"",データ!A1279,"")</f>
        <v/>
      </c>
      <c r="B77" s="47" t="str">
        <f>IF(データ!B1280&lt;&gt;"",データ!B1279,"")</f>
        <v/>
      </c>
      <c r="C77" s="48" t="str">
        <f>IF(データ!C1280&lt;&gt;"",データ!C1279,"")</f>
        <v/>
      </c>
      <c r="D77" s="46" t="str">
        <f>IF(データ!G1280&lt;&gt;"",データ!G1279,"")</f>
        <v/>
      </c>
      <c r="E77" s="65" t="str">
        <f>IF(F77="","",COUNT($F$4:F77))</f>
        <v/>
      </c>
      <c r="F77" s="81" t="str">
        <f>IF(C77="","",データ!Z1279)</f>
        <v/>
      </c>
      <c r="G77" s="65" t="str">
        <f>IF(C77="","",データ!AA1279)</f>
        <v/>
      </c>
      <c r="H77" s="65" t="str">
        <f>IF(I77="","",COUNT($I$4:I77))</f>
        <v/>
      </c>
      <c r="I77" s="81" t="str">
        <f>IF(C77="","",データ!AF1279)</f>
        <v/>
      </c>
      <c r="J77" s="65" t="str">
        <f>IF(C77="","",データ!AG1279)</f>
        <v/>
      </c>
      <c r="K77" s="65" t="str">
        <f>IF(L77="","",COUNT($L$4:L77))</f>
        <v/>
      </c>
      <c r="L77" s="81" t="str">
        <f>IF(C77="","",データ!AI1279)</f>
        <v/>
      </c>
      <c r="M77" s="65" t="str">
        <f>IF(C77="","",データ!AJ1279)</f>
        <v/>
      </c>
      <c r="N77" s="65" t="str">
        <f>IF(O77="","",COUNT($O$4:O77))</f>
        <v/>
      </c>
      <c r="O77" s="81" t="str">
        <f>IF(C77="","",データ!AO1279)</f>
        <v/>
      </c>
      <c r="P77" s="65" t="str">
        <f>IF(C77="","",データ!AP1279)</f>
        <v/>
      </c>
      <c r="AC77" s="129" t="str">
        <f>IFERROR(VLOOKUP(R77,データ!$AQ$1206:$AS$2410,3,0),"")</f>
        <v/>
      </c>
    </row>
    <row r="78" spans="1:29" ht="18" customHeight="1">
      <c r="A78" s="46" t="str">
        <f>IF(データ!A1281&lt;&gt;"",データ!A1280,"")</f>
        <v/>
      </c>
      <c r="B78" s="47" t="str">
        <f>IF(データ!B1281&lt;&gt;"",データ!B1280,"")</f>
        <v/>
      </c>
      <c r="C78" s="48" t="str">
        <f>IF(データ!C1281&lt;&gt;"",データ!C1280,"")</f>
        <v/>
      </c>
      <c r="D78" s="46" t="str">
        <f>IF(データ!G1281&lt;&gt;"",データ!G1280,"")</f>
        <v/>
      </c>
      <c r="E78" s="65" t="str">
        <f>IF(F78="","",COUNT($F$4:F78))</f>
        <v/>
      </c>
      <c r="F78" s="81" t="str">
        <f>IF(C78="","",データ!Z1280)</f>
        <v/>
      </c>
      <c r="G78" s="65" t="str">
        <f>IF(C78="","",データ!AA1280)</f>
        <v/>
      </c>
      <c r="H78" s="65" t="str">
        <f>IF(I78="","",COUNT($I$4:I78))</f>
        <v/>
      </c>
      <c r="I78" s="81" t="str">
        <f>IF(C78="","",データ!AF1280)</f>
        <v/>
      </c>
      <c r="J78" s="65" t="str">
        <f>IF(C78="","",データ!AG1280)</f>
        <v/>
      </c>
      <c r="K78" s="65" t="str">
        <f>IF(L78="","",COUNT($L$4:L78))</f>
        <v/>
      </c>
      <c r="L78" s="81" t="str">
        <f>IF(C78="","",データ!AI1280)</f>
        <v/>
      </c>
      <c r="M78" s="65" t="str">
        <f>IF(C78="","",データ!AJ1280)</f>
        <v/>
      </c>
      <c r="N78" s="65" t="str">
        <f>IF(O78="","",COUNT($O$4:O78))</f>
        <v/>
      </c>
      <c r="O78" s="81" t="str">
        <f>IF(C78="","",データ!AO1280)</f>
        <v/>
      </c>
      <c r="P78" s="65" t="str">
        <f>IF(C78="","",データ!AP1280)</f>
        <v/>
      </c>
      <c r="AC78" s="129" t="str">
        <f>IFERROR(VLOOKUP(R78,データ!$AQ$1206:$AS$2410,3,0),"")</f>
        <v/>
      </c>
    </row>
    <row r="79" spans="1:29" ht="18" customHeight="1">
      <c r="A79" s="46" t="str">
        <f>IF(データ!A1282&lt;&gt;"",データ!A1281,"")</f>
        <v/>
      </c>
      <c r="B79" s="47" t="str">
        <f>IF(データ!B1282&lt;&gt;"",データ!B1281,"")</f>
        <v/>
      </c>
      <c r="C79" s="48" t="str">
        <f>IF(データ!C1282&lt;&gt;"",データ!C1281,"")</f>
        <v/>
      </c>
      <c r="D79" s="46" t="str">
        <f>IF(データ!G1282&lt;&gt;"",データ!G1281,"")</f>
        <v/>
      </c>
      <c r="E79" s="65" t="str">
        <f>IF(F79="","",COUNT($F$4:F79))</f>
        <v/>
      </c>
      <c r="F79" s="81" t="str">
        <f>IF(C79="","",データ!Z1281)</f>
        <v/>
      </c>
      <c r="G79" s="65" t="str">
        <f>IF(C79="","",データ!AA1281)</f>
        <v/>
      </c>
      <c r="H79" s="65" t="str">
        <f>IF(I79="","",COUNT($I$4:I79))</f>
        <v/>
      </c>
      <c r="I79" s="81" t="str">
        <f>IF(C79="","",データ!AF1281)</f>
        <v/>
      </c>
      <c r="J79" s="65" t="str">
        <f>IF(C79="","",データ!AG1281)</f>
        <v/>
      </c>
      <c r="K79" s="65" t="str">
        <f>IF(L79="","",COUNT($L$4:L79))</f>
        <v/>
      </c>
      <c r="L79" s="81" t="str">
        <f>IF(C79="","",データ!AI1281)</f>
        <v/>
      </c>
      <c r="M79" s="65" t="str">
        <f>IF(C79="","",データ!AJ1281)</f>
        <v/>
      </c>
      <c r="N79" s="65" t="str">
        <f>IF(O79="","",COUNT($O$4:O79))</f>
        <v/>
      </c>
      <c r="O79" s="81" t="str">
        <f>IF(C79="","",データ!AO1281)</f>
        <v/>
      </c>
      <c r="P79" s="65" t="str">
        <f>IF(C79="","",データ!AP1281)</f>
        <v/>
      </c>
      <c r="AC79" s="129" t="str">
        <f>IFERROR(VLOOKUP(R79,データ!$AQ$1206:$AS$2410,3,0),"")</f>
        <v/>
      </c>
    </row>
    <row r="80" spans="1:29" ht="18" customHeight="1">
      <c r="A80" s="46" t="str">
        <f>IF(データ!A1283&lt;&gt;"",データ!A1282,"")</f>
        <v/>
      </c>
      <c r="B80" s="47" t="str">
        <f>IF(データ!B1283&lt;&gt;"",データ!B1282,"")</f>
        <v/>
      </c>
      <c r="C80" s="48" t="str">
        <f>IF(データ!C1283&lt;&gt;"",データ!C1282,"")</f>
        <v/>
      </c>
      <c r="D80" s="46" t="str">
        <f>IF(データ!G1283&lt;&gt;"",データ!G1282,"")</f>
        <v/>
      </c>
      <c r="E80" s="65" t="str">
        <f>IF(F80="","",COUNT($F$4:F80))</f>
        <v/>
      </c>
      <c r="F80" s="81" t="str">
        <f>IF(C80="","",データ!Z1282)</f>
        <v/>
      </c>
      <c r="G80" s="65" t="str">
        <f>IF(C80="","",データ!AA1282)</f>
        <v/>
      </c>
      <c r="H80" s="65" t="str">
        <f>IF(I80="","",COUNT($I$4:I80))</f>
        <v/>
      </c>
      <c r="I80" s="81" t="str">
        <f>IF(C80="","",データ!AF1282)</f>
        <v/>
      </c>
      <c r="J80" s="65" t="str">
        <f>IF(C80="","",データ!AG1282)</f>
        <v/>
      </c>
      <c r="K80" s="65" t="str">
        <f>IF(L80="","",COUNT($L$4:L80))</f>
        <v/>
      </c>
      <c r="L80" s="81" t="str">
        <f>IF(C80="","",データ!AI1282)</f>
        <v/>
      </c>
      <c r="M80" s="65" t="str">
        <f>IF(C80="","",データ!AJ1282)</f>
        <v/>
      </c>
      <c r="N80" s="65" t="str">
        <f>IF(O80="","",COUNT($O$4:O80))</f>
        <v/>
      </c>
      <c r="O80" s="81" t="str">
        <f>IF(C80="","",データ!AO1282)</f>
        <v/>
      </c>
      <c r="P80" s="65" t="str">
        <f>IF(C80="","",データ!AP1282)</f>
        <v/>
      </c>
      <c r="AC80" s="129" t="str">
        <f>IFERROR(VLOOKUP(R80,データ!$AQ$1206:$AS$2410,3,0),"")</f>
        <v/>
      </c>
    </row>
    <row r="81" spans="1:29" ht="18" customHeight="1">
      <c r="A81" s="46" t="str">
        <f>IF(データ!A1284&lt;&gt;"",データ!A1283,"")</f>
        <v/>
      </c>
      <c r="B81" s="47" t="str">
        <f>IF(データ!B1284&lt;&gt;"",データ!B1283,"")</f>
        <v/>
      </c>
      <c r="C81" s="48" t="str">
        <f>IF(データ!C1284&lt;&gt;"",データ!C1283,"")</f>
        <v/>
      </c>
      <c r="D81" s="46" t="str">
        <f>IF(データ!G1284&lt;&gt;"",データ!G1283,"")</f>
        <v/>
      </c>
      <c r="E81" s="65" t="str">
        <f>IF(F81="","",COUNT($F$4:F81))</f>
        <v/>
      </c>
      <c r="F81" s="81" t="str">
        <f>IF(C81="","",データ!Z1283)</f>
        <v/>
      </c>
      <c r="G81" s="65" t="str">
        <f>IF(C81="","",データ!AA1283)</f>
        <v/>
      </c>
      <c r="H81" s="65" t="str">
        <f>IF(I81="","",COUNT($I$4:I81))</f>
        <v/>
      </c>
      <c r="I81" s="81" t="str">
        <f>IF(C81="","",データ!AF1283)</f>
        <v/>
      </c>
      <c r="J81" s="65" t="str">
        <f>IF(C81="","",データ!AG1283)</f>
        <v/>
      </c>
      <c r="K81" s="65" t="str">
        <f>IF(L81="","",COUNT($L$4:L81))</f>
        <v/>
      </c>
      <c r="L81" s="81" t="str">
        <f>IF(C81="","",データ!AI1283)</f>
        <v/>
      </c>
      <c r="M81" s="65" t="str">
        <f>IF(C81="","",データ!AJ1283)</f>
        <v/>
      </c>
      <c r="N81" s="65" t="str">
        <f>IF(O81="","",COUNT($O$4:O81))</f>
        <v/>
      </c>
      <c r="O81" s="81" t="str">
        <f>IF(C81="","",データ!AO1283)</f>
        <v/>
      </c>
      <c r="P81" s="65" t="str">
        <f>IF(C81="","",データ!AP1283)</f>
        <v/>
      </c>
      <c r="AC81" s="129" t="str">
        <f>IFERROR(VLOOKUP(R81,データ!$AQ$1206:$AS$2410,3,0),"")</f>
        <v/>
      </c>
    </row>
    <row r="82" spans="1:29" ht="18" customHeight="1">
      <c r="A82" s="46" t="str">
        <f>IF(データ!A1285&lt;&gt;"",データ!A1284,"")</f>
        <v/>
      </c>
      <c r="B82" s="47" t="str">
        <f>IF(データ!B1285&lt;&gt;"",データ!B1284,"")</f>
        <v/>
      </c>
      <c r="C82" s="48" t="str">
        <f>IF(データ!C1285&lt;&gt;"",データ!C1284,"")</f>
        <v/>
      </c>
      <c r="D82" s="46" t="str">
        <f>IF(データ!G1285&lt;&gt;"",データ!G1284,"")</f>
        <v/>
      </c>
      <c r="E82" s="65" t="str">
        <f>IF(F82="","",COUNT($F$4:F82))</f>
        <v/>
      </c>
      <c r="F82" s="81" t="str">
        <f>IF(C82="","",データ!Z1284)</f>
        <v/>
      </c>
      <c r="G82" s="65" t="str">
        <f>IF(C82="","",データ!AA1284)</f>
        <v/>
      </c>
      <c r="H82" s="65" t="str">
        <f>IF(I82="","",COUNT($I$4:I82))</f>
        <v/>
      </c>
      <c r="I82" s="81" t="str">
        <f>IF(C82="","",データ!AF1284)</f>
        <v/>
      </c>
      <c r="J82" s="65" t="str">
        <f>IF(C82="","",データ!AG1284)</f>
        <v/>
      </c>
      <c r="K82" s="65" t="str">
        <f>IF(L82="","",COUNT($L$4:L82))</f>
        <v/>
      </c>
      <c r="L82" s="81" t="str">
        <f>IF(C82="","",データ!AI1284)</f>
        <v/>
      </c>
      <c r="M82" s="65" t="str">
        <f>IF(C82="","",データ!AJ1284)</f>
        <v/>
      </c>
      <c r="N82" s="65" t="str">
        <f>IF(O82="","",COUNT($O$4:O82))</f>
        <v/>
      </c>
      <c r="O82" s="81" t="str">
        <f>IF(C82="","",データ!AO1284)</f>
        <v/>
      </c>
      <c r="P82" s="65" t="str">
        <f>IF(C82="","",データ!AP1284)</f>
        <v/>
      </c>
      <c r="AC82" s="129" t="str">
        <f>IFERROR(VLOOKUP(R82,データ!$AQ$1206:$AS$2410,3,0),"")</f>
        <v/>
      </c>
    </row>
    <row r="83" spans="1:29" ht="18" customHeight="1">
      <c r="A83" s="46" t="str">
        <f>IF(データ!A1286&lt;&gt;"",データ!A1285,"")</f>
        <v/>
      </c>
      <c r="B83" s="47" t="str">
        <f>IF(データ!B1286&lt;&gt;"",データ!B1285,"")</f>
        <v/>
      </c>
      <c r="C83" s="48" t="str">
        <f>IF(データ!C1286&lt;&gt;"",データ!C1285,"")</f>
        <v/>
      </c>
      <c r="D83" s="46" t="str">
        <f>IF(データ!G1286&lt;&gt;"",データ!G1285,"")</f>
        <v/>
      </c>
      <c r="E83" s="65" t="str">
        <f>IF(F83="","",COUNT($F$4:F83))</f>
        <v/>
      </c>
      <c r="F83" s="81" t="str">
        <f>IF(C83="","",データ!Z1285)</f>
        <v/>
      </c>
      <c r="G83" s="65" t="str">
        <f>IF(C83="","",データ!AA1285)</f>
        <v/>
      </c>
      <c r="H83" s="65" t="str">
        <f>IF(I83="","",COUNT($I$4:I83))</f>
        <v/>
      </c>
      <c r="I83" s="81" t="str">
        <f>IF(C83="","",データ!AF1285)</f>
        <v/>
      </c>
      <c r="J83" s="65" t="str">
        <f>IF(C83="","",データ!AG1285)</f>
        <v/>
      </c>
      <c r="K83" s="65" t="str">
        <f>IF(L83="","",COUNT($L$4:L83))</f>
        <v/>
      </c>
      <c r="L83" s="81" t="str">
        <f>IF(C83="","",データ!AI1285)</f>
        <v/>
      </c>
      <c r="M83" s="65" t="str">
        <f>IF(C83="","",データ!AJ1285)</f>
        <v/>
      </c>
      <c r="N83" s="65" t="str">
        <f>IF(O83="","",COUNT($O$4:O83))</f>
        <v/>
      </c>
      <c r="O83" s="81" t="str">
        <f>IF(C83="","",データ!AO1285)</f>
        <v/>
      </c>
      <c r="P83" s="65" t="str">
        <f>IF(C83="","",データ!AP1285)</f>
        <v/>
      </c>
      <c r="AC83" s="129" t="str">
        <f>IFERROR(VLOOKUP(R83,データ!$AQ$1206:$AS$2410,3,0),"")</f>
        <v/>
      </c>
    </row>
    <row r="84" spans="1:29" ht="18" customHeight="1">
      <c r="A84" s="46" t="str">
        <f>IF(データ!A1287&lt;&gt;"",データ!A1286,"")</f>
        <v/>
      </c>
      <c r="B84" s="47" t="str">
        <f>IF(データ!B1287&lt;&gt;"",データ!B1286,"")</f>
        <v/>
      </c>
      <c r="C84" s="48" t="str">
        <f>IF(データ!C1287&lt;&gt;"",データ!C1286,"")</f>
        <v/>
      </c>
      <c r="D84" s="46" t="str">
        <f>IF(データ!G1287&lt;&gt;"",データ!G1286,"")</f>
        <v/>
      </c>
      <c r="E84" s="65" t="str">
        <f>IF(F84="","",COUNT($F$4:F84))</f>
        <v/>
      </c>
      <c r="F84" s="81" t="str">
        <f>IF(C84="","",データ!Z1286)</f>
        <v/>
      </c>
      <c r="G84" s="65" t="str">
        <f>IF(C84="","",データ!AA1286)</f>
        <v/>
      </c>
      <c r="H84" s="65" t="str">
        <f>IF(I84="","",COUNT($I$4:I84))</f>
        <v/>
      </c>
      <c r="I84" s="81" t="str">
        <f>IF(C84="","",データ!AF1286)</f>
        <v/>
      </c>
      <c r="J84" s="65" t="str">
        <f>IF(C84="","",データ!AG1286)</f>
        <v/>
      </c>
      <c r="K84" s="65" t="str">
        <f>IF(L84="","",COUNT($L$4:L84))</f>
        <v/>
      </c>
      <c r="L84" s="81" t="str">
        <f>IF(C84="","",データ!AI1286)</f>
        <v/>
      </c>
      <c r="M84" s="65" t="str">
        <f>IF(C84="","",データ!AJ1286)</f>
        <v/>
      </c>
      <c r="N84" s="65" t="str">
        <f>IF(O84="","",COUNT($O$4:O84))</f>
        <v/>
      </c>
      <c r="O84" s="81" t="str">
        <f>IF(C84="","",データ!AO1286)</f>
        <v/>
      </c>
      <c r="P84" s="65" t="str">
        <f>IF(C84="","",データ!AP1286)</f>
        <v/>
      </c>
      <c r="AC84" s="129" t="str">
        <f>IFERROR(VLOOKUP(R84,データ!$AQ$1206:$AS$2410,3,0),"")</f>
        <v/>
      </c>
    </row>
    <row r="85" spans="1:29" ht="18" customHeight="1">
      <c r="A85" s="46" t="str">
        <f>IF(データ!A1288&lt;&gt;"",データ!A1287,"")</f>
        <v/>
      </c>
      <c r="B85" s="47" t="str">
        <f>IF(データ!B1288&lt;&gt;"",データ!B1287,"")</f>
        <v/>
      </c>
      <c r="C85" s="48" t="str">
        <f>IF(データ!C1288&lt;&gt;"",データ!C1287,"")</f>
        <v/>
      </c>
      <c r="D85" s="46" t="str">
        <f>IF(データ!G1288&lt;&gt;"",データ!G1287,"")</f>
        <v/>
      </c>
      <c r="E85" s="65" t="str">
        <f>IF(F85="","",COUNT($F$4:F85))</f>
        <v/>
      </c>
      <c r="F85" s="81" t="str">
        <f>IF(C85="","",データ!Z1287)</f>
        <v/>
      </c>
      <c r="G85" s="65" t="str">
        <f>IF(C85="","",データ!AA1287)</f>
        <v/>
      </c>
      <c r="H85" s="65" t="str">
        <f>IF(I85="","",COUNT($I$4:I85))</f>
        <v/>
      </c>
      <c r="I85" s="81" t="str">
        <f>IF(C85="","",データ!AF1287)</f>
        <v/>
      </c>
      <c r="J85" s="65" t="str">
        <f>IF(C85="","",データ!AG1287)</f>
        <v/>
      </c>
      <c r="K85" s="65" t="str">
        <f>IF(L85="","",COUNT($L$4:L85))</f>
        <v/>
      </c>
      <c r="L85" s="81" t="str">
        <f>IF(C85="","",データ!AI1287)</f>
        <v/>
      </c>
      <c r="M85" s="65" t="str">
        <f>IF(C85="","",データ!AJ1287)</f>
        <v/>
      </c>
      <c r="N85" s="65" t="str">
        <f>IF(O85="","",COUNT($O$4:O85))</f>
        <v/>
      </c>
      <c r="O85" s="81" t="str">
        <f>IF(C85="","",データ!AO1287)</f>
        <v/>
      </c>
      <c r="P85" s="65" t="str">
        <f>IF(C85="","",データ!AP1287)</f>
        <v/>
      </c>
      <c r="AC85" s="129" t="str">
        <f>IFERROR(VLOOKUP(R85,データ!$AQ$1206:$AS$2410,3,0),"")</f>
        <v/>
      </c>
    </row>
    <row r="86" spans="1:29" ht="18" customHeight="1">
      <c r="A86" s="46" t="str">
        <f>IF(データ!A1289&lt;&gt;"",データ!A1288,"")</f>
        <v/>
      </c>
      <c r="B86" s="47" t="str">
        <f>IF(データ!B1289&lt;&gt;"",データ!B1288,"")</f>
        <v/>
      </c>
      <c r="C86" s="48" t="str">
        <f>IF(データ!C1289&lt;&gt;"",データ!C1288,"")</f>
        <v/>
      </c>
      <c r="D86" s="46" t="str">
        <f>IF(データ!G1289&lt;&gt;"",データ!G1288,"")</f>
        <v/>
      </c>
      <c r="E86" s="65" t="str">
        <f>IF(F86="","",COUNT($F$4:F86))</f>
        <v/>
      </c>
      <c r="F86" s="81" t="str">
        <f>IF(C86="","",データ!Z1288)</f>
        <v/>
      </c>
      <c r="G86" s="65" t="str">
        <f>IF(C86="","",データ!AA1288)</f>
        <v/>
      </c>
      <c r="H86" s="65" t="str">
        <f>IF(I86="","",COUNT($I$4:I86))</f>
        <v/>
      </c>
      <c r="I86" s="81" t="str">
        <f>IF(C86="","",データ!AF1288)</f>
        <v/>
      </c>
      <c r="J86" s="65" t="str">
        <f>IF(C86="","",データ!AG1288)</f>
        <v/>
      </c>
      <c r="K86" s="65" t="str">
        <f>IF(L86="","",COUNT($L$4:L86))</f>
        <v/>
      </c>
      <c r="L86" s="81" t="str">
        <f>IF(C86="","",データ!AI1288)</f>
        <v/>
      </c>
      <c r="M86" s="65" t="str">
        <f>IF(C86="","",データ!AJ1288)</f>
        <v/>
      </c>
      <c r="N86" s="65" t="str">
        <f>IF(O86="","",COUNT($O$4:O86))</f>
        <v/>
      </c>
      <c r="O86" s="81" t="str">
        <f>IF(C86="","",データ!AO1288)</f>
        <v/>
      </c>
      <c r="P86" s="65" t="str">
        <f>IF(C86="","",データ!AP1288)</f>
        <v/>
      </c>
      <c r="AC86" s="129" t="str">
        <f>IFERROR(VLOOKUP(R86,データ!$AQ$1206:$AS$2410,3,0),"")</f>
        <v/>
      </c>
    </row>
    <row r="87" spans="1:29" ht="18" customHeight="1">
      <c r="A87" s="46" t="str">
        <f>IF(データ!A1290&lt;&gt;"",データ!A1289,"")</f>
        <v/>
      </c>
      <c r="B87" s="47" t="str">
        <f>IF(データ!B1290&lt;&gt;"",データ!B1289,"")</f>
        <v/>
      </c>
      <c r="C87" s="48" t="str">
        <f>IF(データ!C1290&lt;&gt;"",データ!C1289,"")</f>
        <v/>
      </c>
      <c r="D87" s="46" t="str">
        <f>IF(データ!G1290&lt;&gt;"",データ!G1289,"")</f>
        <v/>
      </c>
      <c r="E87" s="65" t="str">
        <f>IF(F87="","",COUNT($F$4:F87))</f>
        <v/>
      </c>
      <c r="F87" s="81" t="str">
        <f>IF(C87="","",データ!Z1289)</f>
        <v/>
      </c>
      <c r="G87" s="65" t="str">
        <f>IF(C87="","",データ!AA1289)</f>
        <v/>
      </c>
      <c r="H87" s="65" t="str">
        <f>IF(I87="","",COUNT($I$4:I87))</f>
        <v/>
      </c>
      <c r="I87" s="81" t="str">
        <f>IF(C87="","",データ!AF1289)</f>
        <v/>
      </c>
      <c r="J87" s="65" t="str">
        <f>IF(C87="","",データ!AG1289)</f>
        <v/>
      </c>
      <c r="K87" s="65" t="str">
        <f>IF(L87="","",COUNT($L$4:L87))</f>
        <v/>
      </c>
      <c r="L87" s="81" t="str">
        <f>IF(C87="","",データ!AI1289)</f>
        <v/>
      </c>
      <c r="M87" s="65" t="str">
        <f>IF(C87="","",データ!AJ1289)</f>
        <v/>
      </c>
      <c r="N87" s="65" t="str">
        <f>IF(O87="","",COUNT($O$4:O87))</f>
        <v/>
      </c>
      <c r="O87" s="81" t="str">
        <f>IF(C87="","",データ!AO1289)</f>
        <v/>
      </c>
      <c r="P87" s="65" t="str">
        <f>IF(C87="","",データ!AP1289)</f>
        <v/>
      </c>
      <c r="AC87" s="129" t="str">
        <f>IFERROR(VLOOKUP(R87,データ!$AQ$1206:$AS$2410,3,0),"")</f>
        <v/>
      </c>
    </row>
    <row r="88" spans="1:29" ht="18" customHeight="1">
      <c r="A88" s="46" t="str">
        <f>IF(データ!A1291&lt;&gt;"",データ!A1290,"")</f>
        <v/>
      </c>
      <c r="B88" s="47" t="str">
        <f>IF(データ!B1291&lt;&gt;"",データ!B1290,"")</f>
        <v/>
      </c>
      <c r="C88" s="48" t="str">
        <f>IF(データ!C1291&lt;&gt;"",データ!C1290,"")</f>
        <v/>
      </c>
      <c r="D88" s="46" t="str">
        <f>IF(データ!G1291&lt;&gt;"",データ!G1290,"")</f>
        <v/>
      </c>
      <c r="E88" s="65" t="str">
        <f>IF(F88="","",COUNT($F$4:F88))</f>
        <v/>
      </c>
      <c r="F88" s="81" t="str">
        <f>IF(C88="","",データ!Z1290)</f>
        <v/>
      </c>
      <c r="G88" s="65" t="str">
        <f>IF(C88="","",データ!AA1290)</f>
        <v/>
      </c>
      <c r="H88" s="65" t="str">
        <f>IF(I88="","",COUNT($I$4:I88))</f>
        <v/>
      </c>
      <c r="I88" s="81" t="str">
        <f>IF(C88="","",データ!AF1290)</f>
        <v/>
      </c>
      <c r="J88" s="65" t="str">
        <f>IF(C88="","",データ!AG1290)</f>
        <v/>
      </c>
      <c r="K88" s="65" t="str">
        <f>IF(L88="","",COUNT($L$4:L88))</f>
        <v/>
      </c>
      <c r="L88" s="81" t="str">
        <f>IF(C88="","",データ!AI1290)</f>
        <v/>
      </c>
      <c r="M88" s="65" t="str">
        <f>IF(C88="","",データ!AJ1290)</f>
        <v/>
      </c>
      <c r="N88" s="65" t="str">
        <f>IF(O88="","",COUNT($O$4:O88))</f>
        <v/>
      </c>
      <c r="O88" s="81" t="str">
        <f>IF(C88="","",データ!AO1290)</f>
        <v/>
      </c>
      <c r="P88" s="65" t="str">
        <f>IF(C88="","",データ!AP1290)</f>
        <v/>
      </c>
      <c r="AC88" s="129" t="str">
        <f>IFERROR(VLOOKUP(R88,データ!$AQ$1206:$AS$2410,3,0),"")</f>
        <v/>
      </c>
    </row>
    <row r="89" spans="1:29" ht="18" customHeight="1">
      <c r="A89" s="46" t="str">
        <f>IF(データ!A1292&lt;&gt;"",データ!A1291,"")</f>
        <v/>
      </c>
      <c r="B89" s="47" t="str">
        <f>IF(データ!B1292&lt;&gt;"",データ!B1291,"")</f>
        <v/>
      </c>
      <c r="C89" s="48" t="str">
        <f>IF(データ!C1292&lt;&gt;"",データ!C1291,"")</f>
        <v/>
      </c>
      <c r="D89" s="46" t="str">
        <f>IF(データ!G1292&lt;&gt;"",データ!G1291,"")</f>
        <v/>
      </c>
      <c r="E89" s="65" t="str">
        <f>IF(F89="","",COUNT($F$4:F89))</f>
        <v/>
      </c>
      <c r="F89" s="81" t="str">
        <f>IF(C89="","",データ!Z1291)</f>
        <v/>
      </c>
      <c r="G89" s="65" t="str">
        <f>IF(C89="","",データ!AA1291)</f>
        <v/>
      </c>
      <c r="H89" s="65" t="str">
        <f>IF(I89="","",COUNT($I$4:I89))</f>
        <v/>
      </c>
      <c r="I89" s="81" t="str">
        <f>IF(C89="","",データ!AF1291)</f>
        <v/>
      </c>
      <c r="J89" s="65" t="str">
        <f>IF(C89="","",データ!AG1291)</f>
        <v/>
      </c>
      <c r="K89" s="65" t="str">
        <f>IF(L89="","",COUNT($L$4:L89))</f>
        <v/>
      </c>
      <c r="L89" s="81" t="str">
        <f>IF(C89="","",データ!AI1291)</f>
        <v/>
      </c>
      <c r="M89" s="65" t="str">
        <f>IF(C89="","",データ!AJ1291)</f>
        <v/>
      </c>
      <c r="N89" s="65" t="str">
        <f>IF(O89="","",COUNT($O$4:O89))</f>
        <v/>
      </c>
      <c r="O89" s="81" t="str">
        <f>IF(C89="","",データ!AO1291)</f>
        <v/>
      </c>
      <c r="P89" s="65" t="str">
        <f>IF(C89="","",データ!AP1291)</f>
        <v/>
      </c>
      <c r="AC89" s="129" t="str">
        <f>IFERROR(VLOOKUP(R89,データ!$AQ$1206:$AS$2410,3,0),"")</f>
        <v/>
      </c>
    </row>
    <row r="90" spans="1:29" ht="18" customHeight="1">
      <c r="A90" s="46" t="str">
        <f>IF(データ!A1293&lt;&gt;"",データ!A1292,"")</f>
        <v/>
      </c>
      <c r="B90" s="47" t="str">
        <f>IF(データ!B1293&lt;&gt;"",データ!B1292,"")</f>
        <v/>
      </c>
      <c r="C90" s="48" t="str">
        <f>IF(データ!C1293&lt;&gt;"",データ!C1292,"")</f>
        <v/>
      </c>
      <c r="D90" s="46" t="str">
        <f>IF(データ!G1293&lt;&gt;"",データ!G1292,"")</f>
        <v/>
      </c>
      <c r="E90" s="65" t="str">
        <f>IF(F90="","",COUNT($F$4:F90))</f>
        <v/>
      </c>
      <c r="F90" s="81" t="str">
        <f>IF(C90="","",データ!Z1292)</f>
        <v/>
      </c>
      <c r="G90" s="65" t="str">
        <f>IF(C90="","",データ!AA1292)</f>
        <v/>
      </c>
      <c r="H90" s="65" t="str">
        <f>IF(I90="","",COUNT($I$4:I90))</f>
        <v/>
      </c>
      <c r="I90" s="81" t="str">
        <f>IF(C90="","",データ!AF1292)</f>
        <v/>
      </c>
      <c r="J90" s="65" t="str">
        <f>IF(C90="","",データ!AG1292)</f>
        <v/>
      </c>
      <c r="K90" s="65" t="str">
        <f>IF(L90="","",COUNT($L$4:L90))</f>
        <v/>
      </c>
      <c r="L90" s="81" t="str">
        <f>IF(C90="","",データ!AI1292)</f>
        <v/>
      </c>
      <c r="M90" s="65" t="str">
        <f>IF(C90="","",データ!AJ1292)</f>
        <v/>
      </c>
      <c r="N90" s="65" t="str">
        <f>IF(O90="","",COUNT($O$4:O90))</f>
        <v/>
      </c>
      <c r="O90" s="81" t="str">
        <f>IF(C90="","",データ!AO1292)</f>
        <v/>
      </c>
      <c r="P90" s="65" t="str">
        <f>IF(C90="","",データ!AP1292)</f>
        <v/>
      </c>
      <c r="AC90" s="129" t="str">
        <f>IFERROR(VLOOKUP(R90,データ!$AQ$1206:$AS$2410,3,0),"")</f>
        <v/>
      </c>
    </row>
    <row r="91" spans="1:29" ht="18" customHeight="1">
      <c r="A91" s="46" t="str">
        <f>IF(データ!A1294&lt;&gt;"",データ!A1293,"")</f>
        <v/>
      </c>
      <c r="B91" s="47" t="str">
        <f>IF(データ!B1294&lt;&gt;"",データ!B1293,"")</f>
        <v/>
      </c>
      <c r="C91" s="48" t="str">
        <f>IF(データ!C1294&lt;&gt;"",データ!C1293,"")</f>
        <v/>
      </c>
      <c r="D91" s="46" t="str">
        <f>IF(データ!G1294&lt;&gt;"",データ!G1293,"")</f>
        <v/>
      </c>
      <c r="E91" s="65" t="str">
        <f>IF(F91="","",COUNT($F$4:F91))</f>
        <v/>
      </c>
      <c r="F91" s="81" t="str">
        <f>IF(C91="","",データ!Z1293)</f>
        <v/>
      </c>
      <c r="G91" s="65" t="str">
        <f>IF(C91="","",データ!AA1293)</f>
        <v/>
      </c>
      <c r="H91" s="65" t="str">
        <f>IF(I91="","",COUNT($I$4:I91))</f>
        <v/>
      </c>
      <c r="I91" s="81" t="str">
        <f>IF(C91="","",データ!AF1293)</f>
        <v/>
      </c>
      <c r="J91" s="65" t="str">
        <f>IF(C91="","",データ!AG1293)</f>
        <v/>
      </c>
      <c r="K91" s="65" t="str">
        <f>IF(L91="","",COUNT($L$4:L91))</f>
        <v/>
      </c>
      <c r="L91" s="81" t="str">
        <f>IF(C91="","",データ!AI1293)</f>
        <v/>
      </c>
      <c r="M91" s="65" t="str">
        <f>IF(C91="","",データ!AJ1293)</f>
        <v/>
      </c>
      <c r="N91" s="65" t="str">
        <f>IF(O91="","",COUNT($O$4:O91))</f>
        <v/>
      </c>
      <c r="O91" s="81" t="str">
        <f>IF(C91="","",データ!AO1293)</f>
        <v/>
      </c>
      <c r="P91" s="65" t="str">
        <f>IF(C91="","",データ!AP1293)</f>
        <v/>
      </c>
      <c r="AC91" s="129" t="str">
        <f>IFERROR(VLOOKUP(R91,データ!$AQ$1206:$AS$2410,3,0),"")</f>
        <v/>
      </c>
    </row>
    <row r="92" spans="1:29" ht="18" customHeight="1">
      <c r="A92" s="46" t="str">
        <f>IF(データ!A1295&lt;&gt;"",データ!A1294,"")</f>
        <v/>
      </c>
      <c r="B92" s="47" t="str">
        <f>IF(データ!B1295&lt;&gt;"",データ!B1294,"")</f>
        <v/>
      </c>
      <c r="C92" s="48" t="str">
        <f>IF(データ!C1295&lt;&gt;"",データ!C1294,"")</f>
        <v/>
      </c>
      <c r="D92" s="46" t="str">
        <f>IF(データ!G1295&lt;&gt;"",データ!G1294,"")</f>
        <v/>
      </c>
      <c r="E92" s="65" t="str">
        <f>IF(F92="","",COUNT($F$4:F92))</f>
        <v/>
      </c>
      <c r="F92" s="81" t="str">
        <f>IF(C92="","",データ!Z1294)</f>
        <v/>
      </c>
      <c r="G92" s="65" t="str">
        <f>IF(C92="","",データ!AA1294)</f>
        <v/>
      </c>
      <c r="H92" s="65" t="str">
        <f>IF(I92="","",COUNT($I$4:I92))</f>
        <v/>
      </c>
      <c r="I92" s="81" t="str">
        <f>IF(C92="","",データ!AF1294)</f>
        <v/>
      </c>
      <c r="J92" s="65" t="str">
        <f>IF(C92="","",データ!AG1294)</f>
        <v/>
      </c>
      <c r="K92" s="65" t="str">
        <f>IF(L92="","",COUNT($L$4:L92))</f>
        <v/>
      </c>
      <c r="L92" s="81" t="str">
        <f>IF(C92="","",データ!AI1294)</f>
        <v/>
      </c>
      <c r="M92" s="65" t="str">
        <f>IF(C92="","",データ!AJ1294)</f>
        <v/>
      </c>
      <c r="N92" s="65" t="str">
        <f>IF(O92="","",COUNT($O$4:O92))</f>
        <v/>
      </c>
      <c r="O92" s="81" t="str">
        <f>IF(C92="","",データ!AO1294)</f>
        <v/>
      </c>
      <c r="P92" s="65" t="str">
        <f>IF(C92="","",データ!AP1294)</f>
        <v/>
      </c>
      <c r="AC92" s="129" t="str">
        <f>IFERROR(VLOOKUP(R92,データ!$AQ$1206:$AS$2410,3,0),"")</f>
        <v/>
      </c>
    </row>
    <row r="93" spans="1:29" ht="18" customHeight="1">
      <c r="A93" s="46" t="str">
        <f>IF(データ!A1296&lt;&gt;"",データ!A1295,"")</f>
        <v/>
      </c>
      <c r="B93" s="47" t="str">
        <f>IF(データ!B1296&lt;&gt;"",データ!B1295,"")</f>
        <v/>
      </c>
      <c r="C93" s="48" t="str">
        <f>IF(データ!C1296&lt;&gt;"",データ!C1295,"")</f>
        <v/>
      </c>
      <c r="D93" s="46" t="str">
        <f>IF(データ!G1296&lt;&gt;"",データ!G1295,"")</f>
        <v/>
      </c>
      <c r="E93" s="65" t="str">
        <f>IF(F93="","",COUNT($F$4:F93))</f>
        <v/>
      </c>
      <c r="F93" s="81" t="str">
        <f>IF(C93="","",データ!Z1295)</f>
        <v/>
      </c>
      <c r="G93" s="65" t="str">
        <f>IF(C93="","",データ!AA1295)</f>
        <v/>
      </c>
      <c r="H93" s="65" t="str">
        <f>IF(I93="","",COUNT($I$4:I93))</f>
        <v/>
      </c>
      <c r="I93" s="81" t="str">
        <f>IF(C93="","",データ!AF1295)</f>
        <v/>
      </c>
      <c r="J93" s="65" t="str">
        <f>IF(C93="","",データ!AG1295)</f>
        <v/>
      </c>
      <c r="K93" s="65" t="str">
        <f>IF(L93="","",COUNT($L$4:L93))</f>
        <v/>
      </c>
      <c r="L93" s="81" t="str">
        <f>IF(C93="","",データ!AI1295)</f>
        <v/>
      </c>
      <c r="M93" s="65" t="str">
        <f>IF(C93="","",データ!AJ1295)</f>
        <v/>
      </c>
      <c r="N93" s="65" t="str">
        <f>IF(O93="","",COUNT($O$4:O93))</f>
        <v/>
      </c>
      <c r="O93" s="81" t="str">
        <f>IF(C93="","",データ!AO1295)</f>
        <v/>
      </c>
      <c r="P93" s="65" t="str">
        <f>IF(C93="","",データ!AP1295)</f>
        <v/>
      </c>
      <c r="AC93" s="129" t="str">
        <f>IFERROR(VLOOKUP(R93,データ!$AQ$1206:$AS$2410,3,0),"")</f>
        <v/>
      </c>
    </row>
    <row r="94" spans="1:29" ht="18" customHeight="1">
      <c r="A94" s="46" t="str">
        <f>IF(データ!A1297&lt;&gt;"",データ!A1296,"")</f>
        <v/>
      </c>
      <c r="B94" s="47" t="str">
        <f>IF(データ!B1297&lt;&gt;"",データ!B1296,"")</f>
        <v/>
      </c>
      <c r="C94" s="48" t="str">
        <f>IF(データ!C1297&lt;&gt;"",データ!C1296,"")</f>
        <v/>
      </c>
      <c r="D94" s="46" t="str">
        <f>IF(データ!G1297&lt;&gt;"",データ!G1296,"")</f>
        <v/>
      </c>
      <c r="E94" s="65" t="str">
        <f>IF(F94="","",COUNT($F$4:F94))</f>
        <v/>
      </c>
      <c r="F94" s="81" t="str">
        <f>IF(C94="","",データ!Z1296)</f>
        <v/>
      </c>
      <c r="G94" s="65" t="str">
        <f>IF(C94="","",データ!AA1296)</f>
        <v/>
      </c>
      <c r="H94" s="65" t="str">
        <f>IF(I94="","",COUNT($I$4:I94))</f>
        <v/>
      </c>
      <c r="I94" s="81" t="str">
        <f>IF(C94="","",データ!AF1296)</f>
        <v/>
      </c>
      <c r="J94" s="65" t="str">
        <f>IF(C94="","",データ!AG1296)</f>
        <v/>
      </c>
      <c r="K94" s="65" t="str">
        <f>IF(L94="","",COUNT($L$4:L94))</f>
        <v/>
      </c>
      <c r="L94" s="81" t="str">
        <f>IF(C94="","",データ!AI1296)</f>
        <v/>
      </c>
      <c r="M94" s="65" t="str">
        <f>IF(C94="","",データ!AJ1296)</f>
        <v/>
      </c>
      <c r="N94" s="65" t="str">
        <f>IF(O94="","",COUNT($O$4:O94))</f>
        <v/>
      </c>
      <c r="O94" s="81" t="str">
        <f>IF(C94="","",データ!AO1296)</f>
        <v/>
      </c>
      <c r="P94" s="65" t="str">
        <f>IF(C94="","",データ!AP1296)</f>
        <v/>
      </c>
    </row>
    <row r="95" spans="1:29" ht="18" customHeight="1">
      <c r="A95" s="46" t="str">
        <f>IF(データ!A1298&lt;&gt;"",データ!A1297,"")</f>
        <v/>
      </c>
      <c r="B95" s="47" t="str">
        <f>IF(データ!B1298&lt;&gt;"",データ!B1297,"")</f>
        <v/>
      </c>
      <c r="C95" s="48" t="str">
        <f>IF(データ!C1298&lt;&gt;"",データ!C1297,"")</f>
        <v/>
      </c>
      <c r="D95" s="46" t="str">
        <f>IF(データ!G1298&lt;&gt;"",データ!G1297,"")</f>
        <v/>
      </c>
      <c r="E95" s="65" t="str">
        <f>IF(F95="","",COUNT($F$4:F95))</f>
        <v/>
      </c>
      <c r="F95" s="81" t="str">
        <f>IF(C95="","",データ!Z1297)</f>
        <v/>
      </c>
      <c r="G95" s="65" t="str">
        <f>IF(C95="","",データ!AA1297)</f>
        <v/>
      </c>
      <c r="H95" s="65" t="str">
        <f>IF(I95="","",COUNT($I$4:I95))</f>
        <v/>
      </c>
      <c r="I95" s="81" t="str">
        <f>IF(C95="","",データ!AF1297)</f>
        <v/>
      </c>
      <c r="J95" s="65" t="str">
        <f>IF(C95="","",データ!AG1297)</f>
        <v/>
      </c>
      <c r="K95" s="65" t="str">
        <f>IF(L95="","",COUNT($L$4:L95))</f>
        <v/>
      </c>
      <c r="L95" s="81" t="str">
        <f>IF(C95="","",データ!AI1297)</f>
        <v/>
      </c>
      <c r="M95" s="65" t="str">
        <f>IF(C95="","",データ!AJ1297)</f>
        <v/>
      </c>
      <c r="N95" s="65" t="str">
        <f>IF(O95="","",COUNT($O$4:O95))</f>
        <v/>
      </c>
      <c r="O95" s="81" t="str">
        <f>IF(C95="","",データ!AO1297)</f>
        <v/>
      </c>
      <c r="P95" s="65" t="str">
        <f>IF(C95="","",データ!AP1297)</f>
        <v/>
      </c>
    </row>
    <row r="96" spans="1:29" ht="18" customHeight="1">
      <c r="A96" s="46" t="str">
        <f>IF(データ!A1299&lt;&gt;"",データ!A1298,"")</f>
        <v/>
      </c>
      <c r="B96" s="47" t="str">
        <f>IF(データ!B1299&lt;&gt;"",データ!B1298,"")</f>
        <v/>
      </c>
      <c r="C96" s="48" t="str">
        <f>IF(データ!C1299&lt;&gt;"",データ!C1298,"")</f>
        <v/>
      </c>
      <c r="D96" s="46" t="str">
        <f>IF(データ!G1299&lt;&gt;"",データ!G1298,"")</f>
        <v/>
      </c>
      <c r="E96" s="65" t="str">
        <f>IF(F96="","",COUNT($F$4:F96))</f>
        <v/>
      </c>
      <c r="F96" s="81" t="str">
        <f>IF(C96="","",データ!Z1298)</f>
        <v/>
      </c>
      <c r="G96" s="65" t="str">
        <f>IF(C96="","",データ!AA1298)</f>
        <v/>
      </c>
      <c r="H96" s="65" t="str">
        <f>IF(I96="","",COUNT($I$4:I96))</f>
        <v/>
      </c>
      <c r="I96" s="81" t="str">
        <f>IF(C96="","",データ!AF1298)</f>
        <v/>
      </c>
      <c r="J96" s="65" t="str">
        <f>IF(C96="","",データ!AG1298)</f>
        <v/>
      </c>
      <c r="K96" s="65" t="str">
        <f>IF(L96="","",COUNT($L$4:L96))</f>
        <v/>
      </c>
      <c r="L96" s="81" t="str">
        <f>IF(C96="","",データ!AI1298)</f>
        <v/>
      </c>
      <c r="M96" s="65" t="str">
        <f>IF(C96="","",データ!AJ1298)</f>
        <v/>
      </c>
      <c r="N96" s="65" t="str">
        <f>IF(O96="","",COUNT($O$4:O96))</f>
        <v/>
      </c>
      <c r="O96" s="81" t="str">
        <f>IF(C96="","",データ!AO1298)</f>
        <v/>
      </c>
      <c r="P96" s="65" t="str">
        <f>IF(C96="","",データ!AP1298)</f>
        <v/>
      </c>
    </row>
    <row r="97" spans="1:16" ht="18" customHeight="1">
      <c r="A97" s="46" t="str">
        <f>IF(データ!A1300&lt;&gt;"",データ!A1299,"")</f>
        <v/>
      </c>
      <c r="B97" s="47" t="str">
        <f>IF(データ!B1300&lt;&gt;"",データ!B1299,"")</f>
        <v/>
      </c>
      <c r="C97" s="48" t="str">
        <f>IF(データ!C1300&lt;&gt;"",データ!C1299,"")</f>
        <v/>
      </c>
      <c r="D97" s="46" t="str">
        <f>IF(データ!G1300&lt;&gt;"",データ!G1299,"")</f>
        <v/>
      </c>
      <c r="E97" s="65" t="str">
        <f>IF(F97="","",COUNT($F$4:F97))</f>
        <v/>
      </c>
      <c r="F97" s="81" t="str">
        <f>IF(C97="","",データ!Z1299)</f>
        <v/>
      </c>
      <c r="G97" s="65" t="str">
        <f>IF(C97="","",データ!AA1299)</f>
        <v/>
      </c>
      <c r="H97" s="65" t="str">
        <f>IF(I97="","",COUNT($I$4:I97))</f>
        <v/>
      </c>
      <c r="I97" s="81" t="str">
        <f>IF(C97="","",データ!AF1299)</f>
        <v/>
      </c>
      <c r="J97" s="65" t="str">
        <f>IF(C97="","",データ!AG1299)</f>
        <v/>
      </c>
      <c r="K97" s="65" t="str">
        <f>IF(L97="","",COUNT($L$4:L97))</f>
        <v/>
      </c>
      <c r="L97" s="81" t="str">
        <f>IF(C97="","",データ!AI1299)</f>
        <v/>
      </c>
      <c r="M97" s="65" t="str">
        <f>IF(C97="","",データ!AJ1299)</f>
        <v/>
      </c>
      <c r="N97" s="65" t="str">
        <f>IF(O97="","",COUNT($O$4:O97))</f>
        <v/>
      </c>
      <c r="O97" s="81" t="str">
        <f>IF(C97="","",データ!AO1299)</f>
        <v/>
      </c>
      <c r="P97" s="65" t="str">
        <f>IF(C97="","",データ!AP1299)</f>
        <v/>
      </c>
    </row>
    <row r="98" spans="1:16" ht="18" customHeight="1">
      <c r="A98" s="46" t="str">
        <f>IF(データ!A1301&lt;&gt;"",データ!A1300,"")</f>
        <v/>
      </c>
      <c r="B98" s="47" t="str">
        <f>IF(データ!B1301&lt;&gt;"",データ!B1300,"")</f>
        <v/>
      </c>
      <c r="C98" s="48" t="str">
        <f>IF(データ!C1301&lt;&gt;"",データ!C1300,"")</f>
        <v/>
      </c>
      <c r="D98" s="46" t="str">
        <f>IF(データ!G1301&lt;&gt;"",データ!G1300,"")</f>
        <v/>
      </c>
      <c r="E98" s="65" t="str">
        <f>IF(F98="","",COUNT($F$4:F98))</f>
        <v/>
      </c>
      <c r="F98" s="81" t="str">
        <f>IF(C98="","",データ!Z1300)</f>
        <v/>
      </c>
      <c r="G98" s="65" t="str">
        <f>IF(C98="","",データ!AA1300)</f>
        <v/>
      </c>
      <c r="H98" s="65" t="str">
        <f>IF(I98="","",COUNT($I$4:I98))</f>
        <v/>
      </c>
      <c r="I98" s="81" t="str">
        <f>IF(C98="","",データ!AF1300)</f>
        <v/>
      </c>
      <c r="J98" s="65" t="str">
        <f>IF(C98="","",データ!AG1300)</f>
        <v/>
      </c>
      <c r="K98" s="65" t="str">
        <f>IF(L98="","",COUNT($L$4:L98))</f>
        <v/>
      </c>
      <c r="L98" s="81" t="str">
        <f>IF(C98="","",データ!AI1300)</f>
        <v/>
      </c>
      <c r="M98" s="65" t="str">
        <f>IF(C98="","",データ!AJ1300)</f>
        <v/>
      </c>
      <c r="N98" s="65" t="str">
        <f>IF(O98="","",COUNT($O$4:O98))</f>
        <v/>
      </c>
      <c r="O98" s="81" t="str">
        <f>IF(C98="","",データ!AO1300)</f>
        <v/>
      </c>
      <c r="P98" s="65" t="str">
        <f>IF(C98="","",データ!AP1300)</f>
        <v/>
      </c>
    </row>
    <row r="99" spans="1:16" ht="18" customHeight="1">
      <c r="A99" s="46" t="str">
        <f>IF(データ!A1302&lt;&gt;"",データ!A1301,"")</f>
        <v/>
      </c>
      <c r="B99" s="47" t="str">
        <f>IF(データ!B1302&lt;&gt;"",データ!B1301,"")</f>
        <v/>
      </c>
      <c r="C99" s="48" t="str">
        <f>IF(データ!C1302&lt;&gt;"",データ!C1301,"")</f>
        <v/>
      </c>
      <c r="D99" s="46" t="str">
        <f>IF(データ!G1302&lt;&gt;"",データ!G1301,"")</f>
        <v/>
      </c>
      <c r="E99" s="65" t="str">
        <f>IF(F99="","",COUNT($F$4:F99))</f>
        <v/>
      </c>
      <c r="F99" s="81" t="str">
        <f>IF(C99="","",データ!Z1301)</f>
        <v/>
      </c>
      <c r="G99" s="65" t="str">
        <f>IF(C99="","",データ!AA1301)</f>
        <v/>
      </c>
      <c r="H99" s="65" t="str">
        <f>IF(I99="","",COUNT($I$4:I99))</f>
        <v/>
      </c>
      <c r="I99" s="81" t="str">
        <f>IF(C99="","",データ!AF1301)</f>
        <v/>
      </c>
      <c r="J99" s="65" t="str">
        <f>IF(C99="","",データ!AG1301)</f>
        <v/>
      </c>
      <c r="K99" s="65" t="str">
        <f>IF(L99="","",COUNT($L$4:L99))</f>
        <v/>
      </c>
      <c r="L99" s="81" t="str">
        <f>IF(C99="","",データ!AI1301)</f>
        <v/>
      </c>
      <c r="M99" s="65" t="str">
        <f>IF(C99="","",データ!AJ1301)</f>
        <v/>
      </c>
      <c r="N99" s="65" t="str">
        <f>IF(O99="","",COUNT($O$4:O99))</f>
        <v/>
      </c>
      <c r="O99" s="81" t="str">
        <f>IF(C99="","",データ!AO1301)</f>
        <v/>
      </c>
      <c r="P99" s="65" t="str">
        <f>IF(C99="","",データ!AP1301)</f>
        <v/>
      </c>
    </row>
    <row r="100" spans="1:16" ht="18" customHeight="1">
      <c r="A100" s="46" t="str">
        <f>IF(データ!A1303&lt;&gt;"",データ!A1302,"")</f>
        <v/>
      </c>
      <c r="B100" s="47" t="str">
        <f>IF(データ!B1303&lt;&gt;"",データ!B1302,"")</f>
        <v/>
      </c>
      <c r="C100" s="48" t="str">
        <f>IF(データ!C1303&lt;&gt;"",データ!C1302,"")</f>
        <v/>
      </c>
      <c r="D100" s="46" t="str">
        <f>IF(データ!G1303&lt;&gt;"",データ!G1302,"")</f>
        <v/>
      </c>
      <c r="E100" s="65" t="str">
        <f>IF(F100="","",COUNT($F$4:F100))</f>
        <v/>
      </c>
      <c r="F100" s="81" t="str">
        <f>IF(C100="","",データ!Z1302)</f>
        <v/>
      </c>
      <c r="G100" s="65" t="str">
        <f>IF(C100="","",データ!AA1302)</f>
        <v/>
      </c>
      <c r="H100" s="65" t="str">
        <f>IF(I100="","",COUNT($I$4:I100))</f>
        <v/>
      </c>
      <c r="I100" s="81" t="str">
        <f>IF(C100="","",データ!AF1302)</f>
        <v/>
      </c>
      <c r="J100" s="65" t="str">
        <f>IF(C100="","",データ!AG1302)</f>
        <v/>
      </c>
      <c r="K100" s="65" t="str">
        <f>IF(L100="","",COUNT($L$4:L100))</f>
        <v/>
      </c>
      <c r="L100" s="81" t="str">
        <f>IF(C100="","",データ!AI1302)</f>
        <v/>
      </c>
      <c r="M100" s="65" t="str">
        <f>IF(C100="","",データ!AJ1302)</f>
        <v/>
      </c>
      <c r="N100" s="65" t="str">
        <f>IF(O100="","",COUNT($O$4:O100))</f>
        <v/>
      </c>
      <c r="O100" s="81" t="str">
        <f>IF(C100="","",データ!AO1302)</f>
        <v/>
      </c>
      <c r="P100" s="65" t="str">
        <f>IF(C100="","",データ!AP1302)</f>
        <v/>
      </c>
    </row>
    <row r="101" spans="1:16" ht="18" customHeight="1">
      <c r="A101" s="46" t="str">
        <f>IF(データ!A1304&lt;&gt;"",データ!A1303,"")</f>
        <v/>
      </c>
      <c r="B101" s="47" t="str">
        <f>IF(データ!B1304&lt;&gt;"",データ!B1303,"")</f>
        <v/>
      </c>
      <c r="C101" s="48" t="str">
        <f>IF(データ!C1304&lt;&gt;"",データ!C1303,"")</f>
        <v/>
      </c>
      <c r="D101" s="46" t="str">
        <f>IF(データ!G1304&lt;&gt;"",データ!G1303,"")</f>
        <v/>
      </c>
      <c r="E101" s="65" t="str">
        <f>IF(F101="","",COUNT($F$4:F101))</f>
        <v/>
      </c>
      <c r="F101" s="81" t="str">
        <f>IF(C101="","",データ!Z1303)</f>
        <v/>
      </c>
      <c r="G101" s="65" t="str">
        <f>IF(C101="","",データ!AA1303)</f>
        <v/>
      </c>
      <c r="H101" s="65" t="str">
        <f>IF(I101="","",COUNT($I$4:I101))</f>
        <v/>
      </c>
      <c r="I101" s="81" t="str">
        <f>IF(C101="","",データ!AF1303)</f>
        <v/>
      </c>
      <c r="J101" s="65" t="str">
        <f>IF(C101="","",データ!AG1303)</f>
        <v/>
      </c>
      <c r="K101" s="65" t="str">
        <f>IF(L101="","",COUNT($L$4:L101))</f>
        <v/>
      </c>
      <c r="L101" s="81" t="str">
        <f>IF(C101="","",データ!AI1303)</f>
        <v/>
      </c>
      <c r="M101" s="65" t="str">
        <f>IF(C101="","",データ!AJ1303)</f>
        <v/>
      </c>
      <c r="N101" s="65" t="str">
        <f>IF(O101="","",COUNT($O$4:O101))</f>
        <v/>
      </c>
      <c r="O101" s="81" t="str">
        <f>IF(C101="","",データ!AO1303)</f>
        <v/>
      </c>
      <c r="P101" s="65" t="str">
        <f>IF(C101="","",データ!AP1303)</f>
        <v/>
      </c>
    </row>
    <row r="102" spans="1:16" ht="18" customHeight="1">
      <c r="A102" s="46" t="str">
        <f>IF(データ!A1305&lt;&gt;"",データ!A1304,"")</f>
        <v/>
      </c>
      <c r="B102" s="47" t="str">
        <f>IF(データ!B1305&lt;&gt;"",データ!B1304,"")</f>
        <v/>
      </c>
      <c r="C102" s="48" t="str">
        <f>IF(データ!C1305&lt;&gt;"",データ!C1304,"")</f>
        <v/>
      </c>
      <c r="D102" s="46" t="str">
        <f>IF(データ!G1305&lt;&gt;"",データ!G1304,"")</f>
        <v/>
      </c>
      <c r="E102" s="65" t="str">
        <f>IF(F102="","",COUNT($F$4:F102))</f>
        <v/>
      </c>
      <c r="F102" s="81" t="str">
        <f>IF(C102="","",データ!Z1304)</f>
        <v/>
      </c>
      <c r="G102" s="65" t="str">
        <f>IF(C102="","",データ!AA1304)</f>
        <v/>
      </c>
      <c r="H102" s="65" t="str">
        <f>IF(I102="","",COUNT($I$4:I102))</f>
        <v/>
      </c>
      <c r="I102" s="81" t="str">
        <f>IF(C102="","",データ!AF1304)</f>
        <v/>
      </c>
      <c r="J102" s="65" t="str">
        <f>IF(C102="","",データ!AG1304)</f>
        <v/>
      </c>
      <c r="K102" s="65" t="str">
        <f>IF(L102="","",COUNT($L$4:L102))</f>
        <v/>
      </c>
      <c r="L102" s="81" t="str">
        <f>IF(C102="","",データ!AI1304)</f>
        <v/>
      </c>
      <c r="M102" s="65" t="str">
        <f>IF(C102="","",データ!AJ1304)</f>
        <v/>
      </c>
      <c r="N102" s="65" t="str">
        <f>IF(O102="","",COUNT($O$4:O102))</f>
        <v/>
      </c>
      <c r="O102" s="81" t="str">
        <f>IF(C102="","",データ!AO1304)</f>
        <v/>
      </c>
      <c r="P102" s="65" t="str">
        <f>IF(C102="","",データ!AP1304)</f>
        <v/>
      </c>
    </row>
    <row r="103" spans="1:16" ht="18" customHeight="1">
      <c r="A103" s="46" t="str">
        <f>IF(データ!A1306&lt;&gt;"",データ!A1305,"")</f>
        <v/>
      </c>
      <c r="B103" s="47" t="str">
        <f>IF(データ!B1306&lt;&gt;"",データ!B1305,"")</f>
        <v/>
      </c>
      <c r="C103" s="48" t="str">
        <f>IF(データ!C1306&lt;&gt;"",データ!C1305,"")</f>
        <v/>
      </c>
      <c r="D103" s="46" t="str">
        <f>IF(データ!G1306&lt;&gt;"",データ!G1305,"")</f>
        <v/>
      </c>
      <c r="E103" s="65" t="str">
        <f>IF(F103="","",COUNT($F$4:F103))</f>
        <v/>
      </c>
      <c r="F103" s="81" t="str">
        <f>IF(C103="","",データ!Z1305)</f>
        <v/>
      </c>
      <c r="G103" s="65" t="str">
        <f>IF(C103="","",データ!AA1305)</f>
        <v/>
      </c>
      <c r="H103" s="65" t="str">
        <f>IF(I103="","",COUNT($I$4:I103))</f>
        <v/>
      </c>
      <c r="I103" s="81" t="str">
        <f>IF(C103="","",データ!AF1305)</f>
        <v/>
      </c>
      <c r="J103" s="65" t="str">
        <f>IF(C103="","",データ!AG1305)</f>
        <v/>
      </c>
      <c r="K103" s="65" t="str">
        <f>IF(L103="","",COUNT($L$4:L103))</f>
        <v/>
      </c>
      <c r="L103" s="81" t="str">
        <f>IF(C103="","",データ!AI1305)</f>
        <v/>
      </c>
      <c r="M103" s="65" t="str">
        <f>IF(C103="","",データ!AJ1305)</f>
        <v/>
      </c>
      <c r="N103" s="65" t="str">
        <f>IF(O103="","",COUNT($O$4:O103))</f>
        <v/>
      </c>
      <c r="O103" s="81" t="str">
        <f>IF(C103="","",データ!AO1305)</f>
        <v/>
      </c>
      <c r="P103" s="65" t="str">
        <f>IF(C103="","",データ!AP1305)</f>
        <v/>
      </c>
    </row>
    <row r="104" spans="1:16" ht="18" customHeight="1">
      <c r="A104" s="46" t="str">
        <f>IF(データ!A1307&lt;&gt;"",データ!A1306,"")</f>
        <v/>
      </c>
      <c r="B104" s="47" t="str">
        <f>IF(データ!B1307&lt;&gt;"",データ!B1306,"")</f>
        <v/>
      </c>
      <c r="C104" s="48" t="str">
        <f>IF(データ!C1307&lt;&gt;"",データ!C1306,"")</f>
        <v/>
      </c>
      <c r="D104" s="46" t="str">
        <f>IF(データ!G1307&lt;&gt;"",データ!G1306,"")</f>
        <v/>
      </c>
      <c r="E104" s="65" t="str">
        <f>IF(F104="","",COUNT($F$4:F104))</f>
        <v/>
      </c>
      <c r="F104" s="81" t="str">
        <f>IF(C104="","",データ!Z1306)</f>
        <v/>
      </c>
      <c r="G104" s="65" t="str">
        <f>IF(C104="","",データ!AA1306)</f>
        <v/>
      </c>
      <c r="H104" s="65" t="str">
        <f>IF(I104="","",COUNT($I$4:I104))</f>
        <v/>
      </c>
      <c r="I104" s="81" t="str">
        <f>IF(C104="","",データ!AF1306)</f>
        <v/>
      </c>
      <c r="J104" s="65" t="str">
        <f>IF(C104="","",データ!AG1306)</f>
        <v/>
      </c>
      <c r="K104" s="65" t="str">
        <f>IF(L104="","",COUNT($L$4:L104))</f>
        <v/>
      </c>
      <c r="L104" s="81" t="str">
        <f>IF(C104="","",データ!AI1306)</f>
        <v/>
      </c>
      <c r="M104" s="65" t="str">
        <f>IF(C104="","",データ!AJ1306)</f>
        <v/>
      </c>
      <c r="N104" s="65" t="str">
        <f>IF(O104="","",COUNT($O$4:O104))</f>
        <v/>
      </c>
      <c r="O104" s="81" t="str">
        <f>IF(C104="","",データ!AO1306)</f>
        <v/>
      </c>
      <c r="P104" s="65" t="str">
        <f>IF(C104="","",データ!AP1306)</f>
        <v/>
      </c>
    </row>
    <row r="105" spans="1:16" ht="18" customHeight="1">
      <c r="A105" s="46" t="str">
        <f>IF(データ!A1308&lt;&gt;"",データ!A1307,"")</f>
        <v/>
      </c>
      <c r="B105" s="47" t="str">
        <f>IF(データ!B1308&lt;&gt;"",データ!B1307,"")</f>
        <v/>
      </c>
      <c r="C105" s="48" t="str">
        <f>IF(データ!C1308&lt;&gt;"",データ!C1307,"")</f>
        <v/>
      </c>
      <c r="D105" s="46" t="str">
        <f>IF(データ!G1308&lt;&gt;"",データ!G1307,"")</f>
        <v/>
      </c>
      <c r="E105" s="65" t="str">
        <f>IF(F105="","",COUNT($F$4:F105))</f>
        <v/>
      </c>
      <c r="F105" s="81" t="str">
        <f>IF(C105="","",データ!Z1307)</f>
        <v/>
      </c>
      <c r="G105" s="65" t="str">
        <f>IF(C105="","",データ!AA1307)</f>
        <v/>
      </c>
      <c r="H105" s="65" t="str">
        <f>IF(I105="","",COUNT($I$4:I105))</f>
        <v/>
      </c>
      <c r="I105" s="81" t="str">
        <f>IF(C105="","",データ!AF1307)</f>
        <v/>
      </c>
      <c r="J105" s="65" t="str">
        <f>IF(C105="","",データ!AG1307)</f>
        <v/>
      </c>
      <c r="K105" s="65" t="str">
        <f>IF(L105="","",COUNT($L$4:L105))</f>
        <v/>
      </c>
      <c r="L105" s="81" t="str">
        <f>IF(C105="","",データ!AI1307)</f>
        <v/>
      </c>
      <c r="M105" s="65" t="str">
        <f>IF(C105="","",データ!AJ1307)</f>
        <v/>
      </c>
      <c r="N105" s="65" t="str">
        <f>IF(O105="","",COUNT($O$4:O105))</f>
        <v/>
      </c>
      <c r="O105" s="81" t="str">
        <f>IF(C105="","",データ!AO1307)</f>
        <v/>
      </c>
      <c r="P105" s="65" t="str">
        <f>IF(C105="","",データ!AP1307)</f>
        <v/>
      </c>
    </row>
    <row r="106" spans="1:16" ht="18" customHeight="1">
      <c r="A106" s="46" t="str">
        <f>IF(データ!A1309&lt;&gt;"",データ!A1308,"")</f>
        <v/>
      </c>
      <c r="B106" s="47" t="str">
        <f>IF(データ!B1309&lt;&gt;"",データ!B1308,"")</f>
        <v/>
      </c>
      <c r="C106" s="48" t="str">
        <f>IF(データ!C1309&lt;&gt;"",データ!C1308,"")</f>
        <v/>
      </c>
      <c r="D106" s="46" t="str">
        <f>IF(データ!G1309&lt;&gt;"",データ!G1308,"")</f>
        <v/>
      </c>
      <c r="E106" s="65" t="str">
        <f>IF(F106="","",COUNT($F$4:F106))</f>
        <v/>
      </c>
      <c r="F106" s="81" t="str">
        <f>IF(C106="","",データ!Z1308)</f>
        <v/>
      </c>
      <c r="G106" s="65" t="str">
        <f>IF(C106="","",データ!AA1308)</f>
        <v/>
      </c>
      <c r="H106" s="65" t="str">
        <f>IF(I106="","",COUNT($I$4:I106))</f>
        <v/>
      </c>
      <c r="I106" s="81" t="str">
        <f>IF(C106="","",データ!AF1308)</f>
        <v/>
      </c>
      <c r="J106" s="65" t="str">
        <f>IF(C106="","",データ!AG1308)</f>
        <v/>
      </c>
      <c r="K106" s="65" t="str">
        <f>IF(L106="","",COUNT($L$4:L106))</f>
        <v/>
      </c>
      <c r="L106" s="81" t="str">
        <f>IF(C106="","",データ!AI1308)</f>
        <v/>
      </c>
      <c r="M106" s="65" t="str">
        <f>IF(C106="","",データ!AJ1308)</f>
        <v/>
      </c>
      <c r="N106" s="65" t="str">
        <f>IF(O106="","",COUNT($O$4:O106))</f>
        <v/>
      </c>
      <c r="O106" s="81" t="str">
        <f>IF(C106="","",データ!AO1308)</f>
        <v/>
      </c>
      <c r="P106" s="65" t="str">
        <f>IF(C106="","",データ!AP1308)</f>
        <v/>
      </c>
    </row>
    <row r="107" spans="1:16" ht="18" customHeight="1">
      <c r="A107" s="46" t="str">
        <f>IF(データ!A1310&lt;&gt;"",データ!A1309,"")</f>
        <v/>
      </c>
      <c r="B107" s="47" t="str">
        <f>IF(データ!B1310&lt;&gt;"",データ!B1309,"")</f>
        <v/>
      </c>
      <c r="C107" s="48" t="str">
        <f>IF(データ!C1310&lt;&gt;"",データ!C1309,"")</f>
        <v/>
      </c>
      <c r="D107" s="46" t="str">
        <f>IF(データ!G1310&lt;&gt;"",データ!G1309,"")</f>
        <v/>
      </c>
      <c r="E107" s="65" t="str">
        <f>IF(F107="","",COUNT($F$4:F107))</f>
        <v/>
      </c>
      <c r="F107" s="81" t="str">
        <f>IF(C107="","",データ!Z1309)</f>
        <v/>
      </c>
      <c r="G107" s="65" t="str">
        <f>IF(C107="","",データ!AA1309)</f>
        <v/>
      </c>
      <c r="H107" s="65" t="str">
        <f>IF(I107="","",COUNT($I$4:I107))</f>
        <v/>
      </c>
      <c r="I107" s="81" t="str">
        <f>IF(C107="","",データ!AF1309)</f>
        <v/>
      </c>
      <c r="J107" s="65" t="str">
        <f>IF(C107="","",データ!AG1309)</f>
        <v/>
      </c>
      <c r="K107" s="65" t="str">
        <f>IF(L107="","",COUNT($L$4:L107))</f>
        <v/>
      </c>
      <c r="L107" s="81" t="str">
        <f>IF(C107="","",データ!AI1309)</f>
        <v/>
      </c>
      <c r="M107" s="65" t="str">
        <f>IF(C107="","",データ!AJ1309)</f>
        <v/>
      </c>
      <c r="N107" s="65" t="str">
        <f>IF(O107="","",COUNT($O$4:O107))</f>
        <v/>
      </c>
      <c r="O107" s="81" t="str">
        <f>IF(C107="","",データ!AO1309)</f>
        <v/>
      </c>
      <c r="P107" s="65" t="str">
        <f>IF(C107="","",データ!AP1309)</f>
        <v/>
      </c>
    </row>
    <row r="108" spans="1:16" ht="18" customHeight="1">
      <c r="A108" s="46" t="str">
        <f>IF(データ!A1311&lt;&gt;"",データ!A1310,"")</f>
        <v/>
      </c>
      <c r="B108" s="47" t="str">
        <f>IF(データ!B1311&lt;&gt;"",データ!B1310,"")</f>
        <v/>
      </c>
      <c r="C108" s="48" t="str">
        <f>IF(データ!C1311&lt;&gt;"",データ!C1310,"")</f>
        <v/>
      </c>
      <c r="D108" s="46" t="str">
        <f>IF(データ!G1311&lt;&gt;"",データ!G1310,"")</f>
        <v/>
      </c>
      <c r="E108" s="65" t="str">
        <f>IF(F108="","",COUNT($F$4:F108))</f>
        <v/>
      </c>
      <c r="F108" s="81" t="str">
        <f>IF(C108="","",データ!Z1310)</f>
        <v/>
      </c>
      <c r="G108" s="65" t="str">
        <f>IF(C108="","",データ!AA1310)</f>
        <v/>
      </c>
      <c r="H108" s="65" t="str">
        <f>IF(I108="","",COUNT($I$4:I108))</f>
        <v/>
      </c>
      <c r="I108" s="81" t="str">
        <f>IF(C108="","",データ!AF1310)</f>
        <v/>
      </c>
      <c r="J108" s="65" t="str">
        <f>IF(C108="","",データ!AG1310)</f>
        <v/>
      </c>
      <c r="K108" s="65" t="str">
        <f>IF(L108="","",COUNT($L$4:L108))</f>
        <v/>
      </c>
      <c r="L108" s="81" t="str">
        <f>IF(C108="","",データ!AI1310)</f>
        <v/>
      </c>
      <c r="M108" s="65" t="str">
        <f>IF(C108="","",データ!AJ1310)</f>
        <v/>
      </c>
      <c r="N108" s="65" t="str">
        <f>IF(O108="","",COUNT($O$4:O108))</f>
        <v/>
      </c>
      <c r="O108" s="81" t="str">
        <f>IF(C108="","",データ!AO1310)</f>
        <v/>
      </c>
      <c r="P108" s="65" t="str">
        <f>IF(C108="","",データ!AP1310)</f>
        <v/>
      </c>
    </row>
    <row r="109" spans="1:16" ht="18" customHeight="1">
      <c r="A109" s="46" t="str">
        <f>IF(データ!A1312&lt;&gt;"",データ!A1311,"")</f>
        <v/>
      </c>
      <c r="B109" s="47" t="str">
        <f>IF(データ!B1312&lt;&gt;"",データ!B1311,"")</f>
        <v/>
      </c>
      <c r="C109" s="48" t="str">
        <f>IF(データ!C1312&lt;&gt;"",データ!C1311,"")</f>
        <v/>
      </c>
      <c r="D109" s="46" t="str">
        <f>IF(データ!G1312&lt;&gt;"",データ!G1311,"")</f>
        <v/>
      </c>
      <c r="E109" s="65" t="str">
        <f>IF(F109="","",COUNT($F$4:F109))</f>
        <v/>
      </c>
      <c r="F109" s="81" t="str">
        <f>IF(C109="","",データ!Z1311)</f>
        <v/>
      </c>
      <c r="G109" s="65" t="str">
        <f>IF(C109="","",データ!AA1311)</f>
        <v/>
      </c>
      <c r="H109" s="65" t="str">
        <f>IF(I109="","",COUNT($I$4:I109))</f>
        <v/>
      </c>
      <c r="I109" s="81" t="str">
        <f>IF(C109="","",データ!AF1311)</f>
        <v/>
      </c>
      <c r="J109" s="65" t="str">
        <f>IF(C109="","",データ!AG1311)</f>
        <v/>
      </c>
      <c r="K109" s="65" t="str">
        <f>IF(L109="","",COUNT($L$4:L109))</f>
        <v/>
      </c>
      <c r="L109" s="81" t="str">
        <f>IF(C109="","",データ!AI1311)</f>
        <v/>
      </c>
      <c r="M109" s="65" t="str">
        <f>IF(C109="","",データ!AJ1311)</f>
        <v/>
      </c>
      <c r="N109" s="65" t="str">
        <f>IF(O109="","",COUNT($O$4:O109))</f>
        <v/>
      </c>
      <c r="O109" s="81" t="str">
        <f>IF(C109="","",データ!AO1311)</f>
        <v/>
      </c>
      <c r="P109" s="65" t="str">
        <f>IF(C109="","",データ!AP1311)</f>
        <v/>
      </c>
    </row>
    <row r="110" spans="1:16" ht="18" customHeight="1">
      <c r="A110" s="46" t="str">
        <f>IF(データ!A1313&lt;&gt;"",データ!A1312,"")</f>
        <v/>
      </c>
      <c r="B110" s="47" t="str">
        <f>IF(データ!B1313&lt;&gt;"",データ!B1312,"")</f>
        <v/>
      </c>
      <c r="C110" s="48" t="str">
        <f>IF(データ!C1313&lt;&gt;"",データ!C1312,"")</f>
        <v/>
      </c>
      <c r="D110" s="46" t="str">
        <f>IF(データ!G1313&lt;&gt;"",データ!G1312,"")</f>
        <v/>
      </c>
      <c r="E110" s="65" t="str">
        <f>IF(F110="","",COUNT($F$4:F110))</f>
        <v/>
      </c>
      <c r="F110" s="81" t="str">
        <f>IF(C110="","",データ!Z1312)</f>
        <v/>
      </c>
      <c r="G110" s="65" t="str">
        <f>IF(C110="","",データ!AA1312)</f>
        <v/>
      </c>
      <c r="H110" s="65" t="str">
        <f>IF(I110="","",COUNT($I$4:I110))</f>
        <v/>
      </c>
      <c r="I110" s="81" t="str">
        <f>IF(C110="","",データ!AF1312)</f>
        <v/>
      </c>
      <c r="J110" s="65" t="str">
        <f>IF(C110="","",データ!AG1312)</f>
        <v/>
      </c>
      <c r="K110" s="65" t="str">
        <f>IF(L110="","",COUNT($L$4:L110))</f>
        <v/>
      </c>
      <c r="L110" s="81" t="str">
        <f>IF(C110="","",データ!AI1312)</f>
        <v/>
      </c>
      <c r="M110" s="65" t="str">
        <f>IF(C110="","",データ!AJ1312)</f>
        <v/>
      </c>
      <c r="N110" s="65" t="str">
        <f>IF(O110="","",COUNT($O$4:O110))</f>
        <v/>
      </c>
      <c r="O110" s="81" t="str">
        <f>IF(C110="","",データ!AO1312)</f>
        <v/>
      </c>
      <c r="P110" s="65" t="str">
        <f>IF(C110="","",データ!AP1312)</f>
        <v/>
      </c>
    </row>
    <row r="111" spans="1:16" ht="18" customHeight="1">
      <c r="A111" s="46" t="str">
        <f>IF(データ!A1314&lt;&gt;"",データ!A1313,"")</f>
        <v/>
      </c>
      <c r="B111" s="47" t="str">
        <f>IF(データ!B1314&lt;&gt;"",データ!B1313,"")</f>
        <v/>
      </c>
      <c r="C111" s="48" t="str">
        <f>IF(データ!C1314&lt;&gt;"",データ!C1313,"")</f>
        <v/>
      </c>
      <c r="D111" s="46" t="str">
        <f>IF(データ!G1314&lt;&gt;"",データ!G1313,"")</f>
        <v/>
      </c>
      <c r="E111" s="65" t="str">
        <f>IF(F111="","",COUNT($F$4:F111))</f>
        <v/>
      </c>
      <c r="F111" s="81" t="str">
        <f>IF(C111="","",データ!Z1313)</f>
        <v/>
      </c>
      <c r="G111" s="65" t="str">
        <f>IF(C111="","",データ!AA1313)</f>
        <v/>
      </c>
      <c r="H111" s="65" t="str">
        <f>IF(I111="","",COUNT($I$4:I111))</f>
        <v/>
      </c>
      <c r="I111" s="81" t="str">
        <f>IF(C111="","",データ!AF1313)</f>
        <v/>
      </c>
      <c r="J111" s="65" t="str">
        <f>IF(C111="","",データ!AG1313)</f>
        <v/>
      </c>
      <c r="K111" s="65" t="str">
        <f>IF(L111="","",COUNT($L$4:L111))</f>
        <v/>
      </c>
      <c r="L111" s="81" t="str">
        <f>IF(C111="","",データ!AI1313)</f>
        <v/>
      </c>
      <c r="M111" s="65" t="str">
        <f>IF(C111="","",データ!AJ1313)</f>
        <v/>
      </c>
      <c r="N111" s="65" t="str">
        <f>IF(O111="","",COUNT($O$4:O111))</f>
        <v/>
      </c>
      <c r="O111" s="81" t="str">
        <f>IF(C111="","",データ!AO1313)</f>
        <v/>
      </c>
      <c r="P111" s="65" t="str">
        <f>IF(C111="","",データ!AP1313)</f>
        <v/>
      </c>
    </row>
    <row r="112" spans="1:16" ht="18" customHeight="1">
      <c r="A112" s="46" t="str">
        <f>IF(データ!A1315&lt;&gt;"",データ!A1314,"")</f>
        <v/>
      </c>
      <c r="B112" s="47" t="str">
        <f>IF(データ!B1315&lt;&gt;"",データ!B1314,"")</f>
        <v/>
      </c>
      <c r="C112" s="48" t="str">
        <f>IF(データ!C1315&lt;&gt;"",データ!C1314,"")</f>
        <v/>
      </c>
      <c r="D112" s="46" t="str">
        <f>IF(データ!G1315&lt;&gt;"",データ!G1314,"")</f>
        <v/>
      </c>
      <c r="E112" s="65" t="str">
        <f>IF(F112="","",COUNT($F$4:F112))</f>
        <v/>
      </c>
      <c r="F112" s="81" t="str">
        <f>IF(C112="","",データ!Z1314)</f>
        <v/>
      </c>
      <c r="G112" s="65" t="str">
        <f>IF(C112="","",データ!AA1314)</f>
        <v/>
      </c>
      <c r="H112" s="65" t="str">
        <f>IF(I112="","",COUNT($I$4:I112))</f>
        <v/>
      </c>
      <c r="I112" s="81" t="str">
        <f>IF(C112="","",データ!AF1314)</f>
        <v/>
      </c>
      <c r="J112" s="65" t="str">
        <f>IF(C112="","",データ!AG1314)</f>
        <v/>
      </c>
      <c r="K112" s="65" t="str">
        <f>IF(L112="","",COUNT($L$4:L112))</f>
        <v/>
      </c>
      <c r="L112" s="81" t="str">
        <f>IF(C112="","",データ!AI1314)</f>
        <v/>
      </c>
      <c r="M112" s="65" t="str">
        <f>IF(C112="","",データ!AJ1314)</f>
        <v/>
      </c>
      <c r="N112" s="65" t="str">
        <f>IF(O112="","",COUNT($O$4:O112))</f>
        <v/>
      </c>
      <c r="O112" s="81" t="str">
        <f>IF(C112="","",データ!AO1314)</f>
        <v/>
      </c>
      <c r="P112" s="65" t="str">
        <f>IF(C112="","",データ!AP1314)</f>
        <v/>
      </c>
    </row>
    <row r="113" spans="1:16" ht="18" customHeight="1">
      <c r="A113" s="46" t="str">
        <f>IF(データ!A1316&lt;&gt;"",データ!A1315,"")</f>
        <v/>
      </c>
      <c r="B113" s="47" t="str">
        <f>IF(データ!B1316&lt;&gt;"",データ!B1315,"")</f>
        <v/>
      </c>
      <c r="C113" s="48" t="str">
        <f>IF(データ!C1316&lt;&gt;"",データ!C1315,"")</f>
        <v/>
      </c>
      <c r="D113" s="46" t="str">
        <f>IF(データ!G1316&lt;&gt;"",データ!G1315,"")</f>
        <v/>
      </c>
      <c r="E113" s="65" t="str">
        <f>IF(F113="","",COUNT($F$4:F113))</f>
        <v/>
      </c>
      <c r="F113" s="81" t="str">
        <f>IF(C113="","",データ!Z1315)</f>
        <v/>
      </c>
      <c r="G113" s="65" t="str">
        <f>IF(C113="","",データ!AA1315)</f>
        <v/>
      </c>
      <c r="H113" s="65" t="str">
        <f>IF(I113="","",COUNT($I$4:I113))</f>
        <v/>
      </c>
      <c r="I113" s="81" t="str">
        <f>IF(C113="","",データ!AF1315)</f>
        <v/>
      </c>
      <c r="J113" s="65" t="str">
        <f>IF(C113="","",データ!AG1315)</f>
        <v/>
      </c>
      <c r="K113" s="65" t="str">
        <f>IF(L113="","",COUNT($L$4:L113))</f>
        <v/>
      </c>
      <c r="L113" s="81" t="str">
        <f>IF(C113="","",データ!AI1315)</f>
        <v/>
      </c>
      <c r="M113" s="65" t="str">
        <f>IF(C113="","",データ!AJ1315)</f>
        <v/>
      </c>
      <c r="N113" s="65" t="str">
        <f>IF(O113="","",COUNT($O$4:O113))</f>
        <v/>
      </c>
      <c r="O113" s="81" t="str">
        <f>IF(C113="","",データ!AO1315)</f>
        <v/>
      </c>
      <c r="P113" s="65" t="str">
        <f>IF(C113="","",データ!AP1315)</f>
        <v/>
      </c>
    </row>
    <row r="114" spans="1:16" ht="18" customHeight="1">
      <c r="A114" s="46" t="str">
        <f>IF(データ!A1317&lt;&gt;"",データ!A1316,"")</f>
        <v/>
      </c>
      <c r="B114" s="47" t="str">
        <f>IF(データ!B1317&lt;&gt;"",データ!B1316,"")</f>
        <v/>
      </c>
      <c r="C114" s="48" t="str">
        <f>IF(データ!C1317&lt;&gt;"",データ!C1316,"")</f>
        <v/>
      </c>
      <c r="D114" s="46" t="str">
        <f>IF(データ!G1317&lt;&gt;"",データ!G1316,"")</f>
        <v/>
      </c>
      <c r="E114" s="65" t="str">
        <f>IF(F114="","",COUNT($F$4:F114))</f>
        <v/>
      </c>
      <c r="F114" s="81" t="str">
        <f>IF(C114="","",データ!Z1316)</f>
        <v/>
      </c>
      <c r="G114" s="65" t="str">
        <f>IF(C114="","",データ!AA1316)</f>
        <v/>
      </c>
      <c r="H114" s="65" t="str">
        <f>IF(I114="","",COUNT($I$4:I114))</f>
        <v/>
      </c>
      <c r="I114" s="81" t="str">
        <f>IF(C114="","",データ!AF1316)</f>
        <v/>
      </c>
      <c r="J114" s="65" t="str">
        <f>IF(C114="","",データ!AG1316)</f>
        <v/>
      </c>
      <c r="K114" s="65" t="str">
        <f>IF(L114="","",COUNT($L$4:L114))</f>
        <v/>
      </c>
      <c r="L114" s="81" t="str">
        <f>IF(C114="","",データ!AI1316)</f>
        <v/>
      </c>
      <c r="M114" s="65" t="str">
        <f>IF(C114="","",データ!AJ1316)</f>
        <v/>
      </c>
      <c r="N114" s="65" t="str">
        <f>IF(O114="","",COUNT($O$4:O114))</f>
        <v/>
      </c>
      <c r="O114" s="81" t="str">
        <f>IF(C114="","",データ!AO1316)</f>
        <v/>
      </c>
      <c r="P114" s="65" t="str">
        <f>IF(C114="","",データ!AP1316)</f>
        <v/>
      </c>
    </row>
    <row r="115" spans="1:16" ht="18" customHeight="1">
      <c r="A115" s="46" t="str">
        <f>IF(データ!A1318&lt;&gt;"",データ!A1317,"")</f>
        <v/>
      </c>
      <c r="B115" s="47" t="str">
        <f>IF(データ!B1318&lt;&gt;"",データ!B1317,"")</f>
        <v/>
      </c>
      <c r="C115" s="48" t="str">
        <f>IF(データ!C1318&lt;&gt;"",データ!C1317,"")</f>
        <v/>
      </c>
      <c r="D115" s="46" t="str">
        <f>IF(データ!G1318&lt;&gt;"",データ!G1317,"")</f>
        <v/>
      </c>
      <c r="E115" s="65" t="str">
        <f>IF(F115="","",COUNT($F$4:F115))</f>
        <v/>
      </c>
      <c r="F115" s="81" t="str">
        <f>IF(C115="","",データ!Z1317)</f>
        <v/>
      </c>
      <c r="G115" s="65" t="str">
        <f>IF(C115="","",データ!AA1317)</f>
        <v/>
      </c>
      <c r="H115" s="65" t="str">
        <f>IF(I115="","",COUNT($I$4:I115))</f>
        <v/>
      </c>
      <c r="I115" s="81" t="str">
        <f>IF(C115="","",データ!AF1317)</f>
        <v/>
      </c>
      <c r="J115" s="65" t="str">
        <f>IF(C115="","",データ!AG1317)</f>
        <v/>
      </c>
      <c r="K115" s="65" t="str">
        <f>IF(L115="","",COUNT($L$4:L115))</f>
        <v/>
      </c>
      <c r="L115" s="81" t="str">
        <f>IF(C115="","",データ!AI1317)</f>
        <v/>
      </c>
      <c r="M115" s="65" t="str">
        <f>IF(C115="","",データ!AJ1317)</f>
        <v/>
      </c>
      <c r="N115" s="65" t="str">
        <f>IF(O115="","",COUNT($O$4:O115))</f>
        <v/>
      </c>
      <c r="O115" s="81" t="str">
        <f>IF(C115="","",データ!AO1317)</f>
        <v/>
      </c>
      <c r="P115" s="65" t="str">
        <f>IF(C115="","",データ!AP1317)</f>
        <v/>
      </c>
    </row>
    <row r="116" spans="1:16" ht="18" customHeight="1">
      <c r="A116" s="46" t="str">
        <f>IF(データ!A1319&lt;&gt;"",データ!A1318,"")</f>
        <v/>
      </c>
      <c r="B116" s="47" t="str">
        <f>IF(データ!B1319&lt;&gt;"",データ!B1318,"")</f>
        <v/>
      </c>
      <c r="C116" s="48" t="str">
        <f>IF(データ!C1319&lt;&gt;"",データ!C1318,"")</f>
        <v/>
      </c>
      <c r="D116" s="46" t="str">
        <f>IF(データ!G1319&lt;&gt;"",データ!G1318,"")</f>
        <v/>
      </c>
      <c r="E116" s="65" t="str">
        <f>IF(F116="","",COUNT($F$4:F116))</f>
        <v/>
      </c>
      <c r="F116" s="81" t="str">
        <f>IF(C116="","",データ!Z1318)</f>
        <v/>
      </c>
      <c r="G116" s="65" t="str">
        <f>IF(C116="","",データ!AA1318)</f>
        <v/>
      </c>
      <c r="H116" s="65" t="str">
        <f>IF(I116="","",COUNT($I$4:I116))</f>
        <v/>
      </c>
      <c r="I116" s="81" t="str">
        <f>IF(C116="","",データ!AF1318)</f>
        <v/>
      </c>
      <c r="J116" s="65" t="str">
        <f>IF(C116="","",データ!AG1318)</f>
        <v/>
      </c>
      <c r="K116" s="65" t="str">
        <f>IF(L116="","",COUNT($L$4:L116))</f>
        <v/>
      </c>
      <c r="L116" s="81" t="str">
        <f>IF(C116="","",データ!AI1318)</f>
        <v/>
      </c>
      <c r="M116" s="65" t="str">
        <f>IF(C116="","",データ!AJ1318)</f>
        <v/>
      </c>
      <c r="N116" s="65" t="str">
        <f>IF(O116="","",COUNT($O$4:O116))</f>
        <v/>
      </c>
      <c r="O116" s="81" t="str">
        <f>IF(C116="","",データ!AO1318)</f>
        <v/>
      </c>
      <c r="P116" s="65" t="str">
        <f>IF(C116="","",データ!AP1318)</f>
        <v/>
      </c>
    </row>
    <row r="117" spans="1:16" ht="18" customHeight="1">
      <c r="A117" s="46" t="str">
        <f>IF(データ!A1320&lt;&gt;"",データ!A1319,"")</f>
        <v/>
      </c>
      <c r="B117" s="47" t="str">
        <f>IF(データ!B1320&lt;&gt;"",データ!B1319,"")</f>
        <v/>
      </c>
      <c r="C117" s="48" t="str">
        <f>IF(データ!C1320&lt;&gt;"",データ!C1319,"")</f>
        <v/>
      </c>
      <c r="D117" s="46" t="str">
        <f>IF(データ!G1320&lt;&gt;"",データ!G1319,"")</f>
        <v/>
      </c>
      <c r="E117" s="65" t="str">
        <f>IF(F117="","",COUNT($F$4:F117))</f>
        <v/>
      </c>
      <c r="F117" s="81" t="str">
        <f>IF(C117="","",データ!Z1319)</f>
        <v/>
      </c>
      <c r="G117" s="65" t="str">
        <f>IF(C117="","",データ!AA1319)</f>
        <v/>
      </c>
      <c r="H117" s="65" t="str">
        <f>IF(I117="","",COUNT($I$4:I117))</f>
        <v/>
      </c>
      <c r="I117" s="81" t="str">
        <f>IF(C117="","",データ!AF1319)</f>
        <v/>
      </c>
      <c r="J117" s="65" t="str">
        <f>IF(C117="","",データ!AG1319)</f>
        <v/>
      </c>
      <c r="K117" s="65" t="str">
        <f>IF(L117="","",COUNT($L$4:L117))</f>
        <v/>
      </c>
      <c r="L117" s="81" t="str">
        <f>IF(C117="","",データ!AI1319)</f>
        <v/>
      </c>
      <c r="M117" s="65" t="str">
        <f>IF(C117="","",データ!AJ1319)</f>
        <v/>
      </c>
      <c r="N117" s="65" t="str">
        <f>IF(O117="","",COUNT($O$4:O117))</f>
        <v/>
      </c>
      <c r="O117" s="81" t="str">
        <f>IF(C117="","",データ!AO1319)</f>
        <v/>
      </c>
      <c r="P117" s="65" t="str">
        <f>IF(C117="","",データ!AP1319)</f>
        <v/>
      </c>
    </row>
    <row r="118" spans="1:16" ht="18" customHeight="1">
      <c r="A118" s="46" t="str">
        <f>IF(データ!A1321&lt;&gt;"",データ!A1320,"")</f>
        <v/>
      </c>
      <c r="B118" s="47" t="str">
        <f>IF(データ!B1321&lt;&gt;"",データ!B1320,"")</f>
        <v/>
      </c>
      <c r="C118" s="48" t="str">
        <f>IF(データ!C1321&lt;&gt;"",データ!C1320,"")</f>
        <v/>
      </c>
      <c r="D118" s="46" t="str">
        <f>IF(データ!G1321&lt;&gt;"",データ!G1320,"")</f>
        <v/>
      </c>
      <c r="E118" s="65" t="str">
        <f>IF(F118="","",COUNT($F$4:F118))</f>
        <v/>
      </c>
      <c r="F118" s="81" t="str">
        <f>IF(C118="","",データ!Z1320)</f>
        <v/>
      </c>
      <c r="G118" s="65" t="str">
        <f>IF(C118="","",データ!AA1320)</f>
        <v/>
      </c>
      <c r="H118" s="65" t="str">
        <f>IF(I118="","",COUNT($I$4:I118))</f>
        <v/>
      </c>
      <c r="I118" s="81" t="str">
        <f>IF(C118="","",データ!AF1320)</f>
        <v/>
      </c>
      <c r="J118" s="65" t="str">
        <f>IF(C118="","",データ!AG1320)</f>
        <v/>
      </c>
      <c r="K118" s="65" t="str">
        <f>IF(L118="","",COUNT($L$4:L118))</f>
        <v/>
      </c>
      <c r="L118" s="81" t="str">
        <f>IF(C118="","",データ!AI1320)</f>
        <v/>
      </c>
      <c r="M118" s="65" t="str">
        <f>IF(C118="","",データ!AJ1320)</f>
        <v/>
      </c>
      <c r="N118" s="65" t="str">
        <f>IF(O118="","",COUNT($O$4:O118))</f>
        <v/>
      </c>
      <c r="O118" s="81" t="str">
        <f>IF(C118="","",データ!AO1320)</f>
        <v/>
      </c>
      <c r="P118" s="65" t="str">
        <f>IF(C118="","",データ!AP1320)</f>
        <v/>
      </c>
    </row>
    <row r="119" spans="1:16" ht="18" customHeight="1">
      <c r="A119" s="46" t="str">
        <f>IF(データ!A1322&lt;&gt;"",データ!A1321,"")</f>
        <v/>
      </c>
      <c r="B119" s="47" t="str">
        <f>IF(データ!B1322&lt;&gt;"",データ!B1321,"")</f>
        <v/>
      </c>
      <c r="C119" s="48" t="str">
        <f>IF(データ!C1322&lt;&gt;"",データ!C1321,"")</f>
        <v/>
      </c>
      <c r="D119" s="46" t="str">
        <f>IF(データ!G1322&lt;&gt;"",データ!G1321,"")</f>
        <v/>
      </c>
      <c r="E119" s="65" t="str">
        <f>IF(F119="","",COUNT($F$4:F119))</f>
        <v/>
      </c>
      <c r="F119" s="81" t="str">
        <f>IF(C119="","",データ!Z1321)</f>
        <v/>
      </c>
      <c r="G119" s="65" t="str">
        <f>IF(C119="","",データ!AA1321)</f>
        <v/>
      </c>
      <c r="H119" s="65" t="str">
        <f>IF(I119="","",COUNT($I$4:I119))</f>
        <v/>
      </c>
      <c r="I119" s="81" t="str">
        <f>IF(C119="","",データ!AF1321)</f>
        <v/>
      </c>
      <c r="J119" s="65" t="str">
        <f>IF(C119="","",データ!AG1321)</f>
        <v/>
      </c>
      <c r="K119" s="65" t="str">
        <f>IF(L119="","",COUNT($L$4:L119))</f>
        <v/>
      </c>
      <c r="L119" s="81" t="str">
        <f>IF(C119="","",データ!AI1321)</f>
        <v/>
      </c>
      <c r="M119" s="65" t="str">
        <f>IF(C119="","",データ!AJ1321)</f>
        <v/>
      </c>
      <c r="N119" s="65" t="str">
        <f>IF(O119="","",COUNT($O$4:O119))</f>
        <v/>
      </c>
      <c r="O119" s="81" t="str">
        <f>IF(C119="","",データ!AO1321)</f>
        <v/>
      </c>
      <c r="P119" s="65" t="str">
        <f>IF(C119="","",データ!AP1321)</f>
        <v/>
      </c>
    </row>
    <row r="120" spans="1:16" ht="18" customHeight="1">
      <c r="A120" s="46" t="str">
        <f>IF(データ!A1323&lt;&gt;"",データ!A1322,"")</f>
        <v/>
      </c>
      <c r="B120" s="47" t="str">
        <f>IF(データ!B1323&lt;&gt;"",データ!B1322,"")</f>
        <v/>
      </c>
      <c r="C120" s="48" t="str">
        <f>IF(データ!C1323&lt;&gt;"",データ!C1322,"")</f>
        <v/>
      </c>
      <c r="D120" s="46" t="str">
        <f>IF(データ!G1323&lt;&gt;"",データ!G1322,"")</f>
        <v/>
      </c>
      <c r="E120" s="65" t="str">
        <f>IF(F120="","",COUNT($F$4:F120))</f>
        <v/>
      </c>
      <c r="F120" s="81" t="str">
        <f>IF(C120="","",データ!Z1322)</f>
        <v/>
      </c>
      <c r="G120" s="65" t="str">
        <f>IF(C120="","",データ!AA1322)</f>
        <v/>
      </c>
      <c r="H120" s="65" t="str">
        <f>IF(I120="","",COUNT($I$4:I120))</f>
        <v/>
      </c>
      <c r="I120" s="81" t="str">
        <f>IF(C120="","",データ!AF1322)</f>
        <v/>
      </c>
      <c r="J120" s="65" t="str">
        <f>IF(C120="","",データ!AG1322)</f>
        <v/>
      </c>
      <c r="K120" s="65" t="str">
        <f>IF(L120="","",COUNT($L$4:L120))</f>
        <v/>
      </c>
      <c r="L120" s="81" t="str">
        <f>IF(C120="","",データ!AI1322)</f>
        <v/>
      </c>
      <c r="M120" s="65" t="str">
        <f>IF(C120="","",データ!AJ1322)</f>
        <v/>
      </c>
      <c r="N120" s="65" t="str">
        <f>IF(O120="","",COUNT($O$4:O120))</f>
        <v/>
      </c>
      <c r="O120" s="81" t="str">
        <f>IF(C120="","",データ!AO1322)</f>
        <v/>
      </c>
      <c r="P120" s="65" t="str">
        <f>IF(C120="","",データ!AP1322)</f>
        <v/>
      </c>
    </row>
    <row r="121" spans="1:16" ht="18" customHeight="1">
      <c r="A121" s="46" t="str">
        <f>IF(データ!A1324&lt;&gt;"",データ!A1323,"")</f>
        <v/>
      </c>
      <c r="B121" s="47" t="str">
        <f>IF(データ!B1324&lt;&gt;"",データ!B1323,"")</f>
        <v/>
      </c>
      <c r="C121" s="48" t="str">
        <f>IF(データ!C1324&lt;&gt;"",データ!C1323,"")</f>
        <v/>
      </c>
      <c r="D121" s="46" t="str">
        <f>IF(データ!G1324&lt;&gt;"",データ!G1323,"")</f>
        <v/>
      </c>
      <c r="E121" s="65" t="str">
        <f>IF(F121="","",COUNT($F$4:F121))</f>
        <v/>
      </c>
      <c r="F121" s="81" t="str">
        <f>IF(C121="","",データ!Z1323)</f>
        <v/>
      </c>
      <c r="G121" s="65" t="str">
        <f>IF(C121="","",データ!AA1323)</f>
        <v/>
      </c>
      <c r="H121" s="65" t="str">
        <f>IF(I121="","",COUNT($I$4:I121))</f>
        <v/>
      </c>
      <c r="I121" s="81" t="str">
        <f>IF(C121="","",データ!AF1323)</f>
        <v/>
      </c>
      <c r="J121" s="65" t="str">
        <f>IF(C121="","",データ!AG1323)</f>
        <v/>
      </c>
      <c r="K121" s="65" t="str">
        <f>IF(L121="","",COUNT($L$4:L121))</f>
        <v/>
      </c>
      <c r="L121" s="81" t="str">
        <f>IF(C121="","",データ!AI1323)</f>
        <v/>
      </c>
      <c r="M121" s="65" t="str">
        <f>IF(C121="","",データ!AJ1323)</f>
        <v/>
      </c>
      <c r="N121" s="65" t="str">
        <f>IF(O121="","",COUNT($O$4:O121))</f>
        <v/>
      </c>
      <c r="O121" s="81" t="str">
        <f>IF(C121="","",データ!AO1323)</f>
        <v/>
      </c>
      <c r="P121" s="65" t="str">
        <f>IF(C121="","",データ!AP1323)</f>
        <v/>
      </c>
    </row>
    <row r="122" spans="1:16" ht="18" customHeight="1">
      <c r="A122" s="46" t="str">
        <f>IF(データ!A1325&lt;&gt;"",データ!A1324,"")</f>
        <v/>
      </c>
      <c r="B122" s="47" t="str">
        <f>IF(データ!B1325&lt;&gt;"",データ!B1324,"")</f>
        <v/>
      </c>
      <c r="C122" s="48" t="str">
        <f>IF(データ!C1325&lt;&gt;"",データ!C1324,"")</f>
        <v/>
      </c>
      <c r="D122" s="46" t="str">
        <f>IF(データ!G1325&lt;&gt;"",データ!G1324,"")</f>
        <v/>
      </c>
      <c r="E122" s="65" t="str">
        <f>IF(F122="","",COUNT($F$4:F122))</f>
        <v/>
      </c>
      <c r="F122" s="81" t="str">
        <f>IF(C122="","",データ!Z1324)</f>
        <v/>
      </c>
      <c r="G122" s="65" t="str">
        <f>IF(C122="","",データ!AA1324)</f>
        <v/>
      </c>
      <c r="H122" s="65" t="str">
        <f>IF(I122="","",COUNT($I$4:I122))</f>
        <v/>
      </c>
      <c r="I122" s="81" t="str">
        <f>IF(C122="","",データ!AF1324)</f>
        <v/>
      </c>
      <c r="J122" s="65" t="str">
        <f>IF(C122="","",データ!AG1324)</f>
        <v/>
      </c>
      <c r="K122" s="65" t="str">
        <f>IF(L122="","",COUNT($L$4:L122))</f>
        <v/>
      </c>
      <c r="L122" s="81" t="str">
        <f>IF(C122="","",データ!AI1324)</f>
        <v/>
      </c>
      <c r="M122" s="65" t="str">
        <f>IF(C122="","",データ!AJ1324)</f>
        <v/>
      </c>
      <c r="N122" s="65" t="str">
        <f>IF(O122="","",COUNT($O$4:O122))</f>
        <v/>
      </c>
      <c r="O122" s="81" t="str">
        <f>IF(C122="","",データ!AO1324)</f>
        <v/>
      </c>
      <c r="P122" s="65" t="str">
        <f>IF(C122="","",データ!AP1324)</f>
        <v/>
      </c>
    </row>
    <row r="123" spans="1:16" ht="18" customHeight="1">
      <c r="A123" s="46" t="str">
        <f>IF(データ!A1326&lt;&gt;"",データ!A1325,"")</f>
        <v/>
      </c>
      <c r="B123" s="47" t="str">
        <f>IF(データ!B1326&lt;&gt;"",データ!B1325,"")</f>
        <v/>
      </c>
      <c r="C123" s="48" t="str">
        <f>IF(データ!C1326&lt;&gt;"",データ!C1325,"")</f>
        <v/>
      </c>
      <c r="D123" s="46" t="str">
        <f>IF(データ!G1326&lt;&gt;"",データ!G1325,"")</f>
        <v/>
      </c>
      <c r="E123" s="65" t="str">
        <f>IF(F123="","",COUNT($F$4:F123))</f>
        <v/>
      </c>
      <c r="F123" s="81" t="str">
        <f>IF(C123="","",データ!Z1325)</f>
        <v/>
      </c>
      <c r="G123" s="65" t="str">
        <f>IF(C123="","",データ!AA1325)</f>
        <v/>
      </c>
      <c r="H123" s="65" t="str">
        <f>IF(I123="","",COUNT($I$4:I123))</f>
        <v/>
      </c>
      <c r="I123" s="81" t="str">
        <f>IF(C123="","",データ!AF1325)</f>
        <v/>
      </c>
      <c r="J123" s="65" t="str">
        <f>IF(C123="","",データ!AG1325)</f>
        <v/>
      </c>
      <c r="K123" s="65" t="str">
        <f>IF(L123="","",COUNT($L$4:L123))</f>
        <v/>
      </c>
      <c r="L123" s="81" t="str">
        <f>IF(C123="","",データ!AI1325)</f>
        <v/>
      </c>
      <c r="M123" s="65" t="str">
        <f>IF(C123="","",データ!AJ1325)</f>
        <v/>
      </c>
      <c r="N123" s="65" t="str">
        <f>IF(O123="","",COUNT($O$4:O123))</f>
        <v/>
      </c>
      <c r="O123" s="81" t="str">
        <f>IF(C123="","",データ!AO1325)</f>
        <v/>
      </c>
      <c r="P123" s="65" t="str">
        <f>IF(C123="","",データ!AP1325)</f>
        <v/>
      </c>
    </row>
    <row r="124" spans="1:16" ht="18" customHeight="1">
      <c r="A124" s="46" t="str">
        <f>IF(データ!A1327&lt;&gt;"",データ!A1326,"")</f>
        <v/>
      </c>
      <c r="B124" s="47" t="str">
        <f>IF(データ!B1327&lt;&gt;"",データ!B1326,"")</f>
        <v/>
      </c>
      <c r="C124" s="48" t="str">
        <f>IF(データ!C1327&lt;&gt;"",データ!C1326,"")</f>
        <v/>
      </c>
      <c r="D124" s="46" t="str">
        <f>IF(データ!G1327&lt;&gt;"",データ!G1326,"")</f>
        <v/>
      </c>
      <c r="E124" s="65" t="str">
        <f>IF(F124="","",COUNT($F$4:F124))</f>
        <v/>
      </c>
      <c r="F124" s="81" t="str">
        <f>IF(C124="","",データ!Z1326)</f>
        <v/>
      </c>
      <c r="G124" s="65" t="str">
        <f>IF(C124="","",データ!AA1326)</f>
        <v/>
      </c>
      <c r="H124" s="65" t="str">
        <f>IF(I124="","",COUNT($I$4:I124))</f>
        <v/>
      </c>
      <c r="I124" s="81" t="str">
        <f>IF(C124="","",データ!AF1326)</f>
        <v/>
      </c>
      <c r="J124" s="65" t="str">
        <f>IF(C124="","",データ!AG1326)</f>
        <v/>
      </c>
      <c r="K124" s="65" t="str">
        <f>IF(L124="","",COUNT($L$4:L124))</f>
        <v/>
      </c>
      <c r="L124" s="81" t="str">
        <f>IF(C124="","",データ!AI1326)</f>
        <v/>
      </c>
      <c r="M124" s="65" t="str">
        <f>IF(C124="","",データ!AJ1326)</f>
        <v/>
      </c>
      <c r="N124" s="65" t="str">
        <f>IF(O124="","",COUNT($O$4:O124))</f>
        <v/>
      </c>
      <c r="O124" s="81" t="str">
        <f>IF(C124="","",データ!AO1326)</f>
        <v/>
      </c>
      <c r="P124" s="65" t="str">
        <f>IF(C124="","",データ!AP1326)</f>
        <v/>
      </c>
    </row>
    <row r="125" spans="1:16" ht="18" customHeight="1">
      <c r="A125" s="46" t="str">
        <f>IF(データ!A1328&lt;&gt;"",データ!A1327,"")</f>
        <v/>
      </c>
      <c r="B125" s="47" t="str">
        <f>IF(データ!B1328&lt;&gt;"",データ!B1327,"")</f>
        <v/>
      </c>
      <c r="C125" s="48" t="str">
        <f>IF(データ!C1328&lt;&gt;"",データ!C1327,"")</f>
        <v/>
      </c>
      <c r="D125" s="46" t="str">
        <f>IF(データ!G1328&lt;&gt;"",データ!G1327,"")</f>
        <v/>
      </c>
      <c r="E125" s="65" t="str">
        <f>IF(F125="","",COUNT($F$4:F125))</f>
        <v/>
      </c>
      <c r="F125" s="81" t="str">
        <f>IF(C125="","",データ!Z1327)</f>
        <v/>
      </c>
      <c r="G125" s="65" t="str">
        <f>IF(C125="","",データ!AA1327)</f>
        <v/>
      </c>
      <c r="H125" s="65" t="str">
        <f>IF(I125="","",COUNT($I$4:I125))</f>
        <v/>
      </c>
      <c r="I125" s="81" t="str">
        <f>IF(C125="","",データ!AF1327)</f>
        <v/>
      </c>
      <c r="J125" s="65" t="str">
        <f>IF(C125="","",データ!AG1327)</f>
        <v/>
      </c>
      <c r="K125" s="65" t="str">
        <f>IF(L125="","",COUNT($L$4:L125))</f>
        <v/>
      </c>
      <c r="L125" s="81" t="str">
        <f>IF(C125="","",データ!AI1327)</f>
        <v/>
      </c>
      <c r="M125" s="65" t="str">
        <f>IF(C125="","",データ!AJ1327)</f>
        <v/>
      </c>
      <c r="N125" s="65" t="str">
        <f>IF(O125="","",COUNT($O$4:O125))</f>
        <v/>
      </c>
      <c r="O125" s="81" t="str">
        <f>IF(C125="","",データ!AO1327)</f>
        <v/>
      </c>
      <c r="P125" s="65" t="str">
        <f>IF(C125="","",データ!AP1327)</f>
        <v/>
      </c>
    </row>
    <row r="126" spans="1:16" ht="18" customHeight="1">
      <c r="A126" s="46" t="str">
        <f>IF(データ!A1329&lt;&gt;"",データ!A1328,"")</f>
        <v/>
      </c>
      <c r="B126" s="47" t="str">
        <f>IF(データ!B1329&lt;&gt;"",データ!B1328,"")</f>
        <v/>
      </c>
      <c r="C126" s="48" t="str">
        <f>IF(データ!C1329&lt;&gt;"",データ!C1328,"")</f>
        <v/>
      </c>
      <c r="D126" s="46" t="str">
        <f>IF(データ!G1329&lt;&gt;"",データ!G1328,"")</f>
        <v/>
      </c>
      <c r="E126" s="65" t="str">
        <f>IF(F126="","",COUNT($F$4:F126))</f>
        <v/>
      </c>
      <c r="F126" s="81" t="str">
        <f>IF(C126="","",データ!Z1328)</f>
        <v/>
      </c>
      <c r="G126" s="65" t="str">
        <f>IF(C126="","",データ!AA1328)</f>
        <v/>
      </c>
      <c r="H126" s="65" t="str">
        <f>IF(I126="","",COUNT($I$4:I126))</f>
        <v/>
      </c>
      <c r="I126" s="81" t="str">
        <f>IF(C126="","",データ!AF1328)</f>
        <v/>
      </c>
      <c r="J126" s="65" t="str">
        <f>IF(C126="","",データ!AG1328)</f>
        <v/>
      </c>
      <c r="K126" s="65" t="str">
        <f>IF(L126="","",COUNT($L$4:L126))</f>
        <v/>
      </c>
      <c r="L126" s="81" t="str">
        <f>IF(C126="","",データ!AI1328)</f>
        <v/>
      </c>
      <c r="M126" s="65" t="str">
        <f>IF(C126="","",データ!AJ1328)</f>
        <v/>
      </c>
      <c r="N126" s="65" t="str">
        <f>IF(O126="","",COUNT($O$4:O126))</f>
        <v/>
      </c>
      <c r="O126" s="81" t="str">
        <f>IF(C126="","",データ!AO1328)</f>
        <v/>
      </c>
      <c r="P126" s="65" t="str">
        <f>IF(C126="","",データ!AP1328)</f>
        <v/>
      </c>
    </row>
    <row r="127" spans="1:16" ht="18" customHeight="1">
      <c r="A127" s="46" t="str">
        <f>IF(データ!A1330&lt;&gt;"",データ!A1329,"")</f>
        <v/>
      </c>
      <c r="B127" s="47" t="str">
        <f>IF(データ!B1330&lt;&gt;"",データ!B1329,"")</f>
        <v/>
      </c>
      <c r="C127" s="48" t="str">
        <f>IF(データ!C1330&lt;&gt;"",データ!C1329,"")</f>
        <v/>
      </c>
      <c r="D127" s="46" t="str">
        <f>IF(データ!G1330&lt;&gt;"",データ!G1329,"")</f>
        <v/>
      </c>
      <c r="E127" s="65" t="str">
        <f>IF(F127="","",COUNT($F$4:F127))</f>
        <v/>
      </c>
      <c r="F127" s="81" t="str">
        <f>IF(C127="","",データ!Z1329)</f>
        <v/>
      </c>
      <c r="G127" s="65" t="str">
        <f>IF(C127="","",データ!AA1329)</f>
        <v/>
      </c>
      <c r="H127" s="65" t="str">
        <f>IF(I127="","",COUNT($I$4:I127))</f>
        <v/>
      </c>
      <c r="I127" s="81" t="str">
        <f>IF(C127="","",データ!AF1329)</f>
        <v/>
      </c>
      <c r="J127" s="65" t="str">
        <f>IF(C127="","",データ!AG1329)</f>
        <v/>
      </c>
      <c r="K127" s="65" t="str">
        <f>IF(L127="","",COUNT($L$4:L127))</f>
        <v/>
      </c>
      <c r="L127" s="81" t="str">
        <f>IF(C127="","",データ!AI1329)</f>
        <v/>
      </c>
      <c r="M127" s="65" t="str">
        <f>IF(C127="","",データ!AJ1329)</f>
        <v/>
      </c>
      <c r="N127" s="65" t="str">
        <f>IF(O127="","",COUNT($O$4:O127))</f>
        <v/>
      </c>
      <c r="O127" s="81" t="str">
        <f>IF(C127="","",データ!AO1329)</f>
        <v/>
      </c>
      <c r="P127" s="65" t="str">
        <f>IF(C127="","",データ!AP1329)</f>
        <v/>
      </c>
    </row>
    <row r="128" spans="1:16" ht="18" customHeight="1">
      <c r="A128" s="46" t="str">
        <f>IF(データ!A1331&lt;&gt;"",データ!A1330,"")</f>
        <v/>
      </c>
      <c r="B128" s="47" t="str">
        <f>IF(データ!B1331&lt;&gt;"",データ!B1330,"")</f>
        <v/>
      </c>
      <c r="C128" s="48" t="str">
        <f>IF(データ!C1331&lt;&gt;"",データ!C1330,"")</f>
        <v/>
      </c>
      <c r="D128" s="46" t="str">
        <f>IF(データ!G1331&lt;&gt;"",データ!G1330,"")</f>
        <v/>
      </c>
      <c r="E128" s="65" t="str">
        <f>IF(F128="","",COUNT($F$4:F128))</f>
        <v/>
      </c>
      <c r="F128" s="81" t="str">
        <f>IF(C128="","",データ!Z1330)</f>
        <v/>
      </c>
      <c r="G128" s="65" t="str">
        <f>IF(C128="","",データ!AA1330)</f>
        <v/>
      </c>
      <c r="H128" s="65" t="str">
        <f>IF(I128="","",COUNT($I$4:I128))</f>
        <v/>
      </c>
      <c r="I128" s="81" t="str">
        <f>IF(C128="","",データ!AF1330)</f>
        <v/>
      </c>
      <c r="J128" s="65" t="str">
        <f>IF(C128="","",データ!AG1330)</f>
        <v/>
      </c>
      <c r="K128" s="65" t="str">
        <f>IF(L128="","",COUNT($L$4:L128))</f>
        <v/>
      </c>
      <c r="L128" s="81" t="str">
        <f>IF(C128="","",データ!AI1330)</f>
        <v/>
      </c>
      <c r="M128" s="65" t="str">
        <f>IF(C128="","",データ!AJ1330)</f>
        <v/>
      </c>
      <c r="N128" s="65" t="str">
        <f>IF(O128="","",COUNT($O$4:O128))</f>
        <v/>
      </c>
      <c r="O128" s="81" t="str">
        <f>IF(C128="","",データ!AO1330)</f>
        <v/>
      </c>
      <c r="P128" s="65" t="str">
        <f>IF(C128="","",データ!AP1330)</f>
        <v/>
      </c>
    </row>
    <row r="129" spans="1:16" ht="18" customHeight="1">
      <c r="A129" s="46" t="str">
        <f>IF(データ!A1332&lt;&gt;"",データ!A1331,"")</f>
        <v/>
      </c>
      <c r="B129" s="47" t="str">
        <f>IF(データ!B1332&lt;&gt;"",データ!B1331,"")</f>
        <v/>
      </c>
      <c r="C129" s="48" t="str">
        <f>IF(データ!C1332&lt;&gt;"",データ!C1331,"")</f>
        <v/>
      </c>
      <c r="D129" s="46" t="str">
        <f>IF(データ!G1332&lt;&gt;"",データ!G1331,"")</f>
        <v/>
      </c>
      <c r="E129" s="65" t="str">
        <f>IF(F129="","",COUNT($F$4:F129))</f>
        <v/>
      </c>
      <c r="F129" s="81" t="str">
        <f>IF(C129="","",データ!Z1331)</f>
        <v/>
      </c>
      <c r="G129" s="65" t="str">
        <f>IF(C129="","",データ!AA1331)</f>
        <v/>
      </c>
      <c r="H129" s="65" t="str">
        <f>IF(I129="","",COUNT($I$4:I129))</f>
        <v/>
      </c>
      <c r="I129" s="81" t="str">
        <f>IF(C129="","",データ!AF1331)</f>
        <v/>
      </c>
      <c r="J129" s="65" t="str">
        <f>IF(C129="","",データ!AG1331)</f>
        <v/>
      </c>
      <c r="K129" s="65" t="str">
        <f>IF(L129="","",COUNT($L$4:L129))</f>
        <v/>
      </c>
      <c r="L129" s="81" t="str">
        <f>IF(C129="","",データ!AI1331)</f>
        <v/>
      </c>
      <c r="M129" s="65" t="str">
        <f>IF(C129="","",データ!AJ1331)</f>
        <v/>
      </c>
      <c r="N129" s="65" t="str">
        <f>IF(O129="","",COUNT($O$4:O129))</f>
        <v/>
      </c>
      <c r="O129" s="81" t="str">
        <f>IF(C129="","",データ!AO1331)</f>
        <v/>
      </c>
      <c r="P129" s="65" t="str">
        <f>IF(C129="","",データ!AP1331)</f>
        <v/>
      </c>
    </row>
    <row r="130" spans="1:16" ht="18" customHeight="1">
      <c r="A130" s="46" t="str">
        <f>IF(データ!A1333&lt;&gt;"",データ!A1332,"")</f>
        <v/>
      </c>
      <c r="B130" s="47" t="str">
        <f>IF(データ!B1333&lt;&gt;"",データ!B1332,"")</f>
        <v/>
      </c>
      <c r="C130" s="48" t="str">
        <f>IF(データ!C1333&lt;&gt;"",データ!C1332,"")</f>
        <v/>
      </c>
      <c r="D130" s="46" t="str">
        <f>IF(データ!G1333&lt;&gt;"",データ!G1332,"")</f>
        <v/>
      </c>
      <c r="E130" s="65" t="str">
        <f>IF(F130="","",COUNT($F$4:F130))</f>
        <v/>
      </c>
      <c r="F130" s="81" t="str">
        <f>IF(C130="","",データ!Z1332)</f>
        <v/>
      </c>
      <c r="G130" s="65" t="str">
        <f>IF(C130="","",データ!AA1332)</f>
        <v/>
      </c>
      <c r="H130" s="65" t="str">
        <f>IF(I130="","",COUNT($I$4:I130))</f>
        <v/>
      </c>
      <c r="I130" s="81" t="str">
        <f>IF(C130="","",データ!AF1332)</f>
        <v/>
      </c>
      <c r="J130" s="65" t="str">
        <f>IF(C130="","",データ!AG1332)</f>
        <v/>
      </c>
      <c r="K130" s="65" t="str">
        <f>IF(L130="","",COUNT($L$4:L130))</f>
        <v/>
      </c>
      <c r="L130" s="81" t="str">
        <f>IF(C130="","",データ!AI1332)</f>
        <v/>
      </c>
      <c r="M130" s="65" t="str">
        <f>IF(C130="","",データ!AJ1332)</f>
        <v/>
      </c>
      <c r="N130" s="65" t="str">
        <f>IF(O130="","",COUNT($O$4:O130))</f>
        <v/>
      </c>
      <c r="O130" s="81" t="str">
        <f>IF(C130="","",データ!AO1332)</f>
        <v/>
      </c>
      <c r="P130" s="65" t="str">
        <f>IF(C130="","",データ!AP1332)</f>
        <v/>
      </c>
    </row>
    <row r="131" spans="1:16" ht="18" customHeight="1">
      <c r="A131" s="46" t="str">
        <f>IF(データ!A1334&lt;&gt;"",データ!A1333,"")</f>
        <v/>
      </c>
      <c r="B131" s="47" t="str">
        <f>IF(データ!B1334&lt;&gt;"",データ!B1333,"")</f>
        <v/>
      </c>
      <c r="C131" s="48" t="str">
        <f>IF(データ!C1334&lt;&gt;"",データ!C1333,"")</f>
        <v/>
      </c>
      <c r="D131" s="46" t="str">
        <f>IF(データ!G1334&lt;&gt;"",データ!G1333,"")</f>
        <v/>
      </c>
      <c r="E131" s="65" t="str">
        <f>IF(F131="","",COUNT($F$4:F131))</f>
        <v/>
      </c>
      <c r="F131" s="81" t="str">
        <f>IF(C131="","",データ!Z1333)</f>
        <v/>
      </c>
      <c r="G131" s="65" t="str">
        <f>IF(C131="","",データ!AA1333)</f>
        <v/>
      </c>
      <c r="H131" s="65" t="str">
        <f>IF(I131="","",COUNT($I$4:I131))</f>
        <v/>
      </c>
      <c r="I131" s="81" t="str">
        <f>IF(C131="","",データ!AF1333)</f>
        <v/>
      </c>
      <c r="J131" s="65" t="str">
        <f>IF(C131="","",データ!AG1333)</f>
        <v/>
      </c>
      <c r="K131" s="65" t="str">
        <f>IF(L131="","",COUNT($L$4:L131))</f>
        <v/>
      </c>
      <c r="L131" s="81" t="str">
        <f>IF(C131="","",データ!AI1333)</f>
        <v/>
      </c>
      <c r="M131" s="65" t="str">
        <f>IF(C131="","",データ!AJ1333)</f>
        <v/>
      </c>
      <c r="N131" s="65" t="str">
        <f>IF(O131="","",COUNT($O$4:O131))</f>
        <v/>
      </c>
      <c r="O131" s="81" t="str">
        <f>IF(C131="","",データ!AO1333)</f>
        <v/>
      </c>
      <c r="P131" s="65" t="str">
        <f>IF(C131="","",データ!AP1333)</f>
        <v/>
      </c>
    </row>
    <row r="132" spans="1:16" ht="18" customHeight="1">
      <c r="A132" s="46" t="str">
        <f>IF(データ!A1335&lt;&gt;"",データ!A1334,"")</f>
        <v/>
      </c>
      <c r="B132" s="47" t="str">
        <f>IF(データ!B1335&lt;&gt;"",データ!B1334,"")</f>
        <v/>
      </c>
      <c r="C132" s="48" t="str">
        <f>IF(データ!C1335&lt;&gt;"",データ!C1334,"")</f>
        <v/>
      </c>
      <c r="D132" s="46" t="str">
        <f>IF(データ!G1335&lt;&gt;"",データ!G1334,"")</f>
        <v/>
      </c>
      <c r="E132" s="65" t="str">
        <f>IF(F132="","",COUNT($F$4:F132))</f>
        <v/>
      </c>
      <c r="F132" s="81" t="str">
        <f>IF(C132="","",データ!Z1334)</f>
        <v/>
      </c>
      <c r="G132" s="65" t="str">
        <f>IF(C132="","",データ!AA1334)</f>
        <v/>
      </c>
      <c r="H132" s="65" t="str">
        <f>IF(I132="","",COUNT($I$4:I132))</f>
        <v/>
      </c>
      <c r="I132" s="81" t="str">
        <f>IF(C132="","",データ!AF1334)</f>
        <v/>
      </c>
      <c r="J132" s="65" t="str">
        <f>IF(C132="","",データ!AG1334)</f>
        <v/>
      </c>
      <c r="K132" s="65" t="str">
        <f>IF(L132="","",COUNT($L$4:L132))</f>
        <v/>
      </c>
      <c r="L132" s="81" t="str">
        <f>IF(C132="","",データ!AI1334)</f>
        <v/>
      </c>
      <c r="M132" s="65" t="str">
        <f>IF(C132="","",データ!AJ1334)</f>
        <v/>
      </c>
      <c r="N132" s="65" t="str">
        <f>IF(O132="","",COUNT($O$4:O132))</f>
        <v/>
      </c>
      <c r="O132" s="81" t="str">
        <f>IF(C132="","",データ!AO1334)</f>
        <v/>
      </c>
      <c r="P132" s="65" t="str">
        <f>IF(C132="","",データ!AP1334)</f>
        <v/>
      </c>
    </row>
    <row r="133" spans="1:16" ht="18" customHeight="1">
      <c r="A133" s="46" t="str">
        <f>IF(データ!A1336&lt;&gt;"",データ!A1335,"")</f>
        <v/>
      </c>
      <c r="B133" s="47" t="str">
        <f>IF(データ!B1336&lt;&gt;"",データ!B1335,"")</f>
        <v/>
      </c>
      <c r="C133" s="48" t="str">
        <f>IF(データ!C1336&lt;&gt;"",データ!C1335,"")</f>
        <v/>
      </c>
      <c r="D133" s="46" t="str">
        <f>IF(データ!G1336&lt;&gt;"",データ!G1335,"")</f>
        <v/>
      </c>
      <c r="E133" s="65" t="str">
        <f>IF(F133="","",COUNT($F$4:F133))</f>
        <v/>
      </c>
      <c r="F133" s="81" t="str">
        <f>IF(C133="","",データ!Z1335)</f>
        <v/>
      </c>
      <c r="G133" s="65" t="str">
        <f>IF(C133="","",データ!AA1335)</f>
        <v/>
      </c>
      <c r="H133" s="65" t="str">
        <f>IF(I133="","",COUNT($I$4:I133))</f>
        <v/>
      </c>
      <c r="I133" s="81" t="str">
        <f>IF(C133="","",データ!AF1335)</f>
        <v/>
      </c>
      <c r="J133" s="65" t="str">
        <f>IF(C133="","",データ!AG1335)</f>
        <v/>
      </c>
      <c r="K133" s="65" t="str">
        <f>IF(L133="","",COUNT($L$4:L133))</f>
        <v/>
      </c>
      <c r="L133" s="81" t="str">
        <f>IF(C133="","",データ!AI1335)</f>
        <v/>
      </c>
      <c r="M133" s="65" t="str">
        <f>IF(C133="","",データ!AJ1335)</f>
        <v/>
      </c>
      <c r="N133" s="65" t="str">
        <f>IF(O133="","",COUNT($O$4:O133))</f>
        <v/>
      </c>
      <c r="O133" s="81" t="str">
        <f>IF(C133="","",データ!AO1335)</f>
        <v/>
      </c>
      <c r="P133" s="65" t="str">
        <f>IF(C133="","",データ!AP1335)</f>
        <v/>
      </c>
    </row>
    <row r="134" spans="1:16" ht="18" customHeight="1">
      <c r="A134" s="46" t="str">
        <f>IF(データ!A1337&lt;&gt;"",データ!A1336,"")</f>
        <v/>
      </c>
      <c r="B134" s="47" t="str">
        <f>IF(データ!B1337&lt;&gt;"",データ!B1336,"")</f>
        <v/>
      </c>
      <c r="C134" s="48" t="str">
        <f>IF(データ!C1337&lt;&gt;"",データ!C1336,"")</f>
        <v/>
      </c>
      <c r="D134" s="46" t="str">
        <f>IF(データ!G1337&lt;&gt;"",データ!G1336,"")</f>
        <v/>
      </c>
      <c r="E134" s="65" t="str">
        <f>IF(F134="","",COUNT($F$4:F134))</f>
        <v/>
      </c>
      <c r="F134" s="81" t="str">
        <f>IF(C134="","",データ!Z1336)</f>
        <v/>
      </c>
      <c r="G134" s="65" t="str">
        <f>IF(C134="","",データ!AA1336)</f>
        <v/>
      </c>
      <c r="H134" s="65" t="str">
        <f>IF(I134="","",COUNT($I$4:I134))</f>
        <v/>
      </c>
      <c r="I134" s="81" t="str">
        <f>IF(C134="","",データ!AF1336)</f>
        <v/>
      </c>
      <c r="J134" s="65" t="str">
        <f>IF(C134="","",データ!AG1336)</f>
        <v/>
      </c>
      <c r="K134" s="65" t="str">
        <f>IF(L134="","",COUNT($L$4:L134))</f>
        <v/>
      </c>
      <c r="L134" s="81" t="str">
        <f>IF(C134="","",データ!AI1336)</f>
        <v/>
      </c>
      <c r="M134" s="65" t="str">
        <f>IF(C134="","",データ!AJ1336)</f>
        <v/>
      </c>
      <c r="N134" s="65" t="str">
        <f>IF(O134="","",COUNT($O$4:O134))</f>
        <v/>
      </c>
      <c r="O134" s="81" t="str">
        <f>IF(C134="","",データ!AO1336)</f>
        <v/>
      </c>
      <c r="P134" s="65" t="str">
        <f>IF(C134="","",データ!AP1336)</f>
        <v/>
      </c>
    </row>
    <row r="135" spans="1:16" ht="18" customHeight="1">
      <c r="A135" s="46" t="str">
        <f>IF(データ!A1338&lt;&gt;"",データ!A1337,"")</f>
        <v/>
      </c>
      <c r="B135" s="47" t="str">
        <f>IF(データ!B1338&lt;&gt;"",データ!B1337,"")</f>
        <v/>
      </c>
      <c r="C135" s="48" t="str">
        <f>IF(データ!C1338&lt;&gt;"",データ!C1337,"")</f>
        <v/>
      </c>
      <c r="D135" s="46" t="str">
        <f>IF(データ!G1338&lt;&gt;"",データ!G1337,"")</f>
        <v/>
      </c>
      <c r="E135" s="65" t="str">
        <f>IF(F135="","",COUNT($F$4:F135))</f>
        <v/>
      </c>
      <c r="F135" s="81" t="str">
        <f>IF(C135="","",データ!Z1337)</f>
        <v/>
      </c>
      <c r="G135" s="65" t="str">
        <f>IF(C135="","",データ!AA1337)</f>
        <v/>
      </c>
      <c r="H135" s="65" t="str">
        <f>IF(I135="","",COUNT($I$4:I135))</f>
        <v/>
      </c>
      <c r="I135" s="81" t="str">
        <f>IF(C135="","",データ!AF1337)</f>
        <v/>
      </c>
      <c r="J135" s="65" t="str">
        <f>IF(C135="","",データ!AG1337)</f>
        <v/>
      </c>
      <c r="K135" s="65" t="str">
        <f>IF(L135="","",COUNT($L$4:L135))</f>
        <v/>
      </c>
      <c r="L135" s="81" t="str">
        <f>IF(C135="","",データ!AI1337)</f>
        <v/>
      </c>
      <c r="M135" s="65" t="str">
        <f>IF(C135="","",データ!AJ1337)</f>
        <v/>
      </c>
      <c r="N135" s="65" t="str">
        <f>IF(O135="","",COUNT($O$4:O135))</f>
        <v/>
      </c>
      <c r="O135" s="81" t="str">
        <f>IF(C135="","",データ!AO1337)</f>
        <v/>
      </c>
      <c r="P135" s="65" t="str">
        <f>IF(C135="","",データ!AP1337)</f>
        <v/>
      </c>
    </row>
    <row r="136" spans="1:16" ht="18" customHeight="1">
      <c r="A136" s="46" t="str">
        <f>IF(データ!A1339&lt;&gt;"",データ!A1338,"")</f>
        <v/>
      </c>
      <c r="B136" s="47" t="str">
        <f>IF(データ!B1339&lt;&gt;"",データ!B1338,"")</f>
        <v/>
      </c>
      <c r="C136" s="48" t="str">
        <f>IF(データ!C1339&lt;&gt;"",データ!C1338,"")</f>
        <v/>
      </c>
      <c r="D136" s="46" t="str">
        <f>IF(データ!G1339&lt;&gt;"",データ!G1338,"")</f>
        <v/>
      </c>
      <c r="E136" s="65" t="str">
        <f>IF(F136="","",COUNT($F$4:F136))</f>
        <v/>
      </c>
      <c r="F136" s="81" t="str">
        <f>IF(C136="","",データ!Z1338)</f>
        <v/>
      </c>
      <c r="G136" s="65" t="str">
        <f>IF(C136="","",データ!AA1338)</f>
        <v/>
      </c>
      <c r="H136" s="65" t="str">
        <f>IF(I136="","",COUNT($I$4:I136))</f>
        <v/>
      </c>
      <c r="I136" s="81" t="str">
        <f>IF(C136="","",データ!AF1338)</f>
        <v/>
      </c>
      <c r="J136" s="65" t="str">
        <f>IF(C136="","",データ!AG1338)</f>
        <v/>
      </c>
      <c r="K136" s="65" t="str">
        <f>IF(L136="","",COUNT($L$4:L136))</f>
        <v/>
      </c>
      <c r="L136" s="81" t="str">
        <f>IF(C136="","",データ!AI1338)</f>
        <v/>
      </c>
      <c r="M136" s="65" t="str">
        <f>IF(C136="","",データ!AJ1338)</f>
        <v/>
      </c>
      <c r="N136" s="65" t="str">
        <f>IF(O136="","",COUNT($O$4:O136))</f>
        <v/>
      </c>
      <c r="O136" s="81" t="str">
        <f>IF(C136="","",データ!AO1338)</f>
        <v/>
      </c>
      <c r="P136" s="65" t="str">
        <f>IF(C136="","",データ!AP1338)</f>
        <v/>
      </c>
    </row>
    <row r="137" spans="1:16" ht="18" customHeight="1">
      <c r="A137" s="46" t="str">
        <f>IF(データ!A1340&lt;&gt;"",データ!A1339,"")</f>
        <v/>
      </c>
      <c r="B137" s="47" t="str">
        <f>IF(データ!B1340&lt;&gt;"",データ!B1339,"")</f>
        <v/>
      </c>
      <c r="C137" s="48" t="str">
        <f>IF(データ!C1340&lt;&gt;"",データ!C1339,"")</f>
        <v/>
      </c>
      <c r="D137" s="46" t="str">
        <f>IF(データ!G1340&lt;&gt;"",データ!G1339,"")</f>
        <v/>
      </c>
      <c r="E137" s="65" t="str">
        <f>IF(F137="","",COUNT($F$4:F137))</f>
        <v/>
      </c>
      <c r="F137" s="81" t="str">
        <f>IF(C137="","",データ!Z1339)</f>
        <v/>
      </c>
      <c r="G137" s="65" t="str">
        <f>IF(C137="","",データ!AA1339)</f>
        <v/>
      </c>
      <c r="H137" s="65" t="str">
        <f>IF(I137="","",COUNT($I$4:I137))</f>
        <v/>
      </c>
      <c r="I137" s="81" t="str">
        <f>IF(C137="","",データ!AF1339)</f>
        <v/>
      </c>
      <c r="J137" s="65" t="str">
        <f>IF(C137="","",データ!AG1339)</f>
        <v/>
      </c>
      <c r="K137" s="65" t="str">
        <f>IF(L137="","",COUNT($L$4:L137))</f>
        <v/>
      </c>
      <c r="L137" s="81" t="str">
        <f>IF(C137="","",データ!AI1339)</f>
        <v/>
      </c>
      <c r="M137" s="65" t="str">
        <f>IF(C137="","",データ!AJ1339)</f>
        <v/>
      </c>
      <c r="N137" s="65" t="str">
        <f>IF(O137="","",COUNT($O$4:O137))</f>
        <v/>
      </c>
      <c r="O137" s="81" t="str">
        <f>IF(C137="","",データ!AO1339)</f>
        <v/>
      </c>
      <c r="P137" s="65" t="str">
        <f>IF(C137="","",データ!AP1339)</f>
        <v/>
      </c>
    </row>
    <row r="138" spans="1:16" ht="18" customHeight="1">
      <c r="A138" s="46" t="str">
        <f>IF(データ!A1341&lt;&gt;"",データ!A1340,"")</f>
        <v/>
      </c>
      <c r="B138" s="47" t="str">
        <f>IF(データ!B1341&lt;&gt;"",データ!B1340,"")</f>
        <v/>
      </c>
      <c r="C138" s="48" t="str">
        <f>IF(データ!C1341&lt;&gt;"",データ!C1340,"")</f>
        <v/>
      </c>
      <c r="D138" s="46" t="str">
        <f>IF(データ!G1341&lt;&gt;"",データ!G1340,"")</f>
        <v/>
      </c>
      <c r="E138" s="65" t="str">
        <f>IF(F138="","",COUNT($F$4:F138))</f>
        <v/>
      </c>
      <c r="F138" s="81" t="str">
        <f>IF(C138="","",データ!Z1340)</f>
        <v/>
      </c>
      <c r="G138" s="65" t="str">
        <f>IF(C138="","",データ!AA1340)</f>
        <v/>
      </c>
      <c r="H138" s="65" t="str">
        <f>IF(I138="","",COUNT($I$4:I138))</f>
        <v/>
      </c>
      <c r="I138" s="81" t="str">
        <f>IF(C138="","",データ!AF1340)</f>
        <v/>
      </c>
      <c r="J138" s="65" t="str">
        <f>IF(C138="","",データ!AG1340)</f>
        <v/>
      </c>
      <c r="K138" s="65" t="str">
        <f>IF(L138="","",COUNT($L$4:L138))</f>
        <v/>
      </c>
      <c r="L138" s="81" t="str">
        <f>IF(C138="","",データ!AI1340)</f>
        <v/>
      </c>
      <c r="M138" s="65" t="str">
        <f>IF(C138="","",データ!AJ1340)</f>
        <v/>
      </c>
      <c r="N138" s="65" t="str">
        <f>IF(O138="","",COUNT($O$4:O138))</f>
        <v/>
      </c>
      <c r="O138" s="81" t="str">
        <f>IF(C138="","",データ!AO1340)</f>
        <v/>
      </c>
      <c r="P138" s="65" t="str">
        <f>IF(C138="","",データ!AP1340)</f>
        <v/>
      </c>
    </row>
    <row r="139" spans="1:16" ht="18" customHeight="1">
      <c r="A139" s="46" t="str">
        <f>IF(データ!A1342&lt;&gt;"",データ!A1341,"")</f>
        <v/>
      </c>
      <c r="B139" s="47" t="str">
        <f>IF(データ!B1342&lt;&gt;"",データ!B1341,"")</f>
        <v/>
      </c>
      <c r="C139" s="48" t="str">
        <f>IF(データ!C1342&lt;&gt;"",データ!C1341,"")</f>
        <v/>
      </c>
      <c r="D139" s="46" t="str">
        <f>IF(データ!G1342&lt;&gt;"",データ!G1341,"")</f>
        <v/>
      </c>
      <c r="E139" s="65" t="str">
        <f>IF(F139="","",COUNT($F$4:F139))</f>
        <v/>
      </c>
      <c r="F139" s="81" t="str">
        <f>IF(C139="","",データ!Z1341)</f>
        <v/>
      </c>
      <c r="G139" s="65" t="str">
        <f>IF(C139="","",データ!AA1341)</f>
        <v/>
      </c>
      <c r="H139" s="65" t="str">
        <f>IF(I139="","",COUNT($I$4:I139))</f>
        <v/>
      </c>
      <c r="I139" s="81" t="str">
        <f>IF(C139="","",データ!AF1341)</f>
        <v/>
      </c>
      <c r="J139" s="65" t="str">
        <f>IF(C139="","",データ!AG1341)</f>
        <v/>
      </c>
      <c r="K139" s="65" t="str">
        <f>IF(L139="","",COUNT($L$4:L139))</f>
        <v/>
      </c>
      <c r="L139" s="81" t="str">
        <f>IF(C139="","",データ!AI1341)</f>
        <v/>
      </c>
      <c r="M139" s="65" t="str">
        <f>IF(C139="","",データ!AJ1341)</f>
        <v/>
      </c>
      <c r="N139" s="65" t="str">
        <f>IF(O139="","",COUNT($O$4:O139))</f>
        <v/>
      </c>
      <c r="O139" s="81" t="str">
        <f>IF(C139="","",データ!AO1341)</f>
        <v/>
      </c>
      <c r="P139" s="65" t="str">
        <f>IF(C139="","",データ!AP1341)</f>
        <v/>
      </c>
    </row>
    <row r="140" spans="1:16" ht="18" customHeight="1">
      <c r="A140" s="46" t="str">
        <f>IF(データ!A1343&lt;&gt;"",データ!A1342,"")</f>
        <v/>
      </c>
      <c r="B140" s="47" t="str">
        <f>IF(データ!B1343&lt;&gt;"",データ!B1342,"")</f>
        <v/>
      </c>
      <c r="C140" s="48" t="str">
        <f>IF(データ!C1343&lt;&gt;"",データ!C1342,"")</f>
        <v/>
      </c>
      <c r="D140" s="46" t="str">
        <f>IF(データ!G1343&lt;&gt;"",データ!G1342,"")</f>
        <v/>
      </c>
      <c r="E140" s="65" t="str">
        <f>IF(F140="","",COUNT($F$4:F140))</f>
        <v/>
      </c>
      <c r="F140" s="81" t="str">
        <f>IF(C140="","",データ!Z1342)</f>
        <v/>
      </c>
      <c r="G140" s="65" t="str">
        <f>IF(C140="","",データ!AA1342)</f>
        <v/>
      </c>
      <c r="H140" s="65" t="str">
        <f>IF(I140="","",COUNT($I$4:I140))</f>
        <v/>
      </c>
      <c r="I140" s="81" t="str">
        <f>IF(C140="","",データ!AF1342)</f>
        <v/>
      </c>
      <c r="J140" s="65" t="str">
        <f>IF(C140="","",データ!AG1342)</f>
        <v/>
      </c>
      <c r="K140" s="65" t="str">
        <f>IF(L140="","",COUNT($L$4:L140))</f>
        <v/>
      </c>
      <c r="L140" s="81" t="str">
        <f>IF(C140="","",データ!AI1342)</f>
        <v/>
      </c>
      <c r="M140" s="65" t="str">
        <f>IF(C140="","",データ!AJ1342)</f>
        <v/>
      </c>
      <c r="N140" s="65" t="str">
        <f>IF(O140="","",COUNT($O$4:O140))</f>
        <v/>
      </c>
      <c r="O140" s="81" t="str">
        <f>IF(C140="","",データ!AO1342)</f>
        <v/>
      </c>
      <c r="P140" s="65" t="str">
        <f>IF(C140="","",データ!AP1342)</f>
        <v/>
      </c>
    </row>
    <row r="141" spans="1:16" ht="18" customHeight="1">
      <c r="A141" s="46" t="str">
        <f>IF(データ!A1344&lt;&gt;"",データ!A1343,"")</f>
        <v/>
      </c>
      <c r="B141" s="47" t="str">
        <f>IF(データ!B1344&lt;&gt;"",データ!B1343,"")</f>
        <v/>
      </c>
      <c r="C141" s="48" t="str">
        <f>IF(データ!C1344&lt;&gt;"",データ!C1343,"")</f>
        <v/>
      </c>
      <c r="D141" s="46" t="str">
        <f>IF(データ!G1344&lt;&gt;"",データ!G1343,"")</f>
        <v/>
      </c>
      <c r="E141" s="65" t="str">
        <f>IF(F141="","",COUNT($F$4:F141))</f>
        <v/>
      </c>
      <c r="F141" s="81" t="str">
        <f>IF(C141="","",データ!Z1343)</f>
        <v/>
      </c>
      <c r="G141" s="65" t="str">
        <f>IF(C141="","",データ!AA1343)</f>
        <v/>
      </c>
      <c r="H141" s="65" t="str">
        <f>IF(I141="","",COUNT($I$4:I141))</f>
        <v/>
      </c>
      <c r="I141" s="81" t="str">
        <f>IF(C141="","",データ!AF1343)</f>
        <v/>
      </c>
      <c r="J141" s="65" t="str">
        <f>IF(C141="","",データ!AG1343)</f>
        <v/>
      </c>
      <c r="K141" s="65" t="str">
        <f>IF(L141="","",COUNT($L$4:L141))</f>
        <v/>
      </c>
      <c r="L141" s="81" t="str">
        <f>IF(C141="","",データ!AI1343)</f>
        <v/>
      </c>
      <c r="M141" s="65" t="str">
        <f>IF(C141="","",データ!AJ1343)</f>
        <v/>
      </c>
      <c r="N141" s="65" t="str">
        <f>IF(O141="","",COUNT($O$4:O141))</f>
        <v/>
      </c>
      <c r="O141" s="81" t="str">
        <f>IF(C141="","",データ!AO1343)</f>
        <v/>
      </c>
      <c r="P141" s="65" t="str">
        <f>IF(C141="","",データ!AP1343)</f>
        <v/>
      </c>
    </row>
    <row r="142" spans="1:16" ht="18" customHeight="1">
      <c r="A142" s="46" t="str">
        <f>IF(データ!A1345&lt;&gt;"",データ!A1344,"")</f>
        <v/>
      </c>
      <c r="B142" s="47" t="str">
        <f>IF(データ!B1345&lt;&gt;"",データ!B1344,"")</f>
        <v/>
      </c>
      <c r="C142" s="48" t="str">
        <f>IF(データ!C1345&lt;&gt;"",データ!C1344,"")</f>
        <v/>
      </c>
      <c r="D142" s="46" t="str">
        <f>IF(データ!G1345&lt;&gt;"",データ!G1344,"")</f>
        <v/>
      </c>
      <c r="E142" s="65" t="str">
        <f>IF(F142="","",COUNT($F$4:F142))</f>
        <v/>
      </c>
      <c r="F142" s="81" t="str">
        <f>IF(C142="","",データ!Z1344)</f>
        <v/>
      </c>
      <c r="G142" s="65" t="str">
        <f>IF(C142="","",データ!AA1344)</f>
        <v/>
      </c>
      <c r="H142" s="65" t="str">
        <f>IF(I142="","",COUNT($I$4:I142))</f>
        <v/>
      </c>
      <c r="I142" s="81" t="str">
        <f>IF(C142="","",データ!AF1344)</f>
        <v/>
      </c>
      <c r="J142" s="65" t="str">
        <f>IF(C142="","",データ!AG1344)</f>
        <v/>
      </c>
      <c r="K142" s="65" t="str">
        <f>IF(L142="","",COUNT($L$4:L142))</f>
        <v/>
      </c>
      <c r="L142" s="81" t="str">
        <f>IF(C142="","",データ!AI1344)</f>
        <v/>
      </c>
      <c r="M142" s="65" t="str">
        <f>IF(C142="","",データ!AJ1344)</f>
        <v/>
      </c>
      <c r="N142" s="65" t="str">
        <f>IF(O142="","",COUNT($O$4:O142))</f>
        <v/>
      </c>
      <c r="O142" s="81" t="str">
        <f>IF(C142="","",データ!AO1344)</f>
        <v/>
      </c>
      <c r="P142" s="65" t="str">
        <f>IF(C142="","",データ!AP1344)</f>
        <v/>
      </c>
    </row>
    <row r="143" spans="1:16" ht="18" customHeight="1">
      <c r="A143" s="46" t="str">
        <f>IF(データ!A1346&lt;&gt;"",データ!A1345,"")</f>
        <v/>
      </c>
      <c r="B143" s="47" t="str">
        <f>IF(データ!B1346&lt;&gt;"",データ!B1345,"")</f>
        <v/>
      </c>
      <c r="C143" s="48" t="str">
        <f>IF(データ!C1346&lt;&gt;"",データ!C1345,"")</f>
        <v/>
      </c>
      <c r="D143" s="46" t="str">
        <f>IF(データ!G1346&lt;&gt;"",データ!G1345,"")</f>
        <v/>
      </c>
      <c r="E143" s="65" t="str">
        <f>IF(F143="","",COUNT($F$4:F143))</f>
        <v/>
      </c>
      <c r="F143" s="81" t="str">
        <f>IF(C143="","",データ!Z1345)</f>
        <v/>
      </c>
      <c r="G143" s="65" t="str">
        <f>IF(C143="","",データ!AA1345)</f>
        <v/>
      </c>
      <c r="H143" s="65" t="str">
        <f>IF(I143="","",COUNT($I$4:I143))</f>
        <v/>
      </c>
      <c r="I143" s="81" t="str">
        <f>IF(C143="","",データ!AF1345)</f>
        <v/>
      </c>
      <c r="J143" s="65" t="str">
        <f>IF(C143="","",データ!AG1345)</f>
        <v/>
      </c>
      <c r="K143" s="65" t="str">
        <f>IF(L143="","",COUNT($L$4:L143))</f>
        <v/>
      </c>
      <c r="L143" s="81" t="str">
        <f>IF(C143="","",データ!AI1345)</f>
        <v/>
      </c>
      <c r="M143" s="65" t="str">
        <f>IF(C143="","",データ!AJ1345)</f>
        <v/>
      </c>
      <c r="N143" s="65" t="str">
        <f>IF(O143="","",COUNT($O$4:O143))</f>
        <v/>
      </c>
      <c r="O143" s="81" t="str">
        <f>IF(C143="","",データ!AO1345)</f>
        <v/>
      </c>
      <c r="P143" s="65" t="str">
        <f>IF(C143="","",データ!AP1345)</f>
        <v/>
      </c>
    </row>
    <row r="144" spans="1:16" ht="18" customHeight="1">
      <c r="A144" s="46" t="str">
        <f>IF(データ!A1347&lt;&gt;"",データ!A1346,"")</f>
        <v/>
      </c>
      <c r="B144" s="47" t="str">
        <f>IF(データ!B1347&lt;&gt;"",データ!B1346,"")</f>
        <v/>
      </c>
      <c r="C144" s="48" t="str">
        <f>IF(データ!C1347&lt;&gt;"",データ!C1346,"")</f>
        <v/>
      </c>
      <c r="D144" s="46" t="str">
        <f>IF(データ!G1347&lt;&gt;"",データ!G1346,"")</f>
        <v/>
      </c>
      <c r="E144" s="65" t="str">
        <f>IF(F144="","",COUNT($F$4:F144))</f>
        <v/>
      </c>
      <c r="F144" s="81" t="str">
        <f>IF(C144="","",データ!Z1346)</f>
        <v/>
      </c>
      <c r="G144" s="65" t="str">
        <f>IF(C144="","",データ!AA1346)</f>
        <v/>
      </c>
      <c r="H144" s="65" t="str">
        <f>IF(I144="","",COUNT($I$4:I144))</f>
        <v/>
      </c>
      <c r="I144" s="81" t="str">
        <f>IF(C144="","",データ!AF1346)</f>
        <v/>
      </c>
      <c r="J144" s="65" t="str">
        <f>IF(C144="","",データ!AG1346)</f>
        <v/>
      </c>
      <c r="K144" s="65" t="str">
        <f>IF(L144="","",COUNT($L$4:L144))</f>
        <v/>
      </c>
      <c r="L144" s="81" t="str">
        <f>IF(C144="","",データ!AI1346)</f>
        <v/>
      </c>
      <c r="M144" s="65" t="str">
        <f>IF(C144="","",データ!AJ1346)</f>
        <v/>
      </c>
      <c r="N144" s="65" t="str">
        <f>IF(O144="","",COUNT($O$4:O144))</f>
        <v/>
      </c>
      <c r="O144" s="81" t="str">
        <f>IF(C144="","",データ!AO1346)</f>
        <v/>
      </c>
      <c r="P144" s="65" t="str">
        <f>IF(C144="","",データ!AP1346)</f>
        <v/>
      </c>
    </row>
    <row r="145" spans="1:16" ht="18" customHeight="1">
      <c r="A145" s="46" t="str">
        <f>IF(データ!A1348&lt;&gt;"",データ!A1347,"")</f>
        <v/>
      </c>
      <c r="B145" s="47" t="str">
        <f>IF(データ!B1348&lt;&gt;"",データ!B1347,"")</f>
        <v/>
      </c>
      <c r="C145" s="48" t="str">
        <f>IF(データ!C1348&lt;&gt;"",データ!C1347,"")</f>
        <v/>
      </c>
      <c r="D145" s="46" t="str">
        <f>IF(データ!G1348&lt;&gt;"",データ!G1347,"")</f>
        <v/>
      </c>
      <c r="E145" s="65" t="str">
        <f>IF(F145="","",COUNT($F$4:F145))</f>
        <v/>
      </c>
      <c r="F145" s="81" t="str">
        <f>IF(C145="","",データ!Z1347)</f>
        <v/>
      </c>
      <c r="G145" s="65" t="str">
        <f>IF(C145="","",データ!AA1347)</f>
        <v/>
      </c>
      <c r="H145" s="65" t="str">
        <f>IF(I145="","",COUNT($I$4:I145))</f>
        <v/>
      </c>
      <c r="I145" s="81" t="str">
        <f>IF(C145="","",データ!AF1347)</f>
        <v/>
      </c>
      <c r="J145" s="65" t="str">
        <f>IF(C145="","",データ!AG1347)</f>
        <v/>
      </c>
      <c r="K145" s="65" t="str">
        <f>IF(L145="","",COUNT($L$4:L145))</f>
        <v/>
      </c>
      <c r="L145" s="81" t="str">
        <f>IF(C145="","",データ!AI1347)</f>
        <v/>
      </c>
      <c r="M145" s="65" t="str">
        <f>IF(C145="","",データ!AJ1347)</f>
        <v/>
      </c>
      <c r="N145" s="65" t="str">
        <f>IF(O145="","",COUNT($O$4:O145))</f>
        <v/>
      </c>
      <c r="O145" s="81" t="str">
        <f>IF(C145="","",データ!AO1347)</f>
        <v/>
      </c>
      <c r="P145" s="65" t="str">
        <f>IF(C145="","",データ!AP1347)</f>
        <v/>
      </c>
    </row>
    <row r="146" spans="1:16" ht="18" customHeight="1">
      <c r="A146" s="46" t="str">
        <f>IF(データ!A1349&lt;&gt;"",データ!A1348,"")</f>
        <v/>
      </c>
      <c r="B146" s="47" t="str">
        <f>IF(データ!B1349&lt;&gt;"",データ!B1348,"")</f>
        <v/>
      </c>
      <c r="C146" s="48" t="str">
        <f>IF(データ!C1349&lt;&gt;"",データ!C1348,"")</f>
        <v/>
      </c>
      <c r="D146" s="46" t="str">
        <f>IF(データ!G1349&lt;&gt;"",データ!G1348,"")</f>
        <v/>
      </c>
      <c r="E146" s="65" t="str">
        <f>IF(F146="","",COUNT($F$4:F146))</f>
        <v/>
      </c>
      <c r="F146" s="81" t="str">
        <f>IF(C146="","",データ!Z1348)</f>
        <v/>
      </c>
      <c r="G146" s="65" t="str">
        <f>IF(C146="","",データ!AA1348)</f>
        <v/>
      </c>
      <c r="H146" s="65" t="str">
        <f>IF(I146="","",COUNT($I$4:I146))</f>
        <v/>
      </c>
      <c r="I146" s="81" t="str">
        <f>IF(C146="","",データ!AF1348)</f>
        <v/>
      </c>
      <c r="J146" s="65" t="str">
        <f>IF(C146="","",データ!AG1348)</f>
        <v/>
      </c>
      <c r="K146" s="65" t="str">
        <f>IF(L146="","",COUNT($L$4:L146))</f>
        <v/>
      </c>
      <c r="L146" s="81" t="str">
        <f>IF(C146="","",データ!AI1348)</f>
        <v/>
      </c>
      <c r="M146" s="65" t="str">
        <f>IF(C146="","",データ!AJ1348)</f>
        <v/>
      </c>
      <c r="N146" s="65" t="str">
        <f>IF(O146="","",COUNT($O$4:O146))</f>
        <v/>
      </c>
      <c r="O146" s="81" t="str">
        <f>IF(C146="","",データ!AO1348)</f>
        <v/>
      </c>
      <c r="P146" s="65" t="str">
        <f>IF(C146="","",データ!AP1348)</f>
        <v/>
      </c>
    </row>
    <row r="147" spans="1:16" ht="18" customHeight="1">
      <c r="A147" s="46" t="str">
        <f>IF(データ!A1350&lt;&gt;"",データ!A1349,"")</f>
        <v/>
      </c>
      <c r="B147" s="47" t="str">
        <f>IF(データ!B1350&lt;&gt;"",データ!B1349,"")</f>
        <v/>
      </c>
      <c r="C147" s="48" t="str">
        <f>IF(データ!C1350&lt;&gt;"",データ!C1349,"")</f>
        <v/>
      </c>
      <c r="D147" s="46" t="str">
        <f>IF(データ!G1350&lt;&gt;"",データ!G1349,"")</f>
        <v/>
      </c>
      <c r="E147" s="65" t="str">
        <f>IF(F147="","",COUNT($F$4:F147))</f>
        <v/>
      </c>
      <c r="F147" s="81" t="str">
        <f>IF(C147="","",データ!Z1349)</f>
        <v/>
      </c>
      <c r="G147" s="65" t="str">
        <f>IF(C147="","",データ!AA1349)</f>
        <v/>
      </c>
      <c r="H147" s="65" t="str">
        <f>IF(I147="","",COUNT($I$4:I147))</f>
        <v/>
      </c>
      <c r="I147" s="81" t="str">
        <f>IF(C147="","",データ!AF1349)</f>
        <v/>
      </c>
      <c r="J147" s="65" t="str">
        <f>IF(C147="","",データ!AG1349)</f>
        <v/>
      </c>
      <c r="K147" s="65" t="str">
        <f>IF(L147="","",COUNT($L$4:L147))</f>
        <v/>
      </c>
      <c r="L147" s="81" t="str">
        <f>IF(C147="","",データ!AI1349)</f>
        <v/>
      </c>
      <c r="M147" s="65" t="str">
        <f>IF(C147="","",データ!AJ1349)</f>
        <v/>
      </c>
      <c r="N147" s="65" t="str">
        <f>IF(O147="","",COUNT($O$4:O147))</f>
        <v/>
      </c>
      <c r="O147" s="81" t="str">
        <f>IF(C147="","",データ!AO1349)</f>
        <v/>
      </c>
      <c r="P147" s="65" t="str">
        <f>IF(C147="","",データ!AP1349)</f>
        <v/>
      </c>
    </row>
    <row r="148" spans="1:16" ht="18" customHeight="1">
      <c r="A148" s="46" t="str">
        <f>IF(データ!A1351&lt;&gt;"",データ!A1350,"")</f>
        <v/>
      </c>
      <c r="B148" s="47" t="str">
        <f>IF(データ!B1351&lt;&gt;"",データ!B1350,"")</f>
        <v/>
      </c>
      <c r="C148" s="48" t="str">
        <f>IF(データ!C1351&lt;&gt;"",データ!C1350,"")</f>
        <v/>
      </c>
      <c r="D148" s="46" t="str">
        <f>IF(データ!G1351&lt;&gt;"",データ!G1350,"")</f>
        <v/>
      </c>
      <c r="E148" s="65" t="str">
        <f>IF(F148="","",COUNT($F$4:F148))</f>
        <v/>
      </c>
      <c r="F148" s="81" t="str">
        <f>IF(C148="","",データ!Z1350)</f>
        <v/>
      </c>
      <c r="G148" s="65" t="str">
        <f>IF(C148="","",データ!AA1350)</f>
        <v/>
      </c>
      <c r="H148" s="65" t="str">
        <f>IF(I148="","",COUNT($I$4:I148))</f>
        <v/>
      </c>
      <c r="I148" s="81" t="str">
        <f>IF(C148="","",データ!AF1350)</f>
        <v/>
      </c>
      <c r="J148" s="65" t="str">
        <f>IF(C148="","",データ!AG1350)</f>
        <v/>
      </c>
      <c r="K148" s="65" t="str">
        <f>IF(L148="","",COUNT($L$4:L148))</f>
        <v/>
      </c>
      <c r="L148" s="81" t="str">
        <f>IF(C148="","",データ!AI1350)</f>
        <v/>
      </c>
      <c r="M148" s="65" t="str">
        <f>IF(C148="","",データ!AJ1350)</f>
        <v/>
      </c>
      <c r="N148" s="65" t="str">
        <f>IF(O148="","",COUNT($O$4:O148))</f>
        <v/>
      </c>
      <c r="O148" s="81" t="str">
        <f>IF(C148="","",データ!AO1350)</f>
        <v/>
      </c>
      <c r="P148" s="65" t="str">
        <f>IF(C148="","",データ!AP1350)</f>
        <v/>
      </c>
    </row>
    <row r="149" spans="1:16" ht="18" customHeight="1">
      <c r="A149" s="46" t="str">
        <f>IF(データ!A1352&lt;&gt;"",データ!A1351,"")</f>
        <v/>
      </c>
      <c r="B149" s="47" t="str">
        <f>IF(データ!B1352&lt;&gt;"",データ!B1351,"")</f>
        <v/>
      </c>
      <c r="C149" s="48" t="str">
        <f>IF(データ!C1352&lt;&gt;"",データ!C1351,"")</f>
        <v/>
      </c>
      <c r="D149" s="46" t="str">
        <f>IF(データ!G1352&lt;&gt;"",データ!G1351,"")</f>
        <v/>
      </c>
      <c r="E149" s="65" t="str">
        <f>IF(F149="","",COUNT($F$4:F149))</f>
        <v/>
      </c>
      <c r="F149" s="81" t="str">
        <f>IF(C149="","",データ!Z1351)</f>
        <v/>
      </c>
      <c r="G149" s="65" t="str">
        <f>IF(C149="","",データ!AA1351)</f>
        <v/>
      </c>
      <c r="H149" s="65" t="str">
        <f>IF(I149="","",COUNT($I$4:I149))</f>
        <v/>
      </c>
      <c r="I149" s="81" t="str">
        <f>IF(C149="","",データ!AF1351)</f>
        <v/>
      </c>
      <c r="J149" s="65" t="str">
        <f>IF(C149="","",データ!AG1351)</f>
        <v/>
      </c>
      <c r="K149" s="65" t="str">
        <f>IF(L149="","",COUNT($L$4:L149))</f>
        <v/>
      </c>
      <c r="L149" s="81" t="str">
        <f>IF(C149="","",データ!AI1351)</f>
        <v/>
      </c>
      <c r="M149" s="65" t="str">
        <f>IF(C149="","",データ!AJ1351)</f>
        <v/>
      </c>
      <c r="N149" s="65" t="str">
        <f>IF(O149="","",COUNT($O$4:O149))</f>
        <v/>
      </c>
      <c r="O149" s="81" t="str">
        <f>IF(C149="","",データ!AO1351)</f>
        <v/>
      </c>
      <c r="P149" s="65" t="str">
        <f>IF(C149="","",データ!AP1351)</f>
        <v/>
      </c>
    </row>
    <row r="150" spans="1:16" ht="18" customHeight="1">
      <c r="A150" s="46" t="str">
        <f>IF(データ!A1353&lt;&gt;"",データ!A1352,"")</f>
        <v/>
      </c>
      <c r="B150" s="47" t="str">
        <f>IF(データ!B1353&lt;&gt;"",データ!B1352,"")</f>
        <v/>
      </c>
      <c r="C150" s="48" t="str">
        <f>IF(データ!C1353&lt;&gt;"",データ!C1352,"")</f>
        <v/>
      </c>
      <c r="D150" s="46" t="str">
        <f>IF(データ!G1353&lt;&gt;"",データ!G1352,"")</f>
        <v/>
      </c>
      <c r="E150" s="65" t="str">
        <f>IF(F150="","",COUNT($F$4:F150))</f>
        <v/>
      </c>
      <c r="F150" s="81" t="str">
        <f>IF(C150="","",データ!Z1352)</f>
        <v/>
      </c>
      <c r="G150" s="65" t="str">
        <f>IF(C150="","",データ!AA1352)</f>
        <v/>
      </c>
      <c r="H150" s="65" t="str">
        <f>IF(I150="","",COUNT($I$4:I150))</f>
        <v/>
      </c>
      <c r="I150" s="81" t="str">
        <f>IF(C150="","",データ!AF1352)</f>
        <v/>
      </c>
      <c r="J150" s="65" t="str">
        <f>IF(C150="","",データ!AG1352)</f>
        <v/>
      </c>
      <c r="K150" s="65" t="str">
        <f>IF(L150="","",COUNT($L$4:L150))</f>
        <v/>
      </c>
      <c r="L150" s="81" t="str">
        <f>IF(C150="","",データ!AI1352)</f>
        <v/>
      </c>
      <c r="M150" s="65" t="str">
        <f>IF(C150="","",データ!AJ1352)</f>
        <v/>
      </c>
      <c r="N150" s="65" t="str">
        <f>IF(O150="","",COUNT($O$4:O150))</f>
        <v/>
      </c>
      <c r="O150" s="81" t="str">
        <f>IF(C150="","",データ!AO1352)</f>
        <v/>
      </c>
      <c r="P150" s="65" t="str">
        <f>IF(C150="","",データ!AP1352)</f>
        <v/>
      </c>
    </row>
    <row r="151" spans="1:16" ht="18" customHeight="1">
      <c r="A151" s="46" t="str">
        <f>IF(データ!A1354&lt;&gt;"",データ!A1353,"")</f>
        <v/>
      </c>
      <c r="B151" s="47" t="str">
        <f>IF(データ!B1354&lt;&gt;"",データ!B1353,"")</f>
        <v/>
      </c>
      <c r="C151" s="48" t="str">
        <f>IF(データ!C1354&lt;&gt;"",データ!C1353,"")</f>
        <v/>
      </c>
      <c r="D151" s="46" t="str">
        <f>IF(データ!G1354&lt;&gt;"",データ!G1353,"")</f>
        <v/>
      </c>
      <c r="E151" s="65" t="str">
        <f>IF(F151="","",COUNT($F$4:F151))</f>
        <v/>
      </c>
      <c r="F151" s="81" t="str">
        <f>IF(C151="","",データ!Z1353)</f>
        <v/>
      </c>
      <c r="G151" s="65" t="str">
        <f>IF(C151="","",データ!AA1353)</f>
        <v/>
      </c>
      <c r="H151" s="65" t="str">
        <f>IF(I151="","",COUNT($I$4:I151))</f>
        <v/>
      </c>
      <c r="I151" s="81" t="str">
        <f>IF(C151="","",データ!AF1353)</f>
        <v/>
      </c>
      <c r="J151" s="65" t="str">
        <f>IF(C151="","",データ!AG1353)</f>
        <v/>
      </c>
      <c r="K151" s="65" t="str">
        <f>IF(L151="","",COUNT($L$4:L151))</f>
        <v/>
      </c>
      <c r="L151" s="81" t="str">
        <f>IF(C151="","",データ!AI1353)</f>
        <v/>
      </c>
      <c r="M151" s="65" t="str">
        <f>IF(C151="","",データ!AJ1353)</f>
        <v/>
      </c>
      <c r="N151" s="65" t="str">
        <f>IF(O151="","",COUNT($O$4:O151))</f>
        <v/>
      </c>
      <c r="O151" s="81" t="str">
        <f>IF(C151="","",データ!AO1353)</f>
        <v/>
      </c>
      <c r="P151" s="65" t="str">
        <f>IF(C151="","",データ!AP1353)</f>
        <v/>
      </c>
    </row>
    <row r="152" spans="1:16" ht="18" customHeight="1">
      <c r="A152" s="46" t="str">
        <f>IF(データ!A1355&lt;&gt;"",データ!A1354,"")</f>
        <v/>
      </c>
      <c r="B152" s="47" t="str">
        <f>IF(データ!B1355&lt;&gt;"",データ!B1354,"")</f>
        <v/>
      </c>
      <c r="C152" s="48" t="str">
        <f>IF(データ!C1355&lt;&gt;"",データ!C1354,"")</f>
        <v/>
      </c>
      <c r="D152" s="46" t="str">
        <f>IF(データ!G1355&lt;&gt;"",データ!G1354,"")</f>
        <v/>
      </c>
      <c r="E152" s="65" t="str">
        <f>IF(F152="","",COUNT($F$4:F152))</f>
        <v/>
      </c>
      <c r="F152" s="81" t="str">
        <f>IF(C152="","",データ!Z1354)</f>
        <v/>
      </c>
      <c r="G152" s="65" t="str">
        <f>IF(C152="","",データ!AA1354)</f>
        <v/>
      </c>
      <c r="H152" s="65" t="str">
        <f>IF(I152="","",COUNT($I$4:I152))</f>
        <v/>
      </c>
      <c r="I152" s="81" t="str">
        <f>IF(C152="","",データ!AF1354)</f>
        <v/>
      </c>
      <c r="J152" s="65" t="str">
        <f>IF(C152="","",データ!AG1354)</f>
        <v/>
      </c>
      <c r="K152" s="65" t="str">
        <f>IF(L152="","",COUNT($L$4:L152))</f>
        <v/>
      </c>
      <c r="L152" s="81" t="str">
        <f>IF(C152="","",データ!AI1354)</f>
        <v/>
      </c>
      <c r="M152" s="65" t="str">
        <f>IF(C152="","",データ!AJ1354)</f>
        <v/>
      </c>
      <c r="N152" s="65" t="str">
        <f>IF(O152="","",COUNT($O$4:O152))</f>
        <v/>
      </c>
      <c r="O152" s="81" t="str">
        <f>IF(C152="","",データ!AO1354)</f>
        <v/>
      </c>
      <c r="P152" s="65" t="str">
        <f>IF(C152="","",データ!AP1354)</f>
        <v/>
      </c>
    </row>
    <row r="153" spans="1:16" ht="18" customHeight="1">
      <c r="A153" s="46" t="str">
        <f>IF(データ!A1356&lt;&gt;"",データ!A1355,"")</f>
        <v/>
      </c>
      <c r="B153" s="47" t="str">
        <f>IF(データ!B1356&lt;&gt;"",データ!B1355,"")</f>
        <v/>
      </c>
      <c r="C153" s="48" t="str">
        <f>IF(データ!C1356&lt;&gt;"",データ!C1355,"")</f>
        <v/>
      </c>
      <c r="D153" s="46" t="str">
        <f>IF(データ!G1356&lt;&gt;"",データ!G1355,"")</f>
        <v/>
      </c>
      <c r="E153" s="65" t="str">
        <f>IF(F153="","",COUNT($F$4:F153))</f>
        <v/>
      </c>
      <c r="F153" s="81" t="str">
        <f>IF(C153="","",データ!Z1355)</f>
        <v/>
      </c>
      <c r="G153" s="65" t="str">
        <f>IF(C153="","",データ!AA1355)</f>
        <v/>
      </c>
      <c r="H153" s="65" t="str">
        <f>IF(I153="","",COUNT($I$4:I153))</f>
        <v/>
      </c>
      <c r="I153" s="81" t="str">
        <f>IF(C153="","",データ!AF1355)</f>
        <v/>
      </c>
      <c r="J153" s="65" t="str">
        <f>IF(C153="","",データ!AG1355)</f>
        <v/>
      </c>
      <c r="K153" s="65" t="str">
        <f>IF(L153="","",COUNT($L$4:L153))</f>
        <v/>
      </c>
      <c r="L153" s="81" t="str">
        <f>IF(C153="","",データ!AI1355)</f>
        <v/>
      </c>
      <c r="M153" s="65" t="str">
        <f>IF(C153="","",データ!AJ1355)</f>
        <v/>
      </c>
      <c r="N153" s="65" t="str">
        <f>IF(O153="","",COUNT($O$4:O153))</f>
        <v/>
      </c>
      <c r="O153" s="81" t="str">
        <f>IF(C153="","",データ!AO1355)</f>
        <v/>
      </c>
      <c r="P153" s="65" t="str">
        <f>IF(C153="","",データ!AP1355)</f>
        <v/>
      </c>
    </row>
    <row r="154" spans="1:16" ht="18" customHeight="1">
      <c r="A154" s="46" t="str">
        <f>IF(データ!A1357&lt;&gt;"",データ!A1356,"")</f>
        <v/>
      </c>
      <c r="B154" s="47" t="str">
        <f>IF(データ!B1357&lt;&gt;"",データ!B1356,"")</f>
        <v/>
      </c>
      <c r="C154" s="48" t="str">
        <f>IF(データ!C1357&lt;&gt;"",データ!C1356,"")</f>
        <v/>
      </c>
      <c r="D154" s="46" t="str">
        <f>IF(データ!G1357&lt;&gt;"",データ!G1356,"")</f>
        <v/>
      </c>
      <c r="E154" s="65" t="str">
        <f>IF(F154="","",COUNT($F$4:F154))</f>
        <v/>
      </c>
      <c r="F154" s="81" t="str">
        <f>IF(C154="","",データ!Z1356)</f>
        <v/>
      </c>
      <c r="G154" s="65" t="str">
        <f>IF(C154="","",データ!AA1356)</f>
        <v/>
      </c>
      <c r="H154" s="65" t="str">
        <f>IF(I154="","",COUNT($I$4:I154))</f>
        <v/>
      </c>
      <c r="I154" s="81" t="str">
        <f>IF(C154="","",データ!AF1356)</f>
        <v/>
      </c>
      <c r="J154" s="65" t="str">
        <f>IF(C154="","",データ!AG1356)</f>
        <v/>
      </c>
      <c r="K154" s="65" t="str">
        <f>IF(L154="","",COUNT($L$4:L154))</f>
        <v/>
      </c>
      <c r="L154" s="81" t="str">
        <f>IF(C154="","",データ!AI1356)</f>
        <v/>
      </c>
      <c r="M154" s="65" t="str">
        <f>IF(C154="","",データ!AJ1356)</f>
        <v/>
      </c>
      <c r="N154" s="65" t="str">
        <f>IF(O154="","",COUNT($O$4:O154))</f>
        <v/>
      </c>
      <c r="O154" s="81" t="str">
        <f>IF(C154="","",データ!AO1356)</f>
        <v/>
      </c>
      <c r="P154" s="65" t="str">
        <f>IF(C154="","",データ!AP1356)</f>
        <v/>
      </c>
    </row>
    <row r="155" spans="1:16" ht="18" customHeight="1">
      <c r="A155" s="46" t="str">
        <f>IF(データ!A1358&lt;&gt;"",データ!A1357,"")</f>
        <v/>
      </c>
      <c r="B155" s="47" t="str">
        <f>IF(データ!B1358&lt;&gt;"",データ!B1357,"")</f>
        <v/>
      </c>
      <c r="C155" s="48" t="str">
        <f>IF(データ!C1358&lt;&gt;"",データ!C1357,"")</f>
        <v/>
      </c>
      <c r="D155" s="46" t="str">
        <f>IF(データ!G1358&lt;&gt;"",データ!G1357,"")</f>
        <v/>
      </c>
      <c r="E155" s="65" t="str">
        <f>IF(F155="","",COUNT($F$4:F155))</f>
        <v/>
      </c>
      <c r="F155" s="81" t="str">
        <f>IF(C155="","",データ!Z1357)</f>
        <v/>
      </c>
      <c r="G155" s="65" t="str">
        <f>IF(C155="","",データ!AA1357)</f>
        <v/>
      </c>
      <c r="H155" s="65" t="str">
        <f>IF(I155="","",COUNT($I$4:I155))</f>
        <v/>
      </c>
      <c r="I155" s="81" t="str">
        <f>IF(C155="","",データ!AF1357)</f>
        <v/>
      </c>
      <c r="J155" s="65" t="str">
        <f>IF(C155="","",データ!AG1357)</f>
        <v/>
      </c>
      <c r="K155" s="65" t="str">
        <f>IF(L155="","",COUNT($L$4:L155))</f>
        <v/>
      </c>
      <c r="L155" s="81" t="str">
        <f>IF(C155="","",データ!AI1357)</f>
        <v/>
      </c>
      <c r="M155" s="65" t="str">
        <f>IF(C155="","",データ!AJ1357)</f>
        <v/>
      </c>
      <c r="N155" s="65" t="str">
        <f>IF(O155="","",COUNT($O$4:O155))</f>
        <v/>
      </c>
      <c r="O155" s="81" t="str">
        <f>IF(C155="","",データ!AO1357)</f>
        <v/>
      </c>
      <c r="P155" s="65" t="str">
        <f>IF(C155="","",データ!AP1357)</f>
        <v/>
      </c>
    </row>
    <row r="156" spans="1:16" ht="18" customHeight="1">
      <c r="A156" s="46" t="str">
        <f>IF(データ!A1359&lt;&gt;"",データ!A1358,"")</f>
        <v/>
      </c>
      <c r="B156" s="47" t="str">
        <f>IF(データ!B1359&lt;&gt;"",データ!B1358,"")</f>
        <v/>
      </c>
      <c r="C156" s="48" t="str">
        <f>IF(データ!C1359&lt;&gt;"",データ!C1358,"")</f>
        <v/>
      </c>
      <c r="D156" s="46" t="str">
        <f>IF(データ!G1359&lt;&gt;"",データ!G1358,"")</f>
        <v/>
      </c>
      <c r="E156" s="65" t="str">
        <f>IF(F156="","",COUNT($F$4:F156))</f>
        <v/>
      </c>
      <c r="F156" s="81" t="str">
        <f>IF(C156="","",データ!Z1358)</f>
        <v/>
      </c>
      <c r="G156" s="65" t="str">
        <f>IF(C156="","",データ!AA1358)</f>
        <v/>
      </c>
      <c r="H156" s="65" t="str">
        <f>IF(I156="","",COUNT($I$4:I156))</f>
        <v/>
      </c>
      <c r="I156" s="81" t="str">
        <f>IF(C156="","",データ!AF1358)</f>
        <v/>
      </c>
      <c r="J156" s="65" t="str">
        <f>IF(C156="","",データ!AG1358)</f>
        <v/>
      </c>
      <c r="K156" s="65" t="str">
        <f>IF(L156="","",COUNT($L$4:L156))</f>
        <v/>
      </c>
      <c r="L156" s="81" t="str">
        <f>IF(C156="","",データ!AI1358)</f>
        <v/>
      </c>
      <c r="M156" s="65" t="str">
        <f>IF(C156="","",データ!AJ1358)</f>
        <v/>
      </c>
      <c r="N156" s="65" t="str">
        <f>IF(O156="","",COUNT($O$4:O156))</f>
        <v/>
      </c>
      <c r="O156" s="81" t="str">
        <f>IF(C156="","",データ!AO1358)</f>
        <v/>
      </c>
      <c r="P156" s="65" t="str">
        <f>IF(C156="","",データ!AP1358)</f>
        <v/>
      </c>
    </row>
    <row r="157" spans="1:16" ht="18" customHeight="1">
      <c r="A157" s="46" t="str">
        <f>IF(データ!A1360&lt;&gt;"",データ!A1359,"")</f>
        <v/>
      </c>
      <c r="B157" s="47" t="str">
        <f>IF(データ!B1360&lt;&gt;"",データ!B1359,"")</f>
        <v/>
      </c>
      <c r="C157" s="48" t="str">
        <f>IF(データ!C1360&lt;&gt;"",データ!C1359,"")</f>
        <v/>
      </c>
      <c r="D157" s="46" t="str">
        <f>IF(データ!G1360&lt;&gt;"",データ!G1359,"")</f>
        <v/>
      </c>
      <c r="E157" s="65" t="str">
        <f>IF(F157="","",COUNT($F$4:F157))</f>
        <v/>
      </c>
      <c r="F157" s="81" t="str">
        <f>IF(C157="","",データ!Z1359)</f>
        <v/>
      </c>
      <c r="G157" s="65" t="str">
        <f>IF(C157="","",データ!AA1359)</f>
        <v/>
      </c>
      <c r="H157" s="65" t="str">
        <f>IF(I157="","",COUNT($I$4:I157))</f>
        <v/>
      </c>
      <c r="I157" s="81" t="str">
        <f>IF(C157="","",データ!AF1359)</f>
        <v/>
      </c>
      <c r="J157" s="65" t="str">
        <f>IF(C157="","",データ!AG1359)</f>
        <v/>
      </c>
      <c r="K157" s="65" t="str">
        <f>IF(L157="","",COUNT($L$4:L157))</f>
        <v/>
      </c>
      <c r="L157" s="81" t="str">
        <f>IF(C157="","",データ!AI1359)</f>
        <v/>
      </c>
      <c r="M157" s="65" t="str">
        <f>IF(C157="","",データ!AJ1359)</f>
        <v/>
      </c>
      <c r="N157" s="65" t="str">
        <f>IF(O157="","",COUNT($O$4:O157))</f>
        <v/>
      </c>
      <c r="O157" s="81" t="str">
        <f>IF(C157="","",データ!AO1359)</f>
        <v/>
      </c>
      <c r="P157" s="65" t="str">
        <f>IF(C157="","",データ!AP1359)</f>
        <v/>
      </c>
    </row>
    <row r="158" spans="1:16" ht="18" customHeight="1">
      <c r="A158" s="46" t="str">
        <f>IF(データ!A1361&lt;&gt;"",データ!A1360,"")</f>
        <v/>
      </c>
      <c r="B158" s="47" t="str">
        <f>IF(データ!B1361&lt;&gt;"",データ!B1360,"")</f>
        <v/>
      </c>
      <c r="C158" s="48" t="str">
        <f>IF(データ!C1361&lt;&gt;"",データ!C1360,"")</f>
        <v/>
      </c>
      <c r="D158" s="46" t="str">
        <f>IF(データ!G1361&lt;&gt;"",データ!G1360,"")</f>
        <v/>
      </c>
      <c r="E158" s="65" t="str">
        <f>IF(F158="","",COUNT($F$4:F158))</f>
        <v/>
      </c>
      <c r="F158" s="81" t="str">
        <f>IF(C158="","",データ!Z1360)</f>
        <v/>
      </c>
      <c r="G158" s="65" t="str">
        <f>IF(C158="","",データ!AA1360)</f>
        <v/>
      </c>
      <c r="H158" s="65" t="str">
        <f>IF(I158="","",COUNT($I$4:I158))</f>
        <v/>
      </c>
      <c r="I158" s="81" t="str">
        <f>IF(C158="","",データ!AF1360)</f>
        <v/>
      </c>
      <c r="J158" s="65" t="str">
        <f>IF(C158="","",データ!AG1360)</f>
        <v/>
      </c>
      <c r="K158" s="65" t="str">
        <f>IF(L158="","",COUNT($L$4:L158))</f>
        <v/>
      </c>
      <c r="L158" s="81" t="str">
        <f>IF(C158="","",データ!AI1360)</f>
        <v/>
      </c>
      <c r="M158" s="65" t="str">
        <f>IF(C158="","",データ!AJ1360)</f>
        <v/>
      </c>
      <c r="N158" s="65" t="str">
        <f>IF(O158="","",COUNT($O$4:O158))</f>
        <v/>
      </c>
      <c r="O158" s="81" t="str">
        <f>IF(C158="","",データ!AO1360)</f>
        <v/>
      </c>
      <c r="P158" s="65" t="str">
        <f>IF(C158="","",データ!AP1360)</f>
        <v/>
      </c>
    </row>
    <row r="159" spans="1:16" ht="18" customHeight="1">
      <c r="A159" s="46" t="str">
        <f>IF(データ!A1362&lt;&gt;"",データ!A1361,"")</f>
        <v/>
      </c>
      <c r="B159" s="47" t="str">
        <f>IF(データ!B1362&lt;&gt;"",データ!B1361,"")</f>
        <v/>
      </c>
      <c r="C159" s="48" t="str">
        <f>IF(データ!C1362&lt;&gt;"",データ!C1361,"")</f>
        <v/>
      </c>
      <c r="D159" s="46" t="str">
        <f>IF(データ!G1362&lt;&gt;"",データ!G1361,"")</f>
        <v/>
      </c>
      <c r="E159" s="65" t="str">
        <f>IF(F159="","",COUNT($F$4:F159))</f>
        <v/>
      </c>
      <c r="F159" s="81" t="str">
        <f>IF(C159="","",データ!Z1361)</f>
        <v/>
      </c>
      <c r="G159" s="65" t="str">
        <f>IF(C159="","",データ!AA1361)</f>
        <v/>
      </c>
      <c r="H159" s="65" t="str">
        <f>IF(I159="","",COUNT($I$4:I159))</f>
        <v/>
      </c>
      <c r="I159" s="81" t="str">
        <f>IF(C159="","",データ!AF1361)</f>
        <v/>
      </c>
      <c r="J159" s="65" t="str">
        <f>IF(C159="","",データ!AG1361)</f>
        <v/>
      </c>
      <c r="K159" s="65" t="str">
        <f>IF(L159="","",COUNT($L$4:L159))</f>
        <v/>
      </c>
      <c r="L159" s="81" t="str">
        <f>IF(C159="","",データ!AI1361)</f>
        <v/>
      </c>
      <c r="M159" s="65" t="str">
        <f>IF(C159="","",データ!AJ1361)</f>
        <v/>
      </c>
      <c r="N159" s="65" t="str">
        <f>IF(O159="","",COUNT($O$4:O159))</f>
        <v/>
      </c>
      <c r="O159" s="81" t="str">
        <f>IF(C159="","",データ!AO1361)</f>
        <v/>
      </c>
      <c r="P159" s="65" t="str">
        <f>IF(C159="","",データ!AP1361)</f>
        <v/>
      </c>
    </row>
    <row r="160" spans="1:16" ht="18" customHeight="1">
      <c r="A160" s="46" t="str">
        <f>IF(データ!A1363&lt;&gt;"",データ!A1362,"")</f>
        <v/>
      </c>
      <c r="B160" s="47" t="str">
        <f>IF(データ!B1363&lt;&gt;"",データ!B1362,"")</f>
        <v/>
      </c>
      <c r="C160" s="48" t="str">
        <f>IF(データ!C1363&lt;&gt;"",データ!C1362,"")</f>
        <v/>
      </c>
      <c r="D160" s="46" t="str">
        <f>IF(データ!G1363&lt;&gt;"",データ!G1362,"")</f>
        <v/>
      </c>
      <c r="E160" s="65" t="str">
        <f>IF(F160="","",COUNT($F$4:F160))</f>
        <v/>
      </c>
      <c r="F160" s="81" t="str">
        <f>IF(C160="","",データ!Z1362)</f>
        <v/>
      </c>
      <c r="G160" s="65" t="str">
        <f>IF(C160="","",データ!AA1362)</f>
        <v/>
      </c>
      <c r="H160" s="65" t="str">
        <f>IF(I160="","",COUNT($I$4:I160))</f>
        <v/>
      </c>
      <c r="I160" s="81" t="str">
        <f>IF(C160="","",データ!AF1362)</f>
        <v/>
      </c>
      <c r="J160" s="65" t="str">
        <f>IF(C160="","",データ!AG1362)</f>
        <v/>
      </c>
      <c r="K160" s="65" t="str">
        <f>IF(L160="","",COUNT($L$4:L160))</f>
        <v/>
      </c>
      <c r="L160" s="81" t="str">
        <f>IF(C160="","",データ!AI1362)</f>
        <v/>
      </c>
      <c r="M160" s="65" t="str">
        <f>IF(C160="","",データ!AJ1362)</f>
        <v/>
      </c>
      <c r="N160" s="65" t="str">
        <f>IF(O160="","",COUNT($O$4:O160))</f>
        <v/>
      </c>
      <c r="O160" s="81" t="str">
        <f>IF(C160="","",データ!AO1362)</f>
        <v/>
      </c>
      <c r="P160" s="65" t="str">
        <f>IF(C160="","",データ!AP1362)</f>
        <v/>
      </c>
    </row>
    <row r="161" spans="1:16" ht="18" customHeight="1">
      <c r="A161" s="46" t="str">
        <f>IF(データ!A1364&lt;&gt;"",データ!A1363,"")</f>
        <v/>
      </c>
      <c r="B161" s="47" t="str">
        <f>IF(データ!B1364&lt;&gt;"",データ!B1363,"")</f>
        <v/>
      </c>
      <c r="C161" s="48" t="str">
        <f>IF(データ!C1364&lt;&gt;"",データ!C1363,"")</f>
        <v/>
      </c>
      <c r="D161" s="46" t="str">
        <f>IF(データ!G1364&lt;&gt;"",データ!G1363,"")</f>
        <v/>
      </c>
      <c r="E161" s="65" t="str">
        <f>IF(F161="","",COUNT($F$4:F161))</f>
        <v/>
      </c>
      <c r="F161" s="81" t="str">
        <f>IF(C161="","",データ!Z1363)</f>
        <v/>
      </c>
      <c r="G161" s="65" t="str">
        <f>IF(C161="","",データ!AA1363)</f>
        <v/>
      </c>
      <c r="H161" s="65" t="str">
        <f>IF(I161="","",COUNT($I$4:I161))</f>
        <v/>
      </c>
      <c r="I161" s="81" t="str">
        <f>IF(C161="","",データ!AF1363)</f>
        <v/>
      </c>
      <c r="J161" s="65" t="str">
        <f>IF(C161="","",データ!AG1363)</f>
        <v/>
      </c>
      <c r="K161" s="65" t="str">
        <f>IF(L161="","",COUNT($L$4:L161))</f>
        <v/>
      </c>
      <c r="L161" s="81" t="str">
        <f>IF(C161="","",データ!AI1363)</f>
        <v/>
      </c>
      <c r="M161" s="65" t="str">
        <f>IF(C161="","",データ!AJ1363)</f>
        <v/>
      </c>
      <c r="N161" s="65" t="str">
        <f>IF(O161="","",COUNT($O$4:O161))</f>
        <v/>
      </c>
      <c r="O161" s="81" t="str">
        <f>IF(C161="","",データ!AO1363)</f>
        <v/>
      </c>
      <c r="P161" s="65" t="str">
        <f>IF(C161="","",データ!AP1363)</f>
        <v/>
      </c>
    </row>
    <row r="162" spans="1:16" ht="18" customHeight="1">
      <c r="A162" s="46" t="str">
        <f>IF(データ!A1365&lt;&gt;"",データ!A1364,"")</f>
        <v/>
      </c>
      <c r="B162" s="47" t="str">
        <f>IF(データ!B1365&lt;&gt;"",データ!B1364,"")</f>
        <v/>
      </c>
      <c r="C162" s="48" t="str">
        <f>IF(データ!C1365&lt;&gt;"",データ!C1364,"")</f>
        <v/>
      </c>
      <c r="D162" s="46" t="str">
        <f>IF(データ!G1365&lt;&gt;"",データ!G1364,"")</f>
        <v/>
      </c>
      <c r="E162" s="65" t="str">
        <f>IF(F162="","",COUNT($F$4:F162))</f>
        <v/>
      </c>
      <c r="F162" s="81" t="str">
        <f>IF(C162="","",データ!Z1364)</f>
        <v/>
      </c>
      <c r="G162" s="65" t="str">
        <f>IF(C162="","",データ!AA1364)</f>
        <v/>
      </c>
      <c r="H162" s="65" t="str">
        <f>IF(I162="","",COUNT($I$4:I162))</f>
        <v/>
      </c>
      <c r="I162" s="81" t="str">
        <f>IF(C162="","",データ!AF1364)</f>
        <v/>
      </c>
      <c r="J162" s="65" t="str">
        <f>IF(C162="","",データ!AG1364)</f>
        <v/>
      </c>
      <c r="K162" s="65" t="str">
        <f>IF(L162="","",COUNT($L$4:L162))</f>
        <v/>
      </c>
      <c r="L162" s="81" t="str">
        <f>IF(C162="","",データ!AI1364)</f>
        <v/>
      </c>
      <c r="M162" s="65" t="str">
        <f>IF(C162="","",データ!AJ1364)</f>
        <v/>
      </c>
      <c r="N162" s="65" t="str">
        <f>IF(O162="","",COUNT($O$4:O162))</f>
        <v/>
      </c>
      <c r="O162" s="81" t="str">
        <f>IF(C162="","",データ!AO1364)</f>
        <v/>
      </c>
      <c r="P162" s="65" t="str">
        <f>IF(C162="","",データ!AP1364)</f>
        <v/>
      </c>
    </row>
    <row r="163" spans="1:16" ht="18" customHeight="1">
      <c r="A163" s="46" t="str">
        <f>IF(データ!A1366&lt;&gt;"",データ!A1365,"")</f>
        <v/>
      </c>
      <c r="B163" s="47" t="str">
        <f>IF(データ!B1366&lt;&gt;"",データ!B1365,"")</f>
        <v/>
      </c>
      <c r="C163" s="48" t="str">
        <f>IF(データ!C1366&lt;&gt;"",データ!C1365,"")</f>
        <v/>
      </c>
      <c r="D163" s="46" t="str">
        <f>IF(データ!G1366&lt;&gt;"",データ!G1365,"")</f>
        <v/>
      </c>
      <c r="E163" s="65" t="str">
        <f>IF(F163="","",COUNT($F$4:F163))</f>
        <v/>
      </c>
      <c r="F163" s="81" t="str">
        <f>IF(C163="","",データ!Z1365)</f>
        <v/>
      </c>
      <c r="G163" s="65" t="str">
        <f>IF(C163="","",データ!AA1365)</f>
        <v/>
      </c>
      <c r="H163" s="65" t="str">
        <f>IF(I163="","",COUNT($I$4:I163))</f>
        <v/>
      </c>
      <c r="I163" s="81" t="str">
        <f>IF(C163="","",データ!AF1365)</f>
        <v/>
      </c>
      <c r="J163" s="65" t="str">
        <f>IF(C163="","",データ!AG1365)</f>
        <v/>
      </c>
      <c r="K163" s="65" t="str">
        <f>IF(L163="","",COUNT($L$4:L163))</f>
        <v/>
      </c>
      <c r="L163" s="81" t="str">
        <f>IF(C163="","",データ!AI1365)</f>
        <v/>
      </c>
      <c r="M163" s="65" t="str">
        <f>IF(C163="","",データ!AJ1365)</f>
        <v/>
      </c>
      <c r="N163" s="65" t="str">
        <f>IF(O163="","",COUNT($O$4:O163))</f>
        <v/>
      </c>
      <c r="O163" s="81" t="str">
        <f>IF(C163="","",データ!AO1365)</f>
        <v/>
      </c>
      <c r="P163" s="65" t="str">
        <f>IF(C163="","",データ!AP1365)</f>
        <v/>
      </c>
    </row>
    <row r="164" spans="1:16" ht="18" customHeight="1">
      <c r="A164" s="46" t="str">
        <f>IF(データ!A1367&lt;&gt;"",データ!A1366,"")</f>
        <v/>
      </c>
      <c r="B164" s="47" t="str">
        <f>IF(データ!B1367&lt;&gt;"",データ!B1366,"")</f>
        <v/>
      </c>
      <c r="C164" s="48" t="str">
        <f>IF(データ!C1367&lt;&gt;"",データ!C1366,"")</f>
        <v/>
      </c>
      <c r="D164" s="46" t="str">
        <f>IF(データ!G1367&lt;&gt;"",データ!G1366,"")</f>
        <v/>
      </c>
      <c r="E164" s="65" t="str">
        <f>IF(F164="","",COUNT($F$4:F164))</f>
        <v/>
      </c>
      <c r="F164" s="81" t="str">
        <f>IF(C164="","",データ!Z1366)</f>
        <v/>
      </c>
      <c r="G164" s="65" t="str">
        <f>IF(C164="","",データ!AA1366)</f>
        <v/>
      </c>
      <c r="H164" s="65" t="str">
        <f>IF(I164="","",COUNT($I$4:I164))</f>
        <v/>
      </c>
      <c r="I164" s="81" t="str">
        <f>IF(C164="","",データ!AF1366)</f>
        <v/>
      </c>
      <c r="J164" s="65" t="str">
        <f>IF(C164="","",データ!AG1366)</f>
        <v/>
      </c>
      <c r="K164" s="65" t="str">
        <f>IF(L164="","",COUNT($L$4:L164))</f>
        <v/>
      </c>
      <c r="L164" s="81" t="str">
        <f>IF(C164="","",データ!AI1366)</f>
        <v/>
      </c>
      <c r="M164" s="65" t="str">
        <f>IF(C164="","",データ!AJ1366)</f>
        <v/>
      </c>
      <c r="N164" s="65" t="str">
        <f>IF(O164="","",COUNT($O$4:O164))</f>
        <v/>
      </c>
      <c r="O164" s="81" t="str">
        <f>IF(C164="","",データ!AO1366)</f>
        <v/>
      </c>
      <c r="P164" s="65" t="str">
        <f>IF(C164="","",データ!AP1366)</f>
        <v/>
      </c>
    </row>
    <row r="165" spans="1:16" ht="18" customHeight="1">
      <c r="A165" s="46" t="str">
        <f>IF(データ!A1368&lt;&gt;"",データ!A1367,"")</f>
        <v/>
      </c>
      <c r="B165" s="47" t="str">
        <f>IF(データ!B1368&lt;&gt;"",データ!B1367,"")</f>
        <v/>
      </c>
      <c r="C165" s="48" t="str">
        <f>IF(データ!C1368&lt;&gt;"",データ!C1367,"")</f>
        <v/>
      </c>
      <c r="D165" s="46" t="str">
        <f>IF(データ!G1368&lt;&gt;"",データ!G1367,"")</f>
        <v/>
      </c>
      <c r="E165" s="65" t="str">
        <f>IF(F165="","",COUNT($F$4:F165))</f>
        <v/>
      </c>
      <c r="F165" s="81" t="str">
        <f>IF(C165="","",データ!Z1367)</f>
        <v/>
      </c>
      <c r="G165" s="65" t="str">
        <f>IF(C165="","",データ!AA1367)</f>
        <v/>
      </c>
      <c r="H165" s="65" t="str">
        <f>IF(I165="","",COUNT($I$4:I165))</f>
        <v/>
      </c>
      <c r="I165" s="81" t="str">
        <f>IF(C165="","",データ!AF1367)</f>
        <v/>
      </c>
      <c r="J165" s="65" t="str">
        <f>IF(C165="","",データ!AG1367)</f>
        <v/>
      </c>
      <c r="K165" s="65" t="str">
        <f>IF(L165="","",COUNT($L$4:L165))</f>
        <v/>
      </c>
      <c r="L165" s="81" t="str">
        <f>IF(C165="","",データ!AI1367)</f>
        <v/>
      </c>
      <c r="M165" s="65" t="str">
        <f>IF(C165="","",データ!AJ1367)</f>
        <v/>
      </c>
      <c r="N165" s="65" t="str">
        <f>IF(O165="","",COUNT($O$4:O165))</f>
        <v/>
      </c>
      <c r="O165" s="81" t="str">
        <f>IF(C165="","",データ!AO1367)</f>
        <v/>
      </c>
      <c r="P165" s="65" t="str">
        <f>IF(C165="","",データ!AP1367)</f>
        <v/>
      </c>
    </row>
    <row r="166" spans="1:16" ht="18" customHeight="1">
      <c r="A166" s="46" t="str">
        <f>IF(データ!A1369&lt;&gt;"",データ!A1368,"")</f>
        <v/>
      </c>
      <c r="B166" s="47" t="str">
        <f>IF(データ!B1369&lt;&gt;"",データ!B1368,"")</f>
        <v/>
      </c>
      <c r="C166" s="48" t="str">
        <f>IF(データ!C1369&lt;&gt;"",データ!C1368,"")</f>
        <v/>
      </c>
      <c r="D166" s="46" t="str">
        <f>IF(データ!G1369&lt;&gt;"",データ!G1368,"")</f>
        <v/>
      </c>
      <c r="E166" s="65" t="str">
        <f>IF(F166="","",COUNT($F$4:F166))</f>
        <v/>
      </c>
      <c r="F166" s="81" t="str">
        <f>IF(C166="","",データ!Z1368)</f>
        <v/>
      </c>
      <c r="G166" s="65" t="str">
        <f>IF(C166="","",データ!AA1368)</f>
        <v/>
      </c>
      <c r="H166" s="65" t="str">
        <f>IF(I166="","",COUNT($I$4:I166))</f>
        <v/>
      </c>
      <c r="I166" s="81" t="str">
        <f>IF(C166="","",データ!AF1368)</f>
        <v/>
      </c>
      <c r="J166" s="65" t="str">
        <f>IF(C166="","",データ!AG1368)</f>
        <v/>
      </c>
      <c r="K166" s="65" t="str">
        <f>IF(L166="","",COUNT($L$4:L166))</f>
        <v/>
      </c>
      <c r="L166" s="81" t="str">
        <f>IF(C166="","",データ!AI1368)</f>
        <v/>
      </c>
      <c r="M166" s="65" t="str">
        <f>IF(C166="","",データ!AJ1368)</f>
        <v/>
      </c>
      <c r="N166" s="65" t="str">
        <f>IF(O166="","",COUNT($O$4:O166))</f>
        <v/>
      </c>
      <c r="O166" s="81" t="str">
        <f>IF(C166="","",データ!AO1368)</f>
        <v/>
      </c>
      <c r="P166" s="65" t="str">
        <f>IF(C166="","",データ!AP1368)</f>
        <v/>
      </c>
    </row>
    <row r="167" spans="1:16" ht="18" customHeight="1">
      <c r="A167" s="46" t="str">
        <f>IF(データ!A1370&lt;&gt;"",データ!A1369,"")</f>
        <v/>
      </c>
      <c r="B167" s="47" t="str">
        <f>IF(データ!B1370&lt;&gt;"",データ!B1369,"")</f>
        <v/>
      </c>
      <c r="C167" s="48" t="str">
        <f>IF(データ!C1370&lt;&gt;"",データ!C1369,"")</f>
        <v/>
      </c>
      <c r="D167" s="46" t="str">
        <f>IF(データ!G1370&lt;&gt;"",データ!G1369,"")</f>
        <v/>
      </c>
      <c r="E167" s="65" t="str">
        <f>IF(F167="","",COUNT($F$4:F167))</f>
        <v/>
      </c>
      <c r="F167" s="81" t="str">
        <f>IF(C167="","",データ!Z1369)</f>
        <v/>
      </c>
      <c r="G167" s="65" t="str">
        <f>IF(C167="","",データ!AA1369)</f>
        <v/>
      </c>
      <c r="H167" s="65" t="str">
        <f>IF(I167="","",COUNT($I$4:I167))</f>
        <v/>
      </c>
      <c r="I167" s="81" t="str">
        <f>IF(C167="","",データ!AF1369)</f>
        <v/>
      </c>
      <c r="J167" s="65" t="str">
        <f>IF(C167="","",データ!AG1369)</f>
        <v/>
      </c>
      <c r="K167" s="65" t="str">
        <f>IF(L167="","",COUNT($L$4:L167))</f>
        <v/>
      </c>
      <c r="L167" s="81" t="str">
        <f>IF(C167="","",データ!AI1369)</f>
        <v/>
      </c>
      <c r="M167" s="65" t="str">
        <f>IF(C167="","",データ!AJ1369)</f>
        <v/>
      </c>
      <c r="N167" s="65" t="str">
        <f>IF(O167="","",COUNT($O$4:O167))</f>
        <v/>
      </c>
      <c r="O167" s="81" t="str">
        <f>IF(C167="","",データ!AO1369)</f>
        <v/>
      </c>
      <c r="P167" s="65" t="str">
        <f>IF(C167="","",データ!AP1369)</f>
        <v/>
      </c>
    </row>
    <row r="168" spans="1:16" ht="18" customHeight="1">
      <c r="A168" s="46" t="str">
        <f>IF(データ!A1371&lt;&gt;"",データ!A1370,"")</f>
        <v/>
      </c>
      <c r="B168" s="47" t="str">
        <f>IF(データ!B1371&lt;&gt;"",データ!B1370,"")</f>
        <v/>
      </c>
      <c r="C168" s="48" t="str">
        <f>IF(データ!C1371&lt;&gt;"",データ!C1370,"")</f>
        <v/>
      </c>
      <c r="D168" s="46" t="str">
        <f>IF(データ!G1371&lt;&gt;"",データ!G1370,"")</f>
        <v/>
      </c>
      <c r="E168" s="65" t="str">
        <f>IF(F168="","",COUNT($F$4:F168))</f>
        <v/>
      </c>
      <c r="F168" s="81" t="str">
        <f>IF(C168="","",データ!Z1370)</f>
        <v/>
      </c>
      <c r="G168" s="65" t="str">
        <f>IF(C168="","",データ!AA1370)</f>
        <v/>
      </c>
      <c r="H168" s="65" t="str">
        <f>IF(I168="","",COUNT($I$4:I168))</f>
        <v/>
      </c>
      <c r="I168" s="81" t="str">
        <f>IF(C168="","",データ!AF1370)</f>
        <v/>
      </c>
      <c r="J168" s="65" t="str">
        <f>IF(C168="","",データ!AG1370)</f>
        <v/>
      </c>
      <c r="K168" s="65" t="str">
        <f>IF(L168="","",COUNT($L$4:L168))</f>
        <v/>
      </c>
      <c r="L168" s="81" t="str">
        <f>IF(C168="","",データ!AI1370)</f>
        <v/>
      </c>
      <c r="M168" s="65" t="str">
        <f>IF(C168="","",データ!AJ1370)</f>
        <v/>
      </c>
      <c r="N168" s="65" t="str">
        <f>IF(O168="","",COUNT($O$4:O168))</f>
        <v/>
      </c>
      <c r="O168" s="81" t="str">
        <f>IF(C168="","",データ!AO1370)</f>
        <v/>
      </c>
      <c r="P168" s="65" t="str">
        <f>IF(C168="","",データ!AP1370)</f>
        <v/>
      </c>
    </row>
    <row r="169" spans="1:16" ht="18" customHeight="1">
      <c r="A169" s="46" t="str">
        <f>IF(データ!A1372&lt;&gt;"",データ!A1371,"")</f>
        <v/>
      </c>
      <c r="B169" s="47" t="str">
        <f>IF(データ!B1372&lt;&gt;"",データ!B1371,"")</f>
        <v/>
      </c>
      <c r="C169" s="48" t="str">
        <f>IF(データ!C1372&lt;&gt;"",データ!C1371,"")</f>
        <v/>
      </c>
      <c r="D169" s="46" t="str">
        <f>IF(データ!G1372&lt;&gt;"",データ!G1371,"")</f>
        <v/>
      </c>
      <c r="E169" s="65" t="str">
        <f>IF(F169="","",COUNT($F$4:F169))</f>
        <v/>
      </c>
      <c r="F169" s="81" t="str">
        <f>IF(C169="","",データ!Z1371)</f>
        <v/>
      </c>
      <c r="G169" s="65" t="str">
        <f>IF(C169="","",データ!AA1371)</f>
        <v/>
      </c>
      <c r="H169" s="65" t="str">
        <f>IF(I169="","",COUNT($I$4:I169))</f>
        <v/>
      </c>
      <c r="I169" s="81" t="str">
        <f>IF(C169="","",データ!AF1371)</f>
        <v/>
      </c>
      <c r="J169" s="65" t="str">
        <f>IF(C169="","",データ!AG1371)</f>
        <v/>
      </c>
      <c r="K169" s="65" t="str">
        <f>IF(L169="","",COUNT($L$4:L169))</f>
        <v/>
      </c>
      <c r="L169" s="81" t="str">
        <f>IF(C169="","",データ!AI1371)</f>
        <v/>
      </c>
      <c r="M169" s="65" t="str">
        <f>IF(C169="","",データ!AJ1371)</f>
        <v/>
      </c>
      <c r="N169" s="65" t="str">
        <f>IF(O169="","",COUNT($O$4:O169))</f>
        <v/>
      </c>
      <c r="O169" s="81" t="str">
        <f>IF(C169="","",データ!AO1371)</f>
        <v/>
      </c>
      <c r="P169" s="65" t="str">
        <f>IF(C169="","",データ!AP1371)</f>
        <v/>
      </c>
    </row>
    <row r="170" spans="1:16" ht="18" customHeight="1">
      <c r="A170" s="46" t="str">
        <f>IF(データ!A1373&lt;&gt;"",データ!A1372,"")</f>
        <v/>
      </c>
      <c r="B170" s="47" t="str">
        <f>IF(データ!B1373&lt;&gt;"",データ!B1372,"")</f>
        <v/>
      </c>
      <c r="C170" s="48" t="str">
        <f>IF(データ!C1373&lt;&gt;"",データ!C1372,"")</f>
        <v/>
      </c>
      <c r="D170" s="46" t="str">
        <f>IF(データ!G1373&lt;&gt;"",データ!G1372,"")</f>
        <v/>
      </c>
      <c r="E170" s="65" t="str">
        <f>IF(F170="","",COUNT($F$4:F170))</f>
        <v/>
      </c>
      <c r="F170" s="81" t="str">
        <f>IF(C170="","",データ!Z1372)</f>
        <v/>
      </c>
      <c r="G170" s="65" t="str">
        <f>IF(C170="","",データ!AA1372)</f>
        <v/>
      </c>
      <c r="H170" s="65" t="str">
        <f>IF(I170="","",COUNT($I$4:I170))</f>
        <v/>
      </c>
      <c r="I170" s="81" t="str">
        <f>IF(C170="","",データ!AF1372)</f>
        <v/>
      </c>
      <c r="J170" s="65" t="str">
        <f>IF(C170="","",データ!AG1372)</f>
        <v/>
      </c>
      <c r="K170" s="65" t="str">
        <f>IF(L170="","",COUNT($L$4:L170))</f>
        <v/>
      </c>
      <c r="L170" s="81" t="str">
        <f>IF(C170="","",データ!AI1372)</f>
        <v/>
      </c>
      <c r="M170" s="65" t="str">
        <f>IF(C170="","",データ!AJ1372)</f>
        <v/>
      </c>
      <c r="N170" s="65" t="str">
        <f>IF(O170="","",COUNT($O$4:O170))</f>
        <v/>
      </c>
      <c r="O170" s="81" t="str">
        <f>IF(C170="","",データ!AO1372)</f>
        <v/>
      </c>
      <c r="P170" s="65" t="str">
        <f>IF(C170="","",データ!AP1372)</f>
        <v/>
      </c>
    </row>
    <row r="171" spans="1:16" ht="18" customHeight="1">
      <c r="A171" s="46" t="str">
        <f>IF(データ!A1374&lt;&gt;"",データ!A1373,"")</f>
        <v/>
      </c>
      <c r="B171" s="47" t="str">
        <f>IF(データ!B1374&lt;&gt;"",データ!B1373,"")</f>
        <v/>
      </c>
      <c r="C171" s="48" t="str">
        <f>IF(データ!C1374&lt;&gt;"",データ!C1373,"")</f>
        <v/>
      </c>
      <c r="D171" s="46" t="str">
        <f>IF(データ!G1374&lt;&gt;"",データ!G1373,"")</f>
        <v/>
      </c>
      <c r="E171" s="65" t="str">
        <f>IF(F171="","",COUNT($F$4:F171))</f>
        <v/>
      </c>
      <c r="F171" s="81" t="str">
        <f>IF(C171="","",データ!Z1373)</f>
        <v/>
      </c>
      <c r="G171" s="65" t="str">
        <f>IF(C171="","",データ!AA1373)</f>
        <v/>
      </c>
      <c r="H171" s="65" t="str">
        <f>IF(I171="","",COUNT($I$4:I171))</f>
        <v/>
      </c>
      <c r="I171" s="81" t="str">
        <f>IF(C171="","",データ!AF1373)</f>
        <v/>
      </c>
      <c r="J171" s="65" t="str">
        <f>IF(C171="","",データ!AG1373)</f>
        <v/>
      </c>
      <c r="K171" s="65" t="str">
        <f>IF(L171="","",COUNT($L$4:L171))</f>
        <v/>
      </c>
      <c r="L171" s="81" t="str">
        <f>IF(C171="","",データ!AI1373)</f>
        <v/>
      </c>
      <c r="M171" s="65" t="str">
        <f>IF(C171="","",データ!AJ1373)</f>
        <v/>
      </c>
      <c r="N171" s="65" t="str">
        <f>IF(O171="","",COUNT($O$4:O171))</f>
        <v/>
      </c>
      <c r="O171" s="81" t="str">
        <f>IF(C171="","",データ!AO1373)</f>
        <v/>
      </c>
      <c r="P171" s="65" t="str">
        <f>IF(C171="","",データ!AP1373)</f>
        <v/>
      </c>
    </row>
    <row r="172" spans="1:16" ht="18" customHeight="1">
      <c r="A172" s="46" t="str">
        <f>IF(データ!A1375&lt;&gt;"",データ!A1374,"")</f>
        <v/>
      </c>
      <c r="B172" s="47" t="str">
        <f>IF(データ!B1375&lt;&gt;"",データ!B1374,"")</f>
        <v/>
      </c>
      <c r="C172" s="48" t="str">
        <f>IF(データ!C1375&lt;&gt;"",データ!C1374,"")</f>
        <v/>
      </c>
      <c r="D172" s="46" t="str">
        <f>IF(データ!G1375&lt;&gt;"",データ!G1374,"")</f>
        <v/>
      </c>
      <c r="E172" s="65" t="str">
        <f>IF(F172="","",COUNT($F$4:F172))</f>
        <v/>
      </c>
      <c r="F172" s="81" t="str">
        <f>IF(C172="","",データ!Z1374)</f>
        <v/>
      </c>
      <c r="G172" s="65" t="str">
        <f>IF(C172="","",データ!AA1374)</f>
        <v/>
      </c>
      <c r="H172" s="65" t="str">
        <f>IF(I172="","",COUNT($I$4:I172))</f>
        <v/>
      </c>
      <c r="I172" s="81" t="str">
        <f>IF(C172="","",データ!AF1374)</f>
        <v/>
      </c>
      <c r="J172" s="65" t="str">
        <f>IF(C172="","",データ!AG1374)</f>
        <v/>
      </c>
      <c r="K172" s="65" t="str">
        <f>IF(L172="","",COUNT($L$4:L172))</f>
        <v/>
      </c>
      <c r="L172" s="81" t="str">
        <f>IF(C172="","",データ!AI1374)</f>
        <v/>
      </c>
      <c r="M172" s="65" t="str">
        <f>IF(C172="","",データ!AJ1374)</f>
        <v/>
      </c>
      <c r="N172" s="65" t="str">
        <f>IF(O172="","",COUNT($O$4:O172))</f>
        <v/>
      </c>
      <c r="O172" s="81" t="str">
        <f>IF(C172="","",データ!AO1374)</f>
        <v/>
      </c>
      <c r="P172" s="65" t="str">
        <f>IF(C172="","",データ!AP1374)</f>
        <v/>
      </c>
    </row>
    <row r="173" spans="1:16" ht="18" customHeight="1">
      <c r="A173" s="46" t="str">
        <f>IF(データ!A1376&lt;&gt;"",データ!A1375,"")</f>
        <v/>
      </c>
      <c r="B173" s="47" t="str">
        <f>IF(データ!B1376&lt;&gt;"",データ!B1375,"")</f>
        <v/>
      </c>
      <c r="C173" s="48" t="str">
        <f>IF(データ!C1376&lt;&gt;"",データ!C1375,"")</f>
        <v/>
      </c>
      <c r="D173" s="46" t="str">
        <f>IF(データ!G1376&lt;&gt;"",データ!G1375,"")</f>
        <v/>
      </c>
      <c r="E173" s="65" t="str">
        <f>IF(F173="","",COUNT($F$4:F173))</f>
        <v/>
      </c>
      <c r="F173" s="81" t="str">
        <f>IF(C173="","",データ!Z1375)</f>
        <v/>
      </c>
      <c r="G173" s="65" t="str">
        <f>IF(C173="","",データ!AA1375)</f>
        <v/>
      </c>
      <c r="H173" s="65" t="str">
        <f>IF(I173="","",COUNT($I$4:I173))</f>
        <v/>
      </c>
      <c r="I173" s="81" t="str">
        <f>IF(C173="","",データ!AF1375)</f>
        <v/>
      </c>
      <c r="J173" s="65" t="str">
        <f>IF(C173="","",データ!AG1375)</f>
        <v/>
      </c>
      <c r="K173" s="65" t="str">
        <f>IF(L173="","",COUNT($L$4:L173))</f>
        <v/>
      </c>
      <c r="L173" s="81" t="str">
        <f>IF(C173="","",データ!AI1375)</f>
        <v/>
      </c>
      <c r="M173" s="65" t="str">
        <f>IF(C173="","",データ!AJ1375)</f>
        <v/>
      </c>
      <c r="N173" s="65" t="str">
        <f>IF(O173="","",COUNT($O$4:O173))</f>
        <v/>
      </c>
      <c r="O173" s="81" t="str">
        <f>IF(C173="","",データ!AO1375)</f>
        <v/>
      </c>
      <c r="P173" s="65" t="str">
        <f>IF(C173="","",データ!AP1375)</f>
        <v/>
      </c>
    </row>
    <row r="174" spans="1:16" ht="18" customHeight="1">
      <c r="A174" s="46" t="str">
        <f>IF(データ!A1377&lt;&gt;"",データ!A1376,"")</f>
        <v/>
      </c>
      <c r="B174" s="47" t="str">
        <f>IF(データ!B1377&lt;&gt;"",データ!B1376,"")</f>
        <v/>
      </c>
      <c r="C174" s="48" t="str">
        <f>IF(データ!C1377&lt;&gt;"",データ!C1376,"")</f>
        <v/>
      </c>
      <c r="D174" s="46" t="str">
        <f>IF(データ!G1377&lt;&gt;"",データ!G1376,"")</f>
        <v/>
      </c>
      <c r="E174" s="65" t="str">
        <f>IF(F174="","",COUNT($F$4:F174))</f>
        <v/>
      </c>
      <c r="F174" s="81" t="str">
        <f>IF(C174="","",データ!Z1376)</f>
        <v/>
      </c>
      <c r="G174" s="65" t="str">
        <f>IF(C174="","",データ!AA1376)</f>
        <v/>
      </c>
      <c r="H174" s="65" t="str">
        <f>IF(I174="","",COUNT($I$4:I174))</f>
        <v/>
      </c>
      <c r="I174" s="81" t="str">
        <f>IF(C174="","",データ!AF1376)</f>
        <v/>
      </c>
      <c r="J174" s="65" t="str">
        <f>IF(C174="","",データ!AG1376)</f>
        <v/>
      </c>
      <c r="K174" s="65" t="str">
        <f>IF(L174="","",COUNT($L$4:L174))</f>
        <v/>
      </c>
      <c r="L174" s="81" t="str">
        <f>IF(C174="","",データ!AI1376)</f>
        <v/>
      </c>
      <c r="M174" s="65" t="str">
        <f>IF(C174="","",データ!AJ1376)</f>
        <v/>
      </c>
      <c r="N174" s="65" t="str">
        <f>IF(O174="","",COUNT($O$4:O174))</f>
        <v/>
      </c>
      <c r="O174" s="81" t="str">
        <f>IF(C174="","",データ!AO1376)</f>
        <v/>
      </c>
      <c r="P174" s="65" t="str">
        <f>IF(C174="","",データ!AP1376)</f>
        <v/>
      </c>
    </row>
    <row r="175" spans="1:16" ht="18" customHeight="1">
      <c r="A175" s="46" t="str">
        <f>IF(データ!A1378&lt;&gt;"",データ!A1377,"")</f>
        <v/>
      </c>
      <c r="B175" s="47" t="str">
        <f>IF(データ!B1378&lt;&gt;"",データ!B1377,"")</f>
        <v/>
      </c>
      <c r="C175" s="48" t="str">
        <f>IF(データ!C1378&lt;&gt;"",データ!C1377,"")</f>
        <v/>
      </c>
      <c r="D175" s="46" t="str">
        <f>IF(データ!G1378&lt;&gt;"",データ!G1377,"")</f>
        <v/>
      </c>
      <c r="E175" s="65" t="str">
        <f>IF(F175="","",COUNT($F$4:F175))</f>
        <v/>
      </c>
      <c r="F175" s="81" t="str">
        <f>IF(C175="","",データ!Z1377)</f>
        <v/>
      </c>
      <c r="G175" s="65" t="str">
        <f>IF(C175="","",データ!AA1377)</f>
        <v/>
      </c>
      <c r="H175" s="65" t="str">
        <f>IF(I175="","",COUNT($I$4:I175))</f>
        <v/>
      </c>
      <c r="I175" s="81" t="str">
        <f>IF(C175="","",データ!AF1377)</f>
        <v/>
      </c>
      <c r="J175" s="65" t="str">
        <f>IF(C175="","",データ!AG1377)</f>
        <v/>
      </c>
      <c r="K175" s="65" t="str">
        <f>IF(L175="","",COUNT($L$4:L175))</f>
        <v/>
      </c>
      <c r="L175" s="81" t="str">
        <f>IF(C175="","",データ!AI1377)</f>
        <v/>
      </c>
      <c r="M175" s="65" t="str">
        <f>IF(C175="","",データ!AJ1377)</f>
        <v/>
      </c>
      <c r="N175" s="65" t="str">
        <f>IF(O175="","",COUNT($O$4:O175))</f>
        <v/>
      </c>
      <c r="O175" s="81" t="str">
        <f>IF(C175="","",データ!AO1377)</f>
        <v/>
      </c>
      <c r="P175" s="65" t="str">
        <f>IF(C175="","",データ!AP1377)</f>
        <v/>
      </c>
    </row>
    <row r="176" spans="1:16" ht="18" customHeight="1">
      <c r="A176" s="46" t="str">
        <f>IF(データ!A1379&lt;&gt;"",データ!A1378,"")</f>
        <v/>
      </c>
      <c r="B176" s="47" t="str">
        <f>IF(データ!B1379&lt;&gt;"",データ!B1378,"")</f>
        <v/>
      </c>
      <c r="C176" s="48" t="str">
        <f>IF(データ!C1379&lt;&gt;"",データ!C1378,"")</f>
        <v/>
      </c>
      <c r="D176" s="46" t="str">
        <f>IF(データ!G1379&lt;&gt;"",データ!G1378,"")</f>
        <v/>
      </c>
      <c r="E176" s="65" t="str">
        <f>IF(F176="","",COUNT($F$4:F176))</f>
        <v/>
      </c>
      <c r="F176" s="81" t="str">
        <f>IF(C176="","",データ!Z1378)</f>
        <v/>
      </c>
      <c r="G176" s="65" t="str">
        <f>IF(C176="","",データ!AA1378)</f>
        <v/>
      </c>
      <c r="H176" s="65" t="str">
        <f>IF(I176="","",COUNT($I$4:I176))</f>
        <v/>
      </c>
      <c r="I176" s="81" t="str">
        <f>IF(C176="","",データ!AF1378)</f>
        <v/>
      </c>
      <c r="J176" s="65" t="str">
        <f>IF(C176="","",データ!AG1378)</f>
        <v/>
      </c>
      <c r="K176" s="65" t="str">
        <f>IF(L176="","",COUNT($L$4:L176))</f>
        <v/>
      </c>
      <c r="L176" s="81" t="str">
        <f>IF(C176="","",データ!AI1378)</f>
        <v/>
      </c>
      <c r="M176" s="65" t="str">
        <f>IF(C176="","",データ!AJ1378)</f>
        <v/>
      </c>
      <c r="N176" s="65" t="str">
        <f>IF(O176="","",COUNT($O$4:O176))</f>
        <v/>
      </c>
      <c r="O176" s="81" t="str">
        <f>IF(C176="","",データ!AO1378)</f>
        <v/>
      </c>
      <c r="P176" s="65" t="str">
        <f>IF(C176="","",データ!AP1378)</f>
        <v/>
      </c>
    </row>
    <row r="177" spans="1:16" ht="18" customHeight="1">
      <c r="A177" s="46" t="str">
        <f>IF(データ!A1380&lt;&gt;"",データ!A1379,"")</f>
        <v/>
      </c>
      <c r="B177" s="47" t="str">
        <f>IF(データ!B1380&lt;&gt;"",データ!B1379,"")</f>
        <v/>
      </c>
      <c r="C177" s="48" t="str">
        <f>IF(データ!C1380&lt;&gt;"",データ!C1379,"")</f>
        <v/>
      </c>
      <c r="D177" s="46" t="str">
        <f>IF(データ!G1380&lt;&gt;"",データ!G1379,"")</f>
        <v/>
      </c>
      <c r="E177" s="65" t="str">
        <f>IF(F177="","",COUNT($F$4:F177))</f>
        <v/>
      </c>
      <c r="F177" s="81" t="str">
        <f>IF(C177="","",データ!Z1379)</f>
        <v/>
      </c>
      <c r="G177" s="65" t="str">
        <f>IF(C177="","",データ!AA1379)</f>
        <v/>
      </c>
      <c r="H177" s="65" t="str">
        <f>IF(I177="","",COUNT($I$4:I177))</f>
        <v/>
      </c>
      <c r="I177" s="81" t="str">
        <f>IF(C177="","",データ!AF1379)</f>
        <v/>
      </c>
      <c r="J177" s="65" t="str">
        <f>IF(C177="","",データ!AG1379)</f>
        <v/>
      </c>
      <c r="K177" s="65" t="str">
        <f>IF(L177="","",COUNT($L$4:L177))</f>
        <v/>
      </c>
      <c r="L177" s="81" t="str">
        <f>IF(C177="","",データ!AI1379)</f>
        <v/>
      </c>
      <c r="M177" s="65" t="str">
        <f>IF(C177="","",データ!AJ1379)</f>
        <v/>
      </c>
      <c r="N177" s="65" t="str">
        <f>IF(O177="","",COUNT($O$4:O177))</f>
        <v/>
      </c>
      <c r="O177" s="81" t="str">
        <f>IF(C177="","",データ!AO1379)</f>
        <v/>
      </c>
      <c r="P177" s="65" t="str">
        <f>IF(C177="","",データ!AP1379)</f>
        <v/>
      </c>
    </row>
    <row r="178" spans="1:16" ht="18" customHeight="1">
      <c r="A178" s="46" t="str">
        <f>IF(データ!A1381&lt;&gt;"",データ!A1380,"")</f>
        <v/>
      </c>
      <c r="B178" s="47" t="str">
        <f>IF(データ!B1381&lt;&gt;"",データ!B1380,"")</f>
        <v/>
      </c>
      <c r="C178" s="48" t="str">
        <f>IF(データ!C1381&lt;&gt;"",データ!C1380,"")</f>
        <v/>
      </c>
      <c r="D178" s="46" t="str">
        <f>IF(データ!G1381&lt;&gt;"",データ!G1380,"")</f>
        <v/>
      </c>
      <c r="E178" s="65" t="str">
        <f>IF(F178="","",COUNT($F$4:F178))</f>
        <v/>
      </c>
      <c r="F178" s="81" t="str">
        <f>IF(C178="","",データ!Z1380)</f>
        <v/>
      </c>
      <c r="G178" s="65" t="str">
        <f>IF(C178="","",データ!AA1380)</f>
        <v/>
      </c>
      <c r="H178" s="65" t="str">
        <f>IF(I178="","",COUNT($I$4:I178))</f>
        <v/>
      </c>
      <c r="I178" s="81" t="str">
        <f>IF(C178="","",データ!AF1380)</f>
        <v/>
      </c>
      <c r="J178" s="65" t="str">
        <f>IF(C178="","",データ!AG1380)</f>
        <v/>
      </c>
      <c r="K178" s="65" t="str">
        <f>IF(L178="","",COUNT($L$4:L178))</f>
        <v/>
      </c>
      <c r="L178" s="81" t="str">
        <f>IF(C178="","",データ!AI1380)</f>
        <v/>
      </c>
      <c r="M178" s="65" t="str">
        <f>IF(C178="","",データ!AJ1380)</f>
        <v/>
      </c>
      <c r="N178" s="65" t="str">
        <f>IF(O178="","",COUNT($O$4:O178))</f>
        <v/>
      </c>
      <c r="O178" s="81" t="str">
        <f>IF(C178="","",データ!AO1380)</f>
        <v/>
      </c>
      <c r="P178" s="65" t="str">
        <f>IF(C178="","",データ!AP1380)</f>
        <v/>
      </c>
    </row>
    <row r="179" spans="1:16" ht="18" customHeight="1">
      <c r="A179" s="46" t="str">
        <f>IF(データ!A1382&lt;&gt;"",データ!A1381,"")</f>
        <v/>
      </c>
      <c r="B179" s="47" t="str">
        <f>IF(データ!B1382&lt;&gt;"",データ!B1381,"")</f>
        <v/>
      </c>
      <c r="C179" s="48" t="str">
        <f>IF(データ!C1382&lt;&gt;"",データ!C1381,"")</f>
        <v/>
      </c>
      <c r="D179" s="46" t="str">
        <f>IF(データ!G1382&lt;&gt;"",データ!G1381,"")</f>
        <v/>
      </c>
      <c r="E179" s="65" t="str">
        <f>IF(F179="","",COUNT($F$4:F179))</f>
        <v/>
      </c>
      <c r="F179" s="81" t="str">
        <f>IF(C179="","",データ!Z1381)</f>
        <v/>
      </c>
      <c r="G179" s="65" t="str">
        <f>IF(C179="","",データ!AA1381)</f>
        <v/>
      </c>
      <c r="H179" s="65" t="str">
        <f>IF(I179="","",COUNT($I$4:I179))</f>
        <v/>
      </c>
      <c r="I179" s="81" t="str">
        <f>IF(C179="","",データ!AF1381)</f>
        <v/>
      </c>
      <c r="J179" s="65" t="str">
        <f>IF(C179="","",データ!AG1381)</f>
        <v/>
      </c>
      <c r="K179" s="65" t="str">
        <f>IF(L179="","",COUNT($L$4:L179))</f>
        <v/>
      </c>
      <c r="L179" s="81" t="str">
        <f>IF(C179="","",データ!AI1381)</f>
        <v/>
      </c>
      <c r="M179" s="65" t="str">
        <f>IF(C179="","",データ!AJ1381)</f>
        <v/>
      </c>
      <c r="N179" s="65" t="str">
        <f>IF(O179="","",COUNT($O$4:O179))</f>
        <v/>
      </c>
      <c r="O179" s="81" t="str">
        <f>IF(C179="","",データ!AO1381)</f>
        <v/>
      </c>
      <c r="P179" s="65" t="str">
        <f>IF(C179="","",データ!AP1381)</f>
        <v/>
      </c>
    </row>
    <row r="180" spans="1:16" ht="18" customHeight="1">
      <c r="A180" s="46" t="str">
        <f>IF(データ!A1383&lt;&gt;"",データ!A1382,"")</f>
        <v/>
      </c>
      <c r="B180" s="47" t="str">
        <f>IF(データ!B1383&lt;&gt;"",データ!B1382,"")</f>
        <v/>
      </c>
      <c r="C180" s="48" t="str">
        <f>IF(データ!C1383&lt;&gt;"",データ!C1382,"")</f>
        <v/>
      </c>
      <c r="D180" s="46" t="str">
        <f>IF(データ!G1383&lt;&gt;"",データ!G1382,"")</f>
        <v/>
      </c>
      <c r="E180" s="65" t="str">
        <f>IF(F180="","",COUNT($F$4:F180))</f>
        <v/>
      </c>
      <c r="F180" s="81" t="str">
        <f>IF(C180="","",データ!Z1382)</f>
        <v/>
      </c>
      <c r="G180" s="65" t="str">
        <f>IF(C180="","",データ!AA1382)</f>
        <v/>
      </c>
      <c r="H180" s="65" t="str">
        <f>IF(I180="","",COUNT($I$4:I180))</f>
        <v/>
      </c>
      <c r="I180" s="81" t="str">
        <f>IF(C180="","",データ!AF1382)</f>
        <v/>
      </c>
      <c r="J180" s="65" t="str">
        <f>IF(C180="","",データ!AG1382)</f>
        <v/>
      </c>
      <c r="K180" s="65" t="str">
        <f>IF(L180="","",COUNT($L$4:L180))</f>
        <v/>
      </c>
      <c r="L180" s="81" t="str">
        <f>IF(C180="","",データ!AI1382)</f>
        <v/>
      </c>
      <c r="M180" s="65" t="str">
        <f>IF(C180="","",データ!AJ1382)</f>
        <v/>
      </c>
      <c r="N180" s="65" t="str">
        <f>IF(O180="","",COUNT($O$4:O180))</f>
        <v/>
      </c>
      <c r="O180" s="81" t="str">
        <f>IF(C180="","",データ!AO1382)</f>
        <v/>
      </c>
      <c r="P180" s="65" t="str">
        <f>IF(C180="","",データ!AP1382)</f>
        <v/>
      </c>
    </row>
    <row r="181" spans="1:16" ht="18" customHeight="1">
      <c r="A181" s="46" t="str">
        <f>IF(データ!A1384&lt;&gt;"",データ!A1383,"")</f>
        <v/>
      </c>
      <c r="B181" s="47" t="str">
        <f>IF(データ!B1384&lt;&gt;"",データ!B1383,"")</f>
        <v/>
      </c>
      <c r="C181" s="48" t="str">
        <f>IF(データ!C1384&lt;&gt;"",データ!C1383,"")</f>
        <v/>
      </c>
      <c r="D181" s="46" t="str">
        <f>IF(データ!G1384&lt;&gt;"",データ!G1383,"")</f>
        <v/>
      </c>
      <c r="E181" s="65" t="str">
        <f>IF(F181="","",COUNT($F$4:F181))</f>
        <v/>
      </c>
      <c r="F181" s="81" t="str">
        <f>IF(C181="","",データ!Z1383)</f>
        <v/>
      </c>
      <c r="G181" s="65" t="str">
        <f>IF(C181="","",データ!AA1383)</f>
        <v/>
      </c>
      <c r="H181" s="65" t="str">
        <f>IF(I181="","",COUNT($I$4:I181))</f>
        <v/>
      </c>
      <c r="I181" s="81" t="str">
        <f>IF(C181="","",データ!AF1383)</f>
        <v/>
      </c>
      <c r="J181" s="65" t="str">
        <f>IF(C181="","",データ!AG1383)</f>
        <v/>
      </c>
      <c r="K181" s="65" t="str">
        <f>IF(L181="","",COUNT($L$4:L181))</f>
        <v/>
      </c>
      <c r="L181" s="81" t="str">
        <f>IF(C181="","",データ!AI1383)</f>
        <v/>
      </c>
      <c r="M181" s="65" t="str">
        <f>IF(C181="","",データ!AJ1383)</f>
        <v/>
      </c>
      <c r="N181" s="65" t="str">
        <f>IF(O181="","",COUNT($O$4:O181))</f>
        <v/>
      </c>
      <c r="O181" s="81" t="str">
        <f>IF(C181="","",データ!AO1383)</f>
        <v/>
      </c>
      <c r="P181" s="65" t="str">
        <f>IF(C181="","",データ!AP1383)</f>
        <v/>
      </c>
    </row>
    <row r="182" spans="1:16" ht="18" customHeight="1">
      <c r="A182" s="46" t="str">
        <f>IF(データ!A1385&lt;&gt;"",データ!A1384,"")</f>
        <v/>
      </c>
      <c r="B182" s="47" t="str">
        <f>IF(データ!B1385&lt;&gt;"",データ!B1384,"")</f>
        <v/>
      </c>
      <c r="C182" s="48" t="str">
        <f>IF(データ!C1385&lt;&gt;"",データ!C1384,"")</f>
        <v/>
      </c>
      <c r="D182" s="46" t="str">
        <f>IF(データ!G1385&lt;&gt;"",データ!G1384,"")</f>
        <v/>
      </c>
      <c r="E182" s="65" t="str">
        <f>IF(F182="","",COUNT($F$4:F182))</f>
        <v/>
      </c>
      <c r="F182" s="81" t="str">
        <f>IF(C182="","",データ!Z1384)</f>
        <v/>
      </c>
      <c r="G182" s="65" t="str">
        <f>IF(C182="","",データ!AA1384)</f>
        <v/>
      </c>
      <c r="H182" s="65" t="str">
        <f>IF(I182="","",COUNT($I$4:I182))</f>
        <v/>
      </c>
      <c r="I182" s="81" t="str">
        <f>IF(C182="","",データ!AF1384)</f>
        <v/>
      </c>
      <c r="J182" s="65" t="str">
        <f>IF(C182="","",データ!AG1384)</f>
        <v/>
      </c>
      <c r="K182" s="65" t="str">
        <f>IF(L182="","",COUNT($L$4:L182))</f>
        <v/>
      </c>
      <c r="L182" s="81" t="str">
        <f>IF(C182="","",データ!AI1384)</f>
        <v/>
      </c>
      <c r="M182" s="65" t="str">
        <f>IF(C182="","",データ!AJ1384)</f>
        <v/>
      </c>
      <c r="N182" s="65" t="str">
        <f>IF(O182="","",COUNT($O$4:O182))</f>
        <v/>
      </c>
      <c r="O182" s="81" t="str">
        <f>IF(C182="","",データ!AO1384)</f>
        <v/>
      </c>
      <c r="P182" s="65" t="str">
        <f>IF(C182="","",データ!AP1384)</f>
        <v/>
      </c>
    </row>
    <row r="183" spans="1:16" ht="18" customHeight="1">
      <c r="A183" s="46" t="str">
        <f>IF(データ!A1386&lt;&gt;"",データ!A1385,"")</f>
        <v/>
      </c>
      <c r="B183" s="47" t="str">
        <f>IF(データ!B1386&lt;&gt;"",データ!B1385,"")</f>
        <v/>
      </c>
      <c r="C183" s="48" t="str">
        <f>IF(データ!C1386&lt;&gt;"",データ!C1385,"")</f>
        <v/>
      </c>
      <c r="D183" s="46" t="str">
        <f>IF(データ!G1386&lt;&gt;"",データ!G1385,"")</f>
        <v/>
      </c>
      <c r="E183" s="65" t="str">
        <f>IF(F183="","",COUNT($F$4:F183))</f>
        <v/>
      </c>
      <c r="F183" s="81" t="str">
        <f>IF(C183="","",データ!Z1385)</f>
        <v/>
      </c>
      <c r="G183" s="65" t="str">
        <f>IF(C183="","",データ!AA1385)</f>
        <v/>
      </c>
      <c r="H183" s="65" t="str">
        <f>IF(I183="","",COUNT($I$4:I183))</f>
        <v/>
      </c>
      <c r="I183" s="81" t="str">
        <f>IF(C183="","",データ!AF1385)</f>
        <v/>
      </c>
      <c r="J183" s="65" t="str">
        <f>IF(C183="","",データ!AG1385)</f>
        <v/>
      </c>
      <c r="K183" s="65" t="str">
        <f>IF(L183="","",COUNT($L$4:L183))</f>
        <v/>
      </c>
      <c r="L183" s="81" t="str">
        <f>IF(C183="","",データ!AI1385)</f>
        <v/>
      </c>
      <c r="M183" s="65" t="str">
        <f>IF(C183="","",データ!AJ1385)</f>
        <v/>
      </c>
      <c r="N183" s="65" t="str">
        <f>IF(O183="","",COUNT($O$4:O183))</f>
        <v/>
      </c>
      <c r="O183" s="81" t="str">
        <f>IF(C183="","",データ!AO1385)</f>
        <v/>
      </c>
      <c r="P183" s="65" t="str">
        <f>IF(C183="","",データ!AP1385)</f>
        <v/>
      </c>
    </row>
    <row r="184" spans="1:16" ht="18" customHeight="1">
      <c r="A184" s="46" t="str">
        <f>IF(データ!A1387&lt;&gt;"",データ!A1386,"")</f>
        <v/>
      </c>
      <c r="B184" s="47" t="str">
        <f>IF(データ!B1387&lt;&gt;"",データ!B1386,"")</f>
        <v/>
      </c>
      <c r="C184" s="48" t="str">
        <f>IF(データ!C1387&lt;&gt;"",データ!C1386,"")</f>
        <v/>
      </c>
      <c r="D184" s="46" t="str">
        <f>IF(データ!G1387&lt;&gt;"",データ!G1386,"")</f>
        <v/>
      </c>
      <c r="E184" s="65" t="str">
        <f>IF(F184="","",COUNT($F$4:F184))</f>
        <v/>
      </c>
      <c r="F184" s="81" t="str">
        <f>IF(C184="","",データ!Z1386)</f>
        <v/>
      </c>
      <c r="G184" s="65" t="str">
        <f>IF(C184="","",データ!AA1386)</f>
        <v/>
      </c>
      <c r="H184" s="65" t="str">
        <f>IF(I184="","",COUNT($I$4:I184))</f>
        <v/>
      </c>
      <c r="I184" s="81" t="str">
        <f>IF(C184="","",データ!AF1386)</f>
        <v/>
      </c>
      <c r="J184" s="65" t="str">
        <f>IF(C184="","",データ!AG1386)</f>
        <v/>
      </c>
      <c r="K184" s="65" t="str">
        <f>IF(L184="","",COUNT($L$4:L184))</f>
        <v/>
      </c>
      <c r="L184" s="81" t="str">
        <f>IF(C184="","",データ!AI1386)</f>
        <v/>
      </c>
      <c r="M184" s="65" t="str">
        <f>IF(C184="","",データ!AJ1386)</f>
        <v/>
      </c>
      <c r="N184" s="65" t="str">
        <f>IF(O184="","",COUNT($O$4:O184))</f>
        <v/>
      </c>
      <c r="O184" s="81" t="str">
        <f>IF(C184="","",データ!AO1386)</f>
        <v/>
      </c>
      <c r="P184" s="65" t="str">
        <f>IF(C184="","",データ!AP1386)</f>
        <v/>
      </c>
    </row>
    <row r="185" spans="1:16" ht="18" customHeight="1">
      <c r="A185" s="46" t="str">
        <f>IF(データ!A1388&lt;&gt;"",データ!A1387,"")</f>
        <v/>
      </c>
      <c r="B185" s="47" t="str">
        <f>IF(データ!B1388&lt;&gt;"",データ!B1387,"")</f>
        <v/>
      </c>
      <c r="C185" s="48" t="str">
        <f>IF(データ!C1388&lt;&gt;"",データ!C1387,"")</f>
        <v/>
      </c>
      <c r="D185" s="46" t="str">
        <f>IF(データ!G1388&lt;&gt;"",データ!G1387,"")</f>
        <v/>
      </c>
      <c r="E185" s="65" t="str">
        <f>IF(F185="","",COUNT($F$4:F185))</f>
        <v/>
      </c>
      <c r="F185" s="81" t="str">
        <f>IF(C185="","",データ!Z1387)</f>
        <v/>
      </c>
      <c r="G185" s="65" t="str">
        <f>IF(C185="","",データ!AA1387)</f>
        <v/>
      </c>
      <c r="H185" s="65" t="str">
        <f>IF(I185="","",COUNT($I$4:I185))</f>
        <v/>
      </c>
      <c r="I185" s="81" t="str">
        <f>IF(C185="","",データ!AF1387)</f>
        <v/>
      </c>
      <c r="J185" s="65" t="str">
        <f>IF(C185="","",データ!AG1387)</f>
        <v/>
      </c>
      <c r="K185" s="65" t="str">
        <f>IF(L185="","",COUNT($L$4:L185))</f>
        <v/>
      </c>
      <c r="L185" s="81" t="str">
        <f>IF(C185="","",データ!AI1387)</f>
        <v/>
      </c>
      <c r="M185" s="65" t="str">
        <f>IF(C185="","",データ!AJ1387)</f>
        <v/>
      </c>
      <c r="N185" s="65" t="str">
        <f>IF(O185="","",COUNT($O$4:O185))</f>
        <v/>
      </c>
      <c r="O185" s="81" t="str">
        <f>IF(C185="","",データ!AO1387)</f>
        <v/>
      </c>
      <c r="P185" s="65" t="str">
        <f>IF(C185="","",データ!AP1387)</f>
        <v/>
      </c>
    </row>
    <row r="186" spans="1:16" ht="18" customHeight="1">
      <c r="A186" s="46" t="str">
        <f>IF(データ!A1389&lt;&gt;"",データ!A1388,"")</f>
        <v/>
      </c>
      <c r="B186" s="47" t="str">
        <f>IF(データ!B1389&lt;&gt;"",データ!B1388,"")</f>
        <v/>
      </c>
      <c r="C186" s="48" t="str">
        <f>IF(データ!C1389&lt;&gt;"",データ!C1388,"")</f>
        <v/>
      </c>
      <c r="D186" s="46" t="str">
        <f>IF(データ!G1389&lt;&gt;"",データ!G1388,"")</f>
        <v/>
      </c>
      <c r="E186" s="65" t="str">
        <f>IF(F186="","",COUNT($F$4:F186))</f>
        <v/>
      </c>
      <c r="F186" s="81" t="str">
        <f>IF(C186="","",データ!Z1388)</f>
        <v/>
      </c>
      <c r="G186" s="65" t="str">
        <f>IF(C186="","",データ!AA1388)</f>
        <v/>
      </c>
      <c r="H186" s="65" t="str">
        <f>IF(I186="","",COUNT($I$4:I186))</f>
        <v/>
      </c>
      <c r="I186" s="81" t="str">
        <f>IF(C186="","",データ!AF1388)</f>
        <v/>
      </c>
      <c r="J186" s="65" t="str">
        <f>IF(C186="","",データ!AG1388)</f>
        <v/>
      </c>
      <c r="K186" s="65" t="str">
        <f>IF(L186="","",COUNT($L$4:L186))</f>
        <v/>
      </c>
      <c r="L186" s="81" t="str">
        <f>IF(C186="","",データ!AI1388)</f>
        <v/>
      </c>
      <c r="M186" s="65" t="str">
        <f>IF(C186="","",データ!AJ1388)</f>
        <v/>
      </c>
      <c r="N186" s="65" t="str">
        <f>IF(O186="","",COUNT($O$4:O186))</f>
        <v/>
      </c>
      <c r="O186" s="81" t="str">
        <f>IF(C186="","",データ!AO1388)</f>
        <v/>
      </c>
      <c r="P186" s="65" t="str">
        <f>IF(C186="","",データ!AP1388)</f>
        <v/>
      </c>
    </row>
    <row r="187" spans="1:16" ht="18" customHeight="1">
      <c r="A187" s="46" t="str">
        <f>IF(データ!A1390&lt;&gt;"",データ!A1389,"")</f>
        <v/>
      </c>
      <c r="B187" s="47" t="str">
        <f>IF(データ!B1390&lt;&gt;"",データ!B1389,"")</f>
        <v/>
      </c>
      <c r="C187" s="48" t="str">
        <f>IF(データ!C1390&lt;&gt;"",データ!C1389,"")</f>
        <v/>
      </c>
      <c r="D187" s="46" t="str">
        <f>IF(データ!G1390&lt;&gt;"",データ!G1389,"")</f>
        <v/>
      </c>
      <c r="E187" s="65" t="str">
        <f>IF(F187="","",COUNT($F$4:F187))</f>
        <v/>
      </c>
      <c r="F187" s="81" t="str">
        <f>IF(C187="","",データ!Z1389)</f>
        <v/>
      </c>
      <c r="G187" s="65" t="str">
        <f>IF(C187="","",データ!AA1389)</f>
        <v/>
      </c>
      <c r="H187" s="65" t="str">
        <f>IF(I187="","",COUNT($I$4:I187))</f>
        <v/>
      </c>
      <c r="I187" s="81" t="str">
        <f>IF(C187="","",データ!AF1389)</f>
        <v/>
      </c>
      <c r="J187" s="65" t="str">
        <f>IF(C187="","",データ!AG1389)</f>
        <v/>
      </c>
      <c r="K187" s="65" t="str">
        <f>IF(L187="","",COUNT($L$4:L187))</f>
        <v/>
      </c>
      <c r="L187" s="81" t="str">
        <f>IF(C187="","",データ!AI1389)</f>
        <v/>
      </c>
      <c r="M187" s="65" t="str">
        <f>IF(C187="","",データ!AJ1389)</f>
        <v/>
      </c>
      <c r="N187" s="65" t="str">
        <f>IF(O187="","",COUNT($O$4:O187))</f>
        <v/>
      </c>
      <c r="O187" s="81" t="str">
        <f>IF(C187="","",データ!AO1389)</f>
        <v/>
      </c>
      <c r="P187" s="65" t="str">
        <f>IF(C187="","",データ!AP1389)</f>
        <v/>
      </c>
    </row>
    <row r="188" spans="1:16" ht="18" customHeight="1">
      <c r="A188" s="46" t="str">
        <f>IF(データ!A1391&lt;&gt;"",データ!A1390,"")</f>
        <v/>
      </c>
      <c r="B188" s="47" t="str">
        <f>IF(データ!B1391&lt;&gt;"",データ!B1390,"")</f>
        <v/>
      </c>
      <c r="C188" s="48" t="str">
        <f>IF(データ!C1391&lt;&gt;"",データ!C1390,"")</f>
        <v/>
      </c>
      <c r="D188" s="46" t="str">
        <f>IF(データ!G1391&lt;&gt;"",データ!G1390,"")</f>
        <v/>
      </c>
      <c r="E188" s="65" t="str">
        <f>IF(F188="","",COUNT($F$4:F188))</f>
        <v/>
      </c>
      <c r="F188" s="81" t="str">
        <f>IF(C188="","",データ!Z1390)</f>
        <v/>
      </c>
      <c r="G188" s="65" t="str">
        <f>IF(C188="","",データ!AA1390)</f>
        <v/>
      </c>
      <c r="H188" s="65" t="str">
        <f>IF(I188="","",COUNT($I$4:I188))</f>
        <v/>
      </c>
      <c r="I188" s="81" t="str">
        <f>IF(C188="","",データ!AF1390)</f>
        <v/>
      </c>
      <c r="J188" s="65" t="str">
        <f>IF(C188="","",データ!AG1390)</f>
        <v/>
      </c>
      <c r="K188" s="65" t="str">
        <f>IF(L188="","",COUNT($L$4:L188))</f>
        <v/>
      </c>
      <c r="L188" s="81" t="str">
        <f>IF(C188="","",データ!AI1390)</f>
        <v/>
      </c>
      <c r="M188" s="65" t="str">
        <f>IF(C188="","",データ!AJ1390)</f>
        <v/>
      </c>
      <c r="N188" s="65" t="str">
        <f>IF(O188="","",COUNT($O$4:O188))</f>
        <v/>
      </c>
      <c r="O188" s="81" t="str">
        <f>IF(C188="","",データ!AO1390)</f>
        <v/>
      </c>
      <c r="P188" s="65" t="str">
        <f>IF(C188="","",データ!AP1390)</f>
        <v/>
      </c>
    </row>
    <row r="189" spans="1:16" ht="18" customHeight="1">
      <c r="A189" s="46" t="str">
        <f>IF(データ!A1392&lt;&gt;"",データ!A1391,"")</f>
        <v/>
      </c>
      <c r="B189" s="47" t="str">
        <f>IF(データ!B1392&lt;&gt;"",データ!B1391,"")</f>
        <v/>
      </c>
      <c r="C189" s="48" t="str">
        <f>IF(データ!C1392&lt;&gt;"",データ!C1391,"")</f>
        <v/>
      </c>
      <c r="D189" s="46" t="str">
        <f>IF(データ!G1392&lt;&gt;"",データ!G1391,"")</f>
        <v/>
      </c>
      <c r="E189" s="65" t="str">
        <f>IF(F189="","",COUNT($F$4:F189))</f>
        <v/>
      </c>
      <c r="F189" s="81" t="str">
        <f>IF(C189="","",データ!Z1391)</f>
        <v/>
      </c>
      <c r="G189" s="65" t="str">
        <f>IF(C189="","",データ!AA1391)</f>
        <v/>
      </c>
      <c r="H189" s="65" t="str">
        <f>IF(I189="","",COUNT($I$4:I189))</f>
        <v/>
      </c>
      <c r="I189" s="81" t="str">
        <f>IF(C189="","",データ!AF1391)</f>
        <v/>
      </c>
      <c r="J189" s="65" t="str">
        <f>IF(C189="","",データ!AG1391)</f>
        <v/>
      </c>
      <c r="K189" s="65" t="str">
        <f>IF(L189="","",COUNT($L$4:L189))</f>
        <v/>
      </c>
      <c r="L189" s="81" t="str">
        <f>IF(C189="","",データ!AI1391)</f>
        <v/>
      </c>
      <c r="M189" s="65" t="str">
        <f>IF(C189="","",データ!AJ1391)</f>
        <v/>
      </c>
      <c r="N189" s="65" t="str">
        <f>IF(O189="","",COUNT($O$4:O189))</f>
        <v/>
      </c>
      <c r="O189" s="81" t="str">
        <f>IF(C189="","",データ!AO1391)</f>
        <v/>
      </c>
      <c r="P189" s="65" t="str">
        <f>IF(C189="","",データ!AP1391)</f>
        <v/>
      </c>
    </row>
    <row r="190" spans="1:16" ht="18" customHeight="1">
      <c r="A190" s="46" t="str">
        <f>IF(データ!A1393&lt;&gt;"",データ!A1392,"")</f>
        <v/>
      </c>
      <c r="B190" s="47" t="str">
        <f>IF(データ!B1393&lt;&gt;"",データ!B1392,"")</f>
        <v/>
      </c>
      <c r="C190" s="48" t="str">
        <f>IF(データ!C1393&lt;&gt;"",データ!C1392,"")</f>
        <v/>
      </c>
      <c r="D190" s="46" t="str">
        <f>IF(データ!G1393&lt;&gt;"",データ!G1392,"")</f>
        <v/>
      </c>
      <c r="E190" s="65" t="str">
        <f>IF(F190="","",COUNT($F$4:F190))</f>
        <v/>
      </c>
      <c r="F190" s="81" t="str">
        <f>IF(C190="","",データ!Z1392)</f>
        <v/>
      </c>
      <c r="G190" s="65" t="str">
        <f>IF(C190="","",データ!AA1392)</f>
        <v/>
      </c>
      <c r="H190" s="65" t="str">
        <f>IF(I190="","",COUNT($I$4:I190))</f>
        <v/>
      </c>
      <c r="I190" s="81" t="str">
        <f>IF(C190="","",データ!AF1392)</f>
        <v/>
      </c>
      <c r="J190" s="65" t="str">
        <f>IF(C190="","",データ!AG1392)</f>
        <v/>
      </c>
      <c r="K190" s="65" t="str">
        <f>IF(L190="","",COUNT($L$4:L190))</f>
        <v/>
      </c>
      <c r="L190" s="81" t="str">
        <f>IF(C190="","",データ!AI1392)</f>
        <v/>
      </c>
      <c r="M190" s="65" t="str">
        <f>IF(C190="","",データ!AJ1392)</f>
        <v/>
      </c>
      <c r="N190" s="65" t="str">
        <f>IF(O190="","",COUNT($O$4:O190))</f>
        <v/>
      </c>
      <c r="O190" s="81" t="str">
        <f>IF(C190="","",データ!AO1392)</f>
        <v/>
      </c>
      <c r="P190" s="65" t="str">
        <f>IF(C190="","",データ!AP1392)</f>
        <v/>
      </c>
    </row>
    <row r="191" spans="1:16" ht="18" customHeight="1">
      <c r="A191" s="46" t="str">
        <f>IF(データ!A1394&lt;&gt;"",データ!A1393,"")</f>
        <v/>
      </c>
      <c r="B191" s="47" t="str">
        <f>IF(データ!B1394&lt;&gt;"",データ!B1393,"")</f>
        <v/>
      </c>
      <c r="C191" s="48" t="str">
        <f>IF(データ!C1394&lt;&gt;"",データ!C1393,"")</f>
        <v/>
      </c>
      <c r="D191" s="46" t="str">
        <f>IF(データ!G1394&lt;&gt;"",データ!G1393,"")</f>
        <v/>
      </c>
      <c r="E191" s="65" t="str">
        <f>IF(F191="","",COUNT($F$4:F191))</f>
        <v/>
      </c>
      <c r="F191" s="81" t="str">
        <f>IF(C191="","",データ!Z1393)</f>
        <v/>
      </c>
      <c r="G191" s="65" t="str">
        <f>IF(C191="","",データ!AA1393)</f>
        <v/>
      </c>
      <c r="H191" s="65" t="str">
        <f>IF(I191="","",COUNT($I$4:I191))</f>
        <v/>
      </c>
      <c r="I191" s="81" t="str">
        <f>IF(C191="","",データ!AF1393)</f>
        <v/>
      </c>
      <c r="J191" s="65" t="str">
        <f>IF(C191="","",データ!AG1393)</f>
        <v/>
      </c>
      <c r="K191" s="65" t="str">
        <f>IF(L191="","",COUNT($L$4:L191))</f>
        <v/>
      </c>
      <c r="L191" s="81" t="str">
        <f>IF(C191="","",データ!AI1393)</f>
        <v/>
      </c>
      <c r="M191" s="65" t="str">
        <f>IF(C191="","",データ!AJ1393)</f>
        <v/>
      </c>
      <c r="N191" s="65" t="str">
        <f>IF(O191="","",COUNT($O$4:O191))</f>
        <v/>
      </c>
      <c r="O191" s="81" t="str">
        <f>IF(C191="","",データ!AO1393)</f>
        <v/>
      </c>
      <c r="P191" s="65" t="str">
        <f>IF(C191="","",データ!AP1393)</f>
        <v/>
      </c>
    </row>
    <row r="192" spans="1:16" ht="18" customHeight="1">
      <c r="A192" s="46" t="str">
        <f>IF(データ!A1395&lt;&gt;"",データ!A1394,"")</f>
        <v/>
      </c>
      <c r="B192" s="47" t="str">
        <f>IF(データ!B1395&lt;&gt;"",データ!B1394,"")</f>
        <v/>
      </c>
      <c r="C192" s="48" t="str">
        <f>IF(データ!C1395&lt;&gt;"",データ!C1394,"")</f>
        <v/>
      </c>
      <c r="D192" s="46" t="str">
        <f>IF(データ!G1395&lt;&gt;"",データ!G1394,"")</f>
        <v/>
      </c>
      <c r="E192" s="65" t="str">
        <f>IF(F192="","",COUNT($F$4:F192))</f>
        <v/>
      </c>
      <c r="F192" s="81" t="str">
        <f>IF(C192="","",データ!Z1394)</f>
        <v/>
      </c>
      <c r="G192" s="65" t="str">
        <f>IF(C192="","",データ!AA1394)</f>
        <v/>
      </c>
      <c r="H192" s="65" t="str">
        <f>IF(I192="","",COUNT($I$4:I192))</f>
        <v/>
      </c>
      <c r="I192" s="81" t="str">
        <f>IF(C192="","",データ!AF1394)</f>
        <v/>
      </c>
      <c r="J192" s="65" t="str">
        <f>IF(C192="","",データ!AG1394)</f>
        <v/>
      </c>
      <c r="K192" s="65" t="str">
        <f>IF(L192="","",COUNT($L$4:L192))</f>
        <v/>
      </c>
      <c r="L192" s="81" t="str">
        <f>IF(C192="","",データ!AI1394)</f>
        <v/>
      </c>
      <c r="M192" s="65" t="str">
        <f>IF(C192="","",データ!AJ1394)</f>
        <v/>
      </c>
      <c r="N192" s="65" t="str">
        <f>IF(O192="","",COUNT($O$4:O192))</f>
        <v/>
      </c>
      <c r="O192" s="81" t="str">
        <f>IF(C192="","",データ!AO1394)</f>
        <v/>
      </c>
      <c r="P192" s="65" t="str">
        <f>IF(C192="","",データ!AP1394)</f>
        <v/>
      </c>
    </row>
    <row r="193" spans="1:16" ht="18" customHeight="1">
      <c r="A193" s="46" t="str">
        <f>IF(データ!A1396&lt;&gt;"",データ!A1395,"")</f>
        <v/>
      </c>
      <c r="B193" s="47" t="str">
        <f>IF(データ!B1396&lt;&gt;"",データ!B1395,"")</f>
        <v/>
      </c>
      <c r="C193" s="48" t="str">
        <f>IF(データ!C1396&lt;&gt;"",データ!C1395,"")</f>
        <v/>
      </c>
      <c r="D193" s="46" t="str">
        <f>IF(データ!G1396&lt;&gt;"",データ!G1395,"")</f>
        <v/>
      </c>
      <c r="E193" s="65" t="str">
        <f>IF(F193="","",COUNT($F$4:F193))</f>
        <v/>
      </c>
      <c r="F193" s="81" t="str">
        <f>IF(C193="","",データ!Z1395)</f>
        <v/>
      </c>
      <c r="G193" s="65" t="str">
        <f>IF(C193="","",データ!AA1395)</f>
        <v/>
      </c>
      <c r="H193" s="65" t="str">
        <f>IF(I193="","",COUNT($I$4:I193))</f>
        <v/>
      </c>
      <c r="I193" s="81" t="str">
        <f>IF(C193="","",データ!AF1395)</f>
        <v/>
      </c>
      <c r="J193" s="65" t="str">
        <f>IF(C193="","",データ!AG1395)</f>
        <v/>
      </c>
      <c r="K193" s="65" t="str">
        <f>IF(L193="","",COUNT($L$4:L193))</f>
        <v/>
      </c>
      <c r="L193" s="81" t="str">
        <f>IF(C193="","",データ!AI1395)</f>
        <v/>
      </c>
      <c r="M193" s="65" t="str">
        <f>IF(C193="","",データ!AJ1395)</f>
        <v/>
      </c>
      <c r="N193" s="65" t="str">
        <f>IF(O193="","",COUNT($O$4:O193))</f>
        <v/>
      </c>
      <c r="O193" s="81" t="str">
        <f>IF(C193="","",データ!AO1395)</f>
        <v/>
      </c>
      <c r="P193" s="65" t="str">
        <f>IF(C193="","",データ!AP1395)</f>
        <v/>
      </c>
    </row>
    <row r="194" spans="1:16" ht="18" customHeight="1">
      <c r="A194" s="46" t="str">
        <f>IF(データ!A1397&lt;&gt;"",データ!A1396,"")</f>
        <v/>
      </c>
      <c r="B194" s="47" t="str">
        <f>IF(データ!B1397&lt;&gt;"",データ!B1396,"")</f>
        <v/>
      </c>
      <c r="C194" s="48" t="str">
        <f>IF(データ!C1397&lt;&gt;"",データ!C1396,"")</f>
        <v/>
      </c>
      <c r="D194" s="46" t="str">
        <f>IF(データ!G1397&lt;&gt;"",データ!G1396,"")</f>
        <v/>
      </c>
      <c r="E194" s="65" t="str">
        <f>IF(F194="","",COUNT($F$4:F194))</f>
        <v/>
      </c>
      <c r="F194" s="81" t="str">
        <f>IF(C194="","",データ!Z1396)</f>
        <v/>
      </c>
      <c r="G194" s="65" t="str">
        <f>IF(C194="","",データ!AA1396)</f>
        <v/>
      </c>
      <c r="H194" s="65" t="str">
        <f>IF(I194="","",COUNT($I$4:I194))</f>
        <v/>
      </c>
      <c r="I194" s="81" t="str">
        <f>IF(C194="","",データ!AF1396)</f>
        <v/>
      </c>
      <c r="J194" s="65" t="str">
        <f>IF(C194="","",データ!AG1396)</f>
        <v/>
      </c>
      <c r="K194" s="65" t="str">
        <f>IF(L194="","",COUNT($L$4:L194))</f>
        <v/>
      </c>
      <c r="L194" s="81" t="str">
        <f>IF(C194="","",データ!AI1396)</f>
        <v/>
      </c>
      <c r="M194" s="65" t="str">
        <f>IF(C194="","",データ!AJ1396)</f>
        <v/>
      </c>
      <c r="N194" s="65" t="str">
        <f>IF(O194="","",COUNT($O$4:O194))</f>
        <v/>
      </c>
      <c r="O194" s="81" t="str">
        <f>IF(C194="","",データ!AO1396)</f>
        <v/>
      </c>
      <c r="P194" s="65" t="str">
        <f>IF(C194="","",データ!AP1396)</f>
        <v/>
      </c>
    </row>
    <row r="195" spans="1:16" ht="18" customHeight="1">
      <c r="A195" s="46" t="str">
        <f>IF(データ!A1398&lt;&gt;"",データ!A1397,"")</f>
        <v/>
      </c>
      <c r="B195" s="47" t="str">
        <f>IF(データ!B1398&lt;&gt;"",データ!B1397,"")</f>
        <v/>
      </c>
      <c r="C195" s="48" t="str">
        <f>IF(データ!C1398&lt;&gt;"",データ!C1397,"")</f>
        <v/>
      </c>
      <c r="D195" s="46" t="str">
        <f>IF(データ!G1398&lt;&gt;"",データ!G1397,"")</f>
        <v/>
      </c>
      <c r="E195" s="65" t="str">
        <f>IF(F195="","",COUNT($F$4:F195))</f>
        <v/>
      </c>
      <c r="F195" s="81" t="str">
        <f>IF(C195="","",データ!Z1397)</f>
        <v/>
      </c>
      <c r="G195" s="65" t="str">
        <f>IF(C195="","",データ!AA1397)</f>
        <v/>
      </c>
      <c r="H195" s="65" t="str">
        <f>IF(I195="","",COUNT($I$4:I195))</f>
        <v/>
      </c>
      <c r="I195" s="81" t="str">
        <f>IF(C195="","",データ!AF1397)</f>
        <v/>
      </c>
      <c r="J195" s="65" t="str">
        <f>IF(C195="","",データ!AG1397)</f>
        <v/>
      </c>
      <c r="K195" s="65" t="str">
        <f>IF(L195="","",COUNT($L$4:L195))</f>
        <v/>
      </c>
      <c r="L195" s="81" t="str">
        <f>IF(C195="","",データ!AI1397)</f>
        <v/>
      </c>
      <c r="M195" s="65" t="str">
        <f>IF(C195="","",データ!AJ1397)</f>
        <v/>
      </c>
      <c r="N195" s="65" t="str">
        <f>IF(O195="","",COUNT($O$4:O195))</f>
        <v/>
      </c>
      <c r="O195" s="81" t="str">
        <f>IF(C195="","",データ!AO1397)</f>
        <v/>
      </c>
      <c r="P195" s="65" t="str">
        <f>IF(C195="","",データ!AP1397)</f>
        <v/>
      </c>
    </row>
    <row r="196" spans="1:16" ht="18" customHeight="1">
      <c r="A196" s="46" t="str">
        <f>IF(データ!A1399&lt;&gt;"",データ!A1398,"")</f>
        <v/>
      </c>
      <c r="B196" s="47" t="str">
        <f>IF(データ!B1399&lt;&gt;"",データ!B1398,"")</f>
        <v/>
      </c>
      <c r="C196" s="48" t="str">
        <f>IF(データ!C1399&lt;&gt;"",データ!C1398,"")</f>
        <v/>
      </c>
      <c r="D196" s="46" t="str">
        <f>IF(データ!G1399&lt;&gt;"",データ!G1398,"")</f>
        <v/>
      </c>
      <c r="E196" s="65" t="str">
        <f>IF(F196="","",COUNT($F$4:F196))</f>
        <v/>
      </c>
      <c r="F196" s="81" t="str">
        <f>IF(C196="","",データ!Z1398)</f>
        <v/>
      </c>
      <c r="G196" s="65" t="str">
        <f>IF(C196="","",データ!AA1398)</f>
        <v/>
      </c>
      <c r="H196" s="65" t="str">
        <f>IF(I196="","",COUNT($I$4:I196))</f>
        <v/>
      </c>
      <c r="I196" s="81" t="str">
        <f>IF(C196="","",データ!AF1398)</f>
        <v/>
      </c>
      <c r="J196" s="65" t="str">
        <f>IF(C196="","",データ!AG1398)</f>
        <v/>
      </c>
      <c r="K196" s="65" t="str">
        <f>IF(L196="","",COUNT($L$4:L196))</f>
        <v/>
      </c>
      <c r="L196" s="81" t="str">
        <f>IF(C196="","",データ!AI1398)</f>
        <v/>
      </c>
      <c r="M196" s="65" t="str">
        <f>IF(C196="","",データ!AJ1398)</f>
        <v/>
      </c>
      <c r="N196" s="65" t="str">
        <f>IF(O196="","",COUNT($O$4:O196))</f>
        <v/>
      </c>
      <c r="O196" s="81" t="str">
        <f>IF(C196="","",データ!AO1398)</f>
        <v/>
      </c>
      <c r="P196" s="65" t="str">
        <f>IF(C196="","",データ!AP1398)</f>
        <v/>
      </c>
    </row>
    <row r="197" spans="1:16" ht="18" customHeight="1">
      <c r="A197" s="46" t="str">
        <f>IF(データ!A1400&lt;&gt;"",データ!A1399,"")</f>
        <v/>
      </c>
      <c r="B197" s="47" t="str">
        <f>IF(データ!B1400&lt;&gt;"",データ!B1399,"")</f>
        <v/>
      </c>
      <c r="C197" s="48" t="str">
        <f>IF(データ!C1400&lt;&gt;"",データ!C1399,"")</f>
        <v/>
      </c>
      <c r="D197" s="46" t="str">
        <f>IF(データ!G1400&lt;&gt;"",データ!G1399,"")</f>
        <v/>
      </c>
      <c r="E197" s="65" t="str">
        <f>IF(F197="","",COUNT($F$4:F197))</f>
        <v/>
      </c>
      <c r="F197" s="81" t="str">
        <f>IF(C197="","",データ!Z1399)</f>
        <v/>
      </c>
      <c r="G197" s="65" t="str">
        <f>IF(C197="","",データ!AA1399)</f>
        <v/>
      </c>
      <c r="H197" s="65" t="str">
        <f>IF(I197="","",COUNT($I$4:I197))</f>
        <v/>
      </c>
      <c r="I197" s="81" t="str">
        <f>IF(C197="","",データ!AF1399)</f>
        <v/>
      </c>
      <c r="J197" s="65" t="str">
        <f>IF(C197="","",データ!AG1399)</f>
        <v/>
      </c>
      <c r="K197" s="65" t="str">
        <f>IF(L197="","",COUNT($L$4:L197))</f>
        <v/>
      </c>
      <c r="L197" s="81" t="str">
        <f>IF(C197="","",データ!AI1399)</f>
        <v/>
      </c>
      <c r="M197" s="65" t="str">
        <f>IF(C197="","",データ!AJ1399)</f>
        <v/>
      </c>
      <c r="N197" s="65" t="str">
        <f>IF(O197="","",COUNT($O$4:O197))</f>
        <v/>
      </c>
      <c r="O197" s="81" t="str">
        <f>IF(C197="","",データ!AO1399)</f>
        <v/>
      </c>
      <c r="P197" s="65" t="str">
        <f>IF(C197="","",データ!AP1399)</f>
        <v/>
      </c>
    </row>
    <row r="198" spans="1:16" ht="18" customHeight="1">
      <c r="A198" s="46" t="str">
        <f>IF(データ!A1401&lt;&gt;"",データ!A1400,"")</f>
        <v/>
      </c>
      <c r="B198" s="47" t="str">
        <f>IF(データ!B1401&lt;&gt;"",データ!B1400,"")</f>
        <v/>
      </c>
      <c r="C198" s="48" t="str">
        <f>IF(データ!C1401&lt;&gt;"",データ!C1400,"")</f>
        <v/>
      </c>
      <c r="D198" s="46" t="str">
        <f>IF(データ!G1401&lt;&gt;"",データ!G1400,"")</f>
        <v/>
      </c>
      <c r="E198" s="65" t="str">
        <f>IF(F198="","",COUNT($F$4:F198))</f>
        <v/>
      </c>
      <c r="F198" s="81" t="str">
        <f>IF(C198="","",データ!Z1400)</f>
        <v/>
      </c>
      <c r="G198" s="65" t="str">
        <f>IF(C198="","",データ!AA1400)</f>
        <v/>
      </c>
      <c r="H198" s="65" t="str">
        <f>IF(I198="","",COUNT($I$4:I198))</f>
        <v/>
      </c>
      <c r="I198" s="81" t="str">
        <f>IF(C198="","",データ!AF1400)</f>
        <v/>
      </c>
      <c r="J198" s="65" t="str">
        <f>IF(C198="","",データ!AG1400)</f>
        <v/>
      </c>
      <c r="K198" s="65" t="str">
        <f>IF(L198="","",COUNT($L$4:L198))</f>
        <v/>
      </c>
      <c r="L198" s="81" t="str">
        <f>IF(C198="","",データ!AI1400)</f>
        <v/>
      </c>
      <c r="M198" s="65" t="str">
        <f>IF(C198="","",データ!AJ1400)</f>
        <v/>
      </c>
      <c r="N198" s="65" t="str">
        <f>IF(O198="","",COUNT($O$4:O198))</f>
        <v/>
      </c>
      <c r="O198" s="81" t="str">
        <f>IF(C198="","",データ!AO1400)</f>
        <v/>
      </c>
      <c r="P198" s="65" t="str">
        <f>IF(C198="","",データ!AP1400)</f>
        <v/>
      </c>
    </row>
    <row r="199" spans="1:16" ht="18" customHeight="1">
      <c r="A199" s="46" t="str">
        <f>IF(データ!A1402&lt;&gt;"",データ!A1401,"")</f>
        <v/>
      </c>
      <c r="B199" s="47" t="str">
        <f>IF(データ!B1402&lt;&gt;"",データ!B1401,"")</f>
        <v/>
      </c>
      <c r="C199" s="48" t="str">
        <f>IF(データ!C1402&lt;&gt;"",データ!C1401,"")</f>
        <v/>
      </c>
      <c r="D199" s="46" t="str">
        <f>IF(データ!G1402&lt;&gt;"",データ!G1401,"")</f>
        <v/>
      </c>
      <c r="E199" s="65" t="str">
        <f>IF(F199="","",COUNT($F$4:F199))</f>
        <v/>
      </c>
      <c r="F199" s="81" t="str">
        <f>IF(C199="","",データ!Z1401)</f>
        <v/>
      </c>
      <c r="G199" s="65" t="str">
        <f>IF(C199="","",データ!AA1401)</f>
        <v/>
      </c>
      <c r="H199" s="65" t="str">
        <f>IF(I199="","",COUNT($I$4:I199))</f>
        <v/>
      </c>
      <c r="I199" s="81" t="str">
        <f>IF(C199="","",データ!AF1401)</f>
        <v/>
      </c>
      <c r="J199" s="65" t="str">
        <f>IF(C199="","",データ!AG1401)</f>
        <v/>
      </c>
      <c r="K199" s="65" t="str">
        <f>IF(L199="","",COUNT($L$4:L199))</f>
        <v/>
      </c>
      <c r="L199" s="81" t="str">
        <f>IF(C199="","",データ!AI1401)</f>
        <v/>
      </c>
      <c r="M199" s="65" t="str">
        <f>IF(C199="","",データ!AJ1401)</f>
        <v/>
      </c>
      <c r="N199" s="65" t="str">
        <f>IF(O199="","",COUNT($O$4:O199))</f>
        <v/>
      </c>
      <c r="O199" s="81" t="str">
        <f>IF(C199="","",データ!AO1401)</f>
        <v/>
      </c>
      <c r="P199" s="65" t="str">
        <f>IF(C199="","",データ!AP1401)</f>
        <v/>
      </c>
    </row>
    <row r="200" spans="1:16" ht="18" customHeight="1">
      <c r="A200" s="46" t="str">
        <f>IF(データ!A1403&lt;&gt;"",データ!A1402,"")</f>
        <v/>
      </c>
      <c r="B200" s="47" t="str">
        <f>IF(データ!B1403&lt;&gt;"",データ!B1402,"")</f>
        <v/>
      </c>
      <c r="C200" s="48" t="str">
        <f>IF(データ!C1403&lt;&gt;"",データ!C1402,"")</f>
        <v/>
      </c>
      <c r="D200" s="46" t="str">
        <f>IF(データ!G1403&lt;&gt;"",データ!G1402,"")</f>
        <v/>
      </c>
      <c r="E200" s="65" t="str">
        <f>IF(F200="","",COUNT($F$4:F200))</f>
        <v/>
      </c>
      <c r="F200" s="81" t="str">
        <f>IF(C200="","",データ!Z1402)</f>
        <v/>
      </c>
      <c r="G200" s="65" t="str">
        <f>IF(C200="","",データ!AA1402)</f>
        <v/>
      </c>
      <c r="H200" s="65" t="str">
        <f>IF(I200="","",COUNT($I$4:I200))</f>
        <v/>
      </c>
      <c r="I200" s="81" t="str">
        <f>IF(C200="","",データ!AF1402)</f>
        <v/>
      </c>
      <c r="J200" s="65" t="str">
        <f>IF(C200="","",データ!AG1402)</f>
        <v/>
      </c>
      <c r="K200" s="65" t="str">
        <f>IF(L200="","",COUNT($L$4:L200))</f>
        <v/>
      </c>
      <c r="L200" s="81" t="str">
        <f>IF(C200="","",データ!AI1402)</f>
        <v/>
      </c>
      <c r="M200" s="65" t="str">
        <f>IF(C200="","",データ!AJ1402)</f>
        <v/>
      </c>
      <c r="N200" s="65" t="str">
        <f>IF(O200="","",COUNT($O$4:O200))</f>
        <v/>
      </c>
      <c r="O200" s="81" t="str">
        <f>IF(C200="","",データ!AO1402)</f>
        <v/>
      </c>
      <c r="P200" s="65" t="str">
        <f>IF(C200="","",データ!AP1402)</f>
        <v/>
      </c>
    </row>
    <row r="201" spans="1:16" ht="18" customHeight="1">
      <c r="A201" s="46" t="str">
        <f>IF(データ!A1404&lt;&gt;"",データ!A1403,"")</f>
        <v/>
      </c>
      <c r="B201" s="47" t="str">
        <f>IF(データ!B1404&lt;&gt;"",データ!B1403,"")</f>
        <v/>
      </c>
      <c r="C201" s="48" t="str">
        <f>IF(データ!C1404&lt;&gt;"",データ!C1403,"")</f>
        <v/>
      </c>
      <c r="D201" s="46" t="str">
        <f>IF(データ!G1404&lt;&gt;"",データ!G1403,"")</f>
        <v/>
      </c>
      <c r="E201" s="65" t="str">
        <f>IF(F201="","",COUNT($F$4:F201))</f>
        <v/>
      </c>
      <c r="F201" s="81" t="str">
        <f>IF(C201="","",データ!Z1403)</f>
        <v/>
      </c>
      <c r="G201" s="65" t="str">
        <f>IF(C201="","",データ!AA1403)</f>
        <v/>
      </c>
      <c r="H201" s="65" t="str">
        <f>IF(I201="","",COUNT($I$4:I201))</f>
        <v/>
      </c>
      <c r="I201" s="81" t="str">
        <f>IF(C201="","",データ!AF1403)</f>
        <v/>
      </c>
      <c r="J201" s="65" t="str">
        <f>IF(C201="","",データ!AG1403)</f>
        <v/>
      </c>
      <c r="K201" s="65" t="str">
        <f>IF(L201="","",COUNT($L$4:L201))</f>
        <v/>
      </c>
      <c r="L201" s="81" t="str">
        <f>IF(C201="","",データ!AI1403)</f>
        <v/>
      </c>
      <c r="M201" s="65" t="str">
        <f>IF(C201="","",データ!AJ1403)</f>
        <v/>
      </c>
      <c r="N201" s="65" t="str">
        <f>IF(O201="","",COUNT($O$4:O201))</f>
        <v/>
      </c>
      <c r="O201" s="81" t="str">
        <f>IF(C201="","",データ!AO1403)</f>
        <v/>
      </c>
      <c r="P201" s="65" t="str">
        <f>IF(C201="","",データ!AP1403)</f>
        <v/>
      </c>
    </row>
    <row r="202" spans="1:16" ht="18" customHeight="1">
      <c r="A202" s="46" t="str">
        <f>IF(データ!A1405&lt;&gt;"",データ!A1404,"")</f>
        <v/>
      </c>
      <c r="B202" s="47" t="str">
        <f>IF(データ!B1405&lt;&gt;"",データ!B1404,"")</f>
        <v/>
      </c>
      <c r="C202" s="48" t="str">
        <f>IF(データ!C1405&lt;&gt;"",データ!C1404,"")</f>
        <v/>
      </c>
      <c r="D202" s="46" t="str">
        <f>IF(データ!G1405&lt;&gt;"",データ!G1404,"")</f>
        <v/>
      </c>
      <c r="E202" s="65" t="str">
        <f>IF(F202="","",COUNT($F$4:F202))</f>
        <v/>
      </c>
      <c r="F202" s="81" t="str">
        <f>IF(C202="","",データ!Z1404)</f>
        <v/>
      </c>
      <c r="G202" s="65" t="str">
        <f>IF(C202="","",データ!AA1404)</f>
        <v/>
      </c>
      <c r="H202" s="65" t="str">
        <f>IF(I202="","",COUNT($I$4:I202))</f>
        <v/>
      </c>
      <c r="I202" s="81" t="str">
        <f>IF(C202="","",データ!AF1404)</f>
        <v/>
      </c>
      <c r="J202" s="65" t="str">
        <f>IF(C202="","",データ!AG1404)</f>
        <v/>
      </c>
      <c r="K202" s="65" t="str">
        <f>IF(L202="","",COUNT($L$4:L202))</f>
        <v/>
      </c>
      <c r="L202" s="81" t="str">
        <f>IF(C202="","",データ!AI1404)</f>
        <v/>
      </c>
      <c r="M202" s="65" t="str">
        <f>IF(C202="","",データ!AJ1404)</f>
        <v/>
      </c>
      <c r="N202" s="65" t="str">
        <f>IF(O202="","",COUNT($O$4:O202))</f>
        <v/>
      </c>
      <c r="O202" s="81" t="str">
        <f>IF(C202="","",データ!AO1404)</f>
        <v/>
      </c>
      <c r="P202" s="65" t="str">
        <f>IF(C202="","",データ!AP1404)</f>
        <v/>
      </c>
    </row>
    <row r="203" spans="1:16" ht="18" customHeight="1">
      <c r="A203" s="46" t="str">
        <f>IF(データ!A1406&lt;&gt;"",データ!A1405,"")</f>
        <v/>
      </c>
      <c r="B203" s="47" t="str">
        <f>IF(データ!B1406&lt;&gt;"",データ!B1405,"")</f>
        <v/>
      </c>
      <c r="C203" s="48" t="str">
        <f>IF(データ!C1406&lt;&gt;"",データ!C1405,"")</f>
        <v/>
      </c>
      <c r="D203" s="46" t="str">
        <f>IF(データ!G1406&lt;&gt;"",データ!G1405,"")</f>
        <v/>
      </c>
      <c r="E203" s="65" t="str">
        <f>IF(F203="","",COUNT($F$4:F203))</f>
        <v/>
      </c>
      <c r="F203" s="81" t="str">
        <f>IF(C203="","",データ!Z1405)</f>
        <v/>
      </c>
      <c r="G203" s="65" t="str">
        <f>IF(C203="","",データ!AA1405)</f>
        <v/>
      </c>
      <c r="H203" s="65" t="str">
        <f>IF(I203="","",COUNT($I$4:I203))</f>
        <v/>
      </c>
      <c r="I203" s="81" t="str">
        <f>IF(C203="","",データ!AF1405)</f>
        <v/>
      </c>
      <c r="J203" s="65" t="str">
        <f>IF(C203="","",データ!AG1405)</f>
        <v/>
      </c>
      <c r="K203" s="65" t="str">
        <f>IF(L203="","",COUNT($L$4:L203))</f>
        <v/>
      </c>
      <c r="L203" s="81" t="str">
        <f>IF(C203="","",データ!AI1405)</f>
        <v/>
      </c>
      <c r="M203" s="65" t="str">
        <f>IF(C203="","",データ!AJ1405)</f>
        <v/>
      </c>
      <c r="N203" s="65" t="str">
        <f>IF(O203="","",COUNT($O$4:O203))</f>
        <v/>
      </c>
      <c r="O203" s="81" t="str">
        <f>IF(C203="","",データ!AO1405)</f>
        <v/>
      </c>
      <c r="P203" s="65" t="str">
        <f>IF(C203="","",データ!AP1405)</f>
        <v/>
      </c>
    </row>
    <row r="204" spans="1:16" ht="18" customHeight="1">
      <c r="A204" s="46" t="str">
        <f>IF(データ!A1407&lt;&gt;"",データ!A1406,"")</f>
        <v/>
      </c>
      <c r="B204" s="47" t="str">
        <f>IF(データ!B1407&lt;&gt;"",データ!B1406,"")</f>
        <v/>
      </c>
      <c r="C204" s="48" t="str">
        <f>IF(データ!C1407&lt;&gt;"",データ!C1406,"")</f>
        <v/>
      </c>
      <c r="D204" s="46" t="str">
        <f>IF(データ!G1407&lt;&gt;"",データ!G1406,"")</f>
        <v/>
      </c>
      <c r="E204" s="65" t="str">
        <f>IF(F204="","",COUNT($F$4:F204))</f>
        <v/>
      </c>
      <c r="F204" s="81" t="str">
        <f>IF(C204="","",データ!Z1406)</f>
        <v/>
      </c>
      <c r="G204" s="65" t="str">
        <f>IF(C204="","",データ!AA1406)</f>
        <v/>
      </c>
      <c r="H204" s="65" t="str">
        <f>IF(I204="","",COUNT($I$4:I204))</f>
        <v/>
      </c>
      <c r="I204" s="81" t="str">
        <f>IF(C204="","",データ!AF1406)</f>
        <v/>
      </c>
      <c r="J204" s="65" t="str">
        <f>IF(C204="","",データ!AG1406)</f>
        <v/>
      </c>
      <c r="K204" s="65" t="str">
        <f>IF(L204="","",COUNT($L$4:L204))</f>
        <v/>
      </c>
      <c r="L204" s="81" t="str">
        <f>IF(C204="","",データ!AI1406)</f>
        <v/>
      </c>
      <c r="M204" s="65" t="str">
        <f>IF(C204="","",データ!AJ1406)</f>
        <v/>
      </c>
      <c r="N204" s="65" t="str">
        <f>IF(O204="","",COUNT($O$4:O204))</f>
        <v/>
      </c>
      <c r="O204" s="81" t="str">
        <f>IF(C204="","",データ!AO1406)</f>
        <v/>
      </c>
      <c r="P204" s="65" t="str">
        <f>IF(C204="","",データ!AP1406)</f>
        <v/>
      </c>
    </row>
    <row r="205" spans="1:16" ht="18" customHeight="1">
      <c r="A205" s="46" t="str">
        <f>IF(データ!A1408&lt;&gt;"",データ!A1407,"")</f>
        <v/>
      </c>
      <c r="B205" s="47" t="str">
        <f>IF(データ!B1408&lt;&gt;"",データ!B1407,"")</f>
        <v/>
      </c>
      <c r="C205" s="48" t="str">
        <f>IF(データ!C1408&lt;&gt;"",データ!C1407,"")</f>
        <v/>
      </c>
      <c r="D205" s="46" t="str">
        <f>IF(データ!G1408&lt;&gt;"",データ!G1407,"")</f>
        <v/>
      </c>
      <c r="E205" s="65" t="str">
        <f>IF(F205="","",COUNT($F$4:F205))</f>
        <v/>
      </c>
      <c r="F205" s="81" t="str">
        <f>IF(C205="","",データ!Z1407)</f>
        <v/>
      </c>
      <c r="G205" s="65" t="str">
        <f>IF(C205="","",データ!AA1407)</f>
        <v/>
      </c>
      <c r="H205" s="65" t="str">
        <f>IF(I205="","",COUNT($I$4:I205))</f>
        <v/>
      </c>
      <c r="I205" s="81" t="str">
        <f>IF(C205="","",データ!AF1407)</f>
        <v/>
      </c>
      <c r="J205" s="65" t="str">
        <f>IF(C205="","",データ!AG1407)</f>
        <v/>
      </c>
      <c r="K205" s="65" t="str">
        <f>IF(L205="","",COUNT($L$4:L205))</f>
        <v/>
      </c>
      <c r="L205" s="81" t="str">
        <f>IF(C205="","",データ!AI1407)</f>
        <v/>
      </c>
      <c r="M205" s="65" t="str">
        <f>IF(C205="","",データ!AJ1407)</f>
        <v/>
      </c>
      <c r="N205" s="65" t="str">
        <f>IF(O205="","",COUNT($O$4:O205))</f>
        <v/>
      </c>
      <c r="O205" s="81" t="str">
        <f>IF(C205="","",データ!AO1407)</f>
        <v/>
      </c>
      <c r="P205" s="65" t="str">
        <f>IF(C205="","",データ!AP1407)</f>
        <v/>
      </c>
    </row>
    <row r="206" spans="1:16" ht="18" customHeight="1">
      <c r="A206" s="46" t="str">
        <f>IF(データ!A1409&lt;&gt;"",データ!A1408,"")</f>
        <v/>
      </c>
      <c r="B206" s="47" t="str">
        <f>IF(データ!B1409&lt;&gt;"",データ!B1408,"")</f>
        <v/>
      </c>
      <c r="C206" s="48" t="str">
        <f>IF(データ!C1409&lt;&gt;"",データ!C1408,"")</f>
        <v/>
      </c>
      <c r="D206" s="46" t="str">
        <f>IF(データ!G1409&lt;&gt;"",データ!G1408,"")</f>
        <v/>
      </c>
      <c r="E206" s="65" t="str">
        <f>IF(F206="","",COUNT($F$4:F206))</f>
        <v/>
      </c>
      <c r="F206" s="81" t="str">
        <f>IF(C206="","",データ!Z1408)</f>
        <v/>
      </c>
      <c r="G206" s="65" t="str">
        <f>IF(C206="","",データ!AA1408)</f>
        <v/>
      </c>
      <c r="H206" s="65" t="str">
        <f>IF(I206="","",COUNT($I$4:I206))</f>
        <v/>
      </c>
      <c r="I206" s="81" t="str">
        <f>IF(C206="","",データ!AF1408)</f>
        <v/>
      </c>
      <c r="J206" s="65" t="str">
        <f>IF(C206="","",データ!AG1408)</f>
        <v/>
      </c>
      <c r="K206" s="65" t="str">
        <f>IF(L206="","",COUNT($L$4:L206))</f>
        <v/>
      </c>
      <c r="L206" s="81" t="str">
        <f>IF(C206="","",データ!AI1408)</f>
        <v/>
      </c>
      <c r="M206" s="65" t="str">
        <f>IF(C206="","",データ!AJ1408)</f>
        <v/>
      </c>
      <c r="N206" s="65" t="str">
        <f>IF(O206="","",COUNT($O$4:O206))</f>
        <v/>
      </c>
      <c r="O206" s="81" t="str">
        <f>IF(C206="","",データ!AO1408)</f>
        <v/>
      </c>
      <c r="P206" s="65" t="str">
        <f>IF(C206="","",データ!AP1408)</f>
        <v/>
      </c>
    </row>
    <row r="207" spans="1:16" ht="18" customHeight="1">
      <c r="A207" s="46" t="str">
        <f>IF(データ!A1410&lt;&gt;"",データ!A1409,"")</f>
        <v/>
      </c>
      <c r="B207" s="47" t="str">
        <f>IF(データ!B1410&lt;&gt;"",データ!B1409,"")</f>
        <v/>
      </c>
      <c r="C207" s="48" t="str">
        <f>IF(データ!C1410&lt;&gt;"",データ!C1409,"")</f>
        <v/>
      </c>
      <c r="D207" s="46" t="str">
        <f>IF(データ!G1410&lt;&gt;"",データ!G1409,"")</f>
        <v/>
      </c>
      <c r="E207" s="65" t="str">
        <f>IF(F207="","",COUNT($F$4:F207))</f>
        <v/>
      </c>
      <c r="F207" s="81" t="str">
        <f>IF(C207="","",データ!Z1409)</f>
        <v/>
      </c>
      <c r="G207" s="65" t="str">
        <f>IF(C207="","",データ!AA1409)</f>
        <v/>
      </c>
      <c r="H207" s="65" t="str">
        <f>IF(I207="","",COUNT($I$4:I207))</f>
        <v/>
      </c>
      <c r="I207" s="81" t="str">
        <f>IF(C207="","",データ!AF1409)</f>
        <v/>
      </c>
      <c r="J207" s="65" t="str">
        <f>IF(C207="","",データ!AG1409)</f>
        <v/>
      </c>
      <c r="K207" s="65" t="str">
        <f>IF(L207="","",COUNT($L$4:L207))</f>
        <v/>
      </c>
      <c r="L207" s="81" t="str">
        <f>IF(C207="","",データ!AI1409)</f>
        <v/>
      </c>
      <c r="M207" s="65" t="str">
        <f>IF(C207="","",データ!AJ1409)</f>
        <v/>
      </c>
      <c r="N207" s="65" t="str">
        <f>IF(O207="","",COUNT($O$4:O207))</f>
        <v/>
      </c>
      <c r="O207" s="81" t="str">
        <f>IF(C207="","",データ!AO1409)</f>
        <v/>
      </c>
      <c r="P207" s="65" t="str">
        <f>IF(C207="","",データ!AP1409)</f>
        <v/>
      </c>
    </row>
    <row r="208" spans="1:16" ht="18" customHeight="1">
      <c r="A208" s="46" t="str">
        <f>IF(データ!A1411&lt;&gt;"",データ!A1410,"")</f>
        <v/>
      </c>
      <c r="B208" s="47" t="str">
        <f>IF(データ!B1411&lt;&gt;"",データ!B1410,"")</f>
        <v/>
      </c>
      <c r="C208" s="48" t="str">
        <f>IF(データ!C1411&lt;&gt;"",データ!C1410,"")</f>
        <v/>
      </c>
      <c r="D208" s="46" t="str">
        <f>IF(データ!G1411&lt;&gt;"",データ!G1410,"")</f>
        <v/>
      </c>
      <c r="E208" s="65" t="str">
        <f>IF(F208="","",COUNT($F$4:F208))</f>
        <v/>
      </c>
      <c r="F208" s="81" t="str">
        <f>IF(C208="","",データ!Z1410)</f>
        <v/>
      </c>
      <c r="G208" s="65" t="str">
        <f>IF(C208="","",データ!AA1410)</f>
        <v/>
      </c>
      <c r="H208" s="65" t="str">
        <f>IF(I208="","",COUNT($I$4:I208))</f>
        <v/>
      </c>
      <c r="I208" s="81" t="str">
        <f>IF(C208="","",データ!AF1410)</f>
        <v/>
      </c>
      <c r="J208" s="65" t="str">
        <f>IF(C208="","",データ!AG1410)</f>
        <v/>
      </c>
      <c r="K208" s="65" t="str">
        <f>IF(L208="","",COUNT($L$4:L208))</f>
        <v/>
      </c>
      <c r="L208" s="81" t="str">
        <f>IF(C208="","",データ!AI1410)</f>
        <v/>
      </c>
      <c r="M208" s="65" t="str">
        <f>IF(C208="","",データ!AJ1410)</f>
        <v/>
      </c>
      <c r="N208" s="65" t="str">
        <f>IF(O208="","",COUNT($O$4:O208))</f>
        <v/>
      </c>
      <c r="O208" s="81" t="str">
        <f>IF(C208="","",データ!AO1410)</f>
        <v/>
      </c>
      <c r="P208" s="65" t="str">
        <f>IF(C208="","",データ!AP1410)</f>
        <v/>
      </c>
    </row>
    <row r="209" spans="1:16" ht="18" customHeight="1">
      <c r="A209" s="46" t="str">
        <f>IF(データ!A1412&lt;&gt;"",データ!A1411,"")</f>
        <v/>
      </c>
      <c r="B209" s="47" t="str">
        <f>IF(データ!B1412&lt;&gt;"",データ!B1411,"")</f>
        <v/>
      </c>
      <c r="C209" s="48" t="str">
        <f>IF(データ!C1412&lt;&gt;"",データ!C1411,"")</f>
        <v/>
      </c>
      <c r="D209" s="46" t="str">
        <f>IF(データ!G1412&lt;&gt;"",データ!G1411,"")</f>
        <v/>
      </c>
      <c r="E209" s="65" t="str">
        <f>IF(F209="","",COUNT($F$4:F209))</f>
        <v/>
      </c>
      <c r="F209" s="81" t="str">
        <f>IF(C209="","",データ!Z1411)</f>
        <v/>
      </c>
      <c r="G209" s="65" t="str">
        <f>IF(C209="","",データ!AA1411)</f>
        <v/>
      </c>
      <c r="H209" s="65" t="str">
        <f>IF(I209="","",COUNT($I$4:I209))</f>
        <v/>
      </c>
      <c r="I209" s="81" t="str">
        <f>IF(C209="","",データ!AF1411)</f>
        <v/>
      </c>
      <c r="J209" s="65" t="str">
        <f>IF(C209="","",データ!AG1411)</f>
        <v/>
      </c>
      <c r="K209" s="65" t="str">
        <f>IF(L209="","",COUNT($L$4:L209))</f>
        <v/>
      </c>
      <c r="L209" s="81" t="str">
        <f>IF(C209="","",データ!AI1411)</f>
        <v/>
      </c>
      <c r="M209" s="65" t="str">
        <f>IF(C209="","",データ!AJ1411)</f>
        <v/>
      </c>
      <c r="N209" s="65" t="str">
        <f>IF(O209="","",COUNT($O$4:O209))</f>
        <v/>
      </c>
      <c r="O209" s="81" t="str">
        <f>IF(C209="","",データ!AO1411)</f>
        <v/>
      </c>
      <c r="P209" s="65" t="str">
        <f>IF(C209="","",データ!AP1411)</f>
        <v/>
      </c>
    </row>
    <row r="210" spans="1:16" ht="18" customHeight="1">
      <c r="A210" s="46" t="str">
        <f>IF(データ!A1413&lt;&gt;"",データ!A1412,"")</f>
        <v/>
      </c>
      <c r="B210" s="47" t="str">
        <f>IF(データ!B1413&lt;&gt;"",データ!B1412,"")</f>
        <v/>
      </c>
      <c r="C210" s="48" t="str">
        <f>IF(データ!C1413&lt;&gt;"",データ!C1412,"")</f>
        <v/>
      </c>
      <c r="D210" s="46" t="str">
        <f>IF(データ!G1413&lt;&gt;"",データ!G1412,"")</f>
        <v/>
      </c>
      <c r="E210" s="65" t="str">
        <f>IF(F210="","",COUNT($F$4:F210))</f>
        <v/>
      </c>
      <c r="F210" s="81" t="str">
        <f>IF(C210="","",データ!Z1412)</f>
        <v/>
      </c>
      <c r="G210" s="65" t="str">
        <f>IF(C210="","",データ!AA1412)</f>
        <v/>
      </c>
      <c r="H210" s="65" t="str">
        <f>IF(I210="","",COUNT($I$4:I210))</f>
        <v/>
      </c>
      <c r="I210" s="81" t="str">
        <f>IF(C210="","",データ!AF1412)</f>
        <v/>
      </c>
      <c r="J210" s="65" t="str">
        <f>IF(C210="","",データ!AG1412)</f>
        <v/>
      </c>
      <c r="K210" s="65" t="str">
        <f>IF(L210="","",COUNT($L$4:L210))</f>
        <v/>
      </c>
      <c r="L210" s="81" t="str">
        <f>IF(C210="","",データ!AI1412)</f>
        <v/>
      </c>
      <c r="M210" s="65" t="str">
        <f>IF(C210="","",データ!AJ1412)</f>
        <v/>
      </c>
      <c r="N210" s="65" t="str">
        <f>IF(O210="","",COUNT($O$4:O210))</f>
        <v/>
      </c>
      <c r="O210" s="81" t="str">
        <f>IF(C210="","",データ!AO1412)</f>
        <v/>
      </c>
      <c r="P210" s="65" t="str">
        <f>IF(C210="","",データ!AP1412)</f>
        <v/>
      </c>
    </row>
    <row r="211" spans="1:16" ht="18" customHeight="1">
      <c r="A211" s="46" t="str">
        <f>IF(データ!A1414&lt;&gt;"",データ!A1413,"")</f>
        <v/>
      </c>
      <c r="B211" s="47" t="str">
        <f>IF(データ!B1414&lt;&gt;"",データ!B1413,"")</f>
        <v/>
      </c>
      <c r="C211" s="48" t="str">
        <f>IF(データ!C1414&lt;&gt;"",データ!C1413,"")</f>
        <v/>
      </c>
      <c r="D211" s="46" t="str">
        <f>IF(データ!G1414&lt;&gt;"",データ!G1413,"")</f>
        <v/>
      </c>
      <c r="E211" s="65" t="str">
        <f>IF(F211="","",COUNT($F$4:F211))</f>
        <v/>
      </c>
      <c r="F211" s="81" t="str">
        <f>IF(C211="","",データ!Z1413)</f>
        <v/>
      </c>
      <c r="G211" s="65" t="str">
        <f>IF(C211="","",データ!AA1413)</f>
        <v/>
      </c>
      <c r="H211" s="65" t="str">
        <f>IF(I211="","",COUNT($I$4:I211))</f>
        <v/>
      </c>
      <c r="I211" s="81" t="str">
        <f>IF(C211="","",データ!AF1413)</f>
        <v/>
      </c>
      <c r="J211" s="65" t="str">
        <f>IF(C211="","",データ!AG1413)</f>
        <v/>
      </c>
      <c r="K211" s="65" t="str">
        <f>IF(L211="","",COUNT($L$4:L211))</f>
        <v/>
      </c>
      <c r="L211" s="81" t="str">
        <f>IF(C211="","",データ!AI1413)</f>
        <v/>
      </c>
      <c r="M211" s="65" t="str">
        <f>IF(C211="","",データ!AJ1413)</f>
        <v/>
      </c>
      <c r="N211" s="65" t="str">
        <f>IF(O211="","",COUNT($O$4:O211))</f>
        <v/>
      </c>
      <c r="O211" s="81" t="str">
        <f>IF(C211="","",データ!AO1413)</f>
        <v/>
      </c>
      <c r="P211" s="65" t="str">
        <f>IF(C211="","",データ!AP1413)</f>
        <v/>
      </c>
    </row>
    <row r="212" spans="1:16" ht="18" customHeight="1">
      <c r="A212" s="46" t="str">
        <f>IF(データ!A1415&lt;&gt;"",データ!A1414,"")</f>
        <v/>
      </c>
      <c r="B212" s="47" t="str">
        <f>IF(データ!B1415&lt;&gt;"",データ!B1414,"")</f>
        <v/>
      </c>
      <c r="C212" s="48" t="str">
        <f>IF(データ!C1415&lt;&gt;"",データ!C1414,"")</f>
        <v/>
      </c>
      <c r="D212" s="46" t="str">
        <f>IF(データ!G1415&lt;&gt;"",データ!G1414,"")</f>
        <v/>
      </c>
      <c r="E212" s="65" t="str">
        <f>IF(F212="","",COUNT($F$4:F212))</f>
        <v/>
      </c>
      <c r="F212" s="81" t="str">
        <f>IF(C212="","",データ!Z1414)</f>
        <v/>
      </c>
      <c r="G212" s="65" t="str">
        <f>IF(C212="","",データ!AA1414)</f>
        <v/>
      </c>
      <c r="H212" s="65" t="str">
        <f>IF(I212="","",COUNT($I$4:I212))</f>
        <v/>
      </c>
      <c r="I212" s="81" t="str">
        <f>IF(C212="","",データ!AF1414)</f>
        <v/>
      </c>
      <c r="J212" s="65" t="str">
        <f>IF(C212="","",データ!AG1414)</f>
        <v/>
      </c>
      <c r="K212" s="65" t="str">
        <f>IF(L212="","",COUNT($L$4:L212))</f>
        <v/>
      </c>
      <c r="L212" s="81" t="str">
        <f>IF(C212="","",データ!AI1414)</f>
        <v/>
      </c>
      <c r="M212" s="65" t="str">
        <f>IF(C212="","",データ!AJ1414)</f>
        <v/>
      </c>
      <c r="N212" s="65" t="str">
        <f>IF(O212="","",COUNT($O$4:O212))</f>
        <v/>
      </c>
      <c r="O212" s="81" t="str">
        <f>IF(C212="","",データ!AO1414)</f>
        <v/>
      </c>
      <c r="P212" s="65" t="str">
        <f>IF(C212="","",データ!AP1414)</f>
        <v/>
      </c>
    </row>
    <row r="213" spans="1:16" ht="18" customHeight="1">
      <c r="A213" s="46" t="str">
        <f>IF(データ!A1416&lt;&gt;"",データ!A1415,"")</f>
        <v/>
      </c>
      <c r="B213" s="47" t="str">
        <f>IF(データ!B1416&lt;&gt;"",データ!B1415,"")</f>
        <v/>
      </c>
      <c r="C213" s="48" t="str">
        <f>IF(データ!C1416&lt;&gt;"",データ!C1415,"")</f>
        <v/>
      </c>
      <c r="D213" s="46" t="str">
        <f>IF(データ!G1416&lt;&gt;"",データ!G1415,"")</f>
        <v/>
      </c>
      <c r="E213" s="65" t="str">
        <f>IF(F213="","",COUNT($F$4:F213))</f>
        <v/>
      </c>
      <c r="F213" s="81" t="str">
        <f>IF(C213="","",データ!Z1415)</f>
        <v/>
      </c>
      <c r="G213" s="65" t="str">
        <f>IF(C213="","",データ!AA1415)</f>
        <v/>
      </c>
      <c r="H213" s="65" t="str">
        <f>IF(I213="","",COUNT($I$4:I213))</f>
        <v/>
      </c>
      <c r="I213" s="81" t="str">
        <f>IF(C213="","",データ!AF1415)</f>
        <v/>
      </c>
      <c r="J213" s="65" t="str">
        <f>IF(C213="","",データ!AG1415)</f>
        <v/>
      </c>
      <c r="K213" s="65" t="str">
        <f>IF(L213="","",COUNT($L$4:L213))</f>
        <v/>
      </c>
      <c r="L213" s="81" t="str">
        <f>IF(C213="","",データ!AI1415)</f>
        <v/>
      </c>
      <c r="M213" s="65" t="str">
        <f>IF(C213="","",データ!AJ1415)</f>
        <v/>
      </c>
      <c r="N213" s="65" t="str">
        <f>IF(O213="","",COUNT($O$4:O213))</f>
        <v/>
      </c>
      <c r="O213" s="81" t="str">
        <f>IF(C213="","",データ!AO1415)</f>
        <v/>
      </c>
      <c r="P213" s="65" t="str">
        <f>IF(C213="","",データ!AP1415)</f>
        <v/>
      </c>
    </row>
    <row r="214" spans="1:16" ht="18" customHeight="1">
      <c r="A214" s="46" t="str">
        <f>IF(データ!A1417&lt;&gt;"",データ!A1416,"")</f>
        <v/>
      </c>
      <c r="B214" s="47" t="str">
        <f>IF(データ!B1417&lt;&gt;"",データ!B1416,"")</f>
        <v/>
      </c>
      <c r="C214" s="48" t="str">
        <f>IF(データ!C1417&lt;&gt;"",データ!C1416,"")</f>
        <v/>
      </c>
      <c r="D214" s="46" t="str">
        <f>IF(データ!G1417&lt;&gt;"",データ!G1416,"")</f>
        <v/>
      </c>
      <c r="E214" s="65" t="str">
        <f>IF(F214="","",COUNT($F$4:F214))</f>
        <v/>
      </c>
      <c r="F214" s="81" t="str">
        <f>IF(C214="","",データ!Z1416)</f>
        <v/>
      </c>
      <c r="G214" s="65" t="str">
        <f>IF(C214="","",データ!AA1416)</f>
        <v/>
      </c>
      <c r="H214" s="65" t="str">
        <f>IF(I214="","",COUNT($I$4:I214))</f>
        <v/>
      </c>
      <c r="I214" s="81" t="str">
        <f>IF(C214="","",データ!AF1416)</f>
        <v/>
      </c>
      <c r="J214" s="65" t="str">
        <f>IF(C214="","",データ!AG1416)</f>
        <v/>
      </c>
      <c r="K214" s="65" t="str">
        <f>IF(L214="","",COUNT($L$4:L214))</f>
        <v/>
      </c>
      <c r="L214" s="81" t="str">
        <f>IF(C214="","",データ!AI1416)</f>
        <v/>
      </c>
      <c r="M214" s="65" t="str">
        <f>IF(C214="","",データ!AJ1416)</f>
        <v/>
      </c>
      <c r="N214" s="65" t="str">
        <f>IF(O214="","",COUNT($O$4:O214))</f>
        <v/>
      </c>
      <c r="O214" s="81" t="str">
        <f>IF(C214="","",データ!AO1416)</f>
        <v/>
      </c>
      <c r="P214" s="65" t="str">
        <f>IF(C214="","",データ!AP1416)</f>
        <v/>
      </c>
    </row>
    <row r="215" spans="1:16" ht="18" customHeight="1">
      <c r="A215" s="46" t="str">
        <f>IF(データ!A1418&lt;&gt;"",データ!A1417,"")</f>
        <v/>
      </c>
      <c r="B215" s="47" t="str">
        <f>IF(データ!B1418&lt;&gt;"",データ!B1417,"")</f>
        <v/>
      </c>
      <c r="C215" s="48" t="str">
        <f>IF(データ!C1418&lt;&gt;"",データ!C1417,"")</f>
        <v/>
      </c>
      <c r="D215" s="46" t="str">
        <f>IF(データ!G1418&lt;&gt;"",データ!G1417,"")</f>
        <v/>
      </c>
      <c r="E215" s="65" t="str">
        <f>IF(F215="","",COUNT($F$4:F215))</f>
        <v/>
      </c>
      <c r="F215" s="81" t="str">
        <f>IF(C215="","",データ!Z1417)</f>
        <v/>
      </c>
      <c r="G215" s="65" t="str">
        <f>IF(C215="","",データ!AA1417)</f>
        <v/>
      </c>
      <c r="H215" s="65" t="str">
        <f>IF(I215="","",COUNT($I$4:I215))</f>
        <v/>
      </c>
      <c r="I215" s="81" t="str">
        <f>IF(C215="","",データ!AF1417)</f>
        <v/>
      </c>
      <c r="J215" s="65" t="str">
        <f>IF(C215="","",データ!AG1417)</f>
        <v/>
      </c>
      <c r="K215" s="65" t="str">
        <f>IF(L215="","",COUNT($L$4:L215))</f>
        <v/>
      </c>
      <c r="L215" s="81" t="str">
        <f>IF(C215="","",データ!AI1417)</f>
        <v/>
      </c>
      <c r="M215" s="65" t="str">
        <f>IF(C215="","",データ!AJ1417)</f>
        <v/>
      </c>
      <c r="N215" s="65" t="str">
        <f>IF(O215="","",COUNT($O$4:O215))</f>
        <v/>
      </c>
      <c r="O215" s="81" t="str">
        <f>IF(C215="","",データ!AO1417)</f>
        <v/>
      </c>
      <c r="P215" s="65" t="str">
        <f>IF(C215="","",データ!AP1417)</f>
        <v/>
      </c>
    </row>
    <row r="216" spans="1:16" ht="18" customHeight="1">
      <c r="A216" s="46" t="str">
        <f>IF(データ!A1419&lt;&gt;"",データ!A1418,"")</f>
        <v/>
      </c>
      <c r="B216" s="47" t="str">
        <f>IF(データ!B1419&lt;&gt;"",データ!B1418,"")</f>
        <v/>
      </c>
      <c r="C216" s="48" t="str">
        <f>IF(データ!C1419&lt;&gt;"",データ!C1418,"")</f>
        <v/>
      </c>
      <c r="D216" s="46" t="str">
        <f>IF(データ!G1419&lt;&gt;"",データ!G1418,"")</f>
        <v/>
      </c>
      <c r="E216" s="65" t="str">
        <f>IF(F216="","",COUNT($F$4:F216))</f>
        <v/>
      </c>
      <c r="F216" s="81" t="str">
        <f>IF(C216="","",データ!Z1418)</f>
        <v/>
      </c>
      <c r="G216" s="65" t="str">
        <f>IF(C216="","",データ!AA1418)</f>
        <v/>
      </c>
      <c r="H216" s="65" t="str">
        <f>IF(I216="","",COUNT($I$4:I216))</f>
        <v/>
      </c>
      <c r="I216" s="81" t="str">
        <f>IF(C216="","",データ!AF1418)</f>
        <v/>
      </c>
      <c r="J216" s="65" t="str">
        <f>IF(C216="","",データ!AG1418)</f>
        <v/>
      </c>
      <c r="K216" s="65" t="str">
        <f>IF(L216="","",COUNT($L$4:L216))</f>
        <v/>
      </c>
      <c r="L216" s="81" t="str">
        <f>IF(C216="","",データ!AI1418)</f>
        <v/>
      </c>
      <c r="M216" s="65" t="str">
        <f>IF(C216="","",データ!AJ1418)</f>
        <v/>
      </c>
      <c r="N216" s="65" t="str">
        <f>IF(O216="","",COUNT($O$4:O216))</f>
        <v/>
      </c>
      <c r="O216" s="81" t="str">
        <f>IF(C216="","",データ!AO1418)</f>
        <v/>
      </c>
      <c r="P216" s="65" t="str">
        <f>IF(C216="","",データ!AP1418)</f>
        <v/>
      </c>
    </row>
    <row r="217" spans="1:16" ht="18" customHeight="1">
      <c r="A217" s="46" t="str">
        <f>IF(データ!A1420&lt;&gt;"",データ!A1419,"")</f>
        <v/>
      </c>
      <c r="B217" s="47" t="str">
        <f>IF(データ!B1420&lt;&gt;"",データ!B1419,"")</f>
        <v/>
      </c>
      <c r="C217" s="48" t="str">
        <f>IF(データ!C1420&lt;&gt;"",データ!C1419,"")</f>
        <v/>
      </c>
      <c r="D217" s="46" t="str">
        <f>IF(データ!G1420&lt;&gt;"",データ!G1419,"")</f>
        <v/>
      </c>
      <c r="E217" s="65" t="str">
        <f>IF(F217="","",COUNT($F$4:F217))</f>
        <v/>
      </c>
      <c r="F217" s="81" t="str">
        <f>IF(C217="","",データ!Z1419)</f>
        <v/>
      </c>
      <c r="G217" s="65" t="str">
        <f>IF(C217="","",データ!AA1419)</f>
        <v/>
      </c>
      <c r="H217" s="65" t="str">
        <f>IF(I217="","",COUNT($I$4:I217))</f>
        <v/>
      </c>
      <c r="I217" s="81" t="str">
        <f>IF(C217="","",データ!AF1419)</f>
        <v/>
      </c>
      <c r="J217" s="65" t="str">
        <f>IF(C217="","",データ!AG1419)</f>
        <v/>
      </c>
      <c r="K217" s="65" t="str">
        <f>IF(L217="","",COUNT($L$4:L217))</f>
        <v/>
      </c>
      <c r="L217" s="81" t="str">
        <f>IF(C217="","",データ!AI1419)</f>
        <v/>
      </c>
      <c r="M217" s="65" t="str">
        <f>IF(C217="","",データ!AJ1419)</f>
        <v/>
      </c>
      <c r="N217" s="65" t="str">
        <f>IF(O217="","",COUNT($O$4:O217))</f>
        <v/>
      </c>
      <c r="O217" s="81" t="str">
        <f>IF(C217="","",データ!AO1419)</f>
        <v/>
      </c>
      <c r="P217" s="65" t="str">
        <f>IF(C217="","",データ!AP1419)</f>
        <v/>
      </c>
    </row>
    <row r="218" spans="1:16" ht="18" customHeight="1">
      <c r="A218" s="46" t="str">
        <f>IF(データ!A1421&lt;&gt;"",データ!A1420,"")</f>
        <v/>
      </c>
      <c r="B218" s="47" t="str">
        <f>IF(データ!B1421&lt;&gt;"",データ!B1420,"")</f>
        <v/>
      </c>
      <c r="C218" s="48" t="str">
        <f>IF(データ!C1421&lt;&gt;"",データ!C1420,"")</f>
        <v/>
      </c>
      <c r="D218" s="46" t="str">
        <f>IF(データ!G1421&lt;&gt;"",データ!G1420,"")</f>
        <v/>
      </c>
      <c r="E218" s="65" t="str">
        <f>IF(F218="","",COUNT($F$4:F218))</f>
        <v/>
      </c>
      <c r="F218" s="81" t="str">
        <f>IF(C218="","",データ!Z1420)</f>
        <v/>
      </c>
      <c r="G218" s="65" t="str">
        <f>IF(C218="","",データ!AA1420)</f>
        <v/>
      </c>
      <c r="H218" s="65" t="str">
        <f>IF(I218="","",COUNT($I$4:I218))</f>
        <v/>
      </c>
      <c r="I218" s="81" t="str">
        <f>IF(C218="","",データ!AF1420)</f>
        <v/>
      </c>
      <c r="J218" s="65" t="str">
        <f>IF(C218="","",データ!AG1420)</f>
        <v/>
      </c>
      <c r="K218" s="65" t="str">
        <f>IF(L218="","",COUNT($L$4:L218))</f>
        <v/>
      </c>
      <c r="L218" s="81" t="str">
        <f>IF(C218="","",データ!AI1420)</f>
        <v/>
      </c>
      <c r="M218" s="65" t="str">
        <f>IF(C218="","",データ!AJ1420)</f>
        <v/>
      </c>
      <c r="N218" s="65" t="str">
        <f>IF(O218="","",COUNT($O$4:O218))</f>
        <v/>
      </c>
      <c r="O218" s="81" t="str">
        <f>IF(C218="","",データ!AO1420)</f>
        <v/>
      </c>
      <c r="P218" s="65" t="str">
        <f>IF(C218="","",データ!AP1420)</f>
        <v/>
      </c>
    </row>
    <row r="219" spans="1:16" ht="18" customHeight="1">
      <c r="A219" s="46" t="str">
        <f>IF(データ!A1422&lt;&gt;"",データ!A1421,"")</f>
        <v/>
      </c>
      <c r="B219" s="47" t="str">
        <f>IF(データ!B1422&lt;&gt;"",データ!B1421,"")</f>
        <v/>
      </c>
      <c r="C219" s="48" t="str">
        <f>IF(データ!C1422&lt;&gt;"",データ!C1421,"")</f>
        <v/>
      </c>
      <c r="D219" s="46" t="str">
        <f>IF(データ!G1422&lt;&gt;"",データ!G1421,"")</f>
        <v/>
      </c>
      <c r="E219" s="65" t="str">
        <f>IF(F219="","",COUNT($F$4:F219))</f>
        <v/>
      </c>
      <c r="F219" s="81" t="str">
        <f>IF(C219="","",データ!Z1421)</f>
        <v/>
      </c>
      <c r="G219" s="65" t="str">
        <f>IF(C219="","",データ!AA1421)</f>
        <v/>
      </c>
      <c r="H219" s="65" t="str">
        <f>IF(I219="","",COUNT($I$4:I219))</f>
        <v/>
      </c>
      <c r="I219" s="81" t="str">
        <f>IF(C219="","",データ!AF1421)</f>
        <v/>
      </c>
      <c r="J219" s="65" t="str">
        <f>IF(C219="","",データ!AG1421)</f>
        <v/>
      </c>
      <c r="K219" s="65" t="str">
        <f>IF(L219="","",COUNT($L$4:L219))</f>
        <v/>
      </c>
      <c r="L219" s="81" t="str">
        <f>IF(C219="","",データ!AI1421)</f>
        <v/>
      </c>
      <c r="M219" s="65" t="str">
        <f>IF(C219="","",データ!AJ1421)</f>
        <v/>
      </c>
      <c r="N219" s="65" t="str">
        <f>IF(O219="","",COUNT($O$4:O219))</f>
        <v/>
      </c>
      <c r="O219" s="81" t="str">
        <f>IF(C219="","",データ!AO1421)</f>
        <v/>
      </c>
      <c r="P219" s="65" t="str">
        <f>IF(C219="","",データ!AP1421)</f>
        <v/>
      </c>
    </row>
    <row r="220" spans="1:16" ht="18" customHeight="1">
      <c r="A220" s="46" t="str">
        <f>IF(データ!A1423&lt;&gt;"",データ!A1422,"")</f>
        <v/>
      </c>
      <c r="B220" s="47" t="str">
        <f>IF(データ!B1423&lt;&gt;"",データ!B1422,"")</f>
        <v/>
      </c>
      <c r="C220" s="48" t="str">
        <f>IF(データ!C1423&lt;&gt;"",データ!C1422,"")</f>
        <v/>
      </c>
      <c r="D220" s="46" t="str">
        <f>IF(データ!G1423&lt;&gt;"",データ!G1422,"")</f>
        <v/>
      </c>
      <c r="E220" s="65" t="str">
        <f>IF(F220="","",COUNT($F$4:F220))</f>
        <v/>
      </c>
      <c r="F220" s="81" t="str">
        <f>IF(C220="","",データ!Z1422)</f>
        <v/>
      </c>
      <c r="G220" s="65" t="str">
        <f>IF(C220="","",データ!AA1422)</f>
        <v/>
      </c>
      <c r="H220" s="65" t="str">
        <f>IF(I220="","",COUNT($I$4:I220))</f>
        <v/>
      </c>
      <c r="I220" s="81" t="str">
        <f>IF(C220="","",データ!AF1422)</f>
        <v/>
      </c>
      <c r="J220" s="65" t="str">
        <f>IF(C220="","",データ!AG1422)</f>
        <v/>
      </c>
      <c r="K220" s="65" t="str">
        <f>IF(L220="","",COUNT($L$4:L220))</f>
        <v/>
      </c>
      <c r="L220" s="81" t="str">
        <f>IF(C220="","",データ!AI1422)</f>
        <v/>
      </c>
      <c r="M220" s="65" t="str">
        <f>IF(C220="","",データ!AJ1422)</f>
        <v/>
      </c>
      <c r="N220" s="65" t="str">
        <f>IF(O220="","",COUNT($O$4:O220))</f>
        <v/>
      </c>
      <c r="O220" s="81" t="str">
        <f>IF(C220="","",データ!AO1422)</f>
        <v/>
      </c>
      <c r="P220" s="65" t="str">
        <f>IF(C220="","",データ!AP1422)</f>
        <v/>
      </c>
    </row>
    <row r="221" spans="1:16" ht="18" customHeight="1">
      <c r="A221" s="46" t="str">
        <f>IF(データ!A1424&lt;&gt;"",データ!A1423,"")</f>
        <v/>
      </c>
      <c r="B221" s="47" t="str">
        <f>IF(データ!B1424&lt;&gt;"",データ!B1423,"")</f>
        <v/>
      </c>
      <c r="C221" s="48" t="str">
        <f>IF(データ!C1424&lt;&gt;"",データ!C1423,"")</f>
        <v/>
      </c>
      <c r="D221" s="46" t="str">
        <f>IF(データ!G1424&lt;&gt;"",データ!G1423,"")</f>
        <v/>
      </c>
      <c r="E221" s="65" t="str">
        <f>IF(F221="","",COUNT($F$4:F221))</f>
        <v/>
      </c>
      <c r="F221" s="81" t="str">
        <f>IF(C221="","",データ!Z1423)</f>
        <v/>
      </c>
      <c r="G221" s="65" t="str">
        <f>IF(C221="","",データ!AA1423)</f>
        <v/>
      </c>
      <c r="H221" s="65" t="str">
        <f>IF(I221="","",COUNT($I$4:I221))</f>
        <v/>
      </c>
      <c r="I221" s="81" t="str">
        <f>IF(C221="","",データ!AF1423)</f>
        <v/>
      </c>
      <c r="J221" s="65" t="str">
        <f>IF(C221="","",データ!AG1423)</f>
        <v/>
      </c>
      <c r="K221" s="65" t="str">
        <f>IF(L221="","",COUNT($L$4:L221))</f>
        <v/>
      </c>
      <c r="L221" s="81" t="str">
        <f>IF(C221="","",データ!AI1423)</f>
        <v/>
      </c>
      <c r="M221" s="65" t="str">
        <f>IF(C221="","",データ!AJ1423)</f>
        <v/>
      </c>
      <c r="N221" s="65" t="str">
        <f>IF(O221="","",COUNT($O$4:O221))</f>
        <v/>
      </c>
      <c r="O221" s="81" t="str">
        <f>IF(C221="","",データ!AO1423)</f>
        <v/>
      </c>
      <c r="P221" s="65" t="str">
        <f>IF(C221="","",データ!AP1423)</f>
        <v/>
      </c>
    </row>
    <row r="222" spans="1:16" ht="18" customHeight="1">
      <c r="A222" s="46" t="str">
        <f>IF(データ!A1425&lt;&gt;"",データ!A1424,"")</f>
        <v/>
      </c>
      <c r="B222" s="47" t="str">
        <f>IF(データ!B1425&lt;&gt;"",データ!B1424,"")</f>
        <v/>
      </c>
      <c r="C222" s="48" t="str">
        <f>IF(データ!C1425&lt;&gt;"",データ!C1424,"")</f>
        <v/>
      </c>
      <c r="D222" s="46" t="str">
        <f>IF(データ!G1425&lt;&gt;"",データ!G1424,"")</f>
        <v/>
      </c>
      <c r="E222" s="65" t="str">
        <f>IF(F222="","",COUNT($F$4:F222))</f>
        <v/>
      </c>
      <c r="F222" s="81" t="str">
        <f>IF(C222="","",データ!Z1424)</f>
        <v/>
      </c>
      <c r="G222" s="65" t="str">
        <f>IF(C222="","",データ!AA1424)</f>
        <v/>
      </c>
      <c r="H222" s="65" t="str">
        <f>IF(I222="","",COUNT($I$4:I222))</f>
        <v/>
      </c>
      <c r="I222" s="81" t="str">
        <f>IF(C222="","",データ!AF1424)</f>
        <v/>
      </c>
      <c r="J222" s="65" t="str">
        <f>IF(C222="","",データ!AG1424)</f>
        <v/>
      </c>
      <c r="K222" s="65" t="str">
        <f>IF(L222="","",COUNT($L$4:L222))</f>
        <v/>
      </c>
      <c r="L222" s="81" t="str">
        <f>IF(C222="","",データ!AI1424)</f>
        <v/>
      </c>
      <c r="M222" s="65" t="str">
        <f>IF(C222="","",データ!AJ1424)</f>
        <v/>
      </c>
      <c r="N222" s="65" t="str">
        <f>IF(O222="","",COUNT($O$4:O222))</f>
        <v/>
      </c>
      <c r="O222" s="81" t="str">
        <f>IF(C222="","",データ!AO1424)</f>
        <v/>
      </c>
      <c r="P222" s="65" t="str">
        <f>IF(C222="","",データ!AP1424)</f>
        <v/>
      </c>
    </row>
    <row r="223" spans="1:16" ht="18" customHeight="1">
      <c r="A223" s="46" t="str">
        <f>IF(データ!A1426&lt;&gt;"",データ!A1425,"")</f>
        <v/>
      </c>
      <c r="B223" s="47" t="str">
        <f>IF(データ!B1426&lt;&gt;"",データ!B1425,"")</f>
        <v/>
      </c>
      <c r="C223" s="48" t="str">
        <f>IF(データ!C1426&lt;&gt;"",データ!C1425,"")</f>
        <v/>
      </c>
      <c r="D223" s="46" t="str">
        <f>IF(データ!G1426&lt;&gt;"",データ!G1425,"")</f>
        <v/>
      </c>
      <c r="E223" s="65" t="str">
        <f>IF(F223="","",COUNT($F$4:F223))</f>
        <v/>
      </c>
      <c r="F223" s="81" t="str">
        <f>IF(C223="","",データ!Z1425)</f>
        <v/>
      </c>
      <c r="G223" s="65" t="str">
        <f>IF(C223="","",データ!AA1425)</f>
        <v/>
      </c>
      <c r="H223" s="65" t="str">
        <f>IF(I223="","",COUNT($I$4:I223))</f>
        <v/>
      </c>
      <c r="I223" s="81" t="str">
        <f>IF(C223="","",データ!AF1425)</f>
        <v/>
      </c>
      <c r="J223" s="65" t="str">
        <f>IF(C223="","",データ!AG1425)</f>
        <v/>
      </c>
      <c r="K223" s="65" t="str">
        <f>IF(L223="","",COUNT($L$4:L223))</f>
        <v/>
      </c>
      <c r="L223" s="81" t="str">
        <f>IF(C223="","",データ!AI1425)</f>
        <v/>
      </c>
      <c r="M223" s="65" t="str">
        <f>IF(C223="","",データ!AJ1425)</f>
        <v/>
      </c>
      <c r="N223" s="65" t="str">
        <f>IF(O223="","",COUNT($O$4:O223))</f>
        <v/>
      </c>
      <c r="O223" s="81" t="str">
        <f>IF(C223="","",データ!AO1425)</f>
        <v/>
      </c>
      <c r="P223" s="65" t="str">
        <f>IF(C223="","",データ!AP1425)</f>
        <v/>
      </c>
    </row>
    <row r="224" spans="1:16" ht="18" customHeight="1">
      <c r="A224" s="46" t="str">
        <f>IF(データ!A1427&lt;&gt;"",データ!A1426,"")</f>
        <v/>
      </c>
      <c r="B224" s="47" t="str">
        <f>IF(データ!B1427&lt;&gt;"",データ!B1426,"")</f>
        <v/>
      </c>
      <c r="C224" s="48" t="str">
        <f>IF(データ!C1427&lt;&gt;"",データ!C1426,"")</f>
        <v/>
      </c>
      <c r="D224" s="46" t="str">
        <f>IF(データ!G1427&lt;&gt;"",データ!G1426,"")</f>
        <v/>
      </c>
      <c r="E224" s="65" t="str">
        <f>IF(F224="","",COUNT($F$4:F224))</f>
        <v/>
      </c>
      <c r="F224" s="81" t="str">
        <f>IF(C224="","",データ!Z1426)</f>
        <v/>
      </c>
      <c r="G224" s="65" t="str">
        <f>IF(C224="","",データ!AA1426)</f>
        <v/>
      </c>
      <c r="H224" s="65" t="str">
        <f>IF(I224="","",COUNT($I$4:I224))</f>
        <v/>
      </c>
      <c r="I224" s="81" t="str">
        <f>IF(C224="","",データ!AF1426)</f>
        <v/>
      </c>
      <c r="J224" s="65" t="str">
        <f>IF(C224="","",データ!AG1426)</f>
        <v/>
      </c>
      <c r="K224" s="65" t="str">
        <f>IF(L224="","",COUNT($L$4:L224))</f>
        <v/>
      </c>
      <c r="L224" s="81" t="str">
        <f>IF(C224="","",データ!AI1426)</f>
        <v/>
      </c>
      <c r="M224" s="65" t="str">
        <f>IF(C224="","",データ!AJ1426)</f>
        <v/>
      </c>
      <c r="N224" s="65" t="str">
        <f>IF(O224="","",COUNT($O$4:O224))</f>
        <v/>
      </c>
      <c r="O224" s="81" t="str">
        <f>IF(C224="","",データ!AO1426)</f>
        <v/>
      </c>
      <c r="P224" s="65" t="str">
        <f>IF(C224="","",データ!AP1426)</f>
        <v/>
      </c>
    </row>
    <row r="225" spans="1:16" ht="18" customHeight="1">
      <c r="A225" s="46" t="str">
        <f>IF(データ!A1428&lt;&gt;"",データ!A1427,"")</f>
        <v/>
      </c>
      <c r="B225" s="47" t="str">
        <f>IF(データ!B1428&lt;&gt;"",データ!B1427,"")</f>
        <v/>
      </c>
      <c r="C225" s="48" t="str">
        <f>IF(データ!C1428&lt;&gt;"",データ!C1427,"")</f>
        <v/>
      </c>
      <c r="D225" s="46" t="str">
        <f>IF(データ!G1428&lt;&gt;"",データ!G1427,"")</f>
        <v/>
      </c>
      <c r="E225" s="65" t="str">
        <f>IF(F225="","",COUNT($F$4:F225))</f>
        <v/>
      </c>
      <c r="F225" s="81" t="str">
        <f>IF(C225="","",データ!Z1427)</f>
        <v/>
      </c>
      <c r="G225" s="65" t="str">
        <f>IF(C225="","",データ!AA1427)</f>
        <v/>
      </c>
      <c r="H225" s="65" t="str">
        <f>IF(I225="","",COUNT($I$4:I225))</f>
        <v/>
      </c>
      <c r="I225" s="81" t="str">
        <f>IF(C225="","",データ!AF1427)</f>
        <v/>
      </c>
      <c r="J225" s="65" t="str">
        <f>IF(C225="","",データ!AG1427)</f>
        <v/>
      </c>
      <c r="K225" s="65" t="str">
        <f>IF(L225="","",COUNT($L$4:L225))</f>
        <v/>
      </c>
      <c r="L225" s="81" t="str">
        <f>IF(C225="","",データ!AI1427)</f>
        <v/>
      </c>
      <c r="M225" s="65" t="str">
        <f>IF(C225="","",データ!AJ1427)</f>
        <v/>
      </c>
      <c r="N225" s="65" t="str">
        <f>IF(O225="","",COUNT($O$4:O225))</f>
        <v/>
      </c>
      <c r="O225" s="81" t="str">
        <f>IF(C225="","",データ!AO1427)</f>
        <v/>
      </c>
      <c r="P225" s="65" t="str">
        <f>IF(C225="","",データ!AP1427)</f>
        <v/>
      </c>
    </row>
    <row r="226" spans="1:16" ht="18" customHeight="1">
      <c r="A226" s="46" t="str">
        <f>IF(データ!A1429&lt;&gt;"",データ!A1428,"")</f>
        <v/>
      </c>
      <c r="B226" s="47" t="str">
        <f>IF(データ!B1429&lt;&gt;"",データ!B1428,"")</f>
        <v/>
      </c>
      <c r="C226" s="48" t="str">
        <f>IF(データ!C1429&lt;&gt;"",データ!C1428,"")</f>
        <v/>
      </c>
      <c r="D226" s="46" t="str">
        <f>IF(データ!G1429&lt;&gt;"",データ!G1428,"")</f>
        <v/>
      </c>
      <c r="E226" s="65" t="str">
        <f>IF(F226="","",COUNT($F$4:F226))</f>
        <v/>
      </c>
      <c r="F226" s="81" t="str">
        <f>IF(C226="","",データ!Z1428)</f>
        <v/>
      </c>
      <c r="G226" s="65" t="str">
        <f>IF(C226="","",データ!AA1428)</f>
        <v/>
      </c>
      <c r="H226" s="65" t="str">
        <f>IF(I226="","",COUNT($I$4:I226))</f>
        <v/>
      </c>
      <c r="I226" s="81" t="str">
        <f>IF(C226="","",データ!AF1428)</f>
        <v/>
      </c>
      <c r="J226" s="65" t="str">
        <f>IF(C226="","",データ!AG1428)</f>
        <v/>
      </c>
      <c r="K226" s="65" t="str">
        <f>IF(L226="","",COUNT($L$4:L226))</f>
        <v/>
      </c>
      <c r="L226" s="81" t="str">
        <f>IF(C226="","",データ!AI1428)</f>
        <v/>
      </c>
      <c r="M226" s="65" t="str">
        <f>IF(C226="","",データ!AJ1428)</f>
        <v/>
      </c>
      <c r="N226" s="65" t="str">
        <f>IF(O226="","",COUNT($O$4:O226))</f>
        <v/>
      </c>
      <c r="O226" s="81" t="str">
        <f>IF(C226="","",データ!AO1428)</f>
        <v/>
      </c>
      <c r="P226" s="65" t="str">
        <f>IF(C226="","",データ!AP1428)</f>
        <v/>
      </c>
    </row>
    <row r="227" spans="1:16" ht="18" customHeight="1">
      <c r="A227" s="46" t="str">
        <f>IF(データ!A1430&lt;&gt;"",データ!A1429,"")</f>
        <v/>
      </c>
      <c r="B227" s="47" t="str">
        <f>IF(データ!B1430&lt;&gt;"",データ!B1429,"")</f>
        <v/>
      </c>
      <c r="C227" s="48" t="str">
        <f>IF(データ!C1430&lt;&gt;"",データ!C1429,"")</f>
        <v/>
      </c>
      <c r="D227" s="46" t="str">
        <f>IF(データ!G1430&lt;&gt;"",データ!G1429,"")</f>
        <v/>
      </c>
      <c r="E227" s="65" t="str">
        <f>IF(F227="","",COUNT($F$4:F227))</f>
        <v/>
      </c>
      <c r="F227" s="81" t="str">
        <f>IF(C227="","",データ!Z1429)</f>
        <v/>
      </c>
      <c r="G227" s="65" t="str">
        <f>IF(C227="","",データ!AA1429)</f>
        <v/>
      </c>
      <c r="H227" s="65" t="str">
        <f>IF(I227="","",COUNT($I$4:I227))</f>
        <v/>
      </c>
      <c r="I227" s="81" t="str">
        <f>IF(C227="","",データ!AF1429)</f>
        <v/>
      </c>
      <c r="J227" s="65" t="str">
        <f>IF(C227="","",データ!AG1429)</f>
        <v/>
      </c>
      <c r="K227" s="65" t="str">
        <f>IF(L227="","",COUNT($L$4:L227))</f>
        <v/>
      </c>
      <c r="L227" s="81" t="str">
        <f>IF(C227="","",データ!AI1429)</f>
        <v/>
      </c>
      <c r="M227" s="65" t="str">
        <f>IF(C227="","",データ!AJ1429)</f>
        <v/>
      </c>
      <c r="N227" s="65" t="str">
        <f>IF(O227="","",COUNT($O$4:O227))</f>
        <v/>
      </c>
      <c r="O227" s="81" t="str">
        <f>IF(C227="","",データ!AO1429)</f>
        <v/>
      </c>
      <c r="P227" s="65" t="str">
        <f>IF(C227="","",データ!AP1429)</f>
        <v/>
      </c>
    </row>
    <row r="228" spans="1:16" ht="18" customHeight="1">
      <c r="A228" s="46" t="str">
        <f>IF(データ!A1431&lt;&gt;"",データ!A1430,"")</f>
        <v/>
      </c>
      <c r="B228" s="47" t="str">
        <f>IF(データ!B1431&lt;&gt;"",データ!B1430,"")</f>
        <v/>
      </c>
      <c r="C228" s="48" t="str">
        <f>IF(データ!C1431&lt;&gt;"",データ!C1430,"")</f>
        <v/>
      </c>
      <c r="D228" s="46" t="str">
        <f>IF(データ!G1431&lt;&gt;"",データ!G1430,"")</f>
        <v/>
      </c>
      <c r="E228" s="65" t="str">
        <f>IF(F228="","",COUNT($F$4:F228))</f>
        <v/>
      </c>
      <c r="F228" s="81" t="str">
        <f>IF(C228="","",データ!Z1430)</f>
        <v/>
      </c>
      <c r="G228" s="65" t="str">
        <f>IF(C228="","",データ!AA1430)</f>
        <v/>
      </c>
      <c r="H228" s="65" t="str">
        <f>IF(I228="","",COUNT($I$4:I228))</f>
        <v/>
      </c>
      <c r="I228" s="81" t="str">
        <f>IF(C228="","",データ!AF1430)</f>
        <v/>
      </c>
      <c r="J228" s="65" t="str">
        <f>IF(C228="","",データ!AG1430)</f>
        <v/>
      </c>
      <c r="K228" s="65" t="str">
        <f>IF(L228="","",COUNT($L$4:L228))</f>
        <v/>
      </c>
      <c r="L228" s="81" t="str">
        <f>IF(C228="","",データ!AI1430)</f>
        <v/>
      </c>
      <c r="M228" s="65" t="str">
        <f>IF(C228="","",データ!AJ1430)</f>
        <v/>
      </c>
      <c r="N228" s="65" t="str">
        <f>IF(O228="","",COUNT($O$4:O228))</f>
        <v/>
      </c>
      <c r="O228" s="81" t="str">
        <f>IF(C228="","",データ!AO1430)</f>
        <v/>
      </c>
      <c r="P228" s="65" t="str">
        <f>IF(C228="","",データ!AP1430)</f>
        <v/>
      </c>
    </row>
    <row r="229" spans="1:16" ht="18" customHeight="1">
      <c r="A229" s="46" t="str">
        <f>IF(データ!A1432&lt;&gt;"",データ!A1431,"")</f>
        <v/>
      </c>
      <c r="B229" s="47" t="str">
        <f>IF(データ!B1432&lt;&gt;"",データ!B1431,"")</f>
        <v/>
      </c>
      <c r="C229" s="48" t="str">
        <f>IF(データ!C1432&lt;&gt;"",データ!C1431,"")</f>
        <v/>
      </c>
      <c r="D229" s="46" t="str">
        <f>IF(データ!G1432&lt;&gt;"",データ!G1431,"")</f>
        <v/>
      </c>
      <c r="E229" s="65" t="str">
        <f>IF(F229="","",COUNT($F$4:F229))</f>
        <v/>
      </c>
      <c r="F229" s="81" t="str">
        <f>IF(C229="","",データ!Z1431)</f>
        <v/>
      </c>
      <c r="G229" s="65" t="str">
        <f>IF(C229="","",データ!AA1431)</f>
        <v/>
      </c>
      <c r="H229" s="65" t="str">
        <f>IF(I229="","",COUNT($I$4:I229))</f>
        <v/>
      </c>
      <c r="I229" s="81" t="str">
        <f>IF(C229="","",データ!AF1431)</f>
        <v/>
      </c>
      <c r="J229" s="65" t="str">
        <f>IF(C229="","",データ!AG1431)</f>
        <v/>
      </c>
      <c r="K229" s="65" t="str">
        <f>IF(L229="","",COUNT($L$4:L229))</f>
        <v/>
      </c>
      <c r="L229" s="81" t="str">
        <f>IF(C229="","",データ!AI1431)</f>
        <v/>
      </c>
      <c r="M229" s="65" t="str">
        <f>IF(C229="","",データ!AJ1431)</f>
        <v/>
      </c>
      <c r="N229" s="65" t="str">
        <f>IF(O229="","",COUNT($O$4:O229))</f>
        <v/>
      </c>
      <c r="O229" s="81" t="str">
        <f>IF(C229="","",データ!AO1431)</f>
        <v/>
      </c>
      <c r="P229" s="65" t="str">
        <f>IF(C229="","",データ!AP1431)</f>
        <v/>
      </c>
    </row>
    <row r="230" spans="1:16" ht="18" customHeight="1">
      <c r="A230" s="46" t="str">
        <f>IF(データ!A1433&lt;&gt;"",データ!A1432,"")</f>
        <v/>
      </c>
      <c r="B230" s="47" t="str">
        <f>IF(データ!B1433&lt;&gt;"",データ!B1432,"")</f>
        <v/>
      </c>
      <c r="C230" s="48" t="str">
        <f>IF(データ!C1433&lt;&gt;"",データ!C1432,"")</f>
        <v/>
      </c>
      <c r="D230" s="46" t="str">
        <f>IF(データ!G1433&lt;&gt;"",データ!G1432,"")</f>
        <v/>
      </c>
      <c r="E230" s="65" t="str">
        <f>IF(F230="","",COUNT($F$4:F230))</f>
        <v/>
      </c>
      <c r="F230" s="81" t="str">
        <f>IF(C230="","",データ!Z1432)</f>
        <v/>
      </c>
      <c r="G230" s="65" t="str">
        <f>IF(C230="","",データ!AA1432)</f>
        <v/>
      </c>
      <c r="H230" s="65" t="str">
        <f>IF(I230="","",COUNT($I$4:I230))</f>
        <v/>
      </c>
      <c r="I230" s="81" t="str">
        <f>IF(C230="","",データ!AF1432)</f>
        <v/>
      </c>
      <c r="J230" s="65" t="str">
        <f>IF(C230="","",データ!AG1432)</f>
        <v/>
      </c>
      <c r="K230" s="65" t="str">
        <f>IF(L230="","",COUNT($L$4:L230))</f>
        <v/>
      </c>
      <c r="L230" s="81" t="str">
        <f>IF(C230="","",データ!AI1432)</f>
        <v/>
      </c>
      <c r="M230" s="65" t="str">
        <f>IF(C230="","",データ!AJ1432)</f>
        <v/>
      </c>
      <c r="N230" s="65" t="str">
        <f>IF(O230="","",COUNT($O$4:O230))</f>
        <v/>
      </c>
      <c r="O230" s="81" t="str">
        <f>IF(C230="","",データ!AO1432)</f>
        <v/>
      </c>
      <c r="P230" s="65" t="str">
        <f>IF(C230="","",データ!AP1432)</f>
        <v/>
      </c>
    </row>
    <row r="231" spans="1:16" ht="18" customHeight="1">
      <c r="A231" s="46" t="str">
        <f>IF(データ!A1434&lt;&gt;"",データ!A1433,"")</f>
        <v/>
      </c>
      <c r="B231" s="47" t="str">
        <f>IF(データ!B1434&lt;&gt;"",データ!B1433,"")</f>
        <v/>
      </c>
      <c r="C231" s="48" t="str">
        <f>IF(データ!C1434&lt;&gt;"",データ!C1433,"")</f>
        <v/>
      </c>
      <c r="D231" s="46" t="str">
        <f>IF(データ!G1434&lt;&gt;"",データ!G1433,"")</f>
        <v/>
      </c>
      <c r="E231" s="65" t="str">
        <f>IF(F231="","",COUNT($F$4:F231))</f>
        <v/>
      </c>
      <c r="F231" s="81" t="str">
        <f>IF(C231="","",データ!Z1433)</f>
        <v/>
      </c>
      <c r="G231" s="65" t="str">
        <f>IF(C231="","",データ!AA1433)</f>
        <v/>
      </c>
      <c r="H231" s="65" t="str">
        <f>IF(I231="","",COUNT($I$4:I231))</f>
        <v/>
      </c>
      <c r="I231" s="81" t="str">
        <f>IF(C231="","",データ!AF1433)</f>
        <v/>
      </c>
      <c r="J231" s="65" t="str">
        <f>IF(C231="","",データ!AG1433)</f>
        <v/>
      </c>
      <c r="K231" s="65" t="str">
        <f>IF(L231="","",COUNT($L$4:L231))</f>
        <v/>
      </c>
      <c r="L231" s="81" t="str">
        <f>IF(C231="","",データ!AI1433)</f>
        <v/>
      </c>
      <c r="M231" s="65" t="str">
        <f>IF(C231="","",データ!AJ1433)</f>
        <v/>
      </c>
      <c r="N231" s="65" t="str">
        <f>IF(O231="","",COUNT($O$4:O231))</f>
        <v/>
      </c>
      <c r="O231" s="81" t="str">
        <f>IF(C231="","",データ!AO1433)</f>
        <v/>
      </c>
      <c r="P231" s="65" t="str">
        <f>IF(C231="","",データ!AP1433)</f>
        <v/>
      </c>
    </row>
    <row r="232" spans="1:16" ht="18" customHeight="1">
      <c r="A232" s="46" t="str">
        <f>IF(データ!A1435&lt;&gt;"",データ!A1434,"")</f>
        <v/>
      </c>
      <c r="B232" s="47" t="str">
        <f>IF(データ!B1435&lt;&gt;"",データ!B1434,"")</f>
        <v/>
      </c>
      <c r="C232" s="48" t="str">
        <f>IF(データ!C1435&lt;&gt;"",データ!C1434,"")</f>
        <v/>
      </c>
      <c r="D232" s="46" t="str">
        <f>IF(データ!G1435&lt;&gt;"",データ!G1434,"")</f>
        <v/>
      </c>
      <c r="E232" s="65" t="str">
        <f>IF(F232="","",COUNT($F$4:F232))</f>
        <v/>
      </c>
      <c r="F232" s="81" t="str">
        <f>IF(C232="","",データ!Z1434)</f>
        <v/>
      </c>
      <c r="G232" s="65" t="str">
        <f>IF(C232="","",データ!AA1434)</f>
        <v/>
      </c>
      <c r="H232" s="65" t="str">
        <f>IF(I232="","",COUNT($I$4:I232))</f>
        <v/>
      </c>
      <c r="I232" s="81" t="str">
        <f>IF(C232="","",データ!AF1434)</f>
        <v/>
      </c>
      <c r="J232" s="65" t="str">
        <f>IF(C232="","",データ!AG1434)</f>
        <v/>
      </c>
      <c r="K232" s="65" t="str">
        <f>IF(L232="","",COUNT($L$4:L232))</f>
        <v/>
      </c>
      <c r="L232" s="81" t="str">
        <f>IF(C232="","",データ!AI1434)</f>
        <v/>
      </c>
      <c r="M232" s="65" t="str">
        <f>IF(C232="","",データ!AJ1434)</f>
        <v/>
      </c>
      <c r="N232" s="65" t="str">
        <f>IF(O232="","",COUNT($O$4:O232))</f>
        <v/>
      </c>
      <c r="O232" s="81" t="str">
        <f>IF(C232="","",データ!AO1434)</f>
        <v/>
      </c>
      <c r="P232" s="65" t="str">
        <f>IF(C232="","",データ!AP1434)</f>
        <v/>
      </c>
    </row>
    <row r="233" spans="1:16" ht="18" customHeight="1">
      <c r="A233" s="46" t="str">
        <f>IF(データ!A1436&lt;&gt;"",データ!A1435,"")</f>
        <v/>
      </c>
      <c r="B233" s="47" t="str">
        <f>IF(データ!B1436&lt;&gt;"",データ!B1435,"")</f>
        <v/>
      </c>
      <c r="C233" s="48" t="str">
        <f>IF(データ!C1436&lt;&gt;"",データ!C1435,"")</f>
        <v/>
      </c>
      <c r="D233" s="46" t="str">
        <f>IF(データ!G1436&lt;&gt;"",データ!G1435,"")</f>
        <v/>
      </c>
      <c r="E233" s="65" t="str">
        <f>IF(F233="","",COUNT($F$4:F233))</f>
        <v/>
      </c>
      <c r="F233" s="81" t="str">
        <f>IF(C233="","",データ!Z1435)</f>
        <v/>
      </c>
      <c r="G233" s="65" t="str">
        <f>IF(C233="","",データ!AA1435)</f>
        <v/>
      </c>
      <c r="H233" s="65" t="str">
        <f>IF(I233="","",COUNT($I$4:I233))</f>
        <v/>
      </c>
      <c r="I233" s="81" t="str">
        <f>IF(C233="","",データ!AF1435)</f>
        <v/>
      </c>
      <c r="J233" s="65" t="str">
        <f>IF(C233="","",データ!AG1435)</f>
        <v/>
      </c>
      <c r="K233" s="65" t="str">
        <f>IF(L233="","",COUNT($L$4:L233))</f>
        <v/>
      </c>
      <c r="L233" s="81" t="str">
        <f>IF(C233="","",データ!AI1435)</f>
        <v/>
      </c>
      <c r="M233" s="65" t="str">
        <f>IF(C233="","",データ!AJ1435)</f>
        <v/>
      </c>
      <c r="N233" s="65" t="str">
        <f>IF(O233="","",COUNT($O$4:O233))</f>
        <v/>
      </c>
      <c r="O233" s="81" t="str">
        <f>IF(C233="","",データ!AO1435)</f>
        <v/>
      </c>
      <c r="P233" s="65" t="str">
        <f>IF(C233="","",データ!AP1435)</f>
        <v/>
      </c>
    </row>
    <row r="234" spans="1:16" ht="18" customHeight="1">
      <c r="A234" s="46" t="str">
        <f>IF(データ!A1437&lt;&gt;"",データ!A1436,"")</f>
        <v/>
      </c>
      <c r="B234" s="47" t="str">
        <f>IF(データ!B1437&lt;&gt;"",データ!B1436,"")</f>
        <v/>
      </c>
      <c r="C234" s="48" t="str">
        <f>IF(データ!C1437&lt;&gt;"",データ!C1436,"")</f>
        <v/>
      </c>
      <c r="D234" s="46" t="str">
        <f>IF(データ!G1437&lt;&gt;"",データ!G1436,"")</f>
        <v/>
      </c>
      <c r="E234" s="65" t="str">
        <f>IF(F234="","",COUNT($F$4:F234))</f>
        <v/>
      </c>
      <c r="F234" s="81" t="str">
        <f>IF(C234="","",データ!Z1436)</f>
        <v/>
      </c>
      <c r="G234" s="65" t="str">
        <f>IF(C234="","",データ!AA1436)</f>
        <v/>
      </c>
      <c r="H234" s="65" t="str">
        <f>IF(I234="","",COUNT($I$4:I234))</f>
        <v/>
      </c>
      <c r="I234" s="81" t="str">
        <f>IF(C234="","",データ!AF1436)</f>
        <v/>
      </c>
      <c r="J234" s="65" t="str">
        <f>IF(C234="","",データ!AG1436)</f>
        <v/>
      </c>
      <c r="K234" s="65" t="str">
        <f>IF(L234="","",COUNT($L$4:L234))</f>
        <v/>
      </c>
      <c r="L234" s="81" t="str">
        <f>IF(C234="","",データ!AI1436)</f>
        <v/>
      </c>
      <c r="M234" s="65" t="str">
        <f>IF(C234="","",データ!AJ1436)</f>
        <v/>
      </c>
      <c r="N234" s="65" t="str">
        <f>IF(O234="","",COUNT($O$4:O234))</f>
        <v/>
      </c>
      <c r="O234" s="81" t="str">
        <f>IF(C234="","",データ!AO1436)</f>
        <v/>
      </c>
      <c r="P234" s="65" t="str">
        <f>IF(C234="","",データ!AP1436)</f>
        <v/>
      </c>
    </row>
    <row r="235" spans="1:16" ht="18" customHeight="1">
      <c r="A235" s="46" t="str">
        <f>IF(データ!A1438&lt;&gt;"",データ!A1437,"")</f>
        <v/>
      </c>
      <c r="B235" s="47" t="str">
        <f>IF(データ!B1438&lt;&gt;"",データ!B1437,"")</f>
        <v/>
      </c>
      <c r="C235" s="48" t="str">
        <f>IF(データ!C1438&lt;&gt;"",データ!C1437,"")</f>
        <v/>
      </c>
      <c r="D235" s="46" t="str">
        <f>IF(データ!G1438&lt;&gt;"",データ!G1437,"")</f>
        <v/>
      </c>
      <c r="E235" s="65" t="str">
        <f>IF(F235="","",COUNT($F$4:F235))</f>
        <v/>
      </c>
      <c r="F235" s="81" t="str">
        <f>IF(C235="","",データ!Z1437)</f>
        <v/>
      </c>
      <c r="G235" s="65" t="str">
        <f>IF(C235="","",データ!AA1437)</f>
        <v/>
      </c>
      <c r="H235" s="65" t="str">
        <f>IF(I235="","",COUNT($I$4:I235))</f>
        <v/>
      </c>
      <c r="I235" s="81" t="str">
        <f>IF(C235="","",データ!AF1437)</f>
        <v/>
      </c>
      <c r="J235" s="65" t="str">
        <f>IF(C235="","",データ!AG1437)</f>
        <v/>
      </c>
      <c r="K235" s="65" t="str">
        <f>IF(L235="","",COUNT($L$4:L235))</f>
        <v/>
      </c>
      <c r="L235" s="81" t="str">
        <f>IF(C235="","",データ!AI1437)</f>
        <v/>
      </c>
      <c r="M235" s="65" t="str">
        <f>IF(C235="","",データ!AJ1437)</f>
        <v/>
      </c>
      <c r="N235" s="65" t="str">
        <f>IF(O235="","",COUNT($O$4:O235))</f>
        <v/>
      </c>
      <c r="O235" s="81" t="str">
        <f>IF(C235="","",データ!AO1437)</f>
        <v/>
      </c>
      <c r="P235" s="65" t="str">
        <f>IF(C235="","",データ!AP1437)</f>
        <v/>
      </c>
    </row>
    <row r="236" spans="1:16" ht="18" customHeight="1">
      <c r="A236" s="46" t="str">
        <f>IF(データ!A1439&lt;&gt;"",データ!A1438,"")</f>
        <v/>
      </c>
      <c r="B236" s="47" t="str">
        <f>IF(データ!B1439&lt;&gt;"",データ!B1438,"")</f>
        <v/>
      </c>
      <c r="C236" s="48" t="str">
        <f>IF(データ!C1439&lt;&gt;"",データ!C1438,"")</f>
        <v/>
      </c>
      <c r="D236" s="46" t="str">
        <f>IF(データ!G1439&lt;&gt;"",データ!G1438,"")</f>
        <v/>
      </c>
      <c r="E236" s="65" t="str">
        <f>IF(F236="","",COUNT($F$4:F236))</f>
        <v/>
      </c>
      <c r="F236" s="81" t="str">
        <f>IF(C236="","",データ!Z1438)</f>
        <v/>
      </c>
      <c r="G236" s="65" t="str">
        <f>IF(C236="","",データ!AA1438)</f>
        <v/>
      </c>
      <c r="H236" s="65" t="str">
        <f>IF(I236="","",COUNT($I$4:I236))</f>
        <v/>
      </c>
      <c r="I236" s="81" t="str">
        <f>IF(C236="","",データ!AF1438)</f>
        <v/>
      </c>
      <c r="J236" s="65" t="str">
        <f>IF(C236="","",データ!AG1438)</f>
        <v/>
      </c>
      <c r="K236" s="65" t="str">
        <f>IF(L236="","",COUNT($L$4:L236))</f>
        <v/>
      </c>
      <c r="L236" s="81" t="str">
        <f>IF(C236="","",データ!AI1438)</f>
        <v/>
      </c>
      <c r="M236" s="65" t="str">
        <f>IF(C236="","",データ!AJ1438)</f>
        <v/>
      </c>
      <c r="N236" s="65" t="str">
        <f>IF(O236="","",COUNT($O$4:O236))</f>
        <v/>
      </c>
      <c r="O236" s="81" t="str">
        <f>IF(C236="","",データ!AO1438)</f>
        <v/>
      </c>
      <c r="P236" s="65" t="str">
        <f>IF(C236="","",データ!AP1438)</f>
        <v/>
      </c>
    </row>
    <row r="237" spans="1:16" ht="18" customHeight="1">
      <c r="A237" s="46" t="str">
        <f>IF(データ!A1440&lt;&gt;"",データ!A1439,"")</f>
        <v/>
      </c>
      <c r="B237" s="47" t="str">
        <f>IF(データ!B1440&lt;&gt;"",データ!B1439,"")</f>
        <v/>
      </c>
      <c r="C237" s="48" t="str">
        <f>IF(データ!C1440&lt;&gt;"",データ!C1439,"")</f>
        <v/>
      </c>
      <c r="D237" s="46" t="str">
        <f>IF(データ!G1440&lt;&gt;"",データ!G1439,"")</f>
        <v/>
      </c>
      <c r="E237" s="65" t="str">
        <f>IF(F237="","",COUNT($F$4:F237))</f>
        <v/>
      </c>
      <c r="F237" s="81" t="str">
        <f>IF(C237="","",データ!Z1439)</f>
        <v/>
      </c>
      <c r="G237" s="65" t="str">
        <f>IF(C237="","",データ!AA1439)</f>
        <v/>
      </c>
      <c r="H237" s="65" t="str">
        <f>IF(I237="","",COUNT($I$4:I237))</f>
        <v/>
      </c>
      <c r="I237" s="81" t="str">
        <f>IF(C237="","",データ!AF1439)</f>
        <v/>
      </c>
      <c r="J237" s="65" t="str">
        <f>IF(C237="","",データ!AG1439)</f>
        <v/>
      </c>
      <c r="K237" s="65" t="str">
        <f>IF(L237="","",COUNT($L$4:L237))</f>
        <v/>
      </c>
      <c r="L237" s="81" t="str">
        <f>IF(C237="","",データ!AI1439)</f>
        <v/>
      </c>
      <c r="M237" s="65" t="str">
        <f>IF(C237="","",データ!AJ1439)</f>
        <v/>
      </c>
      <c r="N237" s="65" t="str">
        <f>IF(O237="","",COUNT($O$4:O237))</f>
        <v/>
      </c>
      <c r="O237" s="81" t="str">
        <f>IF(C237="","",データ!AO1439)</f>
        <v/>
      </c>
      <c r="P237" s="65" t="str">
        <f>IF(C237="","",データ!AP1439)</f>
        <v/>
      </c>
    </row>
    <row r="238" spans="1:16" ht="18" customHeight="1">
      <c r="A238" s="46" t="str">
        <f>IF(データ!A1441&lt;&gt;"",データ!A1440,"")</f>
        <v/>
      </c>
      <c r="B238" s="47" t="str">
        <f>IF(データ!B1441&lt;&gt;"",データ!B1440,"")</f>
        <v/>
      </c>
      <c r="C238" s="48" t="str">
        <f>IF(データ!C1441&lt;&gt;"",データ!C1440,"")</f>
        <v/>
      </c>
      <c r="D238" s="46" t="str">
        <f>IF(データ!G1441&lt;&gt;"",データ!G1440,"")</f>
        <v/>
      </c>
      <c r="E238" s="65" t="str">
        <f>IF(F238="","",COUNT($F$4:F238))</f>
        <v/>
      </c>
      <c r="F238" s="81" t="str">
        <f>IF(C238="","",データ!Z1440)</f>
        <v/>
      </c>
      <c r="G238" s="65" t="str">
        <f>IF(C238="","",データ!AA1440)</f>
        <v/>
      </c>
      <c r="H238" s="65" t="str">
        <f>IF(I238="","",COUNT($I$4:I238))</f>
        <v/>
      </c>
      <c r="I238" s="81" t="str">
        <f>IF(C238="","",データ!AF1440)</f>
        <v/>
      </c>
      <c r="J238" s="65" t="str">
        <f>IF(C238="","",データ!AG1440)</f>
        <v/>
      </c>
      <c r="K238" s="65" t="str">
        <f>IF(L238="","",COUNT($L$4:L238))</f>
        <v/>
      </c>
      <c r="L238" s="81" t="str">
        <f>IF(C238="","",データ!AI1440)</f>
        <v/>
      </c>
      <c r="M238" s="65" t="str">
        <f>IF(C238="","",データ!AJ1440)</f>
        <v/>
      </c>
      <c r="N238" s="65" t="str">
        <f>IF(O238="","",COUNT($O$4:O238))</f>
        <v/>
      </c>
      <c r="O238" s="81" t="str">
        <f>IF(C238="","",データ!AO1440)</f>
        <v/>
      </c>
      <c r="P238" s="65" t="str">
        <f>IF(C238="","",データ!AP1440)</f>
        <v/>
      </c>
    </row>
    <row r="239" spans="1:16" ht="18" customHeight="1">
      <c r="A239" s="46" t="str">
        <f>IF(データ!A1442&lt;&gt;"",データ!A1441,"")</f>
        <v/>
      </c>
      <c r="B239" s="47" t="str">
        <f>IF(データ!B1442&lt;&gt;"",データ!B1441,"")</f>
        <v/>
      </c>
      <c r="C239" s="48" t="str">
        <f>IF(データ!C1442&lt;&gt;"",データ!C1441,"")</f>
        <v/>
      </c>
      <c r="D239" s="46" t="str">
        <f>IF(データ!G1442&lt;&gt;"",データ!G1441,"")</f>
        <v/>
      </c>
      <c r="E239" s="65" t="str">
        <f>IF(F239="","",COUNT($F$4:F239))</f>
        <v/>
      </c>
      <c r="F239" s="81" t="str">
        <f>IF(C239="","",データ!Z1441)</f>
        <v/>
      </c>
      <c r="G239" s="65" t="str">
        <f>IF(C239="","",データ!AA1441)</f>
        <v/>
      </c>
      <c r="H239" s="65" t="str">
        <f>IF(I239="","",COUNT($I$4:I239))</f>
        <v/>
      </c>
      <c r="I239" s="81" t="str">
        <f>IF(C239="","",データ!AF1441)</f>
        <v/>
      </c>
      <c r="J239" s="65" t="str">
        <f>IF(C239="","",データ!AG1441)</f>
        <v/>
      </c>
      <c r="K239" s="65" t="str">
        <f>IF(L239="","",COUNT($L$4:L239))</f>
        <v/>
      </c>
      <c r="L239" s="81" t="str">
        <f>IF(C239="","",データ!AI1441)</f>
        <v/>
      </c>
      <c r="M239" s="65" t="str">
        <f>IF(C239="","",データ!AJ1441)</f>
        <v/>
      </c>
      <c r="N239" s="65" t="str">
        <f>IF(O239="","",COUNT($O$4:O239))</f>
        <v/>
      </c>
      <c r="O239" s="81" t="str">
        <f>IF(C239="","",データ!AO1441)</f>
        <v/>
      </c>
      <c r="P239" s="65" t="str">
        <f>IF(C239="","",データ!AP1441)</f>
        <v/>
      </c>
    </row>
    <row r="240" spans="1:16" ht="18" customHeight="1">
      <c r="A240" s="46" t="str">
        <f>IF(データ!A1443&lt;&gt;"",データ!A1442,"")</f>
        <v/>
      </c>
      <c r="B240" s="47" t="str">
        <f>IF(データ!B1443&lt;&gt;"",データ!B1442,"")</f>
        <v/>
      </c>
      <c r="C240" s="48" t="str">
        <f>IF(データ!C1443&lt;&gt;"",データ!C1442,"")</f>
        <v/>
      </c>
      <c r="D240" s="46" t="str">
        <f>IF(データ!G1443&lt;&gt;"",データ!G1442,"")</f>
        <v/>
      </c>
      <c r="E240" s="65" t="str">
        <f>IF(F240="","",COUNT($F$4:F240))</f>
        <v/>
      </c>
      <c r="F240" s="81" t="str">
        <f>IF(C240="","",データ!Z1442)</f>
        <v/>
      </c>
      <c r="G240" s="65" t="str">
        <f>IF(C240="","",データ!AA1442)</f>
        <v/>
      </c>
      <c r="H240" s="65" t="str">
        <f>IF(I240="","",COUNT($I$4:I240))</f>
        <v/>
      </c>
      <c r="I240" s="81" t="str">
        <f>IF(C240="","",データ!AF1442)</f>
        <v/>
      </c>
      <c r="J240" s="65" t="str">
        <f>IF(C240="","",データ!AG1442)</f>
        <v/>
      </c>
      <c r="K240" s="65" t="str">
        <f>IF(L240="","",COUNT($L$4:L240))</f>
        <v/>
      </c>
      <c r="L240" s="81" t="str">
        <f>IF(C240="","",データ!AI1442)</f>
        <v/>
      </c>
      <c r="M240" s="65" t="str">
        <f>IF(C240="","",データ!AJ1442)</f>
        <v/>
      </c>
      <c r="N240" s="65" t="str">
        <f>IF(O240="","",COUNT($O$4:O240))</f>
        <v/>
      </c>
      <c r="O240" s="81" t="str">
        <f>IF(C240="","",データ!AO1442)</f>
        <v/>
      </c>
      <c r="P240" s="65" t="str">
        <f>IF(C240="","",データ!AP1442)</f>
        <v/>
      </c>
    </row>
    <row r="241" spans="1:16" ht="18" customHeight="1">
      <c r="A241" s="46" t="str">
        <f>IF(データ!A1444&lt;&gt;"",データ!A1443,"")</f>
        <v/>
      </c>
      <c r="B241" s="47" t="str">
        <f>IF(データ!B1444&lt;&gt;"",データ!B1443,"")</f>
        <v/>
      </c>
      <c r="C241" s="48" t="str">
        <f>IF(データ!C1444&lt;&gt;"",データ!C1443,"")</f>
        <v/>
      </c>
      <c r="D241" s="46" t="str">
        <f>IF(データ!G1444&lt;&gt;"",データ!G1443,"")</f>
        <v/>
      </c>
      <c r="E241" s="65" t="str">
        <f>IF(F241="","",COUNT($F$4:F241))</f>
        <v/>
      </c>
      <c r="F241" s="81" t="str">
        <f>IF(C241="","",データ!Z1443)</f>
        <v/>
      </c>
      <c r="G241" s="65" t="str">
        <f>IF(C241="","",データ!AA1443)</f>
        <v/>
      </c>
      <c r="H241" s="65" t="str">
        <f>IF(I241="","",COUNT($I$4:I241))</f>
        <v/>
      </c>
      <c r="I241" s="81" t="str">
        <f>IF(C241="","",データ!AF1443)</f>
        <v/>
      </c>
      <c r="J241" s="65" t="str">
        <f>IF(C241="","",データ!AG1443)</f>
        <v/>
      </c>
      <c r="K241" s="65" t="str">
        <f>IF(L241="","",COUNT($L$4:L241))</f>
        <v/>
      </c>
      <c r="L241" s="81" t="str">
        <f>IF(C241="","",データ!AI1443)</f>
        <v/>
      </c>
      <c r="M241" s="65" t="str">
        <f>IF(C241="","",データ!AJ1443)</f>
        <v/>
      </c>
      <c r="N241" s="65" t="str">
        <f>IF(O241="","",COUNT($O$4:O241))</f>
        <v/>
      </c>
      <c r="O241" s="81" t="str">
        <f>IF(C241="","",データ!AO1443)</f>
        <v/>
      </c>
      <c r="P241" s="65" t="str">
        <f>IF(C241="","",データ!AP1443)</f>
        <v/>
      </c>
    </row>
    <row r="242" spans="1:16" ht="18" customHeight="1">
      <c r="A242" s="46" t="str">
        <f>IF(データ!A1445&lt;&gt;"",データ!A1444,"")</f>
        <v/>
      </c>
      <c r="B242" s="47" t="str">
        <f>IF(データ!B1445&lt;&gt;"",データ!B1444,"")</f>
        <v/>
      </c>
      <c r="C242" s="48" t="str">
        <f>IF(データ!C1445&lt;&gt;"",データ!C1444,"")</f>
        <v/>
      </c>
      <c r="D242" s="46" t="str">
        <f>IF(データ!G1445&lt;&gt;"",データ!G1444,"")</f>
        <v/>
      </c>
      <c r="E242" s="65" t="str">
        <f>IF(F242="","",COUNT($F$4:F242))</f>
        <v/>
      </c>
      <c r="F242" s="81" t="str">
        <f>IF(C242="","",データ!Z1444)</f>
        <v/>
      </c>
      <c r="G242" s="65" t="str">
        <f>IF(C242="","",データ!AA1444)</f>
        <v/>
      </c>
      <c r="H242" s="65" t="str">
        <f>IF(I242="","",COUNT($I$4:I242))</f>
        <v/>
      </c>
      <c r="I242" s="81" t="str">
        <f>IF(C242="","",データ!AF1444)</f>
        <v/>
      </c>
      <c r="J242" s="65" t="str">
        <f>IF(C242="","",データ!AG1444)</f>
        <v/>
      </c>
      <c r="K242" s="65" t="str">
        <f>IF(L242="","",COUNT($L$4:L242))</f>
        <v/>
      </c>
      <c r="L242" s="81" t="str">
        <f>IF(C242="","",データ!AI1444)</f>
        <v/>
      </c>
      <c r="M242" s="65" t="str">
        <f>IF(C242="","",データ!AJ1444)</f>
        <v/>
      </c>
      <c r="N242" s="65" t="str">
        <f>IF(O242="","",COUNT($O$4:O242))</f>
        <v/>
      </c>
      <c r="O242" s="81" t="str">
        <f>IF(C242="","",データ!AO1444)</f>
        <v/>
      </c>
      <c r="P242" s="65" t="str">
        <f>IF(C242="","",データ!AP1444)</f>
        <v/>
      </c>
    </row>
    <row r="243" spans="1:16" ht="18" customHeight="1">
      <c r="A243" s="46" t="str">
        <f>IF(データ!A1446&lt;&gt;"",データ!A1445,"")</f>
        <v/>
      </c>
      <c r="B243" s="47" t="str">
        <f>IF(データ!B1446&lt;&gt;"",データ!B1445,"")</f>
        <v/>
      </c>
      <c r="C243" s="48" t="str">
        <f>IF(データ!C1446&lt;&gt;"",データ!C1445,"")</f>
        <v/>
      </c>
      <c r="D243" s="46" t="str">
        <f>IF(データ!G1446&lt;&gt;"",データ!G1445,"")</f>
        <v/>
      </c>
      <c r="E243" s="65" t="str">
        <f>IF(F243="","",COUNT($F$4:F243))</f>
        <v/>
      </c>
      <c r="F243" s="81" t="str">
        <f>IF(C243="","",データ!Z1445)</f>
        <v/>
      </c>
      <c r="G243" s="65" t="str">
        <f>IF(C243="","",データ!AA1445)</f>
        <v/>
      </c>
      <c r="H243" s="65" t="str">
        <f>IF(I243="","",COUNT($I$4:I243))</f>
        <v/>
      </c>
      <c r="I243" s="81" t="str">
        <f>IF(C243="","",データ!AF1445)</f>
        <v/>
      </c>
      <c r="J243" s="65" t="str">
        <f>IF(C243="","",データ!AG1445)</f>
        <v/>
      </c>
      <c r="K243" s="65" t="str">
        <f>IF(L243="","",COUNT($L$4:L243))</f>
        <v/>
      </c>
      <c r="L243" s="81" t="str">
        <f>IF(C243="","",データ!AI1445)</f>
        <v/>
      </c>
      <c r="M243" s="65" t="str">
        <f>IF(C243="","",データ!AJ1445)</f>
        <v/>
      </c>
      <c r="N243" s="65" t="str">
        <f>IF(O243="","",COUNT($O$4:O243))</f>
        <v/>
      </c>
      <c r="O243" s="81" t="str">
        <f>IF(C243="","",データ!AO1445)</f>
        <v/>
      </c>
      <c r="P243" s="65" t="str">
        <f>IF(C243="","",データ!AP1445)</f>
        <v/>
      </c>
    </row>
    <row r="244" spans="1:16" ht="18" customHeight="1">
      <c r="A244" s="46" t="str">
        <f>IF(データ!A1447&lt;&gt;"",データ!A1446,"")</f>
        <v/>
      </c>
      <c r="B244" s="47" t="str">
        <f>IF(データ!B1447&lt;&gt;"",データ!B1446,"")</f>
        <v/>
      </c>
      <c r="C244" s="48" t="str">
        <f>IF(データ!C1447&lt;&gt;"",データ!C1446,"")</f>
        <v/>
      </c>
      <c r="D244" s="46" t="str">
        <f>IF(データ!G1447&lt;&gt;"",データ!G1446,"")</f>
        <v/>
      </c>
      <c r="E244" s="65" t="str">
        <f>IF(F244="","",COUNT($F$4:F244))</f>
        <v/>
      </c>
      <c r="F244" s="81" t="str">
        <f>IF(C244="","",データ!Z1446)</f>
        <v/>
      </c>
      <c r="G244" s="65" t="str">
        <f>IF(C244="","",データ!AA1446)</f>
        <v/>
      </c>
      <c r="H244" s="65" t="str">
        <f>IF(I244="","",COUNT($I$4:I244))</f>
        <v/>
      </c>
      <c r="I244" s="81" t="str">
        <f>IF(C244="","",データ!AF1446)</f>
        <v/>
      </c>
      <c r="J244" s="65" t="str">
        <f>IF(C244="","",データ!AG1446)</f>
        <v/>
      </c>
      <c r="K244" s="65" t="str">
        <f>IF(L244="","",COUNT($L$4:L244))</f>
        <v/>
      </c>
      <c r="L244" s="81" t="str">
        <f>IF(C244="","",データ!AI1446)</f>
        <v/>
      </c>
      <c r="M244" s="65" t="str">
        <f>IF(C244="","",データ!AJ1446)</f>
        <v/>
      </c>
      <c r="N244" s="65" t="str">
        <f>IF(O244="","",COUNT($O$4:O244))</f>
        <v/>
      </c>
      <c r="O244" s="81" t="str">
        <f>IF(C244="","",データ!AO1446)</f>
        <v/>
      </c>
      <c r="P244" s="65" t="str">
        <f>IF(C244="","",データ!AP1446)</f>
        <v/>
      </c>
    </row>
    <row r="245" spans="1:16" ht="18" customHeight="1">
      <c r="A245" s="46" t="str">
        <f>IF(データ!A1448&lt;&gt;"",データ!A1447,"")</f>
        <v/>
      </c>
      <c r="B245" s="47" t="str">
        <f>IF(データ!B1448&lt;&gt;"",データ!B1447,"")</f>
        <v/>
      </c>
      <c r="C245" s="48" t="str">
        <f>IF(データ!C1448&lt;&gt;"",データ!C1447,"")</f>
        <v/>
      </c>
      <c r="D245" s="46" t="str">
        <f>IF(データ!G1448&lt;&gt;"",データ!G1447,"")</f>
        <v/>
      </c>
      <c r="E245" s="65" t="str">
        <f>IF(F245="","",COUNT($F$4:F245))</f>
        <v/>
      </c>
      <c r="F245" s="81" t="str">
        <f>IF(C245="","",データ!Z1447)</f>
        <v/>
      </c>
      <c r="G245" s="65" t="str">
        <f>IF(C245="","",データ!AA1447)</f>
        <v/>
      </c>
      <c r="H245" s="65" t="str">
        <f>IF(I245="","",COUNT($I$4:I245))</f>
        <v/>
      </c>
      <c r="I245" s="81" t="str">
        <f>IF(C245="","",データ!AF1447)</f>
        <v/>
      </c>
      <c r="J245" s="65" t="str">
        <f>IF(C245="","",データ!AG1447)</f>
        <v/>
      </c>
      <c r="K245" s="65" t="str">
        <f>IF(L245="","",COUNT($L$4:L245))</f>
        <v/>
      </c>
      <c r="L245" s="81" t="str">
        <f>IF(C245="","",データ!AI1447)</f>
        <v/>
      </c>
      <c r="M245" s="65" t="str">
        <f>IF(C245="","",データ!AJ1447)</f>
        <v/>
      </c>
      <c r="N245" s="65" t="str">
        <f>IF(O245="","",COUNT($O$4:O245))</f>
        <v/>
      </c>
      <c r="O245" s="81" t="str">
        <f>IF(C245="","",データ!AO1447)</f>
        <v/>
      </c>
      <c r="P245" s="65" t="str">
        <f>IF(C245="","",データ!AP1447)</f>
        <v/>
      </c>
    </row>
    <row r="246" spans="1:16" ht="18" customHeight="1">
      <c r="A246" s="46" t="str">
        <f>IF(データ!A1449&lt;&gt;"",データ!A1448,"")</f>
        <v/>
      </c>
      <c r="B246" s="47" t="str">
        <f>IF(データ!B1449&lt;&gt;"",データ!B1448,"")</f>
        <v/>
      </c>
      <c r="C246" s="48" t="str">
        <f>IF(データ!C1449&lt;&gt;"",データ!C1448,"")</f>
        <v/>
      </c>
      <c r="D246" s="46" t="str">
        <f>IF(データ!G1449&lt;&gt;"",データ!G1448,"")</f>
        <v/>
      </c>
      <c r="E246" s="65" t="str">
        <f>IF(F246="","",COUNT($F$4:F246))</f>
        <v/>
      </c>
      <c r="F246" s="81" t="str">
        <f>IF(C246="","",データ!Z1448)</f>
        <v/>
      </c>
      <c r="G246" s="65" t="str">
        <f>IF(C246="","",データ!AA1448)</f>
        <v/>
      </c>
      <c r="H246" s="65" t="str">
        <f>IF(I246="","",COUNT($I$4:I246))</f>
        <v/>
      </c>
      <c r="I246" s="81" t="str">
        <f>IF(C246="","",データ!AF1448)</f>
        <v/>
      </c>
      <c r="J246" s="65" t="str">
        <f>IF(C246="","",データ!AG1448)</f>
        <v/>
      </c>
      <c r="K246" s="65" t="str">
        <f>IF(L246="","",COUNT($L$4:L246))</f>
        <v/>
      </c>
      <c r="L246" s="81" t="str">
        <f>IF(C246="","",データ!AI1448)</f>
        <v/>
      </c>
      <c r="M246" s="65" t="str">
        <f>IF(C246="","",データ!AJ1448)</f>
        <v/>
      </c>
      <c r="N246" s="65" t="str">
        <f>IF(O246="","",COUNT($O$4:O246))</f>
        <v/>
      </c>
      <c r="O246" s="81" t="str">
        <f>IF(C246="","",データ!AO1448)</f>
        <v/>
      </c>
      <c r="P246" s="65" t="str">
        <f>IF(C246="","",データ!AP1448)</f>
        <v/>
      </c>
    </row>
    <row r="247" spans="1:16" ht="18" customHeight="1">
      <c r="A247" s="46" t="str">
        <f>IF(データ!A1450&lt;&gt;"",データ!A1449,"")</f>
        <v/>
      </c>
      <c r="B247" s="47" t="str">
        <f>IF(データ!B1450&lt;&gt;"",データ!B1449,"")</f>
        <v/>
      </c>
      <c r="C247" s="48" t="str">
        <f>IF(データ!C1450&lt;&gt;"",データ!C1449,"")</f>
        <v/>
      </c>
      <c r="D247" s="46" t="str">
        <f>IF(データ!G1450&lt;&gt;"",データ!G1449,"")</f>
        <v/>
      </c>
      <c r="E247" s="65" t="str">
        <f>IF(F247="","",COUNT($F$4:F247))</f>
        <v/>
      </c>
      <c r="F247" s="81" t="str">
        <f>IF(C247="","",データ!Z1449)</f>
        <v/>
      </c>
      <c r="G247" s="65" t="str">
        <f>IF(C247="","",データ!AA1449)</f>
        <v/>
      </c>
      <c r="H247" s="65" t="str">
        <f>IF(I247="","",COUNT($I$4:I247))</f>
        <v/>
      </c>
      <c r="I247" s="81" t="str">
        <f>IF(C247="","",データ!AF1449)</f>
        <v/>
      </c>
      <c r="J247" s="65" t="str">
        <f>IF(C247="","",データ!AG1449)</f>
        <v/>
      </c>
      <c r="K247" s="65" t="str">
        <f>IF(L247="","",COUNT($L$4:L247))</f>
        <v/>
      </c>
      <c r="L247" s="81" t="str">
        <f>IF(C247="","",データ!AI1449)</f>
        <v/>
      </c>
      <c r="M247" s="65" t="str">
        <f>IF(C247="","",データ!AJ1449)</f>
        <v/>
      </c>
      <c r="N247" s="65" t="str">
        <f>IF(O247="","",COUNT($O$4:O247))</f>
        <v/>
      </c>
      <c r="O247" s="81" t="str">
        <f>IF(C247="","",データ!AO1449)</f>
        <v/>
      </c>
      <c r="P247" s="65" t="str">
        <f>IF(C247="","",データ!AP1449)</f>
        <v/>
      </c>
    </row>
    <row r="248" spans="1:16" ht="18" customHeight="1">
      <c r="A248" s="46" t="str">
        <f>IF(データ!A1451&lt;&gt;"",データ!A1450,"")</f>
        <v/>
      </c>
      <c r="B248" s="47" t="str">
        <f>IF(データ!B1451&lt;&gt;"",データ!B1450,"")</f>
        <v/>
      </c>
      <c r="C248" s="48" t="str">
        <f>IF(データ!C1451&lt;&gt;"",データ!C1450,"")</f>
        <v/>
      </c>
      <c r="D248" s="46" t="str">
        <f>IF(データ!G1451&lt;&gt;"",データ!G1450,"")</f>
        <v/>
      </c>
      <c r="E248" s="65" t="str">
        <f>IF(F248="","",COUNT($F$4:F248))</f>
        <v/>
      </c>
      <c r="F248" s="81" t="str">
        <f>IF(C248="","",データ!Z1450)</f>
        <v/>
      </c>
      <c r="G248" s="65" t="str">
        <f>IF(C248="","",データ!AA1450)</f>
        <v/>
      </c>
      <c r="H248" s="65" t="str">
        <f>IF(I248="","",COUNT($I$4:I248))</f>
        <v/>
      </c>
      <c r="I248" s="81" t="str">
        <f>IF(C248="","",データ!AF1450)</f>
        <v/>
      </c>
      <c r="J248" s="65" t="str">
        <f>IF(C248="","",データ!AG1450)</f>
        <v/>
      </c>
      <c r="K248" s="65" t="str">
        <f>IF(L248="","",COUNT($L$4:L248))</f>
        <v/>
      </c>
      <c r="L248" s="81" t="str">
        <f>IF(C248="","",データ!AI1450)</f>
        <v/>
      </c>
      <c r="M248" s="65" t="str">
        <f>IF(C248="","",データ!AJ1450)</f>
        <v/>
      </c>
      <c r="N248" s="65" t="str">
        <f>IF(O248="","",COUNT($O$4:O248))</f>
        <v/>
      </c>
      <c r="O248" s="81" t="str">
        <f>IF(C248="","",データ!AO1450)</f>
        <v/>
      </c>
      <c r="P248" s="65" t="str">
        <f>IF(C248="","",データ!AP1450)</f>
        <v/>
      </c>
    </row>
    <row r="249" spans="1:16" ht="18" customHeight="1">
      <c r="A249" s="46" t="str">
        <f>IF(データ!A1452&lt;&gt;"",データ!A1451,"")</f>
        <v/>
      </c>
      <c r="B249" s="47" t="str">
        <f>IF(データ!B1452&lt;&gt;"",データ!B1451,"")</f>
        <v/>
      </c>
      <c r="C249" s="48" t="str">
        <f>IF(データ!C1452&lt;&gt;"",データ!C1451,"")</f>
        <v/>
      </c>
      <c r="D249" s="46" t="str">
        <f>IF(データ!G1452&lt;&gt;"",データ!G1451,"")</f>
        <v/>
      </c>
      <c r="E249" s="65" t="str">
        <f>IF(F249="","",COUNT($F$4:F249))</f>
        <v/>
      </c>
      <c r="F249" s="81" t="str">
        <f>IF(C249="","",データ!Z1451)</f>
        <v/>
      </c>
      <c r="G249" s="65" t="str">
        <f>IF(C249="","",データ!AA1451)</f>
        <v/>
      </c>
      <c r="H249" s="65" t="str">
        <f>IF(I249="","",COUNT($I$4:I249))</f>
        <v/>
      </c>
      <c r="I249" s="81" t="str">
        <f>IF(C249="","",データ!AF1451)</f>
        <v/>
      </c>
      <c r="J249" s="65" t="str">
        <f>IF(C249="","",データ!AG1451)</f>
        <v/>
      </c>
      <c r="K249" s="65" t="str">
        <f>IF(L249="","",COUNT($L$4:L249))</f>
        <v/>
      </c>
      <c r="L249" s="81" t="str">
        <f>IF(C249="","",データ!AI1451)</f>
        <v/>
      </c>
      <c r="M249" s="65" t="str">
        <f>IF(C249="","",データ!AJ1451)</f>
        <v/>
      </c>
      <c r="N249" s="65" t="str">
        <f>IF(O249="","",COUNT($O$4:O249))</f>
        <v/>
      </c>
      <c r="O249" s="81" t="str">
        <f>IF(C249="","",データ!AO1451)</f>
        <v/>
      </c>
      <c r="P249" s="65" t="str">
        <f>IF(C249="","",データ!AP1451)</f>
        <v/>
      </c>
    </row>
    <row r="250" spans="1:16" ht="18" customHeight="1">
      <c r="A250" s="46" t="str">
        <f>IF(データ!A1453&lt;&gt;"",データ!A1452,"")</f>
        <v/>
      </c>
      <c r="B250" s="47" t="str">
        <f>IF(データ!B1453&lt;&gt;"",データ!B1452,"")</f>
        <v/>
      </c>
      <c r="C250" s="48" t="str">
        <f>IF(データ!C1453&lt;&gt;"",データ!C1452,"")</f>
        <v/>
      </c>
      <c r="D250" s="46" t="str">
        <f>IF(データ!G1453&lt;&gt;"",データ!G1452,"")</f>
        <v/>
      </c>
      <c r="E250" s="65" t="str">
        <f>IF(F250="","",COUNT($F$4:F250))</f>
        <v/>
      </c>
      <c r="F250" s="81" t="str">
        <f>IF(C250="","",データ!Z1452)</f>
        <v/>
      </c>
      <c r="G250" s="65" t="str">
        <f>IF(C250="","",データ!AA1452)</f>
        <v/>
      </c>
      <c r="H250" s="65" t="str">
        <f>IF(I250="","",COUNT($I$4:I250))</f>
        <v/>
      </c>
      <c r="I250" s="81" t="str">
        <f>IF(C250="","",データ!AF1452)</f>
        <v/>
      </c>
      <c r="J250" s="65" t="str">
        <f>IF(C250="","",データ!AG1452)</f>
        <v/>
      </c>
      <c r="K250" s="65" t="str">
        <f>IF(L250="","",COUNT($L$4:L250))</f>
        <v/>
      </c>
      <c r="L250" s="81" t="str">
        <f>IF(C250="","",データ!AI1452)</f>
        <v/>
      </c>
      <c r="M250" s="65" t="str">
        <f>IF(C250="","",データ!AJ1452)</f>
        <v/>
      </c>
      <c r="N250" s="65" t="str">
        <f>IF(O250="","",COUNT($O$4:O250))</f>
        <v/>
      </c>
      <c r="O250" s="81" t="str">
        <f>IF(C250="","",データ!AO1452)</f>
        <v/>
      </c>
      <c r="P250" s="65" t="str">
        <f>IF(C250="","",データ!AP1452)</f>
        <v/>
      </c>
    </row>
    <row r="251" spans="1:16" ht="18" customHeight="1">
      <c r="A251" s="46" t="str">
        <f>IF(データ!A1454&lt;&gt;"",データ!A1453,"")</f>
        <v/>
      </c>
      <c r="B251" s="47" t="str">
        <f>IF(データ!B1454&lt;&gt;"",データ!B1453,"")</f>
        <v/>
      </c>
      <c r="C251" s="48" t="str">
        <f>IF(データ!C1454&lt;&gt;"",データ!C1453,"")</f>
        <v/>
      </c>
      <c r="D251" s="46" t="str">
        <f>IF(データ!G1454&lt;&gt;"",データ!G1453,"")</f>
        <v/>
      </c>
      <c r="E251" s="65" t="str">
        <f>IF(F251="","",COUNT($F$4:F251))</f>
        <v/>
      </c>
      <c r="F251" s="81" t="str">
        <f>IF(C251="","",データ!Z1453)</f>
        <v/>
      </c>
      <c r="G251" s="65" t="str">
        <f>IF(C251="","",データ!AA1453)</f>
        <v/>
      </c>
      <c r="H251" s="65" t="str">
        <f>IF(I251="","",COUNT($I$4:I251))</f>
        <v/>
      </c>
      <c r="I251" s="81" t="str">
        <f>IF(C251="","",データ!AF1453)</f>
        <v/>
      </c>
      <c r="J251" s="65" t="str">
        <f>IF(C251="","",データ!AG1453)</f>
        <v/>
      </c>
      <c r="K251" s="65" t="str">
        <f>IF(L251="","",COUNT($L$4:L251))</f>
        <v/>
      </c>
      <c r="L251" s="81" t="str">
        <f>IF(C251="","",データ!AI1453)</f>
        <v/>
      </c>
      <c r="M251" s="65" t="str">
        <f>IF(C251="","",データ!AJ1453)</f>
        <v/>
      </c>
      <c r="N251" s="65" t="str">
        <f>IF(O251="","",COUNT($O$4:O251))</f>
        <v/>
      </c>
      <c r="O251" s="81" t="str">
        <f>IF(C251="","",データ!AO1453)</f>
        <v/>
      </c>
      <c r="P251" s="65" t="str">
        <f>IF(C251="","",データ!AP1453)</f>
        <v/>
      </c>
    </row>
    <row r="252" spans="1:16" ht="18" customHeight="1">
      <c r="A252" s="46" t="str">
        <f>IF(データ!A1455&lt;&gt;"",データ!A1454,"")</f>
        <v/>
      </c>
      <c r="B252" s="47" t="str">
        <f>IF(データ!B1455&lt;&gt;"",データ!B1454,"")</f>
        <v/>
      </c>
      <c r="C252" s="48" t="str">
        <f>IF(データ!C1455&lt;&gt;"",データ!C1454,"")</f>
        <v/>
      </c>
      <c r="D252" s="46" t="str">
        <f>IF(データ!G1455&lt;&gt;"",データ!G1454,"")</f>
        <v/>
      </c>
      <c r="E252" s="65" t="str">
        <f>IF(F252="","",COUNT($F$4:F252))</f>
        <v/>
      </c>
      <c r="F252" s="81" t="str">
        <f>IF(C252="","",データ!Z1454)</f>
        <v/>
      </c>
      <c r="G252" s="65" t="str">
        <f>IF(C252="","",データ!AA1454)</f>
        <v/>
      </c>
      <c r="H252" s="65" t="str">
        <f>IF(I252="","",COUNT($I$4:I252))</f>
        <v/>
      </c>
      <c r="I252" s="81" t="str">
        <f>IF(C252="","",データ!AF1454)</f>
        <v/>
      </c>
      <c r="J252" s="65" t="str">
        <f>IF(C252="","",データ!AG1454)</f>
        <v/>
      </c>
      <c r="K252" s="65" t="str">
        <f>IF(L252="","",COUNT($L$4:L252))</f>
        <v/>
      </c>
      <c r="L252" s="81" t="str">
        <f>IF(C252="","",データ!AI1454)</f>
        <v/>
      </c>
      <c r="M252" s="65" t="str">
        <f>IF(C252="","",データ!AJ1454)</f>
        <v/>
      </c>
      <c r="N252" s="65" t="str">
        <f>IF(O252="","",COUNT($O$4:O252))</f>
        <v/>
      </c>
      <c r="O252" s="81" t="str">
        <f>IF(C252="","",データ!AO1454)</f>
        <v/>
      </c>
      <c r="P252" s="65" t="str">
        <f>IF(C252="","",データ!AP1454)</f>
        <v/>
      </c>
    </row>
    <row r="253" spans="1:16" ht="18" customHeight="1">
      <c r="A253" s="46" t="str">
        <f>IF(データ!A1456&lt;&gt;"",データ!A1455,"")</f>
        <v/>
      </c>
      <c r="B253" s="47" t="str">
        <f>IF(データ!B1456&lt;&gt;"",データ!B1455,"")</f>
        <v/>
      </c>
      <c r="C253" s="48" t="str">
        <f>IF(データ!C1456&lt;&gt;"",データ!C1455,"")</f>
        <v/>
      </c>
      <c r="D253" s="46" t="str">
        <f>IF(データ!G1456&lt;&gt;"",データ!G1455,"")</f>
        <v/>
      </c>
      <c r="E253" s="65" t="str">
        <f>IF(F253="","",COUNT($F$4:F253))</f>
        <v/>
      </c>
      <c r="F253" s="81" t="str">
        <f>IF(C253="","",データ!Z1455)</f>
        <v/>
      </c>
      <c r="G253" s="65" t="str">
        <f>IF(C253="","",データ!AA1455)</f>
        <v/>
      </c>
      <c r="H253" s="65" t="str">
        <f>IF(I253="","",COUNT($I$4:I253))</f>
        <v/>
      </c>
      <c r="I253" s="81" t="str">
        <f>IF(C253="","",データ!AF1455)</f>
        <v/>
      </c>
      <c r="J253" s="65" t="str">
        <f>IF(C253="","",データ!AG1455)</f>
        <v/>
      </c>
      <c r="K253" s="65" t="str">
        <f>IF(L253="","",COUNT($L$4:L253))</f>
        <v/>
      </c>
      <c r="L253" s="81" t="str">
        <f>IF(C253="","",データ!AI1455)</f>
        <v/>
      </c>
      <c r="M253" s="65" t="str">
        <f>IF(C253="","",データ!AJ1455)</f>
        <v/>
      </c>
      <c r="N253" s="65" t="str">
        <f>IF(O253="","",COUNT($O$4:O253))</f>
        <v/>
      </c>
      <c r="O253" s="81" t="str">
        <f>IF(C253="","",データ!AO1455)</f>
        <v/>
      </c>
      <c r="P253" s="65" t="str">
        <f>IF(C253="","",データ!AP1455)</f>
        <v/>
      </c>
    </row>
    <row r="254" spans="1:16" ht="18" customHeight="1">
      <c r="A254" s="46" t="str">
        <f>IF(データ!A1457&lt;&gt;"",データ!A1456,"")</f>
        <v/>
      </c>
      <c r="B254" s="47" t="str">
        <f>IF(データ!B1457&lt;&gt;"",データ!B1456,"")</f>
        <v/>
      </c>
      <c r="C254" s="48" t="str">
        <f>IF(データ!C1457&lt;&gt;"",データ!C1456,"")</f>
        <v/>
      </c>
      <c r="D254" s="46" t="str">
        <f>IF(データ!G1457&lt;&gt;"",データ!G1456,"")</f>
        <v/>
      </c>
      <c r="E254" s="65" t="str">
        <f>IF(F254="","",COUNT($F$4:F254))</f>
        <v/>
      </c>
      <c r="F254" s="81" t="str">
        <f>IF(C254="","",データ!Z1456)</f>
        <v/>
      </c>
      <c r="G254" s="65" t="str">
        <f>IF(C254="","",データ!AA1456)</f>
        <v/>
      </c>
      <c r="H254" s="65" t="str">
        <f>IF(I254="","",COUNT($I$4:I254))</f>
        <v/>
      </c>
      <c r="I254" s="81" t="str">
        <f>IF(C254="","",データ!AF1456)</f>
        <v/>
      </c>
      <c r="J254" s="65" t="str">
        <f>IF(C254="","",データ!AG1456)</f>
        <v/>
      </c>
      <c r="K254" s="65" t="str">
        <f>IF(L254="","",COUNT($L$4:L254))</f>
        <v/>
      </c>
      <c r="L254" s="81" t="str">
        <f>IF(C254="","",データ!AI1456)</f>
        <v/>
      </c>
      <c r="M254" s="65" t="str">
        <f>IF(C254="","",データ!AJ1456)</f>
        <v/>
      </c>
      <c r="N254" s="65" t="str">
        <f>IF(O254="","",COUNT($O$4:O254))</f>
        <v/>
      </c>
      <c r="O254" s="81" t="str">
        <f>IF(C254="","",データ!AO1456)</f>
        <v/>
      </c>
      <c r="P254" s="65" t="str">
        <f>IF(C254="","",データ!AP1456)</f>
        <v/>
      </c>
    </row>
    <row r="255" spans="1:16" ht="18" customHeight="1">
      <c r="A255" s="46" t="str">
        <f>IF(データ!A1458&lt;&gt;"",データ!A1457,"")</f>
        <v/>
      </c>
      <c r="B255" s="47" t="str">
        <f>IF(データ!B1458&lt;&gt;"",データ!B1457,"")</f>
        <v/>
      </c>
      <c r="C255" s="48" t="str">
        <f>IF(データ!C1458&lt;&gt;"",データ!C1457,"")</f>
        <v/>
      </c>
      <c r="D255" s="46" t="str">
        <f>IF(データ!G1458&lt;&gt;"",データ!G1457,"")</f>
        <v/>
      </c>
      <c r="E255" s="65" t="str">
        <f>IF(F255="","",COUNT($F$4:F255))</f>
        <v/>
      </c>
      <c r="F255" s="81" t="str">
        <f>IF(C255="","",データ!Z1457)</f>
        <v/>
      </c>
      <c r="G255" s="65" t="str">
        <f>IF(C255="","",データ!AA1457)</f>
        <v/>
      </c>
      <c r="H255" s="65" t="str">
        <f>IF(I255="","",COUNT($I$4:I255))</f>
        <v/>
      </c>
      <c r="I255" s="81" t="str">
        <f>IF(C255="","",データ!AF1457)</f>
        <v/>
      </c>
      <c r="J255" s="65" t="str">
        <f>IF(C255="","",データ!AG1457)</f>
        <v/>
      </c>
      <c r="K255" s="65" t="str">
        <f>IF(L255="","",COUNT($L$4:L255))</f>
        <v/>
      </c>
      <c r="L255" s="81" t="str">
        <f>IF(C255="","",データ!AI1457)</f>
        <v/>
      </c>
      <c r="M255" s="65" t="str">
        <f>IF(C255="","",データ!AJ1457)</f>
        <v/>
      </c>
      <c r="N255" s="65" t="str">
        <f>IF(O255="","",COUNT($O$4:O255))</f>
        <v/>
      </c>
      <c r="O255" s="81" t="str">
        <f>IF(C255="","",データ!AO1457)</f>
        <v/>
      </c>
      <c r="P255" s="65" t="str">
        <f>IF(C255="","",データ!AP1457)</f>
        <v/>
      </c>
    </row>
    <row r="256" spans="1:16" ht="18" customHeight="1">
      <c r="A256" s="46" t="str">
        <f>IF(データ!A1459&lt;&gt;"",データ!A1458,"")</f>
        <v/>
      </c>
      <c r="B256" s="47" t="str">
        <f>IF(データ!B1459&lt;&gt;"",データ!B1458,"")</f>
        <v/>
      </c>
      <c r="C256" s="48" t="str">
        <f>IF(データ!C1459&lt;&gt;"",データ!C1458,"")</f>
        <v/>
      </c>
      <c r="D256" s="46" t="str">
        <f>IF(データ!G1459&lt;&gt;"",データ!G1458,"")</f>
        <v/>
      </c>
      <c r="E256" s="65" t="str">
        <f>IF(F256="","",COUNT($F$4:F256))</f>
        <v/>
      </c>
      <c r="F256" s="81" t="str">
        <f>IF(C256="","",データ!Z1458)</f>
        <v/>
      </c>
      <c r="G256" s="65" t="str">
        <f>IF(C256="","",データ!AA1458)</f>
        <v/>
      </c>
      <c r="H256" s="65" t="str">
        <f>IF(I256="","",COUNT($I$4:I256))</f>
        <v/>
      </c>
      <c r="I256" s="81" t="str">
        <f>IF(C256="","",データ!AF1458)</f>
        <v/>
      </c>
      <c r="J256" s="65" t="str">
        <f>IF(C256="","",データ!AG1458)</f>
        <v/>
      </c>
      <c r="K256" s="65" t="str">
        <f>IF(L256="","",COUNT($L$4:L256))</f>
        <v/>
      </c>
      <c r="L256" s="81" t="str">
        <f>IF(C256="","",データ!AI1458)</f>
        <v/>
      </c>
      <c r="M256" s="65" t="str">
        <f>IF(C256="","",データ!AJ1458)</f>
        <v/>
      </c>
      <c r="N256" s="65" t="str">
        <f>IF(O256="","",COUNT($O$4:O256))</f>
        <v/>
      </c>
      <c r="O256" s="81" t="str">
        <f>IF(C256="","",データ!AO1458)</f>
        <v/>
      </c>
      <c r="P256" s="65" t="str">
        <f>IF(C256="","",データ!AP1458)</f>
        <v/>
      </c>
    </row>
    <row r="257" spans="1:16" ht="18" customHeight="1">
      <c r="A257" s="46" t="str">
        <f>IF(データ!A1460&lt;&gt;"",データ!A1459,"")</f>
        <v/>
      </c>
      <c r="B257" s="47" t="str">
        <f>IF(データ!B1460&lt;&gt;"",データ!B1459,"")</f>
        <v/>
      </c>
      <c r="C257" s="48" t="str">
        <f>IF(データ!C1460&lt;&gt;"",データ!C1459,"")</f>
        <v/>
      </c>
      <c r="D257" s="46" t="str">
        <f>IF(データ!G1460&lt;&gt;"",データ!G1459,"")</f>
        <v/>
      </c>
      <c r="E257" s="65" t="str">
        <f>IF(F257="","",COUNT($F$4:F257))</f>
        <v/>
      </c>
      <c r="F257" s="81" t="str">
        <f>IF(C257="","",データ!Z1459)</f>
        <v/>
      </c>
      <c r="G257" s="65" t="str">
        <f>IF(C257="","",データ!AA1459)</f>
        <v/>
      </c>
      <c r="H257" s="65" t="str">
        <f>IF(I257="","",COUNT($I$4:I257))</f>
        <v/>
      </c>
      <c r="I257" s="81" t="str">
        <f>IF(C257="","",データ!AF1459)</f>
        <v/>
      </c>
      <c r="J257" s="65" t="str">
        <f>IF(C257="","",データ!AG1459)</f>
        <v/>
      </c>
      <c r="K257" s="65" t="str">
        <f>IF(L257="","",COUNT($L$4:L257))</f>
        <v/>
      </c>
      <c r="L257" s="81" t="str">
        <f>IF(C257="","",データ!AI1459)</f>
        <v/>
      </c>
      <c r="M257" s="65" t="str">
        <f>IF(C257="","",データ!AJ1459)</f>
        <v/>
      </c>
      <c r="N257" s="65" t="str">
        <f>IF(O257="","",COUNT($O$4:O257))</f>
        <v/>
      </c>
      <c r="O257" s="81" t="str">
        <f>IF(C257="","",データ!AO1459)</f>
        <v/>
      </c>
      <c r="P257" s="65" t="str">
        <f>IF(C257="","",データ!AP1459)</f>
        <v/>
      </c>
    </row>
    <row r="258" spans="1:16" ht="18" customHeight="1">
      <c r="A258" s="46" t="str">
        <f>IF(データ!A1461&lt;&gt;"",データ!A1460,"")</f>
        <v/>
      </c>
      <c r="B258" s="47" t="str">
        <f>IF(データ!B1461&lt;&gt;"",データ!B1460,"")</f>
        <v/>
      </c>
      <c r="C258" s="48" t="str">
        <f>IF(データ!C1461&lt;&gt;"",データ!C1460,"")</f>
        <v/>
      </c>
      <c r="D258" s="46" t="str">
        <f>IF(データ!G1461&lt;&gt;"",データ!G1460,"")</f>
        <v/>
      </c>
      <c r="E258" s="65" t="str">
        <f>IF(F258="","",COUNT($F$4:F258))</f>
        <v/>
      </c>
      <c r="F258" s="81" t="str">
        <f>IF(C258="","",データ!Z1460)</f>
        <v/>
      </c>
      <c r="G258" s="65" t="str">
        <f>IF(C258="","",データ!AA1460)</f>
        <v/>
      </c>
      <c r="H258" s="65" t="str">
        <f>IF(I258="","",COUNT($I$4:I258))</f>
        <v/>
      </c>
      <c r="I258" s="81" t="str">
        <f>IF(C258="","",データ!AF1460)</f>
        <v/>
      </c>
      <c r="J258" s="65" t="str">
        <f>IF(C258="","",データ!AG1460)</f>
        <v/>
      </c>
      <c r="K258" s="65" t="str">
        <f>IF(L258="","",COUNT($L$4:L258))</f>
        <v/>
      </c>
      <c r="L258" s="81" t="str">
        <f>IF(C258="","",データ!AI1460)</f>
        <v/>
      </c>
      <c r="M258" s="65" t="str">
        <f>IF(C258="","",データ!AJ1460)</f>
        <v/>
      </c>
      <c r="N258" s="65" t="str">
        <f>IF(O258="","",COUNT($O$4:O258))</f>
        <v/>
      </c>
      <c r="O258" s="81" t="str">
        <f>IF(C258="","",データ!AO1460)</f>
        <v/>
      </c>
      <c r="P258" s="65" t="str">
        <f>IF(C258="","",データ!AP1460)</f>
        <v/>
      </c>
    </row>
    <row r="259" spans="1:16" ht="18" customHeight="1">
      <c r="A259" s="46" t="str">
        <f>IF(データ!A1462&lt;&gt;"",データ!A1461,"")</f>
        <v/>
      </c>
      <c r="B259" s="47" t="str">
        <f>IF(データ!B1462&lt;&gt;"",データ!B1461,"")</f>
        <v/>
      </c>
      <c r="C259" s="48" t="str">
        <f>IF(データ!C1462&lt;&gt;"",データ!C1461,"")</f>
        <v/>
      </c>
      <c r="D259" s="46" t="str">
        <f>IF(データ!G1462&lt;&gt;"",データ!G1461,"")</f>
        <v/>
      </c>
      <c r="E259" s="65" t="str">
        <f>IF(F259="","",COUNT($F$4:F259))</f>
        <v/>
      </c>
      <c r="F259" s="81" t="str">
        <f>IF(C259="","",データ!Z1461)</f>
        <v/>
      </c>
      <c r="G259" s="65" t="str">
        <f>IF(C259="","",データ!AA1461)</f>
        <v/>
      </c>
      <c r="H259" s="65" t="str">
        <f>IF(I259="","",COUNT($I$4:I259))</f>
        <v/>
      </c>
      <c r="I259" s="81" t="str">
        <f>IF(C259="","",データ!AF1461)</f>
        <v/>
      </c>
      <c r="J259" s="65" t="str">
        <f>IF(C259="","",データ!AG1461)</f>
        <v/>
      </c>
      <c r="K259" s="65" t="str">
        <f>IF(L259="","",COUNT($L$4:L259))</f>
        <v/>
      </c>
      <c r="L259" s="81" t="str">
        <f>IF(C259="","",データ!AI1461)</f>
        <v/>
      </c>
      <c r="M259" s="65" t="str">
        <f>IF(C259="","",データ!AJ1461)</f>
        <v/>
      </c>
      <c r="N259" s="65" t="str">
        <f>IF(O259="","",COUNT($O$4:O259))</f>
        <v/>
      </c>
      <c r="O259" s="81" t="str">
        <f>IF(C259="","",データ!AO1461)</f>
        <v/>
      </c>
      <c r="P259" s="65" t="str">
        <f>IF(C259="","",データ!AP1461)</f>
        <v/>
      </c>
    </row>
    <row r="260" spans="1:16" ht="18" customHeight="1">
      <c r="A260" s="46" t="str">
        <f>IF(データ!A1463&lt;&gt;"",データ!A1462,"")</f>
        <v/>
      </c>
      <c r="B260" s="47" t="str">
        <f>IF(データ!B1463&lt;&gt;"",データ!B1462,"")</f>
        <v/>
      </c>
      <c r="C260" s="48" t="str">
        <f>IF(データ!C1463&lt;&gt;"",データ!C1462,"")</f>
        <v/>
      </c>
      <c r="D260" s="46" t="str">
        <f>IF(データ!G1463&lt;&gt;"",データ!G1462,"")</f>
        <v/>
      </c>
      <c r="E260" s="65" t="str">
        <f>IF(F260="","",COUNT($F$4:F260))</f>
        <v/>
      </c>
      <c r="F260" s="81" t="str">
        <f>IF(C260="","",データ!Z1462)</f>
        <v/>
      </c>
      <c r="G260" s="65" t="str">
        <f>IF(C260="","",データ!AA1462)</f>
        <v/>
      </c>
      <c r="H260" s="65" t="str">
        <f>IF(I260="","",COUNT($I$4:I260))</f>
        <v/>
      </c>
      <c r="I260" s="81" t="str">
        <f>IF(C260="","",データ!AF1462)</f>
        <v/>
      </c>
      <c r="J260" s="65" t="str">
        <f>IF(C260="","",データ!AG1462)</f>
        <v/>
      </c>
      <c r="K260" s="65" t="str">
        <f>IF(L260="","",COUNT($L$4:L260))</f>
        <v/>
      </c>
      <c r="L260" s="81" t="str">
        <f>IF(C260="","",データ!AI1462)</f>
        <v/>
      </c>
      <c r="M260" s="65" t="str">
        <f>IF(C260="","",データ!AJ1462)</f>
        <v/>
      </c>
      <c r="N260" s="65" t="str">
        <f>IF(O260="","",COUNT($O$4:O260))</f>
        <v/>
      </c>
      <c r="O260" s="81" t="str">
        <f>IF(C260="","",データ!AO1462)</f>
        <v/>
      </c>
      <c r="P260" s="65" t="str">
        <f>IF(C260="","",データ!AP1462)</f>
        <v/>
      </c>
    </row>
    <row r="261" spans="1:16" ht="18" customHeight="1">
      <c r="A261" s="46" t="str">
        <f>IF(データ!A1464&lt;&gt;"",データ!A1463,"")</f>
        <v/>
      </c>
      <c r="B261" s="47" t="str">
        <f>IF(データ!B1464&lt;&gt;"",データ!B1463,"")</f>
        <v/>
      </c>
      <c r="C261" s="48" t="str">
        <f>IF(データ!C1464&lt;&gt;"",データ!C1463,"")</f>
        <v/>
      </c>
      <c r="D261" s="46" t="str">
        <f>IF(データ!G1464&lt;&gt;"",データ!G1463,"")</f>
        <v/>
      </c>
      <c r="E261" s="65" t="str">
        <f>IF(F261="","",COUNT($F$4:F261))</f>
        <v/>
      </c>
      <c r="F261" s="81" t="str">
        <f>IF(C261="","",データ!Z1463)</f>
        <v/>
      </c>
      <c r="G261" s="65" t="str">
        <f>IF(C261="","",データ!AA1463)</f>
        <v/>
      </c>
      <c r="H261" s="65" t="str">
        <f>IF(I261="","",COUNT($I$4:I261))</f>
        <v/>
      </c>
      <c r="I261" s="81" t="str">
        <f>IF(C261="","",データ!AF1463)</f>
        <v/>
      </c>
      <c r="J261" s="65" t="str">
        <f>IF(C261="","",データ!AG1463)</f>
        <v/>
      </c>
      <c r="K261" s="65" t="str">
        <f>IF(L261="","",COUNT($L$4:L261))</f>
        <v/>
      </c>
      <c r="L261" s="81" t="str">
        <f>IF(C261="","",データ!AI1463)</f>
        <v/>
      </c>
      <c r="M261" s="65" t="str">
        <f>IF(C261="","",データ!AJ1463)</f>
        <v/>
      </c>
      <c r="N261" s="65" t="str">
        <f>IF(O261="","",COUNT($O$4:O261))</f>
        <v/>
      </c>
      <c r="O261" s="81" t="str">
        <f>IF(C261="","",データ!AO1463)</f>
        <v/>
      </c>
      <c r="P261" s="65" t="str">
        <f>IF(C261="","",データ!AP1463)</f>
        <v/>
      </c>
    </row>
    <row r="262" spans="1:16" ht="18" customHeight="1">
      <c r="A262" s="46" t="str">
        <f>IF(データ!A1465&lt;&gt;"",データ!A1464,"")</f>
        <v/>
      </c>
      <c r="B262" s="47" t="str">
        <f>IF(データ!B1465&lt;&gt;"",データ!B1464,"")</f>
        <v/>
      </c>
      <c r="C262" s="48" t="str">
        <f>IF(データ!C1465&lt;&gt;"",データ!C1464,"")</f>
        <v/>
      </c>
      <c r="D262" s="46" t="str">
        <f>IF(データ!G1465&lt;&gt;"",データ!G1464,"")</f>
        <v/>
      </c>
      <c r="E262" s="65" t="str">
        <f>IF(F262="","",COUNT($F$4:F262))</f>
        <v/>
      </c>
      <c r="F262" s="81" t="str">
        <f>IF(C262="","",データ!Z1464)</f>
        <v/>
      </c>
      <c r="G262" s="65" t="str">
        <f>IF(C262="","",データ!AA1464)</f>
        <v/>
      </c>
      <c r="H262" s="65" t="str">
        <f>IF(I262="","",COUNT($I$4:I262))</f>
        <v/>
      </c>
      <c r="I262" s="81" t="str">
        <f>IF(C262="","",データ!AF1464)</f>
        <v/>
      </c>
      <c r="J262" s="65" t="str">
        <f>IF(C262="","",データ!AG1464)</f>
        <v/>
      </c>
      <c r="K262" s="65" t="str">
        <f>IF(L262="","",COUNT($L$4:L262))</f>
        <v/>
      </c>
      <c r="L262" s="81" t="str">
        <f>IF(C262="","",データ!AI1464)</f>
        <v/>
      </c>
      <c r="M262" s="65" t="str">
        <f>IF(C262="","",データ!AJ1464)</f>
        <v/>
      </c>
      <c r="N262" s="65" t="str">
        <f>IF(O262="","",COUNT($O$4:O262))</f>
        <v/>
      </c>
      <c r="O262" s="81" t="str">
        <f>IF(C262="","",データ!AO1464)</f>
        <v/>
      </c>
      <c r="P262" s="65" t="str">
        <f>IF(C262="","",データ!AP1464)</f>
        <v/>
      </c>
    </row>
    <row r="263" spans="1:16" ht="18" customHeight="1">
      <c r="A263" s="46" t="str">
        <f>IF(データ!A1466&lt;&gt;"",データ!A1465,"")</f>
        <v/>
      </c>
      <c r="B263" s="47" t="str">
        <f>IF(データ!B1466&lt;&gt;"",データ!B1465,"")</f>
        <v/>
      </c>
      <c r="C263" s="48" t="str">
        <f>IF(データ!C1466&lt;&gt;"",データ!C1465,"")</f>
        <v/>
      </c>
      <c r="D263" s="46" t="str">
        <f>IF(データ!G1466&lt;&gt;"",データ!G1465,"")</f>
        <v/>
      </c>
      <c r="E263" s="65" t="str">
        <f>IF(F263="","",COUNT($F$4:F263))</f>
        <v/>
      </c>
      <c r="F263" s="81" t="str">
        <f>IF(C263="","",データ!Z1465)</f>
        <v/>
      </c>
      <c r="G263" s="65" t="str">
        <f>IF(C263="","",データ!AA1465)</f>
        <v/>
      </c>
      <c r="H263" s="65" t="str">
        <f>IF(I263="","",COUNT($I$4:I263))</f>
        <v/>
      </c>
      <c r="I263" s="81" t="str">
        <f>IF(C263="","",データ!AF1465)</f>
        <v/>
      </c>
      <c r="J263" s="65" t="str">
        <f>IF(C263="","",データ!AG1465)</f>
        <v/>
      </c>
      <c r="K263" s="65" t="str">
        <f>IF(L263="","",COUNT($L$4:L263))</f>
        <v/>
      </c>
      <c r="L263" s="81" t="str">
        <f>IF(C263="","",データ!AI1465)</f>
        <v/>
      </c>
      <c r="M263" s="65" t="str">
        <f>IF(C263="","",データ!AJ1465)</f>
        <v/>
      </c>
      <c r="N263" s="65" t="str">
        <f>IF(O263="","",COUNT($O$4:O263))</f>
        <v/>
      </c>
      <c r="O263" s="81" t="str">
        <f>IF(C263="","",データ!AO1465)</f>
        <v/>
      </c>
      <c r="P263" s="65" t="str">
        <f>IF(C263="","",データ!AP1465)</f>
        <v/>
      </c>
    </row>
    <row r="264" spans="1:16" ht="18" customHeight="1">
      <c r="A264" s="46" t="str">
        <f>IF(データ!A1467&lt;&gt;"",データ!A1466,"")</f>
        <v/>
      </c>
      <c r="B264" s="47" t="str">
        <f>IF(データ!B1467&lt;&gt;"",データ!B1466,"")</f>
        <v/>
      </c>
      <c r="C264" s="48" t="str">
        <f>IF(データ!C1467&lt;&gt;"",データ!C1466,"")</f>
        <v/>
      </c>
      <c r="D264" s="46" t="str">
        <f>IF(データ!G1467&lt;&gt;"",データ!G1466,"")</f>
        <v/>
      </c>
      <c r="E264" s="65" t="str">
        <f>IF(F264="","",COUNT($F$4:F264))</f>
        <v/>
      </c>
      <c r="F264" s="81" t="str">
        <f>IF(C264="","",データ!Z1466)</f>
        <v/>
      </c>
      <c r="G264" s="65" t="str">
        <f>IF(C264="","",データ!AA1466)</f>
        <v/>
      </c>
      <c r="H264" s="65" t="str">
        <f>IF(I264="","",COUNT($I$4:I264))</f>
        <v/>
      </c>
      <c r="I264" s="81" t="str">
        <f>IF(C264="","",データ!AF1466)</f>
        <v/>
      </c>
      <c r="J264" s="65" t="str">
        <f>IF(C264="","",データ!AG1466)</f>
        <v/>
      </c>
      <c r="K264" s="65" t="str">
        <f>IF(L264="","",COUNT($L$4:L264))</f>
        <v/>
      </c>
      <c r="L264" s="81" t="str">
        <f>IF(C264="","",データ!AI1466)</f>
        <v/>
      </c>
      <c r="M264" s="65" t="str">
        <f>IF(C264="","",データ!AJ1466)</f>
        <v/>
      </c>
      <c r="N264" s="65" t="str">
        <f>IF(O264="","",COUNT($O$4:O264))</f>
        <v/>
      </c>
      <c r="O264" s="81" t="str">
        <f>IF(C264="","",データ!AO1466)</f>
        <v/>
      </c>
      <c r="P264" s="65" t="str">
        <f>IF(C264="","",データ!AP1466)</f>
        <v/>
      </c>
    </row>
    <row r="265" spans="1:16" ht="18" customHeight="1">
      <c r="A265" s="46" t="str">
        <f>IF(データ!A1468&lt;&gt;"",データ!A1467,"")</f>
        <v/>
      </c>
      <c r="B265" s="47" t="str">
        <f>IF(データ!B1468&lt;&gt;"",データ!B1467,"")</f>
        <v/>
      </c>
      <c r="C265" s="48" t="str">
        <f>IF(データ!C1468&lt;&gt;"",データ!C1467,"")</f>
        <v/>
      </c>
      <c r="D265" s="46" t="str">
        <f>IF(データ!G1468&lt;&gt;"",データ!G1467,"")</f>
        <v/>
      </c>
      <c r="E265" s="65" t="str">
        <f>IF(F265="","",COUNT($F$4:F265))</f>
        <v/>
      </c>
      <c r="F265" s="81" t="str">
        <f>IF(C265="","",データ!Z1467)</f>
        <v/>
      </c>
      <c r="G265" s="65" t="str">
        <f>IF(C265="","",データ!AA1467)</f>
        <v/>
      </c>
      <c r="H265" s="65" t="str">
        <f>IF(I265="","",COUNT($I$4:I265))</f>
        <v/>
      </c>
      <c r="I265" s="81" t="str">
        <f>IF(C265="","",データ!AF1467)</f>
        <v/>
      </c>
      <c r="J265" s="65" t="str">
        <f>IF(C265="","",データ!AG1467)</f>
        <v/>
      </c>
      <c r="K265" s="65" t="str">
        <f>IF(L265="","",COUNT($L$4:L265))</f>
        <v/>
      </c>
      <c r="L265" s="81" t="str">
        <f>IF(C265="","",データ!AI1467)</f>
        <v/>
      </c>
      <c r="M265" s="65" t="str">
        <f>IF(C265="","",データ!AJ1467)</f>
        <v/>
      </c>
      <c r="N265" s="65" t="str">
        <f>IF(O265="","",COUNT($O$4:O265))</f>
        <v/>
      </c>
      <c r="O265" s="81" t="str">
        <f>IF(C265="","",データ!AO1467)</f>
        <v/>
      </c>
      <c r="P265" s="65" t="str">
        <f>IF(C265="","",データ!AP1467)</f>
        <v/>
      </c>
    </row>
    <row r="266" spans="1:16" ht="18" customHeight="1">
      <c r="A266" s="46" t="str">
        <f>IF(データ!A1469&lt;&gt;"",データ!A1468,"")</f>
        <v/>
      </c>
      <c r="B266" s="47" t="str">
        <f>IF(データ!B1469&lt;&gt;"",データ!B1468,"")</f>
        <v/>
      </c>
      <c r="C266" s="48" t="str">
        <f>IF(データ!C1469&lt;&gt;"",データ!C1468,"")</f>
        <v/>
      </c>
      <c r="D266" s="46" t="str">
        <f>IF(データ!G1469&lt;&gt;"",データ!G1468,"")</f>
        <v/>
      </c>
      <c r="E266" s="65" t="str">
        <f>IF(F266="","",COUNT($F$4:F266))</f>
        <v/>
      </c>
      <c r="F266" s="81" t="str">
        <f>IF(C266="","",データ!Z1468)</f>
        <v/>
      </c>
      <c r="G266" s="65" t="str">
        <f>IF(C266="","",データ!AA1468)</f>
        <v/>
      </c>
      <c r="H266" s="65" t="str">
        <f>IF(I266="","",COUNT($I$4:I266))</f>
        <v/>
      </c>
      <c r="I266" s="81" t="str">
        <f>IF(C266="","",データ!AF1468)</f>
        <v/>
      </c>
      <c r="J266" s="65" t="str">
        <f>IF(C266="","",データ!AG1468)</f>
        <v/>
      </c>
      <c r="K266" s="65" t="str">
        <f>IF(L266="","",COUNT($L$4:L266))</f>
        <v/>
      </c>
      <c r="L266" s="81" t="str">
        <f>IF(C266="","",データ!AI1468)</f>
        <v/>
      </c>
      <c r="M266" s="65" t="str">
        <f>IF(C266="","",データ!AJ1468)</f>
        <v/>
      </c>
      <c r="N266" s="65" t="str">
        <f>IF(O266="","",COUNT($O$4:O266))</f>
        <v/>
      </c>
      <c r="O266" s="81" t="str">
        <f>IF(C266="","",データ!AO1468)</f>
        <v/>
      </c>
      <c r="P266" s="65" t="str">
        <f>IF(C266="","",データ!AP1468)</f>
        <v/>
      </c>
    </row>
    <row r="267" spans="1:16" ht="18" customHeight="1">
      <c r="A267" s="46" t="str">
        <f>IF(データ!A1470&lt;&gt;"",データ!A1469,"")</f>
        <v/>
      </c>
      <c r="B267" s="47" t="str">
        <f>IF(データ!B1470&lt;&gt;"",データ!B1469,"")</f>
        <v/>
      </c>
      <c r="C267" s="48" t="str">
        <f>IF(データ!C1470&lt;&gt;"",データ!C1469,"")</f>
        <v/>
      </c>
      <c r="D267" s="46" t="str">
        <f>IF(データ!G1470&lt;&gt;"",データ!G1469,"")</f>
        <v/>
      </c>
      <c r="E267" s="65" t="str">
        <f>IF(F267="","",COUNT($F$4:F267))</f>
        <v/>
      </c>
      <c r="F267" s="81" t="str">
        <f>IF(C267="","",データ!Z1469)</f>
        <v/>
      </c>
      <c r="G267" s="65" t="str">
        <f>IF(C267="","",データ!AA1469)</f>
        <v/>
      </c>
      <c r="H267" s="65" t="str">
        <f>IF(I267="","",COUNT($I$4:I267))</f>
        <v/>
      </c>
      <c r="I267" s="81" t="str">
        <f>IF(C267="","",データ!AF1469)</f>
        <v/>
      </c>
      <c r="J267" s="65" t="str">
        <f>IF(C267="","",データ!AG1469)</f>
        <v/>
      </c>
      <c r="K267" s="65" t="str">
        <f>IF(L267="","",COUNT($L$4:L267))</f>
        <v/>
      </c>
      <c r="L267" s="81" t="str">
        <f>IF(C267="","",データ!AI1469)</f>
        <v/>
      </c>
      <c r="M267" s="65" t="str">
        <f>IF(C267="","",データ!AJ1469)</f>
        <v/>
      </c>
      <c r="N267" s="65" t="str">
        <f>IF(O267="","",COUNT($O$4:O267))</f>
        <v/>
      </c>
      <c r="O267" s="81" t="str">
        <f>IF(C267="","",データ!AO1469)</f>
        <v/>
      </c>
      <c r="P267" s="65" t="str">
        <f>IF(C267="","",データ!AP1469)</f>
        <v/>
      </c>
    </row>
    <row r="268" spans="1:16" ht="18" customHeight="1">
      <c r="A268" s="46" t="str">
        <f>IF(データ!A1471&lt;&gt;"",データ!A1470,"")</f>
        <v/>
      </c>
      <c r="B268" s="47" t="str">
        <f>IF(データ!B1471&lt;&gt;"",データ!B1470,"")</f>
        <v/>
      </c>
      <c r="C268" s="48" t="str">
        <f>IF(データ!C1471&lt;&gt;"",データ!C1470,"")</f>
        <v/>
      </c>
      <c r="D268" s="46" t="str">
        <f>IF(データ!G1471&lt;&gt;"",データ!G1470,"")</f>
        <v/>
      </c>
      <c r="E268" s="65" t="str">
        <f>IF(F268="","",COUNT($F$4:F268))</f>
        <v/>
      </c>
      <c r="F268" s="81" t="str">
        <f>IF(C268="","",データ!Z1470)</f>
        <v/>
      </c>
      <c r="G268" s="65" t="str">
        <f>IF(C268="","",データ!AA1470)</f>
        <v/>
      </c>
      <c r="H268" s="65" t="str">
        <f>IF(I268="","",COUNT($I$4:I268))</f>
        <v/>
      </c>
      <c r="I268" s="81" t="str">
        <f>IF(C268="","",データ!AF1470)</f>
        <v/>
      </c>
      <c r="J268" s="65" t="str">
        <f>IF(C268="","",データ!AG1470)</f>
        <v/>
      </c>
      <c r="K268" s="65" t="str">
        <f>IF(L268="","",COUNT($L$4:L268))</f>
        <v/>
      </c>
      <c r="L268" s="81" t="str">
        <f>IF(C268="","",データ!AI1470)</f>
        <v/>
      </c>
      <c r="M268" s="65" t="str">
        <f>IF(C268="","",データ!AJ1470)</f>
        <v/>
      </c>
      <c r="N268" s="65" t="str">
        <f>IF(O268="","",COUNT($O$4:O268))</f>
        <v/>
      </c>
      <c r="O268" s="81" t="str">
        <f>IF(C268="","",データ!AO1470)</f>
        <v/>
      </c>
      <c r="P268" s="65" t="str">
        <f>IF(C268="","",データ!AP1470)</f>
        <v/>
      </c>
    </row>
    <row r="269" spans="1:16" ht="18" customHeight="1">
      <c r="A269" s="46" t="str">
        <f>IF(データ!A1472&lt;&gt;"",データ!A1471,"")</f>
        <v/>
      </c>
      <c r="B269" s="47" t="str">
        <f>IF(データ!B1472&lt;&gt;"",データ!B1471,"")</f>
        <v/>
      </c>
      <c r="C269" s="48" t="str">
        <f>IF(データ!C1472&lt;&gt;"",データ!C1471,"")</f>
        <v/>
      </c>
      <c r="D269" s="46" t="str">
        <f>IF(データ!G1472&lt;&gt;"",データ!G1471,"")</f>
        <v/>
      </c>
      <c r="E269" s="65" t="str">
        <f>IF(F269="","",COUNT($F$4:F269))</f>
        <v/>
      </c>
      <c r="F269" s="81" t="str">
        <f>IF(C269="","",データ!Z1471)</f>
        <v/>
      </c>
      <c r="G269" s="65" t="str">
        <f>IF(C269="","",データ!AA1471)</f>
        <v/>
      </c>
      <c r="H269" s="65" t="str">
        <f>IF(I269="","",COUNT($I$4:I269))</f>
        <v/>
      </c>
      <c r="I269" s="81" t="str">
        <f>IF(C269="","",データ!AF1471)</f>
        <v/>
      </c>
      <c r="J269" s="65" t="str">
        <f>IF(C269="","",データ!AG1471)</f>
        <v/>
      </c>
      <c r="K269" s="65" t="str">
        <f>IF(L269="","",COUNT($L$4:L269))</f>
        <v/>
      </c>
      <c r="L269" s="81" t="str">
        <f>IF(C269="","",データ!AI1471)</f>
        <v/>
      </c>
      <c r="M269" s="65" t="str">
        <f>IF(C269="","",データ!AJ1471)</f>
        <v/>
      </c>
      <c r="N269" s="65" t="str">
        <f>IF(O269="","",COUNT($O$4:O269))</f>
        <v/>
      </c>
      <c r="O269" s="81" t="str">
        <f>IF(C269="","",データ!AO1471)</f>
        <v/>
      </c>
      <c r="P269" s="65" t="str">
        <f>IF(C269="","",データ!AP1471)</f>
        <v/>
      </c>
    </row>
    <row r="270" spans="1:16" ht="18" customHeight="1">
      <c r="A270" s="46" t="str">
        <f>IF(データ!A1473&lt;&gt;"",データ!A1472,"")</f>
        <v/>
      </c>
      <c r="B270" s="47" t="str">
        <f>IF(データ!B1473&lt;&gt;"",データ!B1472,"")</f>
        <v/>
      </c>
      <c r="C270" s="48" t="str">
        <f>IF(データ!C1473&lt;&gt;"",データ!C1472,"")</f>
        <v/>
      </c>
      <c r="D270" s="46" t="str">
        <f>IF(データ!G1473&lt;&gt;"",データ!G1472,"")</f>
        <v/>
      </c>
      <c r="E270" s="65" t="str">
        <f>IF(F270="","",COUNT($F$4:F270))</f>
        <v/>
      </c>
      <c r="F270" s="81" t="str">
        <f>IF(C270="","",データ!Z1472)</f>
        <v/>
      </c>
      <c r="G270" s="65" t="str">
        <f>IF(C270="","",データ!AA1472)</f>
        <v/>
      </c>
      <c r="H270" s="65" t="str">
        <f>IF(I270="","",COUNT($I$4:I270))</f>
        <v/>
      </c>
      <c r="I270" s="81" t="str">
        <f>IF(C270="","",データ!AF1472)</f>
        <v/>
      </c>
      <c r="J270" s="65" t="str">
        <f>IF(C270="","",データ!AG1472)</f>
        <v/>
      </c>
      <c r="K270" s="65" t="str">
        <f>IF(L270="","",COUNT($L$4:L270))</f>
        <v/>
      </c>
      <c r="L270" s="81" t="str">
        <f>IF(C270="","",データ!AI1472)</f>
        <v/>
      </c>
      <c r="M270" s="65" t="str">
        <f>IF(C270="","",データ!AJ1472)</f>
        <v/>
      </c>
      <c r="N270" s="65" t="str">
        <f>IF(O270="","",COUNT($O$4:O270))</f>
        <v/>
      </c>
      <c r="O270" s="81" t="str">
        <f>IF(C270="","",データ!AO1472)</f>
        <v/>
      </c>
      <c r="P270" s="65" t="str">
        <f>IF(C270="","",データ!AP1472)</f>
        <v/>
      </c>
    </row>
    <row r="271" spans="1:16" ht="18" customHeight="1">
      <c r="A271" s="46" t="str">
        <f>IF(データ!A1474&lt;&gt;"",データ!A1473,"")</f>
        <v/>
      </c>
      <c r="B271" s="47" t="str">
        <f>IF(データ!B1474&lt;&gt;"",データ!B1473,"")</f>
        <v/>
      </c>
      <c r="C271" s="48" t="str">
        <f>IF(データ!C1474&lt;&gt;"",データ!C1473,"")</f>
        <v/>
      </c>
      <c r="D271" s="46" t="str">
        <f>IF(データ!G1474&lt;&gt;"",データ!G1473,"")</f>
        <v/>
      </c>
      <c r="E271" s="65" t="str">
        <f>IF(F271="","",COUNT($F$4:F271))</f>
        <v/>
      </c>
      <c r="F271" s="81" t="str">
        <f>IF(C271="","",データ!Z1473)</f>
        <v/>
      </c>
      <c r="G271" s="65" t="str">
        <f>IF(C271="","",データ!AA1473)</f>
        <v/>
      </c>
      <c r="H271" s="65" t="str">
        <f>IF(I271="","",COUNT($I$4:I271))</f>
        <v/>
      </c>
      <c r="I271" s="81" t="str">
        <f>IF(C271="","",データ!AF1473)</f>
        <v/>
      </c>
      <c r="J271" s="65" t="str">
        <f>IF(C271="","",データ!AG1473)</f>
        <v/>
      </c>
      <c r="K271" s="65" t="str">
        <f>IF(L271="","",COUNT($L$4:L271))</f>
        <v/>
      </c>
      <c r="L271" s="81" t="str">
        <f>IF(C271="","",データ!AI1473)</f>
        <v/>
      </c>
      <c r="M271" s="65" t="str">
        <f>IF(C271="","",データ!AJ1473)</f>
        <v/>
      </c>
      <c r="N271" s="65" t="str">
        <f>IF(O271="","",COUNT($O$4:O271))</f>
        <v/>
      </c>
      <c r="O271" s="81" t="str">
        <f>IF(C271="","",データ!AO1473)</f>
        <v/>
      </c>
      <c r="P271" s="65" t="str">
        <f>IF(C271="","",データ!AP1473)</f>
        <v/>
      </c>
    </row>
    <row r="272" spans="1:16" ht="18" customHeight="1">
      <c r="A272" s="46" t="str">
        <f>IF(データ!A1475&lt;&gt;"",データ!A1474,"")</f>
        <v/>
      </c>
      <c r="B272" s="47" t="str">
        <f>IF(データ!B1475&lt;&gt;"",データ!B1474,"")</f>
        <v/>
      </c>
      <c r="C272" s="48" t="str">
        <f>IF(データ!C1475&lt;&gt;"",データ!C1474,"")</f>
        <v/>
      </c>
      <c r="D272" s="46" t="str">
        <f>IF(データ!G1475&lt;&gt;"",データ!G1474,"")</f>
        <v/>
      </c>
      <c r="E272" s="65" t="str">
        <f>IF(F272="","",COUNT($F$4:F272))</f>
        <v/>
      </c>
      <c r="F272" s="81" t="str">
        <f>IF(C272="","",データ!Z1474)</f>
        <v/>
      </c>
      <c r="G272" s="65" t="str">
        <f>IF(C272="","",データ!AA1474)</f>
        <v/>
      </c>
      <c r="H272" s="65" t="str">
        <f>IF(I272="","",COUNT($I$4:I272))</f>
        <v/>
      </c>
      <c r="I272" s="81" t="str">
        <f>IF(C272="","",データ!AF1474)</f>
        <v/>
      </c>
      <c r="J272" s="65" t="str">
        <f>IF(C272="","",データ!AG1474)</f>
        <v/>
      </c>
      <c r="K272" s="65" t="str">
        <f>IF(L272="","",COUNT($L$4:L272))</f>
        <v/>
      </c>
      <c r="L272" s="81" t="str">
        <f>IF(C272="","",データ!AI1474)</f>
        <v/>
      </c>
      <c r="M272" s="65" t="str">
        <f>IF(C272="","",データ!AJ1474)</f>
        <v/>
      </c>
      <c r="N272" s="65" t="str">
        <f>IF(O272="","",COUNT($O$4:O272))</f>
        <v/>
      </c>
      <c r="O272" s="81" t="str">
        <f>IF(C272="","",データ!AO1474)</f>
        <v/>
      </c>
      <c r="P272" s="65" t="str">
        <f>IF(C272="","",データ!AP1474)</f>
        <v/>
      </c>
    </row>
    <row r="273" spans="1:16" ht="18" customHeight="1">
      <c r="A273" s="46" t="str">
        <f>IF(データ!A1476&lt;&gt;"",データ!A1475,"")</f>
        <v/>
      </c>
      <c r="B273" s="47" t="str">
        <f>IF(データ!B1476&lt;&gt;"",データ!B1475,"")</f>
        <v/>
      </c>
      <c r="C273" s="48" t="str">
        <f>IF(データ!C1476&lt;&gt;"",データ!C1475,"")</f>
        <v/>
      </c>
      <c r="D273" s="46" t="str">
        <f>IF(データ!G1476&lt;&gt;"",データ!G1475,"")</f>
        <v/>
      </c>
      <c r="E273" s="65" t="str">
        <f>IF(F273="","",COUNT($F$4:F273))</f>
        <v/>
      </c>
      <c r="F273" s="81" t="str">
        <f>IF(C273="","",データ!Z1475)</f>
        <v/>
      </c>
      <c r="G273" s="65" t="str">
        <f>IF(C273="","",データ!AA1475)</f>
        <v/>
      </c>
      <c r="H273" s="65" t="str">
        <f>IF(I273="","",COUNT($I$4:I273))</f>
        <v/>
      </c>
      <c r="I273" s="81" t="str">
        <f>IF(C273="","",データ!AF1475)</f>
        <v/>
      </c>
      <c r="J273" s="65" t="str">
        <f>IF(C273="","",データ!AG1475)</f>
        <v/>
      </c>
      <c r="K273" s="65" t="str">
        <f>IF(L273="","",COUNT($L$4:L273))</f>
        <v/>
      </c>
      <c r="L273" s="81" t="str">
        <f>IF(C273="","",データ!AI1475)</f>
        <v/>
      </c>
      <c r="M273" s="65" t="str">
        <f>IF(C273="","",データ!AJ1475)</f>
        <v/>
      </c>
      <c r="N273" s="65" t="str">
        <f>IF(O273="","",COUNT($O$4:O273))</f>
        <v/>
      </c>
      <c r="O273" s="81" t="str">
        <f>IF(C273="","",データ!AO1475)</f>
        <v/>
      </c>
      <c r="P273" s="65" t="str">
        <f>IF(C273="","",データ!AP1475)</f>
        <v/>
      </c>
    </row>
    <row r="274" spans="1:16" ht="18" customHeight="1">
      <c r="A274" s="46" t="str">
        <f>IF(データ!A1477&lt;&gt;"",データ!A1476,"")</f>
        <v/>
      </c>
      <c r="B274" s="47" t="str">
        <f>IF(データ!B1477&lt;&gt;"",データ!B1476,"")</f>
        <v/>
      </c>
      <c r="C274" s="48" t="str">
        <f>IF(データ!C1477&lt;&gt;"",データ!C1476,"")</f>
        <v/>
      </c>
      <c r="D274" s="46" t="str">
        <f>IF(データ!G1477&lt;&gt;"",データ!G1476,"")</f>
        <v/>
      </c>
      <c r="E274" s="65" t="str">
        <f>IF(F274="","",COUNT($F$4:F274))</f>
        <v/>
      </c>
      <c r="F274" s="81" t="str">
        <f>IF(C274="","",データ!Z1476)</f>
        <v/>
      </c>
      <c r="G274" s="65" t="str">
        <f>IF(C274="","",データ!AA1476)</f>
        <v/>
      </c>
      <c r="H274" s="65" t="str">
        <f>IF(I274="","",COUNT($I$4:I274))</f>
        <v/>
      </c>
      <c r="I274" s="81" t="str">
        <f>IF(C274="","",データ!AF1476)</f>
        <v/>
      </c>
      <c r="J274" s="65" t="str">
        <f>IF(C274="","",データ!AG1476)</f>
        <v/>
      </c>
      <c r="K274" s="65" t="str">
        <f>IF(L274="","",COUNT($L$4:L274))</f>
        <v/>
      </c>
      <c r="L274" s="81" t="str">
        <f>IF(C274="","",データ!AI1476)</f>
        <v/>
      </c>
      <c r="M274" s="65" t="str">
        <f>IF(C274="","",データ!AJ1476)</f>
        <v/>
      </c>
      <c r="N274" s="65" t="str">
        <f>IF(O274="","",COUNT($O$4:O274))</f>
        <v/>
      </c>
      <c r="O274" s="81" t="str">
        <f>IF(C274="","",データ!AO1476)</f>
        <v/>
      </c>
      <c r="P274" s="65" t="str">
        <f>IF(C274="","",データ!AP1476)</f>
        <v/>
      </c>
    </row>
    <row r="275" spans="1:16" ht="18" customHeight="1">
      <c r="A275" s="46" t="str">
        <f>IF(データ!A1478&lt;&gt;"",データ!A1477,"")</f>
        <v/>
      </c>
      <c r="B275" s="47" t="str">
        <f>IF(データ!B1478&lt;&gt;"",データ!B1477,"")</f>
        <v/>
      </c>
      <c r="C275" s="48" t="str">
        <f>IF(データ!C1478&lt;&gt;"",データ!C1477,"")</f>
        <v/>
      </c>
      <c r="D275" s="46" t="str">
        <f>IF(データ!G1478&lt;&gt;"",データ!G1477,"")</f>
        <v/>
      </c>
      <c r="E275" s="65" t="str">
        <f>IF(F275="","",COUNT($F$4:F275))</f>
        <v/>
      </c>
      <c r="F275" s="81" t="str">
        <f>IF(C275="","",データ!Z1477)</f>
        <v/>
      </c>
      <c r="G275" s="65" t="str">
        <f>IF(C275="","",データ!AA1477)</f>
        <v/>
      </c>
      <c r="H275" s="65" t="str">
        <f>IF(I275="","",COUNT($I$4:I275))</f>
        <v/>
      </c>
      <c r="I275" s="81" t="str">
        <f>IF(C275="","",データ!AF1477)</f>
        <v/>
      </c>
      <c r="J275" s="65" t="str">
        <f>IF(C275="","",データ!AG1477)</f>
        <v/>
      </c>
      <c r="K275" s="65" t="str">
        <f>IF(L275="","",COUNT($L$4:L275))</f>
        <v/>
      </c>
      <c r="L275" s="81" t="str">
        <f>IF(C275="","",データ!AI1477)</f>
        <v/>
      </c>
      <c r="M275" s="65" t="str">
        <f>IF(C275="","",データ!AJ1477)</f>
        <v/>
      </c>
      <c r="N275" s="65" t="str">
        <f>IF(O275="","",COUNT($O$4:O275))</f>
        <v/>
      </c>
      <c r="O275" s="81" t="str">
        <f>IF(C275="","",データ!AO1477)</f>
        <v/>
      </c>
      <c r="P275" s="65" t="str">
        <f>IF(C275="","",データ!AP1477)</f>
        <v/>
      </c>
    </row>
    <row r="276" spans="1:16" ht="18" customHeight="1">
      <c r="A276" s="46" t="str">
        <f>IF(データ!A1479&lt;&gt;"",データ!A1478,"")</f>
        <v/>
      </c>
      <c r="B276" s="47" t="str">
        <f>IF(データ!B1479&lt;&gt;"",データ!B1478,"")</f>
        <v/>
      </c>
      <c r="C276" s="48" t="str">
        <f>IF(データ!C1479&lt;&gt;"",データ!C1478,"")</f>
        <v/>
      </c>
      <c r="D276" s="46" t="str">
        <f>IF(データ!G1479&lt;&gt;"",データ!G1478,"")</f>
        <v/>
      </c>
      <c r="E276" s="65" t="str">
        <f>IF(F276="","",COUNT($F$4:F276))</f>
        <v/>
      </c>
      <c r="F276" s="81" t="str">
        <f>IF(C276="","",データ!Z1478)</f>
        <v/>
      </c>
      <c r="G276" s="65" t="str">
        <f>IF(C276="","",データ!AA1478)</f>
        <v/>
      </c>
      <c r="H276" s="65" t="str">
        <f>IF(I276="","",COUNT($I$4:I276))</f>
        <v/>
      </c>
      <c r="I276" s="81" t="str">
        <f>IF(C276="","",データ!AF1478)</f>
        <v/>
      </c>
      <c r="J276" s="65" t="str">
        <f>IF(C276="","",データ!AG1478)</f>
        <v/>
      </c>
      <c r="K276" s="65" t="str">
        <f>IF(L276="","",COUNT($L$4:L276))</f>
        <v/>
      </c>
      <c r="L276" s="81" t="str">
        <f>IF(C276="","",データ!AI1478)</f>
        <v/>
      </c>
      <c r="M276" s="65" t="str">
        <f>IF(C276="","",データ!AJ1478)</f>
        <v/>
      </c>
      <c r="N276" s="65" t="str">
        <f>IF(O276="","",COUNT($O$4:O276))</f>
        <v/>
      </c>
      <c r="O276" s="81" t="str">
        <f>IF(C276="","",データ!AO1478)</f>
        <v/>
      </c>
      <c r="P276" s="65" t="str">
        <f>IF(C276="","",データ!AP1478)</f>
        <v/>
      </c>
    </row>
    <row r="277" spans="1:16" ht="18" customHeight="1">
      <c r="A277" s="46" t="str">
        <f>IF(データ!A1480&lt;&gt;"",データ!A1479,"")</f>
        <v/>
      </c>
      <c r="B277" s="47" t="str">
        <f>IF(データ!B1480&lt;&gt;"",データ!B1479,"")</f>
        <v/>
      </c>
      <c r="C277" s="48" t="str">
        <f>IF(データ!C1480&lt;&gt;"",データ!C1479,"")</f>
        <v/>
      </c>
      <c r="D277" s="46" t="str">
        <f>IF(データ!G1480&lt;&gt;"",データ!G1479,"")</f>
        <v/>
      </c>
      <c r="E277" s="65" t="str">
        <f>IF(F277="","",COUNT($F$4:F277))</f>
        <v/>
      </c>
      <c r="F277" s="81" t="str">
        <f>IF(C277="","",データ!Z1479)</f>
        <v/>
      </c>
      <c r="G277" s="65" t="str">
        <f>IF(C277="","",データ!AA1479)</f>
        <v/>
      </c>
      <c r="H277" s="65" t="str">
        <f>IF(I277="","",COUNT($I$4:I277))</f>
        <v/>
      </c>
      <c r="I277" s="81" t="str">
        <f>IF(C277="","",データ!AF1479)</f>
        <v/>
      </c>
      <c r="J277" s="65" t="str">
        <f>IF(C277="","",データ!AG1479)</f>
        <v/>
      </c>
      <c r="K277" s="65" t="str">
        <f>IF(L277="","",COUNT($L$4:L277))</f>
        <v/>
      </c>
      <c r="L277" s="81" t="str">
        <f>IF(C277="","",データ!AI1479)</f>
        <v/>
      </c>
      <c r="M277" s="65" t="str">
        <f>IF(C277="","",データ!AJ1479)</f>
        <v/>
      </c>
      <c r="N277" s="65" t="str">
        <f>IF(O277="","",COUNT($O$4:O277))</f>
        <v/>
      </c>
      <c r="O277" s="81" t="str">
        <f>IF(C277="","",データ!AO1479)</f>
        <v/>
      </c>
      <c r="P277" s="65" t="str">
        <f>IF(C277="","",データ!AP1479)</f>
        <v/>
      </c>
    </row>
    <row r="278" spans="1:16" ht="18" customHeight="1">
      <c r="A278" s="46" t="str">
        <f>IF(データ!A1481&lt;&gt;"",データ!A1480,"")</f>
        <v/>
      </c>
      <c r="B278" s="47" t="str">
        <f>IF(データ!B1481&lt;&gt;"",データ!B1480,"")</f>
        <v/>
      </c>
      <c r="C278" s="48" t="str">
        <f>IF(データ!C1481&lt;&gt;"",データ!C1480,"")</f>
        <v/>
      </c>
      <c r="D278" s="46" t="str">
        <f>IF(データ!G1481&lt;&gt;"",データ!G1480,"")</f>
        <v/>
      </c>
      <c r="E278" s="65" t="str">
        <f>IF(F278="","",COUNT($F$4:F278))</f>
        <v/>
      </c>
      <c r="F278" s="81" t="str">
        <f>IF(C278="","",データ!Z1480)</f>
        <v/>
      </c>
      <c r="G278" s="65" t="str">
        <f>IF(C278="","",データ!AA1480)</f>
        <v/>
      </c>
      <c r="H278" s="65" t="str">
        <f>IF(I278="","",COUNT($I$4:I278))</f>
        <v/>
      </c>
      <c r="I278" s="81" t="str">
        <f>IF(C278="","",データ!AF1480)</f>
        <v/>
      </c>
      <c r="J278" s="65" t="str">
        <f>IF(C278="","",データ!AG1480)</f>
        <v/>
      </c>
      <c r="K278" s="65" t="str">
        <f>IF(L278="","",COUNT($L$4:L278))</f>
        <v/>
      </c>
      <c r="L278" s="81" t="str">
        <f>IF(C278="","",データ!AI1480)</f>
        <v/>
      </c>
      <c r="M278" s="65" t="str">
        <f>IF(C278="","",データ!AJ1480)</f>
        <v/>
      </c>
      <c r="N278" s="65" t="str">
        <f>IF(O278="","",COUNT($O$4:O278))</f>
        <v/>
      </c>
      <c r="O278" s="81" t="str">
        <f>IF(C278="","",データ!AO1480)</f>
        <v/>
      </c>
      <c r="P278" s="65" t="str">
        <f>IF(C278="","",データ!AP1480)</f>
        <v/>
      </c>
    </row>
    <row r="279" spans="1:16" ht="18" customHeight="1">
      <c r="A279" s="46" t="str">
        <f>IF(データ!A1482&lt;&gt;"",データ!A1481,"")</f>
        <v/>
      </c>
      <c r="B279" s="47" t="str">
        <f>IF(データ!B1482&lt;&gt;"",データ!B1481,"")</f>
        <v/>
      </c>
      <c r="C279" s="48" t="str">
        <f>IF(データ!C1482&lt;&gt;"",データ!C1481,"")</f>
        <v/>
      </c>
      <c r="D279" s="46" t="str">
        <f>IF(データ!G1482&lt;&gt;"",データ!G1481,"")</f>
        <v/>
      </c>
      <c r="E279" s="65" t="str">
        <f>IF(F279="","",COUNT($F$4:F279))</f>
        <v/>
      </c>
      <c r="F279" s="81" t="str">
        <f>IF(C279="","",データ!Z1481)</f>
        <v/>
      </c>
      <c r="G279" s="65" t="str">
        <f>IF(C279="","",データ!AA1481)</f>
        <v/>
      </c>
      <c r="H279" s="65" t="str">
        <f>IF(I279="","",COUNT($I$4:I279))</f>
        <v/>
      </c>
      <c r="I279" s="81" t="str">
        <f>IF(C279="","",データ!AF1481)</f>
        <v/>
      </c>
      <c r="J279" s="65" t="str">
        <f>IF(C279="","",データ!AG1481)</f>
        <v/>
      </c>
      <c r="K279" s="65" t="str">
        <f>IF(L279="","",COUNT($L$4:L279))</f>
        <v/>
      </c>
      <c r="L279" s="81" t="str">
        <f>IF(C279="","",データ!AI1481)</f>
        <v/>
      </c>
      <c r="M279" s="65" t="str">
        <f>IF(C279="","",データ!AJ1481)</f>
        <v/>
      </c>
      <c r="N279" s="65" t="str">
        <f>IF(O279="","",COUNT($O$4:O279))</f>
        <v/>
      </c>
      <c r="O279" s="81" t="str">
        <f>IF(C279="","",データ!AO1481)</f>
        <v/>
      </c>
      <c r="P279" s="65" t="str">
        <f>IF(C279="","",データ!AP1481)</f>
        <v/>
      </c>
    </row>
    <row r="280" spans="1:16" ht="18" customHeight="1">
      <c r="A280" s="46" t="str">
        <f>IF(データ!A1483&lt;&gt;"",データ!A1482,"")</f>
        <v/>
      </c>
      <c r="B280" s="47" t="str">
        <f>IF(データ!B1483&lt;&gt;"",データ!B1482,"")</f>
        <v/>
      </c>
      <c r="C280" s="48" t="str">
        <f>IF(データ!C1483&lt;&gt;"",データ!C1482,"")</f>
        <v/>
      </c>
      <c r="D280" s="46" t="str">
        <f>IF(データ!G1483&lt;&gt;"",データ!G1482,"")</f>
        <v/>
      </c>
      <c r="E280" s="65" t="str">
        <f>IF(F280="","",COUNT($F$4:F280))</f>
        <v/>
      </c>
      <c r="F280" s="81" t="str">
        <f>IF(C280="","",データ!Z1482)</f>
        <v/>
      </c>
      <c r="G280" s="65" t="str">
        <f>IF(C280="","",データ!AA1482)</f>
        <v/>
      </c>
      <c r="H280" s="65" t="str">
        <f>IF(I280="","",COUNT($I$4:I280))</f>
        <v/>
      </c>
      <c r="I280" s="81" t="str">
        <f>IF(C280="","",データ!AF1482)</f>
        <v/>
      </c>
      <c r="J280" s="65" t="str">
        <f>IF(C280="","",データ!AG1482)</f>
        <v/>
      </c>
      <c r="K280" s="65" t="str">
        <f>IF(L280="","",COUNT($L$4:L280))</f>
        <v/>
      </c>
      <c r="L280" s="81" t="str">
        <f>IF(C280="","",データ!AI1482)</f>
        <v/>
      </c>
      <c r="M280" s="65" t="str">
        <f>IF(C280="","",データ!AJ1482)</f>
        <v/>
      </c>
      <c r="N280" s="65" t="str">
        <f>IF(O280="","",COUNT($O$4:O280))</f>
        <v/>
      </c>
      <c r="O280" s="81" t="str">
        <f>IF(C280="","",データ!AO1482)</f>
        <v/>
      </c>
      <c r="P280" s="65" t="str">
        <f>IF(C280="","",データ!AP1482)</f>
        <v/>
      </c>
    </row>
    <row r="281" spans="1:16" ht="18" customHeight="1">
      <c r="A281" s="46" t="str">
        <f>IF(データ!A1484&lt;&gt;"",データ!A1483,"")</f>
        <v/>
      </c>
      <c r="B281" s="47" t="str">
        <f>IF(データ!B1484&lt;&gt;"",データ!B1483,"")</f>
        <v/>
      </c>
      <c r="C281" s="48" t="str">
        <f>IF(データ!C1484&lt;&gt;"",データ!C1483,"")</f>
        <v/>
      </c>
      <c r="D281" s="46" t="str">
        <f>IF(データ!G1484&lt;&gt;"",データ!G1483,"")</f>
        <v/>
      </c>
      <c r="E281" s="65" t="str">
        <f>IF(F281="","",COUNT($F$4:F281))</f>
        <v/>
      </c>
      <c r="F281" s="81" t="str">
        <f>IF(C281="","",データ!Z1483)</f>
        <v/>
      </c>
      <c r="G281" s="65" t="str">
        <f>IF(C281="","",データ!AA1483)</f>
        <v/>
      </c>
      <c r="H281" s="65" t="str">
        <f>IF(I281="","",COUNT($I$4:I281))</f>
        <v/>
      </c>
      <c r="I281" s="81" t="str">
        <f>IF(C281="","",データ!AF1483)</f>
        <v/>
      </c>
      <c r="J281" s="65" t="str">
        <f>IF(C281="","",データ!AG1483)</f>
        <v/>
      </c>
      <c r="K281" s="65" t="str">
        <f>IF(L281="","",COUNT($L$4:L281))</f>
        <v/>
      </c>
      <c r="L281" s="81" t="str">
        <f>IF(C281="","",データ!AI1483)</f>
        <v/>
      </c>
      <c r="M281" s="65" t="str">
        <f>IF(C281="","",データ!AJ1483)</f>
        <v/>
      </c>
      <c r="N281" s="65" t="str">
        <f>IF(O281="","",COUNT($O$4:O281))</f>
        <v/>
      </c>
      <c r="O281" s="81" t="str">
        <f>IF(C281="","",データ!AO1483)</f>
        <v/>
      </c>
      <c r="P281" s="65" t="str">
        <f>IF(C281="","",データ!AP1483)</f>
        <v/>
      </c>
    </row>
    <row r="282" spans="1:16" ht="18" customHeight="1">
      <c r="A282" s="46" t="str">
        <f>IF(データ!A1485&lt;&gt;"",データ!A1484,"")</f>
        <v/>
      </c>
      <c r="B282" s="47" t="str">
        <f>IF(データ!B1485&lt;&gt;"",データ!B1484,"")</f>
        <v/>
      </c>
      <c r="C282" s="48" t="str">
        <f>IF(データ!C1485&lt;&gt;"",データ!C1484,"")</f>
        <v/>
      </c>
      <c r="D282" s="46" t="str">
        <f>IF(データ!G1485&lt;&gt;"",データ!G1484,"")</f>
        <v/>
      </c>
      <c r="E282" s="65" t="str">
        <f>IF(F282="","",COUNT($F$4:F282))</f>
        <v/>
      </c>
      <c r="F282" s="81" t="str">
        <f>IF(C282="","",データ!Z1484)</f>
        <v/>
      </c>
      <c r="G282" s="65" t="str">
        <f>IF(C282="","",データ!AA1484)</f>
        <v/>
      </c>
      <c r="H282" s="65" t="str">
        <f>IF(I282="","",COUNT($I$4:I282))</f>
        <v/>
      </c>
      <c r="I282" s="81" t="str">
        <f>IF(C282="","",データ!AF1484)</f>
        <v/>
      </c>
      <c r="J282" s="65" t="str">
        <f>IF(C282="","",データ!AG1484)</f>
        <v/>
      </c>
      <c r="K282" s="65" t="str">
        <f>IF(L282="","",COUNT($L$4:L282))</f>
        <v/>
      </c>
      <c r="L282" s="81" t="str">
        <f>IF(C282="","",データ!AI1484)</f>
        <v/>
      </c>
      <c r="M282" s="65" t="str">
        <f>IF(C282="","",データ!AJ1484)</f>
        <v/>
      </c>
      <c r="N282" s="65" t="str">
        <f>IF(O282="","",COUNT($O$4:O282))</f>
        <v/>
      </c>
      <c r="O282" s="81" t="str">
        <f>IF(C282="","",データ!AO1484)</f>
        <v/>
      </c>
      <c r="P282" s="65" t="str">
        <f>IF(C282="","",データ!AP1484)</f>
        <v/>
      </c>
    </row>
    <row r="283" spans="1:16" ht="18" customHeight="1">
      <c r="A283" s="46" t="str">
        <f>IF(データ!A1486&lt;&gt;"",データ!A1485,"")</f>
        <v/>
      </c>
      <c r="B283" s="47" t="str">
        <f>IF(データ!B1486&lt;&gt;"",データ!B1485,"")</f>
        <v/>
      </c>
      <c r="C283" s="48" t="str">
        <f>IF(データ!C1486&lt;&gt;"",データ!C1485,"")</f>
        <v/>
      </c>
      <c r="D283" s="46" t="str">
        <f>IF(データ!G1486&lt;&gt;"",データ!G1485,"")</f>
        <v/>
      </c>
      <c r="E283" s="65" t="str">
        <f>IF(F283="","",COUNT($F$4:F283))</f>
        <v/>
      </c>
      <c r="F283" s="81" t="str">
        <f>IF(C283="","",データ!Z1485)</f>
        <v/>
      </c>
      <c r="G283" s="65" t="str">
        <f>IF(C283="","",データ!AA1485)</f>
        <v/>
      </c>
      <c r="H283" s="65" t="str">
        <f>IF(I283="","",COUNT($I$4:I283))</f>
        <v/>
      </c>
      <c r="I283" s="81" t="str">
        <f>IF(C283="","",データ!AF1485)</f>
        <v/>
      </c>
      <c r="J283" s="65" t="str">
        <f>IF(C283="","",データ!AG1485)</f>
        <v/>
      </c>
      <c r="K283" s="65" t="str">
        <f>IF(L283="","",COUNT($L$4:L283))</f>
        <v/>
      </c>
      <c r="L283" s="81" t="str">
        <f>IF(C283="","",データ!AI1485)</f>
        <v/>
      </c>
      <c r="M283" s="65" t="str">
        <f>IF(C283="","",データ!AJ1485)</f>
        <v/>
      </c>
      <c r="N283" s="65" t="str">
        <f>IF(O283="","",COUNT($O$4:O283))</f>
        <v/>
      </c>
      <c r="O283" s="81" t="str">
        <f>IF(C283="","",データ!AO1485)</f>
        <v/>
      </c>
      <c r="P283" s="65" t="str">
        <f>IF(C283="","",データ!AP1485)</f>
        <v/>
      </c>
    </row>
    <row r="284" spans="1:16" ht="18" customHeight="1">
      <c r="A284" s="46" t="str">
        <f>IF(データ!A1487&lt;&gt;"",データ!A1486,"")</f>
        <v/>
      </c>
      <c r="B284" s="47" t="str">
        <f>IF(データ!B1487&lt;&gt;"",データ!B1486,"")</f>
        <v/>
      </c>
      <c r="C284" s="48" t="str">
        <f>IF(データ!C1487&lt;&gt;"",データ!C1486,"")</f>
        <v/>
      </c>
      <c r="D284" s="46" t="str">
        <f>IF(データ!G1487&lt;&gt;"",データ!G1486,"")</f>
        <v/>
      </c>
      <c r="E284" s="65" t="str">
        <f>IF(F284="","",COUNT($F$4:F284))</f>
        <v/>
      </c>
      <c r="F284" s="81" t="str">
        <f>IF(C284="","",データ!Z1486)</f>
        <v/>
      </c>
      <c r="G284" s="65" t="str">
        <f>IF(C284="","",データ!AA1486)</f>
        <v/>
      </c>
      <c r="H284" s="65" t="str">
        <f>IF(I284="","",COUNT($I$4:I284))</f>
        <v/>
      </c>
      <c r="I284" s="81" t="str">
        <f>IF(C284="","",データ!AF1486)</f>
        <v/>
      </c>
      <c r="J284" s="65" t="str">
        <f>IF(C284="","",データ!AG1486)</f>
        <v/>
      </c>
      <c r="K284" s="65" t="str">
        <f>IF(L284="","",COUNT($L$4:L284))</f>
        <v/>
      </c>
      <c r="L284" s="81" t="str">
        <f>IF(C284="","",データ!AI1486)</f>
        <v/>
      </c>
      <c r="M284" s="65" t="str">
        <f>IF(C284="","",データ!AJ1486)</f>
        <v/>
      </c>
      <c r="N284" s="65" t="str">
        <f>IF(O284="","",COUNT($O$4:O284))</f>
        <v/>
      </c>
      <c r="O284" s="81" t="str">
        <f>IF(C284="","",データ!AO1486)</f>
        <v/>
      </c>
      <c r="P284" s="65" t="str">
        <f>IF(C284="","",データ!AP1486)</f>
        <v/>
      </c>
    </row>
    <row r="285" spans="1:16" ht="18" customHeight="1">
      <c r="A285" s="46" t="str">
        <f>IF(データ!A1488&lt;&gt;"",データ!A1487,"")</f>
        <v/>
      </c>
      <c r="B285" s="47" t="str">
        <f>IF(データ!B1488&lt;&gt;"",データ!B1487,"")</f>
        <v/>
      </c>
      <c r="C285" s="48" t="str">
        <f>IF(データ!C1488&lt;&gt;"",データ!C1487,"")</f>
        <v/>
      </c>
      <c r="D285" s="46" t="str">
        <f>IF(データ!G1488&lt;&gt;"",データ!G1487,"")</f>
        <v/>
      </c>
      <c r="E285" s="65" t="str">
        <f>IF(F285="","",COUNT($F$4:F285))</f>
        <v/>
      </c>
      <c r="F285" s="81" t="str">
        <f>IF(C285="","",データ!Z1487)</f>
        <v/>
      </c>
      <c r="G285" s="65" t="str">
        <f>IF(C285="","",データ!AA1487)</f>
        <v/>
      </c>
      <c r="H285" s="65" t="str">
        <f>IF(I285="","",COUNT($I$4:I285))</f>
        <v/>
      </c>
      <c r="I285" s="81" t="str">
        <f>IF(C285="","",データ!AF1487)</f>
        <v/>
      </c>
      <c r="J285" s="65" t="str">
        <f>IF(C285="","",データ!AG1487)</f>
        <v/>
      </c>
      <c r="K285" s="65" t="str">
        <f>IF(L285="","",COUNT($L$4:L285))</f>
        <v/>
      </c>
      <c r="L285" s="81" t="str">
        <f>IF(C285="","",データ!AI1487)</f>
        <v/>
      </c>
      <c r="M285" s="65" t="str">
        <f>IF(C285="","",データ!AJ1487)</f>
        <v/>
      </c>
      <c r="N285" s="65" t="str">
        <f>IF(O285="","",COUNT($O$4:O285))</f>
        <v/>
      </c>
      <c r="O285" s="81" t="str">
        <f>IF(C285="","",データ!AO1487)</f>
        <v/>
      </c>
      <c r="P285" s="65" t="str">
        <f>IF(C285="","",データ!AP1487)</f>
        <v/>
      </c>
    </row>
    <row r="286" spans="1:16" ht="18" customHeight="1">
      <c r="A286" s="46" t="str">
        <f>IF(データ!A1489&lt;&gt;"",データ!A1488,"")</f>
        <v/>
      </c>
      <c r="B286" s="47" t="str">
        <f>IF(データ!B1489&lt;&gt;"",データ!B1488,"")</f>
        <v/>
      </c>
      <c r="C286" s="48" t="str">
        <f>IF(データ!C1489&lt;&gt;"",データ!C1488,"")</f>
        <v/>
      </c>
      <c r="D286" s="46" t="str">
        <f>IF(データ!G1489&lt;&gt;"",データ!G1488,"")</f>
        <v/>
      </c>
      <c r="E286" s="65" t="str">
        <f>IF(F286="","",COUNT($F$4:F286))</f>
        <v/>
      </c>
      <c r="F286" s="81" t="str">
        <f>IF(C286="","",データ!Z1488)</f>
        <v/>
      </c>
      <c r="G286" s="65" t="str">
        <f>IF(C286="","",データ!AA1488)</f>
        <v/>
      </c>
      <c r="H286" s="65" t="str">
        <f>IF(I286="","",COUNT($I$4:I286))</f>
        <v/>
      </c>
      <c r="I286" s="81" t="str">
        <f>IF(C286="","",データ!AF1488)</f>
        <v/>
      </c>
      <c r="J286" s="65" t="str">
        <f>IF(C286="","",データ!AG1488)</f>
        <v/>
      </c>
      <c r="K286" s="65" t="str">
        <f>IF(L286="","",COUNT($L$4:L286))</f>
        <v/>
      </c>
      <c r="L286" s="81" t="str">
        <f>IF(C286="","",データ!AI1488)</f>
        <v/>
      </c>
      <c r="M286" s="65" t="str">
        <f>IF(C286="","",データ!AJ1488)</f>
        <v/>
      </c>
      <c r="N286" s="65" t="str">
        <f>IF(O286="","",COUNT($O$4:O286))</f>
        <v/>
      </c>
      <c r="O286" s="81" t="str">
        <f>IF(C286="","",データ!AO1488)</f>
        <v/>
      </c>
      <c r="P286" s="65" t="str">
        <f>IF(C286="","",データ!AP1488)</f>
        <v/>
      </c>
    </row>
    <row r="287" spans="1:16" ht="18" customHeight="1">
      <c r="A287" s="46" t="str">
        <f>IF(データ!A1490&lt;&gt;"",データ!A1489,"")</f>
        <v/>
      </c>
      <c r="B287" s="47" t="str">
        <f>IF(データ!B1490&lt;&gt;"",データ!B1489,"")</f>
        <v/>
      </c>
      <c r="C287" s="48" t="str">
        <f>IF(データ!C1490&lt;&gt;"",データ!C1489,"")</f>
        <v/>
      </c>
      <c r="D287" s="46" t="str">
        <f>IF(データ!G1490&lt;&gt;"",データ!G1489,"")</f>
        <v/>
      </c>
      <c r="E287" s="65" t="str">
        <f>IF(F287="","",COUNT($F$4:F287))</f>
        <v/>
      </c>
      <c r="F287" s="81" t="str">
        <f>IF(C287="","",データ!Z1489)</f>
        <v/>
      </c>
      <c r="G287" s="65" t="str">
        <f>IF(C287="","",データ!AA1489)</f>
        <v/>
      </c>
      <c r="H287" s="65" t="str">
        <f>IF(I287="","",COUNT($I$4:I287))</f>
        <v/>
      </c>
      <c r="I287" s="81" t="str">
        <f>IF(C287="","",データ!AF1489)</f>
        <v/>
      </c>
      <c r="J287" s="65" t="str">
        <f>IF(C287="","",データ!AG1489)</f>
        <v/>
      </c>
      <c r="K287" s="65" t="str">
        <f>IF(L287="","",COUNT($L$4:L287))</f>
        <v/>
      </c>
      <c r="L287" s="81" t="str">
        <f>IF(C287="","",データ!AI1489)</f>
        <v/>
      </c>
      <c r="M287" s="65" t="str">
        <f>IF(C287="","",データ!AJ1489)</f>
        <v/>
      </c>
      <c r="N287" s="65" t="str">
        <f>IF(O287="","",COUNT($O$4:O287))</f>
        <v/>
      </c>
      <c r="O287" s="81" t="str">
        <f>IF(C287="","",データ!AO1489)</f>
        <v/>
      </c>
      <c r="P287" s="65" t="str">
        <f>IF(C287="","",データ!AP1489)</f>
        <v/>
      </c>
    </row>
    <row r="288" spans="1:16" ht="18" customHeight="1">
      <c r="A288" s="46" t="str">
        <f>IF(データ!A1491&lt;&gt;"",データ!A1490,"")</f>
        <v/>
      </c>
      <c r="B288" s="47" t="str">
        <f>IF(データ!B1491&lt;&gt;"",データ!B1490,"")</f>
        <v/>
      </c>
      <c r="C288" s="48" t="str">
        <f>IF(データ!C1491&lt;&gt;"",データ!C1490,"")</f>
        <v/>
      </c>
      <c r="D288" s="46" t="str">
        <f>IF(データ!G1491&lt;&gt;"",データ!G1490,"")</f>
        <v/>
      </c>
      <c r="E288" s="65" t="str">
        <f>IF(F288="","",COUNT($F$4:F288))</f>
        <v/>
      </c>
      <c r="F288" s="81" t="str">
        <f>IF(C288="","",データ!Z1490)</f>
        <v/>
      </c>
      <c r="G288" s="65" t="str">
        <f>IF(C288="","",データ!AA1490)</f>
        <v/>
      </c>
      <c r="H288" s="65" t="str">
        <f>IF(I288="","",COUNT($I$4:I288))</f>
        <v/>
      </c>
      <c r="I288" s="81" t="str">
        <f>IF(C288="","",データ!AF1490)</f>
        <v/>
      </c>
      <c r="J288" s="65" t="str">
        <f>IF(C288="","",データ!AG1490)</f>
        <v/>
      </c>
      <c r="K288" s="65" t="str">
        <f>IF(L288="","",COUNT($L$4:L288))</f>
        <v/>
      </c>
      <c r="L288" s="81" t="str">
        <f>IF(C288="","",データ!AI1490)</f>
        <v/>
      </c>
      <c r="M288" s="65" t="str">
        <f>IF(C288="","",データ!AJ1490)</f>
        <v/>
      </c>
      <c r="N288" s="65" t="str">
        <f>IF(O288="","",COUNT($O$4:O288))</f>
        <v/>
      </c>
      <c r="O288" s="81" t="str">
        <f>IF(C288="","",データ!AO1490)</f>
        <v/>
      </c>
      <c r="P288" s="65" t="str">
        <f>IF(C288="","",データ!AP1490)</f>
        <v/>
      </c>
    </row>
    <row r="289" spans="1:16" ht="18" customHeight="1">
      <c r="A289" s="46" t="str">
        <f>IF(データ!A1492&lt;&gt;"",データ!A1491,"")</f>
        <v/>
      </c>
      <c r="B289" s="47" t="str">
        <f>IF(データ!B1492&lt;&gt;"",データ!B1491,"")</f>
        <v/>
      </c>
      <c r="C289" s="48" t="str">
        <f>IF(データ!C1492&lt;&gt;"",データ!C1491,"")</f>
        <v/>
      </c>
      <c r="D289" s="46" t="str">
        <f>IF(データ!G1492&lt;&gt;"",データ!G1491,"")</f>
        <v/>
      </c>
      <c r="E289" s="65" t="str">
        <f>IF(F289="","",COUNT($F$4:F289))</f>
        <v/>
      </c>
      <c r="F289" s="81" t="str">
        <f>IF(C289="","",データ!Z1491)</f>
        <v/>
      </c>
      <c r="G289" s="65" t="str">
        <f>IF(C289="","",データ!AA1491)</f>
        <v/>
      </c>
      <c r="H289" s="65" t="str">
        <f>IF(I289="","",COUNT($I$4:I289))</f>
        <v/>
      </c>
      <c r="I289" s="81" t="str">
        <f>IF(C289="","",データ!AF1491)</f>
        <v/>
      </c>
      <c r="J289" s="65" t="str">
        <f>IF(C289="","",データ!AG1491)</f>
        <v/>
      </c>
      <c r="K289" s="65" t="str">
        <f>IF(L289="","",COUNT($L$4:L289))</f>
        <v/>
      </c>
      <c r="L289" s="81" t="str">
        <f>IF(C289="","",データ!AI1491)</f>
        <v/>
      </c>
      <c r="M289" s="65" t="str">
        <f>IF(C289="","",データ!AJ1491)</f>
        <v/>
      </c>
      <c r="N289" s="65" t="str">
        <f>IF(O289="","",COUNT($O$4:O289))</f>
        <v/>
      </c>
      <c r="O289" s="81" t="str">
        <f>IF(C289="","",データ!AO1491)</f>
        <v/>
      </c>
      <c r="P289" s="65" t="str">
        <f>IF(C289="","",データ!AP1491)</f>
        <v/>
      </c>
    </row>
    <row r="290" spans="1:16" ht="18" customHeight="1">
      <c r="A290" s="46" t="str">
        <f>IF(データ!A1493&lt;&gt;"",データ!A1492,"")</f>
        <v/>
      </c>
      <c r="B290" s="47" t="str">
        <f>IF(データ!B1493&lt;&gt;"",データ!B1492,"")</f>
        <v/>
      </c>
      <c r="C290" s="48" t="str">
        <f>IF(データ!C1493&lt;&gt;"",データ!C1492,"")</f>
        <v/>
      </c>
      <c r="D290" s="46" t="str">
        <f>IF(データ!G1493&lt;&gt;"",データ!G1492,"")</f>
        <v/>
      </c>
      <c r="E290" s="65" t="str">
        <f>IF(F290="","",COUNT($F$4:F290))</f>
        <v/>
      </c>
      <c r="F290" s="81" t="str">
        <f>IF(C290="","",データ!Z1492)</f>
        <v/>
      </c>
      <c r="G290" s="65" t="str">
        <f>IF(C290="","",データ!AA1492)</f>
        <v/>
      </c>
      <c r="H290" s="65" t="str">
        <f>IF(I290="","",COUNT($I$4:I290))</f>
        <v/>
      </c>
      <c r="I290" s="81" t="str">
        <f>IF(C290="","",データ!AF1492)</f>
        <v/>
      </c>
      <c r="J290" s="65" t="str">
        <f>IF(C290="","",データ!AG1492)</f>
        <v/>
      </c>
      <c r="K290" s="65" t="str">
        <f>IF(L290="","",COUNT($L$4:L290))</f>
        <v/>
      </c>
      <c r="L290" s="81" t="str">
        <f>IF(C290="","",データ!AI1492)</f>
        <v/>
      </c>
      <c r="M290" s="65" t="str">
        <f>IF(C290="","",データ!AJ1492)</f>
        <v/>
      </c>
      <c r="N290" s="65" t="str">
        <f>IF(O290="","",COUNT($O$4:O290))</f>
        <v/>
      </c>
      <c r="O290" s="81" t="str">
        <f>IF(C290="","",データ!AO1492)</f>
        <v/>
      </c>
      <c r="P290" s="65" t="str">
        <f>IF(C290="","",データ!AP1492)</f>
        <v/>
      </c>
    </row>
    <row r="291" spans="1:16" ht="18" customHeight="1">
      <c r="A291" s="46" t="str">
        <f>IF(データ!A1494&lt;&gt;"",データ!A1493,"")</f>
        <v/>
      </c>
      <c r="B291" s="47" t="str">
        <f>IF(データ!B1494&lt;&gt;"",データ!B1493,"")</f>
        <v/>
      </c>
      <c r="C291" s="48" t="str">
        <f>IF(データ!C1494&lt;&gt;"",データ!C1493,"")</f>
        <v/>
      </c>
      <c r="D291" s="46" t="str">
        <f>IF(データ!G1494&lt;&gt;"",データ!G1493,"")</f>
        <v/>
      </c>
      <c r="E291" s="65" t="str">
        <f>IF(F291="","",COUNT($F$4:F291))</f>
        <v/>
      </c>
      <c r="F291" s="81" t="str">
        <f>IF(C291="","",データ!Z1493)</f>
        <v/>
      </c>
      <c r="G291" s="65" t="str">
        <f>IF(C291="","",データ!AA1493)</f>
        <v/>
      </c>
      <c r="H291" s="65" t="str">
        <f>IF(I291="","",COUNT($I$4:I291))</f>
        <v/>
      </c>
      <c r="I291" s="81" t="str">
        <f>IF(C291="","",データ!AF1493)</f>
        <v/>
      </c>
      <c r="J291" s="65" t="str">
        <f>IF(C291="","",データ!AG1493)</f>
        <v/>
      </c>
      <c r="K291" s="65" t="str">
        <f>IF(L291="","",COUNT($L$4:L291))</f>
        <v/>
      </c>
      <c r="L291" s="81" t="str">
        <f>IF(C291="","",データ!AI1493)</f>
        <v/>
      </c>
      <c r="M291" s="65" t="str">
        <f>IF(C291="","",データ!AJ1493)</f>
        <v/>
      </c>
      <c r="N291" s="65" t="str">
        <f>IF(O291="","",COUNT($O$4:O291))</f>
        <v/>
      </c>
      <c r="O291" s="81" t="str">
        <f>IF(C291="","",データ!AO1493)</f>
        <v/>
      </c>
      <c r="P291" s="65" t="str">
        <f>IF(C291="","",データ!AP1493)</f>
        <v/>
      </c>
    </row>
    <row r="292" spans="1:16" ht="18" customHeight="1">
      <c r="A292" s="46" t="str">
        <f>IF(データ!A1495&lt;&gt;"",データ!A1494,"")</f>
        <v/>
      </c>
      <c r="B292" s="47" t="str">
        <f>IF(データ!B1495&lt;&gt;"",データ!B1494,"")</f>
        <v/>
      </c>
      <c r="C292" s="48" t="str">
        <f>IF(データ!C1495&lt;&gt;"",データ!C1494,"")</f>
        <v/>
      </c>
      <c r="D292" s="46" t="str">
        <f>IF(データ!G1495&lt;&gt;"",データ!G1494,"")</f>
        <v/>
      </c>
      <c r="E292" s="65" t="str">
        <f>IF(F292="","",COUNT($F$4:F292))</f>
        <v/>
      </c>
      <c r="F292" s="81" t="str">
        <f>IF(C292="","",データ!Z1494)</f>
        <v/>
      </c>
      <c r="G292" s="65" t="str">
        <f>IF(C292="","",データ!AA1494)</f>
        <v/>
      </c>
      <c r="H292" s="65" t="str">
        <f>IF(I292="","",COUNT($I$4:I292))</f>
        <v/>
      </c>
      <c r="I292" s="81" t="str">
        <f>IF(C292="","",データ!AF1494)</f>
        <v/>
      </c>
      <c r="J292" s="65" t="str">
        <f>IF(C292="","",データ!AG1494)</f>
        <v/>
      </c>
      <c r="K292" s="65" t="str">
        <f>IF(L292="","",COUNT($L$4:L292))</f>
        <v/>
      </c>
      <c r="L292" s="81" t="str">
        <f>IF(C292="","",データ!AI1494)</f>
        <v/>
      </c>
      <c r="M292" s="65" t="str">
        <f>IF(C292="","",データ!AJ1494)</f>
        <v/>
      </c>
      <c r="N292" s="65" t="str">
        <f>IF(O292="","",COUNT($O$4:O292))</f>
        <v/>
      </c>
      <c r="O292" s="81" t="str">
        <f>IF(C292="","",データ!AO1494)</f>
        <v/>
      </c>
      <c r="P292" s="65" t="str">
        <f>IF(C292="","",データ!AP1494)</f>
        <v/>
      </c>
    </row>
    <row r="293" spans="1:16" ht="18" customHeight="1">
      <c r="A293" s="46" t="str">
        <f>IF(データ!A1496&lt;&gt;"",データ!A1495,"")</f>
        <v/>
      </c>
      <c r="B293" s="47" t="str">
        <f>IF(データ!B1496&lt;&gt;"",データ!B1495,"")</f>
        <v/>
      </c>
      <c r="C293" s="48" t="str">
        <f>IF(データ!C1496&lt;&gt;"",データ!C1495,"")</f>
        <v/>
      </c>
      <c r="D293" s="46" t="str">
        <f>IF(データ!G1496&lt;&gt;"",データ!G1495,"")</f>
        <v/>
      </c>
      <c r="E293" s="65" t="str">
        <f>IF(F293="","",COUNT($F$4:F293))</f>
        <v/>
      </c>
      <c r="F293" s="81" t="str">
        <f>IF(C293="","",データ!Z1495)</f>
        <v/>
      </c>
      <c r="G293" s="65" t="str">
        <f>IF(C293="","",データ!AA1495)</f>
        <v/>
      </c>
      <c r="H293" s="65" t="str">
        <f>IF(I293="","",COUNT($I$4:I293))</f>
        <v/>
      </c>
      <c r="I293" s="81" t="str">
        <f>IF(C293="","",データ!AF1495)</f>
        <v/>
      </c>
      <c r="J293" s="65" t="str">
        <f>IF(C293="","",データ!AG1495)</f>
        <v/>
      </c>
      <c r="K293" s="65" t="str">
        <f>IF(L293="","",COUNT($L$4:L293))</f>
        <v/>
      </c>
      <c r="L293" s="81" t="str">
        <f>IF(C293="","",データ!AI1495)</f>
        <v/>
      </c>
      <c r="M293" s="65" t="str">
        <f>IF(C293="","",データ!AJ1495)</f>
        <v/>
      </c>
      <c r="N293" s="65" t="str">
        <f>IF(O293="","",COUNT($O$4:O293))</f>
        <v/>
      </c>
      <c r="O293" s="81" t="str">
        <f>IF(C293="","",データ!AO1495)</f>
        <v/>
      </c>
      <c r="P293" s="65" t="str">
        <f>IF(C293="","",データ!AP1495)</f>
        <v/>
      </c>
    </row>
    <row r="294" spans="1:16" ht="18" customHeight="1">
      <c r="A294" s="46" t="str">
        <f>IF(データ!A1497&lt;&gt;"",データ!A1496,"")</f>
        <v/>
      </c>
      <c r="B294" s="47" t="str">
        <f>IF(データ!B1497&lt;&gt;"",データ!B1496,"")</f>
        <v/>
      </c>
      <c r="C294" s="48" t="str">
        <f>IF(データ!C1497&lt;&gt;"",データ!C1496,"")</f>
        <v/>
      </c>
      <c r="D294" s="46" t="str">
        <f>IF(データ!G1497&lt;&gt;"",データ!G1496,"")</f>
        <v/>
      </c>
      <c r="E294" s="65" t="str">
        <f>IF(F294="","",COUNT($F$4:F294))</f>
        <v/>
      </c>
      <c r="F294" s="81" t="str">
        <f>IF(C294="","",データ!Z1496)</f>
        <v/>
      </c>
      <c r="G294" s="65" t="str">
        <f>IF(C294="","",データ!AA1496)</f>
        <v/>
      </c>
      <c r="H294" s="65" t="str">
        <f>IF(I294="","",COUNT($I$4:I294))</f>
        <v/>
      </c>
      <c r="I294" s="81" t="str">
        <f>IF(C294="","",データ!AF1496)</f>
        <v/>
      </c>
      <c r="J294" s="65" t="str">
        <f>IF(C294="","",データ!AG1496)</f>
        <v/>
      </c>
      <c r="K294" s="65" t="str">
        <f>IF(L294="","",COUNT($L$4:L294))</f>
        <v/>
      </c>
      <c r="L294" s="81" t="str">
        <f>IF(C294="","",データ!AI1496)</f>
        <v/>
      </c>
      <c r="M294" s="65" t="str">
        <f>IF(C294="","",データ!AJ1496)</f>
        <v/>
      </c>
      <c r="N294" s="65" t="str">
        <f>IF(O294="","",COUNT($O$4:O294))</f>
        <v/>
      </c>
      <c r="O294" s="81" t="str">
        <f>IF(C294="","",データ!AO1496)</f>
        <v/>
      </c>
      <c r="P294" s="65" t="str">
        <f>IF(C294="","",データ!AP1496)</f>
        <v/>
      </c>
    </row>
    <row r="295" spans="1:16" ht="18" customHeight="1">
      <c r="A295" s="46" t="str">
        <f>IF(データ!A1498&lt;&gt;"",データ!A1497,"")</f>
        <v/>
      </c>
      <c r="B295" s="47" t="str">
        <f>IF(データ!B1498&lt;&gt;"",データ!B1497,"")</f>
        <v/>
      </c>
      <c r="C295" s="48" t="str">
        <f>IF(データ!C1498&lt;&gt;"",データ!C1497,"")</f>
        <v/>
      </c>
      <c r="D295" s="46" t="str">
        <f>IF(データ!G1498&lt;&gt;"",データ!G1497,"")</f>
        <v/>
      </c>
      <c r="E295" s="65" t="str">
        <f>IF(F295="","",COUNT($F$4:F295))</f>
        <v/>
      </c>
      <c r="F295" s="81" t="str">
        <f>IF(C295="","",データ!Z1497)</f>
        <v/>
      </c>
      <c r="G295" s="65" t="str">
        <f>IF(C295="","",データ!AA1497)</f>
        <v/>
      </c>
      <c r="H295" s="65" t="str">
        <f>IF(I295="","",COUNT($I$4:I295))</f>
        <v/>
      </c>
      <c r="I295" s="81" t="str">
        <f>IF(C295="","",データ!AF1497)</f>
        <v/>
      </c>
      <c r="J295" s="65" t="str">
        <f>IF(C295="","",データ!AG1497)</f>
        <v/>
      </c>
      <c r="K295" s="65" t="str">
        <f>IF(L295="","",COUNT($L$4:L295))</f>
        <v/>
      </c>
      <c r="L295" s="81" t="str">
        <f>IF(C295="","",データ!AI1497)</f>
        <v/>
      </c>
      <c r="M295" s="65" t="str">
        <f>IF(C295="","",データ!AJ1497)</f>
        <v/>
      </c>
      <c r="N295" s="65" t="str">
        <f>IF(O295="","",COUNT($O$4:O295))</f>
        <v/>
      </c>
      <c r="O295" s="81" t="str">
        <f>IF(C295="","",データ!AO1497)</f>
        <v/>
      </c>
      <c r="P295" s="65" t="str">
        <f>IF(C295="","",データ!AP1497)</f>
        <v/>
      </c>
    </row>
    <row r="296" spans="1:16" ht="18" customHeight="1">
      <c r="A296" s="46" t="str">
        <f>IF(データ!A1499&lt;&gt;"",データ!A1498,"")</f>
        <v/>
      </c>
      <c r="B296" s="47" t="str">
        <f>IF(データ!B1499&lt;&gt;"",データ!B1498,"")</f>
        <v/>
      </c>
      <c r="C296" s="48" t="str">
        <f>IF(データ!C1499&lt;&gt;"",データ!C1498,"")</f>
        <v/>
      </c>
      <c r="D296" s="46" t="str">
        <f>IF(データ!G1499&lt;&gt;"",データ!G1498,"")</f>
        <v/>
      </c>
      <c r="E296" s="65" t="str">
        <f>IF(F296="","",COUNT($F$4:F296))</f>
        <v/>
      </c>
      <c r="F296" s="81" t="str">
        <f>IF(C296="","",データ!Z1498)</f>
        <v/>
      </c>
      <c r="G296" s="65" t="str">
        <f>IF(C296="","",データ!AA1498)</f>
        <v/>
      </c>
      <c r="H296" s="65" t="str">
        <f>IF(I296="","",COUNT($I$4:I296))</f>
        <v/>
      </c>
      <c r="I296" s="81" t="str">
        <f>IF(C296="","",データ!AF1498)</f>
        <v/>
      </c>
      <c r="J296" s="65" t="str">
        <f>IF(C296="","",データ!AG1498)</f>
        <v/>
      </c>
      <c r="K296" s="65" t="str">
        <f>IF(L296="","",COUNT($L$4:L296))</f>
        <v/>
      </c>
      <c r="L296" s="81" t="str">
        <f>IF(C296="","",データ!AI1498)</f>
        <v/>
      </c>
      <c r="M296" s="65" t="str">
        <f>IF(C296="","",データ!AJ1498)</f>
        <v/>
      </c>
      <c r="N296" s="65" t="str">
        <f>IF(O296="","",COUNT($O$4:O296))</f>
        <v/>
      </c>
      <c r="O296" s="81" t="str">
        <f>IF(C296="","",データ!AO1498)</f>
        <v/>
      </c>
      <c r="P296" s="65" t="str">
        <f>IF(C296="","",データ!AP1498)</f>
        <v/>
      </c>
    </row>
    <row r="297" spans="1:16" ht="18" customHeight="1">
      <c r="A297" s="46" t="str">
        <f>IF(データ!A1500&lt;&gt;"",データ!A1499,"")</f>
        <v/>
      </c>
      <c r="B297" s="47" t="str">
        <f>IF(データ!B1500&lt;&gt;"",データ!B1499,"")</f>
        <v/>
      </c>
      <c r="C297" s="48" t="str">
        <f>IF(データ!C1500&lt;&gt;"",データ!C1499,"")</f>
        <v/>
      </c>
      <c r="D297" s="46" t="str">
        <f>IF(データ!G1500&lt;&gt;"",データ!G1499,"")</f>
        <v/>
      </c>
      <c r="E297" s="65" t="str">
        <f>IF(F297="","",COUNT($F$4:F297))</f>
        <v/>
      </c>
      <c r="F297" s="81" t="str">
        <f>IF(C297="","",データ!Z1499)</f>
        <v/>
      </c>
      <c r="G297" s="65" t="str">
        <f>IF(C297="","",データ!AA1499)</f>
        <v/>
      </c>
      <c r="H297" s="65" t="str">
        <f>IF(I297="","",COUNT($I$4:I297))</f>
        <v/>
      </c>
      <c r="I297" s="81" t="str">
        <f>IF(C297="","",データ!AF1499)</f>
        <v/>
      </c>
      <c r="J297" s="65" t="str">
        <f>IF(C297="","",データ!AG1499)</f>
        <v/>
      </c>
      <c r="K297" s="65" t="str">
        <f>IF(L297="","",COUNT($L$4:L297))</f>
        <v/>
      </c>
      <c r="L297" s="81" t="str">
        <f>IF(C297="","",データ!AI1499)</f>
        <v/>
      </c>
      <c r="M297" s="65" t="str">
        <f>IF(C297="","",データ!AJ1499)</f>
        <v/>
      </c>
      <c r="N297" s="65" t="str">
        <f>IF(O297="","",COUNT($O$4:O297))</f>
        <v/>
      </c>
      <c r="O297" s="81" t="str">
        <f>IF(C297="","",データ!AO1499)</f>
        <v/>
      </c>
      <c r="P297" s="65" t="str">
        <f>IF(C297="","",データ!AP1499)</f>
        <v/>
      </c>
    </row>
    <row r="298" spans="1:16" ht="18" customHeight="1">
      <c r="A298" s="46" t="str">
        <f>IF(データ!A1501&lt;&gt;"",データ!A1500,"")</f>
        <v/>
      </c>
      <c r="B298" s="47" t="str">
        <f>IF(データ!B1501&lt;&gt;"",データ!B1500,"")</f>
        <v/>
      </c>
      <c r="C298" s="48" t="str">
        <f>IF(データ!C1501&lt;&gt;"",データ!C1500,"")</f>
        <v/>
      </c>
      <c r="D298" s="46" t="str">
        <f>IF(データ!G1501&lt;&gt;"",データ!G1500,"")</f>
        <v/>
      </c>
      <c r="E298" s="65" t="str">
        <f>IF(F298="","",COUNT($F$4:F298))</f>
        <v/>
      </c>
      <c r="F298" s="81" t="str">
        <f>IF(C298="","",データ!Z1500)</f>
        <v/>
      </c>
      <c r="G298" s="65" t="str">
        <f>IF(C298="","",データ!AA1500)</f>
        <v/>
      </c>
      <c r="H298" s="65" t="str">
        <f>IF(I298="","",COUNT($I$4:I298))</f>
        <v/>
      </c>
      <c r="I298" s="81" t="str">
        <f>IF(C298="","",データ!AF1500)</f>
        <v/>
      </c>
      <c r="J298" s="65" t="str">
        <f>IF(C298="","",データ!AG1500)</f>
        <v/>
      </c>
      <c r="K298" s="65" t="str">
        <f>IF(L298="","",COUNT($L$4:L298))</f>
        <v/>
      </c>
      <c r="L298" s="81" t="str">
        <f>IF(C298="","",データ!AI1500)</f>
        <v/>
      </c>
      <c r="M298" s="65" t="str">
        <f>IF(C298="","",データ!AJ1500)</f>
        <v/>
      </c>
      <c r="N298" s="65" t="str">
        <f>IF(O298="","",COUNT($O$4:O298))</f>
        <v/>
      </c>
      <c r="O298" s="81" t="str">
        <f>IF(C298="","",データ!AO1500)</f>
        <v/>
      </c>
      <c r="P298" s="65" t="str">
        <f>IF(C298="","",データ!AP1500)</f>
        <v/>
      </c>
    </row>
    <row r="299" spans="1:16" ht="18" customHeight="1">
      <c r="A299" s="46" t="str">
        <f>IF(データ!A1502&lt;&gt;"",データ!A1501,"")</f>
        <v/>
      </c>
      <c r="B299" s="47" t="str">
        <f>IF(データ!B1502&lt;&gt;"",データ!B1501,"")</f>
        <v/>
      </c>
      <c r="C299" s="48" t="str">
        <f>IF(データ!C1502&lt;&gt;"",データ!C1501,"")</f>
        <v/>
      </c>
      <c r="D299" s="46" t="str">
        <f>IF(データ!G1502&lt;&gt;"",データ!G1501,"")</f>
        <v/>
      </c>
      <c r="E299" s="65" t="str">
        <f>IF(F299="","",COUNT($F$4:F299))</f>
        <v/>
      </c>
      <c r="F299" s="81" t="str">
        <f>IF(C299="","",データ!Z1501)</f>
        <v/>
      </c>
      <c r="G299" s="65" t="str">
        <f>IF(C299="","",データ!AA1501)</f>
        <v/>
      </c>
      <c r="H299" s="65" t="str">
        <f>IF(I299="","",COUNT($I$4:I299))</f>
        <v/>
      </c>
      <c r="I299" s="81" t="str">
        <f>IF(C299="","",データ!AF1501)</f>
        <v/>
      </c>
      <c r="J299" s="65" t="str">
        <f>IF(C299="","",データ!AG1501)</f>
        <v/>
      </c>
      <c r="K299" s="65" t="str">
        <f>IF(L299="","",COUNT($L$4:L299))</f>
        <v/>
      </c>
      <c r="L299" s="81" t="str">
        <f>IF(C299="","",データ!AI1501)</f>
        <v/>
      </c>
      <c r="M299" s="65" t="str">
        <f>IF(C299="","",データ!AJ1501)</f>
        <v/>
      </c>
      <c r="N299" s="65" t="str">
        <f>IF(O299="","",COUNT($O$4:O299))</f>
        <v/>
      </c>
      <c r="O299" s="81" t="str">
        <f>IF(C299="","",データ!AO1501)</f>
        <v/>
      </c>
      <c r="P299" s="65" t="str">
        <f>IF(C299="","",データ!AP1501)</f>
        <v/>
      </c>
    </row>
    <row r="300" spans="1:16" ht="18" customHeight="1">
      <c r="A300" s="46" t="str">
        <f>IF(データ!A1503&lt;&gt;"",データ!A1502,"")</f>
        <v/>
      </c>
      <c r="B300" s="47" t="str">
        <f>IF(データ!B1503&lt;&gt;"",データ!B1502,"")</f>
        <v/>
      </c>
      <c r="C300" s="48" t="str">
        <f>IF(データ!C1503&lt;&gt;"",データ!C1502,"")</f>
        <v/>
      </c>
      <c r="D300" s="46" t="str">
        <f>IF(データ!G1503&lt;&gt;"",データ!G1502,"")</f>
        <v/>
      </c>
      <c r="E300" s="65" t="str">
        <f>IF(F300="","",COUNT($F$4:F300))</f>
        <v/>
      </c>
      <c r="F300" s="81" t="str">
        <f>IF(C300="","",データ!Z1502)</f>
        <v/>
      </c>
      <c r="G300" s="65" t="str">
        <f>IF(C300="","",データ!AA1502)</f>
        <v/>
      </c>
      <c r="H300" s="65" t="str">
        <f>IF(I300="","",COUNT($I$4:I300))</f>
        <v/>
      </c>
      <c r="I300" s="81" t="str">
        <f>IF(C300="","",データ!AF1502)</f>
        <v/>
      </c>
      <c r="J300" s="65" t="str">
        <f>IF(C300="","",データ!AG1502)</f>
        <v/>
      </c>
      <c r="K300" s="65" t="str">
        <f>IF(L300="","",COUNT($L$4:L300))</f>
        <v/>
      </c>
      <c r="L300" s="81" t="str">
        <f>IF(C300="","",データ!AI1502)</f>
        <v/>
      </c>
      <c r="M300" s="65" t="str">
        <f>IF(C300="","",データ!AJ1502)</f>
        <v/>
      </c>
      <c r="N300" s="65" t="str">
        <f>IF(O300="","",COUNT($O$4:O300))</f>
        <v/>
      </c>
      <c r="O300" s="81" t="str">
        <f>IF(C300="","",データ!AO1502)</f>
        <v/>
      </c>
      <c r="P300" s="65" t="str">
        <f>IF(C300="","",データ!AP1502)</f>
        <v/>
      </c>
    </row>
    <row r="301" spans="1:16" ht="18" customHeight="1">
      <c r="A301" s="46" t="str">
        <f>IF(データ!A1504&lt;&gt;"",データ!A1503,"")</f>
        <v/>
      </c>
      <c r="B301" s="47" t="str">
        <f>IF(データ!B1504&lt;&gt;"",データ!B1503,"")</f>
        <v/>
      </c>
      <c r="C301" s="48" t="str">
        <f>IF(データ!C1504&lt;&gt;"",データ!C1503,"")</f>
        <v/>
      </c>
      <c r="D301" s="46" t="str">
        <f>IF(データ!G1504&lt;&gt;"",データ!G1503,"")</f>
        <v/>
      </c>
      <c r="E301" s="65" t="str">
        <f>IF(F301="","",COUNT($F$4:F301))</f>
        <v/>
      </c>
      <c r="F301" s="81" t="str">
        <f>IF(C301="","",データ!Z1503)</f>
        <v/>
      </c>
      <c r="G301" s="65" t="str">
        <f>IF(C301="","",データ!AA1503)</f>
        <v/>
      </c>
      <c r="H301" s="65" t="str">
        <f>IF(I301="","",COUNT($I$4:I301))</f>
        <v/>
      </c>
      <c r="I301" s="81" t="str">
        <f>IF(C301="","",データ!AF1503)</f>
        <v/>
      </c>
      <c r="J301" s="65" t="str">
        <f>IF(C301="","",データ!AG1503)</f>
        <v/>
      </c>
      <c r="K301" s="65" t="str">
        <f>IF(L301="","",COUNT($L$4:L301))</f>
        <v/>
      </c>
      <c r="L301" s="81" t="str">
        <f>IF(C301="","",データ!AI1503)</f>
        <v/>
      </c>
      <c r="M301" s="65" t="str">
        <f>IF(C301="","",データ!AJ1503)</f>
        <v/>
      </c>
      <c r="N301" s="65" t="str">
        <f>IF(O301="","",COUNT($O$4:O301))</f>
        <v/>
      </c>
      <c r="O301" s="81" t="str">
        <f>IF(C301="","",データ!AO1503)</f>
        <v/>
      </c>
      <c r="P301" s="65" t="str">
        <f>IF(C301="","",データ!AP1503)</f>
        <v/>
      </c>
    </row>
    <row r="302" spans="1:16" ht="18" customHeight="1">
      <c r="A302" s="46" t="str">
        <f>IF(データ!A1505&lt;&gt;"",データ!A1504,"")</f>
        <v/>
      </c>
      <c r="B302" s="47" t="str">
        <f>IF(データ!B1505&lt;&gt;"",データ!B1504,"")</f>
        <v/>
      </c>
      <c r="C302" s="48" t="str">
        <f>IF(データ!C1505&lt;&gt;"",データ!C1504,"")</f>
        <v/>
      </c>
      <c r="D302" s="46" t="str">
        <f>IF(データ!G1505&lt;&gt;"",データ!G1504,"")</f>
        <v/>
      </c>
      <c r="E302" s="65" t="str">
        <f>IF(F302="","",COUNT($F$4:F302))</f>
        <v/>
      </c>
      <c r="F302" s="81" t="str">
        <f>IF(C302="","",データ!Z1504)</f>
        <v/>
      </c>
      <c r="G302" s="65" t="str">
        <f>IF(C302="","",データ!AA1504)</f>
        <v/>
      </c>
      <c r="H302" s="65" t="str">
        <f>IF(I302="","",COUNT($I$4:I302))</f>
        <v/>
      </c>
      <c r="I302" s="81" t="str">
        <f>IF(C302="","",データ!AF1504)</f>
        <v/>
      </c>
      <c r="J302" s="65" t="str">
        <f>IF(C302="","",データ!AG1504)</f>
        <v/>
      </c>
      <c r="K302" s="65" t="str">
        <f>IF(L302="","",COUNT($L$4:L302))</f>
        <v/>
      </c>
      <c r="L302" s="81" t="str">
        <f>IF(C302="","",データ!AI1504)</f>
        <v/>
      </c>
      <c r="M302" s="65" t="str">
        <f>IF(C302="","",データ!AJ1504)</f>
        <v/>
      </c>
      <c r="N302" s="65" t="str">
        <f>IF(O302="","",COUNT($O$4:O302))</f>
        <v/>
      </c>
      <c r="O302" s="81" t="str">
        <f>IF(C302="","",データ!AO1504)</f>
        <v/>
      </c>
      <c r="P302" s="65" t="str">
        <f>IF(C302="","",データ!AP1504)</f>
        <v/>
      </c>
    </row>
    <row r="303" spans="1:16" ht="18" customHeight="1">
      <c r="A303" s="46" t="str">
        <f>IF(データ!A1506&lt;&gt;"",データ!A1505,"")</f>
        <v/>
      </c>
      <c r="B303" s="47" t="str">
        <f>IF(データ!B1506&lt;&gt;"",データ!B1505,"")</f>
        <v/>
      </c>
      <c r="C303" s="48" t="str">
        <f>IF(データ!C1506&lt;&gt;"",データ!C1505,"")</f>
        <v/>
      </c>
      <c r="D303" s="46" t="str">
        <f>IF(データ!G1506&lt;&gt;"",データ!G1505,"")</f>
        <v/>
      </c>
      <c r="E303" s="65" t="str">
        <f>IF(F303="","",COUNT($F$4:F303))</f>
        <v/>
      </c>
      <c r="F303" s="81" t="str">
        <f>IF(C303="","",データ!Z1505)</f>
        <v/>
      </c>
      <c r="G303" s="65" t="str">
        <f>IF(C303="","",データ!AA1505)</f>
        <v/>
      </c>
      <c r="H303" s="65" t="str">
        <f>IF(I303="","",COUNT($I$4:I303))</f>
        <v/>
      </c>
      <c r="I303" s="81" t="str">
        <f>IF(C303="","",データ!AF1505)</f>
        <v/>
      </c>
      <c r="J303" s="65" t="str">
        <f>IF(C303="","",データ!AG1505)</f>
        <v/>
      </c>
      <c r="K303" s="65" t="str">
        <f>IF(L303="","",COUNT($L$4:L303))</f>
        <v/>
      </c>
      <c r="L303" s="81" t="str">
        <f>IF(C303="","",データ!AI1505)</f>
        <v/>
      </c>
      <c r="M303" s="65" t="str">
        <f>IF(C303="","",データ!AJ1505)</f>
        <v/>
      </c>
      <c r="N303" s="65" t="str">
        <f>IF(O303="","",COUNT($O$4:O303))</f>
        <v/>
      </c>
      <c r="O303" s="81" t="str">
        <f>IF(C303="","",データ!AO1505)</f>
        <v/>
      </c>
      <c r="P303" s="65" t="str">
        <f>IF(C303="","",データ!AP1505)</f>
        <v/>
      </c>
    </row>
    <row r="304" spans="1:16" ht="18" customHeight="1">
      <c r="A304" s="46" t="str">
        <f>IF(データ!A1507&lt;&gt;"",データ!A1506,"")</f>
        <v/>
      </c>
      <c r="B304" s="47" t="str">
        <f>IF(データ!B1507&lt;&gt;"",データ!B1506,"")</f>
        <v/>
      </c>
      <c r="C304" s="48" t="str">
        <f>IF(データ!C1507&lt;&gt;"",データ!C1506,"")</f>
        <v/>
      </c>
      <c r="D304" s="46" t="str">
        <f>IF(データ!G1507&lt;&gt;"",データ!G1506,"")</f>
        <v/>
      </c>
      <c r="E304" s="65" t="str">
        <f>IF(F304="","",COUNT($F$4:F304))</f>
        <v/>
      </c>
      <c r="F304" s="81" t="str">
        <f>IF(C304="","",データ!Z1506)</f>
        <v/>
      </c>
      <c r="G304" s="65" t="str">
        <f>IF(C304="","",データ!AA1506)</f>
        <v/>
      </c>
      <c r="H304" s="65" t="str">
        <f>IF(I304="","",COUNT($I$4:I304))</f>
        <v/>
      </c>
      <c r="I304" s="81" t="str">
        <f>IF(C304="","",データ!AF1506)</f>
        <v/>
      </c>
      <c r="J304" s="65" t="str">
        <f>IF(C304="","",データ!AG1506)</f>
        <v/>
      </c>
      <c r="K304" s="65" t="str">
        <f>IF(L304="","",COUNT($L$4:L304))</f>
        <v/>
      </c>
      <c r="L304" s="81" t="str">
        <f>IF(C304="","",データ!AI1506)</f>
        <v/>
      </c>
      <c r="M304" s="65" t="str">
        <f>IF(C304="","",データ!AJ1506)</f>
        <v/>
      </c>
      <c r="N304" s="65" t="str">
        <f>IF(O304="","",COUNT($O$4:O304))</f>
        <v/>
      </c>
      <c r="O304" s="81" t="str">
        <f>IF(C304="","",データ!AO1506)</f>
        <v/>
      </c>
      <c r="P304" s="65" t="str">
        <f>IF(C304="","",データ!AP1506)</f>
        <v/>
      </c>
    </row>
    <row r="305" spans="1:16" ht="18" customHeight="1">
      <c r="A305" s="46" t="str">
        <f>IF(データ!A1508&lt;&gt;"",データ!A1507,"")</f>
        <v/>
      </c>
      <c r="B305" s="47" t="str">
        <f>IF(データ!B1508&lt;&gt;"",データ!B1507,"")</f>
        <v/>
      </c>
      <c r="C305" s="48" t="str">
        <f>IF(データ!C1508&lt;&gt;"",データ!C1507,"")</f>
        <v/>
      </c>
      <c r="D305" s="46" t="str">
        <f>IF(データ!G1508&lt;&gt;"",データ!G1507,"")</f>
        <v/>
      </c>
      <c r="E305" s="65" t="str">
        <f>IF(F305="","",COUNT($F$4:F305))</f>
        <v/>
      </c>
      <c r="F305" s="81" t="str">
        <f>IF(C305="","",データ!Z1507)</f>
        <v/>
      </c>
      <c r="G305" s="65" t="str">
        <f>IF(C305="","",データ!AA1507)</f>
        <v/>
      </c>
      <c r="H305" s="65" t="str">
        <f>IF(I305="","",COUNT($I$4:I305))</f>
        <v/>
      </c>
      <c r="I305" s="81" t="str">
        <f>IF(C305="","",データ!AF1507)</f>
        <v/>
      </c>
      <c r="J305" s="65" t="str">
        <f>IF(C305="","",データ!AG1507)</f>
        <v/>
      </c>
      <c r="K305" s="65" t="str">
        <f>IF(L305="","",COUNT($L$4:L305))</f>
        <v/>
      </c>
      <c r="L305" s="81" t="str">
        <f>IF(C305="","",データ!AI1507)</f>
        <v/>
      </c>
      <c r="M305" s="65" t="str">
        <f>IF(C305="","",データ!AJ1507)</f>
        <v/>
      </c>
      <c r="N305" s="65" t="str">
        <f>IF(O305="","",COUNT($O$4:O305))</f>
        <v/>
      </c>
      <c r="O305" s="81" t="str">
        <f>IF(C305="","",データ!AO1507)</f>
        <v/>
      </c>
      <c r="P305" s="65" t="str">
        <f>IF(C305="","",データ!AP1507)</f>
        <v/>
      </c>
    </row>
    <row r="306" spans="1:16" ht="18" customHeight="1">
      <c r="A306" s="46" t="str">
        <f>IF(データ!A1509&lt;&gt;"",データ!A1508,"")</f>
        <v/>
      </c>
      <c r="B306" s="47" t="str">
        <f>IF(データ!B1509&lt;&gt;"",データ!B1508,"")</f>
        <v/>
      </c>
      <c r="C306" s="48" t="str">
        <f>IF(データ!C1509&lt;&gt;"",データ!C1508,"")</f>
        <v/>
      </c>
      <c r="D306" s="46" t="str">
        <f>IF(データ!G1509&lt;&gt;"",データ!G1508,"")</f>
        <v/>
      </c>
      <c r="E306" s="65" t="str">
        <f>IF(F306="","",COUNT($F$4:F306))</f>
        <v/>
      </c>
      <c r="F306" s="81" t="str">
        <f>IF(C306="","",データ!Z1508)</f>
        <v/>
      </c>
      <c r="G306" s="65" t="str">
        <f>IF(C306="","",データ!AA1508)</f>
        <v/>
      </c>
      <c r="H306" s="65" t="str">
        <f>IF(I306="","",COUNT($I$4:I306))</f>
        <v/>
      </c>
      <c r="I306" s="81" t="str">
        <f>IF(C306="","",データ!AF1508)</f>
        <v/>
      </c>
      <c r="J306" s="65" t="str">
        <f>IF(C306="","",データ!AG1508)</f>
        <v/>
      </c>
      <c r="K306" s="65" t="str">
        <f>IF(L306="","",COUNT($L$4:L306))</f>
        <v/>
      </c>
      <c r="L306" s="81" t="str">
        <f>IF(C306="","",データ!AI1508)</f>
        <v/>
      </c>
      <c r="M306" s="65" t="str">
        <f>IF(C306="","",データ!AJ1508)</f>
        <v/>
      </c>
      <c r="N306" s="65" t="str">
        <f>IF(O306="","",COUNT($O$4:O306))</f>
        <v/>
      </c>
      <c r="O306" s="81" t="str">
        <f>IF(C306="","",データ!AO1508)</f>
        <v/>
      </c>
      <c r="P306" s="65" t="str">
        <f>IF(C306="","",データ!AP1508)</f>
        <v/>
      </c>
    </row>
    <row r="307" spans="1:16" ht="18" customHeight="1">
      <c r="A307" s="46" t="str">
        <f>IF(データ!A1510&lt;&gt;"",データ!A1509,"")</f>
        <v/>
      </c>
      <c r="B307" s="47" t="str">
        <f>IF(データ!B1510&lt;&gt;"",データ!B1509,"")</f>
        <v/>
      </c>
      <c r="C307" s="48" t="str">
        <f>IF(データ!C1510&lt;&gt;"",データ!C1509,"")</f>
        <v/>
      </c>
      <c r="D307" s="46" t="str">
        <f>IF(データ!G1510&lt;&gt;"",データ!G1509,"")</f>
        <v/>
      </c>
      <c r="E307" s="65" t="str">
        <f>IF(F307="","",COUNT($F$4:F307))</f>
        <v/>
      </c>
      <c r="F307" s="81" t="str">
        <f>IF(C307="","",データ!Z1509)</f>
        <v/>
      </c>
      <c r="G307" s="65" t="str">
        <f>IF(C307="","",データ!AA1509)</f>
        <v/>
      </c>
      <c r="H307" s="65" t="str">
        <f>IF(I307="","",COUNT($I$4:I307))</f>
        <v/>
      </c>
      <c r="I307" s="81" t="str">
        <f>IF(C307="","",データ!AF1509)</f>
        <v/>
      </c>
      <c r="J307" s="65" t="str">
        <f>IF(C307="","",データ!AG1509)</f>
        <v/>
      </c>
      <c r="K307" s="65" t="str">
        <f>IF(L307="","",COUNT($L$4:L307))</f>
        <v/>
      </c>
      <c r="L307" s="81" t="str">
        <f>IF(C307="","",データ!AI1509)</f>
        <v/>
      </c>
      <c r="M307" s="65" t="str">
        <f>IF(C307="","",データ!AJ1509)</f>
        <v/>
      </c>
      <c r="N307" s="65" t="str">
        <f>IF(O307="","",COUNT($O$4:O307))</f>
        <v/>
      </c>
      <c r="O307" s="81" t="str">
        <f>IF(C307="","",データ!AO1509)</f>
        <v/>
      </c>
      <c r="P307" s="65" t="str">
        <f>IF(C307="","",データ!AP1509)</f>
        <v/>
      </c>
    </row>
    <row r="308" spans="1:16" ht="18" customHeight="1">
      <c r="A308" s="46" t="str">
        <f>IF(データ!A1511&lt;&gt;"",データ!A1510,"")</f>
        <v/>
      </c>
      <c r="B308" s="47" t="str">
        <f>IF(データ!B1511&lt;&gt;"",データ!B1510,"")</f>
        <v/>
      </c>
      <c r="C308" s="48" t="str">
        <f>IF(データ!C1511&lt;&gt;"",データ!C1510,"")</f>
        <v/>
      </c>
      <c r="D308" s="46" t="str">
        <f>IF(データ!G1511&lt;&gt;"",データ!G1510,"")</f>
        <v/>
      </c>
      <c r="E308" s="65" t="str">
        <f>IF(F308="","",COUNT($F$4:F308))</f>
        <v/>
      </c>
      <c r="F308" s="81" t="str">
        <f>IF(C308="","",データ!Z1510)</f>
        <v/>
      </c>
      <c r="G308" s="65" t="str">
        <f>IF(C308="","",データ!AA1510)</f>
        <v/>
      </c>
      <c r="H308" s="65" t="str">
        <f>IF(I308="","",COUNT($I$4:I308))</f>
        <v/>
      </c>
      <c r="I308" s="81" t="str">
        <f>IF(C308="","",データ!AF1510)</f>
        <v/>
      </c>
      <c r="J308" s="65" t="str">
        <f>IF(C308="","",データ!AG1510)</f>
        <v/>
      </c>
      <c r="K308" s="65" t="str">
        <f>IF(L308="","",COUNT($L$4:L308))</f>
        <v/>
      </c>
      <c r="L308" s="81" t="str">
        <f>IF(C308="","",データ!AI1510)</f>
        <v/>
      </c>
      <c r="M308" s="65" t="str">
        <f>IF(C308="","",データ!AJ1510)</f>
        <v/>
      </c>
      <c r="N308" s="65" t="str">
        <f>IF(O308="","",COUNT($O$4:O308))</f>
        <v/>
      </c>
      <c r="O308" s="81" t="str">
        <f>IF(C308="","",データ!AO1510)</f>
        <v/>
      </c>
      <c r="P308" s="65" t="str">
        <f>IF(C308="","",データ!AP1510)</f>
        <v/>
      </c>
    </row>
    <row r="309" spans="1:16" ht="18" customHeight="1">
      <c r="A309" s="46" t="str">
        <f>IF(データ!A1512&lt;&gt;"",データ!A1511,"")</f>
        <v/>
      </c>
      <c r="B309" s="47" t="str">
        <f>IF(データ!B1512&lt;&gt;"",データ!B1511,"")</f>
        <v/>
      </c>
      <c r="C309" s="48" t="str">
        <f>IF(データ!C1512&lt;&gt;"",データ!C1511,"")</f>
        <v/>
      </c>
      <c r="D309" s="46" t="str">
        <f>IF(データ!G1512&lt;&gt;"",データ!G1511,"")</f>
        <v/>
      </c>
      <c r="E309" s="65" t="str">
        <f>IF(F309="","",COUNT($F$4:F309))</f>
        <v/>
      </c>
      <c r="F309" s="81" t="str">
        <f>IF(C309="","",データ!Z1511)</f>
        <v/>
      </c>
      <c r="G309" s="65" t="str">
        <f>IF(C309="","",データ!AA1511)</f>
        <v/>
      </c>
      <c r="H309" s="65" t="str">
        <f>IF(I309="","",COUNT($I$4:I309))</f>
        <v/>
      </c>
      <c r="I309" s="81" t="str">
        <f>IF(C309="","",データ!AF1511)</f>
        <v/>
      </c>
      <c r="J309" s="65" t="str">
        <f>IF(C309="","",データ!AG1511)</f>
        <v/>
      </c>
      <c r="K309" s="65" t="str">
        <f>IF(L309="","",COUNT($L$4:L309))</f>
        <v/>
      </c>
      <c r="L309" s="81" t="str">
        <f>IF(C309="","",データ!AI1511)</f>
        <v/>
      </c>
      <c r="M309" s="65" t="str">
        <f>IF(C309="","",データ!AJ1511)</f>
        <v/>
      </c>
      <c r="N309" s="65" t="str">
        <f>IF(O309="","",COUNT($O$4:O309))</f>
        <v/>
      </c>
      <c r="O309" s="81" t="str">
        <f>IF(C309="","",データ!AO1511)</f>
        <v/>
      </c>
      <c r="P309" s="65" t="str">
        <f>IF(C309="","",データ!AP1511)</f>
        <v/>
      </c>
    </row>
    <row r="310" spans="1:16" ht="18" customHeight="1">
      <c r="A310" s="46" t="str">
        <f>IF(データ!A1513&lt;&gt;"",データ!A1512,"")</f>
        <v/>
      </c>
      <c r="B310" s="47" t="str">
        <f>IF(データ!B1513&lt;&gt;"",データ!B1512,"")</f>
        <v/>
      </c>
      <c r="C310" s="48" t="str">
        <f>IF(データ!C1513&lt;&gt;"",データ!C1512,"")</f>
        <v/>
      </c>
      <c r="D310" s="46" t="str">
        <f>IF(データ!G1513&lt;&gt;"",データ!G1512,"")</f>
        <v/>
      </c>
      <c r="E310" s="65" t="str">
        <f>IF(F310="","",COUNT($F$4:F310))</f>
        <v/>
      </c>
      <c r="F310" s="81" t="str">
        <f>IF(C310="","",データ!Z1512)</f>
        <v/>
      </c>
      <c r="G310" s="65" t="str">
        <f>IF(C310="","",データ!AA1512)</f>
        <v/>
      </c>
      <c r="H310" s="65" t="str">
        <f>IF(I310="","",COUNT($I$4:I310))</f>
        <v/>
      </c>
      <c r="I310" s="81" t="str">
        <f>IF(C310="","",データ!AF1512)</f>
        <v/>
      </c>
      <c r="J310" s="65" t="str">
        <f>IF(C310="","",データ!AG1512)</f>
        <v/>
      </c>
      <c r="K310" s="65" t="str">
        <f>IF(L310="","",COUNT($L$4:L310))</f>
        <v/>
      </c>
      <c r="L310" s="81" t="str">
        <f>IF(C310="","",データ!AI1512)</f>
        <v/>
      </c>
      <c r="M310" s="65" t="str">
        <f>IF(C310="","",データ!AJ1512)</f>
        <v/>
      </c>
      <c r="N310" s="65" t="str">
        <f>IF(O310="","",COUNT($O$4:O310))</f>
        <v/>
      </c>
      <c r="O310" s="81" t="str">
        <f>IF(C310="","",データ!AO1512)</f>
        <v/>
      </c>
      <c r="P310" s="65" t="str">
        <f>IF(C310="","",データ!AP1512)</f>
        <v/>
      </c>
    </row>
    <row r="311" spans="1:16" ht="18" customHeight="1">
      <c r="A311" s="46" t="str">
        <f>IF(データ!A1514&lt;&gt;"",データ!A1513,"")</f>
        <v/>
      </c>
      <c r="B311" s="47" t="str">
        <f>IF(データ!B1514&lt;&gt;"",データ!B1513,"")</f>
        <v/>
      </c>
      <c r="C311" s="48" t="str">
        <f>IF(データ!C1514&lt;&gt;"",データ!C1513,"")</f>
        <v/>
      </c>
      <c r="D311" s="46" t="str">
        <f>IF(データ!G1514&lt;&gt;"",データ!G1513,"")</f>
        <v/>
      </c>
      <c r="E311" s="65" t="str">
        <f>IF(F311="","",COUNT($F$4:F311))</f>
        <v/>
      </c>
      <c r="F311" s="81" t="str">
        <f>IF(C311="","",データ!Z1513)</f>
        <v/>
      </c>
      <c r="G311" s="65" t="str">
        <f>IF(C311="","",データ!AA1513)</f>
        <v/>
      </c>
      <c r="H311" s="65" t="str">
        <f>IF(I311="","",COUNT($I$4:I311))</f>
        <v/>
      </c>
      <c r="I311" s="81" t="str">
        <f>IF(C311="","",データ!AF1513)</f>
        <v/>
      </c>
      <c r="J311" s="65" t="str">
        <f>IF(C311="","",データ!AG1513)</f>
        <v/>
      </c>
      <c r="K311" s="65" t="str">
        <f>IF(L311="","",COUNT($L$4:L311))</f>
        <v/>
      </c>
      <c r="L311" s="81" t="str">
        <f>IF(C311="","",データ!AI1513)</f>
        <v/>
      </c>
      <c r="M311" s="65" t="str">
        <f>IF(C311="","",データ!AJ1513)</f>
        <v/>
      </c>
      <c r="N311" s="65" t="str">
        <f>IF(O311="","",COUNT($O$4:O311))</f>
        <v/>
      </c>
      <c r="O311" s="81" t="str">
        <f>IF(C311="","",データ!AO1513)</f>
        <v/>
      </c>
      <c r="P311" s="65" t="str">
        <f>IF(C311="","",データ!AP1513)</f>
        <v/>
      </c>
    </row>
    <row r="312" spans="1:16" ht="18" customHeight="1">
      <c r="A312" s="46" t="str">
        <f>IF(データ!A1515&lt;&gt;"",データ!A1514,"")</f>
        <v/>
      </c>
      <c r="B312" s="47" t="str">
        <f>IF(データ!B1515&lt;&gt;"",データ!B1514,"")</f>
        <v/>
      </c>
      <c r="C312" s="48" t="str">
        <f>IF(データ!C1515&lt;&gt;"",データ!C1514,"")</f>
        <v/>
      </c>
      <c r="D312" s="46" t="str">
        <f>IF(データ!G1515&lt;&gt;"",データ!G1514,"")</f>
        <v/>
      </c>
      <c r="E312" s="65" t="str">
        <f>IF(F312="","",COUNT($F$4:F312))</f>
        <v/>
      </c>
      <c r="F312" s="81" t="str">
        <f>IF(C312="","",データ!Z1514)</f>
        <v/>
      </c>
      <c r="G312" s="65" t="str">
        <f>IF(C312="","",データ!AA1514)</f>
        <v/>
      </c>
      <c r="H312" s="65" t="str">
        <f>IF(I312="","",COUNT($I$4:I312))</f>
        <v/>
      </c>
      <c r="I312" s="81" t="str">
        <f>IF(C312="","",データ!AF1514)</f>
        <v/>
      </c>
      <c r="J312" s="65" t="str">
        <f>IF(C312="","",データ!AG1514)</f>
        <v/>
      </c>
      <c r="K312" s="65" t="str">
        <f>IF(L312="","",COUNT($L$4:L312))</f>
        <v/>
      </c>
      <c r="L312" s="81" t="str">
        <f>IF(C312="","",データ!AI1514)</f>
        <v/>
      </c>
      <c r="M312" s="65" t="str">
        <f>IF(C312="","",データ!AJ1514)</f>
        <v/>
      </c>
      <c r="N312" s="65" t="str">
        <f>IF(O312="","",COUNT($O$4:O312))</f>
        <v/>
      </c>
      <c r="O312" s="81" t="str">
        <f>IF(C312="","",データ!AO1514)</f>
        <v/>
      </c>
      <c r="P312" s="65" t="str">
        <f>IF(C312="","",データ!AP1514)</f>
        <v/>
      </c>
    </row>
    <row r="313" spans="1:16" ht="18" customHeight="1">
      <c r="A313" s="46" t="str">
        <f>IF(データ!A1516&lt;&gt;"",データ!A1515,"")</f>
        <v/>
      </c>
      <c r="B313" s="47" t="str">
        <f>IF(データ!B1516&lt;&gt;"",データ!B1515,"")</f>
        <v/>
      </c>
      <c r="C313" s="48" t="str">
        <f>IF(データ!C1516&lt;&gt;"",データ!C1515,"")</f>
        <v/>
      </c>
      <c r="D313" s="46" t="str">
        <f>IF(データ!G1516&lt;&gt;"",データ!G1515,"")</f>
        <v/>
      </c>
      <c r="E313" s="65" t="str">
        <f>IF(F313="","",COUNT($F$4:F313))</f>
        <v/>
      </c>
      <c r="F313" s="81" t="str">
        <f>IF(C313="","",データ!Z1515)</f>
        <v/>
      </c>
      <c r="G313" s="65" t="str">
        <f>IF(C313="","",データ!AA1515)</f>
        <v/>
      </c>
      <c r="H313" s="65" t="str">
        <f>IF(I313="","",COUNT($I$4:I313))</f>
        <v/>
      </c>
      <c r="I313" s="81" t="str">
        <f>IF(C313="","",データ!AF1515)</f>
        <v/>
      </c>
      <c r="J313" s="65" t="str">
        <f>IF(C313="","",データ!AG1515)</f>
        <v/>
      </c>
      <c r="K313" s="65" t="str">
        <f>IF(L313="","",COUNT($L$4:L313))</f>
        <v/>
      </c>
      <c r="L313" s="81" t="str">
        <f>IF(C313="","",データ!AI1515)</f>
        <v/>
      </c>
      <c r="M313" s="65" t="str">
        <f>IF(C313="","",データ!AJ1515)</f>
        <v/>
      </c>
      <c r="N313" s="65" t="str">
        <f>IF(O313="","",COUNT($O$4:O313))</f>
        <v/>
      </c>
      <c r="O313" s="81" t="str">
        <f>IF(C313="","",データ!AO1515)</f>
        <v/>
      </c>
      <c r="P313" s="65" t="str">
        <f>IF(C313="","",データ!AP1515)</f>
        <v/>
      </c>
    </row>
    <row r="314" spans="1:16" ht="18" customHeight="1">
      <c r="A314" s="46" t="str">
        <f>IF(データ!A1517&lt;&gt;"",データ!A1516,"")</f>
        <v/>
      </c>
      <c r="B314" s="47" t="str">
        <f>IF(データ!B1517&lt;&gt;"",データ!B1516,"")</f>
        <v/>
      </c>
      <c r="C314" s="48" t="str">
        <f>IF(データ!C1517&lt;&gt;"",データ!C1516,"")</f>
        <v/>
      </c>
      <c r="D314" s="46" t="str">
        <f>IF(データ!G1517&lt;&gt;"",データ!G1516,"")</f>
        <v/>
      </c>
      <c r="E314" s="65" t="str">
        <f>IF(F314="","",COUNT($F$4:F314))</f>
        <v/>
      </c>
      <c r="F314" s="81" t="str">
        <f>IF(C314="","",データ!Z1516)</f>
        <v/>
      </c>
      <c r="G314" s="65" t="str">
        <f>IF(C314="","",データ!AA1516)</f>
        <v/>
      </c>
      <c r="H314" s="65" t="str">
        <f>IF(I314="","",COUNT($I$4:I314))</f>
        <v/>
      </c>
      <c r="I314" s="81" t="str">
        <f>IF(C314="","",データ!AF1516)</f>
        <v/>
      </c>
      <c r="J314" s="65" t="str">
        <f>IF(C314="","",データ!AG1516)</f>
        <v/>
      </c>
      <c r="K314" s="65" t="str">
        <f>IF(L314="","",COUNT($L$4:L314))</f>
        <v/>
      </c>
      <c r="L314" s="81" t="str">
        <f>IF(C314="","",データ!AI1516)</f>
        <v/>
      </c>
      <c r="M314" s="65" t="str">
        <f>IF(C314="","",データ!AJ1516)</f>
        <v/>
      </c>
      <c r="N314" s="65" t="str">
        <f>IF(O314="","",COUNT($O$4:O314))</f>
        <v/>
      </c>
      <c r="O314" s="81" t="str">
        <f>IF(C314="","",データ!AO1516)</f>
        <v/>
      </c>
      <c r="P314" s="65" t="str">
        <f>IF(C314="","",データ!AP1516)</f>
        <v/>
      </c>
    </row>
    <row r="315" spans="1:16" ht="18" customHeight="1">
      <c r="A315" s="46" t="str">
        <f>IF(データ!A1518&lt;&gt;"",データ!A1517,"")</f>
        <v/>
      </c>
      <c r="B315" s="47" t="str">
        <f>IF(データ!B1518&lt;&gt;"",データ!B1517,"")</f>
        <v/>
      </c>
      <c r="C315" s="48" t="str">
        <f>IF(データ!C1518&lt;&gt;"",データ!C1517,"")</f>
        <v/>
      </c>
      <c r="D315" s="46" t="str">
        <f>IF(データ!G1518&lt;&gt;"",データ!G1517,"")</f>
        <v/>
      </c>
      <c r="E315" s="65" t="str">
        <f>IF(F315="","",COUNT($F$4:F315))</f>
        <v/>
      </c>
      <c r="F315" s="81" t="str">
        <f>IF(C315="","",データ!Z1517)</f>
        <v/>
      </c>
      <c r="G315" s="65" t="str">
        <f>IF(C315="","",データ!AA1517)</f>
        <v/>
      </c>
      <c r="H315" s="65" t="str">
        <f>IF(I315="","",COUNT($I$4:I315))</f>
        <v/>
      </c>
      <c r="I315" s="81" t="str">
        <f>IF(C315="","",データ!AF1517)</f>
        <v/>
      </c>
      <c r="J315" s="65" t="str">
        <f>IF(C315="","",データ!AG1517)</f>
        <v/>
      </c>
      <c r="K315" s="65" t="str">
        <f>IF(L315="","",COUNT($L$4:L315))</f>
        <v/>
      </c>
      <c r="L315" s="81" t="str">
        <f>IF(C315="","",データ!AI1517)</f>
        <v/>
      </c>
      <c r="M315" s="65" t="str">
        <f>IF(C315="","",データ!AJ1517)</f>
        <v/>
      </c>
      <c r="N315" s="65" t="str">
        <f>IF(O315="","",COUNT($O$4:O315))</f>
        <v/>
      </c>
      <c r="O315" s="81" t="str">
        <f>IF(C315="","",データ!AO1517)</f>
        <v/>
      </c>
      <c r="P315" s="65" t="str">
        <f>IF(C315="","",データ!AP1517)</f>
        <v/>
      </c>
    </row>
    <row r="316" spans="1:16" ht="18" customHeight="1">
      <c r="A316" s="46" t="str">
        <f>IF(データ!A1519&lt;&gt;"",データ!A1518,"")</f>
        <v/>
      </c>
      <c r="B316" s="47" t="str">
        <f>IF(データ!B1519&lt;&gt;"",データ!B1518,"")</f>
        <v/>
      </c>
      <c r="C316" s="48" t="str">
        <f>IF(データ!C1519&lt;&gt;"",データ!C1518,"")</f>
        <v/>
      </c>
      <c r="D316" s="46" t="str">
        <f>IF(データ!G1519&lt;&gt;"",データ!G1518,"")</f>
        <v/>
      </c>
      <c r="E316" s="65" t="str">
        <f>IF(F316="","",COUNT($F$4:F316))</f>
        <v/>
      </c>
      <c r="F316" s="81" t="str">
        <f>IF(C316="","",データ!Z1518)</f>
        <v/>
      </c>
      <c r="G316" s="65" t="str">
        <f>IF(C316="","",データ!AA1518)</f>
        <v/>
      </c>
      <c r="H316" s="65" t="str">
        <f>IF(I316="","",COUNT($I$4:I316))</f>
        <v/>
      </c>
      <c r="I316" s="81" t="str">
        <f>IF(C316="","",データ!AF1518)</f>
        <v/>
      </c>
      <c r="J316" s="65" t="str">
        <f>IF(C316="","",データ!AG1518)</f>
        <v/>
      </c>
      <c r="K316" s="65" t="str">
        <f>IF(L316="","",COUNT($L$4:L316))</f>
        <v/>
      </c>
      <c r="L316" s="81" t="str">
        <f>IF(C316="","",データ!AI1518)</f>
        <v/>
      </c>
      <c r="M316" s="65" t="str">
        <f>IF(C316="","",データ!AJ1518)</f>
        <v/>
      </c>
      <c r="N316" s="65" t="str">
        <f>IF(O316="","",COUNT($O$4:O316))</f>
        <v/>
      </c>
      <c r="O316" s="81" t="str">
        <f>IF(C316="","",データ!AO1518)</f>
        <v/>
      </c>
      <c r="P316" s="65" t="str">
        <f>IF(C316="","",データ!AP1518)</f>
        <v/>
      </c>
    </row>
    <row r="317" spans="1:16" ht="18" customHeight="1">
      <c r="A317" s="46" t="str">
        <f>IF(データ!A1520&lt;&gt;"",データ!A1519,"")</f>
        <v/>
      </c>
      <c r="B317" s="47" t="str">
        <f>IF(データ!B1520&lt;&gt;"",データ!B1519,"")</f>
        <v/>
      </c>
      <c r="C317" s="48" t="str">
        <f>IF(データ!C1520&lt;&gt;"",データ!C1519,"")</f>
        <v/>
      </c>
      <c r="D317" s="46" t="str">
        <f>IF(データ!G1520&lt;&gt;"",データ!G1519,"")</f>
        <v/>
      </c>
      <c r="E317" s="65" t="str">
        <f>IF(F317="","",COUNT($F$4:F317))</f>
        <v/>
      </c>
      <c r="F317" s="81" t="str">
        <f>IF(C317="","",データ!Z1519)</f>
        <v/>
      </c>
      <c r="G317" s="65" t="str">
        <f>IF(C317="","",データ!AA1519)</f>
        <v/>
      </c>
      <c r="H317" s="65" t="str">
        <f>IF(I317="","",COUNT($I$4:I317))</f>
        <v/>
      </c>
      <c r="I317" s="81" t="str">
        <f>IF(C317="","",データ!AF1519)</f>
        <v/>
      </c>
      <c r="J317" s="65" t="str">
        <f>IF(C317="","",データ!AG1519)</f>
        <v/>
      </c>
      <c r="K317" s="65" t="str">
        <f>IF(L317="","",COUNT($L$4:L317))</f>
        <v/>
      </c>
      <c r="L317" s="81" t="str">
        <f>IF(C317="","",データ!AI1519)</f>
        <v/>
      </c>
      <c r="M317" s="65" t="str">
        <f>IF(C317="","",データ!AJ1519)</f>
        <v/>
      </c>
      <c r="N317" s="65" t="str">
        <f>IF(O317="","",COUNT($O$4:O317))</f>
        <v/>
      </c>
      <c r="O317" s="81" t="str">
        <f>IF(C317="","",データ!AO1519)</f>
        <v/>
      </c>
      <c r="P317" s="65" t="str">
        <f>IF(C317="","",データ!AP1519)</f>
        <v/>
      </c>
    </row>
    <row r="318" spans="1:16" ht="18" customHeight="1">
      <c r="A318" s="46" t="str">
        <f>IF(データ!A1521&lt;&gt;"",データ!A1520,"")</f>
        <v/>
      </c>
      <c r="B318" s="47" t="str">
        <f>IF(データ!B1521&lt;&gt;"",データ!B1520,"")</f>
        <v/>
      </c>
      <c r="C318" s="48" t="str">
        <f>IF(データ!C1521&lt;&gt;"",データ!C1520,"")</f>
        <v/>
      </c>
      <c r="D318" s="46" t="str">
        <f>IF(データ!G1521&lt;&gt;"",データ!G1520,"")</f>
        <v/>
      </c>
      <c r="E318" s="65" t="str">
        <f>IF(F318="","",COUNT($F$4:F318))</f>
        <v/>
      </c>
      <c r="F318" s="81" t="str">
        <f>IF(C318="","",データ!Z1520)</f>
        <v/>
      </c>
      <c r="G318" s="65" t="str">
        <f>IF(C318="","",データ!AA1520)</f>
        <v/>
      </c>
      <c r="H318" s="65" t="str">
        <f>IF(I318="","",COUNT($I$4:I318))</f>
        <v/>
      </c>
      <c r="I318" s="81" t="str">
        <f>IF(C318="","",データ!AF1520)</f>
        <v/>
      </c>
      <c r="J318" s="65" t="str">
        <f>IF(C318="","",データ!AG1520)</f>
        <v/>
      </c>
      <c r="K318" s="65" t="str">
        <f>IF(L318="","",COUNT($L$4:L318))</f>
        <v/>
      </c>
      <c r="L318" s="81" t="str">
        <f>IF(C318="","",データ!AI1520)</f>
        <v/>
      </c>
      <c r="M318" s="65" t="str">
        <f>IF(C318="","",データ!AJ1520)</f>
        <v/>
      </c>
      <c r="N318" s="65" t="str">
        <f>IF(O318="","",COUNT($O$4:O318))</f>
        <v/>
      </c>
      <c r="O318" s="81" t="str">
        <f>IF(C318="","",データ!AO1520)</f>
        <v/>
      </c>
      <c r="P318" s="65" t="str">
        <f>IF(C318="","",データ!AP1520)</f>
        <v/>
      </c>
    </row>
    <row r="319" spans="1:16" ht="18" customHeight="1">
      <c r="A319" s="46" t="str">
        <f>IF(データ!A1522&lt;&gt;"",データ!A1521,"")</f>
        <v/>
      </c>
      <c r="B319" s="47" t="str">
        <f>IF(データ!B1522&lt;&gt;"",データ!B1521,"")</f>
        <v/>
      </c>
      <c r="C319" s="48" t="str">
        <f>IF(データ!C1522&lt;&gt;"",データ!C1521,"")</f>
        <v/>
      </c>
      <c r="D319" s="46" t="str">
        <f>IF(データ!G1522&lt;&gt;"",データ!G1521,"")</f>
        <v/>
      </c>
      <c r="E319" s="65" t="str">
        <f>IF(F319="","",COUNT($F$4:F319))</f>
        <v/>
      </c>
      <c r="F319" s="81" t="str">
        <f>IF(C319="","",データ!Z1521)</f>
        <v/>
      </c>
      <c r="G319" s="65" t="str">
        <f>IF(C319="","",データ!AA1521)</f>
        <v/>
      </c>
      <c r="H319" s="65" t="str">
        <f>IF(I319="","",COUNT($I$4:I319))</f>
        <v/>
      </c>
      <c r="I319" s="81" t="str">
        <f>IF(C319="","",データ!AF1521)</f>
        <v/>
      </c>
      <c r="J319" s="65" t="str">
        <f>IF(C319="","",データ!AG1521)</f>
        <v/>
      </c>
      <c r="K319" s="65" t="str">
        <f>IF(L319="","",COUNT($L$4:L319))</f>
        <v/>
      </c>
      <c r="L319" s="81" t="str">
        <f>IF(C319="","",データ!AI1521)</f>
        <v/>
      </c>
      <c r="M319" s="65" t="str">
        <f>IF(C319="","",データ!AJ1521)</f>
        <v/>
      </c>
      <c r="N319" s="65" t="str">
        <f>IF(O319="","",COUNT($O$4:O319))</f>
        <v/>
      </c>
      <c r="O319" s="81" t="str">
        <f>IF(C319="","",データ!AO1521)</f>
        <v/>
      </c>
      <c r="P319" s="65" t="str">
        <f>IF(C319="","",データ!AP1521)</f>
        <v/>
      </c>
    </row>
    <row r="320" spans="1:16" ht="18" customHeight="1">
      <c r="A320" s="46" t="str">
        <f>IF(データ!A1523&lt;&gt;"",データ!A1522,"")</f>
        <v/>
      </c>
      <c r="B320" s="47" t="str">
        <f>IF(データ!B1523&lt;&gt;"",データ!B1522,"")</f>
        <v/>
      </c>
      <c r="C320" s="48" t="str">
        <f>IF(データ!C1523&lt;&gt;"",データ!C1522,"")</f>
        <v/>
      </c>
      <c r="D320" s="46" t="str">
        <f>IF(データ!G1523&lt;&gt;"",データ!G1522,"")</f>
        <v/>
      </c>
      <c r="E320" s="65" t="str">
        <f>IF(F320="","",COUNT($F$4:F320))</f>
        <v/>
      </c>
      <c r="F320" s="81" t="str">
        <f>IF(C320="","",データ!Z1522)</f>
        <v/>
      </c>
      <c r="G320" s="65" t="str">
        <f>IF(C320="","",データ!AA1522)</f>
        <v/>
      </c>
      <c r="H320" s="65" t="str">
        <f>IF(I320="","",COUNT($I$4:I320))</f>
        <v/>
      </c>
      <c r="I320" s="81" t="str">
        <f>IF(C320="","",データ!AF1522)</f>
        <v/>
      </c>
      <c r="J320" s="65" t="str">
        <f>IF(C320="","",データ!AG1522)</f>
        <v/>
      </c>
      <c r="K320" s="65" t="str">
        <f>IF(L320="","",COUNT($L$4:L320))</f>
        <v/>
      </c>
      <c r="L320" s="81" t="str">
        <f>IF(C320="","",データ!AI1522)</f>
        <v/>
      </c>
      <c r="M320" s="65" t="str">
        <f>IF(C320="","",データ!AJ1522)</f>
        <v/>
      </c>
      <c r="N320" s="65" t="str">
        <f>IF(O320="","",COUNT($O$4:O320))</f>
        <v/>
      </c>
      <c r="O320" s="81" t="str">
        <f>IF(C320="","",データ!AO1522)</f>
        <v/>
      </c>
      <c r="P320" s="65" t="str">
        <f>IF(C320="","",データ!AP1522)</f>
        <v/>
      </c>
    </row>
    <row r="321" spans="1:16" ht="18" customHeight="1">
      <c r="A321" s="46" t="str">
        <f>IF(データ!A1524&lt;&gt;"",データ!A1523,"")</f>
        <v/>
      </c>
      <c r="B321" s="47" t="str">
        <f>IF(データ!B1524&lt;&gt;"",データ!B1523,"")</f>
        <v/>
      </c>
      <c r="C321" s="48" t="str">
        <f>IF(データ!C1524&lt;&gt;"",データ!C1523,"")</f>
        <v/>
      </c>
      <c r="D321" s="46" t="str">
        <f>IF(データ!G1524&lt;&gt;"",データ!G1523,"")</f>
        <v/>
      </c>
      <c r="E321" s="65" t="str">
        <f>IF(F321="","",COUNT($F$4:F321))</f>
        <v/>
      </c>
      <c r="F321" s="81" t="str">
        <f>IF(C321="","",データ!Z1523)</f>
        <v/>
      </c>
      <c r="G321" s="65" t="str">
        <f>IF(C321="","",データ!AA1523)</f>
        <v/>
      </c>
      <c r="H321" s="65" t="str">
        <f>IF(I321="","",COUNT($I$4:I321))</f>
        <v/>
      </c>
      <c r="I321" s="81" t="str">
        <f>IF(C321="","",データ!AF1523)</f>
        <v/>
      </c>
      <c r="J321" s="65" t="str">
        <f>IF(C321="","",データ!AG1523)</f>
        <v/>
      </c>
      <c r="K321" s="65" t="str">
        <f>IF(L321="","",COUNT($L$4:L321))</f>
        <v/>
      </c>
      <c r="L321" s="81" t="str">
        <f>IF(C321="","",データ!AI1523)</f>
        <v/>
      </c>
      <c r="M321" s="65" t="str">
        <f>IF(C321="","",データ!AJ1523)</f>
        <v/>
      </c>
      <c r="N321" s="65" t="str">
        <f>IF(O321="","",COUNT($O$4:O321))</f>
        <v/>
      </c>
      <c r="O321" s="81" t="str">
        <f>IF(C321="","",データ!AO1523)</f>
        <v/>
      </c>
      <c r="P321" s="65" t="str">
        <f>IF(C321="","",データ!AP1523)</f>
        <v/>
      </c>
    </row>
    <row r="322" spans="1:16" ht="18" customHeight="1">
      <c r="A322" s="46" t="str">
        <f>IF(データ!A1525&lt;&gt;"",データ!A1524,"")</f>
        <v/>
      </c>
      <c r="B322" s="47" t="str">
        <f>IF(データ!B1525&lt;&gt;"",データ!B1524,"")</f>
        <v/>
      </c>
      <c r="C322" s="48" t="str">
        <f>IF(データ!C1525&lt;&gt;"",データ!C1524,"")</f>
        <v/>
      </c>
      <c r="D322" s="46" t="str">
        <f>IF(データ!G1525&lt;&gt;"",データ!G1524,"")</f>
        <v/>
      </c>
      <c r="E322" s="65" t="str">
        <f>IF(F322="","",COUNT($F$4:F322))</f>
        <v/>
      </c>
      <c r="F322" s="81" t="str">
        <f>IF(C322="","",データ!Z1524)</f>
        <v/>
      </c>
      <c r="G322" s="65" t="str">
        <f>IF(C322="","",データ!AA1524)</f>
        <v/>
      </c>
      <c r="H322" s="65" t="str">
        <f>IF(I322="","",COUNT($I$4:I322))</f>
        <v/>
      </c>
      <c r="I322" s="81" t="str">
        <f>IF(C322="","",データ!AF1524)</f>
        <v/>
      </c>
      <c r="J322" s="65" t="str">
        <f>IF(C322="","",データ!AG1524)</f>
        <v/>
      </c>
      <c r="K322" s="65" t="str">
        <f>IF(L322="","",COUNT($L$4:L322))</f>
        <v/>
      </c>
      <c r="L322" s="81" t="str">
        <f>IF(C322="","",データ!AI1524)</f>
        <v/>
      </c>
      <c r="M322" s="65" t="str">
        <f>IF(C322="","",データ!AJ1524)</f>
        <v/>
      </c>
      <c r="N322" s="65" t="str">
        <f>IF(O322="","",COUNT($O$4:O322))</f>
        <v/>
      </c>
      <c r="O322" s="81" t="str">
        <f>IF(C322="","",データ!AO1524)</f>
        <v/>
      </c>
      <c r="P322" s="65" t="str">
        <f>IF(C322="","",データ!AP1524)</f>
        <v/>
      </c>
    </row>
    <row r="323" spans="1:16" ht="18" customHeight="1">
      <c r="A323" s="46" t="str">
        <f>IF(データ!A1526&lt;&gt;"",データ!A1525,"")</f>
        <v/>
      </c>
      <c r="B323" s="47" t="str">
        <f>IF(データ!B1526&lt;&gt;"",データ!B1525,"")</f>
        <v/>
      </c>
      <c r="C323" s="48" t="str">
        <f>IF(データ!C1526&lt;&gt;"",データ!C1525,"")</f>
        <v/>
      </c>
      <c r="D323" s="46" t="str">
        <f>IF(データ!G1526&lt;&gt;"",データ!G1525,"")</f>
        <v/>
      </c>
      <c r="E323" s="65" t="str">
        <f>IF(F323="","",COUNT($F$4:F323))</f>
        <v/>
      </c>
      <c r="F323" s="81" t="str">
        <f>IF(C323="","",データ!Z1525)</f>
        <v/>
      </c>
      <c r="G323" s="65" t="str">
        <f>IF(C323="","",データ!AA1525)</f>
        <v/>
      </c>
      <c r="H323" s="65" t="str">
        <f>IF(I323="","",COUNT($I$4:I323))</f>
        <v/>
      </c>
      <c r="I323" s="81" t="str">
        <f>IF(C323="","",データ!AF1525)</f>
        <v/>
      </c>
      <c r="J323" s="65" t="str">
        <f>IF(C323="","",データ!AG1525)</f>
        <v/>
      </c>
      <c r="K323" s="65" t="str">
        <f>IF(L323="","",COUNT($L$4:L323))</f>
        <v/>
      </c>
      <c r="L323" s="81" t="str">
        <f>IF(C323="","",データ!AI1525)</f>
        <v/>
      </c>
      <c r="M323" s="65" t="str">
        <f>IF(C323="","",データ!AJ1525)</f>
        <v/>
      </c>
      <c r="N323" s="65" t="str">
        <f>IF(O323="","",COUNT($O$4:O323))</f>
        <v/>
      </c>
      <c r="O323" s="81" t="str">
        <f>IF(C323="","",データ!AO1525)</f>
        <v/>
      </c>
      <c r="P323" s="65" t="str">
        <f>IF(C323="","",データ!AP1525)</f>
        <v/>
      </c>
    </row>
    <row r="324" spans="1:16" ht="18" customHeight="1">
      <c r="A324" s="46" t="str">
        <f>IF(データ!A1527&lt;&gt;"",データ!A1526,"")</f>
        <v/>
      </c>
      <c r="B324" s="47" t="str">
        <f>IF(データ!B1527&lt;&gt;"",データ!B1526,"")</f>
        <v/>
      </c>
      <c r="C324" s="48" t="str">
        <f>IF(データ!C1527&lt;&gt;"",データ!C1526,"")</f>
        <v/>
      </c>
      <c r="D324" s="46" t="str">
        <f>IF(データ!G1527&lt;&gt;"",データ!G1526,"")</f>
        <v/>
      </c>
      <c r="E324" s="65" t="str">
        <f>IF(F324="","",COUNT($F$4:F324))</f>
        <v/>
      </c>
      <c r="F324" s="81" t="str">
        <f>IF(C324="","",データ!Z1526)</f>
        <v/>
      </c>
      <c r="G324" s="65" t="str">
        <f>IF(C324="","",データ!AA1526)</f>
        <v/>
      </c>
      <c r="H324" s="65" t="str">
        <f>IF(I324="","",COUNT($I$4:I324))</f>
        <v/>
      </c>
      <c r="I324" s="81" t="str">
        <f>IF(C324="","",データ!AF1526)</f>
        <v/>
      </c>
      <c r="J324" s="65" t="str">
        <f>IF(C324="","",データ!AG1526)</f>
        <v/>
      </c>
      <c r="K324" s="65" t="str">
        <f>IF(L324="","",COUNT($L$4:L324))</f>
        <v/>
      </c>
      <c r="L324" s="81" t="str">
        <f>IF(C324="","",データ!AI1526)</f>
        <v/>
      </c>
      <c r="M324" s="65" t="str">
        <f>IF(C324="","",データ!AJ1526)</f>
        <v/>
      </c>
      <c r="N324" s="65" t="str">
        <f>IF(O324="","",COUNT($O$4:O324))</f>
        <v/>
      </c>
      <c r="O324" s="81" t="str">
        <f>IF(C324="","",データ!AO1526)</f>
        <v/>
      </c>
      <c r="P324" s="65" t="str">
        <f>IF(C324="","",データ!AP1526)</f>
        <v/>
      </c>
    </row>
    <row r="325" spans="1:16" ht="18" customHeight="1">
      <c r="A325" s="46" t="str">
        <f>IF(データ!A1528&lt;&gt;"",データ!A1527,"")</f>
        <v/>
      </c>
      <c r="B325" s="47" t="str">
        <f>IF(データ!B1528&lt;&gt;"",データ!B1527,"")</f>
        <v/>
      </c>
      <c r="C325" s="48" t="str">
        <f>IF(データ!C1528&lt;&gt;"",データ!C1527,"")</f>
        <v/>
      </c>
      <c r="D325" s="46" t="str">
        <f>IF(データ!G1528&lt;&gt;"",データ!G1527,"")</f>
        <v/>
      </c>
      <c r="E325" s="65" t="str">
        <f>IF(F325="","",COUNT($F$4:F325))</f>
        <v/>
      </c>
      <c r="F325" s="81" t="str">
        <f>IF(C325="","",データ!Z1527)</f>
        <v/>
      </c>
      <c r="G325" s="65" t="str">
        <f>IF(C325="","",データ!AA1527)</f>
        <v/>
      </c>
      <c r="H325" s="65" t="str">
        <f>IF(I325="","",COUNT($I$4:I325))</f>
        <v/>
      </c>
      <c r="I325" s="81" t="str">
        <f>IF(C325="","",データ!AF1527)</f>
        <v/>
      </c>
      <c r="J325" s="65" t="str">
        <f>IF(C325="","",データ!AG1527)</f>
        <v/>
      </c>
      <c r="K325" s="65" t="str">
        <f>IF(L325="","",COUNT($L$4:L325))</f>
        <v/>
      </c>
      <c r="L325" s="81" t="str">
        <f>IF(C325="","",データ!AI1527)</f>
        <v/>
      </c>
      <c r="M325" s="65" t="str">
        <f>IF(C325="","",データ!AJ1527)</f>
        <v/>
      </c>
      <c r="N325" s="65" t="str">
        <f>IF(O325="","",COUNT($O$4:O325))</f>
        <v/>
      </c>
      <c r="O325" s="81" t="str">
        <f>IF(C325="","",データ!AO1527)</f>
        <v/>
      </c>
      <c r="P325" s="65" t="str">
        <f>IF(C325="","",データ!AP1527)</f>
        <v/>
      </c>
    </row>
    <row r="326" spans="1:16" ht="18" customHeight="1">
      <c r="A326" s="46" t="str">
        <f>IF(データ!A1529&lt;&gt;"",データ!A1528,"")</f>
        <v/>
      </c>
      <c r="B326" s="47" t="str">
        <f>IF(データ!B1529&lt;&gt;"",データ!B1528,"")</f>
        <v/>
      </c>
      <c r="C326" s="48" t="str">
        <f>IF(データ!C1529&lt;&gt;"",データ!C1528,"")</f>
        <v/>
      </c>
      <c r="D326" s="46" t="str">
        <f>IF(データ!G1529&lt;&gt;"",データ!G1528,"")</f>
        <v/>
      </c>
      <c r="E326" s="65" t="str">
        <f>IF(F326="","",COUNT($F$4:F326))</f>
        <v/>
      </c>
      <c r="F326" s="81" t="str">
        <f>IF(C326="","",データ!Z1528)</f>
        <v/>
      </c>
      <c r="G326" s="65" t="str">
        <f>IF(C326="","",データ!AA1528)</f>
        <v/>
      </c>
      <c r="H326" s="65" t="str">
        <f>IF(I326="","",COUNT($I$4:I326))</f>
        <v/>
      </c>
      <c r="I326" s="81" t="str">
        <f>IF(C326="","",データ!AF1528)</f>
        <v/>
      </c>
      <c r="J326" s="65" t="str">
        <f>IF(C326="","",データ!AG1528)</f>
        <v/>
      </c>
      <c r="K326" s="65" t="str">
        <f>IF(L326="","",COUNT($L$4:L326))</f>
        <v/>
      </c>
      <c r="L326" s="81" t="str">
        <f>IF(C326="","",データ!AI1528)</f>
        <v/>
      </c>
      <c r="M326" s="65" t="str">
        <f>IF(C326="","",データ!AJ1528)</f>
        <v/>
      </c>
      <c r="N326" s="65" t="str">
        <f>IF(O326="","",COUNT($O$4:O326))</f>
        <v/>
      </c>
      <c r="O326" s="81" t="str">
        <f>IF(C326="","",データ!AO1528)</f>
        <v/>
      </c>
      <c r="P326" s="65" t="str">
        <f>IF(C326="","",データ!AP1528)</f>
        <v/>
      </c>
    </row>
    <row r="327" spans="1:16" ht="18" customHeight="1">
      <c r="A327" s="46" t="str">
        <f>IF(データ!A1530&lt;&gt;"",データ!A1529,"")</f>
        <v/>
      </c>
      <c r="B327" s="47" t="str">
        <f>IF(データ!B1530&lt;&gt;"",データ!B1529,"")</f>
        <v/>
      </c>
      <c r="C327" s="48" t="str">
        <f>IF(データ!C1530&lt;&gt;"",データ!C1529,"")</f>
        <v/>
      </c>
      <c r="D327" s="46" t="str">
        <f>IF(データ!G1530&lt;&gt;"",データ!G1529,"")</f>
        <v/>
      </c>
      <c r="E327" s="65" t="str">
        <f>IF(F327="","",COUNT($F$4:F327))</f>
        <v/>
      </c>
      <c r="F327" s="81" t="str">
        <f>IF(C327="","",データ!Z1529)</f>
        <v/>
      </c>
      <c r="G327" s="65" t="str">
        <f>IF(C327="","",データ!AA1529)</f>
        <v/>
      </c>
      <c r="H327" s="65" t="str">
        <f>IF(I327="","",COUNT($I$4:I327))</f>
        <v/>
      </c>
      <c r="I327" s="81" t="str">
        <f>IF(C327="","",データ!AF1529)</f>
        <v/>
      </c>
      <c r="J327" s="65" t="str">
        <f>IF(C327="","",データ!AG1529)</f>
        <v/>
      </c>
      <c r="K327" s="65" t="str">
        <f>IF(L327="","",COUNT($L$4:L327))</f>
        <v/>
      </c>
      <c r="L327" s="81" t="str">
        <f>IF(C327="","",データ!AI1529)</f>
        <v/>
      </c>
      <c r="M327" s="65" t="str">
        <f>IF(C327="","",データ!AJ1529)</f>
        <v/>
      </c>
      <c r="N327" s="65" t="str">
        <f>IF(O327="","",COUNT($O$4:O327))</f>
        <v/>
      </c>
      <c r="O327" s="81" t="str">
        <f>IF(C327="","",データ!AO1529)</f>
        <v/>
      </c>
      <c r="P327" s="65" t="str">
        <f>IF(C327="","",データ!AP1529)</f>
        <v/>
      </c>
    </row>
    <row r="328" spans="1:16" ht="18" customHeight="1">
      <c r="A328" s="46" t="str">
        <f>IF(データ!A1531&lt;&gt;"",データ!A1530,"")</f>
        <v/>
      </c>
      <c r="B328" s="47" t="str">
        <f>IF(データ!B1531&lt;&gt;"",データ!B1530,"")</f>
        <v/>
      </c>
      <c r="C328" s="48" t="str">
        <f>IF(データ!C1531&lt;&gt;"",データ!C1530,"")</f>
        <v/>
      </c>
      <c r="D328" s="46" t="str">
        <f>IF(データ!G1531&lt;&gt;"",データ!G1530,"")</f>
        <v/>
      </c>
      <c r="E328" s="65" t="str">
        <f>IF(F328="","",COUNT($F$4:F328))</f>
        <v/>
      </c>
      <c r="F328" s="81" t="str">
        <f>IF(C328="","",データ!Z1530)</f>
        <v/>
      </c>
      <c r="G328" s="65" t="str">
        <f>IF(C328="","",データ!AA1530)</f>
        <v/>
      </c>
      <c r="H328" s="65" t="str">
        <f>IF(I328="","",COUNT($I$4:I328))</f>
        <v/>
      </c>
      <c r="I328" s="81" t="str">
        <f>IF(C328="","",データ!AF1530)</f>
        <v/>
      </c>
      <c r="J328" s="65" t="str">
        <f>IF(C328="","",データ!AG1530)</f>
        <v/>
      </c>
      <c r="K328" s="65" t="str">
        <f>IF(L328="","",COUNT($L$4:L328))</f>
        <v/>
      </c>
      <c r="L328" s="81" t="str">
        <f>IF(C328="","",データ!AI1530)</f>
        <v/>
      </c>
      <c r="M328" s="65" t="str">
        <f>IF(C328="","",データ!AJ1530)</f>
        <v/>
      </c>
      <c r="N328" s="65" t="str">
        <f>IF(O328="","",COUNT($O$4:O328))</f>
        <v/>
      </c>
      <c r="O328" s="81" t="str">
        <f>IF(C328="","",データ!AO1530)</f>
        <v/>
      </c>
      <c r="P328" s="65" t="str">
        <f>IF(C328="","",データ!AP1530)</f>
        <v/>
      </c>
    </row>
    <row r="329" spans="1:16" ht="18" customHeight="1">
      <c r="A329" s="46" t="str">
        <f>IF(データ!A1532&lt;&gt;"",データ!A1531,"")</f>
        <v/>
      </c>
      <c r="B329" s="47" t="str">
        <f>IF(データ!B1532&lt;&gt;"",データ!B1531,"")</f>
        <v/>
      </c>
      <c r="C329" s="48" t="str">
        <f>IF(データ!C1532&lt;&gt;"",データ!C1531,"")</f>
        <v/>
      </c>
      <c r="D329" s="46" t="str">
        <f>IF(データ!G1532&lt;&gt;"",データ!G1531,"")</f>
        <v/>
      </c>
      <c r="E329" s="65" t="str">
        <f>IF(F329="","",COUNT($F$4:F329))</f>
        <v/>
      </c>
      <c r="F329" s="81" t="str">
        <f>IF(C329="","",データ!Z1531)</f>
        <v/>
      </c>
      <c r="G329" s="65" t="str">
        <f>IF(C329="","",データ!AA1531)</f>
        <v/>
      </c>
      <c r="H329" s="65" t="str">
        <f>IF(I329="","",COUNT($I$4:I329))</f>
        <v/>
      </c>
      <c r="I329" s="81" t="str">
        <f>IF(C329="","",データ!AF1531)</f>
        <v/>
      </c>
      <c r="J329" s="65" t="str">
        <f>IF(C329="","",データ!AG1531)</f>
        <v/>
      </c>
      <c r="K329" s="65" t="str">
        <f>IF(L329="","",COUNT($L$4:L329))</f>
        <v/>
      </c>
      <c r="L329" s="81" t="str">
        <f>IF(C329="","",データ!AI1531)</f>
        <v/>
      </c>
      <c r="M329" s="65" t="str">
        <f>IF(C329="","",データ!AJ1531)</f>
        <v/>
      </c>
      <c r="N329" s="65" t="str">
        <f>IF(O329="","",COUNT($O$4:O329))</f>
        <v/>
      </c>
      <c r="O329" s="81" t="str">
        <f>IF(C329="","",データ!AO1531)</f>
        <v/>
      </c>
      <c r="P329" s="65" t="str">
        <f>IF(C329="","",データ!AP1531)</f>
        <v/>
      </c>
    </row>
    <row r="330" spans="1:16" ht="18" customHeight="1">
      <c r="A330" s="46" t="str">
        <f>IF(データ!A1533&lt;&gt;"",データ!A1532,"")</f>
        <v/>
      </c>
      <c r="B330" s="47" t="str">
        <f>IF(データ!B1533&lt;&gt;"",データ!B1532,"")</f>
        <v/>
      </c>
      <c r="C330" s="48" t="str">
        <f>IF(データ!C1533&lt;&gt;"",データ!C1532,"")</f>
        <v/>
      </c>
      <c r="D330" s="46" t="str">
        <f>IF(データ!G1533&lt;&gt;"",データ!G1532,"")</f>
        <v/>
      </c>
      <c r="E330" s="65" t="str">
        <f>IF(F330="","",COUNT($F$4:F330))</f>
        <v/>
      </c>
      <c r="F330" s="81" t="str">
        <f>IF(C330="","",データ!Z1532)</f>
        <v/>
      </c>
      <c r="G330" s="65" t="str">
        <f>IF(C330="","",データ!AA1532)</f>
        <v/>
      </c>
      <c r="H330" s="65" t="str">
        <f>IF(I330="","",COUNT($I$4:I330))</f>
        <v/>
      </c>
      <c r="I330" s="81" t="str">
        <f>IF(C330="","",データ!AF1532)</f>
        <v/>
      </c>
      <c r="J330" s="65" t="str">
        <f>IF(C330="","",データ!AG1532)</f>
        <v/>
      </c>
      <c r="K330" s="65" t="str">
        <f>IF(L330="","",COUNT($L$4:L330))</f>
        <v/>
      </c>
      <c r="L330" s="81" t="str">
        <f>IF(C330="","",データ!AI1532)</f>
        <v/>
      </c>
      <c r="M330" s="65" t="str">
        <f>IF(C330="","",データ!AJ1532)</f>
        <v/>
      </c>
      <c r="N330" s="65" t="str">
        <f>IF(O330="","",COUNT($O$4:O330))</f>
        <v/>
      </c>
      <c r="O330" s="81" t="str">
        <f>IF(C330="","",データ!AO1532)</f>
        <v/>
      </c>
      <c r="P330" s="65" t="str">
        <f>IF(C330="","",データ!AP1532)</f>
        <v/>
      </c>
    </row>
    <row r="331" spans="1:16" ht="18" customHeight="1">
      <c r="A331" s="46" t="str">
        <f>IF(データ!A1534&lt;&gt;"",データ!A1533,"")</f>
        <v/>
      </c>
      <c r="B331" s="47" t="str">
        <f>IF(データ!B1534&lt;&gt;"",データ!B1533,"")</f>
        <v/>
      </c>
      <c r="C331" s="48" t="str">
        <f>IF(データ!C1534&lt;&gt;"",データ!C1533,"")</f>
        <v/>
      </c>
      <c r="D331" s="46" t="str">
        <f>IF(データ!G1534&lt;&gt;"",データ!G1533,"")</f>
        <v/>
      </c>
      <c r="E331" s="65" t="str">
        <f>IF(F331="","",COUNT($F$4:F331))</f>
        <v/>
      </c>
      <c r="F331" s="81" t="str">
        <f>IF(C331="","",データ!Z1533)</f>
        <v/>
      </c>
      <c r="G331" s="65" t="str">
        <f>IF(C331="","",データ!AA1533)</f>
        <v/>
      </c>
      <c r="H331" s="65" t="str">
        <f>IF(I331="","",COUNT($I$4:I331))</f>
        <v/>
      </c>
      <c r="I331" s="81" t="str">
        <f>IF(C331="","",データ!AF1533)</f>
        <v/>
      </c>
      <c r="J331" s="65" t="str">
        <f>IF(C331="","",データ!AG1533)</f>
        <v/>
      </c>
      <c r="K331" s="65" t="str">
        <f>IF(L331="","",COUNT($L$4:L331))</f>
        <v/>
      </c>
      <c r="L331" s="81" t="str">
        <f>IF(C331="","",データ!AI1533)</f>
        <v/>
      </c>
      <c r="M331" s="65" t="str">
        <f>IF(C331="","",データ!AJ1533)</f>
        <v/>
      </c>
      <c r="N331" s="65" t="str">
        <f>IF(O331="","",COUNT($O$4:O331))</f>
        <v/>
      </c>
      <c r="O331" s="81" t="str">
        <f>IF(C331="","",データ!AO1533)</f>
        <v/>
      </c>
      <c r="P331" s="65" t="str">
        <f>IF(C331="","",データ!AP1533)</f>
        <v/>
      </c>
    </row>
    <row r="332" spans="1:16" ht="18" customHeight="1">
      <c r="A332" s="46" t="str">
        <f>IF(データ!A1535&lt;&gt;"",データ!A1534,"")</f>
        <v/>
      </c>
      <c r="B332" s="47" t="str">
        <f>IF(データ!B1535&lt;&gt;"",データ!B1534,"")</f>
        <v/>
      </c>
      <c r="C332" s="48" t="str">
        <f>IF(データ!C1535&lt;&gt;"",データ!C1534,"")</f>
        <v/>
      </c>
      <c r="D332" s="46" t="str">
        <f>IF(データ!G1535&lt;&gt;"",データ!G1534,"")</f>
        <v/>
      </c>
      <c r="E332" s="65" t="str">
        <f>IF(F332="","",COUNT($F$4:F332))</f>
        <v/>
      </c>
      <c r="F332" s="81" t="str">
        <f>IF(C332="","",データ!Z1534)</f>
        <v/>
      </c>
      <c r="G332" s="65" t="str">
        <f>IF(C332="","",データ!AA1534)</f>
        <v/>
      </c>
      <c r="H332" s="65" t="str">
        <f>IF(I332="","",COUNT($I$4:I332))</f>
        <v/>
      </c>
      <c r="I332" s="81" t="str">
        <f>IF(C332="","",データ!AF1534)</f>
        <v/>
      </c>
      <c r="J332" s="65" t="str">
        <f>IF(C332="","",データ!AG1534)</f>
        <v/>
      </c>
      <c r="K332" s="65" t="str">
        <f>IF(L332="","",COUNT($L$4:L332))</f>
        <v/>
      </c>
      <c r="L332" s="81" t="str">
        <f>IF(C332="","",データ!AI1534)</f>
        <v/>
      </c>
      <c r="M332" s="65" t="str">
        <f>IF(C332="","",データ!AJ1534)</f>
        <v/>
      </c>
      <c r="N332" s="65" t="str">
        <f>IF(O332="","",COUNT($O$4:O332))</f>
        <v/>
      </c>
      <c r="O332" s="81" t="str">
        <f>IF(C332="","",データ!AO1534)</f>
        <v/>
      </c>
      <c r="P332" s="65" t="str">
        <f>IF(C332="","",データ!AP1534)</f>
        <v/>
      </c>
    </row>
    <row r="333" spans="1:16" ht="18" customHeight="1">
      <c r="A333" s="46" t="str">
        <f>IF(データ!A1536&lt;&gt;"",データ!A1535,"")</f>
        <v/>
      </c>
      <c r="B333" s="47" t="str">
        <f>IF(データ!B1536&lt;&gt;"",データ!B1535,"")</f>
        <v/>
      </c>
      <c r="C333" s="48" t="str">
        <f>IF(データ!C1536&lt;&gt;"",データ!C1535,"")</f>
        <v/>
      </c>
      <c r="D333" s="46" t="str">
        <f>IF(データ!G1536&lt;&gt;"",データ!G1535,"")</f>
        <v/>
      </c>
      <c r="E333" s="65" t="str">
        <f>IF(F333="","",COUNT($F$4:F333))</f>
        <v/>
      </c>
      <c r="F333" s="81" t="str">
        <f>IF(C333="","",データ!Z1535)</f>
        <v/>
      </c>
      <c r="G333" s="65" t="str">
        <f>IF(C333="","",データ!AA1535)</f>
        <v/>
      </c>
      <c r="H333" s="65" t="str">
        <f>IF(I333="","",COUNT($I$4:I333))</f>
        <v/>
      </c>
      <c r="I333" s="81" t="str">
        <f>IF(C333="","",データ!AF1535)</f>
        <v/>
      </c>
      <c r="J333" s="65" t="str">
        <f>IF(C333="","",データ!AG1535)</f>
        <v/>
      </c>
      <c r="K333" s="65" t="str">
        <f>IF(L333="","",COUNT($L$4:L333))</f>
        <v/>
      </c>
      <c r="L333" s="81" t="str">
        <f>IF(C333="","",データ!AI1535)</f>
        <v/>
      </c>
      <c r="M333" s="65" t="str">
        <f>IF(C333="","",データ!AJ1535)</f>
        <v/>
      </c>
      <c r="N333" s="65" t="str">
        <f>IF(O333="","",COUNT($O$4:O333))</f>
        <v/>
      </c>
      <c r="O333" s="81" t="str">
        <f>IF(C333="","",データ!AO1535)</f>
        <v/>
      </c>
      <c r="P333" s="65" t="str">
        <f>IF(C333="","",データ!AP1535)</f>
        <v/>
      </c>
    </row>
    <row r="334" spans="1:16" ht="18" customHeight="1">
      <c r="A334" s="46" t="str">
        <f>IF(データ!A1537&lt;&gt;"",データ!A1536,"")</f>
        <v/>
      </c>
      <c r="B334" s="47" t="str">
        <f>IF(データ!B1537&lt;&gt;"",データ!B1536,"")</f>
        <v/>
      </c>
      <c r="C334" s="48" t="str">
        <f>IF(データ!C1537&lt;&gt;"",データ!C1536,"")</f>
        <v/>
      </c>
      <c r="D334" s="46" t="str">
        <f>IF(データ!G1537&lt;&gt;"",データ!G1536,"")</f>
        <v/>
      </c>
      <c r="E334" s="65" t="str">
        <f>IF(F334="","",COUNT($F$4:F334))</f>
        <v/>
      </c>
      <c r="F334" s="81" t="str">
        <f>IF(C334="","",データ!Z1536)</f>
        <v/>
      </c>
      <c r="G334" s="65" t="str">
        <f>IF(C334="","",データ!AA1536)</f>
        <v/>
      </c>
      <c r="H334" s="65" t="str">
        <f>IF(I334="","",COUNT($I$4:I334))</f>
        <v/>
      </c>
      <c r="I334" s="81" t="str">
        <f>IF(C334="","",データ!AF1536)</f>
        <v/>
      </c>
      <c r="J334" s="65" t="str">
        <f>IF(C334="","",データ!AG1536)</f>
        <v/>
      </c>
      <c r="K334" s="65" t="str">
        <f>IF(L334="","",COUNT($L$4:L334))</f>
        <v/>
      </c>
      <c r="L334" s="81" t="str">
        <f>IF(C334="","",データ!AI1536)</f>
        <v/>
      </c>
      <c r="M334" s="65" t="str">
        <f>IF(C334="","",データ!AJ1536)</f>
        <v/>
      </c>
      <c r="N334" s="65" t="str">
        <f>IF(O334="","",COUNT($O$4:O334))</f>
        <v/>
      </c>
      <c r="O334" s="81" t="str">
        <f>IF(C334="","",データ!AO1536)</f>
        <v/>
      </c>
      <c r="P334" s="65" t="str">
        <f>IF(C334="","",データ!AP1536)</f>
        <v/>
      </c>
    </row>
    <row r="335" spans="1:16" ht="18" customHeight="1">
      <c r="A335" s="46" t="str">
        <f>IF(データ!A1538&lt;&gt;"",データ!A1537,"")</f>
        <v/>
      </c>
      <c r="B335" s="47" t="str">
        <f>IF(データ!B1538&lt;&gt;"",データ!B1537,"")</f>
        <v/>
      </c>
      <c r="C335" s="48" t="str">
        <f>IF(データ!C1538&lt;&gt;"",データ!C1537,"")</f>
        <v/>
      </c>
      <c r="D335" s="46" t="str">
        <f>IF(データ!G1538&lt;&gt;"",データ!G1537,"")</f>
        <v/>
      </c>
      <c r="E335" s="65" t="str">
        <f>IF(F335="","",COUNT($F$4:F335))</f>
        <v/>
      </c>
      <c r="F335" s="81" t="str">
        <f>IF(C335="","",データ!Z1537)</f>
        <v/>
      </c>
      <c r="G335" s="65" t="str">
        <f>IF(C335="","",データ!AA1537)</f>
        <v/>
      </c>
      <c r="H335" s="65" t="str">
        <f>IF(I335="","",COUNT($I$4:I335))</f>
        <v/>
      </c>
      <c r="I335" s="81" t="str">
        <f>IF(C335="","",データ!AF1537)</f>
        <v/>
      </c>
      <c r="J335" s="65" t="str">
        <f>IF(C335="","",データ!AG1537)</f>
        <v/>
      </c>
      <c r="K335" s="65" t="str">
        <f>IF(L335="","",COUNT($L$4:L335))</f>
        <v/>
      </c>
      <c r="L335" s="81" t="str">
        <f>IF(C335="","",データ!AI1537)</f>
        <v/>
      </c>
      <c r="M335" s="65" t="str">
        <f>IF(C335="","",データ!AJ1537)</f>
        <v/>
      </c>
      <c r="N335" s="65" t="str">
        <f>IF(O335="","",COUNT($O$4:O335))</f>
        <v/>
      </c>
      <c r="O335" s="81" t="str">
        <f>IF(C335="","",データ!AO1537)</f>
        <v/>
      </c>
      <c r="P335" s="65" t="str">
        <f>IF(C335="","",データ!AP1537)</f>
        <v/>
      </c>
    </row>
    <row r="336" spans="1:16" ht="18" customHeight="1">
      <c r="A336" s="46" t="str">
        <f>IF(データ!A1539&lt;&gt;"",データ!A1538,"")</f>
        <v/>
      </c>
      <c r="B336" s="47" t="str">
        <f>IF(データ!B1539&lt;&gt;"",データ!B1538,"")</f>
        <v/>
      </c>
      <c r="C336" s="48" t="str">
        <f>IF(データ!C1539&lt;&gt;"",データ!C1538,"")</f>
        <v/>
      </c>
      <c r="D336" s="46" t="str">
        <f>IF(データ!G1539&lt;&gt;"",データ!G1538,"")</f>
        <v/>
      </c>
      <c r="E336" s="65" t="str">
        <f>IF(F336="","",COUNT($F$4:F336))</f>
        <v/>
      </c>
      <c r="F336" s="81" t="str">
        <f>IF(C336="","",データ!Z1538)</f>
        <v/>
      </c>
      <c r="G336" s="65" t="str">
        <f>IF(C336="","",データ!AA1538)</f>
        <v/>
      </c>
      <c r="H336" s="65" t="str">
        <f>IF(I336="","",COUNT($I$4:I336))</f>
        <v/>
      </c>
      <c r="I336" s="81" t="str">
        <f>IF(C336="","",データ!AF1538)</f>
        <v/>
      </c>
      <c r="J336" s="65" t="str">
        <f>IF(C336="","",データ!AG1538)</f>
        <v/>
      </c>
      <c r="K336" s="65" t="str">
        <f>IF(L336="","",COUNT($L$4:L336))</f>
        <v/>
      </c>
      <c r="L336" s="81" t="str">
        <f>IF(C336="","",データ!AI1538)</f>
        <v/>
      </c>
      <c r="M336" s="65" t="str">
        <f>IF(C336="","",データ!AJ1538)</f>
        <v/>
      </c>
      <c r="N336" s="65" t="str">
        <f>IF(O336="","",COUNT($O$4:O336))</f>
        <v/>
      </c>
      <c r="O336" s="81" t="str">
        <f>IF(C336="","",データ!AO1538)</f>
        <v/>
      </c>
      <c r="P336" s="65" t="str">
        <f>IF(C336="","",データ!AP1538)</f>
        <v/>
      </c>
    </row>
    <row r="337" spans="1:16" ht="18" customHeight="1">
      <c r="A337" s="46" t="str">
        <f>IF(データ!A1540&lt;&gt;"",データ!A1539,"")</f>
        <v/>
      </c>
      <c r="B337" s="47" t="str">
        <f>IF(データ!B1540&lt;&gt;"",データ!B1539,"")</f>
        <v/>
      </c>
      <c r="C337" s="48" t="str">
        <f>IF(データ!C1540&lt;&gt;"",データ!C1539,"")</f>
        <v/>
      </c>
      <c r="D337" s="46" t="str">
        <f>IF(データ!G1540&lt;&gt;"",データ!G1539,"")</f>
        <v/>
      </c>
      <c r="E337" s="65" t="str">
        <f>IF(F337="","",COUNT($F$4:F337))</f>
        <v/>
      </c>
      <c r="F337" s="81" t="str">
        <f>IF(C337="","",データ!Z1539)</f>
        <v/>
      </c>
      <c r="G337" s="65" t="str">
        <f>IF(C337="","",データ!AA1539)</f>
        <v/>
      </c>
      <c r="H337" s="65" t="str">
        <f>IF(I337="","",COUNT($I$4:I337))</f>
        <v/>
      </c>
      <c r="I337" s="81" t="str">
        <f>IF(C337="","",データ!AF1539)</f>
        <v/>
      </c>
      <c r="J337" s="65" t="str">
        <f>IF(C337="","",データ!AG1539)</f>
        <v/>
      </c>
      <c r="K337" s="65" t="str">
        <f>IF(L337="","",COUNT($L$4:L337))</f>
        <v/>
      </c>
      <c r="L337" s="81" t="str">
        <f>IF(C337="","",データ!AI1539)</f>
        <v/>
      </c>
      <c r="M337" s="65" t="str">
        <f>IF(C337="","",データ!AJ1539)</f>
        <v/>
      </c>
      <c r="N337" s="65" t="str">
        <f>IF(O337="","",COUNT($O$4:O337))</f>
        <v/>
      </c>
      <c r="O337" s="81" t="str">
        <f>IF(C337="","",データ!AO1539)</f>
        <v/>
      </c>
      <c r="P337" s="65" t="str">
        <f>IF(C337="","",データ!AP1539)</f>
        <v/>
      </c>
    </row>
    <row r="338" spans="1:16" ht="18" customHeight="1">
      <c r="A338" s="46" t="str">
        <f>IF(データ!A1541&lt;&gt;"",データ!A1540,"")</f>
        <v/>
      </c>
      <c r="B338" s="47" t="str">
        <f>IF(データ!B1541&lt;&gt;"",データ!B1540,"")</f>
        <v/>
      </c>
      <c r="C338" s="48" t="str">
        <f>IF(データ!C1541&lt;&gt;"",データ!C1540,"")</f>
        <v/>
      </c>
      <c r="D338" s="46" t="str">
        <f>IF(データ!G1541&lt;&gt;"",データ!G1540,"")</f>
        <v/>
      </c>
      <c r="E338" s="65" t="str">
        <f>IF(F338="","",COUNT($F$4:F338))</f>
        <v/>
      </c>
      <c r="F338" s="81" t="str">
        <f>IF(C338="","",データ!Z1540)</f>
        <v/>
      </c>
      <c r="G338" s="65" t="str">
        <f>IF(C338="","",データ!AA1540)</f>
        <v/>
      </c>
      <c r="H338" s="65" t="str">
        <f>IF(I338="","",COUNT($I$4:I338))</f>
        <v/>
      </c>
      <c r="I338" s="81" t="str">
        <f>IF(C338="","",データ!AF1540)</f>
        <v/>
      </c>
      <c r="J338" s="65" t="str">
        <f>IF(C338="","",データ!AG1540)</f>
        <v/>
      </c>
      <c r="K338" s="65" t="str">
        <f>IF(L338="","",COUNT($L$4:L338))</f>
        <v/>
      </c>
      <c r="L338" s="81" t="str">
        <f>IF(C338="","",データ!AI1540)</f>
        <v/>
      </c>
      <c r="M338" s="65" t="str">
        <f>IF(C338="","",データ!AJ1540)</f>
        <v/>
      </c>
      <c r="N338" s="65" t="str">
        <f>IF(O338="","",COUNT($O$4:O338))</f>
        <v/>
      </c>
      <c r="O338" s="81" t="str">
        <f>IF(C338="","",データ!AO1540)</f>
        <v/>
      </c>
      <c r="P338" s="65" t="str">
        <f>IF(C338="","",データ!AP1540)</f>
        <v/>
      </c>
    </row>
    <row r="339" spans="1:16" ht="18" customHeight="1">
      <c r="A339" s="46" t="str">
        <f>IF(データ!A1542&lt;&gt;"",データ!A1541,"")</f>
        <v/>
      </c>
      <c r="B339" s="47" t="str">
        <f>IF(データ!B1542&lt;&gt;"",データ!B1541,"")</f>
        <v/>
      </c>
      <c r="C339" s="48" t="str">
        <f>IF(データ!C1542&lt;&gt;"",データ!C1541,"")</f>
        <v/>
      </c>
      <c r="D339" s="46" t="str">
        <f>IF(データ!G1542&lt;&gt;"",データ!G1541,"")</f>
        <v/>
      </c>
      <c r="E339" s="65" t="str">
        <f>IF(F339="","",COUNT($F$4:F339))</f>
        <v/>
      </c>
      <c r="F339" s="81" t="str">
        <f>IF(C339="","",データ!Z1541)</f>
        <v/>
      </c>
      <c r="G339" s="65" t="str">
        <f>IF(C339="","",データ!AA1541)</f>
        <v/>
      </c>
      <c r="H339" s="65" t="str">
        <f>IF(I339="","",COUNT($I$4:I339))</f>
        <v/>
      </c>
      <c r="I339" s="81" t="str">
        <f>IF(C339="","",データ!AF1541)</f>
        <v/>
      </c>
      <c r="J339" s="65" t="str">
        <f>IF(C339="","",データ!AG1541)</f>
        <v/>
      </c>
      <c r="K339" s="65" t="str">
        <f>IF(L339="","",COUNT($L$4:L339))</f>
        <v/>
      </c>
      <c r="L339" s="81" t="str">
        <f>IF(C339="","",データ!AI1541)</f>
        <v/>
      </c>
      <c r="M339" s="65" t="str">
        <f>IF(C339="","",データ!AJ1541)</f>
        <v/>
      </c>
      <c r="N339" s="65" t="str">
        <f>IF(O339="","",COUNT($O$4:O339))</f>
        <v/>
      </c>
      <c r="O339" s="81" t="str">
        <f>IF(C339="","",データ!AO1541)</f>
        <v/>
      </c>
      <c r="P339" s="65" t="str">
        <f>IF(C339="","",データ!AP1541)</f>
        <v/>
      </c>
    </row>
    <row r="340" spans="1:16" ht="18" customHeight="1">
      <c r="A340" s="46" t="str">
        <f>IF(データ!A1543&lt;&gt;"",データ!A1542,"")</f>
        <v/>
      </c>
      <c r="B340" s="47" t="str">
        <f>IF(データ!B1543&lt;&gt;"",データ!B1542,"")</f>
        <v/>
      </c>
      <c r="C340" s="48" t="str">
        <f>IF(データ!C1543&lt;&gt;"",データ!C1542,"")</f>
        <v/>
      </c>
      <c r="D340" s="46" t="str">
        <f>IF(データ!G1543&lt;&gt;"",データ!G1542,"")</f>
        <v/>
      </c>
      <c r="E340" s="65" t="str">
        <f>IF(F340="","",COUNT($F$4:F340))</f>
        <v/>
      </c>
      <c r="F340" s="81" t="str">
        <f>IF(C340="","",データ!Z1542)</f>
        <v/>
      </c>
      <c r="G340" s="65" t="str">
        <f>IF(C340="","",データ!AA1542)</f>
        <v/>
      </c>
      <c r="H340" s="65" t="str">
        <f>IF(I340="","",COUNT($I$4:I340))</f>
        <v/>
      </c>
      <c r="I340" s="81" t="str">
        <f>IF(C340="","",データ!AF1542)</f>
        <v/>
      </c>
      <c r="J340" s="65" t="str">
        <f>IF(C340="","",データ!AG1542)</f>
        <v/>
      </c>
      <c r="K340" s="65" t="str">
        <f>IF(L340="","",COUNT($L$4:L340))</f>
        <v/>
      </c>
      <c r="L340" s="81" t="str">
        <f>IF(C340="","",データ!AI1542)</f>
        <v/>
      </c>
      <c r="M340" s="65" t="str">
        <f>IF(C340="","",データ!AJ1542)</f>
        <v/>
      </c>
      <c r="N340" s="65" t="str">
        <f>IF(O340="","",COUNT($O$4:O340))</f>
        <v/>
      </c>
      <c r="O340" s="81" t="str">
        <f>IF(C340="","",データ!AO1542)</f>
        <v/>
      </c>
      <c r="P340" s="65" t="str">
        <f>IF(C340="","",データ!AP1542)</f>
        <v/>
      </c>
    </row>
    <row r="341" spans="1:16" ht="18" customHeight="1">
      <c r="A341" s="46" t="str">
        <f>IF(データ!A1544&lt;&gt;"",データ!A1543,"")</f>
        <v/>
      </c>
      <c r="B341" s="47" t="str">
        <f>IF(データ!B1544&lt;&gt;"",データ!B1543,"")</f>
        <v/>
      </c>
      <c r="C341" s="48" t="str">
        <f>IF(データ!C1544&lt;&gt;"",データ!C1543,"")</f>
        <v/>
      </c>
      <c r="D341" s="46" t="str">
        <f>IF(データ!G1544&lt;&gt;"",データ!G1543,"")</f>
        <v/>
      </c>
      <c r="E341" s="65" t="str">
        <f>IF(F341="","",COUNT($F$4:F341))</f>
        <v/>
      </c>
      <c r="F341" s="81" t="str">
        <f>IF(C341="","",データ!Z1543)</f>
        <v/>
      </c>
      <c r="G341" s="65" t="str">
        <f>IF(C341="","",データ!AA1543)</f>
        <v/>
      </c>
      <c r="H341" s="65" t="str">
        <f>IF(I341="","",COUNT($I$4:I341))</f>
        <v/>
      </c>
      <c r="I341" s="81" t="str">
        <f>IF(C341="","",データ!AF1543)</f>
        <v/>
      </c>
      <c r="J341" s="65" t="str">
        <f>IF(C341="","",データ!AG1543)</f>
        <v/>
      </c>
      <c r="K341" s="65" t="str">
        <f>IF(L341="","",COUNT($L$4:L341))</f>
        <v/>
      </c>
      <c r="L341" s="81" t="str">
        <f>IF(C341="","",データ!AI1543)</f>
        <v/>
      </c>
      <c r="M341" s="65" t="str">
        <f>IF(C341="","",データ!AJ1543)</f>
        <v/>
      </c>
      <c r="N341" s="65" t="str">
        <f>IF(O341="","",COUNT($O$4:O341))</f>
        <v/>
      </c>
      <c r="O341" s="81" t="str">
        <f>IF(C341="","",データ!AO1543)</f>
        <v/>
      </c>
      <c r="P341" s="65" t="str">
        <f>IF(C341="","",データ!AP1543)</f>
        <v/>
      </c>
    </row>
    <row r="342" spans="1:16" ht="18" customHeight="1">
      <c r="A342" s="46" t="str">
        <f>IF(データ!A1545&lt;&gt;"",データ!A1544,"")</f>
        <v/>
      </c>
      <c r="B342" s="47" t="str">
        <f>IF(データ!B1545&lt;&gt;"",データ!B1544,"")</f>
        <v/>
      </c>
      <c r="C342" s="48" t="str">
        <f>IF(データ!C1545&lt;&gt;"",データ!C1544,"")</f>
        <v/>
      </c>
      <c r="D342" s="46" t="str">
        <f>IF(データ!G1545&lt;&gt;"",データ!G1544,"")</f>
        <v/>
      </c>
      <c r="E342" s="65" t="str">
        <f>IF(F342="","",COUNT($F$4:F342))</f>
        <v/>
      </c>
      <c r="F342" s="81" t="str">
        <f>IF(C342="","",データ!Z1544)</f>
        <v/>
      </c>
      <c r="G342" s="65" t="str">
        <f>IF(C342="","",データ!AA1544)</f>
        <v/>
      </c>
      <c r="H342" s="65" t="str">
        <f>IF(I342="","",COUNT($I$4:I342))</f>
        <v/>
      </c>
      <c r="I342" s="81" t="str">
        <f>IF(C342="","",データ!AF1544)</f>
        <v/>
      </c>
      <c r="J342" s="65" t="str">
        <f>IF(C342="","",データ!AG1544)</f>
        <v/>
      </c>
      <c r="K342" s="65" t="str">
        <f>IF(L342="","",COUNT($L$4:L342))</f>
        <v/>
      </c>
      <c r="L342" s="81" t="str">
        <f>IF(C342="","",データ!AI1544)</f>
        <v/>
      </c>
      <c r="M342" s="65" t="str">
        <f>IF(C342="","",データ!AJ1544)</f>
        <v/>
      </c>
      <c r="N342" s="65" t="str">
        <f>IF(O342="","",COUNT($O$4:O342))</f>
        <v/>
      </c>
      <c r="O342" s="81" t="str">
        <f>IF(C342="","",データ!AO1544)</f>
        <v/>
      </c>
      <c r="P342" s="65" t="str">
        <f>IF(C342="","",データ!AP1544)</f>
        <v/>
      </c>
    </row>
    <row r="343" spans="1:16" ht="18" customHeight="1">
      <c r="A343" s="46" t="str">
        <f>IF(データ!A1546&lt;&gt;"",データ!A1545,"")</f>
        <v/>
      </c>
      <c r="B343" s="47" t="str">
        <f>IF(データ!B1546&lt;&gt;"",データ!B1545,"")</f>
        <v/>
      </c>
      <c r="C343" s="48" t="str">
        <f>IF(データ!C1546&lt;&gt;"",データ!C1545,"")</f>
        <v/>
      </c>
      <c r="D343" s="46" t="str">
        <f>IF(データ!G1546&lt;&gt;"",データ!G1545,"")</f>
        <v/>
      </c>
      <c r="E343" s="65" t="str">
        <f>IF(F343="","",COUNT($F$4:F343))</f>
        <v/>
      </c>
      <c r="F343" s="81" t="str">
        <f>IF(C343="","",データ!Z1545)</f>
        <v/>
      </c>
      <c r="G343" s="65" t="str">
        <f>IF(C343="","",データ!AA1545)</f>
        <v/>
      </c>
      <c r="H343" s="65" t="str">
        <f>IF(I343="","",COUNT($I$4:I343))</f>
        <v/>
      </c>
      <c r="I343" s="81" t="str">
        <f>IF(C343="","",データ!AF1545)</f>
        <v/>
      </c>
      <c r="J343" s="65" t="str">
        <f>IF(C343="","",データ!AG1545)</f>
        <v/>
      </c>
      <c r="K343" s="65" t="str">
        <f>IF(L343="","",COUNT($L$4:L343))</f>
        <v/>
      </c>
      <c r="L343" s="81" t="str">
        <f>IF(C343="","",データ!AI1545)</f>
        <v/>
      </c>
      <c r="M343" s="65" t="str">
        <f>IF(C343="","",データ!AJ1545)</f>
        <v/>
      </c>
      <c r="N343" s="65" t="str">
        <f>IF(O343="","",COUNT($O$4:O343))</f>
        <v/>
      </c>
      <c r="O343" s="81" t="str">
        <f>IF(C343="","",データ!AO1545)</f>
        <v/>
      </c>
      <c r="P343" s="65" t="str">
        <f>IF(C343="","",データ!AP1545)</f>
        <v/>
      </c>
    </row>
    <row r="344" spans="1:16" ht="18" customHeight="1">
      <c r="A344" s="46" t="str">
        <f>IF(データ!A1547&lt;&gt;"",データ!A1546,"")</f>
        <v/>
      </c>
      <c r="B344" s="47" t="str">
        <f>IF(データ!B1547&lt;&gt;"",データ!B1546,"")</f>
        <v/>
      </c>
      <c r="C344" s="48" t="str">
        <f>IF(データ!C1547&lt;&gt;"",データ!C1546,"")</f>
        <v/>
      </c>
      <c r="D344" s="46" t="str">
        <f>IF(データ!G1547&lt;&gt;"",データ!G1546,"")</f>
        <v/>
      </c>
      <c r="E344" s="65" t="str">
        <f>IF(F344="","",COUNT($F$4:F344))</f>
        <v/>
      </c>
      <c r="F344" s="81" t="str">
        <f>IF(C344="","",データ!Z1546)</f>
        <v/>
      </c>
      <c r="G344" s="65" t="str">
        <f>IF(C344="","",データ!AA1546)</f>
        <v/>
      </c>
      <c r="H344" s="65" t="str">
        <f>IF(I344="","",COUNT($I$4:I344))</f>
        <v/>
      </c>
      <c r="I344" s="81" t="str">
        <f>IF(C344="","",データ!AF1546)</f>
        <v/>
      </c>
      <c r="J344" s="65" t="str">
        <f>IF(C344="","",データ!AG1546)</f>
        <v/>
      </c>
      <c r="K344" s="65" t="str">
        <f>IF(L344="","",COUNT($L$4:L344))</f>
        <v/>
      </c>
      <c r="L344" s="81" t="str">
        <f>IF(C344="","",データ!AI1546)</f>
        <v/>
      </c>
      <c r="M344" s="65" t="str">
        <f>IF(C344="","",データ!AJ1546)</f>
        <v/>
      </c>
      <c r="N344" s="65" t="str">
        <f>IF(O344="","",COUNT($O$4:O344))</f>
        <v/>
      </c>
      <c r="O344" s="81" t="str">
        <f>IF(C344="","",データ!AO1546)</f>
        <v/>
      </c>
      <c r="P344" s="65" t="str">
        <f>IF(C344="","",データ!AP1546)</f>
        <v/>
      </c>
    </row>
    <row r="345" spans="1:16" ht="18" customHeight="1">
      <c r="A345" s="46" t="str">
        <f>IF(データ!A1548&lt;&gt;"",データ!A1547,"")</f>
        <v/>
      </c>
      <c r="B345" s="47" t="str">
        <f>IF(データ!B1548&lt;&gt;"",データ!B1547,"")</f>
        <v/>
      </c>
      <c r="C345" s="48" t="str">
        <f>IF(データ!C1548&lt;&gt;"",データ!C1547,"")</f>
        <v/>
      </c>
      <c r="D345" s="46" t="str">
        <f>IF(データ!G1548&lt;&gt;"",データ!G1547,"")</f>
        <v/>
      </c>
      <c r="E345" s="65" t="str">
        <f>IF(F345="","",COUNT($F$4:F345))</f>
        <v/>
      </c>
      <c r="F345" s="81" t="str">
        <f>IF(C345="","",データ!Z1547)</f>
        <v/>
      </c>
      <c r="G345" s="65" t="str">
        <f>IF(C345="","",データ!AA1547)</f>
        <v/>
      </c>
      <c r="H345" s="65" t="str">
        <f>IF(I345="","",COUNT($I$4:I345))</f>
        <v/>
      </c>
      <c r="I345" s="81" t="str">
        <f>IF(C345="","",データ!AF1547)</f>
        <v/>
      </c>
      <c r="J345" s="65" t="str">
        <f>IF(C345="","",データ!AG1547)</f>
        <v/>
      </c>
      <c r="K345" s="65" t="str">
        <f>IF(L345="","",COUNT($L$4:L345))</f>
        <v/>
      </c>
      <c r="L345" s="81" t="str">
        <f>IF(C345="","",データ!AI1547)</f>
        <v/>
      </c>
      <c r="M345" s="65" t="str">
        <f>IF(C345="","",データ!AJ1547)</f>
        <v/>
      </c>
      <c r="N345" s="65" t="str">
        <f>IF(O345="","",COUNT($O$4:O345))</f>
        <v/>
      </c>
      <c r="O345" s="81" t="str">
        <f>IF(C345="","",データ!AO1547)</f>
        <v/>
      </c>
      <c r="P345" s="65" t="str">
        <f>IF(C345="","",データ!AP1547)</f>
        <v/>
      </c>
    </row>
    <row r="346" spans="1:16" ht="18" customHeight="1">
      <c r="A346" s="46" t="str">
        <f>IF(データ!A1549&lt;&gt;"",データ!A1548,"")</f>
        <v/>
      </c>
      <c r="B346" s="47" t="str">
        <f>IF(データ!B1549&lt;&gt;"",データ!B1548,"")</f>
        <v/>
      </c>
      <c r="C346" s="48" t="str">
        <f>IF(データ!C1549&lt;&gt;"",データ!C1548,"")</f>
        <v/>
      </c>
      <c r="D346" s="46" t="str">
        <f>IF(データ!G1549&lt;&gt;"",データ!G1548,"")</f>
        <v/>
      </c>
      <c r="E346" s="65" t="str">
        <f>IF(F346="","",COUNT($F$4:F346))</f>
        <v/>
      </c>
      <c r="F346" s="81" t="str">
        <f>IF(C346="","",データ!Z1548)</f>
        <v/>
      </c>
      <c r="G346" s="65" t="str">
        <f>IF(C346="","",データ!AA1548)</f>
        <v/>
      </c>
      <c r="H346" s="65" t="str">
        <f>IF(I346="","",COUNT($I$4:I346))</f>
        <v/>
      </c>
      <c r="I346" s="81" t="str">
        <f>IF(C346="","",データ!AF1548)</f>
        <v/>
      </c>
      <c r="J346" s="65" t="str">
        <f>IF(C346="","",データ!AG1548)</f>
        <v/>
      </c>
      <c r="K346" s="65" t="str">
        <f>IF(L346="","",COUNT($L$4:L346))</f>
        <v/>
      </c>
      <c r="L346" s="81" t="str">
        <f>IF(C346="","",データ!AI1548)</f>
        <v/>
      </c>
      <c r="M346" s="65" t="str">
        <f>IF(C346="","",データ!AJ1548)</f>
        <v/>
      </c>
      <c r="N346" s="65" t="str">
        <f>IF(O346="","",COUNT($O$4:O346))</f>
        <v/>
      </c>
      <c r="O346" s="81" t="str">
        <f>IF(C346="","",データ!AO1548)</f>
        <v/>
      </c>
      <c r="P346" s="65" t="str">
        <f>IF(C346="","",データ!AP1548)</f>
        <v/>
      </c>
    </row>
    <row r="347" spans="1:16" ht="18" customHeight="1">
      <c r="A347" s="46" t="str">
        <f>IF(データ!A1550&lt;&gt;"",データ!A1549,"")</f>
        <v/>
      </c>
      <c r="B347" s="47" t="str">
        <f>IF(データ!B1550&lt;&gt;"",データ!B1549,"")</f>
        <v/>
      </c>
      <c r="C347" s="48" t="str">
        <f>IF(データ!C1550&lt;&gt;"",データ!C1549,"")</f>
        <v/>
      </c>
      <c r="D347" s="46" t="str">
        <f>IF(データ!G1550&lt;&gt;"",データ!G1549,"")</f>
        <v/>
      </c>
      <c r="E347" s="65" t="str">
        <f>IF(F347="","",COUNT($F$4:F347))</f>
        <v/>
      </c>
      <c r="F347" s="81" t="str">
        <f>IF(C347="","",データ!Z1549)</f>
        <v/>
      </c>
      <c r="G347" s="65" t="str">
        <f>IF(C347="","",データ!AA1549)</f>
        <v/>
      </c>
      <c r="H347" s="65" t="str">
        <f>IF(I347="","",COUNT($I$4:I347))</f>
        <v/>
      </c>
      <c r="I347" s="81" t="str">
        <f>IF(C347="","",データ!AF1549)</f>
        <v/>
      </c>
      <c r="J347" s="65" t="str">
        <f>IF(C347="","",データ!AG1549)</f>
        <v/>
      </c>
      <c r="K347" s="65" t="str">
        <f>IF(L347="","",COUNT($L$4:L347))</f>
        <v/>
      </c>
      <c r="L347" s="81" t="str">
        <f>IF(C347="","",データ!AI1549)</f>
        <v/>
      </c>
      <c r="M347" s="65" t="str">
        <f>IF(C347="","",データ!AJ1549)</f>
        <v/>
      </c>
      <c r="N347" s="65" t="str">
        <f>IF(O347="","",COUNT($O$4:O347))</f>
        <v/>
      </c>
      <c r="O347" s="81" t="str">
        <f>IF(C347="","",データ!AO1549)</f>
        <v/>
      </c>
      <c r="P347" s="65" t="str">
        <f>IF(C347="","",データ!AP1549)</f>
        <v/>
      </c>
    </row>
    <row r="348" spans="1:16" ht="18" customHeight="1">
      <c r="A348" s="46" t="str">
        <f>IF(データ!A1551&lt;&gt;"",データ!A1550,"")</f>
        <v/>
      </c>
      <c r="B348" s="47" t="str">
        <f>IF(データ!B1551&lt;&gt;"",データ!B1550,"")</f>
        <v/>
      </c>
      <c r="C348" s="48" t="str">
        <f>IF(データ!C1551&lt;&gt;"",データ!C1550,"")</f>
        <v/>
      </c>
      <c r="D348" s="46" t="str">
        <f>IF(データ!G1551&lt;&gt;"",データ!G1550,"")</f>
        <v/>
      </c>
      <c r="E348" s="65" t="str">
        <f>IF(F348="","",COUNT($F$4:F348))</f>
        <v/>
      </c>
      <c r="F348" s="81" t="str">
        <f>IF(C348="","",データ!Z1550)</f>
        <v/>
      </c>
      <c r="G348" s="65" t="str">
        <f>IF(C348="","",データ!AA1550)</f>
        <v/>
      </c>
      <c r="H348" s="65" t="str">
        <f>IF(I348="","",COUNT($I$4:I348))</f>
        <v/>
      </c>
      <c r="I348" s="81" t="str">
        <f>IF(C348="","",データ!AF1550)</f>
        <v/>
      </c>
      <c r="J348" s="65" t="str">
        <f>IF(C348="","",データ!AG1550)</f>
        <v/>
      </c>
      <c r="K348" s="65" t="str">
        <f>IF(L348="","",COUNT($L$4:L348))</f>
        <v/>
      </c>
      <c r="L348" s="81" t="str">
        <f>IF(C348="","",データ!AI1550)</f>
        <v/>
      </c>
      <c r="M348" s="65" t="str">
        <f>IF(C348="","",データ!AJ1550)</f>
        <v/>
      </c>
      <c r="N348" s="65" t="str">
        <f>IF(O348="","",COUNT($O$4:O348))</f>
        <v/>
      </c>
      <c r="O348" s="81" t="str">
        <f>IF(C348="","",データ!AO1550)</f>
        <v/>
      </c>
      <c r="P348" s="65" t="str">
        <f>IF(C348="","",データ!AP1550)</f>
        <v/>
      </c>
    </row>
    <row r="349" spans="1:16" ht="18" customHeight="1">
      <c r="A349" s="46" t="str">
        <f>IF(データ!A1552&lt;&gt;"",データ!A1551,"")</f>
        <v/>
      </c>
      <c r="B349" s="47" t="str">
        <f>IF(データ!B1552&lt;&gt;"",データ!B1551,"")</f>
        <v/>
      </c>
      <c r="C349" s="48" t="str">
        <f>IF(データ!C1552&lt;&gt;"",データ!C1551,"")</f>
        <v/>
      </c>
      <c r="D349" s="46" t="str">
        <f>IF(データ!G1552&lt;&gt;"",データ!G1551,"")</f>
        <v/>
      </c>
      <c r="E349" s="65" t="str">
        <f>IF(F349="","",COUNT($F$4:F349))</f>
        <v/>
      </c>
      <c r="F349" s="81" t="str">
        <f>IF(C349="","",データ!Z1551)</f>
        <v/>
      </c>
      <c r="G349" s="65" t="str">
        <f>IF(C349="","",データ!AA1551)</f>
        <v/>
      </c>
      <c r="H349" s="65" t="str">
        <f>IF(I349="","",COUNT($I$4:I349))</f>
        <v/>
      </c>
      <c r="I349" s="81" t="str">
        <f>IF(C349="","",データ!AF1551)</f>
        <v/>
      </c>
      <c r="J349" s="65" t="str">
        <f>IF(C349="","",データ!AG1551)</f>
        <v/>
      </c>
      <c r="K349" s="65" t="str">
        <f>IF(L349="","",COUNT($L$4:L349))</f>
        <v/>
      </c>
      <c r="L349" s="81" t="str">
        <f>IF(C349="","",データ!AI1551)</f>
        <v/>
      </c>
      <c r="M349" s="65" t="str">
        <f>IF(C349="","",データ!AJ1551)</f>
        <v/>
      </c>
      <c r="N349" s="65" t="str">
        <f>IF(O349="","",COUNT($O$4:O349))</f>
        <v/>
      </c>
      <c r="O349" s="81" t="str">
        <f>IF(C349="","",データ!AO1551)</f>
        <v/>
      </c>
      <c r="P349" s="65" t="str">
        <f>IF(C349="","",データ!AP1551)</f>
        <v/>
      </c>
    </row>
    <row r="350" spans="1:16" ht="18" customHeight="1">
      <c r="A350" s="46" t="str">
        <f>IF(データ!A1553&lt;&gt;"",データ!A1552,"")</f>
        <v/>
      </c>
      <c r="B350" s="47" t="str">
        <f>IF(データ!B1553&lt;&gt;"",データ!B1552,"")</f>
        <v/>
      </c>
      <c r="C350" s="48" t="str">
        <f>IF(データ!C1553&lt;&gt;"",データ!C1552,"")</f>
        <v/>
      </c>
      <c r="D350" s="46" t="str">
        <f>IF(データ!G1553&lt;&gt;"",データ!G1552,"")</f>
        <v/>
      </c>
      <c r="E350" s="65" t="str">
        <f>IF(F350="","",COUNT($F$4:F350))</f>
        <v/>
      </c>
      <c r="F350" s="81" t="str">
        <f>IF(C350="","",データ!Z1552)</f>
        <v/>
      </c>
      <c r="G350" s="65" t="str">
        <f>IF(C350="","",データ!AA1552)</f>
        <v/>
      </c>
      <c r="H350" s="65" t="str">
        <f>IF(I350="","",COUNT($I$4:I350))</f>
        <v/>
      </c>
      <c r="I350" s="81" t="str">
        <f>IF(C350="","",データ!AF1552)</f>
        <v/>
      </c>
      <c r="J350" s="65" t="str">
        <f>IF(C350="","",データ!AG1552)</f>
        <v/>
      </c>
      <c r="K350" s="65" t="str">
        <f>IF(L350="","",COUNT($L$4:L350))</f>
        <v/>
      </c>
      <c r="L350" s="81" t="str">
        <f>IF(C350="","",データ!AI1552)</f>
        <v/>
      </c>
      <c r="M350" s="65" t="str">
        <f>IF(C350="","",データ!AJ1552)</f>
        <v/>
      </c>
      <c r="N350" s="65" t="str">
        <f>IF(O350="","",COUNT($O$4:O350))</f>
        <v/>
      </c>
      <c r="O350" s="81" t="str">
        <f>IF(C350="","",データ!AO1552)</f>
        <v/>
      </c>
      <c r="P350" s="65" t="str">
        <f>IF(C350="","",データ!AP1552)</f>
        <v/>
      </c>
    </row>
    <row r="351" spans="1:16" ht="18" customHeight="1">
      <c r="A351" s="46" t="str">
        <f>IF(データ!A1554&lt;&gt;"",データ!A1553,"")</f>
        <v/>
      </c>
      <c r="B351" s="47" t="str">
        <f>IF(データ!B1554&lt;&gt;"",データ!B1553,"")</f>
        <v/>
      </c>
      <c r="C351" s="48" t="str">
        <f>IF(データ!C1554&lt;&gt;"",データ!C1553,"")</f>
        <v/>
      </c>
      <c r="D351" s="46" t="str">
        <f>IF(データ!G1554&lt;&gt;"",データ!G1553,"")</f>
        <v/>
      </c>
      <c r="E351" s="65" t="str">
        <f>IF(F351="","",COUNT($F$4:F351))</f>
        <v/>
      </c>
      <c r="F351" s="81" t="str">
        <f>IF(C351="","",データ!Z1553)</f>
        <v/>
      </c>
      <c r="G351" s="65" t="str">
        <f>IF(C351="","",データ!AA1553)</f>
        <v/>
      </c>
      <c r="H351" s="65" t="str">
        <f>IF(I351="","",COUNT($I$4:I351))</f>
        <v/>
      </c>
      <c r="I351" s="81" t="str">
        <f>IF(C351="","",データ!AF1553)</f>
        <v/>
      </c>
      <c r="J351" s="65" t="str">
        <f>IF(C351="","",データ!AG1553)</f>
        <v/>
      </c>
      <c r="K351" s="65" t="str">
        <f>IF(L351="","",COUNT($L$4:L351))</f>
        <v/>
      </c>
      <c r="L351" s="81" t="str">
        <f>IF(C351="","",データ!AI1553)</f>
        <v/>
      </c>
      <c r="M351" s="65" t="str">
        <f>IF(C351="","",データ!AJ1553)</f>
        <v/>
      </c>
      <c r="N351" s="65" t="str">
        <f>IF(O351="","",COUNT($O$4:O351))</f>
        <v/>
      </c>
      <c r="O351" s="81" t="str">
        <f>IF(C351="","",データ!AO1553)</f>
        <v/>
      </c>
      <c r="P351" s="65" t="str">
        <f>IF(C351="","",データ!AP1553)</f>
        <v/>
      </c>
    </row>
    <row r="352" spans="1:16" ht="18" customHeight="1">
      <c r="A352" s="46" t="str">
        <f>IF(データ!A1555&lt;&gt;"",データ!A1554,"")</f>
        <v/>
      </c>
      <c r="B352" s="47" t="str">
        <f>IF(データ!B1555&lt;&gt;"",データ!B1554,"")</f>
        <v/>
      </c>
      <c r="C352" s="48" t="str">
        <f>IF(データ!C1555&lt;&gt;"",データ!C1554,"")</f>
        <v/>
      </c>
      <c r="D352" s="46" t="str">
        <f>IF(データ!G1555&lt;&gt;"",データ!G1554,"")</f>
        <v/>
      </c>
      <c r="E352" s="65" t="str">
        <f>IF(F352="","",COUNT($F$4:F352))</f>
        <v/>
      </c>
      <c r="F352" s="81" t="str">
        <f>IF(C352="","",データ!Z1554)</f>
        <v/>
      </c>
      <c r="G352" s="65" t="str">
        <f>IF(C352="","",データ!AA1554)</f>
        <v/>
      </c>
      <c r="H352" s="65" t="str">
        <f>IF(I352="","",COUNT($I$4:I352))</f>
        <v/>
      </c>
      <c r="I352" s="81" t="str">
        <f>IF(C352="","",データ!AF1554)</f>
        <v/>
      </c>
      <c r="J352" s="65" t="str">
        <f>IF(C352="","",データ!AG1554)</f>
        <v/>
      </c>
      <c r="K352" s="65" t="str">
        <f>IF(L352="","",COUNT($L$4:L352))</f>
        <v/>
      </c>
      <c r="L352" s="81" t="str">
        <f>IF(C352="","",データ!AI1554)</f>
        <v/>
      </c>
      <c r="M352" s="65" t="str">
        <f>IF(C352="","",データ!AJ1554)</f>
        <v/>
      </c>
      <c r="N352" s="65" t="str">
        <f>IF(O352="","",COUNT($O$4:O352))</f>
        <v/>
      </c>
      <c r="O352" s="81" t="str">
        <f>IF(C352="","",データ!AO1554)</f>
        <v/>
      </c>
      <c r="P352" s="65" t="str">
        <f>IF(C352="","",データ!AP1554)</f>
        <v/>
      </c>
    </row>
    <row r="353" spans="1:16" ht="18" customHeight="1">
      <c r="A353" s="46" t="str">
        <f>IF(データ!A1556&lt;&gt;"",データ!A1555,"")</f>
        <v/>
      </c>
      <c r="B353" s="47" t="str">
        <f>IF(データ!B1556&lt;&gt;"",データ!B1555,"")</f>
        <v/>
      </c>
      <c r="C353" s="48" t="str">
        <f>IF(データ!C1556&lt;&gt;"",データ!C1555,"")</f>
        <v/>
      </c>
      <c r="D353" s="46" t="str">
        <f>IF(データ!G1556&lt;&gt;"",データ!G1555,"")</f>
        <v/>
      </c>
      <c r="E353" s="65" t="str">
        <f>IF(F353="","",COUNT($F$4:F353))</f>
        <v/>
      </c>
      <c r="F353" s="81" t="str">
        <f>IF(C353="","",データ!Z1555)</f>
        <v/>
      </c>
      <c r="G353" s="65" t="str">
        <f>IF(C353="","",データ!AA1555)</f>
        <v/>
      </c>
      <c r="H353" s="65" t="str">
        <f>IF(I353="","",COUNT($I$4:I353))</f>
        <v/>
      </c>
      <c r="I353" s="81" t="str">
        <f>IF(C353="","",データ!AF1555)</f>
        <v/>
      </c>
      <c r="J353" s="65" t="str">
        <f>IF(C353="","",データ!AG1555)</f>
        <v/>
      </c>
      <c r="K353" s="65" t="str">
        <f>IF(L353="","",COUNT($L$4:L353))</f>
        <v/>
      </c>
      <c r="L353" s="81" t="str">
        <f>IF(C353="","",データ!AI1555)</f>
        <v/>
      </c>
      <c r="M353" s="65" t="str">
        <f>IF(C353="","",データ!AJ1555)</f>
        <v/>
      </c>
      <c r="N353" s="65" t="str">
        <f>IF(O353="","",COUNT($O$4:O353))</f>
        <v/>
      </c>
      <c r="O353" s="81" t="str">
        <f>IF(C353="","",データ!AO1555)</f>
        <v/>
      </c>
      <c r="P353" s="65" t="str">
        <f>IF(C353="","",データ!AP1555)</f>
        <v/>
      </c>
    </row>
    <row r="354" spans="1:16" ht="18" customHeight="1">
      <c r="A354" s="46" t="str">
        <f>IF(データ!A1557&lt;&gt;"",データ!A1556,"")</f>
        <v/>
      </c>
      <c r="B354" s="47" t="str">
        <f>IF(データ!B1557&lt;&gt;"",データ!B1556,"")</f>
        <v/>
      </c>
      <c r="C354" s="48" t="str">
        <f>IF(データ!C1557&lt;&gt;"",データ!C1556,"")</f>
        <v/>
      </c>
      <c r="D354" s="46" t="str">
        <f>IF(データ!G1557&lt;&gt;"",データ!G1556,"")</f>
        <v/>
      </c>
      <c r="E354" s="65" t="str">
        <f>IF(F354="","",COUNT($F$4:F354))</f>
        <v/>
      </c>
      <c r="F354" s="81" t="str">
        <f>IF(C354="","",データ!Z1556)</f>
        <v/>
      </c>
      <c r="G354" s="65" t="str">
        <f>IF(C354="","",データ!AA1556)</f>
        <v/>
      </c>
      <c r="H354" s="65" t="str">
        <f>IF(I354="","",COUNT($I$4:I354))</f>
        <v/>
      </c>
      <c r="I354" s="81" t="str">
        <f>IF(C354="","",データ!AF1556)</f>
        <v/>
      </c>
      <c r="J354" s="65" t="str">
        <f>IF(C354="","",データ!AG1556)</f>
        <v/>
      </c>
      <c r="K354" s="65" t="str">
        <f>IF(L354="","",COUNT($L$4:L354))</f>
        <v/>
      </c>
      <c r="L354" s="81" t="str">
        <f>IF(C354="","",データ!AI1556)</f>
        <v/>
      </c>
      <c r="M354" s="65" t="str">
        <f>IF(C354="","",データ!AJ1556)</f>
        <v/>
      </c>
      <c r="N354" s="65" t="str">
        <f>IF(O354="","",COUNT($O$4:O354))</f>
        <v/>
      </c>
      <c r="O354" s="81" t="str">
        <f>IF(C354="","",データ!AO1556)</f>
        <v/>
      </c>
      <c r="P354" s="65" t="str">
        <f>IF(C354="","",データ!AP1556)</f>
        <v/>
      </c>
    </row>
    <row r="355" spans="1:16" ht="18" customHeight="1">
      <c r="A355" s="46" t="str">
        <f>IF(データ!A1558&lt;&gt;"",データ!A1557,"")</f>
        <v/>
      </c>
      <c r="B355" s="47" t="str">
        <f>IF(データ!B1558&lt;&gt;"",データ!B1557,"")</f>
        <v/>
      </c>
      <c r="C355" s="48" t="str">
        <f>IF(データ!C1558&lt;&gt;"",データ!C1557,"")</f>
        <v/>
      </c>
      <c r="D355" s="46" t="str">
        <f>IF(データ!G1558&lt;&gt;"",データ!G1557,"")</f>
        <v/>
      </c>
      <c r="E355" s="65" t="str">
        <f>IF(F355="","",COUNT($F$4:F355))</f>
        <v/>
      </c>
      <c r="F355" s="81" t="str">
        <f>IF(C355="","",データ!Z1557)</f>
        <v/>
      </c>
      <c r="G355" s="65" t="str">
        <f>IF(C355="","",データ!AA1557)</f>
        <v/>
      </c>
      <c r="H355" s="65" t="str">
        <f>IF(I355="","",COUNT($I$4:I355))</f>
        <v/>
      </c>
      <c r="I355" s="81" t="str">
        <f>IF(C355="","",データ!AF1557)</f>
        <v/>
      </c>
      <c r="J355" s="65" t="str">
        <f>IF(C355="","",データ!AG1557)</f>
        <v/>
      </c>
      <c r="K355" s="65" t="str">
        <f>IF(L355="","",COUNT($L$4:L355))</f>
        <v/>
      </c>
      <c r="L355" s="81" t="str">
        <f>IF(C355="","",データ!AI1557)</f>
        <v/>
      </c>
      <c r="M355" s="65" t="str">
        <f>IF(C355="","",データ!AJ1557)</f>
        <v/>
      </c>
      <c r="N355" s="65" t="str">
        <f>IF(O355="","",COUNT($O$4:O355))</f>
        <v/>
      </c>
      <c r="O355" s="81" t="str">
        <f>IF(C355="","",データ!AO1557)</f>
        <v/>
      </c>
      <c r="P355" s="65" t="str">
        <f>IF(C355="","",データ!AP1557)</f>
        <v/>
      </c>
    </row>
    <row r="356" spans="1:16" ht="18" customHeight="1">
      <c r="A356" s="46" t="str">
        <f>IF(データ!A1559&lt;&gt;"",データ!A1558,"")</f>
        <v/>
      </c>
      <c r="B356" s="47" t="str">
        <f>IF(データ!B1559&lt;&gt;"",データ!B1558,"")</f>
        <v/>
      </c>
      <c r="C356" s="48" t="str">
        <f>IF(データ!C1559&lt;&gt;"",データ!C1558,"")</f>
        <v/>
      </c>
      <c r="D356" s="46" t="str">
        <f>IF(データ!G1559&lt;&gt;"",データ!G1558,"")</f>
        <v/>
      </c>
      <c r="E356" s="65" t="str">
        <f>IF(F356="","",COUNT($F$4:F356))</f>
        <v/>
      </c>
      <c r="F356" s="81" t="str">
        <f>IF(C356="","",データ!Z1558)</f>
        <v/>
      </c>
      <c r="G356" s="65" t="str">
        <f>IF(C356="","",データ!AA1558)</f>
        <v/>
      </c>
      <c r="H356" s="65" t="str">
        <f>IF(I356="","",COUNT($I$4:I356))</f>
        <v/>
      </c>
      <c r="I356" s="81" t="str">
        <f>IF(C356="","",データ!AF1558)</f>
        <v/>
      </c>
      <c r="J356" s="65" t="str">
        <f>IF(C356="","",データ!AG1558)</f>
        <v/>
      </c>
      <c r="K356" s="65" t="str">
        <f>IF(L356="","",COUNT($L$4:L356))</f>
        <v/>
      </c>
      <c r="L356" s="81" t="str">
        <f>IF(C356="","",データ!AI1558)</f>
        <v/>
      </c>
      <c r="M356" s="65" t="str">
        <f>IF(C356="","",データ!AJ1558)</f>
        <v/>
      </c>
      <c r="N356" s="65" t="str">
        <f>IF(O356="","",COUNT($O$4:O356))</f>
        <v/>
      </c>
      <c r="O356" s="81" t="str">
        <f>IF(C356="","",データ!AO1558)</f>
        <v/>
      </c>
      <c r="P356" s="65" t="str">
        <f>IF(C356="","",データ!AP1558)</f>
        <v/>
      </c>
    </row>
    <row r="357" spans="1:16" ht="18" customHeight="1">
      <c r="A357" s="46" t="str">
        <f>IF(データ!A1560&lt;&gt;"",データ!A1559,"")</f>
        <v/>
      </c>
      <c r="B357" s="47" t="str">
        <f>IF(データ!B1560&lt;&gt;"",データ!B1559,"")</f>
        <v/>
      </c>
      <c r="C357" s="48" t="str">
        <f>IF(データ!C1560&lt;&gt;"",データ!C1559,"")</f>
        <v/>
      </c>
      <c r="D357" s="46" t="str">
        <f>IF(データ!G1560&lt;&gt;"",データ!G1559,"")</f>
        <v/>
      </c>
      <c r="E357" s="65" t="str">
        <f>IF(F357="","",COUNT($F$4:F357))</f>
        <v/>
      </c>
      <c r="F357" s="81" t="str">
        <f>IF(C357="","",データ!Z1559)</f>
        <v/>
      </c>
      <c r="G357" s="65" t="str">
        <f>IF(C357="","",データ!AA1559)</f>
        <v/>
      </c>
      <c r="H357" s="65" t="str">
        <f>IF(I357="","",COUNT($I$4:I357))</f>
        <v/>
      </c>
      <c r="I357" s="81" t="str">
        <f>IF(C357="","",データ!AF1559)</f>
        <v/>
      </c>
      <c r="J357" s="65" t="str">
        <f>IF(C357="","",データ!AG1559)</f>
        <v/>
      </c>
      <c r="K357" s="65" t="str">
        <f>IF(L357="","",COUNT($L$4:L357))</f>
        <v/>
      </c>
      <c r="L357" s="81" t="str">
        <f>IF(C357="","",データ!AI1559)</f>
        <v/>
      </c>
      <c r="M357" s="65" t="str">
        <f>IF(C357="","",データ!AJ1559)</f>
        <v/>
      </c>
      <c r="N357" s="65" t="str">
        <f>IF(O357="","",COUNT($O$4:O357))</f>
        <v/>
      </c>
      <c r="O357" s="81" t="str">
        <f>IF(C357="","",データ!AO1559)</f>
        <v/>
      </c>
      <c r="P357" s="65" t="str">
        <f>IF(C357="","",データ!AP1559)</f>
        <v/>
      </c>
    </row>
    <row r="358" spans="1:16" ht="18" customHeight="1">
      <c r="A358" s="46" t="str">
        <f>IF(データ!A1561&lt;&gt;"",データ!A1560,"")</f>
        <v/>
      </c>
      <c r="B358" s="47" t="str">
        <f>IF(データ!B1561&lt;&gt;"",データ!B1560,"")</f>
        <v/>
      </c>
      <c r="C358" s="48" t="str">
        <f>IF(データ!C1561&lt;&gt;"",データ!C1560,"")</f>
        <v/>
      </c>
      <c r="D358" s="46" t="str">
        <f>IF(データ!G1561&lt;&gt;"",データ!G1560,"")</f>
        <v/>
      </c>
      <c r="E358" s="65" t="str">
        <f>IF(F358="","",COUNT($F$4:F358))</f>
        <v/>
      </c>
      <c r="F358" s="81" t="str">
        <f>IF(C358="","",データ!Z1560)</f>
        <v/>
      </c>
      <c r="G358" s="65" t="str">
        <f>IF(C358="","",データ!AA1560)</f>
        <v/>
      </c>
      <c r="H358" s="65" t="str">
        <f>IF(I358="","",COUNT($I$4:I358))</f>
        <v/>
      </c>
      <c r="I358" s="81" t="str">
        <f>IF(C358="","",データ!AF1560)</f>
        <v/>
      </c>
      <c r="J358" s="65" t="str">
        <f>IF(C358="","",データ!AG1560)</f>
        <v/>
      </c>
      <c r="K358" s="65" t="str">
        <f>IF(L358="","",COUNT($L$4:L358))</f>
        <v/>
      </c>
      <c r="L358" s="81" t="str">
        <f>IF(C358="","",データ!AI1560)</f>
        <v/>
      </c>
      <c r="M358" s="65" t="str">
        <f>IF(C358="","",データ!AJ1560)</f>
        <v/>
      </c>
      <c r="N358" s="65" t="str">
        <f>IF(O358="","",COUNT($O$4:O358))</f>
        <v/>
      </c>
      <c r="O358" s="81" t="str">
        <f>IF(C358="","",データ!AO1560)</f>
        <v/>
      </c>
      <c r="P358" s="65" t="str">
        <f>IF(C358="","",データ!AP1560)</f>
        <v/>
      </c>
    </row>
    <row r="359" spans="1:16" ht="18" customHeight="1">
      <c r="A359" s="46" t="str">
        <f>IF(データ!A1562&lt;&gt;"",データ!A1561,"")</f>
        <v/>
      </c>
      <c r="B359" s="47" t="str">
        <f>IF(データ!B1562&lt;&gt;"",データ!B1561,"")</f>
        <v/>
      </c>
      <c r="C359" s="48" t="str">
        <f>IF(データ!C1562&lt;&gt;"",データ!C1561,"")</f>
        <v/>
      </c>
      <c r="D359" s="46" t="str">
        <f>IF(データ!G1562&lt;&gt;"",データ!G1561,"")</f>
        <v/>
      </c>
      <c r="E359" s="65" t="str">
        <f>IF(F359="","",COUNT($F$4:F359))</f>
        <v/>
      </c>
      <c r="F359" s="81" t="str">
        <f>IF(C359="","",データ!Z1561)</f>
        <v/>
      </c>
      <c r="G359" s="65" t="str">
        <f>IF(C359="","",データ!AA1561)</f>
        <v/>
      </c>
      <c r="H359" s="65" t="str">
        <f>IF(I359="","",COUNT($I$4:I359))</f>
        <v/>
      </c>
      <c r="I359" s="81" t="str">
        <f>IF(C359="","",データ!AF1561)</f>
        <v/>
      </c>
      <c r="J359" s="65" t="str">
        <f>IF(C359="","",データ!AG1561)</f>
        <v/>
      </c>
      <c r="K359" s="65" t="str">
        <f>IF(L359="","",COUNT($L$4:L359))</f>
        <v/>
      </c>
      <c r="L359" s="81" t="str">
        <f>IF(C359="","",データ!AI1561)</f>
        <v/>
      </c>
      <c r="M359" s="65" t="str">
        <f>IF(C359="","",データ!AJ1561)</f>
        <v/>
      </c>
      <c r="N359" s="65" t="str">
        <f>IF(O359="","",COUNT($O$4:O359))</f>
        <v/>
      </c>
      <c r="O359" s="81" t="str">
        <f>IF(C359="","",データ!AO1561)</f>
        <v/>
      </c>
      <c r="P359" s="65" t="str">
        <f>IF(C359="","",データ!AP1561)</f>
        <v/>
      </c>
    </row>
    <row r="360" spans="1:16" ht="18" customHeight="1">
      <c r="A360" s="46" t="str">
        <f>IF(データ!A1563&lt;&gt;"",データ!A1562,"")</f>
        <v/>
      </c>
      <c r="B360" s="47" t="str">
        <f>IF(データ!B1563&lt;&gt;"",データ!B1562,"")</f>
        <v/>
      </c>
      <c r="C360" s="48" t="str">
        <f>IF(データ!C1563&lt;&gt;"",データ!C1562,"")</f>
        <v/>
      </c>
      <c r="D360" s="46" t="str">
        <f>IF(データ!G1563&lt;&gt;"",データ!G1562,"")</f>
        <v/>
      </c>
      <c r="E360" s="65" t="str">
        <f>IF(F360="","",COUNT($F$4:F360))</f>
        <v/>
      </c>
      <c r="F360" s="81" t="str">
        <f>IF(C360="","",データ!Z1562)</f>
        <v/>
      </c>
      <c r="G360" s="65" t="str">
        <f>IF(C360="","",データ!AA1562)</f>
        <v/>
      </c>
      <c r="H360" s="65" t="str">
        <f>IF(I360="","",COUNT($I$4:I360))</f>
        <v/>
      </c>
      <c r="I360" s="81" t="str">
        <f>IF(C360="","",データ!AF1562)</f>
        <v/>
      </c>
      <c r="J360" s="65" t="str">
        <f>IF(C360="","",データ!AG1562)</f>
        <v/>
      </c>
      <c r="K360" s="65" t="str">
        <f>IF(L360="","",COUNT($L$4:L360))</f>
        <v/>
      </c>
      <c r="L360" s="81" t="str">
        <f>IF(C360="","",データ!AI1562)</f>
        <v/>
      </c>
      <c r="M360" s="65" t="str">
        <f>IF(C360="","",データ!AJ1562)</f>
        <v/>
      </c>
      <c r="N360" s="65" t="str">
        <f>IF(O360="","",COUNT($O$4:O360))</f>
        <v/>
      </c>
      <c r="O360" s="81" t="str">
        <f>IF(C360="","",データ!AO1562)</f>
        <v/>
      </c>
      <c r="P360" s="65" t="str">
        <f>IF(C360="","",データ!AP1562)</f>
        <v/>
      </c>
    </row>
    <row r="361" spans="1:16" ht="18" customHeight="1">
      <c r="A361" s="46" t="str">
        <f>IF(データ!A1564&lt;&gt;"",データ!A1563,"")</f>
        <v/>
      </c>
      <c r="B361" s="47" t="str">
        <f>IF(データ!B1564&lt;&gt;"",データ!B1563,"")</f>
        <v/>
      </c>
      <c r="C361" s="48" t="str">
        <f>IF(データ!C1564&lt;&gt;"",データ!C1563,"")</f>
        <v/>
      </c>
      <c r="D361" s="46" t="str">
        <f>IF(データ!G1564&lt;&gt;"",データ!G1563,"")</f>
        <v/>
      </c>
      <c r="E361" s="65" t="str">
        <f>IF(F361="","",COUNT($F$4:F361))</f>
        <v/>
      </c>
      <c r="F361" s="81" t="str">
        <f>IF(C361="","",データ!Z1563)</f>
        <v/>
      </c>
      <c r="G361" s="65" t="str">
        <f>IF(C361="","",データ!AA1563)</f>
        <v/>
      </c>
      <c r="H361" s="65" t="str">
        <f>IF(I361="","",COUNT($I$4:I361))</f>
        <v/>
      </c>
      <c r="I361" s="81" t="str">
        <f>IF(C361="","",データ!AF1563)</f>
        <v/>
      </c>
      <c r="J361" s="65" t="str">
        <f>IF(C361="","",データ!AG1563)</f>
        <v/>
      </c>
      <c r="K361" s="65" t="str">
        <f>IF(L361="","",COUNT($L$4:L361))</f>
        <v/>
      </c>
      <c r="L361" s="81" t="str">
        <f>IF(C361="","",データ!AI1563)</f>
        <v/>
      </c>
      <c r="M361" s="65" t="str">
        <f>IF(C361="","",データ!AJ1563)</f>
        <v/>
      </c>
      <c r="N361" s="65" t="str">
        <f>IF(O361="","",COUNT($O$4:O361))</f>
        <v/>
      </c>
      <c r="O361" s="81" t="str">
        <f>IF(C361="","",データ!AO1563)</f>
        <v/>
      </c>
      <c r="P361" s="65" t="str">
        <f>IF(C361="","",データ!AP1563)</f>
        <v/>
      </c>
    </row>
    <row r="362" spans="1:16" ht="18" customHeight="1">
      <c r="A362" s="46" t="str">
        <f>IF(データ!A1565&lt;&gt;"",データ!A1564,"")</f>
        <v/>
      </c>
      <c r="B362" s="47" t="str">
        <f>IF(データ!B1565&lt;&gt;"",データ!B1564,"")</f>
        <v/>
      </c>
      <c r="C362" s="48" t="str">
        <f>IF(データ!C1565&lt;&gt;"",データ!C1564,"")</f>
        <v/>
      </c>
      <c r="D362" s="46" t="str">
        <f>IF(データ!G1565&lt;&gt;"",データ!G1564,"")</f>
        <v/>
      </c>
      <c r="E362" s="65" t="str">
        <f>IF(F362="","",COUNT($F$4:F362))</f>
        <v/>
      </c>
      <c r="F362" s="81" t="str">
        <f>IF(C362="","",データ!Z1564)</f>
        <v/>
      </c>
      <c r="G362" s="65" t="str">
        <f>IF(C362="","",データ!AA1564)</f>
        <v/>
      </c>
      <c r="H362" s="65" t="str">
        <f>IF(I362="","",COUNT($I$4:I362))</f>
        <v/>
      </c>
      <c r="I362" s="81" t="str">
        <f>IF(C362="","",データ!AF1564)</f>
        <v/>
      </c>
      <c r="J362" s="65" t="str">
        <f>IF(C362="","",データ!AG1564)</f>
        <v/>
      </c>
      <c r="K362" s="65" t="str">
        <f>IF(L362="","",COUNT($L$4:L362))</f>
        <v/>
      </c>
      <c r="L362" s="81" t="str">
        <f>IF(C362="","",データ!AI1564)</f>
        <v/>
      </c>
      <c r="M362" s="65" t="str">
        <f>IF(C362="","",データ!AJ1564)</f>
        <v/>
      </c>
      <c r="N362" s="65" t="str">
        <f>IF(O362="","",COUNT($O$4:O362))</f>
        <v/>
      </c>
      <c r="O362" s="81" t="str">
        <f>IF(C362="","",データ!AO1564)</f>
        <v/>
      </c>
      <c r="P362" s="65" t="str">
        <f>IF(C362="","",データ!AP1564)</f>
        <v/>
      </c>
    </row>
    <row r="363" spans="1:16" ht="18" customHeight="1">
      <c r="A363" s="46" t="str">
        <f>IF(データ!A1566&lt;&gt;"",データ!A1565,"")</f>
        <v/>
      </c>
      <c r="B363" s="47" t="str">
        <f>IF(データ!B1566&lt;&gt;"",データ!B1565,"")</f>
        <v/>
      </c>
      <c r="C363" s="48" t="str">
        <f>IF(データ!C1566&lt;&gt;"",データ!C1565,"")</f>
        <v/>
      </c>
      <c r="D363" s="46" t="str">
        <f>IF(データ!G1566&lt;&gt;"",データ!G1565,"")</f>
        <v/>
      </c>
      <c r="E363" s="65" t="str">
        <f>IF(F363="","",COUNT($F$4:F363))</f>
        <v/>
      </c>
      <c r="F363" s="81" t="str">
        <f>IF(C363="","",データ!Z1565)</f>
        <v/>
      </c>
      <c r="G363" s="65" t="str">
        <f>IF(C363="","",データ!AA1565)</f>
        <v/>
      </c>
      <c r="H363" s="65" t="str">
        <f>IF(I363="","",COUNT($I$4:I363))</f>
        <v/>
      </c>
      <c r="I363" s="81" t="str">
        <f>IF(C363="","",データ!AF1565)</f>
        <v/>
      </c>
      <c r="J363" s="65" t="str">
        <f>IF(C363="","",データ!AG1565)</f>
        <v/>
      </c>
      <c r="K363" s="65" t="str">
        <f>IF(L363="","",COUNT($L$4:L363))</f>
        <v/>
      </c>
      <c r="L363" s="81" t="str">
        <f>IF(C363="","",データ!AI1565)</f>
        <v/>
      </c>
      <c r="M363" s="65" t="str">
        <f>IF(C363="","",データ!AJ1565)</f>
        <v/>
      </c>
      <c r="N363" s="65" t="str">
        <f>IF(O363="","",COUNT($O$4:O363))</f>
        <v/>
      </c>
      <c r="O363" s="81" t="str">
        <f>IF(C363="","",データ!AO1565)</f>
        <v/>
      </c>
      <c r="P363" s="65" t="str">
        <f>IF(C363="","",データ!AP1565)</f>
        <v/>
      </c>
    </row>
    <row r="364" spans="1:16" ht="18" customHeight="1">
      <c r="A364" s="46" t="str">
        <f>IF(データ!A1567&lt;&gt;"",データ!A1566,"")</f>
        <v/>
      </c>
      <c r="B364" s="47" t="str">
        <f>IF(データ!B1567&lt;&gt;"",データ!B1566,"")</f>
        <v/>
      </c>
      <c r="C364" s="48" t="str">
        <f>IF(データ!C1567&lt;&gt;"",データ!C1566,"")</f>
        <v/>
      </c>
      <c r="D364" s="46" t="str">
        <f>IF(データ!G1567&lt;&gt;"",データ!G1566,"")</f>
        <v/>
      </c>
      <c r="E364" s="65" t="str">
        <f>IF(F364="","",COUNT($F$4:F364))</f>
        <v/>
      </c>
      <c r="F364" s="81" t="str">
        <f>IF(C364="","",データ!Z1566)</f>
        <v/>
      </c>
      <c r="G364" s="65" t="str">
        <f>IF(C364="","",データ!AA1566)</f>
        <v/>
      </c>
      <c r="H364" s="65" t="str">
        <f>IF(I364="","",COUNT($I$4:I364))</f>
        <v/>
      </c>
      <c r="I364" s="81" t="str">
        <f>IF(C364="","",データ!AF1566)</f>
        <v/>
      </c>
      <c r="J364" s="65" t="str">
        <f>IF(C364="","",データ!AG1566)</f>
        <v/>
      </c>
      <c r="K364" s="65" t="str">
        <f>IF(L364="","",COUNT($L$4:L364))</f>
        <v/>
      </c>
      <c r="L364" s="81" t="str">
        <f>IF(C364="","",データ!AI1566)</f>
        <v/>
      </c>
      <c r="M364" s="65" t="str">
        <f>IF(C364="","",データ!AJ1566)</f>
        <v/>
      </c>
      <c r="N364" s="65" t="str">
        <f>IF(O364="","",COUNT($O$4:O364))</f>
        <v/>
      </c>
      <c r="O364" s="81" t="str">
        <f>IF(C364="","",データ!AO1566)</f>
        <v/>
      </c>
      <c r="P364" s="65" t="str">
        <f>IF(C364="","",データ!AP1566)</f>
        <v/>
      </c>
    </row>
    <row r="365" spans="1:16" ht="18" customHeight="1">
      <c r="A365" s="46" t="str">
        <f>IF(データ!A1568&lt;&gt;"",データ!A1567,"")</f>
        <v/>
      </c>
      <c r="B365" s="47" t="str">
        <f>IF(データ!B1568&lt;&gt;"",データ!B1567,"")</f>
        <v/>
      </c>
      <c r="C365" s="48" t="str">
        <f>IF(データ!C1568&lt;&gt;"",データ!C1567,"")</f>
        <v/>
      </c>
      <c r="D365" s="46" t="str">
        <f>IF(データ!G1568&lt;&gt;"",データ!G1567,"")</f>
        <v/>
      </c>
      <c r="E365" s="65" t="str">
        <f>IF(F365="","",COUNT($F$4:F365))</f>
        <v/>
      </c>
      <c r="F365" s="81" t="str">
        <f>IF(C365="","",データ!Z1567)</f>
        <v/>
      </c>
      <c r="G365" s="65" t="str">
        <f>IF(C365="","",データ!AA1567)</f>
        <v/>
      </c>
      <c r="H365" s="65" t="str">
        <f>IF(I365="","",COUNT($I$4:I365))</f>
        <v/>
      </c>
      <c r="I365" s="81" t="str">
        <f>IF(C365="","",データ!AF1567)</f>
        <v/>
      </c>
      <c r="J365" s="65" t="str">
        <f>IF(C365="","",データ!AG1567)</f>
        <v/>
      </c>
      <c r="K365" s="65" t="str">
        <f>IF(L365="","",COUNT($L$4:L365))</f>
        <v/>
      </c>
      <c r="L365" s="81" t="str">
        <f>IF(C365="","",データ!AI1567)</f>
        <v/>
      </c>
      <c r="M365" s="65" t="str">
        <f>IF(C365="","",データ!AJ1567)</f>
        <v/>
      </c>
      <c r="N365" s="65" t="str">
        <f>IF(O365="","",COUNT($O$4:O365))</f>
        <v/>
      </c>
      <c r="O365" s="81" t="str">
        <f>IF(C365="","",データ!AO1567)</f>
        <v/>
      </c>
      <c r="P365" s="65" t="str">
        <f>IF(C365="","",データ!AP1567)</f>
        <v/>
      </c>
    </row>
    <row r="366" spans="1:16" ht="18" customHeight="1">
      <c r="A366" s="46" t="str">
        <f>IF(データ!A1569&lt;&gt;"",データ!A1568,"")</f>
        <v/>
      </c>
      <c r="B366" s="47" t="str">
        <f>IF(データ!B1569&lt;&gt;"",データ!B1568,"")</f>
        <v/>
      </c>
      <c r="C366" s="48" t="str">
        <f>IF(データ!C1569&lt;&gt;"",データ!C1568,"")</f>
        <v/>
      </c>
      <c r="D366" s="46" t="str">
        <f>IF(データ!G1569&lt;&gt;"",データ!G1568,"")</f>
        <v/>
      </c>
      <c r="E366" s="65" t="str">
        <f>IF(F366="","",COUNT($F$4:F366))</f>
        <v/>
      </c>
      <c r="F366" s="81" t="str">
        <f>IF(C366="","",データ!Z1568)</f>
        <v/>
      </c>
      <c r="G366" s="65" t="str">
        <f>IF(C366="","",データ!AA1568)</f>
        <v/>
      </c>
      <c r="H366" s="65" t="str">
        <f>IF(I366="","",COUNT($I$4:I366))</f>
        <v/>
      </c>
      <c r="I366" s="81" t="str">
        <f>IF(C366="","",データ!AF1568)</f>
        <v/>
      </c>
      <c r="J366" s="65" t="str">
        <f>IF(C366="","",データ!AG1568)</f>
        <v/>
      </c>
      <c r="K366" s="65" t="str">
        <f>IF(L366="","",COUNT($L$4:L366))</f>
        <v/>
      </c>
      <c r="L366" s="81" t="str">
        <f>IF(C366="","",データ!AI1568)</f>
        <v/>
      </c>
      <c r="M366" s="65" t="str">
        <f>IF(C366="","",データ!AJ1568)</f>
        <v/>
      </c>
      <c r="N366" s="65" t="str">
        <f>IF(O366="","",COUNT($O$4:O366))</f>
        <v/>
      </c>
      <c r="O366" s="81" t="str">
        <f>IF(C366="","",データ!AO1568)</f>
        <v/>
      </c>
      <c r="P366" s="65" t="str">
        <f>IF(C366="","",データ!AP1568)</f>
        <v/>
      </c>
    </row>
    <row r="367" spans="1:16" ht="18" customHeight="1">
      <c r="A367" s="46" t="str">
        <f>IF(データ!A1570&lt;&gt;"",データ!A1569,"")</f>
        <v/>
      </c>
      <c r="B367" s="47" t="str">
        <f>IF(データ!B1570&lt;&gt;"",データ!B1569,"")</f>
        <v/>
      </c>
      <c r="C367" s="48" t="str">
        <f>IF(データ!C1570&lt;&gt;"",データ!C1569,"")</f>
        <v/>
      </c>
      <c r="D367" s="46" t="str">
        <f>IF(データ!G1570&lt;&gt;"",データ!G1569,"")</f>
        <v/>
      </c>
      <c r="E367" s="65" t="str">
        <f>IF(F367="","",COUNT($F$4:F367))</f>
        <v/>
      </c>
      <c r="F367" s="81" t="str">
        <f>IF(C367="","",データ!Z1569)</f>
        <v/>
      </c>
      <c r="G367" s="65" t="str">
        <f>IF(C367="","",データ!AA1569)</f>
        <v/>
      </c>
      <c r="H367" s="65" t="str">
        <f>IF(I367="","",COUNT($I$4:I367))</f>
        <v/>
      </c>
      <c r="I367" s="81" t="str">
        <f>IF(C367="","",データ!AF1569)</f>
        <v/>
      </c>
      <c r="J367" s="65" t="str">
        <f>IF(C367="","",データ!AG1569)</f>
        <v/>
      </c>
      <c r="K367" s="65" t="str">
        <f>IF(L367="","",COUNT($L$4:L367))</f>
        <v/>
      </c>
      <c r="L367" s="81" t="str">
        <f>IF(C367="","",データ!AI1569)</f>
        <v/>
      </c>
      <c r="M367" s="65" t="str">
        <f>IF(C367="","",データ!AJ1569)</f>
        <v/>
      </c>
      <c r="N367" s="65" t="str">
        <f>IF(O367="","",COUNT($O$4:O367))</f>
        <v/>
      </c>
      <c r="O367" s="81" t="str">
        <f>IF(C367="","",データ!AO1569)</f>
        <v/>
      </c>
      <c r="P367" s="65" t="str">
        <f>IF(C367="","",データ!AP1569)</f>
        <v/>
      </c>
    </row>
    <row r="368" spans="1:16" ht="18" customHeight="1">
      <c r="A368" s="46" t="str">
        <f>IF(データ!A1571&lt;&gt;"",データ!A1570,"")</f>
        <v/>
      </c>
      <c r="B368" s="47" t="str">
        <f>IF(データ!B1571&lt;&gt;"",データ!B1570,"")</f>
        <v/>
      </c>
      <c r="C368" s="48" t="str">
        <f>IF(データ!C1571&lt;&gt;"",データ!C1570,"")</f>
        <v/>
      </c>
      <c r="D368" s="46" t="str">
        <f>IF(データ!G1571&lt;&gt;"",データ!G1570,"")</f>
        <v/>
      </c>
      <c r="E368" s="65" t="str">
        <f>IF(F368="","",COUNT($F$4:F368))</f>
        <v/>
      </c>
      <c r="F368" s="81" t="str">
        <f>IF(C368="","",データ!Z1570)</f>
        <v/>
      </c>
      <c r="G368" s="65" t="str">
        <f>IF(C368="","",データ!AA1570)</f>
        <v/>
      </c>
      <c r="H368" s="65" t="str">
        <f>IF(I368="","",COUNT($I$4:I368))</f>
        <v/>
      </c>
      <c r="I368" s="81" t="str">
        <f>IF(C368="","",データ!AF1570)</f>
        <v/>
      </c>
      <c r="J368" s="65" t="str">
        <f>IF(C368="","",データ!AG1570)</f>
        <v/>
      </c>
      <c r="K368" s="65" t="str">
        <f>IF(L368="","",COUNT($L$4:L368))</f>
        <v/>
      </c>
      <c r="L368" s="81" t="str">
        <f>IF(C368="","",データ!AI1570)</f>
        <v/>
      </c>
      <c r="M368" s="65" t="str">
        <f>IF(C368="","",データ!AJ1570)</f>
        <v/>
      </c>
      <c r="N368" s="65" t="str">
        <f>IF(O368="","",COUNT($O$4:O368))</f>
        <v/>
      </c>
      <c r="O368" s="81" t="str">
        <f>IF(C368="","",データ!AO1570)</f>
        <v/>
      </c>
      <c r="P368" s="65" t="str">
        <f>IF(C368="","",データ!AP1570)</f>
        <v/>
      </c>
    </row>
    <row r="369" spans="1:16" ht="18" customHeight="1">
      <c r="A369" s="46" t="str">
        <f>IF(データ!A1572&lt;&gt;"",データ!A1571,"")</f>
        <v/>
      </c>
      <c r="B369" s="47" t="str">
        <f>IF(データ!B1572&lt;&gt;"",データ!B1571,"")</f>
        <v/>
      </c>
      <c r="C369" s="48" t="str">
        <f>IF(データ!C1572&lt;&gt;"",データ!C1571,"")</f>
        <v/>
      </c>
      <c r="D369" s="46" t="str">
        <f>IF(データ!G1572&lt;&gt;"",データ!G1571,"")</f>
        <v/>
      </c>
      <c r="E369" s="65" t="str">
        <f>IF(F369="","",COUNT($F$4:F369))</f>
        <v/>
      </c>
      <c r="F369" s="81" t="str">
        <f>IF(C369="","",データ!Z1571)</f>
        <v/>
      </c>
      <c r="G369" s="65" t="str">
        <f>IF(C369="","",データ!AA1571)</f>
        <v/>
      </c>
      <c r="H369" s="65" t="str">
        <f>IF(I369="","",COUNT($I$4:I369))</f>
        <v/>
      </c>
      <c r="I369" s="81" t="str">
        <f>IF(C369="","",データ!AF1571)</f>
        <v/>
      </c>
      <c r="J369" s="65" t="str">
        <f>IF(C369="","",データ!AG1571)</f>
        <v/>
      </c>
      <c r="K369" s="65" t="str">
        <f>IF(L369="","",COUNT($L$4:L369))</f>
        <v/>
      </c>
      <c r="L369" s="81" t="str">
        <f>IF(C369="","",データ!AI1571)</f>
        <v/>
      </c>
      <c r="M369" s="65" t="str">
        <f>IF(C369="","",データ!AJ1571)</f>
        <v/>
      </c>
      <c r="N369" s="65" t="str">
        <f>IF(O369="","",COUNT($O$4:O369))</f>
        <v/>
      </c>
      <c r="O369" s="81" t="str">
        <f>IF(C369="","",データ!AO1571)</f>
        <v/>
      </c>
      <c r="P369" s="65" t="str">
        <f>IF(C369="","",データ!AP1571)</f>
        <v/>
      </c>
    </row>
    <row r="370" spans="1:16" ht="18" customHeight="1">
      <c r="A370" s="46" t="str">
        <f>IF(データ!A1573&lt;&gt;"",データ!A1572,"")</f>
        <v/>
      </c>
      <c r="B370" s="47" t="str">
        <f>IF(データ!B1573&lt;&gt;"",データ!B1572,"")</f>
        <v/>
      </c>
      <c r="C370" s="48" t="str">
        <f>IF(データ!C1573&lt;&gt;"",データ!C1572,"")</f>
        <v/>
      </c>
      <c r="D370" s="46" t="str">
        <f>IF(データ!G1573&lt;&gt;"",データ!G1572,"")</f>
        <v/>
      </c>
      <c r="E370" s="65" t="str">
        <f>IF(F370="","",COUNT($F$4:F370))</f>
        <v/>
      </c>
      <c r="F370" s="81" t="str">
        <f>IF(C370="","",データ!Z1572)</f>
        <v/>
      </c>
      <c r="G370" s="65" t="str">
        <f>IF(C370="","",データ!AA1572)</f>
        <v/>
      </c>
      <c r="H370" s="65" t="str">
        <f>IF(I370="","",COUNT($I$4:I370))</f>
        <v/>
      </c>
      <c r="I370" s="81" t="str">
        <f>IF(C370="","",データ!AF1572)</f>
        <v/>
      </c>
      <c r="J370" s="65" t="str">
        <f>IF(C370="","",データ!AG1572)</f>
        <v/>
      </c>
      <c r="K370" s="65" t="str">
        <f>IF(L370="","",COUNT($L$4:L370))</f>
        <v/>
      </c>
      <c r="L370" s="81" t="str">
        <f>IF(C370="","",データ!AI1572)</f>
        <v/>
      </c>
      <c r="M370" s="65" t="str">
        <f>IF(C370="","",データ!AJ1572)</f>
        <v/>
      </c>
      <c r="N370" s="65" t="str">
        <f>IF(O370="","",COUNT($O$4:O370))</f>
        <v/>
      </c>
      <c r="O370" s="81" t="str">
        <f>IF(C370="","",データ!AO1572)</f>
        <v/>
      </c>
      <c r="P370" s="65" t="str">
        <f>IF(C370="","",データ!AP1572)</f>
        <v/>
      </c>
    </row>
    <row r="371" spans="1:16" ht="18" customHeight="1">
      <c r="A371" s="46" t="str">
        <f>IF(データ!A1574&lt;&gt;"",データ!A1573,"")</f>
        <v/>
      </c>
      <c r="B371" s="47" t="str">
        <f>IF(データ!B1574&lt;&gt;"",データ!B1573,"")</f>
        <v/>
      </c>
      <c r="C371" s="48" t="str">
        <f>IF(データ!C1574&lt;&gt;"",データ!C1573,"")</f>
        <v/>
      </c>
      <c r="D371" s="46" t="str">
        <f>IF(データ!G1574&lt;&gt;"",データ!G1573,"")</f>
        <v/>
      </c>
      <c r="E371" s="65" t="str">
        <f>IF(F371="","",COUNT($F$4:F371))</f>
        <v/>
      </c>
      <c r="F371" s="81" t="str">
        <f>IF(C371="","",データ!Z1573)</f>
        <v/>
      </c>
      <c r="G371" s="65" t="str">
        <f>IF(C371="","",データ!AA1573)</f>
        <v/>
      </c>
      <c r="H371" s="65" t="str">
        <f>IF(I371="","",COUNT($I$4:I371))</f>
        <v/>
      </c>
      <c r="I371" s="81" t="str">
        <f>IF(C371="","",データ!AF1573)</f>
        <v/>
      </c>
      <c r="J371" s="65" t="str">
        <f>IF(C371="","",データ!AG1573)</f>
        <v/>
      </c>
      <c r="K371" s="65" t="str">
        <f>IF(L371="","",COUNT($L$4:L371))</f>
        <v/>
      </c>
      <c r="L371" s="81" t="str">
        <f>IF(C371="","",データ!AI1573)</f>
        <v/>
      </c>
      <c r="M371" s="65" t="str">
        <f>IF(C371="","",データ!AJ1573)</f>
        <v/>
      </c>
      <c r="N371" s="65" t="str">
        <f>IF(O371="","",COUNT($O$4:O371))</f>
        <v/>
      </c>
      <c r="O371" s="81" t="str">
        <f>IF(C371="","",データ!AO1573)</f>
        <v/>
      </c>
      <c r="P371" s="65" t="str">
        <f>IF(C371="","",データ!AP1573)</f>
        <v/>
      </c>
    </row>
    <row r="372" spans="1:16" ht="18" customHeight="1">
      <c r="A372" s="46" t="str">
        <f>IF(データ!A1575&lt;&gt;"",データ!A1574,"")</f>
        <v/>
      </c>
      <c r="B372" s="47" t="str">
        <f>IF(データ!B1575&lt;&gt;"",データ!B1574,"")</f>
        <v/>
      </c>
      <c r="C372" s="48" t="str">
        <f>IF(データ!C1575&lt;&gt;"",データ!C1574,"")</f>
        <v/>
      </c>
      <c r="D372" s="46" t="str">
        <f>IF(データ!G1575&lt;&gt;"",データ!G1574,"")</f>
        <v/>
      </c>
      <c r="E372" s="65" t="str">
        <f>IF(F372="","",COUNT($F$4:F372))</f>
        <v/>
      </c>
      <c r="F372" s="81" t="str">
        <f>IF(C372="","",データ!Z1574)</f>
        <v/>
      </c>
      <c r="G372" s="65" t="str">
        <f>IF(C372="","",データ!AA1574)</f>
        <v/>
      </c>
      <c r="H372" s="65" t="str">
        <f>IF(I372="","",COUNT($I$4:I372))</f>
        <v/>
      </c>
      <c r="I372" s="81" t="str">
        <f>IF(C372="","",データ!AF1574)</f>
        <v/>
      </c>
      <c r="J372" s="65" t="str">
        <f>IF(C372="","",データ!AG1574)</f>
        <v/>
      </c>
      <c r="K372" s="65" t="str">
        <f>IF(L372="","",COUNT($L$4:L372))</f>
        <v/>
      </c>
      <c r="L372" s="81" t="str">
        <f>IF(C372="","",データ!AI1574)</f>
        <v/>
      </c>
      <c r="M372" s="65" t="str">
        <f>IF(C372="","",データ!AJ1574)</f>
        <v/>
      </c>
      <c r="N372" s="65" t="str">
        <f>IF(O372="","",COUNT($O$4:O372))</f>
        <v/>
      </c>
      <c r="O372" s="81" t="str">
        <f>IF(C372="","",データ!AO1574)</f>
        <v/>
      </c>
      <c r="P372" s="65" t="str">
        <f>IF(C372="","",データ!AP1574)</f>
        <v/>
      </c>
    </row>
    <row r="373" spans="1:16" ht="18" customHeight="1">
      <c r="A373" s="46" t="str">
        <f>IF(データ!A1576&lt;&gt;"",データ!A1575,"")</f>
        <v/>
      </c>
      <c r="B373" s="47" t="str">
        <f>IF(データ!B1576&lt;&gt;"",データ!B1575,"")</f>
        <v/>
      </c>
      <c r="C373" s="48" t="str">
        <f>IF(データ!C1576&lt;&gt;"",データ!C1575,"")</f>
        <v/>
      </c>
      <c r="D373" s="46" t="str">
        <f>IF(データ!G1576&lt;&gt;"",データ!G1575,"")</f>
        <v/>
      </c>
      <c r="E373" s="65" t="str">
        <f>IF(F373="","",COUNT($F$4:F373))</f>
        <v/>
      </c>
      <c r="F373" s="81" t="str">
        <f>IF(C373="","",データ!Z1575)</f>
        <v/>
      </c>
      <c r="G373" s="65" t="str">
        <f>IF(C373="","",データ!AA1575)</f>
        <v/>
      </c>
      <c r="H373" s="65" t="str">
        <f>IF(I373="","",COUNT($I$4:I373))</f>
        <v/>
      </c>
      <c r="I373" s="81" t="str">
        <f>IF(C373="","",データ!AF1575)</f>
        <v/>
      </c>
      <c r="J373" s="65" t="str">
        <f>IF(C373="","",データ!AG1575)</f>
        <v/>
      </c>
      <c r="K373" s="65" t="str">
        <f>IF(L373="","",COUNT($L$4:L373))</f>
        <v/>
      </c>
      <c r="L373" s="81" t="str">
        <f>IF(C373="","",データ!AI1575)</f>
        <v/>
      </c>
      <c r="M373" s="65" t="str">
        <f>IF(C373="","",データ!AJ1575)</f>
        <v/>
      </c>
      <c r="N373" s="65" t="str">
        <f>IF(O373="","",COUNT($O$4:O373))</f>
        <v/>
      </c>
      <c r="O373" s="81" t="str">
        <f>IF(C373="","",データ!AO1575)</f>
        <v/>
      </c>
      <c r="P373" s="65" t="str">
        <f>IF(C373="","",データ!AP1575)</f>
        <v/>
      </c>
    </row>
    <row r="374" spans="1:16" ht="18" customHeight="1">
      <c r="A374" s="46" t="str">
        <f>IF(データ!A1577&lt;&gt;"",データ!A1576,"")</f>
        <v/>
      </c>
      <c r="B374" s="47" t="str">
        <f>IF(データ!B1577&lt;&gt;"",データ!B1576,"")</f>
        <v/>
      </c>
      <c r="C374" s="48" t="str">
        <f>IF(データ!C1577&lt;&gt;"",データ!C1576,"")</f>
        <v/>
      </c>
      <c r="D374" s="46" t="str">
        <f>IF(データ!G1577&lt;&gt;"",データ!G1576,"")</f>
        <v/>
      </c>
      <c r="E374" s="65" t="str">
        <f>IF(F374="","",COUNT($F$4:F374))</f>
        <v/>
      </c>
      <c r="F374" s="81" t="str">
        <f>IF(C374="","",データ!Z1576)</f>
        <v/>
      </c>
      <c r="G374" s="65" t="str">
        <f>IF(C374="","",データ!AA1576)</f>
        <v/>
      </c>
      <c r="H374" s="65" t="str">
        <f>IF(I374="","",COUNT($I$4:I374))</f>
        <v/>
      </c>
      <c r="I374" s="81" t="str">
        <f>IF(C374="","",データ!AF1576)</f>
        <v/>
      </c>
      <c r="J374" s="65" t="str">
        <f>IF(C374="","",データ!AG1576)</f>
        <v/>
      </c>
      <c r="K374" s="65" t="str">
        <f>IF(L374="","",COUNT($L$4:L374))</f>
        <v/>
      </c>
      <c r="L374" s="81" t="str">
        <f>IF(C374="","",データ!AI1576)</f>
        <v/>
      </c>
      <c r="M374" s="65" t="str">
        <f>IF(C374="","",データ!AJ1576)</f>
        <v/>
      </c>
      <c r="N374" s="65" t="str">
        <f>IF(O374="","",COUNT($O$4:O374))</f>
        <v/>
      </c>
      <c r="O374" s="81" t="str">
        <f>IF(C374="","",データ!AO1576)</f>
        <v/>
      </c>
      <c r="P374" s="65" t="str">
        <f>IF(C374="","",データ!AP1576)</f>
        <v/>
      </c>
    </row>
    <row r="375" spans="1:16" ht="18" customHeight="1">
      <c r="A375" s="46" t="str">
        <f>IF(データ!A1578&lt;&gt;"",データ!A1577,"")</f>
        <v/>
      </c>
      <c r="B375" s="47" t="str">
        <f>IF(データ!B1578&lt;&gt;"",データ!B1577,"")</f>
        <v/>
      </c>
      <c r="C375" s="48" t="str">
        <f>IF(データ!C1578&lt;&gt;"",データ!C1577,"")</f>
        <v/>
      </c>
      <c r="D375" s="46" t="str">
        <f>IF(データ!G1578&lt;&gt;"",データ!G1577,"")</f>
        <v/>
      </c>
      <c r="E375" s="65" t="str">
        <f>IF(F375="","",COUNT($F$4:F375))</f>
        <v/>
      </c>
      <c r="F375" s="81" t="str">
        <f>IF(C375="","",データ!Z1577)</f>
        <v/>
      </c>
      <c r="G375" s="65" t="str">
        <f>IF(C375="","",データ!AA1577)</f>
        <v/>
      </c>
      <c r="H375" s="65" t="str">
        <f>IF(I375="","",COUNT($I$4:I375))</f>
        <v/>
      </c>
      <c r="I375" s="81" t="str">
        <f>IF(C375="","",データ!AF1577)</f>
        <v/>
      </c>
      <c r="J375" s="65" t="str">
        <f>IF(C375="","",データ!AG1577)</f>
        <v/>
      </c>
      <c r="K375" s="65" t="str">
        <f>IF(L375="","",COUNT($L$4:L375))</f>
        <v/>
      </c>
      <c r="L375" s="81" t="str">
        <f>IF(C375="","",データ!AI1577)</f>
        <v/>
      </c>
      <c r="M375" s="65" t="str">
        <f>IF(C375="","",データ!AJ1577)</f>
        <v/>
      </c>
      <c r="N375" s="65" t="str">
        <f>IF(O375="","",COUNT($O$4:O375))</f>
        <v/>
      </c>
      <c r="O375" s="81" t="str">
        <f>IF(C375="","",データ!AO1577)</f>
        <v/>
      </c>
      <c r="P375" s="65" t="str">
        <f>IF(C375="","",データ!AP1577)</f>
        <v/>
      </c>
    </row>
    <row r="376" spans="1:16" ht="18" customHeight="1">
      <c r="A376" s="46" t="str">
        <f>IF(データ!A1579&lt;&gt;"",データ!A1578,"")</f>
        <v/>
      </c>
      <c r="B376" s="47" t="str">
        <f>IF(データ!B1579&lt;&gt;"",データ!B1578,"")</f>
        <v/>
      </c>
      <c r="C376" s="48" t="str">
        <f>IF(データ!C1579&lt;&gt;"",データ!C1578,"")</f>
        <v/>
      </c>
      <c r="D376" s="46" t="str">
        <f>IF(データ!G1579&lt;&gt;"",データ!G1578,"")</f>
        <v/>
      </c>
      <c r="E376" s="65" t="str">
        <f>IF(F376="","",COUNT($F$4:F376))</f>
        <v/>
      </c>
      <c r="F376" s="81" t="str">
        <f>IF(C376="","",データ!Z1578)</f>
        <v/>
      </c>
      <c r="G376" s="65" t="str">
        <f>IF(C376="","",データ!AA1578)</f>
        <v/>
      </c>
      <c r="H376" s="65" t="str">
        <f>IF(I376="","",COUNT($I$4:I376))</f>
        <v/>
      </c>
      <c r="I376" s="81" t="str">
        <f>IF(C376="","",データ!AF1578)</f>
        <v/>
      </c>
      <c r="J376" s="65" t="str">
        <f>IF(C376="","",データ!AG1578)</f>
        <v/>
      </c>
      <c r="K376" s="65" t="str">
        <f>IF(L376="","",COUNT($L$4:L376))</f>
        <v/>
      </c>
      <c r="L376" s="81" t="str">
        <f>IF(C376="","",データ!AI1578)</f>
        <v/>
      </c>
      <c r="M376" s="65" t="str">
        <f>IF(C376="","",データ!AJ1578)</f>
        <v/>
      </c>
      <c r="N376" s="65" t="str">
        <f>IF(O376="","",COUNT($O$4:O376))</f>
        <v/>
      </c>
      <c r="O376" s="81" t="str">
        <f>IF(C376="","",データ!AO1578)</f>
        <v/>
      </c>
      <c r="P376" s="65" t="str">
        <f>IF(C376="","",データ!AP1578)</f>
        <v/>
      </c>
    </row>
    <row r="377" spans="1:16" ht="18" customHeight="1">
      <c r="A377" s="46" t="str">
        <f>IF(データ!A1580&lt;&gt;"",データ!A1579,"")</f>
        <v/>
      </c>
      <c r="B377" s="47" t="str">
        <f>IF(データ!B1580&lt;&gt;"",データ!B1579,"")</f>
        <v/>
      </c>
      <c r="C377" s="48" t="str">
        <f>IF(データ!C1580&lt;&gt;"",データ!C1579,"")</f>
        <v/>
      </c>
      <c r="D377" s="46" t="str">
        <f>IF(データ!G1580&lt;&gt;"",データ!G1579,"")</f>
        <v/>
      </c>
      <c r="E377" s="65" t="str">
        <f>IF(F377="","",COUNT($F$4:F377))</f>
        <v/>
      </c>
      <c r="F377" s="81" t="str">
        <f>IF(C377="","",データ!Z1579)</f>
        <v/>
      </c>
      <c r="G377" s="65" t="str">
        <f>IF(C377="","",データ!AA1579)</f>
        <v/>
      </c>
      <c r="H377" s="65" t="str">
        <f>IF(I377="","",COUNT($I$4:I377))</f>
        <v/>
      </c>
      <c r="I377" s="81" t="str">
        <f>IF(C377="","",データ!AF1579)</f>
        <v/>
      </c>
      <c r="J377" s="65" t="str">
        <f>IF(C377="","",データ!AG1579)</f>
        <v/>
      </c>
      <c r="K377" s="65" t="str">
        <f>IF(L377="","",COUNT($L$4:L377))</f>
        <v/>
      </c>
      <c r="L377" s="81" t="str">
        <f>IF(C377="","",データ!AI1579)</f>
        <v/>
      </c>
      <c r="M377" s="65" t="str">
        <f>IF(C377="","",データ!AJ1579)</f>
        <v/>
      </c>
      <c r="N377" s="65" t="str">
        <f>IF(O377="","",COUNT($O$4:O377))</f>
        <v/>
      </c>
      <c r="O377" s="81" t="str">
        <f>IF(C377="","",データ!AO1579)</f>
        <v/>
      </c>
      <c r="P377" s="65" t="str">
        <f>IF(C377="","",データ!AP1579)</f>
        <v/>
      </c>
    </row>
    <row r="378" spans="1:16" ht="18" customHeight="1">
      <c r="A378" s="46" t="str">
        <f>IF(データ!A1581&lt;&gt;"",データ!A1580,"")</f>
        <v/>
      </c>
      <c r="B378" s="47" t="str">
        <f>IF(データ!B1581&lt;&gt;"",データ!B1580,"")</f>
        <v/>
      </c>
      <c r="C378" s="48" t="str">
        <f>IF(データ!C1581&lt;&gt;"",データ!C1580,"")</f>
        <v/>
      </c>
      <c r="D378" s="46" t="str">
        <f>IF(データ!G1581&lt;&gt;"",データ!G1580,"")</f>
        <v/>
      </c>
      <c r="E378" s="65" t="str">
        <f>IF(F378="","",COUNT($F$4:F378))</f>
        <v/>
      </c>
      <c r="F378" s="81" t="str">
        <f>IF(C378="","",データ!Z1580)</f>
        <v/>
      </c>
      <c r="G378" s="65" t="str">
        <f>IF(C378="","",データ!AA1580)</f>
        <v/>
      </c>
      <c r="H378" s="65" t="str">
        <f>IF(I378="","",COUNT($I$4:I378))</f>
        <v/>
      </c>
      <c r="I378" s="81" t="str">
        <f>IF(C378="","",データ!AF1580)</f>
        <v/>
      </c>
      <c r="J378" s="65" t="str">
        <f>IF(C378="","",データ!AG1580)</f>
        <v/>
      </c>
      <c r="K378" s="65" t="str">
        <f>IF(L378="","",COUNT($L$4:L378))</f>
        <v/>
      </c>
      <c r="L378" s="81" t="str">
        <f>IF(C378="","",データ!AI1580)</f>
        <v/>
      </c>
      <c r="M378" s="65" t="str">
        <f>IF(C378="","",データ!AJ1580)</f>
        <v/>
      </c>
      <c r="N378" s="65" t="str">
        <f>IF(O378="","",COUNT($O$4:O378))</f>
        <v/>
      </c>
      <c r="O378" s="81" t="str">
        <f>IF(C378="","",データ!AO1580)</f>
        <v/>
      </c>
      <c r="P378" s="65" t="str">
        <f>IF(C378="","",データ!AP1580)</f>
        <v/>
      </c>
    </row>
    <row r="379" spans="1:16" ht="18" customHeight="1">
      <c r="A379" s="46" t="str">
        <f>IF(データ!A1582&lt;&gt;"",データ!A1581,"")</f>
        <v/>
      </c>
      <c r="B379" s="47" t="str">
        <f>IF(データ!B1582&lt;&gt;"",データ!B1581,"")</f>
        <v/>
      </c>
      <c r="C379" s="48" t="str">
        <f>IF(データ!C1582&lt;&gt;"",データ!C1581,"")</f>
        <v/>
      </c>
      <c r="D379" s="46" t="str">
        <f>IF(データ!G1582&lt;&gt;"",データ!G1581,"")</f>
        <v/>
      </c>
      <c r="E379" s="65" t="str">
        <f>IF(F379="","",COUNT($F$4:F379))</f>
        <v/>
      </c>
      <c r="F379" s="81" t="str">
        <f>IF(C379="","",データ!Z1581)</f>
        <v/>
      </c>
      <c r="G379" s="65" t="str">
        <f>IF(C379="","",データ!AA1581)</f>
        <v/>
      </c>
      <c r="H379" s="65" t="str">
        <f>IF(I379="","",COUNT($I$4:I379))</f>
        <v/>
      </c>
      <c r="I379" s="81" t="str">
        <f>IF(C379="","",データ!AF1581)</f>
        <v/>
      </c>
      <c r="J379" s="65" t="str">
        <f>IF(C379="","",データ!AG1581)</f>
        <v/>
      </c>
      <c r="K379" s="65" t="str">
        <f>IF(L379="","",COUNT($L$4:L379))</f>
        <v/>
      </c>
      <c r="L379" s="81" t="str">
        <f>IF(C379="","",データ!AI1581)</f>
        <v/>
      </c>
      <c r="M379" s="65" t="str">
        <f>IF(C379="","",データ!AJ1581)</f>
        <v/>
      </c>
      <c r="N379" s="65" t="str">
        <f>IF(O379="","",COUNT($O$4:O379))</f>
        <v/>
      </c>
      <c r="O379" s="81" t="str">
        <f>IF(C379="","",データ!AO1581)</f>
        <v/>
      </c>
      <c r="P379" s="65" t="str">
        <f>IF(C379="","",データ!AP1581)</f>
        <v/>
      </c>
    </row>
    <row r="380" spans="1:16" ht="18" customHeight="1">
      <c r="A380" s="46" t="str">
        <f>IF(データ!A1583&lt;&gt;"",データ!A1582,"")</f>
        <v/>
      </c>
      <c r="B380" s="47" t="str">
        <f>IF(データ!B1583&lt;&gt;"",データ!B1582,"")</f>
        <v/>
      </c>
      <c r="C380" s="48" t="str">
        <f>IF(データ!C1583&lt;&gt;"",データ!C1582,"")</f>
        <v/>
      </c>
      <c r="D380" s="46" t="str">
        <f>IF(データ!G1583&lt;&gt;"",データ!G1582,"")</f>
        <v/>
      </c>
      <c r="E380" s="65" t="str">
        <f>IF(F380="","",COUNT($F$4:F380))</f>
        <v/>
      </c>
      <c r="F380" s="81" t="str">
        <f>IF(C380="","",データ!Z1582)</f>
        <v/>
      </c>
      <c r="G380" s="65" t="str">
        <f>IF(C380="","",データ!AA1582)</f>
        <v/>
      </c>
      <c r="H380" s="65" t="str">
        <f>IF(I380="","",COUNT($I$4:I380))</f>
        <v/>
      </c>
      <c r="I380" s="81" t="str">
        <f>IF(C380="","",データ!AF1582)</f>
        <v/>
      </c>
      <c r="J380" s="65" t="str">
        <f>IF(C380="","",データ!AG1582)</f>
        <v/>
      </c>
      <c r="K380" s="65" t="str">
        <f>IF(L380="","",COUNT($L$4:L380))</f>
        <v/>
      </c>
      <c r="L380" s="81" t="str">
        <f>IF(C380="","",データ!AI1582)</f>
        <v/>
      </c>
      <c r="M380" s="65" t="str">
        <f>IF(C380="","",データ!AJ1582)</f>
        <v/>
      </c>
      <c r="N380" s="65" t="str">
        <f>IF(O380="","",COUNT($O$4:O380))</f>
        <v/>
      </c>
      <c r="O380" s="81" t="str">
        <f>IF(C380="","",データ!AO1582)</f>
        <v/>
      </c>
      <c r="P380" s="65" t="str">
        <f>IF(C380="","",データ!AP1582)</f>
        <v/>
      </c>
    </row>
    <row r="381" spans="1:16" ht="18" customHeight="1">
      <c r="A381" s="46" t="str">
        <f>IF(データ!A1584&lt;&gt;"",データ!A1583,"")</f>
        <v/>
      </c>
      <c r="B381" s="47" t="str">
        <f>IF(データ!B1584&lt;&gt;"",データ!B1583,"")</f>
        <v/>
      </c>
      <c r="C381" s="48" t="str">
        <f>IF(データ!C1584&lt;&gt;"",データ!C1583,"")</f>
        <v/>
      </c>
      <c r="D381" s="46" t="str">
        <f>IF(データ!G1584&lt;&gt;"",データ!G1583,"")</f>
        <v/>
      </c>
      <c r="E381" s="65" t="str">
        <f>IF(F381="","",COUNT($F$4:F381))</f>
        <v/>
      </c>
      <c r="F381" s="81" t="str">
        <f>IF(C381="","",データ!Z1583)</f>
        <v/>
      </c>
      <c r="G381" s="65" t="str">
        <f>IF(C381="","",データ!AA1583)</f>
        <v/>
      </c>
      <c r="H381" s="65" t="str">
        <f>IF(I381="","",COUNT($I$4:I381))</f>
        <v/>
      </c>
      <c r="I381" s="81" t="str">
        <f>IF(C381="","",データ!AF1583)</f>
        <v/>
      </c>
      <c r="J381" s="65" t="str">
        <f>IF(C381="","",データ!AG1583)</f>
        <v/>
      </c>
      <c r="K381" s="65" t="str">
        <f>IF(L381="","",COUNT($L$4:L381))</f>
        <v/>
      </c>
      <c r="L381" s="81" t="str">
        <f>IF(C381="","",データ!AI1583)</f>
        <v/>
      </c>
      <c r="M381" s="65" t="str">
        <f>IF(C381="","",データ!AJ1583)</f>
        <v/>
      </c>
      <c r="N381" s="65" t="str">
        <f>IF(O381="","",COUNT($O$4:O381))</f>
        <v/>
      </c>
      <c r="O381" s="81" t="str">
        <f>IF(C381="","",データ!AO1583)</f>
        <v/>
      </c>
      <c r="P381" s="65" t="str">
        <f>IF(C381="","",データ!AP1583)</f>
        <v/>
      </c>
    </row>
    <row r="382" spans="1:16" ht="18" customHeight="1">
      <c r="A382" s="46" t="str">
        <f>IF(データ!A1585&lt;&gt;"",データ!A1584,"")</f>
        <v/>
      </c>
      <c r="B382" s="47" t="str">
        <f>IF(データ!B1585&lt;&gt;"",データ!B1584,"")</f>
        <v/>
      </c>
      <c r="C382" s="48" t="str">
        <f>IF(データ!C1585&lt;&gt;"",データ!C1584,"")</f>
        <v/>
      </c>
      <c r="D382" s="46" t="str">
        <f>IF(データ!G1585&lt;&gt;"",データ!G1584,"")</f>
        <v/>
      </c>
      <c r="E382" s="65" t="str">
        <f>IF(F382="","",COUNT($F$4:F382))</f>
        <v/>
      </c>
      <c r="F382" s="81" t="str">
        <f>IF(C382="","",データ!Z1584)</f>
        <v/>
      </c>
      <c r="G382" s="65" t="str">
        <f>IF(C382="","",データ!AA1584)</f>
        <v/>
      </c>
      <c r="H382" s="65" t="str">
        <f>IF(I382="","",COUNT($I$4:I382))</f>
        <v/>
      </c>
      <c r="I382" s="81" t="str">
        <f>IF(C382="","",データ!AF1584)</f>
        <v/>
      </c>
      <c r="J382" s="65" t="str">
        <f>IF(C382="","",データ!AG1584)</f>
        <v/>
      </c>
      <c r="K382" s="65" t="str">
        <f>IF(L382="","",COUNT($L$4:L382))</f>
        <v/>
      </c>
      <c r="L382" s="81" t="str">
        <f>IF(C382="","",データ!AI1584)</f>
        <v/>
      </c>
      <c r="M382" s="65" t="str">
        <f>IF(C382="","",データ!AJ1584)</f>
        <v/>
      </c>
      <c r="N382" s="65" t="str">
        <f>IF(O382="","",COUNT($O$4:O382))</f>
        <v/>
      </c>
      <c r="O382" s="81" t="str">
        <f>IF(C382="","",データ!AO1584)</f>
        <v/>
      </c>
      <c r="P382" s="65" t="str">
        <f>IF(C382="","",データ!AP1584)</f>
        <v/>
      </c>
    </row>
    <row r="383" spans="1:16" ht="18" customHeight="1">
      <c r="A383" s="46" t="str">
        <f>IF(データ!A1586&lt;&gt;"",データ!A1585,"")</f>
        <v/>
      </c>
      <c r="B383" s="47" t="str">
        <f>IF(データ!B1586&lt;&gt;"",データ!B1585,"")</f>
        <v/>
      </c>
      <c r="C383" s="48" t="str">
        <f>IF(データ!C1586&lt;&gt;"",データ!C1585,"")</f>
        <v/>
      </c>
      <c r="D383" s="46" t="str">
        <f>IF(データ!G1586&lt;&gt;"",データ!G1585,"")</f>
        <v/>
      </c>
      <c r="E383" s="65" t="str">
        <f>IF(F383="","",COUNT($F$4:F383))</f>
        <v/>
      </c>
      <c r="F383" s="81" t="str">
        <f>IF(C383="","",データ!Z1585)</f>
        <v/>
      </c>
      <c r="G383" s="65" t="str">
        <f>IF(C383="","",データ!AA1585)</f>
        <v/>
      </c>
      <c r="H383" s="65" t="str">
        <f>IF(I383="","",COUNT($I$4:I383))</f>
        <v/>
      </c>
      <c r="I383" s="81" t="str">
        <f>IF(C383="","",データ!AF1585)</f>
        <v/>
      </c>
      <c r="J383" s="65" t="str">
        <f>IF(C383="","",データ!AG1585)</f>
        <v/>
      </c>
      <c r="K383" s="65" t="str">
        <f>IF(L383="","",COUNT($L$4:L383))</f>
        <v/>
      </c>
      <c r="L383" s="81" t="str">
        <f>IF(C383="","",データ!AI1585)</f>
        <v/>
      </c>
      <c r="M383" s="65" t="str">
        <f>IF(C383="","",データ!AJ1585)</f>
        <v/>
      </c>
      <c r="N383" s="65" t="str">
        <f>IF(O383="","",COUNT($O$4:O383))</f>
        <v/>
      </c>
      <c r="O383" s="81" t="str">
        <f>IF(C383="","",データ!AO1585)</f>
        <v/>
      </c>
      <c r="P383" s="65" t="str">
        <f>IF(C383="","",データ!AP1585)</f>
        <v/>
      </c>
    </row>
    <row r="384" spans="1:16" ht="18" customHeight="1">
      <c r="A384" s="46" t="str">
        <f>IF(データ!A1587&lt;&gt;"",データ!A1586,"")</f>
        <v/>
      </c>
      <c r="B384" s="47" t="str">
        <f>IF(データ!B1587&lt;&gt;"",データ!B1586,"")</f>
        <v/>
      </c>
      <c r="C384" s="48" t="str">
        <f>IF(データ!C1587&lt;&gt;"",データ!C1586,"")</f>
        <v/>
      </c>
      <c r="D384" s="46" t="str">
        <f>IF(データ!G1587&lt;&gt;"",データ!G1586,"")</f>
        <v/>
      </c>
      <c r="E384" s="65" t="str">
        <f>IF(F384="","",COUNT($F$4:F384))</f>
        <v/>
      </c>
      <c r="F384" s="81" t="str">
        <f>IF(C384="","",データ!Z1586)</f>
        <v/>
      </c>
      <c r="G384" s="65" t="str">
        <f>IF(C384="","",データ!AA1586)</f>
        <v/>
      </c>
      <c r="H384" s="65" t="str">
        <f>IF(I384="","",COUNT($I$4:I384))</f>
        <v/>
      </c>
      <c r="I384" s="81" t="str">
        <f>IF(C384="","",データ!AF1586)</f>
        <v/>
      </c>
      <c r="J384" s="65" t="str">
        <f>IF(C384="","",データ!AG1586)</f>
        <v/>
      </c>
      <c r="K384" s="65" t="str">
        <f>IF(L384="","",COUNT($L$4:L384))</f>
        <v/>
      </c>
      <c r="L384" s="81" t="str">
        <f>IF(C384="","",データ!AI1586)</f>
        <v/>
      </c>
      <c r="M384" s="65" t="str">
        <f>IF(C384="","",データ!AJ1586)</f>
        <v/>
      </c>
      <c r="N384" s="65" t="str">
        <f>IF(O384="","",COUNT($O$4:O384))</f>
        <v/>
      </c>
      <c r="O384" s="81" t="str">
        <f>IF(C384="","",データ!AO1586)</f>
        <v/>
      </c>
      <c r="P384" s="65" t="str">
        <f>IF(C384="","",データ!AP1586)</f>
        <v/>
      </c>
    </row>
    <row r="385" spans="1:16" ht="18" customHeight="1">
      <c r="A385" s="46" t="str">
        <f>IF(データ!A1588&lt;&gt;"",データ!A1587,"")</f>
        <v/>
      </c>
      <c r="B385" s="47" t="str">
        <f>IF(データ!B1588&lt;&gt;"",データ!B1587,"")</f>
        <v/>
      </c>
      <c r="C385" s="48" t="str">
        <f>IF(データ!C1588&lt;&gt;"",データ!C1587,"")</f>
        <v/>
      </c>
      <c r="D385" s="46" t="str">
        <f>IF(データ!G1588&lt;&gt;"",データ!G1587,"")</f>
        <v/>
      </c>
      <c r="E385" s="65" t="str">
        <f>IF(F385="","",COUNT($F$4:F385))</f>
        <v/>
      </c>
      <c r="F385" s="81" t="str">
        <f>IF(C385="","",データ!Z1587)</f>
        <v/>
      </c>
      <c r="G385" s="65" t="str">
        <f>IF(C385="","",データ!AA1587)</f>
        <v/>
      </c>
      <c r="H385" s="65" t="str">
        <f>IF(I385="","",COUNT($I$4:I385))</f>
        <v/>
      </c>
      <c r="I385" s="81" t="str">
        <f>IF(C385="","",データ!AF1587)</f>
        <v/>
      </c>
      <c r="J385" s="65" t="str">
        <f>IF(C385="","",データ!AG1587)</f>
        <v/>
      </c>
      <c r="K385" s="65" t="str">
        <f>IF(L385="","",COUNT($L$4:L385))</f>
        <v/>
      </c>
      <c r="L385" s="81" t="str">
        <f>IF(C385="","",データ!AI1587)</f>
        <v/>
      </c>
      <c r="M385" s="65" t="str">
        <f>IF(C385="","",データ!AJ1587)</f>
        <v/>
      </c>
      <c r="N385" s="65" t="str">
        <f>IF(O385="","",COUNT($O$4:O385))</f>
        <v/>
      </c>
      <c r="O385" s="81" t="str">
        <f>IF(C385="","",データ!AO1587)</f>
        <v/>
      </c>
      <c r="P385" s="65" t="str">
        <f>IF(C385="","",データ!AP1587)</f>
        <v/>
      </c>
    </row>
    <row r="386" spans="1:16" ht="18" customHeight="1">
      <c r="A386" s="46" t="str">
        <f>IF(データ!A1589&lt;&gt;"",データ!A1588,"")</f>
        <v/>
      </c>
      <c r="B386" s="47" t="str">
        <f>IF(データ!B1589&lt;&gt;"",データ!B1588,"")</f>
        <v/>
      </c>
      <c r="C386" s="48" t="str">
        <f>IF(データ!C1589&lt;&gt;"",データ!C1588,"")</f>
        <v/>
      </c>
      <c r="D386" s="46" t="str">
        <f>IF(データ!G1589&lt;&gt;"",データ!G1588,"")</f>
        <v/>
      </c>
      <c r="E386" s="65" t="str">
        <f>IF(F386="","",COUNT($F$4:F386))</f>
        <v/>
      </c>
      <c r="F386" s="81" t="str">
        <f>IF(C386="","",データ!Z1588)</f>
        <v/>
      </c>
      <c r="G386" s="65" t="str">
        <f>IF(C386="","",データ!AA1588)</f>
        <v/>
      </c>
      <c r="H386" s="65" t="str">
        <f>IF(I386="","",COUNT($I$4:I386))</f>
        <v/>
      </c>
      <c r="I386" s="81" t="str">
        <f>IF(C386="","",データ!AF1588)</f>
        <v/>
      </c>
      <c r="J386" s="65" t="str">
        <f>IF(C386="","",データ!AG1588)</f>
        <v/>
      </c>
      <c r="K386" s="65" t="str">
        <f>IF(L386="","",COUNT($L$4:L386))</f>
        <v/>
      </c>
      <c r="L386" s="81" t="str">
        <f>IF(C386="","",データ!AI1588)</f>
        <v/>
      </c>
      <c r="M386" s="65" t="str">
        <f>IF(C386="","",データ!AJ1588)</f>
        <v/>
      </c>
      <c r="N386" s="65" t="str">
        <f>IF(O386="","",COUNT($O$4:O386))</f>
        <v/>
      </c>
      <c r="O386" s="81" t="str">
        <f>IF(C386="","",データ!AO1588)</f>
        <v/>
      </c>
      <c r="P386" s="65" t="str">
        <f>IF(C386="","",データ!AP1588)</f>
        <v/>
      </c>
    </row>
    <row r="387" spans="1:16" ht="18" customHeight="1">
      <c r="A387" s="46" t="str">
        <f>IF(データ!A1590&lt;&gt;"",データ!A1589,"")</f>
        <v/>
      </c>
      <c r="B387" s="47" t="str">
        <f>IF(データ!B1590&lt;&gt;"",データ!B1589,"")</f>
        <v/>
      </c>
      <c r="C387" s="48" t="str">
        <f>IF(データ!C1590&lt;&gt;"",データ!C1589,"")</f>
        <v/>
      </c>
      <c r="D387" s="46" t="str">
        <f>IF(データ!G1590&lt;&gt;"",データ!G1589,"")</f>
        <v/>
      </c>
      <c r="E387" s="65" t="str">
        <f>IF(F387="","",COUNT($F$4:F387))</f>
        <v/>
      </c>
      <c r="F387" s="81" t="str">
        <f>IF(C387="","",データ!Z1589)</f>
        <v/>
      </c>
      <c r="G387" s="65" t="str">
        <f>IF(C387="","",データ!AA1589)</f>
        <v/>
      </c>
      <c r="H387" s="65" t="str">
        <f>IF(I387="","",COUNT($I$4:I387))</f>
        <v/>
      </c>
      <c r="I387" s="81" t="str">
        <f>IF(C387="","",データ!AF1589)</f>
        <v/>
      </c>
      <c r="J387" s="65" t="str">
        <f>IF(C387="","",データ!AG1589)</f>
        <v/>
      </c>
      <c r="K387" s="65" t="str">
        <f>IF(L387="","",COUNT($L$4:L387))</f>
        <v/>
      </c>
      <c r="L387" s="81" t="str">
        <f>IF(C387="","",データ!AI1589)</f>
        <v/>
      </c>
      <c r="M387" s="65" t="str">
        <f>IF(C387="","",データ!AJ1589)</f>
        <v/>
      </c>
      <c r="N387" s="65" t="str">
        <f>IF(O387="","",COUNT($O$4:O387))</f>
        <v/>
      </c>
      <c r="O387" s="81" t="str">
        <f>IF(C387="","",データ!AO1589)</f>
        <v/>
      </c>
      <c r="P387" s="65" t="str">
        <f>IF(C387="","",データ!AP1589)</f>
        <v/>
      </c>
    </row>
    <row r="388" spans="1:16" ht="18" customHeight="1">
      <c r="A388" s="46" t="str">
        <f>IF(データ!A1591&lt;&gt;"",データ!A1590,"")</f>
        <v/>
      </c>
      <c r="B388" s="47" t="str">
        <f>IF(データ!B1591&lt;&gt;"",データ!B1590,"")</f>
        <v/>
      </c>
      <c r="C388" s="48" t="str">
        <f>IF(データ!C1591&lt;&gt;"",データ!C1590,"")</f>
        <v/>
      </c>
      <c r="D388" s="46" t="str">
        <f>IF(データ!G1591&lt;&gt;"",データ!G1590,"")</f>
        <v/>
      </c>
      <c r="E388" s="65" t="str">
        <f>IF(F388="","",COUNT($F$4:F388))</f>
        <v/>
      </c>
      <c r="F388" s="81" t="str">
        <f>IF(C388="","",データ!Z1590)</f>
        <v/>
      </c>
      <c r="G388" s="65" t="str">
        <f>IF(C388="","",データ!AA1590)</f>
        <v/>
      </c>
      <c r="H388" s="65" t="str">
        <f>IF(I388="","",COUNT($I$4:I388))</f>
        <v/>
      </c>
      <c r="I388" s="81" t="str">
        <f>IF(C388="","",データ!AF1590)</f>
        <v/>
      </c>
      <c r="J388" s="65" t="str">
        <f>IF(C388="","",データ!AG1590)</f>
        <v/>
      </c>
      <c r="K388" s="65" t="str">
        <f>IF(L388="","",COUNT($L$4:L388))</f>
        <v/>
      </c>
      <c r="L388" s="81" t="str">
        <f>IF(C388="","",データ!AI1590)</f>
        <v/>
      </c>
      <c r="M388" s="65" t="str">
        <f>IF(C388="","",データ!AJ1590)</f>
        <v/>
      </c>
      <c r="N388" s="65" t="str">
        <f>IF(O388="","",COUNT($O$4:O388))</f>
        <v/>
      </c>
      <c r="O388" s="81" t="str">
        <f>IF(C388="","",データ!AO1590)</f>
        <v/>
      </c>
      <c r="P388" s="65" t="str">
        <f>IF(C388="","",データ!AP1590)</f>
        <v/>
      </c>
    </row>
    <row r="389" spans="1:16" ht="18" customHeight="1">
      <c r="A389" s="46" t="str">
        <f>IF(データ!A1592&lt;&gt;"",データ!A1591,"")</f>
        <v/>
      </c>
      <c r="B389" s="47" t="str">
        <f>IF(データ!B1592&lt;&gt;"",データ!B1591,"")</f>
        <v/>
      </c>
      <c r="C389" s="48" t="str">
        <f>IF(データ!C1592&lt;&gt;"",データ!C1591,"")</f>
        <v/>
      </c>
      <c r="D389" s="46" t="str">
        <f>IF(データ!G1592&lt;&gt;"",データ!G1591,"")</f>
        <v/>
      </c>
      <c r="E389" s="65" t="str">
        <f>IF(F389="","",COUNT($F$4:F389))</f>
        <v/>
      </c>
      <c r="F389" s="81" t="str">
        <f>IF(C389="","",データ!Z1591)</f>
        <v/>
      </c>
      <c r="G389" s="65" t="str">
        <f>IF(C389="","",データ!AA1591)</f>
        <v/>
      </c>
      <c r="H389" s="65" t="str">
        <f>IF(I389="","",COUNT($I$4:I389))</f>
        <v/>
      </c>
      <c r="I389" s="81" t="str">
        <f>IF(C389="","",データ!AF1591)</f>
        <v/>
      </c>
      <c r="J389" s="65" t="str">
        <f>IF(C389="","",データ!AG1591)</f>
        <v/>
      </c>
      <c r="K389" s="65" t="str">
        <f>IF(L389="","",COUNT($L$4:L389))</f>
        <v/>
      </c>
      <c r="L389" s="81" t="str">
        <f>IF(C389="","",データ!AI1591)</f>
        <v/>
      </c>
      <c r="M389" s="65" t="str">
        <f>IF(C389="","",データ!AJ1591)</f>
        <v/>
      </c>
      <c r="N389" s="65" t="str">
        <f>IF(O389="","",COUNT($O$4:O389))</f>
        <v/>
      </c>
      <c r="O389" s="81" t="str">
        <f>IF(C389="","",データ!AO1591)</f>
        <v/>
      </c>
      <c r="P389" s="65" t="str">
        <f>IF(C389="","",データ!AP1591)</f>
        <v/>
      </c>
    </row>
    <row r="390" spans="1:16" ht="18" customHeight="1">
      <c r="A390" s="46" t="str">
        <f>IF(データ!A1593&lt;&gt;"",データ!A1592,"")</f>
        <v/>
      </c>
      <c r="B390" s="47" t="str">
        <f>IF(データ!B1593&lt;&gt;"",データ!B1592,"")</f>
        <v/>
      </c>
      <c r="C390" s="48" t="str">
        <f>IF(データ!C1593&lt;&gt;"",データ!C1592,"")</f>
        <v/>
      </c>
      <c r="D390" s="46" t="str">
        <f>IF(データ!G1593&lt;&gt;"",データ!G1592,"")</f>
        <v/>
      </c>
      <c r="E390" s="65" t="str">
        <f>IF(F390="","",COUNT($F$4:F390))</f>
        <v/>
      </c>
      <c r="F390" s="81" t="str">
        <f>IF(C390="","",データ!Z1592)</f>
        <v/>
      </c>
      <c r="G390" s="65" t="str">
        <f>IF(C390="","",データ!AA1592)</f>
        <v/>
      </c>
      <c r="H390" s="65" t="str">
        <f>IF(I390="","",COUNT($I$4:I390))</f>
        <v/>
      </c>
      <c r="I390" s="81" t="str">
        <f>IF(C390="","",データ!AF1592)</f>
        <v/>
      </c>
      <c r="J390" s="65" t="str">
        <f>IF(C390="","",データ!AG1592)</f>
        <v/>
      </c>
      <c r="K390" s="65" t="str">
        <f>IF(L390="","",COUNT($L$4:L390))</f>
        <v/>
      </c>
      <c r="L390" s="81" t="str">
        <f>IF(C390="","",データ!AI1592)</f>
        <v/>
      </c>
      <c r="M390" s="65" t="str">
        <f>IF(C390="","",データ!AJ1592)</f>
        <v/>
      </c>
      <c r="N390" s="65" t="str">
        <f>IF(O390="","",COUNT($O$4:O390))</f>
        <v/>
      </c>
      <c r="O390" s="81" t="str">
        <f>IF(C390="","",データ!AO1592)</f>
        <v/>
      </c>
      <c r="P390" s="65" t="str">
        <f>IF(C390="","",データ!AP1592)</f>
        <v/>
      </c>
    </row>
    <row r="391" spans="1:16" ht="18" customHeight="1">
      <c r="A391" s="46" t="str">
        <f>IF(データ!A1594&lt;&gt;"",データ!A1593,"")</f>
        <v/>
      </c>
      <c r="B391" s="47" t="str">
        <f>IF(データ!B1594&lt;&gt;"",データ!B1593,"")</f>
        <v/>
      </c>
      <c r="C391" s="48" t="str">
        <f>IF(データ!C1594&lt;&gt;"",データ!C1593,"")</f>
        <v/>
      </c>
      <c r="D391" s="46" t="str">
        <f>IF(データ!G1594&lt;&gt;"",データ!G1593,"")</f>
        <v/>
      </c>
      <c r="E391" s="65" t="str">
        <f>IF(F391="","",COUNT($F$4:F391))</f>
        <v/>
      </c>
      <c r="F391" s="81" t="str">
        <f>IF(C391="","",データ!Z1593)</f>
        <v/>
      </c>
      <c r="G391" s="65" t="str">
        <f>IF(C391="","",データ!AA1593)</f>
        <v/>
      </c>
      <c r="H391" s="65" t="str">
        <f>IF(I391="","",COUNT($I$4:I391))</f>
        <v/>
      </c>
      <c r="I391" s="81" t="str">
        <f>IF(C391="","",データ!AF1593)</f>
        <v/>
      </c>
      <c r="J391" s="65" t="str">
        <f>IF(C391="","",データ!AG1593)</f>
        <v/>
      </c>
      <c r="K391" s="65" t="str">
        <f>IF(L391="","",COUNT($L$4:L391))</f>
        <v/>
      </c>
      <c r="L391" s="81" t="str">
        <f>IF(C391="","",データ!AI1593)</f>
        <v/>
      </c>
      <c r="M391" s="65" t="str">
        <f>IF(C391="","",データ!AJ1593)</f>
        <v/>
      </c>
      <c r="N391" s="65" t="str">
        <f>IF(O391="","",COUNT($O$4:O391))</f>
        <v/>
      </c>
      <c r="O391" s="81" t="str">
        <f>IF(C391="","",データ!AO1593)</f>
        <v/>
      </c>
      <c r="P391" s="65" t="str">
        <f>IF(C391="","",データ!AP1593)</f>
        <v/>
      </c>
    </row>
    <row r="392" spans="1:16" ht="18" customHeight="1">
      <c r="A392" s="46" t="str">
        <f>IF(データ!A1595&lt;&gt;"",データ!A1594,"")</f>
        <v/>
      </c>
      <c r="B392" s="47" t="str">
        <f>IF(データ!B1595&lt;&gt;"",データ!B1594,"")</f>
        <v/>
      </c>
      <c r="C392" s="48" t="str">
        <f>IF(データ!C1595&lt;&gt;"",データ!C1594,"")</f>
        <v/>
      </c>
      <c r="D392" s="46" t="str">
        <f>IF(データ!G1595&lt;&gt;"",データ!G1594,"")</f>
        <v/>
      </c>
      <c r="E392" s="65" t="str">
        <f>IF(F392="","",COUNT($F$4:F392))</f>
        <v/>
      </c>
      <c r="F392" s="81" t="str">
        <f>IF(C392="","",データ!Z1594)</f>
        <v/>
      </c>
      <c r="G392" s="65" t="str">
        <f>IF(C392="","",データ!AA1594)</f>
        <v/>
      </c>
      <c r="H392" s="65" t="str">
        <f>IF(I392="","",COUNT($I$4:I392))</f>
        <v/>
      </c>
      <c r="I392" s="81" t="str">
        <f>IF(C392="","",データ!AF1594)</f>
        <v/>
      </c>
      <c r="J392" s="65" t="str">
        <f>IF(C392="","",データ!AG1594)</f>
        <v/>
      </c>
      <c r="K392" s="65" t="str">
        <f>IF(L392="","",COUNT($L$4:L392))</f>
        <v/>
      </c>
      <c r="L392" s="81" t="str">
        <f>IF(C392="","",データ!AI1594)</f>
        <v/>
      </c>
      <c r="M392" s="65" t="str">
        <f>IF(C392="","",データ!AJ1594)</f>
        <v/>
      </c>
      <c r="N392" s="65" t="str">
        <f>IF(O392="","",COUNT($O$4:O392))</f>
        <v/>
      </c>
      <c r="O392" s="81" t="str">
        <f>IF(C392="","",データ!AO1594)</f>
        <v/>
      </c>
      <c r="P392" s="65" t="str">
        <f>IF(C392="","",データ!AP1594)</f>
        <v/>
      </c>
    </row>
    <row r="393" spans="1:16" ht="18" customHeight="1">
      <c r="A393" s="46" t="str">
        <f>IF(データ!A1596&lt;&gt;"",データ!A1595,"")</f>
        <v/>
      </c>
      <c r="B393" s="47" t="str">
        <f>IF(データ!B1596&lt;&gt;"",データ!B1595,"")</f>
        <v/>
      </c>
      <c r="C393" s="48" t="str">
        <f>IF(データ!C1596&lt;&gt;"",データ!C1595,"")</f>
        <v/>
      </c>
      <c r="D393" s="46" t="str">
        <f>IF(データ!G1596&lt;&gt;"",データ!G1595,"")</f>
        <v/>
      </c>
      <c r="E393" s="65" t="str">
        <f>IF(F393="","",COUNT($F$4:F393))</f>
        <v/>
      </c>
      <c r="F393" s="81" t="str">
        <f>IF(C393="","",データ!Z1595)</f>
        <v/>
      </c>
      <c r="G393" s="65" t="str">
        <f>IF(C393="","",データ!AA1595)</f>
        <v/>
      </c>
      <c r="H393" s="65" t="str">
        <f>IF(I393="","",COUNT($I$4:I393))</f>
        <v/>
      </c>
      <c r="I393" s="81" t="str">
        <f>IF(C393="","",データ!AF1595)</f>
        <v/>
      </c>
      <c r="J393" s="65" t="str">
        <f>IF(C393="","",データ!AG1595)</f>
        <v/>
      </c>
      <c r="K393" s="65" t="str">
        <f>IF(L393="","",COUNT($L$4:L393))</f>
        <v/>
      </c>
      <c r="L393" s="81" t="str">
        <f>IF(C393="","",データ!AI1595)</f>
        <v/>
      </c>
      <c r="M393" s="65" t="str">
        <f>IF(C393="","",データ!AJ1595)</f>
        <v/>
      </c>
      <c r="N393" s="65" t="str">
        <f>IF(O393="","",COUNT($O$4:O393))</f>
        <v/>
      </c>
      <c r="O393" s="81" t="str">
        <f>IF(C393="","",データ!AO1595)</f>
        <v/>
      </c>
      <c r="P393" s="65" t="str">
        <f>IF(C393="","",データ!AP1595)</f>
        <v/>
      </c>
    </row>
    <row r="394" spans="1:16" ht="18" customHeight="1">
      <c r="A394" s="46" t="str">
        <f>IF(データ!A1597&lt;&gt;"",データ!A1596,"")</f>
        <v/>
      </c>
      <c r="B394" s="47" t="str">
        <f>IF(データ!B1597&lt;&gt;"",データ!B1596,"")</f>
        <v/>
      </c>
      <c r="C394" s="48" t="str">
        <f>IF(データ!C1597&lt;&gt;"",データ!C1596,"")</f>
        <v/>
      </c>
      <c r="D394" s="46" t="str">
        <f>IF(データ!G1597&lt;&gt;"",データ!G1596,"")</f>
        <v/>
      </c>
      <c r="E394" s="65" t="str">
        <f>IF(F394="","",COUNT($F$4:F394))</f>
        <v/>
      </c>
      <c r="F394" s="81" t="str">
        <f>IF(C394="","",データ!Z1596)</f>
        <v/>
      </c>
      <c r="G394" s="65" t="str">
        <f>IF(C394="","",データ!AA1596)</f>
        <v/>
      </c>
      <c r="H394" s="65" t="str">
        <f>IF(I394="","",COUNT($I$4:I394))</f>
        <v/>
      </c>
      <c r="I394" s="81" t="str">
        <f>IF(C394="","",データ!AF1596)</f>
        <v/>
      </c>
      <c r="J394" s="65" t="str">
        <f>IF(C394="","",データ!AG1596)</f>
        <v/>
      </c>
      <c r="K394" s="65" t="str">
        <f>IF(L394="","",COUNT($L$4:L394))</f>
        <v/>
      </c>
      <c r="L394" s="81" t="str">
        <f>IF(C394="","",データ!AI1596)</f>
        <v/>
      </c>
      <c r="M394" s="65" t="str">
        <f>IF(C394="","",データ!AJ1596)</f>
        <v/>
      </c>
      <c r="N394" s="65" t="str">
        <f>IF(O394="","",COUNT($O$4:O394))</f>
        <v/>
      </c>
      <c r="O394" s="81" t="str">
        <f>IF(C394="","",データ!AO1596)</f>
        <v/>
      </c>
      <c r="P394" s="65" t="str">
        <f>IF(C394="","",データ!AP1596)</f>
        <v/>
      </c>
    </row>
    <row r="395" spans="1:16" ht="18" customHeight="1">
      <c r="A395" s="46" t="str">
        <f>IF(データ!A1598&lt;&gt;"",データ!A1597,"")</f>
        <v/>
      </c>
      <c r="B395" s="47" t="str">
        <f>IF(データ!B1598&lt;&gt;"",データ!B1597,"")</f>
        <v/>
      </c>
      <c r="C395" s="48" t="str">
        <f>IF(データ!C1598&lt;&gt;"",データ!C1597,"")</f>
        <v/>
      </c>
      <c r="D395" s="46" t="str">
        <f>IF(データ!G1598&lt;&gt;"",データ!G1597,"")</f>
        <v/>
      </c>
      <c r="E395" s="65" t="str">
        <f>IF(F395="","",COUNT($F$4:F395))</f>
        <v/>
      </c>
      <c r="F395" s="81" t="str">
        <f>IF(C395="","",データ!Z1597)</f>
        <v/>
      </c>
      <c r="G395" s="65" t="str">
        <f>IF(C395="","",データ!AA1597)</f>
        <v/>
      </c>
      <c r="H395" s="65" t="str">
        <f>IF(I395="","",COUNT($I$4:I395))</f>
        <v/>
      </c>
      <c r="I395" s="81" t="str">
        <f>IF(C395="","",データ!AF1597)</f>
        <v/>
      </c>
      <c r="J395" s="65" t="str">
        <f>IF(C395="","",データ!AG1597)</f>
        <v/>
      </c>
      <c r="K395" s="65" t="str">
        <f>IF(L395="","",COUNT($L$4:L395))</f>
        <v/>
      </c>
      <c r="L395" s="81" t="str">
        <f>IF(C395="","",データ!AI1597)</f>
        <v/>
      </c>
      <c r="M395" s="65" t="str">
        <f>IF(C395="","",データ!AJ1597)</f>
        <v/>
      </c>
      <c r="N395" s="65" t="str">
        <f>IF(O395="","",COUNT($O$4:O395))</f>
        <v/>
      </c>
      <c r="O395" s="81" t="str">
        <f>IF(C395="","",データ!AO1597)</f>
        <v/>
      </c>
      <c r="P395" s="65" t="str">
        <f>IF(C395="","",データ!AP1597)</f>
        <v/>
      </c>
    </row>
    <row r="396" spans="1:16" ht="18" customHeight="1">
      <c r="A396" s="46" t="str">
        <f>IF(データ!A1599&lt;&gt;"",データ!A1598,"")</f>
        <v/>
      </c>
      <c r="B396" s="47" t="str">
        <f>IF(データ!B1599&lt;&gt;"",データ!B1598,"")</f>
        <v/>
      </c>
      <c r="C396" s="48" t="str">
        <f>IF(データ!C1599&lt;&gt;"",データ!C1598,"")</f>
        <v/>
      </c>
      <c r="D396" s="46" t="str">
        <f>IF(データ!G1599&lt;&gt;"",データ!G1598,"")</f>
        <v/>
      </c>
      <c r="E396" s="65" t="str">
        <f>IF(F396="","",COUNT($F$4:F396))</f>
        <v/>
      </c>
      <c r="F396" s="81" t="str">
        <f>IF(C396="","",データ!Z1598)</f>
        <v/>
      </c>
      <c r="G396" s="65" t="str">
        <f>IF(C396="","",データ!AA1598)</f>
        <v/>
      </c>
      <c r="H396" s="65" t="str">
        <f>IF(I396="","",COUNT($I$4:I396))</f>
        <v/>
      </c>
      <c r="I396" s="81" t="str">
        <f>IF(C396="","",データ!AF1598)</f>
        <v/>
      </c>
      <c r="J396" s="65" t="str">
        <f>IF(C396="","",データ!AG1598)</f>
        <v/>
      </c>
      <c r="K396" s="65" t="str">
        <f>IF(L396="","",COUNT($L$4:L396))</f>
        <v/>
      </c>
      <c r="L396" s="81" t="str">
        <f>IF(C396="","",データ!AI1598)</f>
        <v/>
      </c>
      <c r="M396" s="65" t="str">
        <f>IF(C396="","",データ!AJ1598)</f>
        <v/>
      </c>
      <c r="N396" s="65" t="str">
        <f>IF(O396="","",COUNT($O$4:O396))</f>
        <v/>
      </c>
      <c r="O396" s="81" t="str">
        <f>IF(C396="","",データ!AO1598)</f>
        <v/>
      </c>
      <c r="P396" s="65" t="str">
        <f>IF(C396="","",データ!AP1598)</f>
        <v/>
      </c>
    </row>
    <row r="397" spans="1:16" ht="18" customHeight="1">
      <c r="A397" s="46" t="str">
        <f>IF(データ!A1600&lt;&gt;"",データ!A1599,"")</f>
        <v/>
      </c>
      <c r="B397" s="47" t="str">
        <f>IF(データ!B1600&lt;&gt;"",データ!B1599,"")</f>
        <v/>
      </c>
      <c r="C397" s="48" t="str">
        <f>IF(データ!C1600&lt;&gt;"",データ!C1599,"")</f>
        <v/>
      </c>
      <c r="D397" s="46" t="str">
        <f>IF(データ!G1600&lt;&gt;"",データ!G1599,"")</f>
        <v/>
      </c>
      <c r="E397" s="65" t="str">
        <f>IF(F397="","",COUNT($F$4:F397))</f>
        <v/>
      </c>
      <c r="F397" s="81" t="str">
        <f>IF(C397="","",データ!Z1599)</f>
        <v/>
      </c>
      <c r="G397" s="65" t="str">
        <f>IF(C397="","",データ!AA1599)</f>
        <v/>
      </c>
      <c r="H397" s="65" t="str">
        <f>IF(I397="","",COUNT($I$4:I397))</f>
        <v/>
      </c>
      <c r="I397" s="81" t="str">
        <f>IF(C397="","",データ!AF1599)</f>
        <v/>
      </c>
      <c r="J397" s="65" t="str">
        <f>IF(C397="","",データ!AG1599)</f>
        <v/>
      </c>
      <c r="K397" s="65" t="str">
        <f>IF(L397="","",COUNT($L$4:L397))</f>
        <v/>
      </c>
      <c r="L397" s="81" t="str">
        <f>IF(C397="","",データ!AI1599)</f>
        <v/>
      </c>
      <c r="M397" s="65" t="str">
        <f>IF(C397="","",データ!AJ1599)</f>
        <v/>
      </c>
      <c r="N397" s="65" t="str">
        <f>IF(O397="","",COUNT($O$4:O397))</f>
        <v/>
      </c>
      <c r="O397" s="81" t="str">
        <f>IF(C397="","",データ!AO1599)</f>
        <v/>
      </c>
      <c r="P397" s="65" t="str">
        <f>IF(C397="","",データ!AP1599)</f>
        <v/>
      </c>
    </row>
    <row r="398" spans="1:16" ht="18" customHeight="1">
      <c r="A398" s="46" t="str">
        <f>IF(データ!A1601&lt;&gt;"",データ!A1600,"")</f>
        <v/>
      </c>
      <c r="B398" s="47" t="str">
        <f>IF(データ!B1601&lt;&gt;"",データ!B1600,"")</f>
        <v/>
      </c>
      <c r="C398" s="48" t="str">
        <f>IF(データ!C1601&lt;&gt;"",データ!C1600,"")</f>
        <v/>
      </c>
      <c r="D398" s="46" t="str">
        <f>IF(データ!G1601&lt;&gt;"",データ!G1600,"")</f>
        <v/>
      </c>
      <c r="E398" s="65" t="str">
        <f>IF(F398="","",COUNT($F$4:F398))</f>
        <v/>
      </c>
      <c r="F398" s="81" t="str">
        <f>IF(C398="","",データ!Z1600)</f>
        <v/>
      </c>
      <c r="G398" s="65" t="str">
        <f>IF(C398="","",データ!AA1600)</f>
        <v/>
      </c>
      <c r="H398" s="65" t="str">
        <f>IF(I398="","",COUNT($I$4:I398))</f>
        <v/>
      </c>
      <c r="I398" s="81" t="str">
        <f>IF(C398="","",データ!AF1600)</f>
        <v/>
      </c>
      <c r="J398" s="65" t="str">
        <f>IF(C398="","",データ!AG1600)</f>
        <v/>
      </c>
      <c r="K398" s="65" t="str">
        <f>IF(L398="","",COUNT($L$4:L398))</f>
        <v/>
      </c>
      <c r="L398" s="81" t="str">
        <f>IF(C398="","",データ!AI1600)</f>
        <v/>
      </c>
      <c r="M398" s="65" t="str">
        <f>IF(C398="","",データ!AJ1600)</f>
        <v/>
      </c>
      <c r="N398" s="65" t="str">
        <f>IF(O398="","",COUNT($O$4:O398))</f>
        <v/>
      </c>
      <c r="O398" s="81" t="str">
        <f>IF(C398="","",データ!AO1600)</f>
        <v/>
      </c>
      <c r="P398" s="65" t="str">
        <f>IF(C398="","",データ!AP1600)</f>
        <v/>
      </c>
    </row>
    <row r="399" spans="1:16" ht="18" customHeight="1">
      <c r="A399" s="46" t="str">
        <f>IF(データ!A1602&lt;&gt;"",データ!A1601,"")</f>
        <v/>
      </c>
      <c r="B399" s="47" t="str">
        <f>IF(データ!B1602&lt;&gt;"",データ!B1601,"")</f>
        <v/>
      </c>
      <c r="C399" s="48" t="str">
        <f>IF(データ!C1602&lt;&gt;"",データ!C1601,"")</f>
        <v/>
      </c>
      <c r="D399" s="46" t="str">
        <f>IF(データ!G1602&lt;&gt;"",データ!G1601,"")</f>
        <v/>
      </c>
      <c r="E399" s="65" t="str">
        <f>IF(F399="","",COUNT($F$4:F399))</f>
        <v/>
      </c>
      <c r="F399" s="81" t="str">
        <f>IF(C399="","",データ!Z1601)</f>
        <v/>
      </c>
      <c r="G399" s="65" t="str">
        <f>IF(C399="","",データ!AA1601)</f>
        <v/>
      </c>
      <c r="H399" s="65" t="str">
        <f>IF(I399="","",COUNT($I$4:I399))</f>
        <v/>
      </c>
      <c r="I399" s="81" t="str">
        <f>IF(C399="","",データ!AF1601)</f>
        <v/>
      </c>
      <c r="J399" s="65" t="str">
        <f>IF(C399="","",データ!AG1601)</f>
        <v/>
      </c>
      <c r="K399" s="65" t="str">
        <f>IF(L399="","",COUNT($L$4:L399))</f>
        <v/>
      </c>
      <c r="L399" s="81" t="str">
        <f>IF(C399="","",データ!AI1601)</f>
        <v/>
      </c>
      <c r="M399" s="65" t="str">
        <f>IF(C399="","",データ!AJ1601)</f>
        <v/>
      </c>
      <c r="N399" s="65" t="str">
        <f>IF(O399="","",COUNT($O$4:O399))</f>
        <v/>
      </c>
      <c r="O399" s="81" t="str">
        <f>IF(C399="","",データ!AO1601)</f>
        <v/>
      </c>
      <c r="P399" s="65" t="str">
        <f>IF(C399="","",データ!AP1601)</f>
        <v/>
      </c>
    </row>
    <row r="400" spans="1:16" ht="18" customHeight="1">
      <c r="A400" s="46" t="str">
        <f>IF(データ!A1603&lt;&gt;"",データ!A1602,"")</f>
        <v/>
      </c>
      <c r="B400" s="47" t="str">
        <f>IF(データ!B1603&lt;&gt;"",データ!B1602,"")</f>
        <v/>
      </c>
      <c r="C400" s="48" t="str">
        <f>IF(データ!C1603&lt;&gt;"",データ!C1602,"")</f>
        <v/>
      </c>
      <c r="D400" s="46" t="str">
        <f>IF(データ!G1603&lt;&gt;"",データ!G1602,"")</f>
        <v/>
      </c>
      <c r="E400" s="65" t="str">
        <f>IF(F400="","",COUNT($F$4:F400))</f>
        <v/>
      </c>
      <c r="F400" s="81" t="str">
        <f>IF(C400="","",データ!Z1602)</f>
        <v/>
      </c>
      <c r="G400" s="65" t="str">
        <f>IF(C400="","",データ!AA1602)</f>
        <v/>
      </c>
      <c r="H400" s="65" t="str">
        <f>IF(I400="","",COUNT($I$4:I400))</f>
        <v/>
      </c>
      <c r="I400" s="81" t="str">
        <f>IF(C400="","",データ!AF1602)</f>
        <v/>
      </c>
      <c r="J400" s="65" t="str">
        <f>IF(C400="","",データ!AG1602)</f>
        <v/>
      </c>
      <c r="K400" s="65" t="str">
        <f>IF(L400="","",COUNT($L$4:L400))</f>
        <v/>
      </c>
      <c r="L400" s="81" t="str">
        <f>IF(C400="","",データ!AI1602)</f>
        <v/>
      </c>
      <c r="M400" s="65" t="str">
        <f>IF(C400="","",データ!AJ1602)</f>
        <v/>
      </c>
      <c r="N400" s="65" t="str">
        <f>IF(O400="","",COUNT($O$4:O400))</f>
        <v/>
      </c>
      <c r="O400" s="81" t="str">
        <f>IF(C400="","",データ!AO1602)</f>
        <v/>
      </c>
      <c r="P400" s="65" t="str">
        <f>IF(C400="","",データ!AP1602)</f>
        <v/>
      </c>
    </row>
    <row r="401" spans="1:16" ht="18" customHeight="1">
      <c r="A401" s="46" t="str">
        <f>IF(データ!A1604&lt;&gt;"",データ!A1603,"")</f>
        <v/>
      </c>
      <c r="B401" s="47" t="str">
        <f>IF(データ!B1604&lt;&gt;"",データ!B1603,"")</f>
        <v/>
      </c>
      <c r="C401" s="48" t="str">
        <f>IF(データ!C1604&lt;&gt;"",データ!C1603,"")</f>
        <v/>
      </c>
      <c r="D401" s="46" t="str">
        <f>IF(データ!G1604&lt;&gt;"",データ!G1603,"")</f>
        <v/>
      </c>
      <c r="E401" s="65" t="str">
        <f>IF(F401="","",COUNT($F$4:F401))</f>
        <v/>
      </c>
      <c r="F401" s="81" t="str">
        <f>IF(C401="","",データ!Z1603)</f>
        <v/>
      </c>
      <c r="G401" s="65" t="str">
        <f>IF(C401="","",データ!AA1603)</f>
        <v/>
      </c>
      <c r="H401" s="65" t="str">
        <f>IF(I401="","",COUNT($I$4:I401))</f>
        <v/>
      </c>
      <c r="I401" s="81" t="str">
        <f>IF(C401="","",データ!AF1603)</f>
        <v/>
      </c>
      <c r="J401" s="65" t="str">
        <f>IF(C401="","",データ!AG1603)</f>
        <v/>
      </c>
      <c r="K401" s="65" t="str">
        <f>IF(L401="","",COUNT($L$4:L401))</f>
        <v/>
      </c>
      <c r="L401" s="81" t="str">
        <f>IF(C401="","",データ!AI1603)</f>
        <v/>
      </c>
      <c r="M401" s="65" t="str">
        <f>IF(C401="","",データ!AJ1603)</f>
        <v/>
      </c>
      <c r="N401" s="65" t="str">
        <f>IF(O401="","",COUNT($O$4:O401))</f>
        <v/>
      </c>
      <c r="O401" s="81" t="str">
        <f>IF(C401="","",データ!AO1603)</f>
        <v/>
      </c>
      <c r="P401" s="65" t="str">
        <f>IF(C401="","",データ!AP1603)</f>
        <v/>
      </c>
    </row>
    <row r="402" spans="1:16" ht="18" customHeight="1">
      <c r="A402" s="46" t="str">
        <f>IF(データ!A1605&lt;&gt;"",データ!A1604,"")</f>
        <v/>
      </c>
      <c r="B402" s="47" t="str">
        <f>IF(データ!B1605&lt;&gt;"",データ!B1604,"")</f>
        <v/>
      </c>
      <c r="C402" s="48" t="str">
        <f>IF(データ!C1605&lt;&gt;"",データ!C1604,"")</f>
        <v/>
      </c>
      <c r="D402" s="46" t="str">
        <f>IF(データ!G1605&lt;&gt;"",データ!G1604,"")</f>
        <v/>
      </c>
      <c r="E402" s="65" t="str">
        <f>IF(F402="","",COUNT($F$4:F402))</f>
        <v/>
      </c>
      <c r="F402" s="81" t="str">
        <f>IF(C402="","",データ!Z1604)</f>
        <v/>
      </c>
      <c r="G402" s="65" t="str">
        <f>IF(C402="","",データ!AA1604)</f>
        <v/>
      </c>
      <c r="H402" s="65" t="str">
        <f>IF(I402="","",COUNT($I$4:I402))</f>
        <v/>
      </c>
      <c r="I402" s="81" t="str">
        <f>IF(C402="","",データ!AF1604)</f>
        <v/>
      </c>
      <c r="J402" s="65" t="str">
        <f>IF(C402="","",データ!AG1604)</f>
        <v/>
      </c>
      <c r="K402" s="65" t="str">
        <f>IF(L402="","",COUNT($L$4:L402))</f>
        <v/>
      </c>
      <c r="L402" s="81" t="str">
        <f>IF(C402="","",データ!AI1604)</f>
        <v/>
      </c>
      <c r="M402" s="65" t="str">
        <f>IF(C402="","",データ!AJ1604)</f>
        <v/>
      </c>
      <c r="N402" s="65" t="str">
        <f>IF(O402="","",COUNT($O$4:O402))</f>
        <v/>
      </c>
      <c r="O402" s="81" t="str">
        <f>IF(C402="","",データ!AO1604)</f>
        <v/>
      </c>
      <c r="P402" s="65" t="str">
        <f>IF(C402="","",データ!AP1604)</f>
        <v/>
      </c>
    </row>
    <row r="403" spans="1:16" ht="18" customHeight="1">
      <c r="A403" s="46" t="str">
        <f>IF(データ!A1606&lt;&gt;"",データ!A1605,"")</f>
        <v/>
      </c>
      <c r="B403" s="47" t="str">
        <f>IF(データ!B1606&lt;&gt;"",データ!B1605,"")</f>
        <v/>
      </c>
      <c r="C403" s="48" t="str">
        <f>IF(データ!C1606&lt;&gt;"",データ!C1605,"")</f>
        <v/>
      </c>
      <c r="D403" s="46" t="str">
        <f>IF(データ!G1606&lt;&gt;"",データ!G1605,"")</f>
        <v/>
      </c>
      <c r="E403" s="65" t="str">
        <f>IF(F403="","",COUNT($F$4:F403))</f>
        <v/>
      </c>
      <c r="F403" s="81" t="str">
        <f>IF(C403="","",データ!Z1605)</f>
        <v/>
      </c>
      <c r="G403" s="65" t="str">
        <f>IF(C403="","",データ!AA1605)</f>
        <v/>
      </c>
      <c r="H403" s="65" t="str">
        <f>IF(I403="","",COUNT($I$4:I403))</f>
        <v/>
      </c>
      <c r="I403" s="81" t="str">
        <f>IF(C403="","",データ!AF1605)</f>
        <v/>
      </c>
      <c r="J403" s="65" t="str">
        <f>IF(C403="","",データ!AG1605)</f>
        <v/>
      </c>
      <c r="K403" s="65" t="str">
        <f>IF(L403="","",COUNT($L$4:L403))</f>
        <v/>
      </c>
      <c r="L403" s="81" t="str">
        <f>IF(C403="","",データ!AI1605)</f>
        <v/>
      </c>
      <c r="M403" s="65" t="str">
        <f>IF(C403="","",データ!AJ1605)</f>
        <v/>
      </c>
      <c r="N403" s="65" t="str">
        <f>IF(O403="","",COUNT($O$4:O403))</f>
        <v/>
      </c>
      <c r="O403" s="81" t="str">
        <f>IF(C403="","",データ!AO1605)</f>
        <v/>
      </c>
      <c r="P403" s="65" t="str">
        <f>IF(C403="","",データ!AP1605)</f>
        <v/>
      </c>
    </row>
    <row r="404" spans="1:16" ht="18" customHeight="1">
      <c r="A404" s="46" t="str">
        <f>IF(データ!A1607&lt;&gt;"",データ!A1606,"")</f>
        <v/>
      </c>
      <c r="B404" s="47" t="str">
        <f>IF(データ!B1607&lt;&gt;"",データ!B1606,"")</f>
        <v/>
      </c>
      <c r="C404" s="48" t="str">
        <f>IF(データ!C1607&lt;&gt;"",データ!C1606,"")</f>
        <v/>
      </c>
      <c r="D404" s="46" t="str">
        <f>IF(データ!G1607&lt;&gt;"",データ!G1606,"")</f>
        <v/>
      </c>
      <c r="E404" s="65" t="str">
        <f>IF(F404="","",COUNT($F$4:F404))</f>
        <v/>
      </c>
      <c r="F404" s="81" t="str">
        <f>IF(C404="","",データ!Z1606)</f>
        <v/>
      </c>
      <c r="G404" s="65" t="str">
        <f>IF(C404="","",データ!AA1606)</f>
        <v/>
      </c>
      <c r="H404" s="65" t="str">
        <f>IF(I404="","",COUNT($I$4:I404))</f>
        <v/>
      </c>
      <c r="I404" s="81" t="str">
        <f>IF(C404="","",データ!AF1606)</f>
        <v/>
      </c>
      <c r="J404" s="65" t="str">
        <f>IF(C404="","",データ!AG1606)</f>
        <v/>
      </c>
      <c r="K404" s="65" t="str">
        <f>IF(L404="","",COUNT($L$4:L404))</f>
        <v/>
      </c>
      <c r="L404" s="81" t="str">
        <f>IF(C404="","",データ!AI1606)</f>
        <v/>
      </c>
      <c r="M404" s="65" t="str">
        <f>IF(C404="","",データ!AJ1606)</f>
        <v/>
      </c>
      <c r="N404" s="65" t="str">
        <f>IF(O404="","",COUNT($O$4:O404))</f>
        <v/>
      </c>
      <c r="O404" s="81" t="str">
        <f>IF(C404="","",データ!AO1606)</f>
        <v/>
      </c>
      <c r="P404" s="65" t="str">
        <f>IF(C404="","",データ!AP1606)</f>
        <v/>
      </c>
    </row>
    <row r="405" spans="1:16" ht="18" customHeight="1">
      <c r="A405" s="46" t="str">
        <f>IF(データ!A1608&lt;&gt;"",データ!A1607,"")</f>
        <v/>
      </c>
      <c r="B405" s="47" t="str">
        <f>IF(データ!B1608&lt;&gt;"",データ!B1607,"")</f>
        <v/>
      </c>
      <c r="C405" s="48" t="str">
        <f>IF(データ!C1608&lt;&gt;"",データ!C1607,"")</f>
        <v/>
      </c>
      <c r="D405" s="46" t="str">
        <f>IF(データ!G1608&lt;&gt;"",データ!G1607,"")</f>
        <v/>
      </c>
      <c r="E405" s="65" t="str">
        <f>IF(F405="","",COUNT($F$4:F405))</f>
        <v/>
      </c>
      <c r="F405" s="81" t="str">
        <f>IF(C405="","",データ!Z1607)</f>
        <v/>
      </c>
      <c r="G405" s="65" t="str">
        <f>IF(C405="","",データ!AA1607)</f>
        <v/>
      </c>
      <c r="H405" s="65" t="str">
        <f>IF(I405="","",COUNT($I$4:I405))</f>
        <v/>
      </c>
      <c r="I405" s="81" t="str">
        <f>IF(C405="","",データ!AF1607)</f>
        <v/>
      </c>
      <c r="J405" s="65" t="str">
        <f>IF(C405="","",データ!AG1607)</f>
        <v/>
      </c>
      <c r="K405" s="65" t="str">
        <f>IF(L405="","",COUNT($L$4:L405))</f>
        <v/>
      </c>
      <c r="L405" s="81" t="str">
        <f>IF(C405="","",データ!AI1607)</f>
        <v/>
      </c>
      <c r="M405" s="65" t="str">
        <f>IF(C405="","",データ!AJ1607)</f>
        <v/>
      </c>
      <c r="N405" s="65" t="str">
        <f>IF(O405="","",COUNT($O$4:O405))</f>
        <v/>
      </c>
      <c r="O405" s="81" t="str">
        <f>IF(C405="","",データ!AO1607)</f>
        <v/>
      </c>
      <c r="P405" s="65" t="str">
        <f>IF(C405="","",データ!AP1607)</f>
        <v/>
      </c>
    </row>
    <row r="406" spans="1:16" ht="18" customHeight="1">
      <c r="A406" s="46" t="str">
        <f>IF(データ!A1609&lt;&gt;"",データ!A1608,"")</f>
        <v/>
      </c>
      <c r="B406" s="47" t="str">
        <f>IF(データ!B1609&lt;&gt;"",データ!B1608,"")</f>
        <v/>
      </c>
      <c r="C406" s="48" t="str">
        <f>IF(データ!C1609&lt;&gt;"",データ!C1608,"")</f>
        <v/>
      </c>
      <c r="D406" s="46" t="str">
        <f>IF(データ!G1609&lt;&gt;"",データ!G1608,"")</f>
        <v/>
      </c>
      <c r="E406" s="65" t="str">
        <f>IF(F406="","",COUNT($F$4:F406))</f>
        <v/>
      </c>
      <c r="F406" s="81" t="str">
        <f>IF(C406="","",データ!Z1608)</f>
        <v/>
      </c>
      <c r="G406" s="65" t="str">
        <f>IF(C406="","",データ!AA1608)</f>
        <v/>
      </c>
      <c r="H406" s="65" t="str">
        <f>IF(I406="","",COUNT($I$4:I406))</f>
        <v/>
      </c>
      <c r="I406" s="81" t="str">
        <f>IF(C406="","",データ!AF1608)</f>
        <v/>
      </c>
      <c r="J406" s="65" t="str">
        <f>IF(C406="","",データ!AG1608)</f>
        <v/>
      </c>
      <c r="K406" s="65" t="str">
        <f>IF(L406="","",COUNT($L$4:L406))</f>
        <v/>
      </c>
      <c r="L406" s="81" t="str">
        <f>IF(C406="","",データ!AI1608)</f>
        <v/>
      </c>
      <c r="M406" s="65" t="str">
        <f>IF(C406="","",データ!AJ1608)</f>
        <v/>
      </c>
      <c r="N406" s="65" t="str">
        <f>IF(O406="","",COUNT($O$4:O406))</f>
        <v/>
      </c>
      <c r="O406" s="81" t="str">
        <f>IF(C406="","",データ!AO1608)</f>
        <v/>
      </c>
      <c r="P406" s="65" t="str">
        <f>IF(C406="","",データ!AP1608)</f>
        <v/>
      </c>
    </row>
    <row r="407" spans="1:16" ht="18" customHeight="1">
      <c r="A407" s="46" t="str">
        <f>IF(データ!A1610&lt;&gt;"",データ!A1609,"")</f>
        <v/>
      </c>
      <c r="B407" s="47" t="str">
        <f>IF(データ!B1610&lt;&gt;"",データ!B1609,"")</f>
        <v/>
      </c>
      <c r="C407" s="48" t="str">
        <f>IF(データ!C1610&lt;&gt;"",データ!C1609,"")</f>
        <v/>
      </c>
      <c r="D407" s="46" t="str">
        <f>IF(データ!G1610&lt;&gt;"",データ!G1609,"")</f>
        <v/>
      </c>
      <c r="E407" s="65" t="str">
        <f>IF(F407="","",COUNT($F$4:F407))</f>
        <v/>
      </c>
      <c r="F407" s="81" t="str">
        <f>IF(C407="","",データ!Z1609)</f>
        <v/>
      </c>
      <c r="G407" s="65" t="str">
        <f>IF(C407="","",データ!AA1609)</f>
        <v/>
      </c>
      <c r="H407" s="65" t="str">
        <f>IF(I407="","",COUNT($I$4:I407))</f>
        <v/>
      </c>
      <c r="I407" s="81" t="str">
        <f>IF(C407="","",データ!AF1609)</f>
        <v/>
      </c>
      <c r="J407" s="65" t="str">
        <f>IF(C407="","",データ!AG1609)</f>
        <v/>
      </c>
      <c r="K407" s="65" t="str">
        <f>IF(L407="","",COUNT($L$4:L407))</f>
        <v/>
      </c>
      <c r="L407" s="81" t="str">
        <f>IF(C407="","",データ!AI1609)</f>
        <v/>
      </c>
      <c r="M407" s="65" t="str">
        <f>IF(C407="","",データ!AJ1609)</f>
        <v/>
      </c>
      <c r="N407" s="65" t="str">
        <f>IF(O407="","",COUNT($O$4:O407))</f>
        <v/>
      </c>
      <c r="O407" s="81" t="str">
        <f>IF(C407="","",データ!AO1609)</f>
        <v/>
      </c>
      <c r="P407" s="65" t="str">
        <f>IF(C407="","",データ!AP1609)</f>
        <v/>
      </c>
    </row>
    <row r="408" spans="1:16" ht="18" customHeight="1">
      <c r="A408" s="46" t="str">
        <f>IF(データ!A1611&lt;&gt;"",データ!A1610,"")</f>
        <v/>
      </c>
      <c r="B408" s="47" t="str">
        <f>IF(データ!B1611&lt;&gt;"",データ!B1610,"")</f>
        <v/>
      </c>
      <c r="C408" s="48" t="str">
        <f>IF(データ!C1611&lt;&gt;"",データ!C1610,"")</f>
        <v/>
      </c>
      <c r="D408" s="46" t="str">
        <f>IF(データ!G1611&lt;&gt;"",データ!G1610,"")</f>
        <v/>
      </c>
      <c r="E408" s="65" t="str">
        <f>IF(F408="","",COUNT($F$4:F408))</f>
        <v/>
      </c>
      <c r="F408" s="81" t="str">
        <f>IF(C408="","",データ!Z1610)</f>
        <v/>
      </c>
      <c r="G408" s="65" t="str">
        <f>IF(C408="","",データ!AA1610)</f>
        <v/>
      </c>
      <c r="H408" s="65" t="str">
        <f>IF(I408="","",COUNT($I$4:I408))</f>
        <v/>
      </c>
      <c r="I408" s="81" t="str">
        <f>IF(C408="","",データ!AF1610)</f>
        <v/>
      </c>
      <c r="J408" s="65" t="str">
        <f>IF(C408="","",データ!AG1610)</f>
        <v/>
      </c>
      <c r="K408" s="65" t="str">
        <f>IF(L408="","",COUNT($L$4:L408))</f>
        <v/>
      </c>
      <c r="L408" s="81" t="str">
        <f>IF(C408="","",データ!AI1610)</f>
        <v/>
      </c>
      <c r="M408" s="65" t="str">
        <f>IF(C408="","",データ!AJ1610)</f>
        <v/>
      </c>
      <c r="N408" s="65" t="str">
        <f>IF(O408="","",COUNT($O$4:O408))</f>
        <v/>
      </c>
      <c r="O408" s="81" t="str">
        <f>IF(C408="","",データ!AO1610)</f>
        <v/>
      </c>
      <c r="P408" s="65" t="str">
        <f>IF(C408="","",データ!AP1610)</f>
        <v/>
      </c>
    </row>
    <row r="409" spans="1:16" ht="18" customHeight="1">
      <c r="A409" s="46" t="str">
        <f>IF(データ!A1612&lt;&gt;"",データ!A1611,"")</f>
        <v/>
      </c>
      <c r="B409" s="47" t="str">
        <f>IF(データ!B1612&lt;&gt;"",データ!B1611,"")</f>
        <v/>
      </c>
      <c r="C409" s="48" t="str">
        <f>IF(データ!C1612&lt;&gt;"",データ!C1611,"")</f>
        <v/>
      </c>
      <c r="D409" s="46" t="str">
        <f>IF(データ!G1612&lt;&gt;"",データ!G1611,"")</f>
        <v/>
      </c>
      <c r="E409" s="65" t="str">
        <f>IF(F409="","",COUNT($F$4:F409))</f>
        <v/>
      </c>
      <c r="F409" s="81" t="str">
        <f>IF(C409="","",データ!Z1611)</f>
        <v/>
      </c>
      <c r="G409" s="65" t="str">
        <f>IF(C409="","",データ!AA1611)</f>
        <v/>
      </c>
      <c r="H409" s="65" t="str">
        <f>IF(I409="","",COUNT($I$4:I409))</f>
        <v/>
      </c>
      <c r="I409" s="81" t="str">
        <f>IF(C409="","",データ!AF1611)</f>
        <v/>
      </c>
      <c r="J409" s="65" t="str">
        <f>IF(C409="","",データ!AG1611)</f>
        <v/>
      </c>
      <c r="K409" s="65" t="str">
        <f>IF(L409="","",COUNT($L$4:L409))</f>
        <v/>
      </c>
      <c r="L409" s="81" t="str">
        <f>IF(C409="","",データ!AI1611)</f>
        <v/>
      </c>
      <c r="M409" s="65" t="str">
        <f>IF(C409="","",データ!AJ1611)</f>
        <v/>
      </c>
      <c r="N409" s="65" t="str">
        <f>IF(O409="","",COUNT($O$4:O409))</f>
        <v/>
      </c>
      <c r="O409" s="81" t="str">
        <f>IF(C409="","",データ!AO1611)</f>
        <v/>
      </c>
      <c r="P409" s="65" t="str">
        <f>IF(C409="","",データ!AP1611)</f>
        <v/>
      </c>
    </row>
    <row r="410" spans="1:16" ht="18" customHeight="1">
      <c r="A410" s="46" t="str">
        <f>IF(データ!A1613&lt;&gt;"",データ!A1612,"")</f>
        <v/>
      </c>
      <c r="B410" s="47" t="str">
        <f>IF(データ!B1613&lt;&gt;"",データ!B1612,"")</f>
        <v/>
      </c>
      <c r="C410" s="48" t="str">
        <f>IF(データ!C1613&lt;&gt;"",データ!C1612,"")</f>
        <v/>
      </c>
      <c r="D410" s="46" t="str">
        <f>IF(データ!G1613&lt;&gt;"",データ!G1612,"")</f>
        <v/>
      </c>
      <c r="E410" s="65" t="str">
        <f>IF(F410="","",COUNT($F$4:F410))</f>
        <v/>
      </c>
      <c r="F410" s="81" t="str">
        <f>IF(C410="","",データ!Z1612)</f>
        <v/>
      </c>
      <c r="G410" s="65" t="str">
        <f>IF(C410="","",データ!AA1612)</f>
        <v/>
      </c>
      <c r="H410" s="65" t="str">
        <f>IF(I410="","",COUNT($I$4:I410))</f>
        <v/>
      </c>
      <c r="I410" s="81" t="str">
        <f>IF(C410="","",データ!AF1612)</f>
        <v/>
      </c>
      <c r="J410" s="65" t="str">
        <f>IF(C410="","",データ!AG1612)</f>
        <v/>
      </c>
      <c r="K410" s="65" t="str">
        <f>IF(L410="","",COUNT($L$4:L410))</f>
        <v/>
      </c>
      <c r="L410" s="81" t="str">
        <f>IF(C410="","",データ!AI1612)</f>
        <v/>
      </c>
      <c r="M410" s="65" t="str">
        <f>IF(C410="","",データ!AJ1612)</f>
        <v/>
      </c>
      <c r="N410" s="65" t="str">
        <f>IF(O410="","",COUNT($O$4:O410))</f>
        <v/>
      </c>
      <c r="O410" s="81" t="str">
        <f>IF(C410="","",データ!AO1612)</f>
        <v/>
      </c>
      <c r="P410" s="65" t="str">
        <f>IF(C410="","",データ!AP1612)</f>
        <v/>
      </c>
    </row>
    <row r="411" spans="1:16" ht="18" customHeight="1">
      <c r="A411" s="46" t="str">
        <f>IF(データ!A1614&lt;&gt;"",データ!A1613,"")</f>
        <v/>
      </c>
      <c r="B411" s="47" t="str">
        <f>IF(データ!B1614&lt;&gt;"",データ!B1613,"")</f>
        <v/>
      </c>
      <c r="C411" s="48" t="str">
        <f>IF(データ!C1614&lt;&gt;"",データ!C1613,"")</f>
        <v/>
      </c>
      <c r="D411" s="46" t="str">
        <f>IF(データ!G1614&lt;&gt;"",データ!G1613,"")</f>
        <v/>
      </c>
      <c r="E411" s="65" t="str">
        <f>IF(F411="","",COUNT($F$4:F411))</f>
        <v/>
      </c>
      <c r="F411" s="81" t="str">
        <f>IF(C411="","",データ!Z1613)</f>
        <v/>
      </c>
      <c r="G411" s="65" t="str">
        <f>IF(C411="","",データ!AA1613)</f>
        <v/>
      </c>
      <c r="H411" s="65" t="str">
        <f>IF(I411="","",COUNT($I$4:I411))</f>
        <v/>
      </c>
      <c r="I411" s="81" t="str">
        <f>IF(C411="","",データ!AF1613)</f>
        <v/>
      </c>
      <c r="J411" s="65" t="str">
        <f>IF(C411="","",データ!AG1613)</f>
        <v/>
      </c>
      <c r="K411" s="65" t="str">
        <f>IF(L411="","",COUNT($L$4:L411))</f>
        <v/>
      </c>
      <c r="L411" s="81" t="str">
        <f>IF(C411="","",データ!AI1613)</f>
        <v/>
      </c>
      <c r="M411" s="65" t="str">
        <f>IF(C411="","",データ!AJ1613)</f>
        <v/>
      </c>
      <c r="N411" s="65" t="str">
        <f>IF(O411="","",COUNT($O$4:O411))</f>
        <v/>
      </c>
      <c r="O411" s="81" t="str">
        <f>IF(C411="","",データ!AO1613)</f>
        <v/>
      </c>
      <c r="P411" s="65" t="str">
        <f>IF(C411="","",データ!AP1613)</f>
        <v/>
      </c>
    </row>
    <row r="412" spans="1:16" ht="18" customHeight="1">
      <c r="A412" s="46" t="str">
        <f>IF(データ!A1615&lt;&gt;"",データ!A1614,"")</f>
        <v/>
      </c>
      <c r="B412" s="47" t="str">
        <f>IF(データ!B1615&lt;&gt;"",データ!B1614,"")</f>
        <v/>
      </c>
      <c r="C412" s="48" t="str">
        <f>IF(データ!C1615&lt;&gt;"",データ!C1614,"")</f>
        <v/>
      </c>
      <c r="D412" s="46" t="str">
        <f>IF(データ!G1615&lt;&gt;"",データ!G1614,"")</f>
        <v/>
      </c>
      <c r="E412" s="65" t="str">
        <f>IF(F412="","",COUNT($F$4:F412))</f>
        <v/>
      </c>
      <c r="F412" s="81" t="str">
        <f>IF(C412="","",データ!Z1614)</f>
        <v/>
      </c>
      <c r="G412" s="65" t="str">
        <f>IF(C412="","",データ!AA1614)</f>
        <v/>
      </c>
      <c r="H412" s="65" t="str">
        <f>IF(I412="","",COUNT($I$4:I412))</f>
        <v/>
      </c>
      <c r="I412" s="81" t="str">
        <f>IF(C412="","",データ!AF1614)</f>
        <v/>
      </c>
      <c r="J412" s="65" t="str">
        <f>IF(C412="","",データ!AG1614)</f>
        <v/>
      </c>
      <c r="K412" s="65" t="str">
        <f>IF(L412="","",COUNT($L$4:L412))</f>
        <v/>
      </c>
      <c r="L412" s="81" t="str">
        <f>IF(C412="","",データ!AI1614)</f>
        <v/>
      </c>
      <c r="M412" s="65" t="str">
        <f>IF(C412="","",データ!AJ1614)</f>
        <v/>
      </c>
      <c r="N412" s="65" t="str">
        <f>IF(O412="","",COUNT($O$4:O412))</f>
        <v/>
      </c>
      <c r="O412" s="81" t="str">
        <f>IF(C412="","",データ!AO1614)</f>
        <v/>
      </c>
      <c r="P412" s="65" t="str">
        <f>IF(C412="","",データ!AP1614)</f>
        <v/>
      </c>
    </row>
    <row r="413" spans="1:16" ht="18" customHeight="1">
      <c r="A413" s="46" t="str">
        <f>IF(データ!A1616&lt;&gt;"",データ!A1615,"")</f>
        <v/>
      </c>
      <c r="B413" s="47" t="str">
        <f>IF(データ!B1616&lt;&gt;"",データ!B1615,"")</f>
        <v/>
      </c>
      <c r="C413" s="48" t="str">
        <f>IF(データ!C1616&lt;&gt;"",データ!C1615,"")</f>
        <v/>
      </c>
      <c r="D413" s="46" t="str">
        <f>IF(データ!G1616&lt;&gt;"",データ!G1615,"")</f>
        <v/>
      </c>
      <c r="E413" s="65" t="str">
        <f>IF(F413="","",COUNT($F$4:F413))</f>
        <v/>
      </c>
      <c r="F413" s="81" t="str">
        <f>IF(C413="","",データ!Z1615)</f>
        <v/>
      </c>
      <c r="G413" s="65" t="str">
        <f>IF(C413="","",データ!AA1615)</f>
        <v/>
      </c>
      <c r="H413" s="65" t="str">
        <f>IF(I413="","",COUNT($I$4:I413))</f>
        <v/>
      </c>
      <c r="I413" s="81" t="str">
        <f>IF(C413="","",データ!AF1615)</f>
        <v/>
      </c>
      <c r="J413" s="65" t="str">
        <f>IF(C413="","",データ!AG1615)</f>
        <v/>
      </c>
      <c r="K413" s="65" t="str">
        <f>IF(L413="","",COUNT($L$4:L413))</f>
        <v/>
      </c>
      <c r="L413" s="81" t="str">
        <f>IF(C413="","",データ!AI1615)</f>
        <v/>
      </c>
      <c r="M413" s="65" t="str">
        <f>IF(C413="","",データ!AJ1615)</f>
        <v/>
      </c>
      <c r="N413" s="65" t="str">
        <f>IF(O413="","",COUNT($O$4:O413))</f>
        <v/>
      </c>
      <c r="O413" s="81" t="str">
        <f>IF(C413="","",データ!AO1615)</f>
        <v/>
      </c>
      <c r="P413" s="65" t="str">
        <f>IF(C413="","",データ!AP1615)</f>
        <v/>
      </c>
    </row>
    <row r="414" spans="1:16" ht="18" customHeight="1">
      <c r="A414" s="46" t="str">
        <f>IF(データ!A1617&lt;&gt;"",データ!A1616,"")</f>
        <v/>
      </c>
      <c r="B414" s="47" t="str">
        <f>IF(データ!B1617&lt;&gt;"",データ!B1616,"")</f>
        <v/>
      </c>
      <c r="C414" s="48" t="str">
        <f>IF(データ!C1617&lt;&gt;"",データ!C1616,"")</f>
        <v/>
      </c>
      <c r="D414" s="46" t="str">
        <f>IF(データ!G1617&lt;&gt;"",データ!G1616,"")</f>
        <v/>
      </c>
      <c r="E414" s="65" t="str">
        <f>IF(F414="","",COUNT($F$4:F414))</f>
        <v/>
      </c>
      <c r="F414" s="81" t="str">
        <f>IF(C414="","",データ!Z1616)</f>
        <v/>
      </c>
      <c r="G414" s="65" t="str">
        <f>IF(C414="","",データ!AA1616)</f>
        <v/>
      </c>
      <c r="H414" s="65" t="str">
        <f>IF(I414="","",COUNT($I$4:I414))</f>
        <v/>
      </c>
      <c r="I414" s="81" t="str">
        <f>IF(C414="","",データ!AF1616)</f>
        <v/>
      </c>
      <c r="J414" s="65" t="str">
        <f>IF(C414="","",データ!AG1616)</f>
        <v/>
      </c>
      <c r="K414" s="65" t="str">
        <f>IF(L414="","",COUNT($L$4:L414))</f>
        <v/>
      </c>
      <c r="L414" s="81" t="str">
        <f>IF(C414="","",データ!AI1616)</f>
        <v/>
      </c>
      <c r="M414" s="65" t="str">
        <f>IF(C414="","",データ!AJ1616)</f>
        <v/>
      </c>
      <c r="N414" s="65" t="str">
        <f>IF(O414="","",COUNT($O$4:O414))</f>
        <v/>
      </c>
      <c r="O414" s="81" t="str">
        <f>IF(C414="","",データ!AO1616)</f>
        <v/>
      </c>
      <c r="P414" s="65" t="str">
        <f>IF(C414="","",データ!AP1616)</f>
        <v/>
      </c>
    </row>
    <row r="415" spans="1:16" ht="18" customHeight="1">
      <c r="A415" s="46" t="str">
        <f>IF(データ!A1618&lt;&gt;"",データ!A1617,"")</f>
        <v/>
      </c>
      <c r="B415" s="47" t="str">
        <f>IF(データ!B1618&lt;&gt;"",データ!B1617,"")</f>
        <v/>
      </c>
      <c r="C415" s="48" t="str">
        <f>IF(データ!C1618&lt;&gt;"",データ!C1617,"")</f>
        <v/>
      </c>
      <c r="D415" s="46" t="str">
        <f>IF(データ!G1618&lt;&gt;"",データ!G1617,"")</f>
        <v/>
      </c>
      <c r="E415" s="65" t="str">
        <f>IF(F415="","",COUNT($F$4:F415))</f>
        <v/>
      </c>
      <c r="F415" s="81" t="str">
        <f>IF(C415="","",データ!Z1617)</f>
        <v/>
      </c>
      <c r="G415" s="65" t="str">
        <f>IF(C415="","",データ!AA1617)</f>
        <v/>
      </c>
      <c r="H415" s="65" t="str">
        <f>IF(I415="","",COUNT($I$4:I415))</f>
        <v/>
      </c>
      <c r="I415" s="81" t="str">
        <f>IF(C415="","",データ!AF1617)</f>
        <v/>
      </c>
      <c r="J415" s="65" t="str">
        <f>IF(C415="","",データ!AG1617)</f>
        <v/>
      </c>
      <c r="K415" s="65" t="str">
        <f>IF(L415="","",COUNT($L$4:L415))</f>
        <v/>
      </c>
      <c r="L415" s="81" t="str">
        <f>IF(C415="","",データ!AI1617)</f>
        <v/>
      </c>
      <c r="M415" s="65" t="str">
        <f>IF(C415="","",データ!AJ1617)</f>
        <v/>
      </c>
      <c r="N415" s="65" t="str">
        <f>IF(O415="","",COUNT($O$4:O415))</f>
        <v/>
      </c>
      <c r="O415" s="81" t="str">
        <f>IF(C415="","",データ!AO1617)</f>
        <v/>
      </c>
      <c r="P415" s="65" t="str">
        <f>IF(C415="","",データ!AP1617)</f>
        <v/>
      </c>
    </row>
    <row r="416" spans="1:16" ht="18" customHeight="1">
      <c r="A416" s="46" t="str">
        <f>IF(データ!A1619&lt;&gt;"",データ!A1618,"")</f>
        <v/>
      </c>
      <c r="B416" s="47" t="str">
        <f>IF(データ!B1619&lt;&gt;"",データ!B1618,"")</f>
        <v/>
      </c>
      <c r="C416" s="48" t="str">
        <f>IF(データ!C1619&lt;&gt;"",データ!C1618,"")</f>
        <v/>
      </c>
      <c r="D416" s="46" t="str">
        <f>IF(データ!G1619&lt;&gt;"",データ!G1618,"")</f>
        <v/>
      </c>
      <c r="E416" s="65" t="str">
        <f>IF(F416="","",COUNT($F$4:F416))</f>
        <v/>
      </c>
      <c r="F416" s="81" t="str">
        <f>IF(C416="","",データ!Z1618)</f>
        <v/>
      </c>
      <c r="G416" s="65" t="str">
        <f>IF(C416="","",データ!AA1618)</f>
        <v/>
      </c>
      <c r="H416" s="65" t="str">
        <f>IF(I416="","",COUNT($I$4:I416))</f>
        <v/>
      </c>
      <c r="I416" s="81" t="str">
        <f>IF(C416="","",データ!AF1618)</f>
        <v/>
      </c>
      <c r="J416" s="65" t="str">
        <f>IF(C416="","",データ!AG1618)</f>
        <v/>
      </c>
      <c r="K416" s="65" t="str">
        <f>IF(L416="","",COUNT($L$4:L416))</f>
        <v/>
      </c>
      <c r="L416" s="81" t="str">
        <f>IF(C416="","",データ!AI1618)</f>
        <v/>
      </c>
      <c r="M416" s="65" t="str">
        <f>IF(C416="","",データ!AJ1618)</f>
        <v/>
      </c>
      <c r="N416" s="65" t="str">
        <f>IF(O416="","",COUNT($O$4:O416))</f>
        <v/>
      </c>
      <c r="O416" s="81" t="str">
        <f>IF(C416="","",データ!AO1618)</f>
        <v/>
      </c>
      <c r="P416" s="65" t="str">
        <f>IF(C416="","",データ!AP1618)</f>
        <v/>
      </c>
    </row>
    <row r="417" spans="1:16" ht="18" customHeight="1">
      <c r="A417" s="46" t="str">
        <f>IF(データ!A1620&lt;&gt;"",データ!A1619,"")</f>
        <v/>
      </c>
      <c r="B417" s="47" t="str">
        <f>IF(データ!B1620&lt;&gt;"",データ!B1619,"")</f>
        <v/>
      </c>
      <c r="C417" s="48" t="str">
        <f>IF(データ!C1620&lt;&gt;"",データ!C1619,"")</f>
        <v/>
      </c>
      <c r="D417" s="46" t="str">
        <f>IF(データ!G1620&lt;&gt;"",データ!G1619,"")</f>
        <v/>
      </c>
      <c r="E417" s="65" t="str">
        <f>IF(F417="","",COUNT($F$4:F417))</f>
        <v/>
      </c>
      <c r="F417" s="81" t="str">
        <f>IF(C417="","",データ!Z1619)</f>
        <v/>
      </c>
      <c r="G417" s="65" t="str">
        <f>IF(C417="","",データ!AA1619)</f>
        <v/>
      </c>
      <c r="H417" s="65" t="str">
        <f>IF(I417="","",COUNT($I$4:I417))</f>
        <v/>
      </c>
      <c r="I417" s="81" t="str">
        <f>IF(C417="","",データ!AF1619)</f>
        <v/>
      </c>
      <c r="J417" s="65" t="str">
        <f>IF(C417="","",データ!AG1619)</f>
        <v/>
      </c>
      <c r="K417" s="65" t="str">
        <f>IF(L417="","",COUNT($L$4:L417))</f>
        <v/>
      </c>
      <c r="L417" s="81" t="str">
        <f>IF(C417="","",データ!AI1619)</f>
        <v/>
      </c>
      <c r="M417" s="65" t="str">
        <f>IF(C417="","",データ!AJ1619)</f>
        <v/>
      </c>
      <c r="N417" s="65" t="str">
        <f>IF(O417="","",COUNT($O$4:O417))</f>
        <v/>
      </c>
      <c r="O417" s="81" t="str">
        <f>IF(C417="","",データ!AO1619)</f>
        <v/>
      </c>
      <c r="P417" s="65" t="str">
        <f>IF(C417="","",データ!AP1619)</f>
        <v/>
      </c>
    </row>
    <row r="418" spans="1:16" ht="18" customHeight="1">
      <c r="A418" s="46" t="str">
        <f>IF(データ!A1621&lt;&gt;"",データ!A1620,"")</f>
        <v/>
      </c>
      <c r="B418" s="47" t="str">
        <f>IF(データ!B1621&lt;&gt;"",データ!B1620,"")</f>
        <v/>
      </c>
      <c r="C418" s="48" t="str">
        <f>IF(データ!C1621&lt;&gt;"",データ!C1620,"")</f>
        <v/>
      </c>
      <c r="D418" s="46" t="str">
        <f>IF(データ!G1621&lt;&gt;"",データ!G1620,"")</f>
        <v/>
      </c>
      <c r="E418" s="65" t="str">
        <f>IF(F418="","",COUNT($F$4:F418))</f>
        <v/>
      </c>
      <c r="F418" s="81" t="str">
        <f>IF(C418="","",データ!Z1620)</f>
        <v/>
      </c>
      <c r="G418" s="65" t="str">
        <f>IF(C418="","",データ!AA1620)</f>
        <v/>
      </c>
      <c r="H418" s="65" t="str">
        <f>IF(I418="","",COUNT($I$4:I418))</f>
        <v/>
      </c>
      <c r="I418" s="81" t="str">
        <f>IF(C418="","",データ!AF1620)</f>
        <v/>
      </c>
      <c r="J418" s="65" t="str">
        <f>IF(C418="","",データ!AG1620)</f>
        <v/>
      </c>
      <c r="K418" s="65" t="str">
        <f>IF(L418="","",COUNT($L$4:L418))</f>
        <v/>
      </c>
      <c r="L418" s="81" t="str">
        <f>IF(C418="","",データ!AI1620)</f>
        <v/>
      </c>
      <c r="M418" s="65" t="str">
        <f>IF(C418="","",データ!AJ1620)</f>
        <v/>
      </c>
      <c r="N418" s="65" t="str">
        <f>IF(O418="","",COUNT($O$4:O418))</f>
        <v/>
      </c>
      <c r="O418" s="81" t="str">
        <f>IF(C418="","",データ!AO1620)</f>
        <v/>
      </c>
      <c r="P418" s="65" t="str">
        <f>IF(C418="","",データ!AP1620)</f>
        <v/>
      </c>
    </row>
    <row r="419" spans="1:16" ht="18" customHeight="1">
      <c r="A419" s="46" t="str">
        <f>IF(データ!A1622&lt;&gt;"",データ!A1621,"")</f>
        <v/>
      </c>
      <c r="B419" s="47" t="str">
        <f>IF(データ!B1622&lt;&gt;"",データ!B1621,"")</f>
        <v/>
      </c>
      <c r="C419" s="48" t="str">
        <f>IF(データ!C1622&lt;&gt;"",データ!C1621,"")</f>
        <v/>
      </c>
      <c r="D419" s="46" t="str">
        <f>IF(データ!G1622&lt;&gt;"",データ!G1621,"")</f>
        <v/>
      </c>
      <c r="E419" s="65" t="str">
        <f>IF(F419="","",COUNT($F$4:F419))</f>
        <v/>
      </c>
      <c r="F419" s="81" t="str">
        <f>IF(C419="","",データ!Z1621)</f>
        <v/>
      </c>
      <c r="G419" s="65" t="str">
        <f>IF(C419="","",データ!AA1621)</f>
        <v/>
      </c>
      <c r="H419" s="65" t="str">
        <f>IF(I419="","",COUNT($I$4:I419))</f>
        <v/>
      </c>
      <c r="I419" s="81" t="str">
        <f>IF(C419="","",データ!AF1621)</f>
        <v/>
      </c>
      <c r="J419" s="65" t="str">
        <f>IF(C419="","",データ!AG1621)</f>
        <v/>
      </c>
      <c r="K419" s="65" t="str">
        <f>IF(L419="","",COUNT($L$4:L419))</f>
        <v/>
      </c>
      <c r="L419" s="81" t="str">
        <f>IF(C419="","",データ!AI1621)</f>
        <v/>
      </c>
      <c r="M419" s="65" t="str">
        <f>IF(C419="","",データ!AJ1621)</f>
        <v/>
      </c>
      <c r="N419" s="65" t="str">
        <f>IF(O419="","",COUNT($O$4:O419))</f>
        <v/>
      </c>
      <c r="O419" s="81" t="str">
        <f>IF(C419="","",データ!AO1621)</f>
        <v/>
      </c>
      <c r="P419" s="65" t="str">
        <f>IF(C419="","",データ!AP1621)</f>
        <v/>
      </c>
    </row>
    <row r="420" spans="1:16" ht="18" customHeight="1">
      <c r="A420" s="46" t="str">
        <f>IF(データ!A1623&lt;&gt;"",データ!A1622,"")</f>
        <v/>
      </c>
      <c r="B420" s="47" t="str">
        <f>IF(データ!B1623&lt;&gt;"",データ!B1622,"")</f>
        <v/>
      </c>
      <c r="C420" s="48" t="str">
        <f>IF(データ!C1623&lt;&gt;"",データ!C1622,"")</f>
        <v/>
      </c>
      <c r="D420" s="46" t="str">
        <f>IF(データ!G1623&lt;&gt;"",データ!G1622,"")</f>
        <v/>
      </c>
      <c r="E420" s="65" t="str">
        <f>IF(F420="","",COUNT($F$4:F420))</f>
        <v/>
      </c>
      <c r="F420" s="81" t="str">
        <f>IF(C420="","",データ!Z1622)</f>
        <v/>
      </c>
      <c r="G420" s="65" t="str">
        <f>IF(C420="","",データ!AA1622)</f>
        <v/>
      </c>
      <c r="H420" s="65" t="str">
        <f>IF(I420="","",COUNT($I$4:I420))</f>
        <v/>
      </c>
      <c r="I420" s="81" t="str">
        <f>IF(C420="","",データ!AF1622)</f>
        <v/>
      </c>
      <c r="J420" s="65" t="str">
        <f>IF(C420="","",データ!AG1622)</f>
        <v/>
      </c>
      <c r="K420" s="65" t="str">
        <f>IF(L420="","",COUNT($L$4:L420))</f>
        <v/>
      </c>
      <c r="L420" s="81" t="str">
        <f>IF(C420="","",データ!AI1622)</f>
        <v/>
      </c>
      <c r="M420" s="65" t="str">
        <f>IF(C420="","",データ!AJ1622)</f>
        <v/>
      </c>
      <c r="N420" s="65" t="str">
        <f>IF(O420="","",COUNT($O$4:O420))</f>
        <v/>
      </c>
      <c r="O420" s="81" t="str">
        <f>IF(C420="","",データ!AO1622)</f>
        <v/>
      </c>
      <c r="P420" s="65" t="str">
        <f>IF(C420="","",データ!AP1622)</f>
        <v/>
      </c>
    </row>
    <row r="421" spans="1:16" ht="18" customHeight="1">
      <c r="A421" s="46" t="str">
        <f>IF(データ!A1624&lt;&gt;"",データ!A1623,"")</f>
        <v/>
      </c>
      <c r="B421" s="47" t="str">
        <f>IF(データ!B1624&lt;&gt;"",データ!B1623,"")</f>
        <v/>
      </c>
      <c r="C421" s="48" t="str">
        <f>IF(データ!C1624&lt;&gt;"",データ!C1623,"")</f>
        <v/>
      </c>
      <c r="D421" s="46" t="str">
        <f>IF(データ!G1624&lt;&gt;"",データ!G1623,"")</f>
        <v/>
      </c>
      <c r="E421" s="65" t="str">
        <f>IF(F421="","",COUNT($F$4:F421))</f>
        <v/>
      </c>
      <c r="F421" s="81" t="str">
        <f>IF(C421="","",データ!Z1623)</f>
        <v/>
      </c>
      <c r="G421" s="65" t="str">
        <f>IF(C421="","",データ!AA1623)</f>
        <v/>
      </c>
      <c r="H421" s="65" t="str">
        <f>IF(I421="","",COUNT($I$4:I421))</f>
        <v/>
      </c>
      <c r="I421" s="81" t="str">
        <f>IF(C421="","",データ!AF1623)</f>
        <v/>
      </c>
      <c r="J421" s="65" t="str">
        <f>IF(C421="","",データ!AG1623)</f>
        <v/>
      </c>
      <c r="K421" s="65" t="str">
        <f>IF(L421="","",COUNT($L$4:L421))</f>
        <v/>
      </c>
      <c r="L421" s="81" t="str">
        <f>IF(C421="","",データ!AI1623)</f>
        <v/>
      </c>
      <c r="M421" s="65" t="str">
        <f>IF(C421="","",データ!AJ1623)</f>
        <v/>
      </c>
      <c r="N421" s="65" t="str">
        <f>IF(O421="","",COUNT($O$4:O421))</f>
        <v/>
      </c>
      <c r="O421" s="81" t="str">
        <f>IF(C421="","",データ!AO1623)</f>
        <v/>
      </c>
      <c r="P421" s="65" t="str">
        <f>IF(C421="","",データ!AP1623)</f>
        <v/>
      </c>
    </row>
    <row r="422" spans="1:16" ht="18" customHeight="1">
      <c r="A422" s="46" t="str">
        <f>IF(データ!A1625&lt;&gt;"",データ!A1624,"")</f>
        <v/>
      </c>
      <c r="B422" s="47" t="str">
        <f>IF(データ!B1625&lt;&gt;"",データ!B1624,"")</f>
        <v/>
      </c>
      <c r="C422" s="48" t="str">
        <f>IF(データ!C1625&lt;&gt;"",データ!C1624,"")</f>
        <v/>
      </c>
      <c r="D422" s="46" t="str">
        <f>IF(データ!G1625&lt;&gt;"",データ!G1624,"")</f>
        <v/>
      </c>
      <c r="E422" s="65" t="str">
        <f>IF(F422="","",COUNT($F$4:F422))</f>
        <v/>
      </c>
      <c r="F422" s="81" t="str">
        <f>IF(C422="","",データ!Z1624)</f>
        <v/>
      </c>
      <c r="G422" s="65" t="str">
        <f>IF(C422="","",データ!AA1624)</f>
        <v/>
      </c>
      <c r="H422" s="65" t="str">
        <f>IF(I422="","",COUNT($I$4:I422))</f>
        <v/>
      </c>
      <c r="I422" s="81" t="str">
        <f>IF(C422="","",データ!AF1624)</f>
        <v/>
      </c>
      <c r="J422" s="65" t="str">
        <f>IF(C422="","",データ!AG1624)</f>
        <v/>
      </c>
      <c r="K422" s="65" t="str">
        <f>IF(L422="","",COUNT($L$4:L422))</f>
        <v/>
      </c>
      <c r="L422" s="81" t="str">
        <f>IF(C422="","",データ!AI1624)</f>
        <v/>
      </c>
      <c r="M422" s="65" t="str">
        <f>IF(C422="","",データ!AJ1624)</f>
        <v/>
      </c>
      <c r="N422" s="65" t="str">
        <f>IF(O422="","",COUNT($O$4:O422))</f>
        <v/>
      </c>
      <c r="O422" s="81" t="str">
        <f>IF(C422="","",データ!AO1624)</f>
        <v/>
      </c>
      <c r="P422" s="65" t="str">
        <f>IF(C422="","",データ!AP1624)</f>
        <v/>
      </c>
    </row>
    <row r="423" spans="1:16" ht="18" customHeight="1">
      <c r="A423" s="46" t="str">
        <f>IF(データ!A1626&lt;&gt;"",データ!A1625,"")</f>
        <v/>
      </c>
      <c r="B423" s="47" t="str">
        <f>IF(データ!B1626&lt;&gt;"",データ!B1625,"")</f>
        <v/>
      </c>
      <c r="C423" s="48" t="str">
        <f>IF(データ!C1626&lt;&gt;"",データ!C1625,"")</f>
        <v/>
      </c>
      <c r="D423" s="46" t="str">
        <f>IF(データ!G1626&lt;&gt;"",データ!G1625,"")</f>
        <v/>
      </c>
      <c r="E423" s="65" t="str">
        <f>IF(F423="","",COUNT($F$4:F423))</f>
        <v/>
      </c>
      <c r="F423" s="81" t="str">
        <f>IF(C423="","",データ!Z1625)</f>
        <v/>
      </c>
      <c r="G423" s="65" t="str">
        <f>IF(C423="","",データ!AA1625)</f>
        <v/>
      </c>
      <c r="H423" s="65" t="str">
        <f>IF(I423="","",COUNT($I$4:I423))</f>
        <v/>
      </c>
      <c r="I423" s="81" t="str">
        <f>IF(C423="","",データ!AF1625)</f>
        <v/>
      </c>
      <c r="J423" s="65" t="str">
        <f>IF(C423="","",データ!AG1625)</f>
        <v/>
      </c>
      <c r="K423" s="65" t="str">
        <f>IF(L423="","",COUNT($L$4:L423))</f>
        <v/>
      </c>
      <c r="L423" s="81" t="str">
        <f>IF(C423="","",データ!AI1625)</f>
        <v/>
      </c>
      <c r="M423" s="65" t="str">
        <f>IF(C423="","",データ!AJ1625)</f>
        <v/>
      </c>
      <c r="N423" s="65" t="str">
        <f>IF(O423="","",COUNT($O$4:O423))</f>
        <v/>
      </c>
      <c r="O423" s="81" t="str">
        <f>IF(C423="","",データ!AO1625)</f>
        <v/>
      </c>
      <c r="P423" s="65" t="str">
        <f>IF(C423="","",データ!AP1625)</f>
        <v/>
      </c>
    </row>
    <row r="424" spans="1:16" ht="18" customHeight="1">
      <c r="A424" s="46" t="str">
        <f>IF(データ!A1627&lt;&gt;"",データ!A1626,"")</f>
        <v/>
      </c>
      <c r="B424" s="47" t="str">
        <f>IF(データ!B1627&lt;&gt;"",データ!B1626,"")</f>
        <v/>
      </c>
      <c r="C424" s="48" t="str">
        <f>IF(データ!C1627&lt;&gt;"",データ!C1626,"")</f>
        <v/>
      </c>
      <c r="D424" s="46" t="str">
        <f>IF(データ!G1627&lt;&gt;"",データ!G1626,"")</f>
        <v/>
      </c>
      <c r="E424" s="65" t="str">
        <f>IF(F424="","",COUNT($F$4:F424))</f>
        <v/>
      </c>
      <c r="F424" s="81" t="str">
        <f>IF(C424="","",データ!Z1626)</f>
        <v/>
      </c>
      <c r="G424" s="65" t="str">
        <f>IF(C424="","",データ!AA1626)</f>
        <v/>
      </c>
      <c r="H424" s="65" t="str">
        <f>IF(I424="","",COUNT($I$4:I424))</f>
        <v/>
      </c>
      <c r="I424" s="81" t="str">
        <f>IF(C424="","",データ!AF1626)</f>
        <v/>
      </c>
      <c r="J424" s="65" t="str">
        <f>IF(C424="","",データ!AG1626)</f>
        <v/>
      </c>
      <c r="K424" s="65" t="str">
        <f>IF(L424="","",COUNT($L$4:L424))</f>
        <v/>
      </c>
      <c r="L424" s="81" t="str">
        <f>IF(C424="","",データ!AI1626)</f>
        <v/>
      </c>
      <c r="M424" s="65" t="str">
        <f>IF(C424="","",データ!AJ1626)</f>
        <v/>
      </c>
      <c r="N424" s="65" t="str">
        <f>IF(O424="","",COUNT($O$4:O424))</f>
        <v/>
      </c>
      <c r="O424" s="81" t="str">
        <f>IF(C424="","",データ!AO1626)</f>
        <v/>
      </c>
      <c r="P424" s="65" t="str">
        <f>IF(C424="","",データ!AP1626)</f>
        <v/>
      </c>
    </row>
    <row r="425" spans="1:16" ht="18" customHeight="1">
      <c r="A425" s="46" t="str">
        <f>IF(データ!A1628&lt;&gt;"",データ!A1627,"")</f>
        <v/>
      </c>
      <c r="B425" s="47" t="str">
        <f>IF(データ!B1628&lt;&gt;"",データ!B1627,"")</f>
        <v/>
      </c>
      <c r="C425" s="48" t="str">
        <f>IF(データ!C1628&lt;&gt;"",データ!C1627,"")</f>
        <v/>
      </c>
      <c r="D425" s="46" t="str">
        <f>IF(データ!G1628&lt;&gt;"",データ!G1627,"")</f>
        <v/>
      </c>
      <c r="E425" s="65" t="str">
        <f>IF(F425="","",COUNT($F$4:F425))</f>
        <v/>
      </c>
      <c r="F425" s="81" t="str">
        <f>IF(C425="","",データ!Z1627)</f>
        <v/>
      </c>
      <c r="G425" s="65" t="str">
        <f>IF(C425="","",データ!AA1627)</f>
        <v/>
      </c>
      <c r="H425" s="65" t="str">
        <f>IF(I425="","",COUNT($I$4:I425))</f>
        <v/>
      </c>
      <c r="I425" s="81" t="str">
        <f>IF(C425="","",データ!AF1627)</f>
        <v/>
      </c>
      <c r="J425" s="65" t="str">
        <f>IF(C425="","",データ!AG1627)</f>
        <v/>
      </c>
      <c r="K425" s="65" t="str">
        <f>IF(L425="","",COUNT($L$4:L425))</f>
        <v/>
      </c>
      <c r="L425" s="81" t="str">
        <f>IF(C425="","",データ!AI1627)</f>
        <v/>
      </c>
      <c r="M425" s="65" t="str">
        <f>IF(C425="","",データ!AJ1627)</f>
        <v/>
      </c>
      <c r="N425" s="65" t="str">
        <f>IF(O425="","",COUNT($O$4:O425))</f>
        <v/>
      </c>
      <c r="O425" s="81" t="str">
        <f>IF(C425="","",データ!AO1627)</f>
        <v/>
      </c>
      <c r="P425" s="65" t="str">
        <f>IF(C425="","",データ!AP1627)</f>
        <v/>
      </c>
    </row>
    <row r="426" spans="1:16" ht="18" customHeight="1">
      <c r="A426" s="46" t="str">
        <f>IF(データ!A1629&lt;&gt;"",データ!A1628,"")</f>
        <v/>
      </c>
      <c r="B426" s="47" t="str">
        <f>IF(データ!B1629&lt;&gt;"",データ!B1628,"")</f>
        <v/>
      </c>
      <c r="C426" s="48" t="str">
        <f>IF(データ!C1629&lt;&gt;"",データ!C1628,"")</f>
        <v/>
      </c>
      <c r="D426" s="46" t="str">
        <f>IF(データ!G1629&lt;&gt;"",データ!G1628,"")</f>
        <v/>
      </c>
      <c r="E426" s="65" t="str">
        <f>IF(F426="","",COUNT($F$4:F426))</f>
        <v/>
      </c>
      <c r="F426" s="81" t="str">
        <f>IF(C426="","",データ!Z1628)</f>
        <v/>
      </c>
      <c r="G426" s="65" t="str">
        <f>IF(C426="","",データ!AA1628)</f>
        <v/>
      </c>
      <c r="H426" s="65" t="str">
        <f>IF(I426="","",COUNT($I$4:I426))</f>
        <v/>
      </c>
      <c r="I426" s="81" t="str">
        <f>IF(C426="","",データ!AF1628)</f>
        <v/>
      </c>
      <c r="J426" s="65" t="str">
        <f>IF(C426="","",データ!AG1628)</f>
        <v/>
      </c>
      <c r="K426" s="65" t="str">
        <f>IF(L426="","",COUNT($L$4:L426))</f>
        <v/>
      </c>
      <c r="L426" s="81" t="str">
        <f>IF(C426="","",データ!AI1628)</f>
        <v/>
      </c>
      <c r="M426" s="65" t="str">
        <f>IF(C426="","",データ!AJ1628)</f>
        <v/>
      </c>
      <c r="N426" s="65" t="str">
        <f>IF(O426="","",COUNT($O$4:O426))</f>
        <v/>
      </c>
      <c r="O426" s="81" t="str">
        <f>IF(C426="","",データ!AO1628)</f>
        <v/>
      </c>
      <c r="P426" s="65" t="str">
        <f>IF(C426="","",データ!AP1628)</f>
        <v/>
      </c>
    </row>
    <row r="427" spans="1:16" ht="18" customHeight="1">
      <c r="A427" s="46" t="str">
        <f>IF(データ!A1630&lt;&gt;"",データ!A1629,"")</f>
        <v/>
      </c>
      <c r="B427" s="47" t="str">
        <f>IF(データ!B1630&lt;&gt;"",データ!B1629,"")</f>
        <v/>
      </c>
      <c r="C427" s="48" t="str">
        <f>IF(データ!C1630&lt;&gt;"",データ!C1629,"")</f>
        <v/>
      </c>
      <c r="D427" s="46" t="str">
        <f>IF(データ!G1630&lt;&gt;"",データ!G1629,"")</f>
        <v/>
      </c>
      <c r="E427" s="65" t="str">
        <f>IF(F427="","",COUNT($F$4:F427))</f>
        <v/>
      </c>
      <c r="F427" s="81" t="str">
        <f>IF(C427="","",データ!Z1629)</f>
        <v/>
      </c>
      <c r="G427" s="65" t="str">
        <f>IF(C427="","",データ!AA1629)</f>
        <v/>
      </c>
      <c r="H427" s="65" t="str">
        <f>IF(I427="","",COUNT($I$4:I427))</f>
        <v/>
      </c>
      <c r="I427" s="81" t="str">
        <f>IF(C427="","",データ!AF1629)</f>
        <v/>
      </c>
      <c r="J427" s="65" t="str">
        <f>IF(C427="","",データ!AG1629)</f>
        <v/>
      </c>
      <c r="K427" s="65" t="str">
        <f>IF(L427="","",COUNT($L$4:L427))</f>
        <v/>
      </c>
      <c r="L427" s="81" t="str">
        <f>IF(C427="","",データ!AI1629)</f>
        <v/>
      </c>
      <c r="M427" s="65" t="str">
        <f>IF(C427="","",データ!AJ1629)</f>
        <v/>
      </c>
      <c r="N427" s="65" t="str">
        <f>IF(O427="","",COUNT($O$4:O427))</f>
        <v/>
      </c>
      <c r="O427" s="81" t="str">
        <f>IF(C427="","",データ!AO1629)</f>
        <v/>
      </c>
      <c r="P427" s="65" t="str">
        <f>IF(C427="","",データ!AP1629)</f>
        <v/>
      </c>
    </row>
    <row r="428" spans="1:16" ht="18" customHeight="1">
      <c r="A428" s="46" t="str">
        <f>IF(データ!A1631&lt;&gt;"",データ!A1630,"")</f>
        <v/>
      </c>
      <c r="B428" s="47" t="str">
        <f>IF(データ!B1631&lt;&gt;"",データ!B1630,"")</f>
        <v/>
      </c>
      <c r="C428" s="48" t="str">
        <f>IF(データ!C1631&lt;&gt;"",データ!C1630,"")</f>
        <v/>
      </c>
      <c r="D428" s="46" t="str">
        <f>IF(データ!G1631&lt;&gt;"",データ!G1630,"")</f>
        <v/>
      </c>
      <c r="E428" s="65" t="str">
        <f>IF(F428="","",COUNT($F$4:F428))</f>
        <v/>
      </c>
      <c r="F428" s="81" t="str">
        <f>IF(C428="","",データ!Z1630)</f>
        <v/>
      </c>
      <c r="G428" s="65" t="str">
        <f>IF(C428="","",データ!AA1630)</f>
        <v/>
      </c>
      <c r="H428" s="65" t="str">
        <f>IF(I428="","",COUNT($I$4:I428))</f>
        <v/>
      </c>
      <c r="I428" s="81" t="str">
        <f>IF(C428="","",データ!AF1630)</f>
        <v/>
      </c>
      <c r="J428" s="65" t="str">
        <f>IF(C428="","",データ!AG1630)</f>
        <v/>
      </c>
      <c r="K428" s="65" t="str">
        <f>IF(L428="","",COUNT($L$4:L428))</f>
        <v/>
      </c>
      <c r="L428" s="81" t="str">
        <f>IF(C428="","",データ!AI1630)</f>
        <v/>
      </c>
      <c r="M428" s="65" t="str">
        <f>IF(C428="","",データ!AJ1630)</f>
        <v/>
      </c>
      <c r="N428" s="65" t="str">
        <f>IF(O428="","",COUNT($O$4:O428))</f>
        <v/>
      </c>
      <c r="O428" s="81" t="str">
        <f>IF(C428="","",データ!AO1630)</f>
        <v/>
      </c>
      <c r="P428" s="65" t="str">
        <f>IF(C428="","",データ!AP1630)</f>
        <v/>
      </c>
    </row>
    <row r="429" spans="1:16" ht="18" customHeight="1">
      <c r="A429" s="46" t="str">
        <f>IF(データ!A1632&lt;&gt;"",データ!A1631,"")</f>
        <v/>
      </c>
      <c r="B429" s="47" t="str">
        <f>IF(データ!B1632&lt;&gt;"",データ!B1631,"")</f>
        <v/>
      </c>
      <c r="C429" s="48" t="str">
        <f>IF(データ!C1632&lt;&gt;"",データ!C1631,"")</f>
        <v/>
      </c>
      <c r="D429" s="46" t="str">
        <f>IF(データ!G1632&lt;&gt;"",データ!G1631,"")</f>
        <v/>
      </c>
      <c r="E429" s="65" t="str">
        <f>IF(F429="","",COUNT($F$4:F429))</f>
        <v/>
      </c>
      <c r="F429" s="81" t="str">
        <f>IF(C429="","",データ!Z1631)</f>
        <v/>
      </c>
      <c r="G429" s="65" t="str">
        <f>IF(C429="","",データ!AA1631)</f>
        <v/>
      </c>
      <c r="H429" s="65" t="str">
        <f>IF(I429="","",COUNT($I$4:I429))</f>
        <v/>
      </c>
      <c r="I429" s="81" t="str">
        <f>IF(C429="","",データ!AF1631)</f>
        <v/>
      </c>
      <c r="J429" s="65" t="str">
        <f>IF(C429="","",データ!AG1631)</f>
        <v/>
      </c>
      <c r="K429" s="65" t="str">
        <f>IF(L429="","",COUNT($L$4:L429))</f>
        <v/>
      </c>
      <c r="L429" s="81" t="str">
        <f>IF(C429="","",データ!AI1631)</f>
        <v/>
      </c>
      <c r="M429" s="65" t="str">
        <f>IF(C429="","",データ!AJ1631)</f>
        <v/>
      </c>
      <c r="N429" s="65" t="str">
        <f>IF(O429="","",COUNT($O$4:O429))</f>
        <v/>
      </c>
      <c r="O429" s="81" t="str">
        <f>IF(C429="","",データ!AO1631)</f>
        <v/>
      </c>
      <c r="P429" s="65" t="str">
        <f>IF(C429="","",データ!AP1631)</f>
        <v/>
      </c>
    </row>
    <row r="430" spans="1:16" ht="18" customHeight="1">
      <c r="A430" s="46" t="str">
        <f>IF(データ!A1633&lt;&gt;"",データ!A1632,"")</f>
        <v/>
      </c>
      <c r="B430" s="47" t="str">
        <f>IF(データ!B1633&lt;&gt;"",データ!B1632,"")</f>
        <v/>
      </c>
      <c r="C430" s="48" t="str">
        <f>IF(データ!C1633&lt;&gt;"",データ!C1632,"")</f>
        <v/>
      </c>
      <c r="D430" s="46" t="str">
        <f>IF(データ!G1633&lt;&gt;"",データ!G1632,"")</f>
        <v/>
      </c>
      <c r="E430" s="65" t="str">
        <f>IF(F430="","",COUNT($F$4:F430))</f>
        <v/>
      </c>
      <c r="F430" s="81" t="str">
        <f>IF(C430="","",データ!Z1632)</f>
        <v/>
      </c>
      <c r="G430" s="65" t="str">
        <f>IF(C430="","",データ!AA1632)</f>
        <v/>
      </c>
      <c r="H430" s="65" t="str">
        <f>IF(I430="","",COUNT($I$4:I430))</f>
        <v/>
      </c>
      <c r="I430" s="81" t="str">
        <f>IF(C430="","",データ!AF1632)</f>
        <v/>
      </c>
      <c r="J430" s="65" t="str">
        <f>IF(C430="","",データ!AG1632)</f>
        <v/>
      </c>
      <c r="K430" s="65" t="str">
        <f>IF(L430="","",COUNT($L$4:L430))</f>
        <v/>
      </c>
      <c r="L430" s="81" t="str">
        <f>IF(C430="","",データ!AI1632)</f>
        <v/>
      </c>
      <c r="M430" s="65" t="str">
        <f>IF(C430="","",データ!AJ1632)</f>
        <v/>
      </c>
      <c r="N430" s="65" t="str">
        <f>IF(O430="","",COUNT($O$4:O430))</f>
        <v/>
      </c>
      <c r="O430" s="81" t="str">
        <f>IF(C430="","",データ!AO1632)</f>
        <v/>
      </c>
      <c r="P430" s="65" t="str">
        <f>IF(C430="","",データ!AP1632)</f>
        <v/>
      </c>
    </row>
    <row r="431" spans="1:16" ht="18" customHeight="1">
      <c r="A431" s="46" t="str">
        <f>IF(データ!A1634&lt;&gt;"",データ!A1633,"")</f>
        <v/>
      </c>
      <c r="B431" s="47" t="str">
        <f>IF(データ!B1634&lt;&gt;"",データ!B1633,"")</f>
        <v/>
      </c>
      <c r="C431" s="48" t="str">
        <f>IF(データ!C1634&lt;&gt;"",データ!C1633,"")</f>
        <v/>
      </c>
      <c r="D431" s="46" t="str">
        <f>IF(データ!G1634&lt;&gt;"",データ!G1633,"")</f>
        <v/>
      </c>
      <c r="E431" s="65" t="str">
        <f>IF(F431="","",COUNT($F$4:F431))</f>
        <v/>
      </c>
      <c r="F431" s="81" t="str">
        <f>IF(C431="","",データ!Z1633)</f>
        <v/>
      </c>
      <c r="G431" s="65" t="str">
        <f>IF(C431="","",データ!AA1633)</f>
        <v/>
      </c>
      <c r="H431" s="65" t="str">
        <f>IF(I431="","",COUNT($I$4:I431))</f>
        <v/>
      </c>
      <c r="I431" s="81" t="str">
        <f>IF(C431="","",データ!AF1633)</f>
        <v/>
      </c>
      <c r="J431" s="65" t="str">
        <f>IF(C431="","",データ!AG1633)</f>
        <v/>
      </c>
      <c r="K431" s="65" t="str">
        <f>IF(L431="","",COUNT($L$4:L431))</f>
        <v/>
      </c>
      <c r="L431" s="81" t="str">
        <f>IF(C431="","",データ!AI1633)</f>
        <v/>
      </c>
      <c r="M431" s="65" t="str">
        <f>IF(C431="","",データ!AJ1633)</f>
        <v/>
      </c>
      <c r="N431" s="65" t="str">
        <f>IF(O431="","",COUNT($O$4:O431))</f>
        <v/>
      </c>
      <c r="O431" s="81" t="str">
        <f>IF(C431="","",データ!AO1633)</f>
        <v/>
      </c>
      <c r="P431" s="65" t="str">
        <f>IF(C431="","",データ!AP1633)</f>
        <v/>
      </c>
    </row>
    <row r="432" spans="1:16" ht="18" customHeight="1">
      <c r="A432" s="46" t="str">
        <f>IF(データ!A1635&lt;&gt;"",データ!A1634,"")</f>
        <v/>
      </c>
      <c r="B432" s="47" t="str">
        <f>IF(データ!B1635&lt;&gt;"",データ!B1634,"")</f>
        <v/>
      </c>
      <c r="C432" s="48" t="str">
        <f>IF(データ!C1635&lt;&gt;"",データ!C1634,"")</f>
        <v/>
      </c>
      <c r="D432" s="46" t="str">
        <f>IF(データ!G1635&lt;&gt;"",データ!G1634,"")</f>
        <v/>
      </c>
      <c r="E432" s="65" t="str">
        <f>IF(F432="","",COUNT($F$4:F432))</f>
        <v/>
      </c>
      <c r="F432" s="81" t="str">
        <f>IF(C432="","",データ!Z1634)</f>
        <v/>
      </c>
      <c r="G432" s="65" t="str">
        <f>IF(C432="","",データ!AA1634)</f>
        <v/>
      </c>
      <c r="H432" s="65" t="str">
        <f>IF(I432="","",COUNT($I$4:I432))</f>
        <v/>
      </c>
      <c r="I432" s="81" t="str">
        <f>IF(C432="","",データ!AF1634)</f>
        <v/>
      </c>
      <c r="J432" s="65" t="str">
        <f>IF(C432="","",データ!AG1634)</f>
        <v/>
      </c>
      <c r="K432" s="65" t="str">
        <f>IF(L432="","",COUNT($L$4:L432))</f>
        <v/>
      </c>
      <c r="L432" s="81" t="str">
        <f>IF(C432="","",データ!AI1634)</f>
        <v/>
      </c>
      <c r="M432" s="65" t="str">
        <f>IF(C432="","",データ!AJ1634)</f>
        <v/>
      </c>
      <c r="N432" s="65" t="str">
        <f>IF(O432="","",COUNT($O$4:O432))</f>
        <v/>
      </c>
      <c r="O432" s="81" t="str">
        <f>IF(C432="","",データ!AO1634)</f>
        <v/>
      </c>
      <c r="P432" s="65" t="str">
        <f>IF(C432="","",データ!AP1634)</f>
        <v/>
      </c>
    </row>
    <row r="433" spans="1:16" ht="18" customHeight="1">
      <c r="A433" s="46" t="str">
        <f>IF(データ!A1636&lt;&gt;"",データ!A1635,"")</f>
        <v/>
      </c>
      <c r="B433" s="47" t="str">
        <f>IF(データ!B1636&lt;&gt;"",データ!B1635,"")</f>
        <v/>
      </c>
      <c r="C433" s="48" t="str">
        <f>IF(データ!C1636&lt;&gt;"",データ!C1635,"")</f>
        <v/>
      </c>
      <c r="D433" s="46" t="str">
        <f>IF(データ!G1636&lt;&gt;"",データ!G1635,"")</f>
        <v/>
      </c>
      <c r="E433" s="65" t="str">
        <f>IF(F433="","",COUNT($F$4:F433))</f>
        <v/>
      </c>
      <c r="F433" s="81" t="str">
        <f>IF(C433="","",データ!Z1635)</f>
        <v/>
      </c>
      <c r="G433" s="65" t="str">
        <f>IF(C433="","",データ!AA1635)</f>
        <v/>
      </c>
      <c r="H433" s="65" t="str">
        <f>IF(I433="","",COUNT($I$4:I433))</f>
        <v/>
      </c>
      <c r="I433" s="81" t="str">
        <f>IF(C433="","",データ!AF1635)</f>
        <v/>
      </c>
      <c r="J433" s="65" t="str">
        <f>IF(C433="","",データ!AG1635)</f>
        <v/>
      </c>
      <c r="K433" s="65" t="str">
        <f>IF(L433="","",COUNT($L$4:L433))</f>
        <v/>
      </c>
      <c r="L433" s="81" t="str">
        <f>IF(C433="","",データ!AI1635)</f>
        <v/>
      </c>
      <c r="M433" s="65" t="str">
        <f>IF(C433="","",データ!AJ1635)</f>
        <v/>
      </c>
      <c r="N433" s="65" t="str">
        <f>IF(O433="","",COUNT($O$4:O433))</f>
        <v/>
      </c>
      <c r="O433" s="81" t="str">
        <f>IF(C433="","",データ!AO1635)</f>
        <v/>
      </c>
      <c r="P433" s="65" t="str">
        <f>IF(C433="","",データ!AP1635)</f>
        <v/>
      </c>
    </row>
    <row r="434" spans="1:16" ht="18" customHeight="1">
      <c r="A434" s="46" t="str">
        <f>IF(データ!A1637&lt;&gt;"",データ!A1636,"")</f>
        <v/>
      </c>
      <c r="B434" s="47" t="str">
        <f>IF(データ!B1637&lt;&gt;"",データ!B1636,"")</f>
        <v/>
      </c>
      <c r="C434" s="48" t="str">
        <f>IF(データ!C1637&lt;&gt;"",データ!C1636,"")</f>
        <v/>
      </c>
      <c r="D434" s="46" t="str">
        <f>IF(データ!G1637&lt;&gt;"",データ!G1636,"")</f>
        <v/>
      </c>
      <c r="E434" s="65" t="str">
        <f>IF(F434="","",COUNT($F$4:F434))</f>
        <v/>
      </c>
      <c r="F434" s="81" t="str">
        <f>IF(C434="","",データ!Z1636)</f>
        <v/>
      </c>
      <c r="G434" s="65" t="str">
        <f>IF(C434="","",データ!AA1636)</f>
        <v/>
      </c>
      <c r="H434" s="65" t="str">
        <f>IF(I434="","",COUNT($I$4:I434))</f>
        <v/>
      </c>
      <c r="I434" s="81" t="str">
        <f>IF(C434="","",データ!AF1636)</f>
        <v/>
      </c>
      <c r="J434" s="65" t="str">
        <f>IF(C434="","",データ!AG1636)</f>
        <v/>
      </c>
      <c r="K434" s="65" t="str">
        <f>IF(L434="","",COUNT($L$4:L434))</f>
        <v/>
      </c>
      <c r="L434" s="81" t="str">
        <f>IF(C434="","",データ!AI1636)</f>
        <v/>
      </c>
      <c r="M434" s="65" t="str">
        <f>IF(C434="","",データ!AJ1636)</f>
        <v/>
      </c>
      <c r="N434" s="65" t="str">
        <f>IF(O434="","",COUNT($O$4:O434))</f>
        <v/>
      </c>
      <c r="O434" s="81" t="str">
        <f>IF(C434="","",データ!AO1636)</f>
        <v/>
      </c>
      <c r="P434" s="65" t="str">
        <f>IF(C434="","",データ!AP1636)</f>
        <v/>
      </c>
    </row>
    <row r="435" spans="1:16" ht="18" customHeight="1">
      <c r="A435" s="46" t="str">
        <f>IF(データ!A1638&lt;&gt;"",データ!A1637,"")</f>
        <v/>
      </c>
      <c r="B435" s="47" t="str">
        <f>IF(データ!B1638&lt;&gt;"",データ!B1637,"")</f>
        <v/>
      </c>
      <c r="C435" s="48" t="str">
        <f>IF(データ!C1638&lt;&gt;"",データ!C1637,"")</f>
        <v/>
      </c>
      <c r="D435" s="46" t="str">
        <f>IF(データ!G1638&lt;&gt;"",データ!G1637,"")</f>
        <v/>
      </c>
      <c r="E435" s="65" t="str">
        <f>IF(F435="","",COUNT($F$4:F435))</f>
        <v/>
      </c>
      <c r="F435" s="81" t="str">
        <f>IF(C435="","",データ!Z1637)</f>
        <v/>
      </c>
      <c r="G435" s="65" t="str">
        <f>IF(C435="","",データ!AA1637)</f>
        <v/>
      </c>
      <c r="H435" s="65" t="str">
        <f>IF(I435="","",COUNT($I$4:I435))</f>
        <v/>
      </c>
      <c r="I435" s="81" t="str">
        <f>IF(C435="","",データ!AF1637)</f>
        <v/>
      </c>
      <c r="J435" s="65" t="str">
        <f>IF(C435="","",データ!AG1637)</f>
        <v/>
      </c>
      <c r="K435" s="65" t="str">
        <f>IF(L435="","",COUNT($L$4:L435))</f>
        <v/>
      </c>
      <c r="L435" s="81" t="str">
        <f>IF(C435="","",データ!AI1637)</f>
        <v/>
      </c>
      <c r="M435" s="65" t="str">
        <f>IF(C435="","",データ!AJ1637)</f>
        <v/>
      </c>
      <c r="N435" s="65" t="str">
        <f>IF(O435="","",COUNT($O$4:O435))</f>
        <v/>
      </c>
      <c r="O435" s="81" t="str">
        <f>IF(C435="","",データ!AO1637)</f>
        <v/>
      </c>
      <c r="P435" s="65" t="str">
        <f>IF(C435="","",データ!AP1637)</f>
        <v/>
      </c>
    </row>
    <row r="436" spans="1:16" ht="18" customHeight="1">
      <c r="A436" s="46" t="str">
        <f>IF(データ!A1639&lt;&gt;"",データ!A1638,"")</f>
        <v/>
      </c>
      <c r="B436" s="47" t="str">
        <f>IF(データ!B1639&lt;&gt;"",データ!B1638,"")</f>
        <v/>
      </c>
      <c r="C436" s="48" t="str">
        <f>IF(データ!C1639&lt;&gt;"",データ!C1638,"")</f>
        <v/>
      </c>
      <c r="D436" s="46" t="str">
        <f>IF(データ!G1639&lt;&gt;"",データ!G1638,"")</f>
        <v/>
      </c>
      <c r="E436" s="65" t="str">
        <f>IF(F436="","",COUNT($F$4:F436))</f>
        <v/>
      </c>
      <c r="F436" s="81" t="str">
        <f>IF(C436="","",データ!Z1638)</f>
        <v/>
      </c>
      <c r="G436" s="65" t="str">
        <f>IF(C436="","",データ!AA1638)</f>
        <v/>
      </c>
      <c r="H436" s="65" t="str">
        <f>IF(I436="","",COUNT($I$4:I436))</f>
        <v/>
      </c>
      <c r="I436" s="81" t="str">
        <f>IF(C436="","",データ!AF1638)</f>
        <v/>
      </c>
      <c r="J436" s="65" t="str">
        <f>IF(C436="","",データ!AG1638)</f>
        <v/>
      </c>
      <c r="K436" s="65" t="str">
        <f>IF(L436="","",COUNT($L$4:L436))</f>
        <v/>
      </c>
      <c r="L436" s="81" t="str">
        <f>IF(C436="","",データ!AI1638)</f>
        <v/>
      </c>
      <c r="M436" s="65" t="str">
        <f>IF(C436="","",データ!AJ1638)</f>
        <v/>
      </c>
      <c r="N436" s="65" t="str">
        <f>IF(O436="","",COUNT($O$4:O436))</f>
        <v/>
      </c>
      <c r="O436" s="81" t="str">
        <f>IF(C436="","",データ!AO1638)</f>
        <v/>
      </c>
      <c r="P436" s="65" t="str">
        <f>IF(C436="","",データ!AP1638)</f>
        <v/>
      </c>
    </row>
    <row r="437" spans="1:16" ht="18" customHeight="1">
      <c r="A437" s="46" t="str">
        <f>IF(データ!A1640&lt;&gt;"",データ!A1639,"")</f>
        <v/>
      </c>
      <c r="B437" s="47" t="str">
        <f>IF(データ!B1640&lt;&gt;"",データ!B1639,"")</f>
        <v/>
      </c>
      <c r="C437" s="48" t="str">
        <f>IF(データ!C1640&lt;&gt;"",データ!C1639,"")</f>
        <v/>
      </c>
      <c r="D437" s="46" t="str">
        <f>IF(データ!G1640&lt;&gt;"",データ!G1639,"")</f>
        <v/>
      </c>
      <c r="E437" s="65" t="str">
        <f>IF(F437="","",COUNT($F$4:F437))</f>
        <v/>
      </c>
      <c r="F437" s="81" t="str">
        <f>IF(C437="","",データ!Z1639)</f>
        <v/>
      </c>
      <c r="G437" s="65" t="str">
        <f>IF(C437="","",データ!AA1639)</f>
        <v/>
      </c>
      <c r="H437" s="65" t="str">
        <f>IF(I437="","",COUNT($I$4:I437))</f>
        <v/>
      </c>
      <c r="I437" s="81" t="str">
        <f>IF(C437="","",データ!AF1639)</f>
        <v/>
      </c>
      <c r="J437" s="65" t="str">
        <f>IF(C437="","",データ!AG1639)</f>
        <v/>
      </c>
      <c r="K437" s="65" t="str">
        <f>IF(L437="","",COUNT($L$4:L437))</f>
        <v/>
      </c>
      <c r="L437" s="81" t="str">
        <f>IF(C437="","",データ!AI1639)</f>
        <v/>
      </c>
      <c r="M437" s="65" t="str">
        <f>IF(C437="","",データ!AJ1639)</f>
        <v/>
      </c>
      <c r="N437" s="65" t="str">
        <f>IF(O437="","",COUNT($O$4:O437))</f>
        <v/>
      </c>
      <c r="O437" s="81" t="str">
        <f>IF(C437="","",データ!AO1639)</f>
        <v/>
      </c>
      <c r="P437" s="65" t="str">
        <f>IF(C437="","",データ!AP1639)</f>
        <v/>
      </c>
    </row>
    <row r="438" spans="1:16" ht="18" customHeight="1">
      <c r="A438" s="46" t="str">
        <f>IF(データ!A1641&lt;&gt;"",データ!A1640,"")</f>
        <v/>
      </c>
      <c r="B438" s="47" t="str">
        <f>IF(データ!B1641&lt;&gt;"",データ!B1640,"")</f>
        <v/>
      </c>
      <c r="C438" s="48" t="str">
        <f>IF(データ!C1641&lt;&gt;"",データ!C1640,"")</f>
        <v/>
      </c>
      <c r="D438" s="46" t="str">
        <f>IF(データ!G1641&lt;&gt;"",データ!G1640,"")</f>
        <v/>
      </c>
      <c r="E438" s="65" t="str">
        <f>IF(F438="","",COUNT($F$4:F438))</f>
        <v/>
      </c>
      <c r="F438" s="81" t="str">
        <f>IF(C438="","",データ!Z1640)</f>
        <v/>
      </c>
      <c r="G438" s="65" t="str">
        <f>IF(C438="","",データ!AA1640)</f>
        <v/>
      </c>
      <c r="H438" s="65" t="str">
        <f>IF(I438="","",COUNT($I$4:I438))</f>
        <v/>
      </c>
      <c r="I438" s="81" t="str">
        <f>IF(C438="","",データ!AF1640)</f>
        <v/>
      </c>
      <c r="J438" s="65" t="str">
        <f>IF(C438="","",データ!AG1640)</f>
        <v/>
      </c>
      <c r="K438" s="65" t="str">
        <f>IF(L438="","",COUNT($L$4:L438))</f>
        <v/>
      </c>
      <c r="L438" s="81" t="str">
        <f>IF(C438="","",データ!AI1640)</f>
        <v/>
      </c>
      <c r="M438" s="65" t="str">
        <f>IF(C438="","",データ!AJ1640)</f>
        <v/>
      </c>
      <c r="N438" s="65" t="str">
        <f>IF(O438="","",COUNT($O$4:O438))</f>
        <v/>
      </c>
      <c r="O438" s="81" t="str">
        <f>IF(C438="","",データ!AO1640)</f>
        <v/>
      </c>
      <c r="P438" s="65" t="str">
        <f>IF(C438="","",データ!AP1640)</f>
        <v/>
      </c>
    </row>
    <row r="439" spans="1:16" ht="18" customHeight="1">
      <c r="A439" s="46" t="str">
        <f>IF(データ!A1642&lt;&gt;"",データ!A1641,"")</f>
        <v/>
      </c>
      <c r="B439" s="47" t="str">
        <f>IF(データ!B1642&lt;&gt;"",データ!B1641,"")</f>
        <v/>
      </c>
      <c r="C439" s="48" t="str">
        <f>IF(データ!C1642&lt;&gt;"",データ!C1641,"")</f>
        <v/>
      </c>
      <c r="D439" s="46" t="str">
        <f>IF(データ!G1642&lt;&gt;"",データ!G1641,"")</f>
        <v/>
      </c>
      <c r="E439" s="65" t="str">
        <f>IF(F439="","",COUNT($F$4:F439))</f>
        <v/>
      </c>
      <c r="F439" s="81" t="str">
        <f>IF(C439="","",データ!Z1641)</f>
        <v/>
      </c>
      <c r="G439" s="65" t="str">
        <f>IF(C439="","",データ!AA1641)</f>
        <v/>
      </c>
      <c r="H439" s="65" t="str">
        <f>IF(I439="","",COUNT($I$4:I439))</f>
        <v/>
      </c>
      <c r="I439" s="81" t="str">
        <f>IF(C439="","",データ!AF1641)</f>
        <v/>
      </c>
      <c r="J439" s="65" t="str">
        <f>IF(C439="","",データ!AG1641)</f>
        <v/>
      </c>
      <c r="K439" s="65" t="str">
        <f>IF(L439="","",COUNT($L$4:L439))</f>
        <v/>
      </c>
      <c r="L439" s="81" t="str">
        <f>IF(C439="","",データ!AI1641)</f>
        <v/>
      </c>
      <c r="M439" s="65" t="str">
        <f>IF(C439="","",データ!AJ1641)</f>
        <v/>
      </c>
      <c r="N439" s="65" t="str">
        <f>IF(O439="","",COUNT($O$4:O439))</f>
        <v/>
      </c>
      <c r="O439" s="81" t="str">
        <f>IF(C439="","",データ!AO1641)</f>
        <v/>
      </c>
      <c r="P439" s="65" t="str">
        <f>IF(C439="","",データ!AP1641)</f>
        <v/>
      </c>
    </row>
    <row r="440" spans="1:16" ht="18" customHeight="1">
      <c r="A440" s="46" t="str">
        <f>IF(データ!A1643&lt;&gt;"",データ!A1642,"")</f>
        <v/>
      </c>
      <c r="B440" s="47" t="str">
        <f>IF(データ!B1643&lt;&gt;"",データ!B1642,"")</f>
        <v/>
      </c>
      <c r="C440" s="48" t="str">
        <f>IF(データ!C1643&lt;&gt;"",データ!C1642,"")</f>
        <v/>
      </c>
      <c r="D440" s="46" t="str">
        <f>IF(データ!G1643&lt;&gt;"",データ!G1642,"")</f>
        <v/>
      </c>
      <c r="E440" s="65" t="str">
        <f>IF(F440="","",COUNT($F$4:F440))</f>
        <v/>
      </c>
      <c r="F440" s="81" t="str">
        <f>IF(C440="","",データ!Z1642)</f>
        <v/>
      </c>
      <c r="G440" s="65" t="str">
        <f>IF(C440="","",データ!AA1642)</f>
        <v/>
      </c>
      <c r="H440" s="65" t="str">
        <f>IF(I440="","",COUNT($I$4:I440))</f>
        <v/>
      </c>
      <c r="I440" s="81" t="str">
        <f>IF(C440="","",データ!AF1642)</f>
        <v/>
      </c>
      <c r="J440" s="65" t="str">
        <f>IF(C440="","",データ!AG1642)</f>
        <v/>
      </c>
      <c r="K440" s="65" t="str">
        <f>IF(L440="","",COUNT($L$4:L440))</f>
        <v/>
      </c>
      <c r="L440" s="81" t="str">
        <f>IF(C440="","",データ!AI1642)</f>
        <v/>
      </c>
      <c r="M440" s="65" t="str">
        <f>IF(C440="","",データ!AJ1642)</f>
        <v/>
      </c>
      <c r="N440" s="65" t="str">
        <f>IF(O440="","",COUNT($O$4:O440))</f>
        <v/>
      </c>
      <c r="O440" s="81" t="str">
        <f>IF(C440="","",データ!AO1642)</f>
        <v/>
      </c>
      <c r="P440" s="65" t="str">
        <f>IF(C440="","",データ!AP1642)</f>
        <v/>
      </c>
    </row>
    <row r="441" spans="1:16" ht="18" customHeight="1">
      <c r="A441" s="46" t="str">
        <f>IF(データ!A1644&lt;&gt;"",データ!A1643,"")</f>
        <v/>
      </c>
      <c r="B441" s="47" t="str">
        <f>IF(データ!B1644&lt;&gt;"",データ!B1643,"")</f>
        <v/>
      </c>
      <c r="C441" s="48" t="str">
        <f>IF(データ!C1644&lt;&gt;"",データ!C1643,"")</f>
        <v/>
      </c>
      <c r="D441" s="46" t="str">
        <f>IF(データ!G1644&lt;&gt;"",データ!G1643,"")</f>
        <v/>
      </c>
      <c r="E441" s="65" t="str">
        <f>IF(F441="","",COUNT($F$4:F441))</f>
        <v/>
      </c>
      <c r="F441" s="81" t="str">
        <f>IF(C441="","",データ!Z1643)</f>
        <v/>
      </c>
      <c r="G441" s="65" t="str">
        <f>IF(C441="","",データ!AA1643)</f>
        <v/>
      </c>
      <c r="H441" s="65" t="str">
        <f>IF(I441="","",COUNT($I$4:I441))</f>
        <v/>
      </c>
      <c r="I441" s="81" t="str">
        <f>IF(C441="","",データ!AF1643)</f>
        <v/>
      </c>
      <c r="J441" s="65" t="str">
        <f>IF(C441="","",データ!AG1643)</f>
        <v/>
      </c>
      <c r="K441" s="65" t="str">
        <f>IF(L441="","",COUNT($L$4:L441))</f>
        <v/>
      </c>
      <c r="L441" s="81" t="str">
        <f>IF(C441="","",データ!AI1643)</f>
        <v/>
      </c>
      <c r="M441" s="65" t="str">
        <f>IF(C441="","",データ!AJ1643)</f>
        <v/>
      </c>
      <c r="N441" s="65" t="str">
        <f>IF(O441="","",COUNT($O$4:O441))</f>
        <v/>
      </c>
      <c r="O441" s="81" t="str">
        <f>IF(C441="","",データ!AO1643)</f>
        <v/>
      </c>
      <c r="P441" s="65" t="str">
        <f>IF(C441="","",データ!AP1643)</f>
        <v/>
      </c>
    </row>
    <row r="442" spans="1:16" ht="18" customHeight="1">
      <c r="A442" s="46" t="str">
        <f>IF(データ!A1645&lt;&gt;"",データ!A1644,"")</f>
        <v/>
      </c>
      <c r="B442" s="47" t="str">
        <f>IF(データ!B1645&lt;&gt;"",データ!B1644,"")</f>
        <v/>
      </c>
      <c r="C442" s="48" t="str">
        <f>IF(データ!C1645&lt;&gt;"",データ!C1644,"")</f>
        <v/>
      </c>
      <c r="D442" s="46" t="str">
        <f>IF(データ!G1645&lt;&gt;"",データ!G1644,"")</f>
        <v/>
      </c>
      <c r="E442" s="65" t="str">
        <f>IF(F442="","",COUNT($F$4:F442))</f>
        <v/>
      </c>
      <c r="F442" s="81" t="str">
        <f>IF(C442="","",データ!Z1644)</f>
        <v/>
      </c>
      <c r="G442" s="65" t="str">
        <f>IF(C442="","",データ!AA1644)</f>
        <v/>
      </c>
      <c r="H442" s="65" t="str">
        <f>IF(I442="","",COUNT($I$4:I442))</f>
        <v/>
      </c>
      <c r="I442" s="81" t="str">
        <f>IF(C442="","",データ!AF1644)</f>
        <v/>
      </c>
      <c r="J442" s="65" t="str">
        <f>IF(C442="","",データ!AG1644)</f>
        <v/>
      </c>
      <c r="K442" s="65" t="str">
        <f>IF(L442="","",COUNT($L$4:L442))</f>
        <v/>
      </c>
      <c r="L442" s="81" t="str">
        <f>IF(C442="","",データ!AI1644)</f>
        <v/>
      </c>
      <c r="M442" s="65" t="str">
        <f>IF(C442="","",データ!AJ1644)</f>
        <v/>
      </c>
      <c r="N442" s="65" t="str">
        <f>IF(O442="","",COUNT($O$4:O442))</f>
        <v/>
      </c>
      <c r="O442" s="81" t="str">
        <f>IF(C442="","",データ!AO1644)</f>
        <v/>
      </c>
      <c r="P442" s="65" t="str">
        <f>IF(C442="","",データ!AP1644)</f>
        <v/>
      </c>
    </row>
    <row r="443" spans="1:16" ht="18" customHeight="1">
      <c r="A443" s="46" t="str">
        <f>IF(データ!A1646&lt;&gt;"",データ!A1645,"")</f>
        <v/>
      </c>
      <c r="B443" s="47" t="str">
        <f>IF(データ!B1646&lt;&gt;"",データ!B1645,"")</f>
        <v/>
      </c>
      <c r="C443" s="48" t="str">
        <f>IF(データ!C1646&lt;&gt;"",データ!C1645,"")</f>
        <v/>
      </c>
      <c r="D443" s="46" t="str">
        <f>IF(データ!G1646&lt;&gt;"",データ!G1645,"")</f>
        <v/>
      </c>
      <c r="E443" s="65" t="str">
        <f>IF(F443="","",COUNT($F$4:F443))</f>
        <v/>
      </c>
      <c r="F443" s="81" t="str">
        <f>IF(C443="","",データ!Z1645)</f>
        <v/>
      </c>
      <c r="G443" s="65" t="str">
        <f>IF(C443="","",データ!AA1645)</f>
        <v/>
      </c>
      <c r="H443" s="65" t="str">
        <f>IF(I443="","",COUNT($I$4:I443))</f>
        <v/>
      </c>
      <c r="I443" s="81" t="str">
        <f>IF(C443="","",データ!AF1645)</f>
        <v/>
      </c>
      <c r="J443" s="65" t="str">
        <f>IF(C443="","",データ!AG1645)</f>
        <v/>
      </c>
      <c r="K443" s="65" t="str">
        <f>IF(L443="","",COUNT($L$4:L443))</f>
        <v/>
      </c>
      <c r="L443" s="81" t="str">
        <f>IF(C443="","",データ!AI1645)</f>
        <v/>
      </c>
      <c r="M443" s="65" t="str">
        <f>IF(C443="","",データ!AJ1645)</f>
        <v/>
      </c>
      <c r="N443" s="65" t="str">
        <f>IF(O443="","",COUNT($O$4:O443))</f>
        <v/>
      </c>
      <c r="O443" s="81" t="str">
        <f>IF(C443="","",データ!AO1645)</f>
        <v/>
      </c>
      <c r="P443" s="65" t="str">
        <f>IF(C443="","",データ!AP1645)</f>
        <v/>
      </c>
    </row>
    <row r="444" spans="1:16" ht="18" customHeight="1">
      <c r="A444" s="46" t="str">
        <f>IF(データ!A1647&lt;&gt;"",データ!A1646,"")</f>
        <v/>
      </c>
      <c r="B444" s="47" t="str">
        <f>IF(データ!B1647&lt;&gt;"",データ!B1646,"")</f>
        <v/>
      </c>
      <c r="C444" s="48" t="str">
        <f>IF(データ!C1647&lt;&gt;"",データ!C1646,"")</f>
        <v/>
      </c>
      <c r="D444" s="46" t="str">
        <f>IF(データ!G1647&lt;&gt;"",データ!G1646,"")</f>
        <v/>
      </c>
      <c r="E444" s="65" t="str">
        <f>IF(F444="","",COUNT($F$4:F444))</f>
        <v/>
      </c>
      <c r="F444" s="81" t="str">
        <f>IF(C444="","",データ!Z1646)</f>
        <v/>
      </c>
      <c r="G444" s="65" t="str">
        <f>IF(C444="","",データ!AA1646)</f>
        <v/>
      </c>
      <c r="H444" s="65" t="str">
        <f>IF(I444="","",COUNT($I$4:I444))</f>
        <v/>
      </c>
      <c r="I444" s="81" t="str">
        <f>IF(C444="","",データ!AF1646)</f>
        <v/>
      </c>
      <c r="J444" s="65" t="str">
        <f>IF(C444="","",データ!AG1646)</f>
        <v/>
      </c>
      <c r="K444" s="65" t="str">
        <f>IF(L444="","",COUNT($L$4:L444))</f>
        <v/>
      </c>
      <c r="L444" s="81" t="str">
        <f>IF(C444="","",データ!AI1646)</f>
        <v/>
      </c>
      <c r="M444" s="65" t="str">
        <f>IF(C444="","",データ!AJ1646)</f>
        <v/>
      </c>
      <c r="N444" s="65" t="str">
        <f>IF(O444="","",COUNT($O$4:O444))</f>
        <v/>
      </c>
      <c r="O444" s="81" t="str">
        <f>IF(C444="","",データ!AO1646)</f>
        <v/>
      </c>
      <c r="P444" s="65" t="str">
        <f>IF(C444="","",データ!AP1646)</f>
        <v/>
      </c>
    </row>
    <row r="445" spans="1:16" ht="18" customHeight="1">
      <c r="A445" s="46" t="str">
        <f>IF(データ!A1648&lt;&gt;"",データ!A1647,"")</f>
        <v/>
      </c>
      <c r="B445" s="47" t="str">
        <f>IF(データ!B1648&lt;&gt;"",データ!B1647,"")</f>
        <v/>
      </c>
      <c r="C445" s="48" t="str">
        <f>IF(データ!C1648&lt;&gt;"",データ!C1647,"")</f>
        <v/>
      </c>
      <c r="D445" s="46" t="str">
        <f>IF(データ!G1648&lt;&gt;"",データ!G1647,"")</f>
        <v/>
      </c>
      <c r="E445" s="65" t="str">
        <f>IF(F445="","",COUNT($F$4:F445))</f>
        <v/>
      </c>
      <c r="F445" s="81" t="str">
        <f>IF(C445="","",データ!Z1647)</f>
        <v/>
      </c>
      <c r="G445" s="65" t="str">
        <f>IF(C445="","",データ!AA1647)</f>
        <v/>
      </c>
      <c r="H445" s="65" t="str">
        <f>IF(I445="","",COUNT($I$4:I445))</f>
        <v/>
      </c>
      <c r="I445" s="81" t="str">
        <f>IF(C445="","",データ!AF1647)</f>
        <v/>
      </c>
      <c r="J445" s="65" t="str">
        <f>IF(C445="","",データ!AG1647)</f>
        <v/>
      </c>
      <c r="K445" s="65" t="str">
        <f>IF(L445="","",COUNT($L$4:L445))</f>
        <v/>
      </c>
      <c r="L445" s="81" t="str">
        <f>IF(C445="","",データ!AI1647)</f>
        <v/>
      </c>
      <c r="M445" s="65" t="str">
        <f>IF(C445="","",データ!AJ1647)</f>
        <v/>
      </c>
      <c r="N445" s="65" t="str">
        <f>IF(O445="","",COUNT($O$4:O445))</f>
        <v/>
      </c>
      <c r="O445" s="81" t="str">
        <f>IF(C445="","",データ!AO1647)</f>
        <v/>
      </c>
      <c r="P445" s="65" t="str">
        <f>IF(C445="","",データ!AP1647)</f>
        <v/>
      </c>
    </row>
    <row r="446" spans="1:16" ht="18" customHeight="1">
      <c r="A446" s="46" t="str">
        <f>IF(データ!A1649&lt;&gt;"",データ!A1648,"")</f>
        <v/>
      </c>
      <c r="B446" s="47" t="str">
        <f>IF(データ!B1649&lt;&gt;"",データ!B1648,"")</f>
        <v/>
      </c>
      <c r="C446" s="48" t="str">
        <f>IF(データ!C1649&lt;&gt;"",データ!C1648,"")</f>
        <v/>
      </c>
      <c r="D446" s="46" t="str">
        <f>IF(データ!G1649&lt;&gt;"",データ!G1648,"")</f>
        <v/>
      </c>
      <c r="E446" s="65" t="str">
        <f>IF(F446="","",COUNT($F$4:F446))</f>
        <v/>
      </c>
      <c r="F446" s="81" t="str">
        <f>IF(C446="","",データ!Z1648)</f>
        <v/>
      </c>
      <c r="G446" s="65" t="str">
        <f>IF(C446="","",データ!AA1648)</f>
        <v/>
      </c>
      <c r="H446" s="65" t="str">
        <f>IF(I446="","",COUNT($I$4:I446))</f>
        <v/>
      </c>
      <c r="I446" s="81" t="str">
        <f>IF(C446="","",データ!AF1648)</f>
        <v/>
      </c>
      <c r="J446" s="65" t="str">
        <f>IF(C446="","",データ!AG1648)</f>
        <v/>
      </c>
      <c r="K446" s="65" t="str">
        <f>IF(L446="","",COUNT($L$4:L446))</f>
        <v/>
      </c>
      <c r="L446" s="81" t="str">
        <f>IF(C446="","",データ!AI1648)</f>
        <v/>
      </c>
      <c r="M446" s="65" t="str">
        <f>IF(C446="","",データ!AJ1648)</f>
        <v/>
      </c>
      <c r="N446" s="65" t="str">
        <f>IF(O446="","",COUNT($O$4:O446))</f>
        <v/>
      </c>
      <c r="O446" s="81" t="str">
        <f>IF(C446="","",データ!AO1648)</f>
        <v/>
      </c>
      <c r="P446" s="65" t="str">
        <f>IF(C446="","",データ!AP1648)</f>
        <v/>
      </c>
    </row>
    <row r="447" spans="1:16" ht="18" customHeight="1">
      <c r="A447" s="46" t="str">
        <f>IF(データ!A1650&lt;&gt;"",データ!A1649,"")</f>
        <v/>
      </c>
      <c r="B447" s="47" t="str">
        <f>IF(データ!B1650&lt;&gt;"",データ!B1649,"")</f>
        <v/>
      </c>
      <c r="C447" s="48" t="str">
        <f>IF(データ!C1650&lt;&gt;"",データ!C1649,"")</f>
        <v/>
      </c>
      <c r="D447" s="46" t="str">
        <f>IF(データ!G1650&lt;&gt;"",データ!G1649,"")</f>
        <v/>
      </c>
      <c r="E447" s="65" t="str">
        <f>IF(F447="","",COUNT($F$4:F447))</f>
        <v/>
      </c>
      <c r="F447" s="81" t="str">
        <f>IF(C447="","",データ!Z1649)</f>
        <v/>
      </c>
      <c r="G447" s="65" t="str">
        <f>IF(C447="","",データ!AA1649)</f>
        <v/>
      </c>
      <c r="H447" s="65" t="str">
        <f>IF(I447="","",COUNT($I$4:I447))</f>
        <v/>
      </c>
      <c r="I447" s="81" t="str">
        <f>IF(C447="","",データ!AF1649)</f>
        <v/>
      </c>
      <c r="J447" s="65" t="str">
        <f>IF(C447="","",データ!AG1649)</f>
        <v/>
      </c>
      <c r="K447" s="65" t="str">
        <f>IF(L447="","",COUNT($L$4:L447))</f>
        <v/>
      </c>
      <c r="L447" s="81" t="str">
        <f>IF(C447="","",データ!AI1649)</f>
        <v/>
      </c>
      <c r="M447" s="65" t="str">
        <f>IF(C447="","",データ!AJ1649)</f>
        <v/>
      </c>
      <c r="N447" s="65" t="str">
        <f>IF(O447="","",COUNT($O$4:O447))</f>
        <v/>
      </c>
      <c r="O447" s="81" t="str">
        <f>IF(C447="","",データ!AO1649)</f>
        <v/>
      </c>
      <c r="P447" s="65" t="str">
        <f>IF(C447="","",データ!AP1649)</f>
        <v/>
      </c>
    </row>
    <row r="448" spans="1:16" ht="18" customHeight="1">
      <c r="A448" s="46" t="str">
        <f>IF(データ!A1651&lt;&gt;"",データ!A1650,"")</f>
        <v/>
      </c>
      <c r="B448" s="47" t="str">
        <f>IF(データ!B1651&lt;&gt;"",データ!B1650,"")</f>
        <v/>
      </c>
      <c r="C448" s="48" t="str">
        <f>IF(データ!C1651&lt;&gt;"",データ!C1650,"")</f>
        <v/>
      </c>
      <c r="D448" s="46" t="str">
        <f>IF(データ!G1651&lt;&gt;"",データ!G1650,"")</f>
        <v/>
      </c>
      <c r="E448" s="65" t="str">
        <f>IF(F448="","",COUNT($F$4:F448))</f>
        <v/>
      </c>
      <c r="F448" s="81" t="str">
        <f>IF(C448="","",データ!Z1650)</f>
        <v/>
      </c>
      <c r="G448" s="65" t="str">
        <f>IF(C448="","",データ!AA1650)</f>
        <v/>
      </c>
      <c r="H448" s="65" t="str">
        <f>IF(I448="","",COUNT($I$4:I448))</f>
        <v/>
      </c>
      <c r="I448" s="81" t="str">
        <f>IF(C448="","",データ!AF1650)</f>
        <v/>
      </c>
      <c r="J448" s="65" t="str">
        <f>IF(C448="","",データ!AG1650)</f>
        <v/>
      </c>
      <c r="K448" s="65" t="str">
        <f>IF(L448="","",COUNT($L$4:L448))</f>
        <v/>
      </c>
      <c r="L448" s="81" t="str">
        <f>IF(C448="","",データ!AI1650)</f>
        <v/>
      </c>
      <c r="M448" s="65" t="str">
        <f>IF(C448="","",データ!AJ1650)</f>
        <v/>
      </c>
      <c r="N448" s="65" t="str">
        <f>IF(O448="","",COUNT($O$4:O448))</f>
        <v/>
      </c>
      <c r="O448" s="81" t="str">
        <f>IF(C448="","",データ!AO1650)</f>
        <v/>
      </c>
      <c r="P448" s="65" t="str">
        <f>IF(C448="","",データ!AP1650)</f>
        <v/>
      </c>
    </row>
    <row r="449" spans="1:16" ht="18" customHeight="1">
      <c r="A449" s="46" t="str">
        <f>IF(データ!A1652&lt;&gt;"",データ!A1651,"")</f>
        <v/>
      </c>
      <c r="B449" s="47" t="str">
        <f>IF(データ!B1652&lt;&gt;"",データ!B1651,"")</f>
        <v/>
      </c>
      <c r="C449" s="48" t="str">
        <f>IF(データ!C1652&lt;&gt;"",データ!C1651,"")</f>
        <v/>
      </c>
      <c r="D449" s="46" t="str">
        <f>IF(データ!G1652&lt;&gt;"",データ!G1651,"")</f>
        <v/>
      </c>
      <c r="E449" s="65" t="str">
        <f>IF(F449="","",COUNT($F$4:F449))</f>
        <v/>
      </c>
      <c r="F449" s="81" t="str">
        <f>IF(C449="","",データ!Z1651)</f>
        <v/>
      </c>
      <c r="G449" s="65" t="str">
        <f>IF(C449="","",データ!AA1651)</f>
        <v/>
      </c>
      <c r="H449" s="65" t="str">
        <f>IF(I449="","",COUNT($I$4:I449))</f>
        <v/>
      </c>
      <c r="I449" s="81" t="str">
        <f>IF(C449="","",データ!AF1651)</f>
        <v/>
      </c>
      <c r="J449" s="65" t="str">
        <f>IF(C449="","",データ!AG1651)</f>
        <v/>
      </c>
      <c r="K449" s="65" t="str">
        <f>IF(L449="","",COUNT($L$4:L449))</f>
        <v/>
      </c>
      <c r="L449" s="81" t="str">
        <f>IF(C449="","",データ!AI1651)</f>
        <v/>
      </c>
      <c r="M449" s="65" t="str">
        <f>IF(C449="","",データ!AJ1651)</f>
        <v/>
      </c>
      <c r="N449" s="65" t="str">
        <f>IF(O449="","",COUNT($O$4:O449))</f>
        <v/>
      </c>
      <c r="O449" s="81" t="str">
        <f>IF(C449="","",データ!AO1651)</f>
        <v/>
      </c>
      <c r="P449" s="65" t="str">
        <f>IF(C449="","",データ!AP1651)</f>
        <v/>
      </c>
    </row>
    <row r="450" spans="1:16" ht="18" customHeight="1">
      <c r="A450" s="46" t="str">
        <f>IF(データ!A1653&lt;&gt;"",データ!A1652,"")</f>
        <v/>
      </c>
      <c r="B450" s="47" t="str">
        <f>IF(データ!B1653&lt;&gt;"",データ!B1652,"")</f>
        <v/>
      </c>
      <c r="C450" s="48" t="str">
        <f>IF(データ!C1653&lt;&gt;"",データ!C1652,"")</f>
        <v/>
      </c>
      <c r="D450" s="46" t="str">
        <f>IF(データ!G1653&lt;&gt;"",データ!G1652,"")</f>
        <v/>
      </c>
      <c r="E450" s="65" t="str">
        <f>IF(F450="","",COUNT($F$4:F450))</f>
        <v/>
      </c>
      <c r="F450" s="81" t="str">
        <f>IF(C450="","",データ!Z1652)</f>
        <v/>
      </c>
      <c r="G450" s="65" t="str">
        <f>IF(C450="","",データ!AA1652)</f>
        <v/>
      </c>
      <c r="H450" s="65" t="str">
        <f>IF(I450="","",COUNT($I$4:I450))</f>
        <v/>
      </c>
      <c r="I450" s="81" t="str">
        <f>IF(C450="","",データ!AF1652)</f>
        <v/>
      </c>
      <c r="J450" s="65" t="str">
        <f>IF(C450="","",データ!AG1652)</f>
        <v/>
      </c>
      <c r="K450" s="65" t="str">
        <f>IF(L450="","",COUNT($L$4:L450))</f>
        <v/>
      </c>
      <c r="L450" s="81" t="str">
        <f>IF(C450="","",データ!AI1652)</f>
        <v/>
      </c>
      <c r="M450" s="65" t="str">
        <f>IF(C450="","",データ!AJ1652)</f>
        <v/>
      </c>
      <c r="N450" s="65" t="str">
        <f>IF(O450="","",COUNT($O$4:O450))</f>
        <v/>
      </c>
      <c r="O450" s="81" t="str">
        <f>IF(C450="","",データ!AO1652)</f>
        <v/>
      </c>
      <c r="P450" s="65" t="str">
        <f>IF(C450="","",データ!AP1652)</f>
        <v/>
      </c>
    </row>
    <row r="451" spans="1:16" ht="18" customHeight="1">
      <c r="A451" s="46" t="str">
        <f>IF(データ!A1654&lt;&gt;"",データ!A1653,"")</f>
        <v/>
      </c>
      <c r="B451" s="47" t="str">
        <f>IF(データ!B1654&lt;&gt;"",データ!B1653,"")</f>
        <v/>
      </c>
      <c r="C451" s="48" t="str">
        <f>IF(データ!C1654&lt;&gt;"",データ!C1653,"")</f>
        <v/>
      </c>
      <c r="D451" s="46" t="str">
        <f>IF(データ!G1654&lt;&gt;"",データ!G1653,"")</f>
        <v/>
      </c>
      <c r="E451" s="65" t="str">
        <f>IF(F451="","",COUNT($F$4:F451))</f>
        <v/>
      </c>
      <c r="F451" s="81" t="str">
        <f>IF(C451="","",データ!Z1653)</f>
        <v/>
      </c>
      <c r="G451" s="65" t="str">
        <f>IF(C451="","",データ!AA1653)</f>
        <v/>
      </c>
      <c r="H451" s="65" t="str">
        <f>IF(I451="","",COUNT($I$4:I451))</f>
        <v/>
      </c>
      <c r="I451" s="81" t="str">
        <f>IF(C451="","",データ!AF1653)</f>
        <v/>
      </c>
      <c r="J451" s="65" t="str">
        <f>IF(C451="","",データ!AG1653)</f>
        <v/>
      </c>
      <c r="K451" s="65" t="str">
        <f>IF(L451="","",COUNT($L$4:L451))</f>
        <v/>
      </c>
      <c r="L451" s="81" t="str">
        <f>IF(C451="","",データ!AI1653)</f>
        <v/>
      </c>
      <c r="M451" s="65" t="str">
        <f>IF(C451="","",データ!AJ1653)</f>
        <v/>
      </c>
      <c r="N451" s="65" t="str">
        <f>IF(O451="","",COUNT($O$4:O451))</f>
        <v/>
      </c>
      <c r="O451" s="81" t="str">
        <f>IF(C451="","",データ!AO1653)</f>
        <v/>
      </c>
      <c r="P451" s="65" t="str">
        <f>IF(C451="","",データ!AP1653)</f>
        <v/>
      </c>
    </row>
    <row r="452" spans="1:16" ht="18" customHeight="1">
      <c r="A452" s="46" t="str">
        <f>IF(データ!A1655&lt;&gt;"",データ!A1654,"")</f>
        <v/>
      </c>
      <c r="B452" s="47" t="str">
        <f>IF(データ!B1655&lt;&gt;"",データ!B1654,"")</f>
        <v/>
      </c>
      <c r="C452" s="48" t="str">
        <f>IF(データ!C1655&lt;&gt;"",データ!C1654,"")</f>
        <v/>
      </c>
      <c r="D452" s="46" t="str">
        <f>IF(データ!G1655&lt;&gt;"",データ!G1654,"")</f>
        <v/>
      </c>
      <c r="E452" s="65" t="str">
        <f>IF(F452="","",COUNT($F$4:F452))</f>
        <v/>
      </c>
      <c r="F452" s="81" t="str">
        <f>IF(C452="","",データ!Z1654)</f>
        <v/>
      </c>
      <c r="G452" s="65" t="str">
        <f>IF(C452="","",データ!AA1654)</f>
        <v/>
      </c>
      <c r="H452" s="65" t="str">
        <f>IF(I452="","",COUNT($I$4:I452))</f>
        <v/>
      </c>
      <c r="I452" s="81" t="str">
        <f>IF(C452="","",データ!AF1654)</f>
        <v/>
      </c>
      <c r="J452" s="65" t="str">
        <f>IF(C452="","",データ!AG1654)</f>
        <v/>
      </c>
      <c r="K452" s="65" t="str">
        <f>IF(L452="","",COUNT($L$4:L452))</f>
        <v/>
      </c>
      <c r="L452" s="81" t="str">
        <f>IF(C452="","",データ!AI1654)</f>
        <v/>
      </c>
      <c r="M452" s="65" t="str">
        <f>IF(C452="","",データ!AJ1654)</f>
        <v/>
      </c>
      <c r="N452" s="65" t="str">
        <f>IF(O452="","",COUNT($O$4:O452))</f>
        <v/>
      </c>
      <c r="O452" s="81" t="str">
        <f>IF(C452="","",データ!AO1654)</f>
        <v/>
      </c>
      <c r="P452" s="65" t="str">
        <f>IF(C452="","",データ!AP1654)</f>
        <v/>
      </c>
    </row>
    <row r="453" spans="1:16" ht="18" customHeight="1">
      <c r="A453" s="46" t="str">
        <f>IF(データ!A1656&lt;&gt;"",データ!A1655,"")</f>
        <v/>
      </c>
      <c r="B453" s="47" t="str">
        <f>IF(データ!B1656&lt;&gt;"",データ!B1655,"")</f>
        <v/>
      </c>
      <c r="C453" s="48" t="str">
        <f>IF(データ!C1656&lt;&gt;"",データ!C1655,"")</f>
        <v/>
      </c>
      <c r="D453" s="46" t="str">
        <f>IF(データ!G1656&lt;&gt;"",データ!G1655,"")</f>
        <v/>
      </c>
      <c r="E453" s="65" t="str">
        <f>IF(F453="","",COUNT($F$4:F453))</f>
        <v/>
      </c>
      <c r="F453" s="81" t="str">
        <f>IF(C453="","",データ!Z1655)</f>
        <v/>
      </c>
      <c r="G453" s="65" t="str">
        <f>IF(C453="","",データ!AA1655)</f>
        <v/>
      </c>
      <c r="H453" s="65" t="str">
        <f>IF(I453="","",COUNT($I$4:I453))</f>
        <v/>
      </c>
      <c r="I453" s="81" t="str">
        <f>IF(C453="","",データ!AF1655)</f>
        <v/>
      </c>
      <c r="J453" s="65" t="str">
        <f>IF(C453="","",データ!AG1655)</f>
        <v/>
      </c>
      <c r="K453" s="65" t="str">
        <f>IF(L453="","",COUNT($L$4:L453))</f>
        <v/>
      </c>
      <c r="L453" s="81" t="str">
        <f>IF(C453="","",データ!AI1655)</f>
        <v/>
      </c>
      <c r="M453" s="65" t="str">
        <f>IF(C453="","",データ!AJ1655)</f>
        <v/>
      </c>
      <c r="N453" s="65" t="str">
        <f>IF(O453="","",COUNT($O$4:O453))</f>
        <v/>
      </c>
      <c r="O453" s="81" t="str">
        <f>IF(C453="","",データ!AO1655)</f>
        <v/>
      </c>
      <c r="P453" s="65" t="str">
        <f>IF(C453="","",データ!AP1655)</f>
        <v/>
      </c>
    </row>
    <row r="454" spans="1:16" ht="18" customHeight="1">
      <c r="A454" s="46" t="str">
        <f>IF(データ!A1657&lt;&gt;"",データ!A1656,"")</f>
        <v/>
      </c>
      <c r="B454" s="47" t="str">
        <f>IF(データ!B1657&lt;&gt;"",データ!B1656,"")</f>
        <v/>
      </c>
      <c r="C454" s="48" t="str">
        <f>IF(データ!C1657&lt;&gt;"",データ!C1656,"")</f>
        <v/>
      </c>
      <c r="D454" s="46" t="str">
        <f>IF(データ!G1657&lt;&gt;"",データ!G1656,"")</f>
        <v/>
      </c>
      <c r="E454" s="65" t="str">
        <f>IF(F454="","",COUNT($F$4:F454))</f>
        <v/>
      </c>
      <c r="F454" s="81" t="str">
        <f>IF(C454="","",データ!Z1656)</f>
        <v/>
      </c>
      <c r="G454" s="65" t="str">
        <f>IF(C454="","",データ!AA1656)</f>
        <v/>
      </c>
      <c r="H454" s="65" t="str">
        <f>IF(I454="","",COUNT($I$4:I454))</f>
        <v/>
      </c>
      <c r="I454" s="81" t="str">
        <f>IF(C454="","",データ!AF1656)</f>
        <v/>
      </c>
      <c r="J454" s="65" t="str">
        <f>IF(C454="","",データ!AG1656)</f>
        <v/>
      </c>
      <c r="K454" s="65" t="str">
        <f>IF(L454="","",COUNT($L$4:L454))</f>
        <v/>
      </c>
      <c r="L454" s="81" t="str">
        <f>IF(C454="","",データ!AI1656)</f>
        <v/>
      </c>
      <c r="M454" s="65" t="str">
        <f>IF(C454="","",データ!AJ1656)</f>
        <v/>
      </c>
      <c r="N454" s="65" t="str">
        <f>IF(O454="","",COUNT($O$4:O454))</f>
        <v/>
      </c>
      <c r="O454" s="81" t="str">
        <f>IF(C454="","",データ!AO1656)</f>
        <v/>
      </c>
      <c r="P454" s="65" t="str">
        <f>IF(C454="","",データ!AP1656)</f>
        <v/>
      </c>
    </row>
    <row r="455" spans="1:16" ht="18" customHeight="1">
      <c r="A455" s="46" t="str">
        <f>IF(データ!A1658&lt;&gt;"",データ!A1657,"")</f>
        <v/>
      </c>
      <c r="B455" s="47" t="str">
        <f>IF(データ!B1658&lt;&gt;"",データ!B1657,"")</f>
        <v/>
      </c>
      <c r="C455" s="48" t="str">
        <f>IF(データ!C1658&lt;&gt;"",データ!C1657,"")</f>
        <v/>
      </c>
      <c r="D455" s="46" t="str">
        <f>IF(データ!G1658&lt;&gt;"",データ!G1657,"")</f>
        <v/>
      </c>
      <c r="E455" s="65" t="str">
        <f>IF(F455="","",COUNT($F$4:F455))</f>
        <v/>
      </c>
      <c r="F455" s="81" t="str">
        <f>IF(C455="","",データ!Z1657)</f>
        <v/>
      </c>
      <c r="G455" s="65" t="str">
        <f>IF(C455="","",データ!AA1657)</f>
        <v/>
      </c>
      <c r="H455" s="65" t="str">
        <f>IF(I455="","",COUNT($I$4:I455))</f>
        <v/>
      </c>
      <c r="I455" s="81" t="str">
        <f>IF(C455="","",データ!AF1657)</f>
        <v/>
      </c>
      <c r="J455" s="65" t="str">
        <f>IF(C455="","",データ!AG1657)</f>
        <v/>
      </c>
      <c r="K455" s="65" t="str">
        <f>IF(L455="","",COUNT($L$4:L455))</f>
        <v/>
      </c>
      <c r="L455" s="81" t="str">
        <f>IF(C455="","",データ!AI1657)</f>
        <v/>
      </c>
      <c r="M455" s="65" t="str">
        <f>IF(C455="","",データ!AJ1657)</f>
        <v/>
      </c>
      <c r="N455" s="65" t="str">
        <f>IF(O455="","",COUNT($O$4:O455))</f>
        <v/>
      </c>
      <c r="O455" s="81" t="str">
        <f>IF(C455="","",データ!AO1657)</f>
        <v/>
      </c>
      <c r="P455" s="65" t="str">
        <f>IF(C455="","",データ!AP1657)</f>
        <v/>
      </c>
    </row>
    <row r="456" spans="1:16" ht="18" customHeight="1">
      <c r="A456" s="46" t="str">
        <f>IF(データ!A1659&lt;&gt;"",データ!A1658,"")</f>
        <v/>
      </c>
      <c r="B456" s="47" t="str">
        <f>IF(データ!B1659&lt;&gt;"",データ!B1658,"")</f>
        <v/>
      </c>
      <c r="C456" s="48" t="str">
        <f>IF(データ!C1659&lt;&gt;"",データ!C1658,"")</f>
        <v/>
      </c>
      <c r="D456" s="46" t="str">
        <f>IF(データ!G1659&lt;&gt;"",データ!G1658,"")</f>
        <v/>
      </c>
      <c r="E456" s="65" t="str">
        <f>IF(F456="","",COUNT($F$4:F456))</f>
        <v/>
      </c>
      <c r="F456" s="81" t="str">
        <f>IF(C456="","",データ!Z1658)</f>
        <v/>
      </c>
      <c r="G456" s="65" t="str">
        <f>IF(C456="","",データ!AA1658)</f>
        <v/>
      </c>
      <c r="H456" s="65" t="str">
        <f>IF(I456="","",COUNT($I$4:I456))</f>
        <v/>
      </c>
      <c r="I456" s="81" t="str">
        <f>IF(C456="","",データ!AF1658)</f>
        <v/>
      </c>
      <c r="J456" s="65" t="str">
        <f>IF(C456="","",データ!AG1658)</f>
        <v/>
      </c>
      <c r="K456" s="65" t="str">
        <f>IF(L456="","",COUNT($L$4:L456))</f>
        <v/>
      </c>
      <c r="L456" s="81" t="str">
        <f>IF(C456="","",データ!AI1658)</f>
        <v/>
      </c>
      <c r="M456" s="65" t="str">
        <f>IF(C456="","",データ!AJ1658)</f>
        <v/>
      </c>
      <c r="N456" s="65" t="str">
        <f>IF(O456="","",COUNT($O$4:O456))</f>
        <v/>
      </c>
      <c r="O456" s="81" t="str">
        <f>IF(C456="","",データ!AO1658)</f>
        <v/>
      </c>
      <c r="P456" s="65" t="str">
        <f>IF(C456="","",データ!AP1658)</f>
        <v/>
      </c>
    </row>
    <row r="457" spans="1:16" ht="18" customHeight="1">
      <c r="A457" s="46" t="str">
        <f>IF(データ!A1660&lt;&gt;"",データ!A1659,"")</f>
        <v/>
      </c>
      <c r="B457" s="47" t="str">
        <f>IF(データ!B1660&lt;&gt;"",データ!B1659,"")</f>
        <v/>
      </c>
      <c r="C457" s="48" t="str">
        <f>IF(データ!C1660&lt;&gt;"",データ!C1659,"")</f>
        <v/>
      </c>
      <c r="D457" s="46" t="str">
        <f>IF(データ!G1660&lt;&gt;"",データ!G1659,"")</f>
        <v/>
      </c>
      <c r="E457" s="65" t="str">
        <f>IF(F457="","",COUNT($F$4:F457))</f>
        <v/>
      </c>
      <c r="F457" s="81" t="str">
        <f>IF(C457="","",データ!Z1659)</f>
        <v/>
      </c>
      <c r="G457" s="65" t="str">
        <f>IF(C457="","",データ!AA1659)</f>
        <v/>
      </c>
      <c r="H457" s="65" t="str">
        <f>IF(I457="","",COUNT($I$4:I457))</f>
        <v/>
      </c>
      <c r="I457" s="81" t="str">
        <f>IF(C457="","",データ!AF1659)</f>
        <v/>
      </c>
      <c r="J457" s="65" t="str">
        <f>IF(C457="","",データ!AG1659)</f>
        <v/>
      </c>
      <c r="K457" s="65" t="str">
        <f>IF(L457="","",COUNT($L$4:L457))</f>
        <v/>
      </c>
      <c r="L457" s="81" t="str">
        <f>IF(C457="","",データ!AI1659)</f>
        <v/>
      </c>
      <c r="M457" s="65" t="str">
        <f>IF(C457="","",データ!AJ1659)</f>
        <v/>
      </c>
      <c r="N457" s="65" t="str">
        <f>IF(O457="","",COUNT($O$4:O457))</f>
        <v/>
      </c>
      <c r="O457" s="81" t="str">
        <f>IF(C457="","",データ!AO1659)</f>
        <v/>
      </c>
      <c r="P457" s="65" t="str">
        <f>IF(C457="","",データ!AP1659)</f>
        <v/>
      </c>
    </row>
    <row r="458" spans="1:16" ht="18" customHeight="1">
      <c r="A458" s="46" t="str">
        <f>IF(データ!A1661&lt;&gt;"",データ!A1660,"")</f>
        <v/>
      </c>
      <c r="B458" s="47" t="str">
        <f>IF(データ!B1661&lt;&gt;"",データ!B1660,"")</f>
        <v/>
      </c>
      <c r="C458" s="48" t="str">
        <f>IF(データ!C1661&lt;&gt;"",データ!C1660,"")</f>
        <v/>
      </c>
      <c r="D458" s="46" t="str">
        <f>IF(データ!G1661&lt;&gt;"",データ!G1660,"")</f>
        <v/>
      </c>
      <c r="E458" s="65" t="str">
        <f>IF(F458="","",COUNT($F$4:F458))</f>
        <v/>
      </c>
      <c r="F458" s="81" t="str">
        <f>IF(C458="","",データ!Z1660)</f>
        <v/>
      </c>
      <c r="G458" s="65" t="str">
        <f>IF(C458="","",データ!AA1660)</f>
        <v/>
      </c>
      <c r="H458" s="65" t="str">
        <f>IF(I458="","",COUNT($I$4:I458))</f>
        <v/>
      </c>
      <c r="I458" s="81" t="str">
        <f>IF(C458="","",データ!AF1660)</f>
        <v/>
      </c>
      <c r="J458" s="65" t="str">
        <f>IF(C458="","",データ!AG1660)</f>
        <v/>
      </c>
      <c r="K458" s="65" t="str">
        <f>IF(L458="","",COUNT($L$4:L458))</f>
        <v/>
      </c>
      <c r="L458" s="81" t="str">
        <f>IF(C458="","",データ!AI1660)</f>
        <v/>
      </c>
      <c r="M458" s="65" t="str">
        <f>IF(C458="","",データ!AJ1660)</f>
        <v/>
      </c>
      <c r="N458" s="65" t="str">
        <f>IF(O458="","",COUNT($O$4:O458))</f>
        <v/>
      </c>
      <c r="O458" s="81" t="str">
        <f>IF(C458="","",データ!AO1660)</f>
        <v/>
      </c>
      <c r="P458" s="65" t="str">
        <f>IF(C458="","",データ!AP1660)</f>
        <v/>
      </c>
    </row>
    <row r="459" spans="1:16" ht="18" customHeight="1">
      <c r="A459" s="46" t="str">
        <f>IF(データ!A1662&lt;&gt;"",データ!A1661,"")</f>
        <v/>
      </c>
      <c r="B459" s="47" t="str">
        <f>IF(データ!B1662&lt;&gt;"",データ!B1661,"")</f>
        <v/>
      </c>
      <c r="C459" s="48" t="str">
        <f>IF(データ!C1662&lt;&gt;"",データ!C1661,"")</f>
        <v/>
      </c>
      <c r="D459" s="46" t="str">
        <f>IF(データ!G1662&lt;&gt;"",データ!G1661,"")</f>
        <v/>
      </c>
      <c r="E459" s="65" t="str">
        <f>IF(F459="","",COUNT($F$4:F459))</f>
        <v/>
      </c>
      <c r="F459" s="81" t="str">
        <f>IF(C459="","",データ!Z1661)</f>
        <v/>
      </c>
      <c r="G459" s="65" t="str">
        <f>IF(C459="","",データ!AA1661)</f>
        <v/>
      </c>
      <c r="H459" s="65" t="str">
        <f>IF(I459="","",COUNT($I$4:I459))</f>
        <v/>
      </c>
      <c r="I459" s="81" t="str">
        <f>IF(C459="","",データ!AF1661)</f>
        <v/>
      </c>
      <c r="J459" s="65" t="str">
        <f>IF(C459="","",データ!AG1661)</f>
        <v/>
      </c>
      <c r="K459" s="65" t="str">
        <f>IF(L459="","",COUNT($L$4:L459))</f>
        <v/>
      </c>
      <c r="L459" s="81" t="str">
        <f>IF(C459="","",データ!AI1661)</f>
        <v/>
      </c>
      <c r="M459" s="65" t="str">
        <f>IF(C459="","",データ!AJ1661)</f>
        <v/>
      </c>
      <c r="N459" s="65" t="str">
        <f>IF(O459="","",COUNT($O$4:O459))</f>
        <v/>
      </c>
      <c r="O459" s="81" t="str">
        <f>IF(C459="","",データ!AO1661)</f>
        <v/>
      </c>
      <c r="P459" s="65" t="str">
        <f>IF(C459="","",データ!AP1661)</f>
        <v/>
      </c>
    </row>
    <row r="460" spans="1:16" ht="18" customHeight="1">
      <c r="A460" s="46" t="str">
        <f>IF(データ!A1663&lt;&gt;"",データ!A1662,"")</f>
        <v/>
      </c>
      <c r="B460" s="47" t="str">
        <f>IF(データ!B1663&lt;&gt;"",データ!B1662,"")</f>
        <v/>
      </c>
      <c r="C460" s="48" t="str">
        <f>IF(データ!C1663&lt;&gt;"",データ!C1662,"")</f>
        <v/>
      </c>
      <c r="D460" s="46" t="str">
        <f>IF(データ!G1663&lt;&gt;"",データ!G1662,"")</f>
        <v/>
      </c>
      <c r="E460" s="65" t="str">
        <f>IF(F460="","",COUNT($F$4:F460))</f>
        <v/>
      </c>
      <c r="F460" s="81" t="str">
        <f>IF(C460="","",データ!Z1662)</f>
        <v/>
      </c>
      <c r="G460" s="65" t="str">
        <f>IF(C460="","",データ!AA1662)</f>
        <v/>
      </c>
      <c r="H460" s="65" t="str">
        <f>IF(I460="","",COUNT($I$4:I460))</f>
        <v/>
      </c>
      <c r="I460" s="81" t="str">
        <f>IF(C460="","",データ!AF1662)</f>
        <v/>
      </c>
      <c r="J460" s="65" t="str">
        <f>IF(C460="","",データ!AG1662)</f>
        <v/>
      </c>
      <c r="K460" s="65" t="str">
        <f>IF(L460="","",COUNT($L$4:L460))</f>
        <v/>
      </c>
      <c r="L460" s="81" t="str">
        <f>IF(C460="","",データ!AI1662)</f>
        <v/>
      </c>
      <c r="M460" s="65" t="str">
        <f>IF(C460="","",データ!AJ1662)</f>
        <v/>
      </c>
      <c r="N460" s="65" t="str">
        <f>IF(O460="","",COUNT($O$4:O460))</f>
        <v/>
      </c>
      <c r="O460" s="81" t="str">
        <f>IF(C460="","",データ!AO1662)</f>
        <v/>
      </c>
      <c r="P460" s="65" t="str">
        <f>IF(C460="","",データ!AP1662)</f>
        <v/>
      </c>
    </row>
    <row r="461" spans="1:16" ht="18" customHeight="1">
      <c r="A461" s="46" t="str">
        <f>IF(データ!A1664&lt;&gt;"",データ!A1663,"")</f>
        <v/>
      </c>
      <c r="B461" s="47" t="str">
        <f>IF(データ!B1664&lt;&gt;"",データ!B1663,"")</f>
        <v/>
      </c>
      <c r="C461" s="48" t="str">
        <f>IF(データ!C1664&lt;&gt;"",データ!C1663,"")</f>
        <v/>
      </c>
      <c r="D461" s="46" t="str">
        <f>IF(データ!G1664&lt;&gt;"",データ!G1663,"")</f>
        <v/>
      </c>
      <c r="E461" s="65" t="str">
        <f>IF(F461="","",COUNT($F$4:F461))</f>
        <v/>
      </c>
      <c r="F461" s="81" t="str">
        <f>IF(C461="","",データ!Z1663)</f>
        <v/>
      </c>
      <c r="G461" s="65" t="str">
        <f>IF(C461="","",データ!AA1663)</f>
        <v/>
      </c>
      <c r="H461" s="65" t="str">
        <f>IF(I461="","",COUNT($I$4:I461))</f>
        <v/>
      </c>
      <c r="I461" s="81" t="str">
        <f>IF(C461="","",データ!AF1663)</f>
        <v/>
      </c>
      <c r="J461" s="65" t="str">
        <f>IF(C461="","",データ!AG1663)</f>
        <v/>
      </c>
      <c r="K461" s="65" t="str">
        <f>IF(L461="","",COUNT($L$4:L461))</f>
        <v/>
      </c>
      <c r="L461" s="81" t="str">
        <f>IF(C461="","",データ!AI1663)</f>
        <v/>
      </c>
      <c r="M461" s="65" t="str">
        <f>IF(C461="","",データ!AJ1663)</f>
        <v/>
      </c>
      <c r="N461" s="65" t="str">
        <f>IF(O461="","",COUNT($O$4:O461))</f>
        <v/>
      </c>
      <c r="O461" s="81" t="str">
        <f>IF(C461="","",データ!AO1663)</f>
        <v/>
      </c>
      <c r="P461" s="65" t="str">
        <f>IF(C461="","",データ!AP1663)</f>
        <v/>
      </c>
    </row>
    <row r="462" spans="1:16" ht="18" customHeight="1">
      <c r="A462" s="46" t="str">
        <f>IF(データ!A1665&lt;&gt;"",データ!A1664,"")</f>
        <v/>
      </c>
      <c r="B462" s="47" t="str">
        <f>IF(データ!B1665&lt;&gt;"",データ!B1664,"")</f>
        <v/>
      </c>
      <c r="C462" s="48" t="str">
        <f>IF(データ!C1665&lt;&gt;"",データ!C1664,"")</f>
        <v/>
      </c>
      <c r="D462" s="46" t="str">
        <f>IF(データ!G1665&lt;&gt;"",データ!G1664,"")</f>
        <v/>
      </c>
      <c r="E462" s="65" t="str">
        <f>IF(F462="","",COUNT($F$4:F462))</f>
        <v/>
      </c>
      <c r="F462" s="81" t="str">
        <f>IF(C462="","",データ!Z1664)</f>
        <v/>
      </c>
      <c r="G462" s="65" t="str">
        <f>IF(C462="","",データ!AA1664)</f>
        <v/>
      </c>
      <c r="H462" s="65" t="str">
        <f>IF(I462="","",COUNT($I$4:I462))</f>
        <v/>
      </c>
      <c r="I462" s="81" t="str">
        <f>IF(C462="","",データ!AF1664)</f>
        <v/>
      </c>
      <c r="J462" s="65" t="str">
        <f>IF(C462="","",データ!AG1664)</f>
        <v/>
      </c>
      <c r="K462" s="65" t="str">
        <f>IF(L462="","",COUNT($L$4:L462))</f>
        <v/>
      </c>
      <c r="L462" s="81" t="str">
        <f>IF(C462="","",データ!AI1664)</f>
        <v/>
      </c>
      <c r="M462" s="65" t="str">
        <f>IF(C462="","",データ!AJ1664)</f>
        <v/>
      </c>
      <c r="N462" s="65" t="str">
        <f>IF(O462="","",COUNT($O$4:O462))</f>
        <v/>
      </c>
      <c r="O462" s="81" t="str">
        <f>IF(C462="","",データ!AO1664)</f>
        <v/>
      </c>
      <c r="P462" s="65" t="str">
        <f>IF(C462="","",データ!AP1664)</f>
        <v/>
      </c>
    </row>
    <row r="463" spans="1:16" ht="18" customHeight="1">
      <c r="A463" s="46" t="str">
        <f>IF(データ!A1666&lt;&gt;"",データ!A1665,"")</f>
        <v/>
      </c>
      <c r="B463" s="47" t="str">
        <f>IF(データ!B1666&lt;&gt;"",データ!B1665,"")</f>
        <v/>
      </c>
      <c r="C463" s="48" t="str">
        <f>IF(データ!C1666&lt;&gt;"",データ!C1665,"")</f>
        <v/>
      </c>
      <c r="D463" s="46" t="str">
        <f>IF(データ!G1666&lt;&gt;"",データ!G1665,"")</f>
        <v/>
      </c>
      <c r="E463" s="65" t="str">
        <f>IF(F463="","",COUNT($F$4:F463))</f>
        <v/>
      </c>
      <c r="F463" s="81" t="str">
        <f>IF(C463="","",データ!Z1665)</f>
        <v/>
      </c>
      <c r="G463" s="65" t="str">
        <f>IF(C463="","",データ!AA1665)</f>
        <v/>
      </c>
      <c r="H463" s="65" t="str">
        <f>IF(I463="","",COUNT($I$4:I463))</f>
        <v/>
      </c>
      <c r="I463" s="81" t="str">
        <f>IF(C463="","",データ!AF1665)</f>
        <v/>
      </c>
      <c r="J463" s="65" t="str">
        <f>IF(C463="","",データ!AG1665)</f>
        <v/>
      </c>
      <c r="K463" s="65" t="str">
        <f>IF(L463="","",COUNT($L$4:L463))</f>
        <v/>
      </c>
      <c r="L463" s="81" t="str">
        <f>IF(C463="","",データ!AI1665)</f>
        <v/>
      </c>
      <c r="M463" s="65" t="str">
        <f>IF(C463="","",データ!AJ1665)</f>
        <v/>
      </c>
      <c r="N463" s="65" t="str">
        <f>IF(O463="","",COUNT($O$4:O463))</f>
        <v/>
      </c>
      <c r="O463" s="81" t="str">
        <f>IF(C463="","",データ!AO1665)</f>
        <v/>
      </c>
      <c r="P463" s="65" t="str">
        <f>IF(C463="","",データ!AP1665)</f>
        <v/>
      </c>
    </row>
    <row r="464" spans="1:16" ht="18" customHeight="1">
      <c r="A464" s="46" t="str">
        <f>IF(データ!A1667&lt;&gt;"",データ!A1666,"")</f>
        <v/>
      </c>
      <c r="B464" s="47" t="str">
        <f>IF(データ!B1667&lt;&gt;"",データ!B1666,"")</f>
        <v/>
      </c>
      <c r="C464" s="48" t="str">
        <f>IF(データ!C1667&lt;&gt;"",データ!C1666,"")</f>
        <v/>
      </c>
      <c r="D464" s="46" t="str">
        <f>IF(データ!G1667&lt;&gt;"",データ!G1666,"")</f>
        <v/>
      </c>
      <c r="E464" s="65" t="str">
        <f>IF(F464="","",COUNT($F$4:F464))</f>
        <v/>
      </c>
      <c r="F464" s="81" t="str">
        <f>IF(C464="","",データ!Z1666)</f>
        <v/>
      </c>
      <c r="G464" s="65" t="str">
        <f>IF(C464="","",データ!AA1666)</f>
        <v/>
      </c>
      <c r="H464" s="65" t="str">
        <f>IF(I464="","",COUNT($I$4:I464))</f>
        <v/>
      </c>
      <c r="I464" s="81" t="str">
        <f>IF(C464="","",データ!AF1666)</f>
        <v/>
      </c>
      <c r="J464" s="65" t="str">
        <f>IF(C464="","",データ!AG1666)</f>
        <v/>
      </c>
      <c r="K464" s="65" t="str">
        <f>IF(L464="","",COUNT($L$4:L464))</f>
        <v/>
      </c>
      <c r="L464" s="81" t="str">
        <f>IF(C464="","",データ!AI1666)</f>
        <v/>
      </c>
      <c r="M464" s="65" t="str">
        <f>IF(C464="","",データ!AJ1666)</f>
        <v/>
      </c>
      <c r="N464" s="65" t="str">
        <f>IF(O464="","",COUNT($O$4:O464))</f>
        <v/>
      </c>
      <c r="O464" s="81" t="str">
        <f>IF(C464="","",データ!AO1666)</f>
        <v/>
      </c>
      <c r="P464" s="65" t="str">
        <f>IF(C464="","",データ!AP1666)</f>
        <v/>
      </c>
    </row>
    <row r="465" spans="1:16" ht="18" customHeight="1">
      <c r="A465" s="46" t="str">
        <f>IF(データ!A1668&lt;&gt;"",データ!A1667,"")</f>
        <v/>
      </c>
      <c r="B465" s="47" t="str">
        <f>IF(データ!B1668&lt;&gt;"",データ!B1667,"")</f>
        <v/>
      </c>
      <c r="C465" s="48" t="str">
        <f>IF(データ!C1668&lt;&gt;"",データ!C1667,"")</f>
        <v/>
      </c>
      <c r="D465" s="46" t="str">
        <f>IF(データ!G1668&lt;&gt;"",データ!G1667,"")</f>
        <v/>
      </c>
      <c r="E465" s="65" t="str">
        <f>IF(F465="","",COUNT($F$4:F465))</f>
        <v/>
      </c>
      <c r="F465" s="81" t="str">
        <f>IF(C465="","",データ!Z1667)</f>
        <v/>
      </c>
      <c r="G465" s="65" t="str">
        <f>IF(C465="","",データ!AA1667)</f>
        <v/>
      </c>
      <c r="H465" s="65" t="str">
        <f>IF(I465="","",COUNT($I$4:I465))</f>
        <v/>
      </c>
      <c r="I465" s="81" t="str">
        <f>IF(C465="","",データ!AF1667)</f>
        <v/>
      </c>
      <c r="J465" s="65" t="str">
        <f>IF(C465="","",データ!AG1667)</f>
        <v/>
      </c>
      <c r="K465" s="65" t="str">
        <f>IF(L465="","",COUNT($L$4:L465))</f>
        <v/>
      </c>
      <c r="L465" s="81" t="str">
        <f>IF(C465="","",データ!AI1667)</f>
        <v/>
      </c>
      <c r="M465" s="65" t="str">
        <f>IF(C465="","",データ!AJ1667)</f>
        <v/>
      </c>
      <c r="N465" s="65" t="str">
        <f>IF(O465="","",COUNT($O$4:O465))</f>
        <v/>
      </c>
      <c r="O465" s="81" t="str">
        <f>IF(C465="","",データ!AO1667)</f>
        <v/>
      </c>
      <c r="P465" s="65" t="str">
        <f>IF(C465="","",データ!AP1667)</f>
        <v/>
      </c>
    </row>
    <row r="466" spans="1:16" ht="18" customHeight="1">
      <c r="A466" s="46" t="str">
        <f>IF(データ!A1669&lt;&gt;"",データ!A1668,"")</f>
        <v/>
      </c>
      <c r="B466" s="47" t="str">
        <f>IF(データ!B1669&lt;&gt;"",データ!B1668,"")</f>
        <v/>
      </c>
      <c r="C466" s="48" t="str">
        <f>IF(データ!C1669&lt;&gt;"",データ!C1668,"")</f>
        <v/>
      </c>
      <c r="D466" s="46" t="str">
        <f>IF(データ!G1669&lt;&gt;"",データ!G1668,"")</f>
        <v/>
      </c>
      <c r="E466" s="65" t="str">
        <f>IF(F466="","",COUNT($F$4:F466))</f>
        <v/>
      </c>
      <c r="F466" s="81" t="str">
        <f>IF(C466="","",データ!Z1668)</f>
        <v/>
      </c>
      <c r="G466" s="65" t="str">
        <f>IF(C466="","",データ!AA1668)</f>
        <v/>
      </c>
      <c r="H466" s="65" t="str">
        <f>IF(I466="","",COUNT($I$4:I466))</f>
        <v/>
      </c>
      <c r="I466" s="81" t="str">
        <f>IF(C466="","",データ!AF1668)</f>
        <v/>
      </c>
      <c r="J466" s="65" t="str">
        <f>IF(C466="","",データ!AG1668)</f>
        <v/>
      </c>
      <c r="K466" s="65" t="str">
        <f>IF(L466="","",COUNT($L$4:L466))</f>
        <v/>
      </c>
      <c r="L466" s="81" t="str">
        <f>IF(C466="","",データ!AI1668)</f>
        <v/>
      </c>
      <c r="M466" s="65" t="str">
        <f>IF(C466="","",データ!AJ1668)</f>
        <v/>
      </c>
      <c r="N466" s="65" t="str">
        <f>IF(O466="","",COUNT($O$4:O466))</f>
        <v/>
      </c>
      <c r="O466" s="81" t="str">
        <f>IF(C466="","",データ!AO1668)</f>
        <v/>
      </c>
      <c r="P466" s="65" t="str">
        <f>IF(C466="","",データ!AP1668)</f>
        <v/>
      </c>
    </row>
    <row r="467" spans="1:16" ht="18" customHeight="1">
      <c r="A467" s="46" t="str">
        <f>IF(データ!A1670&lt;&gt;"",データ!A1669,"")</f>
        <v/>
      </c>
      <c r="B467" s="47" t="str">
        <f>IF(データ!B1670&lt;&gt;"",データ!B1669,"")</f>
        <v/>
      </c>
      <c r="C467" s="48" t="str">
        <f>IF(データ!C1670&lt;&gt;"",データ!C1669,"")</f>
        <v/>
      </c>
      <c r="D467" s="46" t="str">
        <f>IF(データ!G1670&lt;&gt;"",データ!G1669,"")</f>
        <v/>
      </c>
      <c r="E467" s="65" t="str">
        <f>IF(F467="","",COUNT($F$4:F467))</f>
        <v/>
      </c>
      <c r="F467" s="81" t="str">
        <f>IF(C467="","",データ!Z1669)</f>
        <v/>
      </c>
      <c r="G467" s="65" t="str">
        <f>IF(C467="","",データ!AA1669)</f>
        <v/>
      </c>
      <c r="H467" s="65" t="str">
        <f>IF(I467="","",COUNT($I$4:I467))</f>
        <v/>
      </c>
      <c r="I467" s="81" t="str">
        <f>IF(C467="","",データ!AF1669)</f>
        <v/>
      </c>
      <c r="J467" s="65" t="str">
        <f>IF(C467="","",データ!AG1669)</f>
        <v/>
      </c>
      <c r="K467" s="65" t="str">
        <f>IF(L467="","",COUNT($L$4:L467))</f>
        <v/>
      </c>
      <c r="L467" s="81" t="str">
        <f>IF(C467="","",データ!AI1669)</f>
        <v/>
      </c>
      <c r="M467" s="65" t="str">
        <f>IF(C467="","",データ!AJ1669)</f>
        <v/>
      </c>
      <c r="N467" s="65" t="str">
        <f>IF(O467="","",COUNT($O$4:O467))</f>
        <v/>
      </c>
      <c r="O467" s="81" t="str">
        <f>IF(C467="","",データ!AO1669)</f>
        <v/>
      </c>
      <c r="P467" s="65" t="str">
        <f>IF(C467="","",データ!AP1669)</f>
        <v/>
      </c>
    </row>
    <row r="468" spans="1:16" ht="18" customHeight="1">
      <c r="A468" s="46" t="str">
        <f>IF(データ!A1671&lt;&gt;"",データ!A1670,"")</f>
        <v/>
      </c>
      <c r="B468" s="47" t="str">
        <f>IF(データ!B1671&lt;&gt;"",データ!B1670,"")</f>
        <v/>
      </c>
      <c r="C468" s="48" t="str">
        <f>IF(データ!C1671&lt;&gt;"",データ!C1670,"")</f>
        <v/>
      </c>
      <c r="D468" s="46" t="str">
        <f>IF(データ!G1671&lt;&gt;"",データ!G1670,"")</f>
        <v/>
      </c>
      <c r="E468" s="65" t="str">
        <f>IF(F468="","",COUNT($F$4:F468))</f>
        <v/>
      </c>
      <c r="F468" s="81" t="str">
        <f>IF(C468="","",データ!Z1670)</f>
        <v/>
      </c>
      <c r="G468" s="65" t="str">
        <f>IF(C468="","",データ!AA1670)</f>
        <v/>
      </c>
      <c r="H468" s="65" t="str">
        <f>IF(I468="","",COUNT($I$4:I468))</f>
        <v/>
      </c>
      <c r="I468" s="81" t="str">
        <f>IF(C468="","",データ!AF1670)</f>
        <v/>
      </c>
      <c r="J468" s="65" t="str">
        <f>IF(C468="","",データ!AG1670)</f>
        <v/>
      </c>
      <c r="K468" s="65" t="str">
        <f>IF(L468="","",COUNT($L$4:L468))</f>
        <v/>
      </c>
      <c r="L468" s="81" t="str">
        <f>IF(C468="","",データ!AI1670)</f>
        <v/>
      </c>
      <c r="M468" s="65" t="str">
        <f>IF(C468="","",データ!AJ1670)</f>
        <v/>
      </c>
      <c r="N468" s="65" t="str">
        <f>IF(O468="","",COUNT($O$4:O468))</f>
        <v/>
      </c>
      <c r="O468" s="81" t="str">
        <f>IF(C468="","",データ!AO1670)</f>
        <v/>
      </c>
      <c r="P468" s="65" t="str">
        <f>IF(C468="","",データ!AP1670)</f>
        <v/>
      </c>
    </row>
    <row r="469" spans="1:16" ht="18" customHeight="1">
      <c r="A469" s="46" t="str">
        <f>IF(データ!A1672&lt;&gt;"",データ!A1671,"")</f>
        <v/>
      </c>
      <c r="B469" s="47" t="str">
        <f>IF(データ!B1672&lt;&gt;"",データ!B1671,"")</f>
        <v/>
      </c>
      <c r="C469" s="48" t="str">
        <f>IF(データ!C1672&lt;&gt;"",データ!C1671,"")</f>
        <v/>
      </c>
      <c r="D469" s="46" t="str">
        <f>IF(データ!G1672&lt;&gt;"",データ!G1671,"")</f>
        <v/>
      </c>
      <c r="E469" s="65" t="str">
        <f>IF(F469="","",COUNT($F$4:F469))</f>
        <v/>
      </c>
      <c r="F469" s="81" t="str">
        <f>IF(C469="","",データ!Z1671)</f>
        <v/>
      </c>
      <c r="G469" s="65" t="str">
        <f>IF(C469="","",データ!AA1671)</f>
        <v/>
      </c>
      <c r="H469" s="65" t="str">
        <f>IF(I469="","",COUNT($I$4:I469))</f>
        <v/>
      </c>
      <c r="I469" s="81" t="str">
        <f>IF(C469="","",データ!AF1671)</f>
        <v/>
      </c>
      <c r="J469" s="65" t="str">
        <f>IF(C469="","",データ!AG1671)</f>
        <v/>
      </c>
      <c r="K469" s="65" t="str">
        <f>IF(L469="","",COUNT($L$4:L469))</f>
        <v/>
      </c>
      <c r="L469" s="81" t="str">
        <f>IF(C469="","",データ!AI1671)</f>
        <v/>
      </c>
      <c r="M469" s="65" t="str">
        <f>IF(C469="","",データ!AJ1671)</f>
        <v/>
      </c>
      <c r="N469" s="65" t="str">
        <f>IF(O469="","",COUNT($O$4:O469))</f>
        <v/>
      </c>
      <c r="O469" s="81" t="str">
        <f>IF(C469="","",データ!AO1671)</f>
        <v/>
      </c>
      <c r="P469" s="65" t="str">
        <f>IF(C469="","",データ!AP1671)</f>
        <v/>
      </c>
    </row>
    <row r="470" spans="1:16" ht="18" customHeight="1">
      <c r="A470" s="46" t="str">
        <f>IF(データ!A1673&lt;&gt;"",データ!A1672,"")</f>
        <v/>
      </c>
      <c r="B470" s="47" t="str">
        <f>IF(データ!B1673&lt;&gt;"",データ!B1672,"")</f>
        <v/>
      </c>
      <c r="C470" s="48" t="str">
        <f>IF(データ!C1673&lt;&gt;"",データ!C1672,"")</f>
        <v/>
      </c>
      <c r="D470" s="46" t="str">
        <f>IF(データ!G1673&lt;&gt;"",データ!G1672,"")</f>
        <v/>
      </c>
      <c r="E470" s="65" t="str">
        <f>IF(F470="","",COUNT($F$4:F470))</f>
        <v/>
      </c>
      <c r="F470" s="81" t="str">
        <f>IF(C470="","",データ!Z1672)</f>
        <v/>
      </c>
      <c r="G470" s="65" t="str">
        <f>IF(C470="","",データ!AA1672)</f>
        <v/>
      </c>
      <c r="H470" s="65" t="str">
        <f>IF(I470="","",COUNT($I$4:I470))</f>
        <v/>
      </c>
      <c r="I470" s="81" t="str">
        <f>IF(C470="","",データ!AF1672)</f>
        <v/>
      </c>
      <c r="J470" s="65" t="str">
        <f>IF(C470="","",データ!AG1672)</f>
        <v/>
      </c>
      <c r="K470" s="65" t="str">
        <f>IF(L470="","",COUNT($L$4:L470))</f>
        <v/>
      </c>
      <c r="L470" s="81" t="str">
        <f>IF(C470="","",データ!AI1672)</f>
        <v/>
      </c>
      <c r="M470" s="65" t="str">
        <f>IF(C470="","",データ!AJ1672)</f>
        <v/>
      </c>
      <c r="N470" s="65" t="str">
        <f>IF(O470="","",COUNT($O$4:O470))</f>
        <v/>
      </c>
      <c r="O470" s="81" t="str">
        <f>IF(C470="","",データ!AO1672)</f>
        <v/>
      </c>
      <c r="P470" s="65" t="str">
        <f>IF(C470="","",データ!AP1672)</f>
        <v/>
      </c>
    </row>
    <row r="471" spans="1:16" ht="18" customHeight="1">
      <c r="A471" s="46" t="str">
        <f>IF(データ!A1674&lt;&gt;"",データ!A1673,"")</f>
        <v/>
      </c>
      <c r="B471" s="47" t="str">
        <f>IF(データ!B1674&lt;&gt;"",データ!B1673,"")</f>
        <v/>
      </c>
      <c r="C471" s="48" t="str">
        <f>IF(データ!C1674&lt;&gt;"",データ!C1673,"")</f>
        <v/>
      </c>
      <c r="D471" s="46" t="str">
        <f>IF(データ!G1674&lt;&gt;"",データ!G1673,"")</f>
        <v/>
      </c>
      <c r="E471" s="65" t="str">
        <f>IF(F471="","",COUNT($F$4:F471))</f>
        <v/>
      </c>
      <c r="F471" s="81" t="str">
        <f>IF(C471="","",データ!Z1673)</f>
        <v/>
      </c>
      <c r="G471" s="65" t="str">
        <f>IF(C471="","",データ!AA1673)</f>
        <v/>
      </c>
      <c r="H471" s="65" t="str">
        <f>IF(I471="","",COUNT($I$4:I471))</f>
        <v/>
      </c>
      <c r="I471" s="81" t="str">
        <f>IF(C471="","",データ!AF1673)</f>
        <v/>
      </c>
      <c r="J471" s="65" t="str">
        <f>IF(C471="","",データ!AG1673)</f>
        <v/>
      </c>
      <c r="K471" s="65" t="str">
        <f>IF(L471="","",COUNT($L$4:L471))</f>
        <v/>
      </c>
      <c r="L471" s="81" t="str">
        <f>IF(C471="","",データ!AI1673)</f>
        <v/>
      </c>
      <c r="M471" s="65" t="str">
        <f>IF(C471="","",データ!AJ1673)</f>
        <v/>
      </c>
      <c r="N471" s="65" t="str">
        <f>IF(O471="","",COUNT($O$4:O471))</f>
        <v/>
      </c>
      <c r="O471" s="81" t="str">
        <f>IF(C471="","",データ!AO1673)</f>
        <v/>
      </c>
      <c r="P471" s="65" t="str">
        <f>IF(C471="","",データ!AP1673)</f>
        <v/>
      </c>
    </row>
    <row r="472" spans="1:16" ht="18" customHeight="1">
      <c r="A472" s="46" t="str">
        <f>IF(データ!A1675&lt;&gt;"",データ!A1674,"")</f>
        <v/>
      </c>
      <c r="B472" s="47" t="str">
        <f>IF(データ!B1675&lt;&gt;"",データ!B1674,"")</f>
        <v/>
      </c>
      <c r="C472" s="48" t="str">
        <f>IF(データ!C1675&lt;&gt;"",データ!C1674,"")</f>
        <v/>
      </c>
      <c r="D472" s="46" t="str">
        <f>IF(データ!G1675&lt;&gt;"",データ!G1674,"")</f>
        <v/>
      </c>
      <c r="E472" s="65" t="str">
        <f>IF(F472="","",COUNT($F$4:F472))</f>
        <v/>
      </c>
      <c r="F472" s="81" t="str">
        <f>IF(C472="","",データ!Z1674)</f>
        <v/>
      </c>
      <c r="G472" s="65" t="str">
        <f>IF(C472="","",データ!AA1674)</f>
        <v/>
      </c>
      <c r="H472" s="65" t="str">
        <f>IF(I472="","",COUNT($I$4:I472))</f>
        <v/>
      </c>
      <c r="I472" s="81" t="str">
        <f>IF(C472="","",データ!AF1674)</f>
        <v/>
      </c>
      <c r="J472" s="65" t="str">
        <f>IF(C472="","",データ!AG1674)</f>
        <v/>
      </c>
      <c r="K472" s="65" t="str">
        <f>IF(L472="","",COUNT($L$4:L472))</f>
        <v/>
      </c>
      <c r="L472" s="81" t="str">
        <f>IF(C472="","",データ!AI1674)</f>
        <v/>
      </c>
      <c r="M472" s="65" t="str">
        <f>IF(C472="","",データ!AJ1674)</f>
        <v/>
      </c>
      <c r="N472" s="65" t="str">
        <f>IF(O472="","",COUNT($O$4:O472))</f>
        <v/>
      </c>
      <c r="O472" s="81" t="str">
        <f>IF(C472="","",データ!AO1674)</f>
        <v/>
      </c>
      <c r="P472" s="65" t="str">
        <f>IF(C472="","",データ!AP1674)</f>
        <v/>
      </c>
    </row>
    <row r="473" spans="1:16" ht="18" customHeight="1">
      <c r="A473" s="46" t="str">
        <f>IF(データ!A1676&lt;&gt;"",データ!A1675,"")</f>
        <v/>
      </c>
      <c r="B473" s="47" t="str">
        <f>IF(データ!B1676&lt;&gt;"",データ!B1675,"")</f>
        <v/>
      </c>
      <c r="C473" s="48" t="str">
        <f>IF(データ!C1676&lt;&gt;"",データ!C1675,"")</f>
        <v/>
      </c>
      <c r="D473" s="46" t="str">
        <f>IF(データ!G1676&lt;&gt;"",データ!G1675,"")</f>
        <v/>
      </c>
      <c r="E473" s="65" t="str">
        <f>IF(F473="","",COUNT($F$4:F473))</f>
        <v/>
      </c>
      <c r="F473" s="81" t="str">
        <f>IF(C473="","",データ!Z1675)</f>
        <v/>
      </c>
      <c r="G473" s="65" t="str">
        <f>IF(C473="","",データ!AA1675)</f>
        <v/>
      </c>
      <c r="H473" s="65" t="str">
        <f>IF(I473="","",COUNT($I$4:I473))</f>
        <v/>
      </c>
      <c r="I473" s="81" t="str">
        <f>IF(C473="","",データ!AF1675)</f>
        <v/>
      </c>
      <c r="J473" s="65" t="str">
        <f>IF(C473="","",データ!AG1675)</f>
        <v/>
      </c>
      <c r="K473" s="65" t="str">
        <f>IF(L473="","",COUNT($L$4:L473))</f>
        <v/>
      </c>
      <c r="L473" s="81" t="str">
        <f>IF(C473="","",データ!AI1675)</f>
        <v/>
      </c>
      <c r="M473" s="65" t="str">
        <f>IF(C473="","",データ!AJ1675)</f>
        <v/>
      </c>
      <c r="N473" s="65" t="str">
        <f>IF(O473="","",COUNT($O$4:O473))</f>
        <v/>
      </c>
      <c r="O473" s="81" t="str">
        <f>IF(C473="","",データ!AO1675)</f>
        <v/>
      </c>
      <c r="P473" s="65" t="str">
        <f>IF(C473="","",データ!AP1675)</f>
        <v/>
      </c>
    </row>
    <row r="474" spans="1:16" ht="18" customHeight="1">
      <c r="A474" s="46" t="str">
        <f>IF(データ!A1677&lt;&gt;"",データ!A1676,"")</f>
        <v/>
      </c>
      <c r="B474" s="47" t="str">
        <f>IF(データ!B1677&lt;&gt;"",データ!B1676,"")</f>
        <v/>
      </c>
      <c r="C474" s="48" t="str">
        <f>IF(データ!C1677&lt;&gt;"",データ!C1676,"")</f>
        <v/>
      </c>
      <c r="D474" s="46" t="str">
        <f>IF(データ!G1677&lt;&gt;"",データ!G1676,"")</f>
        <v/>
      </c>
      <c r="E474" s="65" t="str">
        <f>IF(F474="","",COUNT($F$4:F474))</f>
        <v/>
      </c>
      <c r="F474" s="81" t="str">
        <f>IF(C474="","",データ!Z1676)</f>
        <v/>
      </c>
      <c r="G474" s="65" t="str">
        <f>IF(C474="","",データ!AA1676)</f>
        <v/>
      </c>
      <c r="H474" s="65" t="str">
        <f>IF(I474="","",COUNT($I$4:I474))</f>
        <v/>
      </c>
      <c r="I474" s="81" t="str">
        <f>IF(C474="","",データ!AF1676)</f>
        <v/>
      </c>
      <c r="J474" s="65" t="str">
        <f>IF(C474="","",データ!AG1676)</f>
        <v/>
      </c>
      <c r="K474" s="65" t="str">
        <f>IF(L474="","",COUNT($L$4:L474))</f>
        <v/>
      </c>
      <c r="L474" s="81" t="str">
        <f>IF(C474="","",データ!AI1676)</f>
        <v/>
      </c>
      <c r="M474" s="65" t="str">
        <f>IF(C474="","",データ!AJ1676)</f>
        <v/>
      </c>
      <c r="N474" s="65" t="str">
        <f>IF(O474="","",COUNT($O$4:O474))</f>
        <v/>
      </c>
      <c r="O474" s="81" t="str">
        <f>IF(C474="","",データ!AO1676)</f>
        <v/>
      </c>
      <c r="P474" s="65" t="str">
        <f>IF(C474="","",データ!AP1676)</f>
        <v/>
      </c>
    </row>
    <row r="475" spans="1:16" ht="18" customHeight="1">
      <c r="A475" s="46" t="str">
        <f>IF(データ!A1678&lt;&gt;"",データ!A1677,"")</f>
        <v/>
      </c>
      <c r="B475" s="47" t="str">
        <f>IF(データ!B1678&lt;&gt;"",データ!B1677,"")</f>
        <v/>
      </c>
      <c r="C475" s="48" t="str">
        <f>IF(データ!C1678&lt;&gt;"",データ!C1677,"")</f>
        <v/>
      </c>
      <c r="D475" s="46" t="str">
        <f>IF(データ!G1678&lt;&gt;"",データ!G1677,"")</f>
        <v/>
      </c>
      <c r="E475" s="65" t="str">
        <f>IF(F475="","",COUNT($F$4:F475))</f>
        <v/>
      </c>
      <c r="F475" s="81" t="str">
        <f>IF(C475="","",データ!Z1677)</f>
        <v/>
      </c>
      <c r="G475" s="65" t="str">
        <f>IF(C475="","",データ!AA1677)</f>
        <v/>
      </c>
      <c r="H475" s="65" t="str">
        <f>IF(I475="","",COUNT($I$4:I475))</f>
        <v/>
      </c>
      <c r="I475" s="81" t="str">
        <f>IF(C475="","",データ!AF1677)</f>
        <v/>
      </c>
      <c r="J475" s="65" t="str">
        <f>IF(C475="","",データ!AG1677)</f>
        <v/>
      </c>
      <c r="K475" s="65" t="str">
        <f>IF(L475="","",COUNT($L$4:L475))</f>
        <v/>
      </c>
      <c r="L475" s="81" t="str">
        <f>IF(C475="","",データ!AI1677)</f>
        <v/>
      </c>
      <c r="M475" s="65" t="str">
        <f>IF(C475="","",データ!AJ1677)</f>
        <v/>
      </c>
      <c r="N475" s="65" t="str">
        <f>IF(O475="","",COUNT($O$4:O475))</f>
        <v/>
      </c>
      <c r="O475" s="81" t="str">
        <f>IF(C475="","",データ!AO1677)</f>
        <v/>
      </c>
      <c r="P475" s="65" t="str">
        <f>IF(C475="","",データ!AP1677)</f>
        <v/>
      </c>
    </row>
    <row r="476" spans="1:16" ht="18" customHeight="1">
      <c r="A476" s="46" t="str">
        <f>IF(データ!A1679&lt;&gt;"",データ!A1678,"")</f>
        <v/>
      </c>
      <c r="B476" s="47" t="str">
        <f>IF(データ!B1679&lt;&gt;"",データ!B1678,"")</f>
        <v/>
      </c>
      <c r="C476" s="48" t="str">
        <f>IF(データ!C1679&lt;&gt;"",データ!C1678,"")</f>
        <v/>
      </c>
      <c r="D476" s="46" t="str">
        <f>IF(データ!G1679&lt;&gt;"",データ!G1678,"")</f>
        <v/>
      </c>
      <c r="E476" s="65" t="str">
        <f>IF(F476="","",COUNT($F$4:F476))</f>
        <v/>
      </c>
      <c r="F476" s="81" t="str">
        <f>IF(C476="","",データ!Z1678)</f>
        <v/>
      </c>
      <c r="G476" s="65" t="str">
        <f>IF(C476="","",データ!AA1678)</f>
        <v/>
      </c>
      <c r="H476" s="65" t="str">
        <f>IF(I476="","",COUNT($I$4:I476))</f>
        <v/>
      </c>
      <c r="I476" s="81" t="str">
        <f>IF(C476="","",データ!AF1678)</f>
        <v/>
      </c>
      <c r="J476" s="65" t="str">
        <f>IF(C476="","",データ!AG1678)</f>
        <v/>
      </c>
      <c r="K476" s="65" t="str">
        <f>IF(L476="","",COUNT($L$4:L476))</f>
        <v/>
      </c>
      <c r="L476" s="81" t="str">
        <f>IF(C476="","",データ!AI1678)</f>
        <v/>
      </c>
      <c r="M476" s="65" t="str">
        <f>IF(C476="","",データ!AJ1678)</f>
        <v/>
      </c>
      <c r="N476" s="65" t="str">
        <f>IF(O476="","",COUNT($O$4:O476))</f>
        <v/>
      </c>
      <c r="O476" s="81" t="str">
        <f>IF(C476="","",データ!AO1678)</f>
        <v/>
      </c>
      <c r="P476" s="65" t="str">
        <f>IF(C476="","",データ!AP1678)</f>
        <v/>
      </c>
    </row>
    <row r="477" spans="1:16" ht="18" customHeight="1">
      <c r="A477" s="46" t="str">
        <f>IF(データ!A1680&lt;&gt;"",データ!A1679,"")</f>
        <v/>
      </c>
      <c r="B477" s="47" t="str">
        <f>IF(データ!B1680&lt;&gt;"",データ!B1679,"")</f>
        <v/>
      </c>
      <c r="C477" s="48" t="str">
        <f>IF(データ!C1680&lt;&gt;"",データ!C1679,"")</f>
        <v/>
      </c>
      <c r="D477" s="46" t="str">
        <f>IF(データ!G1680&lt;&gt;"",データ!G1679,"")</f>
        <v/>
      </c>
      <c r="E477" s="65" t="str">
        <f>IF(F477="","",COUNT($F$4:F477))</f>
        <v/>
      </c>
      <c r="F477" s="81" t="str">
        <f>IF(C477="","",データ!Z1679)</f>
        <v/>
      </c>
      <c r="G477" s="65" t="str">
        <f>IF(C477="","",データ!AA1679)</f>
        <v/>
      </c>
      <c r="H477" s="65" t="str">
        <f>IF(I477="","",COUNT($I$4:I477))</f>
        <v/>
      </c>
      <c r="I477" s="81" t="str">
        <f>IF(C477="","",データ!AF1679)</f>
        <v/>
      </c>
      <c r="J477" s="65" t="str">
        <f>IF(C477="","",データ!AG1679)</f>
        <v/>
      </c>
      <c r="K477" s="65" t="str">
        <f>IF(L477="","",COUNT($L$4:L477))</f>
        <v/>
      </c>
      <c r="L477" s="81" t="str">
        <f>IF(C477="","",データ!AI1679)</f>
        <v/>
      </c>
      <c r="M477" s="65" t="str">
        <f>IF(C477="","",データ!AJ1679)</f>
        <v/>
      </c>
      <c r="N477" s="65" t="str">
        <f>IF(O477="","",COUNT($O$4:O477))</f>
        <v/>
      </c>
      <c r="O477" s="81" t="str">
        <f>IF(C477="","",データ!AO1679)</f>
        <v/>
      </c>
      <c r="P477" s="65" t="str">
        <f>IF(C477="","",データ!AP1679)</f>
        <v/>
      </c>
    </row>
    <row r="478" spans="1:16" ht="18" customHeight="1">
      <c r="A478" s="46" t="str">
        <f>IF(データ!A1681&lt;&gt;"",データ!A1680,"")</f>
        <v/>
      </c>
      <c r="B478" s="47" t="str">
        <f>IF(データ!B1681&lt;&gt;"",データ!B1680,"")</f>
        <v/>
      </c>
      <c r="C478" s="48" t="str">
        <f>IF(データ!C1681&lt;&gt;"",データ!C1680,"")</f>
        <v/>
      </c>
      <c r="D478" s="46" t="str">
        <f>IF(データ!G1681&lt;&gt;"",データ!G1680,"")</f>
        <v/>
      </c>
      <c r="E478" s="65" t="str">
        <f>IF(F478="","",COUNT($F$4:F478))</f>
        <v/>
      </c>
      <c r="F478" s="81" t="str">
        <f>IF(C478="","",データ!Z1680)</f>
        <v/>
      </c>
      <c r="G478" s="65" t="str">
        <f>IF(C478="","",データ!AA1680)</f>
        <v/>
      </c>
      <c r="H478" s="65" t="str">
        <f>IF(I478="","",COUNT($I$4:I478))</f>
        <v/>
      </c>
      <c r="I478" s="81" t="str">
        <f>IF(C478="","",データ!AF1680)</f>
        <v/>
      </c>
      <c r="J478" s="65" t="str">
        <f>IF(C478="","",データ!AG1680)</f>
        <v/>
      </c>
      <c r="K478" s="65" t="str">
        <f>IF(L478="","",COUNT($L$4:L478))</f>
        <v/>
      </c>
      <c r="L478" s="81" t="str">
        <f>IF(C478="","",データ!AI1680)</f>
        <v/>
      </c>
      <c r="M478" s="65" t="str">
        <f>IF(C478="","",データ!AJ1680)</f>
        <v/>
      </c>
      <c r="N478" s="65" t="str">
        <f>IF(O478="","",COUNT($O$4:O478))</f>
        <v/>
      </c>
      <c r="O478" s="81" t="str">
        <f>IF(C478="","",データ!AO1680)</f>
        <v/>
      </c>
      <c r="P478" s="65" t="str">
        <f>IF(C478="","",データ!AP1680)</f>
        <v/>
      </c>
    </row>
    <row r="479" spans="1:16" ht="18" customHeight="1">
      <c r="A479" s="46" t="str">
        <f>IF(データ!A1682&lt;&gt;"",データ!A1681,"")</f>
        <v/>
      </c>
      <c r="B479" s="47" t="str">
        <f>IF(データ!B1682&lt;&gt;"",データ!B1681,"")</f>
        <v/>
      </c>
      <c r="C479" s="48" t="str">
        <f>IF(データ!C1682&lt;&gt;"",データ!C1681,"")</f>
        <v/>
      </c>
      <c r="D479" s="46" t="str">
        <f>IF(データ!G1682&lt;&gt;"",データ!G1681,"")</f>
        <v/>
      </c>
      <c r="E479" s="65" t="str">
        <f>IF(F479="","",COUNT($F$4:F479))</f>
        <v/>
      </c>
      <c r="F479" s="81" t="str">
        <f>IF(C479="","",データ!Z1681)</f>
        <v/>
      </c>
      <c r="G479" s="65" t="str">
        <f>IF(C479="","",データ!AA1681)</f>
        <v/>
      </c>
      <c r="H479" s="65" t="str">
        <f>IF(I479="","",COUNT($I$4:I479))</f>
        <v/>
      </c>
      <c r="I479" s="81" t="str">
        <f>IF(C479="","",データ!AF1681)</f>
        <v/>
      </c>
      <c r="J479" s="65" t="str">
        <f>IF(C479="","",データ!AG1681)</f>
        <v/>
      </c>
      <c r="K479" s="65" t="str">
        <f>IF(L479="","",COUNT($L$4:L479))</f>
        <v/>
      </c>
      <c r="L479" s="81" t="str">
        <f>IF(C479="","",データ!AI1681)</f>
        <v/>
      </c>
      <c r="M479" s="65" t="str">
        <f>IF(C479="","",データ!AJ1681)</f>
        <v/>
      </c>
      <c r="N479" s="65" t="str">
        <f>IF(O479="","",COUNT($O$4:O479))</f>
        <v/>
      </c>
      <c r="O479" s="81" t="str">
        <f>IF(C479="","",データ!AO1681)</f>
        <v/>
      </c>
      <c r="P479" s="65" t="str">
        <f>IF(C479="","",データ!AP1681)</f>
        <v/>
      </c>
    </row>
    <row r="480" spans="1:16" ht="18" customHeight="1">
      <c r="A480" s="46" t="str">
        <f>IF(データ!A1683&lt;&gt;"",データ!A1682,"")</f>
        <v/>
      </c>
      <c r="B480" s="47" t="str">
        <f>IF(データ!B1683&lt;&gt;"",データ!B1682,"")</f>
        <v/>
      </c>
      <c r="C480" s="48" t="str">
        <f>IF(データ!C1683&lt;&gt;"",データ!C1682,"")</f>
        <v/>
      </c>
      <c r="D480" s="46" t="str">
        <f>IF(データ!G1683&lt;&gt;"",データ!G1682,"")</f>
        <v/>
      </c>
      <c r="E480" s="65" t="str">
        <f>IF(F480="","",COUNT($F$4:F480))</f>
        <v/>
      </c>
      <c r="F480" s="81" t="str">
        <f>IF(C480="","",データ!Z1682)</f>
        <v/>
      </c>
      <c r="G480" s="65" t="str">
        <f>IF(C480="","",データ!AA1682)</f>
        <v/>
      </c>
      <c r="H480" s="65" t="str">
        <f>IF(I480="","",COUNT($I$4:I480))</f>
        <v/>
      </c>
      <c r="I480" s="81" t="str">
        <f>IF(C480="","",データ!AF1682)</f>
        <v/>
      </c>
      <c r="J480" s="65" t="str">
        <f>IF(C480="","",データ!AG1682)</f>
        <v/>
      </c>
      <c r="K480" s="65" t="str">
        <f>IF(L480="","",COUNT($L$4:L480))</f>
        <v/>
      </c>
      <c r="L480" s="81" t="str">
        <f>IF(C480="","",データ!AI1682)</f>
        <v/>
      </c>
      <c r="M480" s="65" t="str">
        <f>IF(C480="","",データ!AJ1682)</f>
        <v/>
      </c>
      <c r="N480" s="65" t="str">
        <f>IF(O480="","",COUNT($O$4:O480))</f>
        <v/>
      </c>
      <c r="O480" s="81" t="str">
        <f>IF(C480="","",データ!AO1682)</f>
        <v/>
      </c>
      <c r="P480" s="65" t="str">
        <f>IF(C480="","",データ!AP1682)</f>
        <v/>
      </c>
    </row>
    <row r="481" spans="1:16" ht="18" customHeight="1">
      <c r="A481" s="46" t="str">
        <f>IF(データ!A1684&lt;&gt;"",データ!A1683,"")</f>
        <v/>
      </c>
      <c r="B481" s="47" t="str">
        <f>IF(データ!B1684&lt;&gt;"",データ!B1683,"")</f>
        <v/>
      </c>
      <c r="C481" s="48" t="str">
        <f>IF(データ!C1684&lt;&gt;"",データ!C1683,"")</f>
        <v/>
      </c>
      <c r="D481" s="46" t="str">
        <f>IF(データ!G1684&lt;&gt;"",データ!G1683,"")</f>
        <v/>
      </c>
      <c r="E481" s="65" t="str">
        <f>IF(F481="","",COUNT($F$4:F481))</f>
        <v/>
      </c>
      <c r="F481" s="81" t="str">
        <f>IF(C481="","",データ!Z1683)</f>
        <v/>
      </c>
      <c r="G481" s="65" t="str">
        <f>IF(C481="","",データ!AA1683)</f>
        <v/>
      </c>
      <c r="H481" s="65" t="str">
        <f>IF(I481="","",COUNT($I$4:I481))</f>
        <v/>
      </c>
      <c r="I481" s="81" t="str">
        <f>IF(C481="","",データ!AF1683)</f>
        <v/>
      </c>
      <c r="J481" s="65" t="str">
        <f>IF(C481="","",データ!AG1683)</f>
        <v/>
      </c>
      <c r="K481" s="65" t="str">
        <f>IF(L481="","",COUNT($L$4:L481))</f>
        <v/>
      </c>
      <c r="L481" s="81" t="str">
        <f>IF(C481="","",データ!AI1683)</f>
        <v/>
      </c>
      <c r="M481" s="65" t="str">
        <f>IF(C481="","",データ!AJ1683)</f>
        <v/>
      </c>
      <c r="N481" s="65" t="str">
        <f>IF(O481="","",COUNT($O$4:O481))</f>
        <v/>
      </c>
      <c r="O481" s="81" t="str">
        <f>IF(C481="","",データ!AO1683)</f>
        <v/>
      </c>
      <c r="P481" s="65" t="str">
        <f>IF(C481="","",データ!AP1683)</f>
        <v/>
      </c>
    </row>
    <row r="482" spans="1:16" ht="18" customHeight="1">
      <c r="A482" s="46" t="str">
        <f>IF(データ!A1685&lt;&gt;"",データ!A1684,"")</f>
        <v/>
      </c>
      <c r="B482" s="47" t="str">
        <f>IF(データ!B1685&lt;&gt;"",データ!B1684,"")</f>
        <v/>
      </c>
      <c r="C482" s="48" t="str">
        <f>IF(データ!C1685&lt;&gt;"",データ!C1684,"")</f>
        <v/>
      </c>
      <c r="D482" s="46" t="str">
        <f>IF(データ!G1685&lt;&gt;"",データ!G1684,"")</f>
        <v/>
      </c>
      <c r="E482" s="65" t="str">
        <f>IF(F482="","",COUNT($F$4:F482))</f>
        <v/>
      </c>
      <c r="F482" s="81" t="str">
        <f>IF(C482="","",データ!Z1684)</f>
        <v/>
      </c>
      <c r="G482" s="65" t="str">
        <f>IF(C482="","",データ!AA1684)</f>
        <v/>
      </c>
      <c r="H482" s="65" t="str">
        <f>IF(I482="","",COUNT($I$4:I482))</f>
        <v/>
      </c>
      <c r="I482" s="81" t="str">
        <f>IF(C482="","",データ!AF1684)</f>
        <v/>
      </c>
      <c r="J482" s="65" t="str">
        <f>IF(C482="","",データ!AG1684)</f>
        <v/>
      </c>
      <c r="K482" s="65" t="str">
        <f>IF(L482="","",COUNT($L$4:L482))</f>
        <v/>
      </c>
      <c r="L482" s="81" t="str">
        <f>IF(C482="","",データ!AI1684)</f>
        <v/>
      </c>
      <c r="M482" s="65" t="str">
        <f>IF(C482="","",データ!AJ1684)</f>
        <v/>
      </c>
      <c r="N482" s="65" t="str">
        <f>IF(O482="","",COUNT($O$4:O482))</f>
        <v/>
      </c>
      <c r="O482" s="81" t="str">
        <f>IF(C482="","",データ!AO1684)</f>
        <v/>
      </c>
      <c r="P482" s="65" t="str">
        <f>IF(C482="","",データ!AP1684)</f>
        <v/>
      </c>
    </row>
    <row r="483" spans="1:16" ht="18" customHeight="1">
      <c r="A483" s="46" t="str">
        <f>IF(データ!A1686&lt;&gt;"",データ!A1685,"")</f>
        <v/>
      </c>
      <c r="B483" s="47" t="str">
        <f>IF(データ!B1686&lt;&gt;"",データ!B1685,"")</f>
        <v/>
      </c>
      <c r="C483" s="48" t="str">
        <f>IF(データ!C1686&lt;&gt;"",データ!C1685,"")</f>
        <v/>
      </c>
      <c r="D483" s="46" t="str">
        <f>IF(データ!G1686&lt;&gt;"",データ!G1685,"")</f>
        <v/>
      </c>
      <c r="E483" s="65" t="str">
        <f>IF(F483="","",COUNT($F$4:F483))</f>
        <v/>
      </c>
      <c r="F483" s="81" t="str">
        <f>IF(C483="","",データ!Z1685)</f>
        <v/>
      </c>
      <c r="G483" s="65" t="str">
        <f>IF(C483="","",データ!AA1685)</f>
        <v/>
      </c>
      <c r="H483" s="65" t="str">
        <f>IF(I483="","",COUNT($I$4:I483))</f>
        <v/>
      </c>
      <c r="I483" s="81" t="str">
        <f>IF(C483="","",データ!AF1685)</f>
        <v/>
      </c>
      <c r="J483" s="65" t="str">
        <f>IF(C483="","",データ!AG1685)</f>
        <v/>
      </c>
      <c r="K483" s="65" t="str">
        <f>IF(L483="","",COUNT($L$4:L483))</f>
        <v/>
      </c>
      <c r="L483" s="81" t="str">
        <f>IF(C483="","",データ!AI1685)</f>
        <v/>
      </c>
      <c r="M483" s="65" t="str">
        <f>IF(C483="","",データ!AJ1685)</f>
        <v/>
      </c>
      <c r="N483" s="65" t="str">
        <f>IF(O483="","",COUNT($O$4:O483))</f>
        <v/>
      </c>
      <c r="O483" s="81" t="str">
        <f>IF(C483="","",データ!AO1685)</f>
        <v/>
      </c>
      <c r="P483" s="65" t="str">
        <f>IF(C483="","",データ!AP1685)</f>
        <v/>
      </c>
    </row>
    <row r="484" spans="1:16" ht="18" customHeight="1">
      <c r="A484" s="46" t="str">
        <f>IF(データ!A1687&lt;&gt;"",データ!A1686,"")</f>
        <v/>
      </c>
      <c r="B484" s="47" t="str">
        <f>IF(データ!B1687&lt;&gt;"",データ!B1686,"")</f>
        <v/>
      </c>
      <c r="C484" s="48" t="str">
        <f>IF(データ!C1687&lt;&gt;"",データ!C1686,"")</f>
        <v/>
      </c>
      <c r="D484" s="46" t="str">
        <f>IF(データ!G1687&lt;&gt;"",データ!G1686,"")</f>
        <v/>
      </c>
      <c r="E484" s="65" t="str">
        <f>IF(F484="","",COUNT($F$4:F484))</f>
        <v/>
      </c>
      <c r="F484" s="81" t="str">
        <f>IF(C484="","",データ!Z1686)</f>
        <v/>
      </c>
      <c r="G484" s="65" t="str">
        <f>IF(C484="","",データ!AA1686)</f>
        <v/>
      </c>
      <c r="H484" s="65" t="str">
        <f>IF(I484="","",COUNT($I$4:I484))</f>
        <v/>
      </c>
      <c r="I484" s="81" t="str">
        <f>IF(C484="","",データ!AF1686)</f>
        <v/>
      </c>
      <c r="J484" s="65" t="str">
        <f>IF(C484="","",データ!AG1686)</f>
        <v/>
      </c>
      <c r="K484" s="65" t="str">
        <f>IF(L484="","",COUNT($L$4:L484))</f>
        <v/>
      </c>
      <c r="L484" s="81" t="str">
        <f>IF(C484="","",データ!AI1686)</f>
        <v/>
      </c>
      <c r="M484" s="65" t="str">
        <f>IF(C484="","",データ!AJ1686)</f>
        <v/>
      </c>
      <c r="N484" s="65" t="str">
        <f>IF(O484="","",COUNT($O$4:O484))</f>
        <v/>
      </c>
      <c r="O484" s="81" t="str">
        <f>IF(C484="","",データ!AO1686)</f>
        <v/>
      </c>
      <c r="P484" s="65" t="str">
        <f>IF(C484="","",データ!AP1686)</f>
        <v/>
      </c>
    </row>
    <row r="485" spans="1:16" ht="18" customHeight="1">
      <c r="A485" s="46" t="str">
        <f>IF(データ!A1688&lt;&gt;"",データ!A1687,"")</f>
        <v/>
      </c>
      <c r="B485" s="47" t="str">
        <f>IF(データ!B1688&lt;&gt;"",データ!B1687,"")</f>
        <v/>
      </c>
      <c r="C485" s="48" t="str">
        <f>IF(データ!C1688&lt;&gt;"",データ!C1687,"")</f>
        <v/>
      </c>
      <c r="D485" s="46" t="str">
        <f>IF(データ!G1688&lt;&gt;"",データ!G1687,"")</f>
        <v/>
      </c>
      <c r="E485" s="65" t="str">
        <f>IF(F485="","",COUNT($F$4:F485))</f>
        <v/>
      </c>
      <c r="F485" s="81" t="str">
        <f>IF(C485="","",データ!Z1687)</f>
        <v/>
      </c>
      <c r="G485" s="65" t="str">
        <f>IF(C485="","",データ!AA1687)</f>
        <v/>
      </c>
      <c r="H485" s="65" t="str">
        <f>IF(I485="","",COUNT($I$4:I485))</f>
        <v/>
      </c>
      <c r="I485" s="81" t="str">
        <f>IF(C485="","",データ!AF1687)</f>
        <v/>
      </c>
      <c r="J485" s="65" t="str">
        <f>IF(C485="","",データ!AG1687)</f>
        <v/>
      </c>
      <c r="K485" s="65" t="str">
        <f>IF(L485="","",COUNT($L$4:L485))</f>
        <v/>
      </c>
      <c r="L485" s="81" t="str">
        <f>IF(C485="","",データ!AI1687)</f>
        <v/>
      </c>
      <c r="M485" s="65" t="str">
        <f>IF(C485="","",データ!AJ1687)</f>
        <v/>
      </c>
      <c r="N485" s="65" t="str">
        <f>IF(O485="","",COUNT($O$4:O485))</f>
        <v/>
      </c>
      <c r="O485" s="81" t="str">
        <f>IF(C485="","",データ!AO1687)</f>
        <v/>
      </c>
      <c r="P485" s="65" t="str">
        <f>IF(C485="","",データ!AP1687)</f>
        <v/>
      </c>
    </row>
    <row r="486" spans="1:16" ht="18" customHeight="1">
      <c r="A486" s="46" t="str">
        <f>IF(データ!A1689&lt;&gt;"",データ!A1688,"")</f>
        <v/>
      </c>
      <c r="B486" s="47" t="str">
        <f>IF(データ!B1689&lt;&gt;"",データ!B1688,"")</f>
        <v/>
      </c>
      <c r="C486" s="48" t="str">
        <f>IF(データ!C1689&lt;&gt;"",データ!C1688,"")</f>
        <v/>
      </c>
      <c r="D486" s="46" t="str">
        <f>IF(データ!G1689&lt;&gt;"",データ!G1688,"")</f>
        <v/>
      </c>
      <c r="E486" s="65" t="str">
        <f>IF(F486="","",COUNT($F$4:F486))</f>
        <v/>
      </c>
      <c r="F486" s="81" t="str">
        <f>IF(C486="","",データ!Z1688)</f>
        <v/>
      </c>
      <c r="G486" s="65" t="str">
        <f>IF(C486="","",データ!AA1688)</f>
        <v/>
      </c>
      <c r="H486" s="65" t="str">
        <f>IF(I486="","",COUNT($I$4:I486))</f>
        <v/>
      </c>
      <c r="I486" s="81" t="str">
        <f>IF(C486="","",データ!AF1688)</f>
        <v/>
      </c>
      <c r="J486" s="65" t="str">
        <f>IF(C486="","",データ!AG1688)</f>
        <v/>
      </c>
      <c r="K486" s="65" t="str">
        <f>IF(L486="","",COUNT($L$4:L486))</f>
        <v/>
      </c>
      <c r="L486" s="81" t="str">
        <f>IF(C486="","",データ!AI1688)</f>
        <v/>
      </c>
      <c r="M486" s="65" t="str">
        <f>IF(C486="","",データ!AJ1688)</f>
        <v/>
      </c>
      <c r="N486" s="65" t="str">
        <f>IF(O486="","",COUNT($O$4:O486))</f>
        <v/>
      </c>
      <c r="O486" s="81" t="str">
        <f>IF(C486="","",データ!AO1688)</f>
        <v/>
      </c>
      <c r="P486" s="65" t="str">
        <f>IF(C486="","",データ!AP1688)</f>
        <v/>
      </c>
    </row>
    <row r="487" spans="1:16" ht="18" customHeight="1">
      <c r="A487" s="46" t="str">
        <f>IF(データ!A1690&lt;&gt;"",データ!A1689,"")</f>
        <v/>
      </c>
      <c r="B487" s="47" t="str">
        <f>IF(データ!B1690&lt;&gt;"",データ!B1689,"")</f>
        <v/>
      </c>
      <c r="C487" s="48" t="str">
        <f>IF(データ!C1690&lt;&gt;"",データ!C1689,"")</f>
        <v/>
      </c>
      <c r="D487" s="46" t="str">
        <f>IF(データ!G1690&lt;&gt;"",データ!G1689,"")</f>
        <v/>
      </c>
      <c r="E487" s="65" t="str">
        <f>IF(F487="","",COUNT($F$4:F487))</f>
        <v/>
      </c>
      <c r="F487" s="81" t="str">
        <f>IF(C487="","",データ!Z1689)</f>
        <v/>
      </c>
      <c r="G487" s="65" t="str">
        <f>IF(C487="","",データ!AA1689)</f>
        <v/>
      </c>
      <c r="H487" s="65" t="str">
        <f>IF(I487="","",COUNT($I$4:I487))</f>
        <v/>
      </c>
      <c r="I487" s="81" t="str">
        <f>IF(C487="","",データ!AF1689)</f>
        <v/>
      </c>
      <c r="J487" s="65" t="str">
        <f>IF(C487="","",データ!AG1689)</f>
        <v/>
      </c>
      <c r="K487" s="65" t="str">
        <f>IF(L487="","",COUNT($L$4:L487))</f>
        <v/>
      </c>
      <c r="L487" s="81" t="str">
        <f>IF(C487="","",データ!AI1689)</f>
        <v/>
      </c>
      <c r="M487" s="65" t="str">
        <f>IF(C487="","",データ!AJ1689)</f>
        <v/>
      </c>
      <c r="N487" s="65" t="str">
        <f>IF(O487="","",COUNT($O$4:O487))</f>
        <v/>
      </c>
      <c r="O487" s="81" t="str">
        <f>IF(C487="","",データ!AO1689)</f>
        <v/>
      </c>
      <c r="P487" s="65" t="str">
        <f>IF(C487="","",データ!AP1689)</f>
        <v/>
      </c>
    </row>
    <row r="488" spans="1:16" ht="18" customHeight="1">
      <c r="A488" s="46" t="str">
        <f>IF(データ!A1691&lt;&gt;"",データ!A1690,"")</f>
        <v/>
      </c>
      <c r="B488" s="47" t="str">
        <f>IF(データ!B1691&lt;&gt;"",データ!B1690,"")</f>
        <v/>
      </c>
      <c r="C488" s="48" t="str">
        <f>IF(データ!C1691&lt;&gt;"",データ!C1690,"")</f>
        <v/>
      </c>
      <c r="D488" s="46" t="str">
        <f>IF(データ!G1691&lt;&gt;"",データ!G1690,"")</f>
        <v/>
      </c>
      <c r="E488" s="65" t="str">
        <f>IF(F488="","",COUNT($F$4:F488))</f>
        <v/>
      </c>
      <c r="F488" s="81" t="str">
        <f>IF(C488="","",データ!Z1690)</f>
        <v/>
      </c>
      <c r="G488" s="65" t="str">
        <f>IF(C488="","",データ!AA1690)</f>
        <v/>
      </c>
      <c r="H488" s="65" t="str">
        <f>IF(I488="","",COUNT($I$4:I488))</f>
        <v/>
      </c>
      <c r="I488" s="81" t="str">
        <f>IF(C488="","",データ!AF1690)</f>
        <v/>
      </c>
      <c r="J488" s="65" t="str">
        <f>IF(C488="","",データ!AG1690)</f>
        <v/>
      </c>
      <c r="K488" s="65" t="str">
        <f>IF(L488="","",COUNT($L$4:L488))</f>
        <v/>
      </c>
      <c r="L488" s="81" t="str">
        <f>IF(C488="","",データ!AI1690)</f>
        <v/>
      </c>
      <c r="M488" s="65" t="str">
        <f>IF(C488="","",データ!AJ1690)</f>
        <v/>
      </c>
      <c r="N488" s="65" t="str">
        <f>IF(O488="","",COUNT($O$4:O488))</f>
        <v/>
      </c>
      <c r="O488" s="81" t="str">
        <f>IF(C488="","",データ!AO1690)</f>
        <v/>
      </c>
      <c r="P488" s="65" t="str">
        <f>IF(C488="","",データ!AP1690)</f>
        <v/>
      </c>
    </row>
    <row r="489" spans="1:16" ht="18" customHeight="1">
      <c r="A489" s="46" t="str">
        <f>IF(データ!A1692&lt;&gt;"",データ!A1691,"")</f>
        <v/>
      </c>
      <c r="B489" s="47" t="str">
        <f>IF(データ!B1692&lt;&gt;"",データ!B1691,"")</f>
        <v/>
      </c>
      <c r="C489" s="48" t="str">
        <f>IF(データ!C1692&lt;&gt;"",データ!C1691,"")</f>
        <v/>
      </c>
      <c r="D489" s="46" t="str">
        <f>IF(データ!G1692&lt;&gt;"",データ!G1691,"")</f>
        <v/>
      </c>
      <c r="E489" s="65" t="str">
        <f>IF(F489="","",COUNT($F$4:F489))</f>
        <v/>
      </c>
      <c r="F489" s="81" t="str">
        <f>IF(C489="","",データ!Z1691)</f>
        <v/>
      </c>
      <c r="G489" s="65" t="str">
        <f>IF(C489="","",データ!AA1691)</f>
        <v/>
      </c>
      <c r="H489" s="65" t="str">
        <f>IF(I489="","",COUNT($I$4:I489))</f>
        <v/>
      </c>
      <c r="I489" s="81" t="str">
        <f>IF(C489="","",データ!AF1691)</f>
        <v/>
      </c>
      <c r="J489" s="65" t="str">
        <f>IF(C489="","",データ!AG1691)</f>
        <v/>
      </c>
      <c r="K489" s="65" t="str">
        <f>IF(L489="","",COUNT($L$4:L489))</f>
        <v/>
      </c>
      <c r="L489" s="81" t="str">
        <f>IF(C489="","",データ!AI1691)</f>
        <v/>
      </c>
      <c r="M489" s="65" t="str">
        <f>IF(C489="","",データ!AJ1691)</f>
        <v/>
      </c>
      <c r="N489" s="65" t="str">
        <f>IF(O489="","",COUNT($O$4:O489))</f>
        <v/>
      </c>
      <c r="O489" s="81" t="str">
        <f>IF(C489="","",データ!AO1691)</f>
        <v/>
      </c>
      <c r="P489" s="65" t="str">
        <f>IF(C489="","",データ!AP1691)</f>
        <v/>
      </c>
    </row>
    <row r="490" spans="1:16" ht="18" customHeight="1">
      <c r="A490" s="46" t="str">
        <f>IF(データ!A1693&lt;&gt;"",データ!A1692,"")</f>
        <v/>
      </c>
      <c r="B490" s="47" t="str">
        <f>IF(データ!B1693&lt;&gt;"",データ!B1692,"")</f>
        <v/>
      </c>
      <c r="C490" s="48" t="str">
        <f>IF(データ!C1693&lt;&gt;"",データ!C1692,"")</f>
        <v/>
      </c>
      <c r="D490" s="46" t="str">
        <f>IF(データ!G1693&lt;&gt;"",データ!G1692,"")</f>
        <v/>
      </c>
      <c r="E490" s="65" t="str">
        <f>IF(F490="","",COUNT($F$4:F490))</f>
        <v/>
      </c>
      <c r="F490" s="81" t="str">
        <f>IF(C490="","",データ!Z1692)</f>
        <v/>
      </c>
      <c r="G490" s="65" t="str">
        <f>IF(C490="","",データ!AA1692)</f>
        <v/>
      </c>
      <c r="H490" s="65" t="str">
        <f>IF(I490="","",COUNT($I$4:I490))</f>
        <v/>
      </c>
      <c r="I490" s="81" t="str">
        <f>IF(C490="","",データ!AF1692)</f>
        <v/>
      </c>
      <c r="J490" s="65" t="str">
        <f>IF(C490="","",データ!AG1692)</f>
        <v/>
      </c>
      <c r="K490" s="65" t="str">
        <f>IF(L490="","",COUNT($L$4:L490))</f>
        <v/>
      </c>
      <c r="L490" s="81" t="str">
        <f>IF(C490="","",データ!AI1692)</f>
        <v/>
      </c>
      <c r="M490" s="65" t="str">
        <f>IF(C490="","",データ!AJ1692)</f>
        <v/>
      </c>
      <c r="N490" s="65" t="str">
        <f>IF(O490="","",COUNT($O$4:O490))</f>
        <v/>
      </c>
      <c r="O490" s="81" t="str">
        <f>IF(C490="","",データ!AO1692)</f>
        <v/>
      </c>
      <c r="P490" s="65" t="str">
        <f>IF(C490="","",データ!AP1692)</f>
        <v/>
      </c>
    </row>
    <row r="491" spans="1:16" ht="18" customHeight="1">
      <c r="A491" s="46" t="str">
        <f>IF(データ!A1694&lt;&gt;"",データ!A1693,"")</f>
        <v/>
      </c>
      <c r="B491" s="47" t="str">
        <f>IF(データ!B1694&lt;&gt;"",データ!B1693,"")</f>
        <v/>
      </c>
      <c r="C491" s="48" t="str">
        <f>IF(データ!C1694&lt;&gt;"",データ!C1693,"")</f>
        <v/>
      </c>
      <c r="D491" s="46" t="str">
        <f>IF(データ!G1694&lt;&gt;"",データ!G1693,"")</f>
        <v/>
      </c>
      <c r="E491" s="65" t="str">
        <f>IF(F491="","",COUNT($F$4:F491))</f>
        <v/>
      </c>
      <c r="F491" s="81" t="str">
        <f>IF(C491="","",データ!Z1693)</f>
        <v/>
      </c>
      <c r="G491" s="65" t="str">
        <f>IF(C491="","",データ!AA1693)</f>
        <v/>
      </c>
      <c r="H491" s="65" t="str">
        <f>IF(I491="","",COUNT($I$4:I491))</f>
        <v/>
      </c>
      <c r="I491" s="81" t="str">
        <f>IF(C491="","",データ!AF1693)</f>
        <v/>
      </c>
      <c r="J491" s="65" t="str">
        <f>IF(C491="","",データ!AG1693)</f>
        <v/>
      </c>
      <c r="K491" s="65" t="str">
        <f>IF(L491="","",COUNT($L$4:L491))</f>
        <v/>
      </c>
      <c r="L491" s="81" t="str">
        <f>IF(C491="","",データ!AI1693)</f>
        <v/>
      </c>
      <c r="M491" s="65" t="str">
        <f>IF(C491="","",データ!AJ1693)</f>
        <v/>
      </c>
      <c r="N491" s="65" t="str">
        <f>IF(O491="","",COUNT($O$4:O491))</f>
        <v/>
      </c>
      <c r="O491" s="81" t="str">
        <f>IF(C491="","",データ!AO1693)</f>
        <v/>
      </c>
      <c r="P491" s="65" t="str">
        <f>IF(C491="","",データ!AP1693)</f>
        <v/>
      </c>
    </row>
    <row r="492" spans="1:16" ht="18" customHeight="1">
      <c r="A492" s="46" t="str">
        <f>IF(データ!A1695&lt;&gt;"",データ!A1694,"")</f>
        <v/>
      </c>
      <c r="B492" s="47" t="str">
        <f>IF(データ!B1695&lt;&gt;"",データ!B1694,"")</f>
        <v/>
      </c>
      <c r="C492" s="48" t="str">
        <f>IF(データ!C1695&lt;&gt;"",データ!C1694,"")</f>
        <v/>
      </c>
      <c r="D492" s="46" t="str">
        <f>IF(データ!G1695&lt;&gt;"",データ!G1694,"")</f>
        <v/>
      </c>
      <c r="E492" s="65" t="str">
        <f>IF(F492="","",COUNT($F$4:F492))</f>
        <v/>
      </c>
      <c r="F492" s="81" t="str">
        <f>IF(C492="","",データ!Z1694)</f>
        <v/>
      </c>
      <c r="G492" s="65" t="str">
        <f>IF(C492="","",データ!AA1694)</f>
        <v/>
      </c>
      <c r="H492" s="65" t="str">
        <f>IF(I492="","",COUNT($I$4:I492))</f>
        <v/>
      </c>
      <c r="I492" s="81" t="str">
        <f>IF(C492="","",データ!AF1694)</f>
        <v/>
      </c>
      <c r="J492" s="65" t="str">
        <f>IF(C492="","",データ!AG1694)</f>
        <v/>
      </c>
      <c r="K492" s="65" t="str">
        <f>IF(L492="","",COUNT($L$4:L492))</f>
        <v/>
      </c>
      <c r="L492" s="81" t="str">
        <f>IF(C492="","",データ!AI1694)</f>
        <v/>
      </c>
      <c r="M492" s="65" t="str">
        <f>IF(C492="","",データ!AJ1694)</f>
        <v/>
      </c>
      <c r="N492" s="65" t="str">
        <f>IF(O492="","",COUNT($O$4:O492))</f>
        <v/>
      </c>
      <c r="O492" s="81" t="str">
        <f>IF(C492="","",データ!AO1694)</f>
        <v/>
      </c>
      <c r="P492" s="65" t="str">
        <f>IF(C492="","",データ!AP1694)</f>
        <v/>
      </c>
    </row>
    <row r="493" spans="1:16" ht="18" customHeight="1">
      <c r="A493" s="46" t="str">
        <f>IF(データ!A1696&lt;&gt;"",データ!A1695,"")</f>
        <v/>
      </c>
      <c r="B493" s="47" t="str">
        <f>IF(データ!B1696&lt;&gt;"",データ!B1695,"")</f>
        <v/>
      </c>
      <c r="C493" s="48" t="str">
        <f>IF(データ!C1696&lt;&gt;"",データ!C1695,"")</f>
        <v/>
      </c>
      <c r="D493" s="46" t="str">
        <f>IF(データ!G1696&lt;&gt;"",データ!G1695,"")</f>
        <v/>
      </c>
      <c r="E493" s="65" t="str">
        <f>IF(F493="","",COUNT($F$4:F493))</f>
        <v/>
      </c>
      <c r="F493" s="81" t="str">
        <f>IF(C493="","",データ!Z1695)</f>
        <v/>
      </c>
      <c r="G493" s="65" t="str">
        <f>IF(C493="","",データ!AA1695)</f>
        <v/>
      </c>
      <c r="H493" s="65" t="str">
        <f>IF(I493="","",COUNT($I$4:I493))</f>
        <v/>
      </c>
      <c r="I493" s="81" t="str">
        <f>IF(C493="","",データ!AF1695)</f>
        <v/>
      </c>
      <c r="J493" s="65" t="str">
        <f>IF(C493="","",データ!AG1695)</f>
        <v/>
      </c>
      <c r="K493" s="65" t="str">
        <f>IF(L493="","",COUNT($L$4:L493))</f>
        <v/>
      </c>
      <c r="L493" s="81" t="str">
        <f>IF(C493="","",データ!AI1695)</f>
        <v/>
      </c>
      <c r="M493" s="65" t="str">
        <f>IF(C493="","",データ!AJ1695)</f>
        <v/>
      </c>
      <c r="N493" s="65" t="str">
        <f>IF(O493="","",COUNT($O$4:O493))</f>
        <v/>
      </c>
      <c r="O493" s="81" t="str">
        <f>IF(C493="","",データ!AO1695)</f>
        <v/>
      </c>
      <c r="P493" s="65" t="str">
        <f>IF(C493="","",データ!AP1695)</f>
        <v/>
      </c>
    </row>
    <row r="494" spans="1:16" ht="18" customHeight="1">
      <c r="A494" s="46" t="str">
        <f>IF(データ!A1697&lt;&gt;"",データ!A1696,"")</f>
        <v/>
      </c>
      <c r="B494" s="47" t="str">
        <f>IF(データ!B1697&lt;&gt;"",データ!B1696,"")</f>
        <v/>
      </c>
      <c r="C494" s="48" t="str">
        <f>IF(データ!C1697&lt;&gt;"",データ!C1696,"")</f>
        <v/>
      </c>
      <c r="D494" s="46" t="str">
        <f>IF(データ!G1697&lt;&gt;"",データ!G1696,"")</f>
        <v/>
      </c>
      <c r="E494" s="65" t="str">
        <f>IF(F494="","",COUNT($F$4:F494))</f>
        <v/>
      </c>
      <c r="F494" s="81" t="str">
        <f>IF(C494="","",データ!Z1696)</f>
        <v/>
      </c>
      <c r="G494" s="65" t="str">
        <f>IF(C494="","",データ!AA1696)</f>
        <v/>
      </c>
      <c r="H494" s="65" t="str">
        <f>IF(I494="","",COUNT($I$4:I494))</f>
        <v/>
      </c>
      <c r="I494" s="81" t="str">
        <f>IF(C494="","",データ!AF1696)</f>
        <v/>
      </c>
      <c r="J494" s="65" t="str">
        <f>IF(C494="","",データ!AG1696)</f>
        <v/>
      </c>
      <c r="K494" s="65" t="str">
        <f>IF(L494="","",COUNT($L$4:L494))</f>
        <v/>
      </c>
      <c r="L494" s="81" t="str">
        <f>IF(C494="","",データ!AI1696)</f>
        <v/>
      </c>
      <c r="M494" s="65" t="str">
        <f>IF(C494="","",データ!AJ1696)</f>
        <v/>
      </c>
      <c r="N494" s="65" t="str">
        <f>IF(O494="","",COUNT($O$4:O494))</f>
        <v/>
      </c>
      <c r="O494" s="81" t="str">
        <f>IF(C494="","",データ!AO1696)</f>
        <v/>
      </c>
      <c r="P494" s="65" t="str">
        <f>IF(C494="","",データ!AP1696)</f>
        <v/>
      </c>
    </row>
    <row r="495" spans="1:16" ht="18" customHeight="1">
      <c r="A495" s="46" t="str">
        <f>IF(データ!A1698&lt;&gt;"",データ!A1697,"")</f>
        <v/>
      </c>
      <c r="B495" s="47" t="str">
        <f>IF(データ!B1698&lt;&gt;"",データ!B1697,"")</f>
        <v/>
      </c>
      <c r="C495" s="48" t="str">
        <f>IF(データ!C1698&lt;&gt;"",データ!C1697,"")</f>
        <v/>
      </c>
      <c r="D495" s="46" t="str">
        <f>IF(データ!G1698&lt;&gt;"",データ!G1697,"")</f>
        <v/>
      </c>
      <c r="E495" s="65" t="str">
        <f>IF(F495="","",COUNT($F$4:F495))</f>
        <v/>
      </c>
      <c r="F495" s="81" t="str">
        <f>IF(C495="","",データ!Z1697)</f>
        <v/>
      </c>
      <c r="G495" s="65" t="str">
        <f>IF(C495="","",データ!AA1697)</f>
        <v/>
      </c>
      <c r="H495" s="65" t="str">
        <f>IF(I495="","",COUNT($I$4:I495))</f>
        <v/>
      </c>
      <c r="I495" s="81" t="str">
        <f>IF(C495="","",データ!AF1697)</f>
        <v/>
      </c>
      <c r="J495" s="65" t="str">
        <f>IF(C495="","",データ!AG1697)</f>
        <v/>
      </c>
      <c r="K495" s="65" t="str">
        <f>IF(L495="","",COUNT($L$4:L495))</f>
        <v/>
      </c>
      <c r="L495" s="81" t="str">
        <f>IF(C495="","",データ!AI1697)</f>
        <v/>
      </c>
      <c r="M495" s="65" t="str">
        <f>IF(C495="","",データ!AJ1697)</f>
        <v/>
      </c>
      <c r="N495" s="65" t="str">
        <f>IF(O495="","",COUNT($O$4:O495))</f>
        <v/>
      </c>
      <c r="O495" s="81" t="str">
        <f>IF(C495="","",データ!AO1697)</f>
        <v/>
      </c>
      <c r="P495" s="65" t="str">
        <f>IF(C495="","",データ!AP1697)</f>
        <v/>
      </c>
    </row>
    <row r="496" spans="1:16" ht="18" customHeight="1">
      <c r="A496" s="46" t="str">
        <f>IF(データ!A1699&lt;&gt;"",データ!A1698,"")</f>
        <v/>
      </c>
      <c r="B496" s="47" t="str">
        <f>IF(データ!B1699&lt;&gt;"",データ!B1698,"")</f>
        <v/>
      </c>
      <c r="C496" s="48" t="str">
        <f>IF(データ!C1699&lt;&gt;"",データ!C1698,"")</f>
        <v/>
      </c>
      <c r="D496" s="46" t="str">
        <f>IF(データ!G1699&lt;&gt;"",データ!G1698,"")</f>
        <v/>
      </c>
      <c r="E496" s="65" t="str">
        <f>IF(F496="","",COUNT($F$4:F496))</f>
        <v/>
      </c>
      <c r="F496" s="81" t="str">
        <f>IF(C496="","",データ!Z1698)</f>
        <v/>
      </c>
      <c r="G496" s="65" t="str">
        <f>IF(C496="","",データ!AA1698)</f>
        <v/>
      </c>
      <c r="H496" s="65" t="str">
        <f>IF(I496="","",COUNT($I$4:I496))</f>
        <v/>
      </c>
      <c r="I496" s="81" t="str">
        <f>IF(C496="","",データ!AF1698)</f>
        <v/>
      </c>
      <c r="J496" s="65" t="str">
        <f>IF(C496="","",データ!AG1698)</f>
        <v/>
      </c>
      <c r="K496" s="65" t="str">
        <f>IF(L496="","",COUNT($L$4:L496))</f>
        <v/>
      </c>
      <c r="L496" s="81" t="str">
        <f>IF(C496="","",データ!AI1698)</f>
        <v/>
      </c>
      <c r="M496" s="65" t="str">
        <f>IF(C496="","",データ!AJ1698)</f>
        <v/>
      </c>
      <c r="N496" s="65" t="str">
        <f>IF(O496="","",COUNT($O$4:O496))</f>
        <v/>
      </c>
      <c r="O496" s="81" t="str">
        <f>IF(C496="","",データ!AO1698)</f>
        <v/>
      </c>
      <c r="P496" s="65" t="str">
        <f>IF(C496="","",データ!AP1698)</f>
        <v/>
      </c>
    </row>
    <row r="497" spans="1:16" ht="18" customHeight="1">
      <c r="A497" s="46" t="str">
        <f>IF(データ!A1700&lt;&gt;"",データ!A1699,"")</f>
        <v/>
      </c>
      <c r="B497" s="47" t="str">
        <f>IF(データ!B1700&lt;&gt;"",データ!B1699,"")</f>
        <v/>
      </c>
      <c r="C497" s="48" t="str">
        <f>IF(データ!C1700&lt;&gt;"",データ!C1699,"")</f>
        <v/>
      </c>
      <c r="D497" s="46" t="str">
        <f>IF(データ!G1700&lt;&gt;"",データ!G1699,"")</f>
        <v/>
      </c>
      <c r="E497" s="65" t="str">
        <f>IF(F497="","",COUNT($F$4:F497))</f>
        <v/>
      </c>
      <c r="F497" s="81" t="str">
        <f>IF(C497="","",データ!Z1699)</f>
        <v/>
      </c>
      <c r="G497" s="65" t="str">
        <f>IF(C497="","",データ!AA1699)</f>
        <v/>
      </c>
      <c r="H497" s="65" t="str">
        <f>IF(I497="","",COUNT($I$4:I497))</f>
        <v/>
      </c>
      <c r="I497" s="81" t="str">
        <f>IF(C497="","",データ!AF1699)</f>
        <v/>
      </c>
      <c r="J497" s="65" t="str">
        <f>IF(C497="","",データ!AG1699)</f>
        <v/>
      </c>
      <c r="K497" s="65" t="str">
        <f>IF(L497="","",COUNT($L$4:L497))</f>
        <v/>
      </c>
      <c r="L497" s="81" t="str">
        <f>IF(C497="","",データ!AI1699)</f>
        <v/>
      </c>
      <c r="M497" s="65" t="str">
        <f>IF(C497="","",データ!AJ1699)</f>
        <v/>
      </c>
      <c r="N497" s="65" t="str">
        <f>IF(O497="","",COUNT($O$4:O497))</f>
        <v/>
      </c>
      <c r="O497" s="81" t="str">
        <f>IF(C497="","",データ!AO1699)</f>
        <v/>
      </c>
      <c r="P497" s="65" t="str">
        <f>IF(C497="","",データ!AP1699)</f>
        <v/>
      </c>
    </row>
    <row r="498" spans="1:16" ht="18" customHeight="1">
      <c r="A498" s="46" t="str">
        <f>IF(データ!A1701&lt;&gt;"",データ!A1700,"")</f>
        <v/>
      </c>
      <c r="B498" s="47" t="str">
        <f>IF(データ!B1701&lt;&gt;"",データ!B1700,"")</f>
        <v/>
      </c>
      <c r="C498" s="48" t="str">
        <f>IF(データ!C1701&lt;&gt;"",データ!C1700,"")</f>
        <v/>
      </c>
      <c r="D498" s="46" t="str">
        <f>IF(データ!G1701&lt;&gt;"",データ!G1700,"")</f>
        <v/>
      </c>
      <c r="E498" s="65" t="str">
        <f>IF(F498="","",COUNT($F$4:F498))</f>
        <v/>
      </c>
      <c r="F498" s="81" t="str">
        <f>IF(C498="","",データ!Z1700)</f>
        <v/>
      </c>
      <c r="G498" s="65" t="str">
        <f>IF(C498="","",データ!AA1700)</f>
        <v/>
      </c>
      <c r="H498" s="65" t="str">
        <f>IF(I498="","",COUNT($I$4:I498))</f>
        <v/>
      </c>
      <c r="I498" s="81" t="str">
        <f>IF(C498="","",データ!AF1700)</f>
        <v/>
      </c>
      <c r="J498" s="65" t="str">
        <f>IF(C498="","",データ!AG1700)</f>
        <v/>
      </c>
      <c r="K498" s="65" t="str">
        <f>IF(L498="","",COUNT($L$4:L498))</f>
        <v/>
      </c>
      <c r="L498" s="81" t="str">
        <f>IF(C498="","",データ!AI1700)</f>
        <v/>
      </c>
      <c r="M498" s="65" t="str">
        <f>IF(C498="","",データ!AJ1700)</f>
        <v/>
      </c>
      <c r="N498" s="65" t="str">
        <f>IF(O498="","",COUNT($O$4:O498))</f>
        <v/>
      </c>
      <c r="O498" s="81" t="str">
        <f>IF(C498="","",データ!AO1700)</f>
        <v/>
      </c>
      <c r="P498" s="65" t="str">
        <f>IF(C498="","",データ!AP1700)</f>
        <v/>
      </c>
    </row>
    <row r="499" spans="1:16" ht="18" customHeight="1">
      <c r="A499" s="46" t="str">
        <f>IF(データ!A1702&lt;&gt;"",データ!A1701,"")</f>
        <v/>
      </c>
      <c r="B499" s="47" t="str">
        <f>IF(データ!B1702&lt;&gt;"",データ!B1701,"")</f>
        <v/>
      </c>
      <c r="C499" s="48" t="str">
        <f>IF(データ!C1702&lt;&gt;"",データ!C1701,"")</f>
        <v/>
      </c>
      <c r="D499" s="46" t="str">
        <f>IF(データ!G1702&lt;&gt;"",データ!G1701,"")</f>
        <v/>
      </c>
      <c r="E499" s="65" t="str">
        <f>IF(F499="","",COUNT($F$4:F499))</f>
        <v/>
      </c>
      <c r="F499" s="81" t="str">
        <f>IF(C499="","",データ!Z1701)</f>
        <v/>
      </c>
      <c r="G499" s="65" t="str">
        <f>IF(C499="","",データ!AA1701)</f>
        <v/>
      </c>
      <c r="H499" s="65" t="str">
        <f>IF(I499="","",COUNT($I$4:I499))</f>
        <v/>
      </c>
      <c r="I499" s="81" t="str">
        <f>IF(C499="","",データ!AF1701)</f>
        <v/>
      </c>
      <c r="J499" s="65" t="str">
        <f>IF(C499="","",データ!AG1701)</f>
        <v/>
      </c>
      <c r="K499" s="65" t="str">
        <f>IF(L499="","",COUNT($L$4:L499))</f>
        <v/>
      </c>
      <c r="L499" s="81" t="str">
        <f>IF(C499="","",データ!AI1701)</f>
        <v/>
      </c>
      <c r="M499" s="65" t="str">
        <f>IF(C499="","",データ!AJ1701)</f>
        <v/>
      </c>
      <c r="N499" s="65" t="str">
        <f>IF(O499="","",COUNT($O$4:O499))</f>
        <v/>
      </c>
      <c r="O499" s="81" t="str">
        <f>IF(C499="","",データ!AO1701)</f>
        <v/>
      </c>
      <c r="P499" s="65" t="str">
        <f>IF(C499="","",データ!AP1701)</f>
        <v/>
      </c>
    </row>
    <row r="500" spans="1:16" ht="18" customHeight="1">
      <c r="A500" s="46" t="str">
        <f>IF(データ!A1703&lt;&gt;"",データ!A1702,"")</f>
        <v/>
      </c>
      <c r="B500" s="47" t="str">
        <f>IF(データ!B1703&lt;&gt;"",データ!B1702,"")</f>
        <v/>
      </c>
      <c r="C500" s="48" t="str">
        <f>IF(データ!C1703&lt;&gt;"",データ!C1702,"")</f>
        <v/>
      </c>
      <c r="D500" s="46" t="str">
        <f>IF(データ!G1703&lt;&gt;"",データ!G1702,"")</f>
        <v/>
      </c>
      <c r="E500" s="65" t="str">
        <f>IF(F500="","",COUNT($F$4:F500))</f>
        <v/>
      </c>
      <c r="F500" s="81" t="str">
        <f>IF(C500="","",データ!Z1702)</f>
        <v/>
      </c>
      <c r="G500" s="65" t="str">
        <f>IF(C500="","",データ!AA1702)</f>
        <v/>
      </c>
      <c r="H500" s="65" t="str">
        <f>IF(I500="","",COUNT($I$4:I500))</f>
        <v/>
      </c>
      <c r="I500" s="81" t="str">
        <f>IF(C500="","",データ!AF1702)</f>
        <v/>
      </c>
      <c r="J500" s="65" t="str">
        <f>IF(C500="","",データ!AG1702)</f>
        <v/>
      </c>
      <c r="K500" s="65" t="str">
        <f>IF(L500="","",COUNT($L$4:L500))</f>
        <v/>
      </c>
      <c r="L500" s="81" t="str">
        <f>IF(C500="","",データ!AI1702)</f>
        <v/>
      </c>
      <c r="M500" s="65" t="str">
        <f>IF(C500="","",データ!AJ1702)</f>
        <v/>
      </c>
      <c r="N500" s="65" t="str">
        <f>IF(O500="","",COUNT($O$4:O500))</f>
        <v/>
      </c>
      <c r="O500" s="81" t="str">
        <f>IF(C500="","",データ!AO1702)</f>
        <v/>
      </c>
      <c r="P500" s="65" t="str">
        <f>IF(C500="","",データ!AP1702)</f>
        <v/>
      </c>
    </row>
    <row r="501" spans="1:16" ht="18" customHeight="1">
      <c r="A501" s="46" t="str">
        <f>IF(データ!A1704&lt;&gt;"",データ!A1703,"")</f>
        <v/>
      </c>
      <c r="B501" s="47" t="str">
        <f>IF(データ!B1704&lt;&gt;"",データ!B1703,"")</f>
        <v/>
      </c>
      <c r="C501" s="48" t="str">
        <f>IF(データ!C1704&lt;&gt;"",データ!C1703,"")</f>
        <v/>
      </c>
      <c r="D501" s="46" t="str">
        <f>IF(データ!G1704&lt;&gt;"",データ!G1703,"")</f>
        <v/>
      </c>
      <c r="E501" s="65" t="str">
        <f>IF(F501="","",COUNT($F$4:F501))</f>
        <v/>
      </c>
      <c r="F501" s="81" t="str">
        <f>IF(C501="","",データ!Z1703)</f>
        <v/>
      </c>
      <c r="G501" s="65" t="str">
        <f>IF(C501="","",データ!AA1703)</f>
        <v/>
      </c>
      <c r="H501" s="65" t="str">
        <f>IF(I501="","",COUNT($I$4:I501))</f>
        <v/>
      </c>
      <c r="I501" s="81" t="str">
        <f>IF(C501="","",データ!AF1703)</f>
        <v/>
      </c>
      <c r="J501" s="65" t="str">
        <f>IF(C501="","",データ!AG1703)</f>
        <v/>
      </c>
      <c r="K501" s="65" t="str">
        <f>IF(L501="","",COUNT($L$4:L501))</f>
        <v/>
      </c>
      <c r="L501" s="81" t="str">
        <f>IF(C501="","",データ!AI1703)</f>
        <v/>
      </c>
      <c r="M501" s="65" t="str">
        <f>IF(C501="","",データ!AJ1703)</f>
        <v/>
      </c>
      <c r="N501" s="65" t="str">
        <f>IF(O501="","",COUNT($O$4:O501))</f>
        <v/>
      </c>
      <c r="O501" s="81" t="str">
        <f>IF(C501="","",データ!AO1703)</f>
        <v/>
      </c>
      <c r="P501" s="65" t="str">
        <f>IF(C501="","",データ!AP1703)</f>
        <v/>
      </c>
    </row>
    <row r="502" spans="1:16" ht="18" customHeight="1">
      <c r="A502" s="46" t="str">
        <f>IF(データ!A1705&lt;&gt;"",データ!A1704,"")</f>
        <v/>
      </c>
      <c r="B502" s="47" t="str">
        <f>IF(データ!B1705&lt;&gt;"",データ!B1704,"")</f>
        <v/>
      </c>
      <c r="C502" s="48" t="str">
        <f>IF(データ!C1705&lt;&gt;"",データ!C1704,"")</f>
        <v/>
      </c>
      <c r="D502" s="46" t="str">
        <f>IF(データ!G1705&lt;&gt;"",データ!G1704,"")</f>
        <v/>
      </c>
      <c r="E502" s="65" t="str">
        <f>IF(F502="","",COUNT($F$4:F502))</f>
        <v/>
      </c>
      <c r="F502" s="81" t="str">
        <f>IF(C502="","",データ!Z1704)</f>
        <v/>
      </c>
      <c r="G502" s="65" t="str">
        <f>IF(C502="","",データ!AA1704)</f>
        <v/>
      </c>
      <c r="H502" s="65" t="str">
        <f>IF(I502="","",COUNT($I$4:I502))</f>
        <v/>
      </c>
      <c r="I502" s="81" t="str">
        <f>IF(C502="","",データ!AF1704)</f>
        <v/>
      </c>
      <c r="J502" s="65" t="str">
        <f>IF(C502="","",データ!AG1704)</f>
        <v/>
      </c>
      <c r="K502" s="65" t="str">
        <f>IF(L502="","",COUNT($L$4:L502))</f>
        <v/>
      </c>
      <c r="L502" s="81" t="str">
        <f>IF(C502="","",データ!AI1704)</f>
        <v/>
      </c>
      <c r="M502" s="65" t="str">
        <f>IF(C502="","",データ!AJ1704)</f>
        <v/>
      </c>
      <c r="N502" s="65" t="str">
        <f>IF(O502="","",COUNT($O$4:O502))</f>
        <v/>
      </c>
      <c r="O502" s="81" t="str">
        <f>IF(C502="","",データ!AO1704)</f>
        <v/>
      </c>
      <c r="P502" s="65" t="str">
        <f>IF(C502="","",データ!AP1704)</f>
        <v/>
      </c>
    </row>
    <row r="503" spans="1:16" ht="18" customHeight="1">
      <c r="A503" s="46" t="str">
        <f>IF(データ!A1706&lt;&gt;"",データ!A1705,"")</f>
        <v/>
      </c>
      <c r="B503" s="47" t="str">
        <f>IF(データ!B1706&lt;&gt;"",データ!B1705,"")</f>
        <v/>
      </c>
      <c r="C503" s="48" t="str">
        <f>IF(データ!C1706&lt;&gt;"",データ!C1705,"")</f>
        <v/>
      </c>
      <c r="D503" s="46" t="str">
        <f>IF(データ!G1706&lt;&gt;"",データ!G1705,"")</f>
        <v/>
      </c>
      <c r="E503" s="65" t="str">
        <f>IF(F503="","",COUNT($F$4:F503))</f>
        <v/>
      </c>
      <c r="F503" s="81" t="str">
        <f>IF(C503="","",データ!Z1705)</f>
        <v/>
      </c>
      <c r="G503" s="65" t="str">
        <f>IF(C503="","",データ!AA1705)</f>
        <v/>
      </c>
      <c r="H503" s="65" t="str">
        <f>IF(I503="","",COUNT($I$4:I503))</f>
        <v/>
      </c>
      <c r="I503" s="81" t="str">
        <f>IF(C503="","",データ!AF1705)</f>
        <v/>
      </c>
      <c r="J503" s="65" t="str">
        <f>IF(C503="","",データ!AG1705)</f>
        <v/>
      </c>
      <c r="K503" s="65" t="str">
        <f>IF(L503="","",COUNT($L$4:L503))</f>
        <v/>
      </c>
      <c r="L503" s="81" t="str">
        <f>IF(C503="","",データ!AI1705)</f>
        <v/>
      </c>
      <c r="M503" s="65" t="str">
        <f>IF(C503="","",データ!AJ1705)</f>
        <v/>
      </c>
      <c r="N503" s="65" t="str">
        <f>IF(O503="","",COUNT($O$4:O503))</f>
        <v/>
      </c>
      <c r="O503" s="81" t="str">
        <f>IF(C503="","",データ!AO1705)</f>
        <v/>
      </c>
      <c r="P503" s="65" t="str">
        <f>IF(C503="","",データ!AP1705)</f>
        <v/>
      </c>
    </row>
    <row r="504" spans="1:16" ht="18" customHeight="1">
      <c r="A504" s="46" t="str">
        <f>IF(データ!A1707&lt;&gt;"",データ!A1706,"")</f>
        <v/>
      </c>
      <c r="B504" s="47" t="str">
        <f>IF(データ!B1707&lt;&gt;"",データ!B1706,"")</f>
        <v/>
      </c>
      <c r="C504" s="48" t="str">
        <f>IF(データ!C1707&lt;&gt;"",データ!C1706,"")</f>
        <v/>
      </c>
      <c r="D504" s="46" t="str">
        <f>IF(データ!G1707&lt;&gt;"",データ!G1706,"")</f>
        <v/>
      </c>
      <c r="E504" s="65" t="str">
        <f>IF(F504="","",COUNT($F$4:F504))</f>
        <v/>
      </c>
      <c r="F504" s="81" t="str">
        <f>IF(C504="","",データ!Z1706)</f>
        <v/>
      </c>
      <c r="G504" s="65" t="str">
        <f>IF(C504="","",データ!AA1706)</f>
        <v/>
      </c>
      <c r="H504" s="65" t="str">
        <f>IF(I504="","",COUNT($I$4:I504))</f>
        <v/>
      </c>
      <c r="I504" s="81" t="str">
        <f>IF(C504="","",データ!AF1706)</f>
        <v/>
      </c>
      <c r="J504" s="65" t="str">
        <f>IF(C504="","",データ!AG1706)</f>
        <v/>
      </c>
      <c r="K504" s="65" t="str">
        <f>IF(L504="","",COUNT($L$4:L504))</f>
        <v/>
      </c>
      <c r="L504" s="81" t="str">
        <f>IF(C504="","",データ!AI1706)</f>
        <v/>
      </c>
      <c r="M504" s="65" t="str">
        <f>IF(C504="","",データ!AJ1706)</f>
        <v/>
      </c>
      <c r="N504" s="65" t="str">
        <f>IF(O504="","",COUNT($O$4:O504))</f>
        <v/>
      </c>
      <c r="O504" s="81" t="str">
        <f>IF(C504="","",データ!AO1706)</f>
        <v/>
      </c>
      <c r="P504" s="65" t="str">
        <f>IF(C504="","",データ!AP1706)</f>
        <v/>
      </c>
    </row>
    <row r="505" spans="1:16" ht="18" customHeight="1">
      <c r="A505" s="46" t="str">
        <f>IF(データ!A1708&lt;&gt;"",データ!A1707,"")</f>
        <v/>
      </c>
      <c r="B505" s="47" t="str">
        <f>IF(データ!B1708&lt;&gt;"",データ!B1707,"")</f>
        <v/>
      </c>
      <c r="C505" s="48" t="str">
        <f>IF(データ!C1708&lt;&gt;"",データ!C1707,"")</f>
        <v/>
      </c>
      <c r="D505" s="46" t="str">
        <f>IF(データ!G1708&lt;&gt;"",データ!G1707,"")</f>
        <v/>
      </c>
      <c r="E505" s="65" t="str">
        <f>IF(F505="","",COUNT($F$4:F505))</f>
        <v/>
      </c>
      <c r="F505" s="81" t="str">
        <f>IF(C505="","",データ!Z1707)</f>
        <v/>
      </c>
      <c r="G505" s="65" t="str">
        <f>IF(C505="","",データ!AA1707)</f>
        <v/>
      </c>
      <c r="H505" s="65" t="str">
        <f>IF(I505="","",COUNT($I$4:I505))</f>
        <v/>
      </c>
      <c r="I505" s="81" t="str">
        <f>IF(C505="","",データ!AF1707)</f>
        <v/>
      </c>
      <c r="J505" s="65" t="str">
        <f>IF(C505="","",データ!AG1707)</f>
        <v/>
      </c>
      <c r="K505" s="65" t="str">
        <f>IF(L505="","",COUNT($L$4:L505))</f>
        <v/>
      </c>
      <c r="L505" s="81" t="str">
        <f>IF(C505="","",データ!AI1707)</f>
        <v/>
      </c>
      <c r="M505" s="65" t="str">
        <f>IF(C505="","",データ!AJ1707)</f>
        <v/>
      </c>
      <c r="N505" s="65" t="str">
        <f>IF(O505="","",COUNT($O$4:O505))</f>
        <v/>
      </c>
      <c r="O505" s="81" t="str">
        <f>IF(C505="","",データ!AO1707)</f>
        <v/>
      </c>
      <c r="P505" s="65" t="str">
        <f>IF(C505="","",データ!AP1707)</f>
        <v/>
      </c>
    </row>
    <row r="506" spans="1:16" ht="18" customHeight="1">
      <c r="A506" s="46" t="str">
        <f>IF(データ!A1709&lt;&gt;"",データ!A1708,"")</f>
        <v/>
      </c>
      <c r="B506" s="47" t="str">
        <f>IF(データ!B1709&lt;&gt;"",データ!B1708,"")</f>
        <v/>
      </c>
      <c r="C506" s="48" t="str">
        <f>IF(データ!C1709&lt;&gt;"",データ!C1708,"")</f>
        <v/>
      </c>
      <c r="D506" s="46" t="str">
        <f>IF(データ!G1709&lt;&gt;"",データ!G1708,"")</f>
        <v/>
      </c>
      <c r="E506" s="65" t="str">
        <f>IF(F506="","",COUNT($F$4:F506))</f>
        <v/>
      </c>
      <c r="F506" s="81" t="str">
        <f>IF(C506="","",データ!Z1708)</f>
        <v/>
      </c>
      <c r="G506" s="65" t="str">
        <f>IF(C506="","",データ!AA1708)</f>
        <v/>
      </c>
      <c r="H506" s="65" t="str">
        <f>IF(I506="","",COUNT($I$4:I506))</f>
        <v/>
      </c>
      <c r="I506" s="81" t="str">
        <f>IF(C506="","",データ!AF1708)</f>
        <v/>
      </c>
      <c r="J506" s="65" t="str">
        <f>IF(C506="","",データ!AG1708)</f>
        <v/>
      </c>
      <c r="K506" s="65" t="str">
        <f>IF(L506="","",COUNT($L$4:L506))</f>
        <v/>
      </c>
      <c r="L506" s="81" t="str">
        <f>IF(C506="","",データ!AI1708)</f>
        <v/>
      </c>
      <c r="M506" s="65" t="str">
        <f>IF(C506="","",データ!AJ1708)</f>
        <v/>
      </c>
      <c r="N506" s="65" t="str">
        <f>IF(O506="","",COUNT($O$4:O506))</f>
        <v/>
      </c>
      <c r="O506" s="81" t="str">
        <f>IF(C506="","",データ!AO1708)</f>
        <v/>
      </c>
      <c r="P506" s="65" t="str">
        <f>IF(C506="","",データ!AP1708)</f>
        <v/>
      </c>
    </row>
    <row r="507" spans="1:16" ht="18" customHeight="1">
      <c r="A507" s="46" t="str">
        <f>IF(データ!A1710&lt;&gt;"",データ!A1709,"")</f>
        <v/>
      </c>
      <c r="B507" s="47" t="str">
        <f>IF(データ!B1710&lt;&gt;"",データ!B1709,"")</f>
        <v/>
      </c>
      <c r="C507" s="48" t="str">
        <f>IF(データ!C1710&lt;&gt;"",データ!C1709,"")</f>
        <v/>
      </c>
      <c r="D507" s="46" t="str">
        <f>IF(データ!G1710&lt;&gt;"",データ!G1709,"")</f>
        <v/>
      </c>
      <c r="E507" s="65" t="str">
        <f>IF(F507="","",COUNT($F$4:F507))</f>
        <v/>
      </c>
      <c r="F507" s="81" t="str">
        <f>IF(C507="","",データ!Z1709)</f>
        <v/>
      </c>
      <c r="G507" s="65" t="str">
        <f>IF(C507="","",データ!AA1709)</f>
        <v/>
      </c>
      <c r="H507" s="65" t="str">
        <f>IF(I507="","",COUNT($I$4:I507))</f>
        <v/>
      </c>
      <c r="I507" s="81" t="str">
        <f>IF(C507="","",データ!AF1709)</f>
        <v/>
      </c>
      <c r="J507" s="65" t="str">
        <f>IF(C507="","",データ!AG1709)</f>
        <v/>
      </c>
      <c r="K507" s="65" t="str">
        <f>IF(L507="","",COUNT($L$4:L507))</f>
        <v/>
      </c>
      <c r="L507" s="81" t="str">
        <f>IF(C507="","",データ!AI1709)</f>
        <v/>
      </c>
      <c r="M507" s="65" t="str">
        <f>IF(C507="","",データ!AJ1709)</f>
        <v/>
      </c>
      <c r="N507" s="65" t="str">
        <f>IF(O507="","",COUNT($O$4:O507))</f>
        <v/>
      </c>
      <c r="O507" s="81" t="str">
        <f>IF(C507="","",データ!AO1709)</f>
        <v/>
      </c>
      <c r="P507" s="65" t="str">
        <f>IF(C507="","",データ!AP1709)</f>
        <v/>
      </c>
    </row>
    <row r="508" spans="1:16" ht="18" customHeight="1">
      <c r="A508" s="46" t="str">
        <f>IF(データ!A1711&lt;&gt;"",データ!A1710,"")</f>
        <v/>
      </c>
      <c r="B508" s="47" t="str">
        <f>IF(データ!B1711&lt;&gt;"",データ!B1710,"")</f>
        <v/>
      </c>
      <c r="C508" s="48" t="str">
        <f>IF(データ!C1711&lt;&gt;"",データ!C1710,"")</f>
        <v/>
      </c>
      <c r="D508" s="46" t="str">
        <f>IF(データ!G1711&lt;&gt;"",データ!G1710,"")</f>
        <v/>
      </c>
      <c r="E508" s="65" t="str">
        <f>IF(F508="","",COUNT($F$4:F508))</f>
        <v/>
      </c>
      <c r="F508" s="81" t="str">
        <f>IF(C508="","",データ!Z1710)</f>
        <v/>
      </c>
      <c r="G508" s="65" t="str">
        <f>IF(C508="","",データ!AA1710)</f>
        <v/>
      </c>
      <c r="H508" s="65" t="str">
        <f>IF(I508="","",COUNT($I$4:I508))</f>
        <v/>
      </c>
      <c r="I508" s="81" t="str">
        <f>IF(C508="","",データ!AF1710)</f>
        <v/>
      </c>
      <c r="J508" s="65" t="str">
        <f>IF(C508="","",データ!AG1710)</f>
        <v/>
      </c>
      <c r="K508" s="65" t="str">
        <f>IF(L508="","",COUNT($L$4:L508))</f>
        <v/>
      </c>
      <c r="L508" s="81" t="str">
        <f>IF(C508="","",データ!AI1710)</f>
        <v/>
      </c>
      <c r="M508" s="65" t="str">
        <f>IF(C508="","",データ!AJ1710)</f>
        <v/>
      </c>
      <c r="N508" s="65" t="str">
        <f>IF(O508="","",COUNT($O$4:O508))</f>
        <v/>
      </c>
      <c r="O508" s="81" t="str">
        <f>IF(C508="","",データ!AO1710)</f>
        <v/>
      </c>
      <c r="P508" s="65" t="str">
        <f>IF(C508="","",データ!AP1710)</f>
        <v/>
      </c>
    </row>
    <row r="509" spans="1:16" ht="18" customHeight="1">
      <c r="A509" s="46" t="str">
        <f>IF(データ!A1712&lt;&gt;"",データ!A1711,"")</f>
        <v/>
      </c>
      <c r="B509" s="47" t="str">
        <f>IF(データ!B1712&lt;&gt;"",データ!B1711,"")</f>
        <v/>
      </c>
      <c r="C509" s="48" t="str">
        <f>IF(データ!C1712&lt;&gt;"",データ!C1711,"")</f>
        <v/>
      </c>
      <c r="D509" s="46" t="str">
        <f>IF(データ!G1712&lt;&gt;"",データ!G1711,"")</f>
        <v/>
      </c>
      <c r="E509" s="65" t="str">
        <f>IF(F509="","",COUNT($F$4:F509))</f>
        <v/>
      </c>
      <c r="F509" s="81" t="str">
        <f>IF(C509="","",データ!Z1711)</f>
        <v/>
      </c>
      <c r="G509" s="65" t="str">
        <f>IF(C509="","",データ!AA1711)</f>
        <v/>
      </c>
      <c r="H509" s="65" t="str">
        <f>IF(I509="","",COUNT($I$4:I509))</f>
        <v/>
      </c>
      <c r="I509" s="81" t="str">
        <f>IF(C509="","",データ!AF1711)</f>
        <v/>
      </c>
      <c r="J509" s="65" t="str">
        <f>IF(C509="","",データ!AG1711)</f>
        <v/>
      </c>
      <c r="K509" s="65" t="str">
        <f>IF(L509="","",COUNT($L$4:L509))</f>
        <v/>
      </c>
      <c r="L509" s="81" t="str">
        <f>IF(C509="","",データ!AI1711)</f>
        <v/>
      </c>
      <c r="M509" s="65" t="str">
        <f>IF(C509="","",データ!AJ1711)</f>
        <v/>
      </c>
      <c r="N509" s="65" t="str">
        <f>IF(O509="","",COUNT($O$4:O509))</f>
        <v/>
      </c>
      <c r="O509" s="81" t="str">
        <f>IF(C509="","",データ!AO1711)</f>
        <v/>
      </c>
      <c r="P509" s="65" t="str">
        <f>IF(C509="","",データ!AP1711)</f>
        <v/>
      </c>
    </row>
    <row r="510" spans="1:16" ht="18" customHeight="1">
      <c r="A510" s="46" t="str">
        <f>IF(データ!A1713&lt;&gt;"",データ!A1712,"")</f>
        <v/>
      </c>
      <c r="B510" s="47" t="str">
        <f>IF(データ!B1713&lt;&gt;"",データ!B1712,"")</f>
        <v/>
      </c>
      <c r="C510" s="48" t="str">
        <f>IF(データ!C1713&lt;&gt;"",データ!C1712,"")</f>
        <v/>
      </c>
      <c r="D510" s="46" t="str">
        <f>IF(データ!G1713&lt;&gt;"",データ!G1712,"")</f>
        <v/>
      </c>
      <c r="E510" s="65" t="str">
        <f>IF(F510="","",COUNT($F$4:F510))</f>
        <v/>
      </c>
      <c r="F510" s="81" t="str">
        <f>IF(C510="","",データ!Z1712)</f>
        <v/>
      </c>
      <c r="G510" s="65" t="str">
        <f>IF(C510="","",データ!AA1712)</f>
        <v/>
      </c>
      <c r="H510" s="65" t="str">
        <f>IF(I510="","",COUNT($I$4:I510))</f>
        <v/>
      </c>
      <c r="I510" s="81" t="str">
        <f>IF(C510="","",データ!AF1712)</f>
        <v/>
      </c>
      <c r="J510" s="65" t="str">
        <f>IF(C510="","",データ!AG1712)</f>
        <v/>
      </c>
      <c r="K510" s="65" t="str">
        <f>IF(L510="","",COUNT($L$4:L510))</f>
        <v/>
      </c>
      <c r="L510" s="81" t="str">
        <f>IF(C510="","",データ!AI1712)</f>
        <v/>
      </c>
      <c r="M510" s="65" t="str">
        <f>IF(C510="","",データ!AJ1712)</f>
        <v/>
      </c>
      <c r="N510" s="65" t="str">
        <f>IF(O510="","",COUNT($O$4:O510))</f>
        <v/>
      </c>
      <c r="O510" s="81" t="str">
        <f>IF(C510="","",データ!AO1712)</f>
        <v/>
      </c>
      <c r="P510" s="65" t="str">
        <f>IF(C510="","",データ!AP1712)</f>
        <v/>
      </c>
    </row>
    <row r="511" spans="1:16" ht="18" customHeight="1">
      <c r="A511" s="46" t="str">
        <f>IF(データ!A1714&lt;&gt;"",データ!A1713,"")</f>
        <v/>
      </c>
      <c r="B511" s="47" t="str">
        <f>IF(データ!B1714&lt;&gt;"",データ!B1713,"")</f>
        <v/>
      </c>
      <c r="C511" s="48" t="str">
        <f>IF(データ!C1714&lt;&gt;"",データ!C1713,"")</f>
        <v/>
      </c>
      <c r="D511" s="46" t="str">
        <f>IF(データ!G1714&lt;&gt;"",データ!G1713,"")</f>
        <v/>
      </c>
      <c r="E511" s="65" t="str">
        <f>IF(F511="","",COUNT($F$4:F511))</f>
        <v/>
      </c>
      <c r="F511" s="81" t="str">
        <f>IF(C511="","",データ!Z1713)</f>
        <v/>
      </c>
      <c r="G511" s="65" t="str">
        <f>IF(C511="","",データ!AA1713)</f>
        <v/>
      </c>
      <c r="H511" s="65" t="str">
        <f>IF(I511="","",COUNT($I$4:I511))</f>
        <v/>
      </c>
      <c r="I511" s="81" t="str">
        <f>IF(C511="","",データ!AF1713)</f>
        <v/>
      </c>
      <c r="J511" s="65" t="str">
        <f>IF(C511="","",データ!AG1713)</f>
        <v/>
      </c>
      <c r="K511" s="65" t="str">
        <f>IF(L511="","",COUNT($L$4:L511))</f>
        <v/>
      </c>
      <c r="L511" s="81" t="str">
        <f>IF(C511="","",データ!AI1713)</f>
        <v/>
      </c>
      <c r="M511" s="65" t="str">
        <f>IF(C511="","",データ!AJ1713)</f>
        <v/>
      </c>
      <c r="N511" s="65" t="str">
        <f>IF(O511="","",COUNT($O$4:O511))</f>
        <v/>
      </c>
      <c r="O511" s="81" t="str">
        <f>IF(C511="","",データ!AO1713)</f>
        <v/>
      </c>
      <c r="P511" s="65" t="str">
        <f>IF(C511="","",データ!AP1713)</f>
        <v/>
      </c>
    </row>
    <row r="512" spans="1:16" ht="18" customHeight="1">
      <c r="A512" s="46" t="str">
        <f>IF(データ!A1715&lt;&gt;"",データ!A1714,"")</f>
        <v/>
      </c>
      <c r="B512" s="47" t="str">
        <f>IF(データ!B1715&lt;&gt;"",データ!B1714,"")</f>
        <v/>
      </c>
      <c r="C512" s="48" t="str">
        <f>IF(データ!C1715&lt;&gt;"",データ!C1714,"")</f>
        <v/>
      </c>
      <c r="D512" s="46" t="str">
        <f>IF(データ!G1715&lt;&gt;"",データ!G1714,"")</f>
        <v/>
      </c>
      <c r="E512" s="65" t="str">
        <f>IF(F512="","",COUNT($F$4:F512))</f>
        <v/>
      </c>
      <c r="F512" s="81" t="str">
        <f>IF(C512="","",データ!Z1714)</f>
        <v/>
      </c>
      <c r="G512" s="65" t="str">
        <f>IF(C512="","",データ!AA1714)</f>
        <v/>
      </c>
      <c r="H512" s="65" t="str">
        <f>IF(I512="","",COUNT($I$4:I512))</f>
        <v/>
      </c>
      <c r="I512" s="81" t="str">
        <f>IF(C512="","",データ!AF1714)</f>
        <v/>
      </c>
      <c r="J512" s="65" t="str">
        <f>IF(C512="","",データ!AG1714)</f>
        <v/>
      </c>
      <c r="K512" s="65" t="str">
        <f>IF(L512="","",COUNT($L$4:L512))</f>
        <v/>
      </c>
      <c r="L512" s="81" t="str">
        <f>IF(C512="","",データ!AI1714)</f>
        <v/>
      </c>
      <c r="M512" s="65" t="str">
        <f>IF(C512="","",データ!AJ1714)</f>
        <v/>
      </c>
      <c r="N512" s="65" t="str">
        <f>IF(O512="","",COUNT($O$4:O512))</f>
        <v/>
      </c>
      <c r="O512" s="81" t="str">
        <f>IF(C512="","",データ!AO1714)</f>
        <v/>
      </c>
      <c r="P512" s="65" t="str">
        <f>IF(C512="","",データ!AP1714)</f>
        <v/>
      </c>
    </row>
    <row r="513" spans="1:16" ht="18" customHeight="1">
      <c r="A513" s="46" t="str">
        <f>IF(データ!A1716&lt;&gt;"",データ!A1715,"")</f>
        <v/>
      </c>
      <c r="B513" s="47" t="str">
        <f>IF(データ!B1716&lt;&gt;"",データ!B1715,"")</f>
        <v/>
      </c>
      <c r="C513" s="48" t="str">
        <f>IF(データ!C1716&lt;&gt;"",データ!C1715,"")</f>
        <v/>
      </c>
      <c r="D513" s="46" t="str">
        <f>IF(データ!G1716&lt;&gt;"",データ!G1715,"")</f>
        <v/>
      </c>
      <c r="E513" s="65" t="str">
        <f>IF(F513="","",COUNT($F$4:F513))</f>
        <v/>
      </c>
      <c r="F513" s="81" t="str">
        <f>IF(C513="","",データ!Z1715)</f>
        <v/>
      </c>
      <c r="G513" s="65" t="str">
        <f>IF(C513="","",データ!AA1715)</f>
        <v/>
      </c>
      <c r="H513" s="65" t="str">
        <f>IF(I513="","",COUNT($I$4:I513))</f>
        <v/>
      </c>
      <c r="I513" s="81" t="str">
        <f>IF(C513="","",データ!AF1715)</f>
        <v/>
      </c>
      <c r="J513" s="65" t="str">
        <f>IF(C513="","",データ!AG1715)</f>
        <v/>
      </c>
      <c r="K513" s="65" t="str">
        <f>IF(L513="","",COUNT($L$4:L513))</f>
        <v/>
      </c>
      <c r="L513" s="81" t="str">
        <f>IF(C513="","",データ!AI1715)</f>
        <v/>
      </c>
      <c r="M513" s="65" t="str">
        <f>IF(C513="","",データ!AJ1715)</f>
        <v/>
      </c>
      <c r="N513" s="65" t="str">
        <f>IF(O513="","",COUNT($O$4:O513))</f>
        <v/>
      </c>
      <c r="O513" s="81" t="str">
        <f>IF(C513="","",データ!AO1715)</f>
        <v/>
      </c>
      <c r="P513" s="65" t="str">
        <f>IF(C513="","",データ!AP1715)</f>
        <v/>
      </c>
    </row>
    <row r="514" spans="1:16" ht="18" customHeight="1">
      <c r="A514" s="46" t="str">
        <f>IF(データ!A1717&lt;&gt;"",データ!A1716,"")</f>
        <v/>
      </c>
      <c r="B514" s="47" t="str">
        <f>IF(データ!B1717&lt;&gt;"",データ!B1716,"")</f>
        <v/>
      </c>
      <c r="C514" s="48" t="str">
        <f>IF(データ!C1717&lt;&gt;"",データ!C1716,"")</f>
        <v/>
      </c>
      <c r="D514" s="46" t="str">
        <f>IF(データ!G1717&lt;&gt;"",データ!G1716,"")</f>
        <v/>
      </c>
      <c r="E514" s="65" t="str">
        <f>IF(F514="","",COUNT($F$4:F514))</f>
        <v/>
      </c>
      <c r="F514" s="81" t="str">
        <f>IF(C514="","",データ!Z1716)</f>
        <v/>
      </c>
      <c r="G514" s="65" t="str">
        <f>IF(C514="","",データ!AA1716)</f>
        <v/>
      </c>
      <c r="H514" s="65" t="str">
        <f>IF(I514="","",COUNT($I$4:I514))</f>
        <v/>
      </c>
      <c r="I514" s="81" t="str">
        <f>IF(C514="","",データ!AF1716)</f>
        <v/>
      </c>
      <c r="J514" s="65" t="str">
        <f>IF(C514="","",データ!AG1716)</f>
        <v/>
      </c>
      <c r="K514" s="65" t="str">
        <f>IF(L514="","",COUNT($L$4:L514))</f>
        <v/>
      </c>
      <c r="L514" s="81" t="str">
        <f>IF(C514="","",データ!AI1716)</f>
        <v/>
      </c>
      <c r="M514" s="65" t="str">
        <f>IF(C514="","",データ!AJ1716)</f>
        <v/>
      </c>
      <c r="N514" s="65" t="str">
        <f>IF(O514="","",COUNT($O$4:O514))</f>
        <v/>
      </c>
      <c r="O514" s="81" t="str">
        <f>IF(C514="","",データ!AO1716)</f>
        <v/>
      </c>
      <c r="P514" s="65" t="str">
        <f>IF(C514="","",データ!AP1716)</f>
        <v/>
      </c>
    </row>
    <row r="515" spans="1:16" ht="18" customHeight="1">
      <c r="A515" s="46" t="str">
        <f>IF(データ!A1718&lt;&gt;"",データ!A1717,"")</f>
        <v/>
      </c>
      <c r="B515" s="47" t="str">
        <f>IF(データ!B1718&lt;&gt;"",データ!B1717,"")</f>
        <v/>
      </c>
      <c r="C515" s="48" t="str">
        <f>IF(データ!C1718&lt;&gt;"",データ!C1717,"")</f>
        <v/>
      </c>
      <c r="D515" s="46" t="str">
        <f>IF(データ!G1718&lt;&gt;"",データ!G1717,"")</f>
        <v/>
      </c>
      <c r="E515" s="65" t="str">
        <f>IF(F515="","",COUNT($F$4:F515))</f>
        <v/>
      </c>
      <c r="F515" s="81" t="str">
        <f>IF(C515="","",データ!Z1717)</f>
        <v/>
      </c>
      <c r="G515" s="65" t="str">
        <f>IF(C515="","",データ!AA1717)</f>
        <v/>
      </c>
      <c r="H515" s="65" t="str">
        <f>IF(I515="","",COUNT($I$4:I515))</f>
        <v/>
      </c>
      <c r="I515" s="81" t="str">
        <f>IF(C515="","",データ!AF1717)</f>
        <v/>
      </c>
      <c r="J515" s="65" t="str">
        <f>IF(C515="","",データ!AG1717)</f>
        <v/>
      </c>
      <c r="K515" s="65" t="str">
        <f>IF(L515="","",COUNT($L$4:L515))</f>
        <v/>
      </c>
      <c r="L515" s="81" t="str">
        <f>IF(C515="","",データ!AI1717)</f>
        <v/>
      </c>
      <c r="M515" s="65" t="str">
        <f>IF(C515="","",データ!AJ1717)</f>
        <v/>
      </c>
      <c r="N515" s="65" t="str">
        <f>IF(O515="","",COUNT($O$4:O515))</f>
        <v/>
      </c>
      <c r="O515" s="81" t="str">
        <f>IF(C515="","",データ!AO1717)</f>
        <v/>
      </c>
      <c r="P515" s="65" t="str">
        <f>IF(C515="","",データ!AP1717)</f>
        <v/>
      </c>
    </row>
    <row r="516" spans="1:16" ht="18" customHeight="1">
      <c r="A516" s="46" t="str">
        <f>IF(データ!A1719&lt;&gt;"",データ!A1718,"")</f>
        <v/>
      </c>
      <c r="B516" s="47" t="str">
        <f>IF(データ!B1719&lt;&gt;"",データ!B1718,"")</f>
        <v/>
      </c>
      <c r="C516" s="48" t="str">
        <f>IF(データ!C1719&lt;&gt;"",データ!C1718,"")</f>
        <v/>
      </c>
      <c r="D516" s="46" t="str">
        <f>IF(データ!G1719&lt;&gt;"",データ!G1718,"")</f>
        <v/>
      </c>
      <c r="E516" s="65" t="str">
        <f>IF(F516="","",COUNT($F$4:F516))</f>
        <v/>
      </c>
      <c r="F516" s="81" t="str">
        <f>IF(C516="","",データ!Z1718)</f>
        <v/>
      </c>
      <c r="G516" s="65" t="str">
        <f>IF(C516="","",データ!AA1718)</f>
        <v/>
      </c>
      <c r="H516" s="65" t="str">
        <f>IF(I516="","",COUNT($I$4:I516))</f>
        <v/>
      </c>
      <c r="I516" s="81" t="str">
        <f>IF(C516="","",データ!AF1718)</f>
        <v/>
      </c>
      <c r="J516" s="65" t="str">
        <f>IF(C516="","",データ!AG1718)</f>
        <v/>
      </c>
      <c r="K516" s="65" t="str">
        <f>IF(L516="","",COUNT($L$4:L516))</f>
        <v/>
      </c>
      <c r="L516" s="81" t="str">
        <f>IF(C516="","",データ!AI1718)</f>
        <v/>
      </c>
      <c r="M516" s="65" t="str">
        <f>IF(C516="","",データ!AJ1718)</f>
        <v/>
      </c>
      <c r="N516" s="65" t="str">
        <f>IF(O516="","",COUNT($O$4:O516))</f>
        <v/>
      </c>
      <c r="O516" s="81" t="str">
        <f>IF(C516="","",データ!AO1718)</f>
        <v/>
      </c>
      <c r="P516" s="65" t="str">
        <f>IF(C516="","",データ!AP1718)</f>
        <v/>
      </c>
    </row>
    <row r="517" spans="1:16" ht="18" customHeight="1">
      <c r="A517" s="46" t="str">
        <f>IF(データ!A1720&lt;&gt;"",データ!A1719,"")</f>
        <v/>
      </c>
      <c r="B517" s="47" t="str">
        <f>IF(データ!B1720&lt;&gt;"",データ!B1719,"")</f>
        <v/>
      </c>
      <c r="C517" s="48" t="str">
        <f>IF(データ!C1720&lt;&gt;"",データ!C1719,"")</f>
        <v/>
      </c>
      <c r="D517" s="46" t="str">
        <f>IF(データ!G1720&lt;&gt;"",データ!G1719,"")</f>
        <v/>
      </c>
      <c r="E517" s="65" t="str">
        <f>IF(F517="","",COUNT($F$4:F517))</f>
        <v/>
      </c>
      <c r="F517" s="81" t="str">
        <f>IF(C517="","",データ!Z1719)</f>
        <v/>
      </c>
      <c r="G517" s="65" t="str">
        <f>IF(C517="","",データ!AA1719)</f>
        <v/>
      </c>
      <c r="H517" s="65" t="str">
        <f>IF(I517="","",COUNT($I$4:I517))</f>
        <v/>
      </c>
      <c r="I517" s="81" t="str">
        <f>IF(C517="","",データ!AF1719)</f>
        <v/>
      </c>
      <c r="J517" s="65" t="str">
        <f>IF(C517="","",データ!AG1719)</f>
        <v/>
      </c>
      <c r="K517" s="65" t="str">
        <f>IF(L517="","",COUNT($L$4:L517))</f>
        <v/>
      </c>
      <c r="L517" s="81" t="str">
        <f>IF(C517="","",データ!AI1719)</f>
        <v/>
      </c>
      <c r="M517" s="65" t="str">
        <f>IF(C517="","",データ!AJ1719)</f>
        <v/>
      </c>
      <c r="N517" s="65" t="str">
        <f>IF(O517="","",COUNT($O$4:O517))</f>
        <v/>
      </c>
      <c r="O517" s="81" t="str">
        <f>IF(C517="","",データ!AO1719)</f>
        <v/>
      </c>
      <c r="P517" s="65" t="str">
        <f>IF(C517="","",データ!AP1719)</f>
        <v/>
      </c>
    </row>
    <row r="518" spans="1:16" ht="18" customHeight="1">
      <c r="A518" s="46" t="str">
        <f>IF(データ!A1721&lt;&gt;"",データ!A1720,"")</f>
        <v/>
      </c>
      <c r="B518" s="47" t="str">
        <f>IF(データ!B1721&lt;&gt;"",データ!B1720,"")</f>
        <v/>
      </c>
      <c r="C518" s="48" t="str">
        <f>IF(データ!C1721&lt;&gt;"",データ!C1720,"")</f>
        <v/>
      </c>
      <c r="D518" s="46" t="str">
        <f>IF(データ!G1721&lt;&gt;"",データ!G1720,"")</f>
        <v/>
      </c>
      <c r="E518" s="65" t="str">
        <f>IF(F518="","",COUNT($F$4:F518))</f>
        <v/>
      </c>
      <c r="F518" s="81" t="str">
        <f>IF(C518="","",データ!Z1720)</f>
        <v/>
      </c>
      <c r="G518" s="65" t="str">
        <f>IF(C518="","",データ!AA1720)</f>
        <v/>
      </c>
      <c r="H518" s="65" t="str">
        <f>IF(I518="","",COUNT($I$4:I518))</f>
        <v/>
      </c>
      <c r="I518" s="81" t="str">
        <f>IF(C518="","",データ!AF1720)</f>
        <v/>
      </c>
      <c r="J518" s="65" t="str">
        <f>IF(C518="","",データ!AG1720)</f>
        <v/>
      </c>
      <c r="K518" s="65" t="str">
        <f>IF(L518="","",COUNT($L$4:L518))</f>
        <v/>
      </c>
      <c r="L518" s="81" t="str">
        <f>IF(C518="","",データ!AI1720)</f>
        <v/>
      </c>
      <c r="M518" s="65" t="str">
        <f>IF(C518="","",データ!AJ1720)</f>
        <v/>
      </c>
      <c r="N518" s="65" t="str">
        <f>IF(O518="","",COUNT($O$4:O518))</f>
        <v/>
      </c>
      <c r="O518" s="81" t="str">
        <f>IF(C518="","",データ!AO1720)</f>
        <v/>
      </c>
      <c r="P518" s="65" t="str">
        <f>IF(C518="","",データ!AP1720)</f>
        <v/>
      </c>
    </row>
    <row r="519" spans="1:16" ht="18" customHeight="1">
      <c r="A519" s="46" t="str">
        <f>IF(データ!A1722&lt;&gt;"",データ!A1721,"")</f>
        <v/>
      </c>
      <c r="B519" s="47" t="str">
        <f>IF(データ!B1722&lt;&gt;"",データ!B1721,"")</f>
        <v/>
      </c>
      <c r="C519" s="48" t="str">
        <f>IF(データ!C1722&lt;&gt;"",データ!C1721,"")</f>
        <v/>
      </c>
      <c r="D519" s="46" t="str">
        <f>IF(データ!G1722&lt;&gt;"",データ!G1721,"")</f>
        <v/>
      </c>
      <c r="E519" s="65" t="str">
        <f>IF(F519="","",COUNT($F$4:F519))</f>
        <v/>
      </c>
      <c r="F519" s="81" t="str">
        <f>IF(C519="","",データ!Z1721)</f>
        <v/>
      </c>
      <c r="G519" s="65" t="str">
        <f>IF(C519="","",データ!AA1721)</f>
        <v/>
      </c>
      <c r="H519" s="65" t="str">
        <f>IF(I519="","",COUNT($I$4:I519))</f>
        <v/>
      </c>
      <c r="I519" s="81" t="str">
        <f>IF(C519="","",データ!AF1721)</f>
        <v/>
      </c>
      <c r="J519" s="65" t="str">
        <f>IF(C519="","",データ!AG1721)</f>
        <v/>
      </c>
      <c r="K519" s="65" t="str">
        <f>IF(L519="","",COUNT($L$4:L519))</f>
        <v/>
      </c>
      <c r="L519" s="81" t="str">
        <f>IF(C519="","",データ!AI1721)</f>
        <v/>
      </c>
      <c r="M519" s="65" t="str">
        <f>IF(C519="","",データ!AJ1721)</f>
        <v/>
      </c>
      <c r="N519" s="65" t="str">
        <f>IF(O519="","",COUNT($O$4:O519))</f>
        <v/>
      </c>
      <c r="O519" s="81" t="str">
        <f>IF(C519="","",データ!AO1721)</f>
        <v/>
      </c>
      <c r="P519" s="65" t="str">
        <f>IF(C519="","",データ!AP1721)</f>
        <v/>
      </c>
    </row>
    <row r="520" spans="1:16" ht="18" customHeight="1">
      <c r="A520" s="46" t="str">
        <f>IF(データ!A1723&lt;&gt;"",データ!A1722,"")</f>
        <v/>
      </c>
      <c r="B520" s="47" t="str">
        <f>IF(データ!B1723&lt;&gt;"",データ!B1722,"")</f>
        <v/>
      </c>
      <c r="C520" s="48" t="str">
        <f>IF(データ!C1723&lt;&gt;"",データ!C1722,"")</f>
        <v/>
      </c>
      <c r="D520" s="46" t="str">
        <f>IF(データ!G1723&lt;&gt;"",データ!G1722,"")</f>
        <v/>
      </c>
      <c r="E520" s="65" t="str">
        <f>IF(F520="","",COUNT($F$4:F520))</f>
        <v/>
      </c>
      <c r="F520" s="81" t="str">
        <f>IF(C520="","",データ!Z1722)</f>
        <v/>
      </c>
      <c r="G520" s="65" t="str">
        <f>IF(C520="","",データ!AA1722)</f>
        <v/>
      </c>
      <c r="H520" s="65" t="str">
        <f>IF(I520="","",COUNT($I$4:I520))</f>
        <v/>
      </c>
      <c r="I520" s="81" t="str">
        <f>IF(C520="","",データ!AF1722)</f>
        <v/>
      </c>
      <c r="J520" s="65" t="str">
        <f>IF(C520="","",データ!AG1722)</f>
        <v/>
      </c>
      <c r="K520" s="65" t="str">
        <f>IF(L520="","",COUNT($L$4:L520))</f>
        <v/>
      </c>
      <c r="L520" s="81" t="str">
        <f>IF(C520="","",データ!AI1722)</f>
        <v/>
      </c>
      <c r="M520" s="65" t="str">
        <f>IF(C520="","",データ!AJ1722)</f>
        <v/>
      </c>
      <c r="N520" s="65" t="str">
        <f>IF(O520="","",COUNT($O$4:O520))</f>
        <v/>
      </c>
      <c r="O520" s="81" t="str">
        <f>IF(C520="","",データ!AO1722)</f>
        <v/>
      </c>
      <c r="P520" s="65" t="str">
        <f>IF(C520="","",データ!AP1722)</f>
        <v/>
      </c>
    </row>
    <row r="521" spans="1:16" ht="18" customHeight="1">
      <c r="A521" s="46" t="str">
        <f>IF(データ!A1724&lt;&gt;"",データ!A1723,"")</f>
        <v/>
      </c>
      <c r="B521" s="47" t="str">
        <f>IF(データ!B1724&lt;&gt;"",データ!B1723,"")</f>
        <v/>
      </c>
      <c r="C521" s="48" t="str">
        <f>IF(データ!C1724&lt;&gt;"",データ!C1723,"")</f>
        <v/>
      </c>
      <c r="D521" s="46" t="str">
        <f>IF(データ!G1724&lt;&gt;"",データ!G1723,"")</f>
        <v/>
      </c>
      <c r="E521" s="65" t="str">
        <f>IF(F521="","",COUNT($F$4:F521))</f>
        <v/>
      </c>
      <c r="F521" s="81" t="str">
        <f>IF(C521="","",データ!Z1723)</f>
        <v/>
      </c>
      <c r="G521" s="65" t="str">
        <f>IF(C521="","",データ!AA1723)</f>
        <v/>
      </c>
      <c r="H521" s="65" t="str">
        <f>IF(I521="","",COUNT($I$4:I521))</f>
        <v/>
      </c>
      <c r="I521" s="81" t="str">
        <f>IF(C521="","",データ!AF1723)</f>
        <v/>
      </c>
      <c r="J521" s="65" t="str">
        <f>IF(C521="","",データ!AG1723)</f>
        <v/>
      </c>
      <c r="K521" s="65" t="str">
        <f>IF(L521="","",COUNT($L$4:L521))</f>
        <v/>
      </c>
      <c r="L521" s="81" t="str">
        <f>IF(C521="","",データ!AI1723)</f>
        <v/>
      </c>
      <c r="M521" s="65" t="str">
        <f>IF(C521="","",データ!AJ1723)</f>
        <v/>
      </c>
      <c r="N521" s="65" t="str">
        <f>IF(O521="","",COUNT($O$4:O521))</f>
        <v/>
      </c>
      <c r="O521" s="81" t="str">
        <f>IF(C521="","",データ!AO1723)</f>
        <v/>
      </c>
      <c r="P521" s="65" t="str">
        <f>IF(C521="","",データ!AP1723)</f>
        <v/>
      </c>
    </row>
    <row r="522" spans="1:16" ht="18" customHeight="1">
      <c r="A522" s="46" t="str">
        <f>IF(データ!A1725&lt;&gt;"",データ!A1724,"")</f>
        <v/>
      </c>
      <c r="B522" s="47" t="str">
        <f>IF(データ!B1725&lt;&gt;"",データ!B1724,"")</f>
        <v/>
      </c>
      <c r="C522" s="48" t="str">
        <f>IF(データ!C1725&lt;&gt;"",データ!C1724,"")</f>
        <v/>
      </c>
      <c r="D522" s="46" t="str">
        <f>IF(データ!G1725&lt;&gt;"",データ!G1724,"")</f>
        <v/>
      </c>
      <c r="E522" s="65" t="str">
        <f>IF(F522="","",COUNT($F$4:F522))</f>
        <v/>
      </c>
      <c r="F522" s="81" t="str">
        <f>IF(C522="","",データ!Z1724)</f>
        <v/>
      </c>
      <c r="G522" s="65" t="str">
        <f>IF(C522="","",データ!AA1724)</f>
        <v/>
      </c>
      <c r="H522" s="65" t="str">
        <f>IF(I522="","",COUNT($I$4:I522))</f>
        <v/>
      </c>
      <c r="I522" s="81" t="str">
        <f>IF(C522="","",データ!AF1724)</f>
        <v/>
      </c>
      <c r="J522" s="65" t="str">
        <f>IF(C522="","",データ!AG1724)</f>
        <v/>
      </c>
      <c r="K522" s="65" t="str">
        <f>IF(L522="","",COUNT($L$4:L522))</f>
        <v/>
      </c>
      <c r="L522" s="81" t="str">
        <f>IF(C522="","",データ!AI1724)</f>
        <v/>
      </c>
      <c r="M522" s="65" t="str">
        <f>IF(C522="","",データ!AJ1724)</f>
        <v/>
      </c>
      <c r="N522" s="65" t="str">
        <f>IF(O522="","",COUNT($O$4:O522))</f>
        <v/>
      </c>
      <c r="O522" s="81" t="str">
        <f>IF(C522="","",データ!AO1724)</f>
        <v/>
      </c>
      <c r="P522" s="65" t="str">
        <f>IF(C522="","",データ!AP1724)</f>
        <v/>
      </c>
    </row>
    <row r="523" spans="1:16" ht="18" customHeight="1">
      <c r="A523" s="46" t="str">
        <f>IF(データ!A1726&lt;&gt;"",データ!A1725,"")</f>
        <v/>
      </c>
      <c r="B523" s="47" t="str">
        <f>IF(データ!B1726&lt;&gt;"",データ!B1725,"")</f>
        <v/>
      </c>
      <c r="C523" s="48" t="str">
        <f>IF(データ!C1726&lt;&gt;"",データ!C1725,"")</f>
        <v/>
      </c>
      <c r="D523" s="46" t="str">
        <f>IF(データ!G1726&lt;&gt;"",データ!G1725,"")</f>
        <v/>
      </c>
      <c r="E523" s="65" t="str">
        <f>IF(F523="","",COUNT($F$4:F523))</f>
        <v/>
      </c>
      <c r="F523" s="81" t="str">
        <f>IF(C523="","",データ!Z1725)</f>
        <v/>
      </c>
      <c r="G523" s="65" t="str">
        <f>IF(C523="","",データ!AA1725)</f>
        <v/>
      </c>
      <c r="H523" s="65" t="str">
        <f>IF(I523="","",COUNT($I$4:I523))</f>
        <v/>
      </c>
      <c r="I523" s="81" t="str">
        <f>IF(C523="","",データ!AF1725)</f>
        <v/>
      </c>
      <c r="J523" s="65" t="str">
        <f>IF(C523="","",データ!AG1725)</f>
        <v/>
      </c>
      <c r="K523" s="65" t="str">
        <f>IF(L523="","",COUNT($L$4:L523))</f>
        <v/>
      </c>
      <c r="L523" s="81" t="str">
        <f>IF(C523="","",データ!AI1725)</f>
        <v/>
      </c>
      <c r="M523" s="65" t="str">
        <f>IF(C523="","",データ!AJ1725)</f>
        <v/>
      </c>
      <c r="N523" s="65" t="str">
        <f>IF(O523="","",COUNT($O$4:O523))</f>
        <v/>
      </c>
      <c r="O523" s="81" t="str">
        <f>IF(C523="","",データ!AO1725)</f>
        <v/>
      </c>
      <c r="P523" s="65" t="str">
        <f>IF(C523="","",データ!AP1725)</f>
        <v/>
      </c>
    </row>
    <row r="524" spans="1:16" ht="18" customHeight="1">
      <c r="A524" s="46" t="str">
        <f>IF(データ!A1727&lt;&gt;"",データ!A1726,"")</f>
        <v/>
      </c>
      <c r="B524" s="47" t="str">
        <f>IF(データ!B1727&lt;&gt;"",データ!B1726,"")</f>
        <v/>
      </c>
      <c r="C524" s="48" t="str">
        <f>IF(データ!C1727&lt;&gt;"",データ!C1726,"")</f>
        <v/>
      </c>
      <c r="D524" s="46" t="str">
        <f>IF(データ!G1727&lt;&gt;"",データ!G1726,"")</f>
        <v/>
      </c>
      <c r="E524" s="65" t="str">
        <f>IF(F524="","",COUNT($F$4:F524))</f>
        <v/>
      </c>
      <c r="F524" s="81" t="str">
        <f>IF(C524="","",データ!Z1726)</f>
        <v/>
      </c>
      <c r="G524" s="65" t="str">
        <f>IF(C524="","",データ!AA1726)</f>
        <v/>
      </c>
      <c r="H524" s="65" t="str">
        <f>IF(I524="","",COUNT($I$4:I524))</f>
        <v/>
      </c>
      <c r="I524" s="81" t="str">
        <f>IF(C524="","",データ!AF1726)</f>
        <v/>
      </c>
      <c r="J524" s="65" t="str">
        <f>IF(C524="","",データ!AG1726)</f>
        <v/>
      </c>
      <c r="K524" s="65" t="str">
        <f>IF(L524="","",COUNT($L$4:L524))</f>
        <v/>
      </c>
      <c r="L524" s="81" t="str">
        <f>IF(C524="","",データ!AI1726)</f>
        <v/>
      </c>
      <c r="M524" s="65" t="str">
        <f>IF(C524="","",データ!AJ1726)</f>
        <v/>
      </c>
      <c r="N524" s="65" t="str">
        <f>IF(O524="","",COUNT($O$4:O524))</f>
        <v/>
      </c>
      <c r="O524" s="81" t="str">
        <f>IF(C524="","",データ!AO1726)</f>
        <v/>
      </c>
      <c r="P524" s="65" t="str">
        <f>IF(C524="","",データ!AP1726)</f>
        <v/>
      </c>
    </row>
    <row r="525" spans="1:16" ht="18" customHeight="1">
      <c r="A525" s="46" t="str">
        <f>IF(データ!A1728&lt;&gt;"",データ!A1727,"")</f>
        <v/>
      </c>
      <c r="B525" s="47" t="str">
        <f>IF(データ!B1728&lt;&gt;"",データ!B1727,"")</f>
        <v/>
      </c>
      <c r="C525" s="48" t="str">
        <f>IF(データ!C1728&lt;&gt;"",データ!C1727,"")</f>
        <v/>
      </c>
      <c r="D525" s="46" t="str">
        <f>IF(データ!G1728&lt;&gt;"",データ!G1727,"")</f>
        <v/>
      </c>
      <c r="E525" s="65" t="str">
        <f>IF(F525="","",COUNT($F$4:F525))</f>
        <v/>
      </c>
      <c r="F525" s="81" t="str">
        <f>IF(C525="","",データ!Z1727)</f>
        <v/>
      </c>
      <c r="G525" s="65" t="str">
        <f>IF(C525="","",データ!AA1727)</f>
        <v/>
      </c>
      <c r="H525" s="65" t="str">
        <f>IF(I525="","",COUNT($I$4:I525))</f>
        <v/>
      </c>
      <c r="I525" s="81" t="str">
        <f>IF(C525="","",データ!AF1727)</f>
        <v/>
      </c>
      <c r="J525" s="65" t="str">
        <f>IF(C525="","",データ!AG1727)</f>
        <v/>
      </c>
      <c r="K525" s="65" t="str">
        <f>IF(L525="","",COUNT($L$4:L525))</f>
        <v/>
      </c>
      <c r="L525" s="81" t="str">
        <f>IF(C525="","",データ!AI1727)</f>
        <v/>
      </c>
      <c r="M525" s="65" t="str">
        <f>IF(C525="","",データ!AJ1727)</f>
        <v/>
      </c>
      <c r="N525" s="65" t="str">
        <f>IF(O525="","",COUNT($O$4:O525))</f>
        <v/>
      </c>
      <c r="O525" s="81" t="str">
        <f>IF(C525="","",データ!AO1727)</f>
        <v/>
      </c>
      <c r="P525" s="65" t="str">
        <f>IF(C525="","",データ!AP1727)</f>
        <v/>
      </c>
    </row>
    <row r="526" spans="1:16" ht="18" customHeight="1">
      <c r="A526" s="46" t="str">
        <f>IF(データ!A1729&lt;&gt;"",データ!A1728,"")</f>
        <v/>
      </c>
      <c r="B526" s="47" t="str">
        <f>IF(データ!B1729&lt;&gt;"",データ!B1728,"")</f>
        <v/>
      </c>
      <c r="C526" s="48" t="str">
        <f>IF(データ!C1729&lt;&gt;"",データ!C1728,"")</f>
        <v/>
      </c>
      <c r="D526" s="46" t="str">
        <f>IF(データ!G1729&lt;&gt;"",データ!G1728,"")</f>
        <v/>
      </c>
      <c r="E526" s="65" t="str">
        <f>IF(F526="","",COUNT($F$4:F526))</f>
        <v/>
      </c>
      <c r="F526" s="81" t="str">
        <f>IF(C526="","",データ!Z1728)</f>
        <v/>
      </c>
      <c r="G526" s="65" t="str">
        <f>IF(C526="","",データ!AA1728)</f>
        <v/>
      </c>
      <c r="H526" s="65" t="str">
        <f>IF(I526="","",COUNT($I$4:I526))</f>
        <v/>
      </c>
      <c r="I526" s="81" t="str">
        <f>IF(C526="","",データ!AF1728)</f>
        <v/>
      </c>
      <c r="J526" s="65" t="str">
        <f>IF(C526="","",データ!AG1728)</f>
        <v/>
      </c>
      <c r="K526" s="65" t="str">
        <f>IF(L526="","",COUNT($L$4:L526))</f>
        <v/>
      </c>
      <c r="L526" s="81" t="str">
        <f>IF(C526="","",データ!AI1728)</f>
        <v/>
      </c>
      <c r="M526" s="65" t="str">
        <f>IF(C526="","",データ!AJ1728)</f>
        <v/>
      </c>
      <c r="N526" s="65" t="str">
        <f>IF(O526="","",COUNT($O$4:O526))</f>
        <v/>
      </c>
      <c r="O526" s="81" t="str">
        <f>IF(C526="","",データ!AO1728)</f>
        <v/>
      </c>
      <c r="P526" s="65" t="str">
        <f>IF(C526="","",データ!AP1728)</f>
        <v/>
      </c>
    </row>
    <row r="527" spans="1:16" ht="18" customHeight="1">
      <c r="A527" s="46" t="str">
        <f>IF(データ!A1730&lt;&gt;"",データ!A1729,"")</f>
        <v/>
      </c>
      <c r="B527" s="47" t="str">
        <f>IF(データ!B1730&lt;&gt;"",データ!B1729,"")</f>
        <v/>
      </c>
      <c r="C527" s="48" t="str">
        <f>IF(データ!C1730&lt;&gt;"",データ!C1729,"")</f>
        <v/>
      </c>
      <c r="D527" s="46" t="str">
        <f>IF(データ!G1730&lt;&gt;"",データ!G1729,"")</f>
        <v/>
      </c>
      <c r="E527" s="65" t="str">
        <f>IF(F527="","",COUNT($F$4:F527))</f>
        <v/>
      </c>
      <c r="F527" s="81" t="str">
        <f>IF(C527="","",データ!Z1729)</f>
        <v/>
      </c>
      <c r="G527" s="65" t="str">
        <f>IF(C527="","",データ!AA1729)</f>
        <v/>
      </c>
      <c r="H527" s="65" t="str">
        <f>IF(I527="","",COUNT($I$4:I527))</f>
        <v/>
      </c>
      <c r="I527" s="81" t="str">
        <f>IF(C527="","",データ!AF1729)</f>
        <v/>
      </c>
      <c r="J527" s="65" t="str">
        <f>IF(C527="","",データ!AG1729)</f>
        <v/>
      </c>
      <c r="K527" s="65" t="str">
        <f>IF(L527="","",COUNT($L$4:L527))</f>
        <v/>
      </c>
      <c r="L527" s="81" t="str">
        <f>IF(C527="","",データ!AI1729)</f>
        <v/>
      </c>
      <c r="M527" s="65" t="str">
        <f>IF(C527="","",データ!AJ1729)</f>
        <v/>
      </c>
      <c r="N527" s="65" t="str">
        <f>IF(O527="","",COUNT($O$4:O527))</f>
        <v/>
      </c>
      <c r="O527" s="81" t="str">
        <f>IF(C527="","",データ!AO1729)</f>
        <v/>
      </c>
      <c r="P527" s="65" t="str">
        <f>IF(C527="","",データ!AP1729)</f>
        <v/>
      </c>
    </row>
    <row r="528" spans="1:16" ht="18" customHeight="1">
      <c r="A528" s="46" t="str">
        <f>IF(データ!A1731&lt;&gt;"",データ!A1730,"")</f>
        <v/>
      </c>
      <c r="B528" s="47" t="str">
        <f>IF(データ!B1731&lt;&gt;"",データ!B1730,"")</f>
        <v/>
      </c>
      <c r="C528" s="48" t="str">
        <f>IF(データ!C1731&lt;&gt;"",データ!C1730,"")</f>
        <v/>
      </c>
      <c r="D528" s="46" t="str">
        <f>IF(データ!G1731&lt;&gt;"",データ!G1730,"")</f>
        <v/>
      </c>
      <c r="E528" s="65" t="str">
        <f>IF(F528="","",COUNT($F$4:F528))</f>
        <v/>
      </c>
      <c r="F528" s="81" t="str">
        <f>IF(C528="","",データ!Z1730)</f>
        <v/>
      </c>
      <c r="G528" s="65" t="str">
        <f>IF(C528="","",データ!AA1730)</f>
        <v/>
      </c>
      <c r="H528" s="65" t="str">
        <f>IF(I528="","",COUNT($I$4:I528))</f>
        <v/>
      </c>
      <c r="I528" s="81" t="str">
        <f>IF(C528="","",データ!AF1730)</f>
        <v/>
      </c>
      <c r="J528" s="65" t="str">
        <f>IF(C528="","",データ!AG1730)</f>
        <v/>
      </c>
      <c r="K528" s="65" t="str">
        <f>IF(L528="","",COUNT($L$4:L528))</f>
        <v/>
      </c>
      <c r="L528" s="81" t="str">
        <f>IF(C528="","",データ!AI1730)</f>
        <v/>
      </c>
      <c r="M528" s="65" t="str">
        <f>IF(C528="","",データ!AJ1730)</f>
        <v/>
      </c>
      <c r="N528" s="65" t="str">
        <f>IF(O528="","",COUNT($O$4:O528))</f>
        <v/>
      </c>
      <c r="O528" s="81" t="str">
        <f>IF(C528="","",データ!AO1730)</f>
        <v/>
      </c>
      <c r="P528" s="65" t="str">
        <f>IF(C528="","",データ!AP1730)</f>
        <v/>
      </c>
    </row>
    <row r="529" spans="1:16" ht="18" customHeight="1">
      <c r="A529" s="46" t="str">
        <f>IF(データ!A1732&lt;&gt;"",データ!A1731,"")</f>
        <v/>
      </c>
      <c r="B529" s="47" t="str">
        <f>IF(データ!B1732&lt;&gt;"",データ!B1731,"")</f>
        <v/>
      </c>
      <c r="C529" s="48" t="str">
        <f>IF(データ!C1732&lt;&gt;"",データ!C1731,"")</f>
        <v/>
      </c>
      <c r="D529" s="46" t="str">
        <f>IF(データ!G1732&lt;&gt;"",データ!G1731,"")</f>
        <v/>
      </c>
      <c r="E529" s="65" t="str">
        <f>IF(F529="","",COUNT($F$4:F529))</f>
        <v/>
      </c>
      <c r="F529" s="81" t="str">
        <f>IF(C529="","",データ!Z1731)</f>
        <v/>
      </c>
      <c r="G529" s="65" t="str">
        <f>IF(C529="","",データ!AA1731)</f>
        <v/>
      </c>
      <c r="H529" s="65" t="str">
        <f>IF(I529="","",COUNT($I$4:I529))</f>
        <v/>
      </c>
      <c r="I529" s="81" t="str">
        <f>IF(C529="","",データ!AF1731)</f>
        <v/>
      </c>
      <c r="J529" s="65" t="str">
        <f>IF(C529="","",データ!AG1731)</f>
        <v/>
      </c>
      <c r="K529" s="65" t="str">
        <f>IF(L529="","",COUNT($L$4:L529))</f>
        <v/>
      </c>
      <c r="L529" s="81" t="str">
        <f>IF(C529="","",データ!AI1731)</f>
        <v/>
      </c>
      <c r="M529" s="65" t="str">
        <f>IF(C529="","",データ!AJ1731)</f>
        <v/>
      </c>
      <c r="N529" s="65" t="str">
        <f>IF(O529="","",COUNT($O$4:O529))</f>
        <v/>
      </c>
      <c r="O529" s="81" t="str">
        <f>IF(C529="","",データ!AO1731)</f>
        <v/>
      </c>
      <c r="P529" s="65" t="str">
        <f>IF(C529="","",データ!AP1731)</f>
        <v/>
      </c>
    </row>
    <row r="530" spans="1:16" ht="18" customHeight="1">
      <c r="A530" s="46" t="str">
        <f>IF(データ!A1733&lt;&gt;"",データ!A1732,"")</f>
        <v/>
      </c>
      <c r="B530" s="47" t="str">
        <f>IF(データ!B1733&lt;&gt;"",データ!B1732,"")</f>
        <v/>
      </c>
      <c r="C530" s="48" t="str">
        <f>IF(データ!C1733&lt;&gt;"",データ!C1732,"")</f>
        <v/>
      </c>
      <c r="D530" s="46" t="str">
        <f>IF(データ!G1733&lt;&gt;"",データ!G1732,"")</f>
        <v/>
      </c>
      <c r="E530" s="65" t="str">
        <f>IF(F530="","",COUNT($F$4:F530))</f>
        <v/>
      </c>
      <c r="F530" s="81" t="str">
        <f>IF(C530="","",データ!Z1732)</f>
        <v/>
      </c>
      <c r="G530" s="65" t="str">
        <f>IF(C530="","",データ!AA1732)</f>
        <v/>
      </c>
      <c r="H530" s="65" t="str">
        <f>IF(I530="","",COUNT($I$4:I530))</f>
        <v/>
      </c>
      <c r="I530" s="81" t="str">
        <f>IF(C530="","",データ!AF1732)</f>
        <v/>
      </c>
      <c r="J530" s="65" t="str">
        <f>IF(C530="","",データ!AG1732)</f>
        <v/>
      </c>
      <c r="K530" s="65" t="str">
        <f>IF(L530="","",COUNT($L$4:L530))</f>
        <v/>
      </c>
      <c r="L530" s="81" t="str">
        <f>IF(C530="","",データ!AI1732)</f>
        <v/>
      </c>
      <c r="M530" s="65" t="str">
        <f>IF(C530="","",データ!AJ1732)</f>
        <v/>
      </c>
      <c r="N530" s="65" t="str">
        <f>IF(O530="","",COUNT($O$4:O530))</f>
        <v/>
      </c>
      <c r="O530" s="81" t="str">
        <f>IF(C530="","",データ!AO1732)</f>
        <v/>
      </c>
      <c r="P530" s="65" t="str">
        <f>IF(C530="","",データ!AP1732)</f>
        <v/>
      </c>
    </row>
    <row r="531" spans="1:16" ht="18" customHeight="1">
      <c r="A531" s="46" t="str">
        <f>IF(データ!A1734&lt;&gt;"",データ!A1733,"")</f>
        <v/>
      </c>
      <c r="B531" s="47" t="str">
        <f>IF(データ!B1734&lt;&gt;"",データ!B1733,"")</f>
        <v/>
      </c>
      <c r="C531" s="48" t="str">
        <f>IF(データ!C1734&lt;&gt;"",データ!C1733,"")</f>
        <v/>
      </c>
      <c r="D531" s="46" t="str">
        <f>IF(データ!G1734&lt;&gt;"",データ!G1733,"")</f>
        <v/>
      </c>
      <c r="E531" s="65" t="str">
        <f>IF(F531="","",COUNT($F$4:F531))</f>
        <v/>
      </c>
      <c r="F531" s="81" t="str">
        <f>IF(C531="","",データ!Z1733)</f>
        <v/>
      </c>
      <c r="G531" s="65" t="str">
        <f>IF(C531="","",データ!AA1733)</f>
        <v/>
      </c>
      <c r="H531" s="65" t="str">
        <f>IF(I531="","",COUNT($I$4:I531))</f>
        <v/>
      </c>
      <c r="I531" s="81" t="str">
        <f>IF(C531="","",データ!AF1733)</f>
        <v/>
      </c>
      <c r="J531" s="65" t="str">
        <f>IF(C531="","",データ!AG1733)</f>
        <v/>
      </c>
      <c r="K531" s="65" t="str">
        <f>IF(L531="","",COUNT($L$4:L531))</f>
        <v/>
      </c>
      <c r="L531" s="81" t="str">
        <f>IF(C531="","",データ!AI1733)</f>
        <v/>
      </c>
      <c r="M531" s="65" t="str">
        <f>IF(C531="","",データ!AJ1733)</f>
        <v/>
      </c>
      <c r="N531" s="65" t="str">
        <f>IF(O531="","",COUNT($O$4:O531))</f>
        <v/>
      </c>
      <c r="O531" s="81" t="str">
        <f>IF(C531="","",データ!AO1733)</f>
        <v/>
      </c>
      <c r="P531" s="65" t="str">
        <f>IF(C531="","",データ!AP1733)</f>
        <v/>
      </c>
    </row>
    <row r="532" spans="1:16" ht="18" customHeight="1">
      <c r="A532" s="46" t="str">
        <f>IF(データ!A1735&lt;&gt;"",データ!A1734,"")</f>
        <v/>
      </c>
      <c r="B532" s="47" t="str">
        <f>IF(データ!B1735&lt;&gt;"",データ!B1734,"")</f>
        <v/>
      </c>
      <c r="C532" s="48" t="str">
        <f>IF(データ!C1735&lt;&gt;"",データ!C1734,"")</f>
        <v/>
      </c>
      <c r="D532" s="46" t="str">
        <f>IF(データ!G1735&lt;&gt;"",データ!G1734,"")</f>
        <v/>
      </c>
      <c r="E532" s="65" t="str">
        <f>IF(F532="","",COUNT($F$4:F532))</f>
        <v/>
      </c>
      <c r="F532" s="81" t="str">
        <f>IF(C532="","",データ!Z1734)</f>
        <v/>
      </c>
      <c r="G532" s="65" t="str">
        <f>IF(C532="","",データ!AA1734)</f>
        <v/>
      </c>
      <c r="H532" s="65" t="str">
        <f>IF(I532="","",COUNT($I$4:I532))</f>
        <v/>
      </c>
      <c r="I532" s="81" t="str">
        <f>IF(C532="","",データ!AF1734)</f>
        <v/>
      </c>
      <c r="J532" s="65" t="str">
        <f>IF(C532="","",データ!AG1734)</f>
        <v/>
      </c>
      <c r="K532" s="65" t="str">
        <f>IF(L532="","",COUNT($L$4:L532))</f>
        <v/>
      </c>
      <c r="L532" s="81" t="str">
        <f>IF(C532="","",データ!AI1734)</f>
        <v/>
      </c>
      <c r="M532" s="65" t="str">
        <f>IF(C532="","",データ!AJ1734)</f>
        <v/>
      </c>
      <c r="N532" s="65" t="str">
        <f>IF(O532="","",COUNT($O$4:O532))</f>
        <v/>
      </c>
      <c r="O532" s="81" t="str">
        <f>IF(C532="","",データ!AO1734)</f>
        <v/>
      </c>
      <c r="P532" s="65" t="str">
        <f>IF(C532="","",データ!AP1734)</f>
        <v/>
      </c>
    </row>
    <row r="533" spans="1:16" ht="18" customHeight="1">
      <c r="A533" s="46" t="str">
        <f>IF(データ!A1736&lt;&gt;"",データ!A1735,"")</f>
        <v/>
      </c>
      <c r="B533" s="47" t="str">
        <f>IF(データ!B1736&lt;&gt;"",データ!B1735,"")</f>
        <v/>
      </c>
      <c r="C533" s="48" t="str">
        <f>IF(データ!C1736&lt;&gt;"",データ!C1735,"")</f>
        <v/>
      </c>
      <c r="D533" s="46" t="str">
        <f>IF(データ!G1736&lt;&gt;"",データ!G1735,"")</f>
        <v/>
      </c>
      <c r="E533" s="65" t="str">
        <f>IF(F533="","",COUNT($F$4:F533))</f>
        <v/>
      </c>
      <c r="F533" s="81" t="str">
        <f>IF(C533="","",データ!Z1735)</f>
        <v/>
      </c>
      <c r="G533" s="65" t="str">
        <f>IF(C533="","",データ!AA1735)</f>
        <v/>
      </c>
      <c r="H533" s="65" t="str">
        <f>IF(I533="","",COUNT($I$4:I533))</f>
        <v/>
      </c>
      <c r="I533" s="81" t="str">
        <f>IF(C533="","",データ!AF1735)</f>
        <v/>
      </c>
      <c r="J533" s="65" t="str">
        <f>IF(C533="","",データ!AG1735)</f>
        <v/>
      </c>
      <c r="K533" s="65" t="str">
        <f>IF(L533="","",COUNT($L$4:L533))</f>
        <v/>
      </c>
      <c r="L533" s="81" t="str">
        <f>IF(C533="","",データ!AI1735)</f>
        <v/>
      </c>
      <c r="M533" s="65" t="str">
        <f>IF(C533="","",データ!AJ1735)</f>
        <v/>
      </c>
      <c r="N533" s="65" t="str">
        <f>IF(O533="","",COUNT($O$4:O533))</f>
        <v/>
      </c>
      <c r="O533" s="81" t="str">
        <f>IF(C533="","",データ!AO1735)</f>
        <v/>
      </c>
      <c r="P533" s="65" t="str">
        <f>IF(C533="","",データ!AP1735)</f>
        <v/>
      </c>
    </row>
    <row r="534" spans="1:16" ht="18" customHeight="1">
      <c r="A534" s="46" t="str">
        <f>IF(データ!A1737&lt;&gt;"",データ!A1736,"")</f>
        <v/>
      </c>
      <c r="B534" s="47" t="str">
        <f>IF(データ!B1737&lt;&gt;"",データ!B1736,"")</f>
        <v/>
      </c>
      <c r="C534" s="48" t="str">
        <f>IF(データ!C1737&lt;&gt;"",データ!C1736,"")</f>
        <v/>
      </c>
      <c r="D534" s="46" t="str">
        <f>IF(データ!G1737&lt;&gt;"",データ!G1736,"")</f>
        <v/>
      </c>
      <c r="E534" s="65" t="str">
        <f>IF(F534="","",COUNT($F$4:F534))</f>
        <v/>
      </c>
      <c r="F534" s="81" t="str">
        <f>IF(C534="","",データ!Z1736)</f>
        <v/>
      </c>
      <c r="G534" s="65" t="str">
        <f>IF(C534="","",データ!AA1736)</f>
        <v/>
      </c>
      <c r="H534" s="65" t="str">
        <f>IF(I534="","",COUNT($I$4:I534))</f>
        <v/>
      </c>
      <c r="I534" s="81" t="str">
        <f>IF(C534="","",データ!AF1736)</f>
        <v/>
      </c>
      <c r="J534" s="65" t="str">
        <f>IF(C534="","",データ!AG1736)</f>
        <v/>
      </c>
      <c r="K534" s="65" t="str">
        <f>IF(L534="","",COUNT($L$4:L534))</f>
        <v/>
      </c>
      <c r="L534" s="81" t="str">
        <f>IF(C534="","",データ!AI1736)</f>
        <v/>
      </c>
      <c r="M534" s="65" t="str">
        <f>IF(C534="","",データ!AJ1736)</f>
        <v/>
      </c>
      <c r="N534" s="65" t="str">
        <f>IF(O534="","",COUNT($O$4:O534))</f>
        <v/>
      </c>
      <c r="O534" s="81" t="str">
        <f>IF(C534="","",データ!AO1736)</f>
        <v/>
      </c>
      <c r="P534" s="65" t="str">
        <f>IF(C534="","",データ!AP1736)</f>
        <v/>
      </c>
    </row>
    <row r="535" spans="1:16" ht="18" customHeight="1">
      <c r="A535" s="46" t="str">
        <f>IF(データ!A1738&lt;&gt;"",データ!A1737,"")</f>
        <v/>
      </c>
      <c r="B535" s="47" t="str">
        <f>IF(データ!B1738&lt;&gt;"",データ!B1737,"")</f>
        <v/>
      </c>
      <c r="C535" s="48" t="str">
        <f>IF(データ!C1738&lt;&gt;"",データ!C1737,"")</f>
        <v/>
      </c>
      <c r="D535" s="46" t="str">
        <f>IF(データ!G1738&lt;&gt;"",データ!G1737,"")</f>
        <v/>
      </c>
      <c r="E535" s="65" t="str">
        <f>IF(F535="","",COUNT($F$4:F535))</f>
        <v/>
      </c>
      <c r="F535" s="81" t="str">
        <f>IF(C535="","",データ!Z1737)</f>
        <v/>
      </c>
      <c r="G535" s="65" t="str">
        <f>IF(C535="","",データ!AA1737)</f>
        <v/>
      </c>
      <c r="H535" s="65" t="str">
        <f>IF(I535="","",COUNT($I$4:I535))</f>
        <v/>
      </c>
      <c r="I535" s="81" t="str">
        <f>IF(C535="","",データ!AF1737)</f>
        <v/>
      </c>
      <c r="J535" s="65" t="str">
        <f>IF(C535="","",データ!AG1737)</f>
        <v/>
      </c>
      <c r="K535" s="65" t="str">
        <f>IF(L535="","",COUNT($L$4:L535))</f>
        <v/>
      </c>
      <c r="L535" s="81" t="str">
        <f>IF(C535="","",データ!AI1737)</f>
        <v/>
      </c>
      <c r="M535" s="65" t="str">
        <f>IF(C535="","",データ!AJ1737)</f>
        <v/>
      </c>
      <c r="N535" s="65" t="str">
        <f>IF(O535="","",COUNT($O$4:O535))</f>
        <v/>
      </c>
      <c r="O535" s="81" t="str">
        <f>IF(C535="","",データ!AO1737)</f>
        <v/>
      </c>
      <c r="P535" s="65" t="str">
        <f>IF(C535="","",データ!AP1737)</f>
        <v/>
      </c>
    </row>
    <row r="536" spans="1:16" ht="18" customHeight="1">
      <c r="A536" s="46" t="str">
        <f>IF(データ!A1739&lt;&gt;"",データ!A1738,"")</f>
        <v/>
      </c>
      <c r="B536" s="47" t="str">
        <f>IF(データ!B1739&lt;&gt;"",データ!B1738,"")</f>
        <v/>
      </c>
      <c r="C536" s="48" t="str">
        <f>IF(データ!C1739&lt;&gt;"",データ!C1738,"")</f>
        <v/>
      </c>
      <c r="D536" s="46" t="str">
        <f>IF(データ!G1739&lt;&gt;"",データ!G1738,"")</f>
        <v/>
      </c>
      <c r="E536" s="65" t="str">
        <f>IF(F536="","",COUNT($F$4:F536))</f>
        <v/>
      </c>
      <c r="F536" s="81" t="str">
        <f>IF(C536="","",データ!Z1738)</f>
        <v/>
      </c>
      <c r="G536" s="65" t="str">
        <f>IF(C536="","",データ!AA1738)</f>
        <v/>
      </c>
      <c r="H536" s="65" t="str">
        <f>IF(I536="","",COUNT($I$4:I536))</f>
        <v/>
      </c>
      <c r="I536" s="81" t="str">
        <f>IF(C536="","",データ!AF1738)</f>
        <v/>
      </c>
      <c r="J536" s="65" t="str">
        <f>IF(C536="","",データ!AG1738)</f>
        <v/>
      </c>
      <c r="K536" s="65" t="str">
        <f>IF(L536="","",COUNT($L$4:L536))</f>
        <v/>
      </c>
      <c r="L536" s="81" t="str">
        <f>IF(C536="","",データ!AI1738)</f>
        <v/>
      </c>
      <c r="M536" s="65" t="str">
        <f>IF(C536="","",データ!AJ1738)</f>
        <v/>
      </c>
      <c r="N536" s="65" t="str">
        <f>IF(O536="","",COUNT($O$4:O536))</f>
        <v/>
      </c>
      <c r="O536" s="81" t="str">
        <f>IF(C536="","",データ!AO1738)</f>
        <v/>
      </c>
      <c r="P536" s="65" t="str">
        <f>IF(C536="","",データ!AP1738)</f>
        <v/>
      </c>
    </row>
    <row r="537" spans="1:16" ht="18" customHeight="1">
      <c r="A537" s="46" t="str">
        <f>IF(データ!A1740&lt;&gt;"",データ!A1739,"")</f>
        <v/>
      </c>
      <c r="B537" s="47" t="str">
        <f>IF(データ!B1740&lt;&gt;"",データ!B1739,"")</f>
        <v/>
      </c>
      <c r="C537" s="48" t="str">
        <f>IF(データ!C1740&lt;&gt;"",データ!C1739,"")</f>
        <v/>
      </c>
      <c r="D537" s="46" t="str">
        <f>IF(データ!G1740&lt;&gt;"",データ!G1739,"")</f>
        <v/>
      </c>
      <c r="E537" s="65" t="str">
        <f>IF(F537="","",COUNT($F$4:F537))</f>
        <v/>
      </c>
      <c r="F537" s="81" t="str">
        <f>IF(C537="","",データ!Z1739)</f>
        <v/>
      </c>
      <c r="G537" s="65" t="str">
        <f>IF(C537="","",データ!AA1739)</f>
        <v/>
      </c>
      <c r="H537" s="65" t="str">
        <f>IF(I537="","",COUNT($I$4:I537))</f>
        <v/>
      </c>
      <c r="I537" s="81" t="str">
        <f>IF(C537="","",データ!AF1739)</f>
        <v/>
      </c>
      <c r="J537" s="65" t="str">
        <f>IF(C537="","",データ!AG1739)</f>
        <v/>
      </c>
      <c r="K537" s="65" t="str">
        <f>IF(L537="","",COUNT($L$4:L537))</f>
        <v/>
      </c>
      <c r="L537" s="81" t="str">
        <f>IF(C537="","",データ!AI1739)</f>
        <v/>
      </c>
      <c r="M537" s="65" t="str">
        <f>IF(C537="","",データ!AJ1739)</f>
        <v/>
      </c>
      <c r="N537" s="65" t="str">
        <f>IF(O537="","",COUNT($O$4:O537))</f>
        <v/>
      </c>
      <c r="O537" s="81" t="str">
        <f>IF(C537="","",データ!AO1739)</f>
        <v/>
      </c>
      <c r="P537" s="65" t="str">
        <f>IF(C537="","",データ!AP1739)</f>
        <v/>
      </c>
    </row>
    <row r="538" spans="1:16" ht="18" customHeight="1">
      <c r="A538" s="46" t="str">
        <f>IF(データ!A1741&lt;&gt;"",データ!A1740,"")</f>
        <v/>
      </c>
      <c r="B538" s="47" t="str">
        <f>IF(データ!B1741&lt;&gt;"",データ!B1740,"")</f>
        <v/>
      </c>
      <c r="C538" s="48" t="str">
        <f>IF(データ!C1741&lt;&gt;"",データ!C1740,"")</f>
        <v/>
      </c>
      <c r="D538" s="46" t="str">
        <f>IF(データ!G1741&lt;&gt;"",データ!G1740,"")</f>
        <v/>
      </c>
      <c r="E538" s="65" t="str">
        <f>IF(F538="","",COUNT($F$4:F538))</f>
        <v/>
      </c>
      <c r="F538" s="81" t="str">
        <f>IF(C538="","",データ!Z1740)</f>
        <v/>
      </c>
      <c r="G538" s="65" t="str">
        <f>IF(C538="","",データ!AA1740)</f>
        <v/>
      </c>
      <c r="H538" s="65" t="str">
        <f>IF(I538="","",COUNT($I$4:I538))</f>
        <v/>
      </c>
      <c r="I538" s="81" t="str">
        <f>IF(C538="","",データ!AF1740)</f>
        <v/>
      </c>
      <c r="J538" s="65" t="str">
        <f>IF(C538="","",データ!AG1740)</f>
        <v/>
      </c>
      <c r="K538" s="65" t="str">
        <f>IF(L538="","",COUNT($L$4:L538))</f>
        <v/>
      </c>
      <c r="L538" s="81" t="str">
        <f>IF(C538="","",データ!AI1740)</f>
        <v/>
      </c>
      <c r="M538" s="65" t="str">
        <f>IF(C538="","",データ!AJ1740)</f>
        <v/>
      </c>
      <c r="N538" s="65" t="str">
        <f>IF(O538="","",COUNT($O$4:O538))</f>
        <v/>
      </c>
      <c r="O538" s="81" t="str">
        <f>IF(C538="","",データ!AO1740)</f>
        <v/>
      </c>
      <c r="P538" s="65" t="str">
        <f>IF(C538="","",データ!AP1740)</f>
        <v/>
      </c>
    </row>
    <row r="539" spans="1:16" ht="18" customHeight="1">
      <c r="A539" s="46" t="str">
        <f>IF(データ!A1742&lt;&gt;"",データ!A1741,"")</f>
        <v/>
      </c>
      <c r="B539" s="47" t="str">
        <f>IF(データ!B1742&lt;&gt;"",データ!B1741,"")</f>
        <v/>
      </c>
      <c r="C539" s="48" t="str">
        <f>IF(データ!C1742&lt;&gt;"",データ!C1741,"")</f>
        <v/>
      </c>
      <c r="D539" s="46" t="str">
        <f>IF(データ!G1742&lt;&gt;"",データ!G1741,"")</f>
        <v/>
      </c>
      <c r="E539" s="65" t="str">
        <f>IF(F539="","",COUNT($F$4:F539))</f>
        <v/>
      </c>
      <c r="F539" s="81" t="str">
        <f>IF(C539="","",データ!Z1741)</f>
        <v/>
      </c>
      <c r="G539" s="65" t="str">
        <f>IF(C539="","",データ!AA1741)</f>
        <v/>
      </c>
      <c r="H539" s="65" t="str">
        <f>IF(I539="","",COUNT($I$4:I539))</f>
        <v/>
      </c>
      <c r="I539" s="81" t="str">
        <f>IF(C539="","",データ!AF1741)</f>
        <v/>
      </c>
      <c r="J539" s="65" t="str">
        <f>IF(C539="","",データ!AG1741)</f>
        <v/>
      </c>
      <c r="K539" s="65" t="str">
        <f>IF(L539="","",COUNT($L$4:L539))</f>
        <v/>
      </c>
      <c r="L539" s="81" t="str">
        <f>IF(C539="","",データ!AI1741)</f>
        <v/>
      </c>
      <c r="M539" s="65" t="str">
        <f>IF(C539="","",データ!AJ1741)</f>
        <v/>
      </c>
      <c r="N539" s="65" t="str">
        <f>IF(O539="","",COUNT($O$4:O539))</f>
        <v/>
      </c>
      <c r="O539" s="81" t="str">
        <f>IF(C539="","",データ!AO1741)</f>
        <v/>
      </c>
      <c r="P539" s="65" t="str">
        <f>IF(C539="","",データ!AP1741)</f>
        <v/>
      </c>
    </row>
    <row r="540" spans="1:16" ht="18" customHeight="1">
      <c r="A540" s="46" t="str">
        <f>IF(データ!A1743&lt;&gt;"",データ!A1742,"")</f>
        <v/>
      </c>
      <c r="B540" s="47" t="str">
        <f>IF(データ!B1743&lt;&gt;"",データ!B1742,"")</f>
        <v/>
      </c>
      <c r="C540" s="48" t="str">
        <f>IF(データ!C1743&lt;&gt;"",データ!C1742,"")</f>
        <v/>
      </c>
      <c r="D540" s="46" t="str">
        <f>IF(データ!G1743&lt;&gt;"",データ!G1742,"")</f>
        <v/>
      </c>
      <c r="E540" s="65" t="str">
        <f>IF(F540="","",COUNT($F$4:F540))</f>
        <v/>
      </c>
      <c r="F540" s="81" t="str">
        <f>IF(C540="","",データ!Z1742)</f>
        <v/>
      </c>
      <c r="G540" s="65" t="str">
        <f>IF(C540="","",データ!AA1742)</f>
        <v/>
      </c>
      <c r="H540" s="65" t="str">
        <f>IF(I540="","",COUNT($I$4:I540))</f>
        <v/>
      </c>
      <c r="I540" s="81" t="str">
        <f>IF(C540="","",データ!AF1742)</f>
        <v/>
      </c>
      <c r="J540" s="65" t="str">
        <f>IF(C540="","",データ!AG1742)</f>
        <v/>
      </c>
      <c r="K540" s="65" t="str">
        <f>IF(L540="","",COUNT($L$4:L540))</f>
        <v/>
      </c>
      <c r="L540" s="81" t="str">
        <f>IF(C540="","",データ!AI1742)</f>
        <v/>
      </c>
      <c r="M540" s="65" t="str">
        <f>IF(C540="","",データ!AJ1742)</f>
        <v/>
      </c>
      <c r="N540" s="65" t="str">
        <f>IF(O540="","",COUNT($O$4:O540))</f>
        <v/>
      </c>
      <c r="O540" s="81" t="str">
        <f>IF(C540="","",データ!AO1742)</f>
        <v/>
      </c>
      <c r="P540" s="65" t="str">
        <f>IF(C540="","",データ!AP1742)</f>
        <v/>
      </c>
    </row>
    <row r="541" spans="1:16" ht="18" customHeight="1">
      <c r="A541" s="46" t="str">
        <f>IF(データ!A1744&lt;&gt;"",データ!A1743,"")</f>
        <v/>
      </c>
      <c r="B541" s="47" t="str">
        <f>IF(データ!B1744&lt;&gt;"",データ!B1743,"")</f>
        <v/>
      </c>
      <c r="C541" s="48" t="str">
        <f>IF(データ!C1744&lt;&gt;"",データ!C1743,"")</f>
        <v/>
      </c>
      <c r="D541" s="46" t="str">
        <f>IF(データ!G1744&lt;&gt;"",データ!G1743,"")</f>
        <v/>
      </c>
      <c r="E541" s="65" t="str">
        <f>IF(F541="","",COUNT($F$4:F541))</f>
        <v/>
      </c>
      <c r="F541" s="81" t="str">
        <f>IF(C541="","",データ!Z1743)</f>
        <v/>
      </c>
      <c r="G541" s="65" t="str">
        <f>IF(C541="","",データ!AA1743)</f>
        <v/>
      </c>
      <c r="H541" s="65" t="str">
        <f>IF(I541="","",COUNT($I$4:I541))</f>
        <v/>
      </c>
      <c r="I541" s="81" t="str">
        <f>IF(C541="","",データ!AF1743)</f>
        <v/>
      </c>
      <c r="J541" s="65" t="str">
        <f>IF(C541="","",データ!AG1743)</f>
        <v/>
      </c>
      <c r="K541" s="65" t="str">
        <f>IF(L541="","",COUNT($L$4:L541))</f>
        <v/>
      </c>
      <c r="L541" s="81" t="str">
        <f>IF(C541="","",データ!AI1743)</f>
        <v/>
      </c>
      <c r="M541" s="65" t="str">
        <f>IF(C541="","",データ!AJ1743)</f>
        <v/>
      </c>
      <c r="N541" s="65" t="str">
        <f>IF(O541="","",COUNT($O$4:O541))</f>
        <v/>
      </c>
      <c r="O541" s="81" t="str">
        <f>IF(C541="","",データ!AO1743)</f>
        <v/>
      </c>
      <c r="P541" s="65" t="str">
        <f>IF(C541="","",データ!AP1743)</f>
        <v/>
      </c>
    </row>
    <row r="542" spans="1:16" ht="18" customHeight="1">
      <c r="A542" s="46" t="str">
        <f>IF(データ!A1745&lt;&gt;"",データ!A1744,"")</f>
        <v/>
      </c>
      <c r="B542" s="47" t="str">
        <f>IF(データ!B1745&lt;&gt;"",データ!B1744,"")</f>
        <v/>
      </c>
      <c r="C542" s="48" t="str">
        <f>IF(データ!C1745&lt;&gt;"",データ!C1744,"")</f>
        <v/>
      </c>
      <c r="D542" s="46" t="str">
        <f>IF(データ!G1745&lt;&gt;"",データ!G1744,"")</f>
        <v/>
      </c>
      <c r="E542" s="65" t="str">
        <f>IF(F542="","",COUNT($F$4:F542))</f>
        <v/>
      </c>
      <c r="F542" s="81" t="str">
        <f>IF(C542="","",データ!Z1744)</f>
        <v/>
      </c>
      <c r="G542" s="65" t="str">
        <f>IF(C542="","",データ!AA1744)</f>
        <v/>
      </c>
      <c r="H542" s="65" t="str">
        <f>IF(I542="","",COUNT($I$4:I542))</f>
        <v/>
      </c>
      <c r="I542" s="81" t="str">
        <f>IF(C542="","",データ!AF1744)</f>
        <v/>
      </c>
      <c r="J542" s="65" t="str">
        <f>IF(C542="","",データ!AG1744)</f>
        <v/>
      </c>
      <c r="K542" s="65" t="str">
        <f>IF(L542="","",COUNT($L$4:L542))</f>
        <v/>
      </c>
      <c r="L542" s="81" t="str">
        <f>IF(C542="","",データ!AI1744)</f>
        <v/>
      </c>
      <c r="M542" s="65" t="str">
        <f>IF(C542="","",データ!AJ1744)</f>
        <v/>
      </c>
      <c r="N542" s="65" t="str">
        <f>IF(O542="","",COUNT($O$4:O542))</f>
        <v/>
      </c>
      <c r="O542" s="81" t="str">
        <f>IF(C542="","",データ!AO1744)</f>
        <v/>
      </c>
      <c r="P542" s="65" t="str">
        <f>IF(C542="","",データ!AP1744)</f>
        <v/>
      </c>
    </row>
    <row r="543" spans="1:16" ht="18" customHeight="1">
      <c r="A543" s="46" t="str">
        <f>IF(データ!A1746&lt;&gt;"",データ!A1745,"")</f>
        <v/>
      </c>
      <c r="B543" s="47" t="str">
        <f>IF(データ!B1746&lt;&gt;"",データ!B1745,"")</f>
        <v/>
      </c>
      <c r="C543" s="48" t="str">
        <f>IF(データ!C1746&lt;&gt;"",データ!C1745,"")</f>
        <v/>
      </c>
      <c r="D543" s="46" t="str">
        <f>IF(データ!G1746&lt;&gt;"",データ!G1745,"")</f>
        <v/>
      </c>
      <c r="E543" s="65" t="str">
        <f>IF(F543="","",COUNT($F$4:F543))</f>
        <v/>
      </c>
      <c r="F543" s="81" t="str">
        <f>IF(C543="","",データ!Z1745)</f>
        <v/>
      </c>
      <c r="G543" s="65" t="str">
        <f>IF(C543="","",データ!AA1745)</f>
        <v/>
      </c>
      <c r="H543" s="65" t="str">
        <f>IF(I543="","",COUNT($I$4:I543))</f>
        <v/>
      </c>
      <c r="I543" s="81" t="str">
        <f>IF(C543="","",データ!AF1745)</f>
        <v/>
      </c>
      <c r="J543" s="65" t="str">
        <f>IF(C543="","",データ!AG1745)</f>
        <v/>
      </c>
      <c r="K543" s="65" t="str">
        <f>IF(L543="","",COUNT($L$4:L543))</f>
        <v/>
      </c>
      <c r="L543" s="81" t="str">
        <f>IF(C543="","",データ!AI1745)</f>
        <v/>
      </c>
      <c r="M543" s="65" t="str">
        <f>IF(C543="","",データ!AJ1745)</f>
        <v/>
      </c>
      <c r="N543" s="65" t="str">
        <f>IF(O543="","",COUNT($O$4:O543))</f>
        <v/>
      </c>
      <c r="O543" s="81" t="str">
        <f>IF(C543="","",データ!AO1745)</f>
        <v/>
      </c>
      <c r="P543" s="65" t="str">
        <f>IF(C543="","",データ!AP1745)</f>
        <v/>
      </c>
    </row>
    <row r="544" spans="1:16" ht="18" customHeight="1">
      <c r="A544" s="46" t="str">
        <f>IF(データ!A1747&lt;&gt;"",データ!A1746,"")</f>
        <v/>
      </c>
      <c r="B544" s="47" t="str">
        <f>IF(データ!B1747&lt;&gt;"",データ!B1746,"")</f>
        <v/>
      </c>
      <c r="C544" s="48" t="str">
        <f>IF(データ!C1747&lt;&gt;"",データ!C1746,"")</f>
        <v/>
      </c>
      <c r="D544" s="46" t="str">
        <f>IF(データ!G1747&lt;&gt;"",データ!G1746,"")</f>
        <v/>
      </c>
      <c r="E544" s="65" t="str">
        <f>IF(F544="","",COUNT($F$4:F544))</f>
        <v/>
      </c>
      <c r="F544" s="81" t="str">
        <f>IF(C544="","",データ!Z1746)</f>
        <v/>
      </c>
      <c r="G544" s="65" t="str">
        <f>IF(C544="","",データ!AA1746)</f>
        <v/>
      </c>
      <c r="H544" s="65" t="str">
        <f>IF(I544="","",COUNT($I$4:I544))</f>
        <v/>
      </c>
      <c r="I544" s="81" t="str">
        <f>IF(C544="","",データ!AF1746)</f>
        <v/>
      </c>
      <c r="J544" s="65" t="str">
        <f>IF(C544="","",データ!AG1746)</f>
        <v/>
      </c>
      <c r="K544" s="65" t="str">
        <f>IF(L544="","",COUNT($L$4:L544))</f>
        <v/>
      </c>
      <c r="L544" s="81" t="str">
        <f>IF(C544="","",データ!AI1746)</f>
        <v/>
      </c>
      <c r="M544" s="65" t="str">
        <f>IF(C544="","",データ!AJ1746)</f>
        <v/>
      </c>
      <c r="N544" s="65" t="str">
        <f>IF(O544="","",COUNT($O$4:O544))</f>
        <v/>
      </c>
      <c r="O544" s="81" t="str">
        <f>IF(C544="","",データ!AO1746)</f>
        <v/>
      </c>
      <c r="P544" s="65" t="str">
        <f>IF(C544="","",データ!AP1746)</f>
        <v/>
      </c>
    </row>
    <row r="545" spans="1:16" ht="18" customHeight="1">
      <c r="A545" s="46" t="str">
        <f>IF(データ!A1748&lt;&gt;"",データ!A1747,"")</f>
        <v/>
      </c>
      <c r="B545" s="47" t="str">
        <f>IF(データ!B1748&lt;&gt;"",データ!B1747,"")</f>
        <v/>
      </c>
      <c r="C545" s="48" t="str">
        <f>IF(データ!C1748&lt;&gt;"",データ!C1747,"")</f>
        <v/>
      </c>
      <c r="D545" s="46" t="str">
        <f>IF(データ!G1748&lt;&gt;"",データ!G1747,"")</f>
        <v/>
      </c>
      <c r="E545" s="65" t="str">
        <f>IF(F545="","",COUNT($F$4:F545))</f>
        <v/>
      </c>
      <c r="F545" s="81" t="str">
        <f>IF(C545="","",データ!Z1747)</f>
        <v/>
      </c>
      <c r="G545" s="65" t="str">
        <f>IF(C545="","",データ!AA1747)</f>
        <v/>
      </c>
      <c r="H545" s="65" t="str">
        <f>IF(I545="","",COUNT($I$4:I545))</f>
        <v/>
      </c>
      <c r="I545" s="81" t="str">
        <f>IF(C545="","",データ!AF1747)</f>
        <v/>
      </c>
      <c r="J545" s="65" t="str">
        <f>IF(C545="","",データ!AG1747)</f>
        <v/>
      </c>
      <c r="K545" s="65" t="str">
        <f>IF(L545="","",COUNT($L$4:L545))</f>
        <v/>
      </c>
      <c r="L545" s="81" t="str">
        <f>IF(C545="","",データ!AI1747)</f>
        <v/>
      </c>
      <c r="M545" s="65" t="str">
        <f>IF(C545="","",データ!AJ1747)</f>
        <v/>
      </c>
      <c r="N545" s="65" t="str">
        <f>IF(O545="","",COUNT($O$4:O545))</f>
        <v/>
      </c>
      <c r="O545" s="81" t="str">
        <f>IF(C545="","",データ!AO1747)</f>
        <v/>
      </c>
      <c r="P545" s="65" t="str">
        <f>IF(C545="","",データ!AP1747)</f>
        <v/>
      </c>
    </row>
    <row r="546" spans="1:16" ht="18" customHeight="1">
      <c r="A546" s="46" t="str">
        <f>IF(データ!A1749&lt;&gt;"",データ!A1748,"")</f>
        <v/>
      </c>
      <c r="B546" s="47" t="str">
        <f>IF(データ!B1749&lt;&gt;"",データ!B1748,"")</f>
        <v/>
      </c>
      <c r="C546" s="48" t="str">
        <f>IF(データ!C1749&lt;&gt;"",データ!C1748,"")</f>
        <v/>
      </c>
      <c r="D546" s="46" t="str">
        <f>IF(データ!G1749&lt;&gt;"",データ!G1748,"")</f>
        <v/>
      </c>
      <c r="E546" s="65" t="str">
        <f>IF(F546="","",COUNT($F$4:F546))</f>
        <v/>
      </c>
      <c r="F546" s="81" t="str">
        <f>IF(C546="","",データ!Z1748)</f>
        <v/>
      </c>
      <c r="G546" s="65" t="str">
        <f>IF(C546="","",データ!AA1748)</f>
        <v/>
      </c>
      <c r="H546" s="65" t="str">
        <f>IF(I546="","",COUNT($I$4:I546))</f>
        <v/>
      </c>
      <c r="I546" s="81" t="str">
        <f>IF(C546="","",データ!AF1748)</f>
        <v/>
      </c>
      <c r="J546" s="65" t="str">
        <f>IF(C546="","",データ!AG1748)</f>
        <v/>
      </c>
      <c r="K546" s="65" t="str">
        <f>IF(L546="","",COUNT($L$4:L546))</f>
        <v/>
      </c>
      <c r="L546" s="81" t="str">
        <f>IF(C546="","",データ!AI1748)</f>
        <v/>
      </c>
      <c r="M546" s="65" t="str">
        <f>IF(C546="","",データ!AJ1748)</f>
        <v/>
      </c>
      <c r="N546" s="65" t="str">
        <f>IF(O546="","",COUNT($O$4:O546))</f>
        <v/>
      </c>
      <c r="O546" s="81" t="str">
        <f>IF(C546="","",データ!AO1748)</f>
        <v/>
      </c>
      <c r="P546" s="65" t="str">
        <f>IF(C546="","",データ!AP1748)</f>
        <v/>
      </c>
    </row>
    <row r="547" spans="1:16" ht="18" customHeight="1">
      <c r="A547" s="46" t="str">
        <f>IF(データ!A1750&lt;&gt;"",データ!A1749,"")</f>
        <v/>
      </c>
      <c r="B547" s="47" t="str">
        <f>IF(データ!B1750&lt;&gt;"",データ!B1749,"")</f>
        <v/>
      </c>
      <c r="C547" s="48" t="str">
        <f>IF(データ!C1750&lt;&gt;"",データ!C1749,"")</f>
        <v/>
      </c>
      <c r="D547" s="46" t="str">
        <f>IF(データ!G1750&lt;&gt;"",データ!G1749,"")</f>
        <v/>
      </c>
      <c r="E547" s="65" t="str">
        <f>IF(F547="","",COUNT($F$4:F547))</f>
        <v/>
      </c>
      <c r="F547" s="81" t="str">
        <f>IF(C547="","",データ!Z1749)</f>
        <v/>
      </c>
      <c r="G547" s="65" t="str">
        <f>IF(C547="","",データ!AA1749)</f>
        <v/>
      </c>
      <c r="H547" s="65" t="str">
        <f>IF(I547="","",COUNT($I$4:I547))</f>
        <v/>
      </c>
      <c r="I547" s="81" t="str">
        <f>IF(C547="","",データ!AF1749)</f>
        <v/>
      </c>
      <c r="J547" s="65" t="str">
        <f>IF(C547="","",データ!AG1749)</f>
        <v/>
      </c>
      <c r="K547" s="65" t="str">
        <f>IF(L547="","",COUNT($L$4:L547))</f>
        <v/>
      </c>
      <c r="L547" s="81" t="str">
        <f>IF(C547="","",データ!AI1749)</f>
        <v/>
      </c>
      <c r="M547" s="65" t="str">
        <f>IF(C547="","",データ!AJ1749)</f>
        <v/>
      </c>
      <c r="N547" s="65" t="str">
        <f>IF(O547="","",COUNT($O$4:O547))</f>
        <v/>
      </c>
      <c r="O547" s="81" t="str">
        <f>IF(C547="","",データ!AO1749)</f>
        <v/>
      </c>
      <c r="P547" s="65" t="str">
        <f>IF(C547="","",データ!AP1749)</f>
        <v/>
      </c>
    </row>
    <row r="548" spans="1:16" ht="18" customHeight="1">
      <c r="A548" s="46" t="str">
        <f>IF(データ!A1751&lt;&gt;"",データ!A1750,"")</f>
        <v/>
      </c>
      <c r="B548" s="47" t="str">
        <f>IF(データ!B1751&lt;&gt;"",データ!B1750,"")</f>
        <v/>
      </c>
      <c r="C548" s="48" t="str">
        <f>IF(データ!C1751&lt;&gt;"",データ!C1750,"")</f>
        <v/>
      </c>
      <c r="D548" s="46" t="str">
        <f>IF(データ!G1751&lt;&gt;"",データ!G1750,"")</f>
        <v/>
      </c>
      <c r="E548" s="65" t="str">
        <f>IF(F548="","",COUNT($F$4:F548))</f>
        <v/>
      </c>
      <c r="F548" s="81" t="str">
        <f>IF(C548="","",データ!Z1750)</f>
        <v/>
      </c>
      <c r="G548" s="65" t="str">
        <f>IF(C548="","",データ!AA1750)</f>
        <v/>
      </c>
      <c r="H548" s="65" t="str">
        <f>IF(I548="","",COUNT($I$4:I548))</f>
        <v/>
      </c>
      <c r="I548" s="81" t="str">
        <f>IF(C548="","",データ!AF1750)</f>
        <v/>
      </c>
      <c r="J548" s="65" t="str">
        <f>IF(C548="","",データ!AG1750)</f>
        <v/>
      </c>
      <c r="K548" s="65" t="str">
        <f>IF(L548="","",COUNT($L$4:L548))</f>
        <v/>
      </c>
      <c r="L548" s="81" t="str">
        <f>IF(C548="","",データ!AI1750)</f>
        <v/>
      </c>
      <c r="M548" s="65" t="str">
        <f>IF(C548="","",データ!AJ1750)</f>
        <v/>
      </c>
      <c r="N548" s="65" t="str">
        <f>IF(O548="","",COUNT($O$4:O548))</f>
        <v/>
      </c>
      <c r="O548" s="81" t="str">
        <f>IF(C548="","",データ!AO1750)</f>
        <v/>
      </c>
      <c r="P548" s="65" t="str">
        <f>IF(C548="","",データ!AP1750)</f>
        <v/>
      </c>
    </row>
    <row r="549" spans="1:16" ht="18" customHeight="1">
      <c r="A549" s="46" t="str">
        <f>IF(データ!A1752&lt;&gt;"",データ!A1751,"")</f>
        <v/>
      </c>
      <c r="B549" s="47" t="str">
        <f>IF(データ!B1752&lt;&gt;"",データ!B1751,"")</f>
        <v/>
      </c>
      <c r="C549" s="48" t="str">
        <f>IF(データ!C1752&lt;&gt;"",データ!C1751,"")</f>
        <v/>
      </c>
      <c r="D549" s="46" t="str">
        <f>IF(データ!G1752&lt;&gt;"",データ!G1751,"")</f>
        <v/>
      </c>
      <c r="E549" s="65" t="str">
        <f>IF(F549="","",COUNT($F$4:F549))</f>
        <v/>
      </c>
      <c r="F549" s="81" t="str">
        <f>IF(C549="","",データ!Z1751)</f>
        <v/>
      </c>
      <c r="G549" s="65" t="str">
        <f>IF(C549="","",データ!AA1751)</f>
        <v/>
      </c>
      <c r="H549" s="65" t="str">
        <f>IF(I549="","",COUNT($I$4:I549))</f>
        <v/>
      </c>
      <c r="I549" s="81" t="str">
        <f>IF(C549="","",データ!AF1751)</f>
        <v/>
      </c>
      <c r="J549" s="65" t="str">
        <f>IF(C549="","",データ!AG1751)</f>
        <v/>
      </c>
      <c r="K549" s="65" t="str">
        <f>IF(L549="","",COUNT($L$4:L549))</f>
        <v/>
      </c>
      <c r="L549" s="81" t="str">
        <f>IF(C549="","",データ!AI1751)</f>
        <v/>
      </c>
      <c r="M549" s="65" t="str">
        <f>IF(C549="","",データ!AJ1751)</f>
        <v/>
      </c>
      <c r="N549" s="65" t="str">
        <f>IF(O549="","",COUNT($O$4:O549))</f>
        <v/>
      </c>
      <c r="O549" s="81" t="str">
        <f>IF(C549="","",データ!AO1751)</f>
        <v/>
      </c>
      <c r="P549" s="65" t="str">
        <f>IF(C549="","",データ!AP1751)</f>
        <v/>
      </c>
    </row>
    <row r="550" spans="1:16" ht="18" customHeight="1">
      <c r="A550" s="46" t="str">
        <f>IF(データ!A1753&lt;&gt;"",データ!A1752,"")</f>
        <v/>
      </c>
      <c r="B550" s="47" t="str">
        <f>IF(データ!B1753&lt;&gt;"",データ!B1752,"")</f>
        <v/>
      </c>
      <c r="C550" s="48" t="str">
        <f>IF(データ!C1753&lt;&gt;"",データ!C1752,"")</f>
        <v/>
      </c>
      <c r="D550" s="46" t="str">
        <f>IF(データ!G1753&lt;&gt;"",データ!G1752,"")</f>
        <v/>
      </c>
      <c r="E550" s="65" t="str">
        <f>IF(F550="","",COUNT($F$4:F550))</f>
        <v/>
      </c>
      <c r="F550" s="81" t="str">
        <f>IF(C550="","",データ!Z1752)</f>
        <v/>
      </c>
      <c r="G550" s="65" t="str">
        <f>IF(C550="","",データ!AA1752)</f>
        <v/>
      </c>
      <c r="H550" s="65" t="str">
        <f>IF(I550="","",COUNT($I$4:I550))</f>
        <v/>
      </c>
      <c r="I550" s="81" t="str">
        <f>IF(C550="","",データ!AF1752)</f>
        <v/>
      </c>
      <c r="J550" s="65" t="str">
        <f>IF(C550="","",データ!AG1752)</f>
        <v/>
      </c>
      <c r="K550" s="65" t="str">
        <f>IF(L550="","",COUNT($L$4:L550))</f>
        <v/>
      </c>
      <c r="L550" s="81" t="str">
        <f>IF(C550="","",データ!AI1752)</f>
        <v/>
      </c>
      <c r="M550" s="65" t="str">
        <f>IF(C550="","",データ!AJ1752)</f>
        <v/>
      </c>
      <c r="N550" s="65" t="str">
        <f>IF(O550="","",COUNT($O$4:O550))</f>
        <v/>
      </c>
      <c r="O550" s="81" t="str">
        <f>IF(C550="","",データ!AO1752)</f>
        <v/>
      </c>
      <c r="P550" s="65" t="str">
        <f>IF(C550="","",データ!AP1752)</f>
        <v/>
      </c>
    </row>
    <row r="551" spans="1:16" ht="18" customHeight="1">
      <c r="A551" s="46" t="str">
        <f>IF(データ!A1754&lt;&gt;"",データ!A1753,"")</f>
        <v/>
      </c>
      <c r="B551" s="47" t="str">
        <f>IF(データ!B1754&lt;&gt;"",データ!B1753,"")</f>
        <v/>
      </c>
      <c r="C551" s="48" t="str">
        <f>IF(データ!C1754&lt;&gt;"",データ!C1753,"")</f>
        <v/>
      </c>
      <c r="D551" s="46" t="str">
        <f>IF(データ!G1754&lt;&gt;"",データ!G1753,"")</f>
        <v/>
      </c>
      <c r="E551" s="65" t="str">
        <f>IF(F551="","",COUNT($F$4:F551))</f>
        <v/>
      </c>
      <c r="F551" s="81" t="str">
        <f>IF(C551="","",データ!Z1753)</f>
        <v/>
      </c>
      <c r="G551" s="65" t="str">
        <f>IF(C551="","",データ!AA1753)</f>
        <v/>
      </c>
      <c r="H551" s="65" t="str">
        <f>IF(I551="","",COUNT($I$4:I551))</f>
        <v/>
      </c>
      <c r="I551" s="81" t="str">
        <f>IF(C551="","",データ!AF1753)</f>
        <v/>
      </c>
      <c r="J551" s="65" t="str">
        <f>IF(C551="","",データ!AG1753)</f>
        <v/>
      </c>
      <c r="K551" s="65" t="str">
        <f>IF(L551="","",COUNT($L$4:L551))</f>
        <v/>
      </c>
      <c r="L551" s="81" t="str">
        <f>IF(C551="","",データ!AI1753)</f>
        <v/>
      </c>
      <c r="M551" s="65" t="str">
        <f>IF(C551="","",データ!AJ1753)</f>
        <v/>
      </c>
      <c r="N551" s="65" t="str">
        <f>IF(O551="","",COUNT($O$4:O551))</f>
        <v/>
      </c>
      <c r="O551" s="81" t="str">
        <f>IF(C551="","",データ!AO1753)</f>
        <v/>
      </c>
      <c r="P551" s="65" t="str">
        <f>IF(C551="","",データ!AP1753)</f>
        <v/>
      </c>
    </row>
    <row r="552" spans="1:16" ht="18" customHeight="1">
      <c r="A552" s="46" t="str">
        <f>IF(データ!A1755&lt;&gt;"",データ!A1754,"")</f>
        <v/>
      </c>
      <c r="B552" s="47" t="str">
        <f>IF(データ!B1755&lt;&gt;"",データ!B1754,"")</f>
        <v/>
      </c>
      <c r="C552" s="48" t="str">
        <f>IF(データ!C1755&lt;&gt;"",データ!C1754,"")</f>
        <v/>
      </c>
      <c r="D552" s="46" t="str">
        <f>IF(データ!G1755&lt;&gt;"",データ!G1754,"")</f>
        <v/>
      </c>
      <c r="E552" s="65" t="str">
        <f>IF(F552="","",COUNT($F$4:F552))</f>
        <v/>
      </c>
      <c r="F552" s="81" t="str">
        <f>IF(C552="","",データ!Z1754)</f>
        <v/>
      </c>
      <c r="G552" s="65" t="str">
        <f>IF(C552="","",データ!AA1754)</f>
        <v/>
      </c>
      <c r="H552" s="65" t="str">
        <f>IF(I552="","",COUNT($I$4:I552))</f>
        <v/>
      </c>
      <c r="I552" s="81" t="str">
        <f>IF(C552="","",データ!AF1754)</f>
        <v/>
      </c>
      <c r="J552" s="65" t="str">
        <f>IF(C552="","",データ!AG1754)</f>
        <v/>
      </c>
      <c r="K552" s="65" t="str">
        <f>IF(L552="","",COUNT($L$4:L552))</f>
        <v/>
      </c>
      <c r="L552" s="81" t="str">
        <f>IF(C552="","",データ!AI1754)</f>
        <v/>
      </c>
      <c r="M552" s="65" t="str">
        <f>IF(C552="","",データ!AJ1754)</f>
        <v/>
      </c>
      <c r="N552" s="65" t="str">
        <f>IF(O552="","",COUNT($O$4:O552))</f>
        <v/>
      </c>
      <c r="O552" s="81" t="str">
        <f>IF(C552="","",データ!AO1754)</f>
        <v/>
      </c>
      <c r="P552" s="65" t="str">
        <f>IF(C552="","",データ!AP1754)</f>
        <v/>
      </c>
    </row>
    <row r="553" spans="1:16" ht="18" customHeight="1">
      <c r="A553" s="46" t="str">
        <f>IF(データ!A1756&lt;&gt;"",データ!A1755,"")</f>
        <v/>
      </c>
      <c r="B553" s="47" t="str">
        <f>IF(データ!B1756&lt;&gt;"",データ!B1755,"")</f>
        <v/>
      </c>
      <c r="C553" s="48" t="str">
        <f>IF(データ!C1756&lt;&gt;"",データ!C1755,"")</f>
        <v/>
      </c>
      <c r="D553" s="46" t="str">
        <f>IF(データ!G1756&lt;&gt;"",データ!G1755,"")</f>
        <v/>
      </c>
      <c r="E553" s="65" t="str">
        <f>IF(F553="","",COUNT($F$4:F553))</f>
        <v/>
      </c>
      <c r="F553" s="81" t="str">
        <f>IF(C553="","",データ!Z1755)</f>
        <v/>
      </c>
      <c r="G553" s="65" t="str">
        <f>IF(C553="","",データ!AA1755)</f>
        <v/>
      </c>
      <c r="H553" s="65" t="str">
        <f>IF(I553="","",COUNT($I$4:I553))</f>
        <v/>
      </c>
      <c r="I553" s="81" t="str">
        <f>IF(C553="","",データ!AF1755)</f>
        <v/>
      </c>
      <c r="J553" s="65" t="str">
        <f>IF(C553="","",データ!AG1755)</f>
        <v/>
      </c>
      <c r="K553" s="65" t="str">
        <f>IF(L553="","",COUNT($L$4:L553))</f>
        <v/>
      </c>
      <c r="L553" s="81" t="str">
        <f>IF(C553="","",データ!AI1755)</f>
        <v/>
      </c>
      <c r="M553" s="65" t="str">
        <f>IF(C553="","",データ!AJ1755)</f>
        <v/>
      </c>
      <c r="N553" s="65" t="str">
        <f>IF(O553="","",COUNT($O$4:O553))</f>
        <v/>
      </c>
      <c r="O553" s="81" t="str">
        <f>IF(C553="","",データ!AO1755)</f>
        <v/>
      </c>
      <c r="P553" s="65" t="str">
        <f>IF(C553="","",データ!AP1755)</f>
        <v/>
      </c>
    </row>
    <row r="554" spans="1:16" ht="18" customHeight="1">
      <c r="A554" s="46" t="str">
        <f>IF(データ!A1757&lt;&gt;"",データ!A1756,"")</f>
        <v/>
      </c>
      <c r="B554" s="47" t="str">
        <f>IF(データ!B1757&lt;&gt;"",データ!B1756,"")</f>
        <v/>
      </c>
      <c r="C554" s="48" t="str">
        <f>IF(データ!C1757&lt;&gt;"",データ!C1756,"")</f>
        <v/>
      </c>
      <c r="D554" s="46" t="str">
        <f>IF(データ!G1757&lt;&gt;"",データ!G1756,"")</f>
        <v/>
      </c>
      <c r="E554" s="65" t="str">
        <f>IF(F554="","",COUNT($F$4:F554))</f>
        <v/>
      </c>
      <c r="F554" s="81" t="str">
        <f>IF(C554="","",データ!Z1756)</f>
        <v/>
      </c>
      <c r="G554" s="65" t="str">
        <f>IF(C554="","",データ!AA1756)</f>
        <v/>
      </c>
      <c r="H554" s="65" t="str">
        <f>IF(I554="","",COUNT($I$4:I554))</f>
        <v/>
      </c>
      <c r="I554" s="81" t="str">
        <f>IF(C554="","",データ!AF1756)</f>
        <v/>
      </c>
      <c r="J554" s="65" t="str">
        <f>IF(C554="","",データ!AG1756)</f>
        <v/>
      </c>
      <c r="K554" s="65" t="str">
        <f>IF(L554="","",COUNT($L$4:L554))</f>
        <v/>
      </c>
      <c r="L554" s="81" t="str">
        <f>IF(C554="","",データ!AI1756)</f>
        <v/>
      </c>
      <c r="M554" s="65" t="str">
        <f>IF(C554="","",データ!AJ1756)</f>
        <v/>
      </c>
      <c r="N554" s="65" t="str">
        <f>IF(O554="","",COUNT($O$4:O554))</f>
        <v/>
      </c>
      <c r="O554" s="81" t="str">
        <f>IF(C554="","",データ!AO1756)</f>
        <v/>
      </c>
      <c r="P554" s="65" t="str">
        <f>IF(C554="","",データ!AP1756)</f>
        <v/>
      </c>
    </row>
    <row r="555" spans="1:16" ht="18" customHeight="1">
      <c r="A555" s="46" t="str">
        <f>IF(データ!A1758&lt;&gt;"",データ!A1757,"")</f>
        <v/>
      </c>
      <c r="B555" s="47" t="str">
        <f>IF(データ!B1758&lt;&gt;"",データ!B1757,"")</f>
        <v/>
      </c>
      <c r="C555" s="48" t="str">
        <f>IF(データ!C1758&lt;&gt;"",データ!C1757,"")</f>
        <v/>
      </c>
      <c r="D555" s="46" t="str">
        <f>IF(データ!G1758&lt;&gt;"",データ!G1757,"")</f>
        <v/>
      </c>
      <c r="E555" s="65" t="str">
        <f>IF(F555="","",COUNT($F$4:F555))</f>
        <v/>
      </c>
      <c r="F555" s="81" t="str">
        <f>IF(C555="","",データ!Z1757)</f>
        <v/>
      </c>
      <c r="G555" s="65" t="str">
        <f>IF(C555="","",データ!AA1757)</f>
        <v/>
      </c>
      <c r="H555" s="65" t="str">
        <f>IF(I555="","",COUNT($I$4:I555))</f>
        <v/>
      </c>
      <c r="I555" s="81" t="str">
        <f>IF(C555="","",データ!AF1757)</f>
        <v/>
      </c>
      <c r="J555" s="65" t="str">
        <f>IF(C555="","",データ!AG1757)</f>
        <v/>
      </c>
      <c r="K555" s="65" t="str">
        <f>IF(L555="","",COUNT($L$4:L555))</f>
        <v/>
      </c>
      <c r="L555" s="81" t="str">
        <f>IF(C555="","",データ!AI1757)</f>
        <v/>
      </c>
      <c r="M555" s="65" t="str">
        <f>IF(C555="","",データ!AJ1757)</f>
        <v/>
      </c>
      <c r="N555" s="65" t="str">
        <f>IF(O555="","",COUNT($O$4:O555))</f>
        <v/>
      </c>
      <c r="O555" s="81" t="str">
        <f>IF(C555="","",データ!AO1757)</f>
        <v/>
      </c>
      <c r="P555" s="65" t="str">
        <f>IF(C555="","",データ!AP1757)</f>
        <v/>
      </c>
    </row>
    <row r="556" spans="1:16" ht="18" customHeight="1">
      <c r="A556" s="46" t="str">
        <f>IF(データ!A1759&lt;&gt;"",データ!A1758,"")</f>
        <v/>
      </c>
      <c r="B556" s="47" t="str">
        <f>IF(データ!B1759&lt;&gt;"",データ!B1758,"")</f>
        <v/>
      </c>
      <c r="C556" s="48" t="str">
        <f>IF(データ!C1759&lt;&gt;"",データ!C1758,"")</f>
        <v/>
      </c>
      <c r="D556" s="46" t="str">
        <f>IF(データ!G1759&lt;&gt;"",データ!G1758,"")</f>
        <v/>
      </c>
      <c r="E556" s="65" t="str">
        <f>IF(F556="","",COUNT($F$4:F556))</f>
        <v/>
      </c>
      <c r="F556" s="81" t="str">
        <f>IF(C556="","",データ!Z1758)</f>
        <v/>
      </c>
      <c r="G556" s="65" t="str">
        <f>IF(C556="","",データ!AA1758)</f>
        <v/>
      </c>
      <c r="H556" s="65" t="str">
        <f>IF(I556="","",COUNT($I$4:I556))</f>
        <v/>
      </c>
      <c r="I556" s="81" t="str">
        <f>IF(C556="","",データ!AF1758)</f>
        <v/>
      </c>
      <c r="J556" s="65" t="str">
        <f>IF(C556="","",データ!AG1758)</f>
        <v/>
      </c>
      <c r="K556" s="65" t="str">
        <f>IF(L556="","",COUNT($L$4:L556))</f>
        <v/>
      </c>
      <c r="L556" s="81" t="str">
        <f>IF(C556="","",データ!AI1758)</f>
        <v/>
      </c>
      <c r="M556" s="65" t="str">
        <f>IF(C556="","",データ!AJ1758)</f>
        <v/>
      </c>
      <c r="N556" s="65" t="str">
        <f>IF(O556="","",COUNT($O$4:O556))</f>
        <v/>
      </c>
      <c r="O556" s="81" t="str">
        <f>IF(C556="","",データ!AO1758)</f>
        <v/>
      </c>
      <c r="P556" s="65" t="str">
        <f>IF(C556="","",データ!AP1758)</f>
        <v/>
      </c>
    </row>
    <row r="557" spans="1:16" ht="18" customHeight="1">
      <c r="A557" s="46" t="str">
        <f>IF(データ!A1760&lt;&gt;"",データ!A1759,"")</f>
        <v/>
      </c>
      <c r="B557" s="47" t="str">
        <f>IF(データ!B1760&lt;&gt;"",データ!B1759,"")</f>
        <v/>
      </c>
      <c r="C557" s="48" t="str">
        <f>IF(データ!C1760&lt;&gt;"",データ!C1759,"")</f>
        <v/>
      </c>
      <c r="D557" s="46" t="str">
        <f>IF(データ!G1760&lt;&gt;"",データ!G1759,"")</f>
        <v/>
      </c>
      <c r="E557" s="65" t="str">
        <f>IF(F557="","",COUNT($F$4:F557))</f>
        <v/>
      </c>
      <c r="F557" s="81" t="str">
        <f>IF(C557="","",データ!Z1759)</f>
        <v/>
      </c>
      <c r="G557" s="65" t="str">
        <f>IF(C557="","",データ!AA1759)</f>
        <v/>
      </c>
      <c r="H557" s="65" t="str">
        <f>IF(I557="","",COUNT($I$4:I557))</f>
        <v/>
      </c>
      <c r="I557" s="81" t="str">
        <f>IF(C557="","",データ!AF1759)</f>
        <v/>
      </c>
      <c r="J557" s="65" t="str">
        <f>IF(C557="","",データ!AG1759)</f>
        <v/>
      </c>
      <c r="K557" s="65" t="str">
        <f>IF(L557="","",COUNT($L$4:L557))</f>
        <v/>
      </c>
      <c r="L557" s="81" t="str">
        <f>IF(C557="","",データ!AI1759)</f>
        <v/>
      </c>
      <c r="M557" s="65" t="str">
        <f>IF(C557="","",データ!AJ1759)</f>
        <v/>
      </c>
      <c r="N557" s="65" t="str">
        <f>IF(O557="","",COUNT($O$4:O557))</f>
        <v/>
      </c>
      <c r="O557" s="81" t="str">
        <f>IF(C557="","",データ!AO1759)</f>
        <v/>
      </c>
      <c r="P557" s="65" t="str">
        <f>IF(C557="","",データ!AP1759)</f>
        <v/>
      </c>
    </row>
    <row r="558" spans="1:16" ht="18" customHeight="1">
      <c r="A558" s="46" t="str">
        <f>IF(データ!A1761&lt;&gt;"",データ!A1760,"")</f>
        <v/>
      </c>
      <c r="B558" s="47" t="str">
        <f>IF(データ!B1761&lt;&gt;"",データ!B1760,"")</f>
        <v/>
      </c>
      <c r="C558" s="48" t="str">
        <f>IF(データ!C1761&lt;&gt;"",データ!C1760,"")</f>
        <v/>
      </c>
      <c r="D558" s="46" t="str">
        <f>IF(データ!G1761&lt;&gt;"",データ!G1760,"")</f>
        <v/>
      </c>
      <c r="E558" s="65" t="str">
        <f>IF(F558="","",COUNT($F$4:F558))</f>
        <v/>
      </c>
      <c r="F558" s="81" t="str">
        <f>IF(C558="","",データ!Z1760)</f>
        <v/>
      </c>
      <c r="G558" s="65" t="str">
        <f>IF(C558="","",データ!AA1760)</f>
        <v/>
      </c>
      <c r="H558" s="65" t="str">
        <f>IF(I558="","",COUNT($I$4:I558))</f>
        <v/>
      </c>
      <c r="I558" s="81" t="str">
        <f>IF(C558="","",データ!AF1760)</f>
        <v/>
      </c>
      <c r="J558" s="65" t="str">
        <f>IF(C558="","",データ!AG1760)</f>
        <v/>
      </c>
      <c r="K558" s="65" t="str">
        <f>IF(L558="","",COUNT($L$4:L558))</f>
        <v/>
      </c>
      <c r="L558" s="81" t="str">
        <f>IF(C558="","",データ!AI1760)</f>
        <v/>
      </c>
      <c r="M558" s="65" t="str">
        <f>IF(C558="","",データ!AJ1760)</f>
        <v/>
      </c>
      <c r="N558" s="65" t="str">
        <f>IF(O558="","",COUNT($O$4:O558))</f>
        <v/>
      </c>
      <c r="O558" s="81" t="str">
        <f>IF(C558="","",データ!AO1760)</f>
        <v/>
      </c>
      <c r="P558" s="65" t="str">
        <f>IF(C558="","",データ!AP1760)</f>
        <v/>
      </c>
    </row>
    <row r="559" spans="1:16" ht="18" customHeight="1">
      <c r="A559" s="46" t="str">
        <f>IF(データ!A1762&lt;&gt;"",データ!A1761,"")</f>
        <v/>
      </c>
      <c r="B559" s="47" t="str">
        <f>IF(データ!B1762&lt;&gt;"",データ!B1761,"")</f>
        <v/>
      </c>
      <c r="C559" s="48" t="str">
        <f>IF(データ!C1762&lt;&gt;"",データ!C1761,"")</f>
        <v/>
      </c>
      <c r="D559" s="46" t="str">
        <f>IF(データ!G1762&lt;&gt;"",データ!G1761,"")</f>
        <v/>
      </c>
      <c r="E559" s="65" t="str">
        <f>IF(F559="","",COUNT($F$4:F559))</f>
        <v/>
      </c>
      <c r="F559" s="81" t="str">
        <f>IF(C559="","",データ!Z1761)</f>
        <v/>
      </c>
      <c r="G559" s="65" t="str">
        <f>IF(C559="","",データ!AA1761)</f>
        <v/>
      </c>
      <c r="H559" s="65" t="str">
        <f>IF(I559="","",COUNT($I$4:I559))</f>
        <v/>
      </c>
      <c r="I559" s="81" t="str">
        <f>IF(C559="","",データ!AF1761)</f>
        <v/>
      </c>
      <c r="J559" s="65" t="str">
        <f>IF(C559="","",データ!AG1761)</f>
        <v/>
      </c>
      <c r="K559" s="65" t="str">
        <f>IF(L559="","",COUNT($L$4:L559))</f>
        <v/>
      </c>
      <c r="L559" s="81" t="str">
        <f>IF(C559="","",データ!AI1761)</f>
        <v/>
      </c>
      <c r="M559" s="65" t="str">
        <f>IF(C559="","",データ!AJ1761)</f>
        <v/>
      </c>
      <c r="N559" s="65" t="str">
        <f>IF(O559="","",COUNT($O$4:O559))</f>
        <v/>
      </c>
      <c r="O559" s="81" t="str">
        <f>IF(C559="","",データ!AO1761)</f>
        <v/>
      </c>
      <c r="P559" s="65" t="str">
        <f>IF(C559="","",データ!AP1761)</f>
        <v/>
      </c>
    </row>
    <row r="560" spans="1:16" ht="18" customHeight="1">
      <c r="A560" s="46" t="str">
        <f>IF(データ!A1763&lt;&gt;"",データ!A1762,"")</f>
        <v/>
      </c>
      <c r="B560" s="47" t="str">
        <f>IF(データ!B1763&lt;&gt;"",データ!B1762,"")</f>
        <v/>
      </c>
      <c r="C560" s="48" t="str">
        <f>IF(データ!C1763&lt;&gt;"",データ!C1762,"")</f>
        <v/>
      </c>
      <c r="D560" s="46" t="str">
        <f>IF(データ!G1763&lt;&gt;"",データ!G1762,"")</f>
        <v/>
      </c>
      <c r="E560" s="65" t="str">
        <f>IF(F560="","",COUNT($F$4:F560))</f>
        <v/>
      </c>
      <c r="F560" s="81" t="str">
        <f>IF(C560="","",データ!Z1762)</f>
        <v/>
      </c>
      <c r="G560" s="65" t="str">
        <f>IF(C560="","",データ!AA1762)</f>
        <v/>
      </c>
      <c r="H560" s="65" t="str">
        <f>IF(I560="","",COUNT($I$4:I560))</f>
        <v/>
      </c>
      <c r="I560" s="81" t="str">
        <f>IF(C560="","",データ!AF1762)</f>
        <v/>
      </c>
      <c r="J560" s="65" t="str">
        <f>IF(C560="","",データ!AG1762)</f>
        <v/>
      </c>
      <c r="K560" s="65" t="str">
        <f>IF(L560="","",COUNT($L$4:L560))</f>
        <v/>
      </c>
      <c r="L560" s="81" t="str">
        <f>IF(C560="","",データ!AI1762)</f>
        <v/>
      </c>
      <c r="M560" s="65" t="str">
        <f>IF(C560="","",データ!AJ1762)</f>
        <v/>
      </c>
      <c r="N560" s="65" t="str">
        <f>IF(O560="","",COUNT($O$4:O560))</f>
        <v/>
      </c>
      <c r="O560" s="81" t="str">
        <f>IF(C560="","",データ!AO1762)</f>
        <v/>
      </c>
      <c r="P560" s="65" t="str">
        <f>IF(C560="","",データ!AP1762)</f>
        <v/>
      </c>
    </row>
    <row r="561" spans="1:16" ht="18" customHeight="1">
      <c r="A561" s="46" t="str">
        <f>IF(データ!A1764&lt;&gt;"",データ!A1763,"")</f>
        <v/>
      </c>
      <c r="B561" s="47" t="str">
        <f>IF(データ!B1764&lt;&gt;"",データ!B1763,"")</f>
        <v/>
      </c>
      <c r="C561" s="48" t="str">
        <f>IF(データ!C1764&lt;&gt;"",データ!C1763,"")</f>
        <v/>
      </c>
      <c r="D561" s="46" t="str">
        <f>IF(データ!G1764&lt;&gt;"",データ!G1763,"")</f>
        <v/>
      </c>
      <c r="E561" s="65" t="str">
        <f>IF(F561="","",COUNT($F$4:F561))</f>
        <v/>
      </c>
      <c r="F561" s="81" t="str">
        <f>IF(C561="","",データ!Z1763)</f>
        <v/>
      </c>
      <c r="G561" s="65" t="str">
        <f>IF(C561="","",データ!AA1763)</f>
        <v/>
      </c>
      <c r="H561" s="65" t="str">
        <f>IF(I561="","",COUNT($I$4:I561))</f>
        <v/>
      </c>
      <c r="I561" s="81" t="str">
        <f>IF(C561="","",データ!AF1763)</f>
        <v/>
      </c>
      <c r="J561" s="65" t="str">
        <f>IF(C561="","",データ!AG1763)</f>
        <v/>
      </c>
      <c r="K561" s="65" t="str">
        <f>IF(L561="","",COUNT($L$4:L561))</f>
        <v/>
      </c>
      <c r="L561" s="81" t="str">
        <f>IF(C561="","",データ!AI1763)</f>
        <v/>
      </c>
      <c r="M561" s="65" t="str">
        <f>IF(C561="","",データ!AJ1763)</f>
        <v/>
      </c>
      <c r="N561" s="65" t="str">
        <f>IF(O561="","",COUNT($O$4:O561))</f>
        <v/>
      </c>
      <c r="O561" s="81" t="str">
        <f>IF(C561="","",データ!AO1763)</f>
        <v/>
      </c>
      <c r="P561" s="65" t="str">
        <f>IF(C561="","",データ!AP1763)</f>
        <v/>
      </c>
    </row>
    <row r="562" spans="1:16" ht="18" customHeight="1">
      <c r="A562" s="46" t="str">
        <f>IF(データ!A1765&lt;&gt;"",データ!A1764,"")</f>
        <v/>
      </c>
      <c r="B562" s="47" t="str">
        <f>IF(データ!B1765&lt;&gt;"",データ!B1764,"")</f>
        <v/>
      </c>
      <c r="C562" s="48" t="str">
        <f>IF(データ!C1765&lt;&gt;"",データ!C1764,"")</f>
        <v/>
      </c>
      <c r="D562" s="46" t="str">
        <f>IF(データ!G1765&lt;&gt;"",データ!G1764,"")</f>
        <v/>
      </c>
      <c r="E562" s="65" t="str">
        <f>IF(F562="","",COUNT($F$4:F562))</f>
        <v/>
      </c>
      <c r="F562" s="81" t="str">
        <f>IF(C562="","",データ!Z1764)</f>
        <v/>
      </c>
      <c r="G562" s="65" t="str">
        <f>IF(C562="","",データ!AA1764)</f>
        <v/>
      </c>
      <c r="H562" s="65" t="str">
        <f>IF(I562="","",COUNT($I$4:I562))</f>
        <v/>
      </c>
      <c r="I562" s="81" t="str">
        <f>IF(C562="","",データ!AF1764)</f>
        <v/>
      </c>
      <c r="J562" s="65" t="str">
        <f>IF(C562="","",データ!AG1764)</f>
        <v/>
      </c>
      <c r="K562" s="65" t="str">
        <f>IF(L562="","",COUNT($L$4:L562))</f>
        <v/>
      </c>
      <c r="L562" s="81" t="str">
        <f>IF(C562="","",データ!AI1764)</f>
        <v/>
      </c>
      <c r="M562" s="65" t="str">
        <f>IF(C562="","",データ!AJ1764)</f>
        <v/>
      </c>
      <c r="N562" s="65" t="str">
        <f>IF(O562="","",COUNT($O$4:O562))</f>
        <v/>
      </c>
      <c r="O562" s="81" t="str">
        <f>IF(C562="","",データ!AO1764)</f>
        <v/>
      </c>
      <c r="P562" s="65" t="str">
        <f>IF(C562="","",データ!AP1764)</f>
        <v/>
      </c>
    </row>
    <row r="563" spans="1:16" ht="18" customHeight="1">
      <c r="A563" s="46" t="str">
        <f>IF(データ!A1766&lt;&gt;"",データ!A1765,"")</f>
        <v/>
      </c>
      <c r="B563" s="47" t="str">
        <f>IF(データ!B1766&lt;&gt;"",データ!B1765,"")</f>
        <v/>
      </c>
      <c r="C563" s="48" t="str">
        <f>IF(データ!C1766&lt;&gt;"",データ!C1765,"")</f>
        <v/>
      </c>
      <c r="D563" s="46" t="str">
        <f>IF(データ!G1766&lt;&gt;"",データ!G1765,"")</f>
        <v/>
      </c>
      <c r="E563" s="65" t="str">
        <f>IF(F563="","",COUNT($F$4:F563))</f>
        <v/>
      </c>
      <c r="F563" s="81" t="str">
        <f>IF(C563="","",データ!Z1765)</f>
        <v/>
      </c>
      <c r="G563" s="65" t="str">
        <f>IF(C563="","",データ!AA1765)</f>
        <v/>
      </c>
      <c r="H563" s="65" t="str">
        <f>IF(I563="","",COUNT($I$4:I563))</f>
        <v/>
      </c>
      <c r="I563" s="81" t="str">
        <f>IF(C563="","",データ!AF1765)</f>
        <v/>
      </c>
      <c r="J563" s="65" t="str">
        <f>IF(C563="","",データ!AG1765)</f>
        <v/>
      </c>
      <c r="K563" s="65" t="str">
        <f>IF(L563="","",COUNT($L$4:L563))</f>
        <v/>
      </c>
      <c r="L563" s="81" t="str">
        <f>IF(C563="","",データ!AI1765)</f>
        <v/>
      </c>
      <c r="M563" s="65" t="str">
        <f>IF(C563="","",データ!AJ1765)</f>
        <v/>
      </c>
      <c r="N563" s="65" t="str">
        <f>IF(O563="","",COUNT($O$4:O563))</f>
        <v/>
      </c>
      <c r="O563" s="81" t="str">
        <f>IF(C563="","",データ!AO1765)</f>
        <v/>
      </c>
      <c r="P563" s="65" t="str">
        <f>IF(C563="","",データ!AP1765)</f>
        <v/>
      </c>
    </row>
    <row r="564" spans="1:16" ht="18" customHeight="1">
      <c r="A564" s="46" t="str">
        <f>IF(データ!A1767&lt;&gt;"",データ!A1766,"")</f>
        <v/>
      </c>
      <c r="B564" s="47" t="str">
        <f>IF(データ!B1767&lt;&gt;"",データ!B1766,"")</f>
        <v/>
      </c>
      <c r="C564" s="48" t="str">
        <f>IF(データ!C1767&lt;&gt;"",データ!C1766,"")</f>
        <v/>
      </c>
      <c r="D564" s="46" t="str">
        <f>IF(データ!G1767&lt;&gt;"",データ!G1766,"")</f>
        <v/>
      </c>
      <c r="E564" s="65" t="str">
        <f>IF(F564="","",COUNT($F$4:F564))</f>
        <v/>
      </c>
      <c r="F564" s="81" t="str">
        <f>IF(C564="","",データ!Z1766)</f>
        <v/>
      </c>
      <c r="G564" s="65" t="str">
        <f>IF(C564="","",データ!AA1766)</f>
        <v/>
      </c>
      <c r="H564" s="65" t="str">
        <f>IF(I564="","",COUNT($I$4:I564))</f>
        <v/>
      </c>
      <c r="I564" s="81" t="str">
        <f>IF(C564="","",データ!AF1766)</f>
        <v/>
      </c>
      <c r="J564" s="65" t="str">
        <f>IF(C564="","",データ!AG1766)</f>
        <v/>
      </c>
      <c r="K564" s="65" t="str">
        <f>IF(L564="","",COUNT($L$4:L564))</f>
        <v/>
      </c>
      <c r="L564" s="81" t="str">
        <f>IF(C564="","",データ!AI1766)</f>
        <v/>
      </c>
      <c r="M564" s="65" t="str">
        <f>IF(C564="","",データ!AJ1766)</f>
        <v/>
      </c>
      <c r="N564" s="65" t="str">
        <f>IF(O564="","",COUNT($O$4:O564))</f>
        <v/>
      </c>
      <c r="O564" s="81" t="str">
        <f>IF(C564="","",データ!AO1766)</f>
        <v/>
      </c>
      <c r="P564" s="65" t="str">
        <f>IF(C564="","",データ!AP1766)</f>
        <v/>
      </c>
    </row>
    <row r="565" spans="1:16" ht="18" customHeight="1">
      <c r="A565" s="46" t="str">
        <f>IF(データ!A1768&lt;&gt;"",データ!A1767,"")</f>
        <v/>
      </c>
      <c r="B565" s="47" t="str">
        <f>IF(データ!B1768&lt;&gt;"",データ!B1767,"")</f>
        <v/>
      </c>
      <c r="C565" s="48" t="str">
        <f>IF(データ!C1768&lt;&gt;"",データ!C1767,"")</f>
        <v/>
      </c>
      <c r="D565" s="46" t="str">
        <f>IF(データ!G1768&lt;&gt;"",データ!G1767,"")</f>
        <v/>
      </c>
      <c r="E565" s="65" t="str">
        <f>IF(F565="","",COUNT($F$4:F565))</f>
        <v/>
      </c>
      <c r="F565" s="81" t="str">
        <f>IF(C565="","",データ!Z1767)</f>
        <v/>
      </c>
      <c r="G565" s="65" t="str">
        <f>IF(C565="","",データ!AA1767)</f>
        <v/>
      </c>
      <c r="H565" s="65" t="str">
        <f>IF(I565="","",COUNT($I$4:I565))</f>
        <v/>
      </c>
      <c r="I565" s="81" t="str">
        <f>IF(C565="","",データ!AF1767)</f>
        <v/>
      </c>
      <c r="J565" s="65" t="str">
        <f>IF(C565="","",データ!AG1767)</f>
        <v/>
      </c>
      <c r="K565" s="65" t="str">
        <f>IF(L565="","",COUNT($L$4:L565))</f>
        <v/>
      </c>
      <c r="L565" s="81" t="str">
        <f>IF(C565="","",データ!AI1767)</f>
        <v/>
      </c>
      <c r="M565" s="65" t="str">
        <f>IF(C565="","",データ!AJ1767)</f>
        <v/>
      </c>
      <c r="N565" s="65" t="str">
        <f>IF(O565="","",COUNT($O$4:O565))</f>
        <v/>
      </c>
      <c r="O565" s="81" t="str">
        <f>IF(C565="","",データ!AO1767)</f>
        <v/>
      </c>
      <c r="P565" s="65" t="str">
        <f>IF(C565="","",データ!AP1767)</f>
        <v/>
      </c>
    </row>
    <row r="566" spans="1:16" ht="18" customHeight="1">
      <c r="A566" s="46" t="str">
        <f>IF(データ!A1769&lt;&gt;"",データ!A1768,"")</f>
        <v/>
      </c>
      <c r="B566" s="47" t="str">
        <f>IF(データ!B1769&lt;&gt;"",データ!B1768,"")</f>
        <v/>
      </c>
      <c r="C566" s="48" t="str">
        <f>IF(データ!C1769&lt;&gt;"",データ!C1768,"")</f>
        <v/>
      </c>
      <c r="D566" s="46" t="str">
        <f>IF(データ!G1769&lt;&gt;"",データ!G1768,"")</f>
        <v/>
      </c>
      <c r="E566" s="65" t="str">
        <f>IF(F566="","",COUNT($F$4:F566))</f>
        <v/>
      </c>
      <c r="F566" s="81" t="str">
        <f>IF(C566="","",データ!Z1768)</f>
        <v/>
      </c>
      <c r="G566" s="65" t="str">
        <f>IF(C566="","",データ!AA1768)</f>
        <v/>
      </c>
      <c r="H566" s="65" t="str">
        <f>IF(I566="","",COUNT($I$4:I566))</f>
        <v/>
      </c>
      <c r="I566" s="81" t="str">
        <f>IF(C566="","",データ!AF1768)</f>
        <v/>
      </c>
      <c r="J566" s="65" t="str">
        <f>IF(C566="","",データ!AG1768)</f>
        <v/>
      </c>
      <c r="K566" s="65" t="str">
        <f>IF(L566="","",COUNT($L$4:L566))</f>
        <v/>
      </c>
      <c r="L566" s="81" t="str">
        <f>IF(C566="","",データ!AI1768)</f>
        <v/>
      </c>
      <c r="M566" s="65" t="str">
        <f>IF(C566="","",データ!AJ1768)</f>
        <v/>
      </c>
      <c r="N566" s="65" t="str">
        <f>IF(O566="","",COUNT($O$4:O566))</f>
        <v/>
      </c>
      <c r="O566" s="81" t="str">
        <f>IF(C566="","",データ!AO1768)</f>
        <v/>
      </c>
      <c r="P566" s="65" t="str">
        <f>IF(C566="","",データ!AP1768)</f>
        <v/>
      </c>
    </row>
    <row r="567" spans="1:16" ht="18" customHeight="1">
      <c r="A567" s="46" t="str">
        <f>IF(データ!A1770&lt;&gt;"",データ!A1769,"")</f>
        <v/>
      </c>
      <c r="B567" s="47" t="str">
        <f>IF(データ!B1770&lt;&gt;"",データ!B1769,"")</f>
        <v/>
      </c>
      <c r="C567" s="48" t="str">
        <f>IF(データ!C1770&lt;&gt;"",データ!C1769,"")</f>
        <v/>
      </c>
      <c r="D567" s="46" t="str">
        <f>IF(データ!G1770&lt;&gt;"",データ!G1769,"")</f>
        <v/>
      </c>
      <c r="E567" s="65" t="str">
        <f>IF(F567="","",COUNT($F$4:F567))</f>
        <v/>
      </c>
      <c r="F567" s="81" t="str">
        <f>IF(C567="","",データ!Z1769)</f>
        <v/>
      </c>
      <c r="G567" s="65" t="str">
        <f>IF(C567="","",データ!AA1769)</f>
        <v/>
      </c>
      <c r="H567" s="65" t="str">
        <f>IF(I567="","",COUNT($I$4:I567))</f>
        <v/>
      </c>
      <c r="I567" s="81" t="str">
        <f>IF(C567="","",データ!AF1769)</f>
        <v/>
      </c>
      <c r="J567" s="65" t="str">
        <f>IF(C567="","",データ!AG1769)</f>
        <v/>
      </c>
      <c r="K567" s="65" t="str">
        <f>IF(L567="","",COUNT($L$4:L567))</f>
        <v/>
      </c>
      <c r="L567" s="81" t="str">
        <f>IF(C567="","",データ!AI1769)</f>
        <v/>
      </c>
      <c r="M567" s="65" t="str">
        <f>IF(C567="","",データ!AJ1769)</f>
        <v/>
      </c>
      <c r="N567" s="65" t="str">
        <f>IF(O567="","",COUNT($O$4:O567))</f>
        <v/>
      </c>
      <c r="O567" s="81" t="str">
        <f>IF(C567="","",データ!AO1769)</f>
        <v/>
      </c>
      <c r="P567" s="65" t="str">
        <f>IF(C567="","",データ!AP1769)</f>
        <v/>
      </c>
    </row>
    <row r="568" spans="1:16" ht="18" customHeight="1">
      <c r="A568" s="46" t="str">
        <f>IF(データ!A1771&lt;&gt;"",データ!A1770,"")</f>
        <v/>
      </c>
      <c r="B568" s="47" t="str">
        <f>IF(データ!B1771&lt;&gt;"",データ!B1770,"")</f>
        <v/>
      </c>
      <c r="C568" s="48" t="str">
        <f>IF(データ!C1771&lt;&gt;"",データ!C1770,"")</f>
        <v/>
      </c>
      <c r="D568" s="46" t="str">
        <f>IF(データ!G1771&lt;&gt;"",データ!G1770,"")</f>
        <v/>
      </c>
      <c r="E568" s="65" t="str">
        <f>IF(F568="","",COUNT($F$4:F568))</f>
        <v/>
      </c>
      <c r="F568" s="81" t="str">
        <f>IF(C568="","",データ!Z1770)</f>
        <v/>
      </c>
      <c r="G568" s="65" t="str">
        <f>IF(C568="","",データ!AA1770)</f>
        <v/>
      </c>
      <c r="H568" s="65" t="str">
        <f>IF(I568="","",COUNT($I$4:I568))</f>
        <v/>
      </c>
      <c r="I568" s="81" t="str">
        <f>IF(C568="","",データ!AF1770)</f>
        <v/>
      </c>
      <c r="J568" s="65" t="str">
        <f>IF(C568="","",データ!AG1770)</f>
        <v/>
      </c>
      <c r="K568" s="65" t="str">
        <f>IF(L568="","",COUNT($L$4:L568))</f>
        <v/>
      </c>
      <c r="L568" s="81" t="str">
        <f>IF(C568="","",データ!AI1770)</f>
        <v/>
      </c>
      <c r="M568" s="65" t="str">
        <f>IF(C568="","",データ!AJ1770)</f>
        <v/>
      </c>
      <c r="N568" s="65" t="str">
        <f>IF(O568="","",COUNT($O$4:O568))</f>
        <v/>
      </c>
      <c r="O568" s="81" t="str">
        <f>IF(C568="","",データ!AO1770)</f>
        <v/>
      </c>
      <c r="P568" s="65" t="str">
        <f>IF(C568="","",データ!AP1770)</f>
        <v/>
      </c>
    </row>
    <row r="569" spans="1:16" ht="18" customHeight="1">
      <c r="A569" s="46" t="str">
        <f>IF(データ!A1772&lt;&gt;"",データ!A1771,"")</f>
        <v/>
      </c>
      <c r="B569" s="47" t="str">
        <f>IF(データ!B1772&lt;&gt;"",データ!B1771,"")</f>
        <v/>
      </c>
      <c r="C569" s="48" t="str">
        <f>IF(データ!C1772&lt;&gt;"",データ!C1771,"")</f>
        <v/>
      </c>
      <c r="D569" s="46" t="str">
        <f>IF(データ!G1772&lt;&gt;"",データ!G1771,"")</f>
        <v/>
      </c>
      <c r="E569" s="65" t="str">
        <f>IF(F569="","",COUNT($F$4:F569))</f>
        <v/>
      </c>
      <c r="F569" s="81" t="str">
        <f>IF(C569="","",データ!Z1771)</f>
        <v/>
      </c>
      <c r="G569" s="65" t="str">
        <f>IF(C569="","",データ!AA1771)</f>
        <v/>
      </c>
      <c r="H569" s="65" t="str">
        <f>IF(I569="","",COUNT($I$4:I569))</f>
        <v/>
      </c>
      <c r="I569" s="81" t="str">
        <f>IF(C569="","",データ!AF1771)</f>
        <v/>
      </c>
      <c r="J569" s="65" t="str">
        <f>IF(C569="","",データ!AG1771)</f>
        <v/>
      </c>
      <c r="K569" s="65" t="str">
        <f>IF(L569="","",COUNT($L$4:L569))</f>
        <v/>
      </c>
      <c r="L569" s="81" t="str">
        <f>IF(C569="","",データ!AI1771)</f>
        <v/>
      </c>
      <c r="M569" s="65" t="str">
        <f>IF(C569="","",データ!AJ1771)</f>
        <v/>
      </c>
      <c r="N569" s="65" t="str">
        <f>IF(O569="","",COUNT($O$4:O569))</f>
        <v/>
      </c>
      <c r="O569" s="81" t="str">
        <f>IF(C569="","",データ!AO1771)</f>
        <v/>
      </c>
      <c r="P569" s="65" t="str">
        <f>IF(C569="","",データ!AP1771)</f>
        <v/>
      </c>
    </row>
    <row r="570" spans="1:16" ht="18" customHeight="1">
      <c r="A570" s="46" t="str">
        <f>IF(データ!A1773&lt;&gt;"",データ!A1772,"")</f>
        <v/>
      </c>
      <c r="B570" s="47" t="str">
        <f>IF(データ!B1773&lt;&gt;"",データ!B1772,"")</f>
        <v/>
      </c>
      <c r="C570" s="48" t="str">
        <f>IF(データ!C1773&lt;&gt;"",データ!C1772,"")</f>
        <v/>
      </c>
      <c r="D570" s="46" t="str">
        <f>IF(データ!G1773&lt;&gt;"",データ!G1772,"")</f>
        <v/>
      </c>
      <c r="E570" s="65" t="str">
        <f>IF(F570="","",COUNT($F$4:F570))</f>
        <v/>
      </c>
      <c r="F570" s="81" t="str">
        <f>IF(C570="","",データ!Z1772)</f>
        <v/>
      </c>
      <c r="G570" s="65" t="str">
        <f>IF(C570="","",データ!AA1772)</f>
        <v/>
      </c>
      <c r="H570" s="65" t="str">
        <f>IF(I570="","",COUNT($I$4:I570))</f>
        <v/>
      </c>
      <c r="I570" s="81" t="str">
        <f>IF(C570="","",データ!AF1772)</f>
        <v/>
      </c>
      <c r="J570" s="65" t="str">
        <f>IF(C570="","",データ!AG1772)</f>
        <v/>
      </c>
      <c r="K570" s="65" t="str">
        <f>IF(L570="","",COUNT($L$4:L570))</f>
        <v/>
      </c>
      <c r="L570" s="81" t="str">
        <f>IF(C570="","",データ!AI1772)</f>
        <v/>
      </c>
      <c r="M570" s="65" t="str">
        <f>IF(C570="","",データ!AJ1772)</f>
        <v/>
      </c>
      <c r="N570" s="65" t="str">
        <f>IF(O570="","",COUNT($O$4:O570))</f>
        <v/>
      </c>
      <c r="O570" s="81" t="str">
        <f>IF(C570="","",データ!AO1772)</f>
        <v/>
      </c>
      <c r="P570" s="65" t="str">
        <f>IF(C570="","",データ!AP1772)</f>
        <v/>
      </c>
    </row>
    <row r="571" spans="1:16" ht="18" customHeight="1">
      <c r="A571" s="46" t="str">
        <f>IF(データ!A1774&lt;&gt;"",データ!A1773,"")</f>
        <v/>
      </c>
      <c r="B571" s="47" t="str">
        <f>IF(データ!B1774&lt;&gt;"",データ!B1773,"")</f>
        <v/>
      </c>
      <c r="C571" s="48" t="str">
        <f>IF(データ!C1774&lt;&gt;"",データ!C1773,"")</f>
        <v/>
      </c>
      <c r="D571" s="46" t="str">
        <f>IF(データ!G1774&lt;&gt;"",データ!G1773,"")</f>
        <v/>
      </c>
      <c r="E571" s="65" t="str">
        <f>IF(F571="","",COUNT($F$4:F571))</f>
        <v/>
      </c>
      <c r="F571" s="81" t="str">
        <f>IF(C571="","",データ!Z1773)</f>
        <v/>
      </c>
      <c r="G571" s="65" t="str">
        <f>IF(C571="","",データ!AA1773)</f>
        <v/>
      </c>
      <c r="H571" s="65" t="str">
        <f>IF(I571="","",COUNT($I$4:I571))</f>
        <v/>
      </c>
      <c r="I571" s="81" t="str">
        <f>IF(C571="","",データ!AF1773)</f>
        <v/>
      </c>
      <c r="J571" s="65" t="str">
        <f>IF(C571="","",データ!AG1773)</f>
        <v/>
      </c>
      <c r="K571" s="65" t="str">
        <f>IF(L571="","",COUNT($L$4:L571))</f>
        <v/>
      </c>
      <c r="L571" s="81" t="str">
        <f>IF(C571="","",データ!AI1773)</f>
        <v/>
      </c>
      <c r="M571" s="65" t="str">
        <f>IF(C571="","",データ!AJ1773)</f>
        <v/>
      </c>
      <c r="N571" s="65" t="str">
        <f>IF(O571="","",COUNT($O$4:O571))</f>
        <v/>
      </c>
      <c r="O571" s="81" t="str">
        <f>IF(C571="","",データ!AO1773)</f>
        <v/>
      </c>
      <c r="P571" s="65" t="str">
        <f>IF(C571="","",データ!AP1773)</f>
        <v/>
      </c>
    </row>
    <row r="572" spans="1:16" ht="18" customHeight="1">
      <c r="A572" s="46" t="str">
        <f>IF(データ!A1775&lt;&gt;"",データ!A1774,"")</f>
        <v/>
      </c>
      <c r="B572" s="47" t="str">
        <f>IF(データ!B1775&lt;&gt;"",データ!B1774,"")</f>
        <v/>
      </c>
      <c r="C572" s="48" t="str">
        <f>IF(データ!C1775&lt;&gt;"",データ!C1774,"")</f>
        <v/>
      </c>
      <c r="D572" s="46" t="str">
        <f>IF(データ!G1775&lt;&gt;"",データ!G1774,"")</f>
        <v/>
      </c>
      <c r="E572" s="65" t="str">
        <f>IF(F572="","",COUNT($F$4:F572))</f>
        <v/>
      </c>
      <c r="F572" s="81" t="str">
        <f>IF(C572="","",データ!Z1774)</f>
        <v/>
      </c>
      <c r="G572" s="65" t="str">
        <f>IF(C572="","",データ!AA1774)</f>
        <v/>
      </c>
      <c r="H572" s="65" t="str">
        <f>IF(I572="","",COUNT($I$4:I572))</f>
        <v/>
      </c>
      <c r="I572" s="81" t="str">
        <f>IF(C572="","",データ!AF1774)</f>
        <v/>
      </c>
      <c r="J572" s="65" t="str">
        <f>IF(C572="","",データ!AG1774)</f>
        <v/>
      </c>
      <c r="K572" s="65" t="str">
        <f>IF(L572="","",COUNT($L$4:L572))</f>
        <v/>
      </c>
      <c r="L572" s="81" t="str">
        <f>IF(C572="","",データ!AI1774)</f>
        <v/>
      </c>
      <c r="M572" s="65" t="str">
        <f>IF(C572="","",データ!AJ1774)</f>
        <v/>
      </c>
      <c r="N572" s="65" t="str">
        <f>IF(O572="","",COUNT($O$4:O572))</f>
        <v/>
      </c>
      <c r="O572" s="81" t="str">
        <f>IF(C572="","",データ!AO1774)</f>
        <v/>
      </c>
      <c r="P572" s="65" t="str">
        <f>IF(C572="","",データ!AP1774)</f>
        <v/>
      </c>
    </row>
    <row r="573" spans="1:16" ht="18" customHeight="1">
      <c r="A573" s="46" t="str">
        <f>IF(データ!A1776&lt;&gt;"",データ!A1775,"")</f>
        <v/>
      </c>
      <c r="B573" s="47" t="str">
        <f>IF(データ!B1776&lt;&gt;"",データ!B1775,"")</f>
        <v/>
      </c>
      <c r="C573" s="48" t="str">
        <f>IF(データ!C1776&lt;&gt;"",データ!C1775,"")</f>
        <v/>
      </c>
      <c r="D573" s="46" t="str">
        <f>IF(データ!G1776&lt;&gt;"",データ!G1775,"")</f>
        <v/>
      </c>
      <c r="E573" s="65" t="str">
        <f>IF(F573="","",COUNT($F$4:F573))</f>
        <v/>
      </c>
      <c r="F573" s="81" t="str">
        <f>IF(C573="","",データ!Z1775)</f>
        <v/>
      </c>
      <c r="G573" s="65" t="str">
        <f>IF(C573="","",データ!AA1775)</f>
        <v/>
      </c>
      <c r="H573" s="65" t="str">
        <f>IF(I573="","",COUNT($I$4:I573))</f>
        <v/>
      </c>
      <c r="I573" s="81" t="str">
        <f>IF(C573="","",データ!AF1775)</f>
        <v/>
      </c>
      <c r="J573" s="65" t="str">
        <f>IF(C573="","",データ!AG1775)</f>
        <v/>
      </c>
      <c r="K573" s="65" t="str">
        <f>IF(L573="","",COUNT($L$4:L573))</f>
        <v/>
      </c>
      <c r="L573" s="81" t="str">
        <f>IF(C573="","",データ!AI1775)</f>
        <v/>
      </c>
      <c r="M573" s="65" t="str">
        <f>IF(C573="","",データ!AJ1775)</f>
        <v/>
      </c>
      <c r="N573" s="65" t="str">
        <f>IF(O573="","",COUNT($O$4:O573))</f>
        <v/>
      </c>
      <c r="O573" s="81" t="str">
        <f>IF(C573="","",データ!AO1775)</f>
        <v/>
      </c>
      <c r="P573" s="65" t="str">
        <f>IF(C573="","",データ!AP1775)</f>
        <v/>
      </c>
    </row>
    <row r="574" spans="1:16" ht="18" customHeight="1">
      <c r="A574" s="46" t="str">
        <f>IF(データ!A1777&lt;&gt;"",データ!A1776,"")</f>
        <v/>
      </c>
      <c r="B574" s="47" t="str">
        <f>IF(データ!B1777&lt;&gt;"",データ!B1776,"")</f>
        <v/>
      </c>
      <c r="C574" s="48" t="str">
        <f>IF(データ!C1777&lt;&gt;"",データ!C1776,"")</f>
        <v/>
      </c>
      <c r="D574" s="46" t="str">
        <f>IF(データ!G1777&lt;&gt;"",データ!G1776,"")</f>
        <v/>
      </c>
      <c r="E574" s="65" t="str">
        <f>IF(F574="","",COUNT($F$4:F574))</f>
        <v/>
      </c>
      <c r="F574" s="81" t="str">
        <f>IF(C574="","",データ!Z1776)</f>
        <v/>
      </c>
      <c r="G574" s="65" t="str">
        <f>IF(C574="","",データ!AA1776)</f>
        <v/>
      </c>
      <c r="H574" s="65" t="str">
        <f>IF(I574="","",COUNT($I$4:I574))</f>
        <v/>
      </c>
      <c r="I574" s="81" t="str">
        <f>IF(C574="","",データ!AF1776)</f>
        <v/>
      </c>
      <c r="J574" s="65" t="str">
        <f>IF(C574="","",データ!AG1776)</f>
        <v/>
      </c>
      <c r="K574" s="65" t="str">
        <f>IF(L574="","",COUNT($L$4:L574))</f>
        <v/>
      </c>
      <c r="L574" s="81" t="str">
        <f>IF(C574="","",データ!AI1776)</f>
        <v/>
      </c>
      <c r="M574" s="65" t="str">
        <f>IF(C574="","",データ!AJ1776)</f>
        <v/>
      </c>
      <c r="N574" s="65" t="str">
        <f>IF(O574="","",COUNT($O$4:O574))</f>
        <v/>
      </c>
      <c r="O574" s="81" t="str">
        <f>IF(C574="","",データ!AO1776)</f>
        <v/>
      </c>
      <c r="P574" s="65" t="str">
        <f>IF(C574="","",データ!AP1776)</f>
        <v/>
      </c>
    </row>
    <row r="575" spans="1:16" ht="18" customHeight="1">
      <c r="A575" s="46" t="str">
        <f>IF(データ!A1778&lt;&gt;"",データ!A1777,"")</f>
        <v/>
      </c>
      <c r="B575" s="47" t="str">
        <f>IF(データ!B1778&lt;&gt;"",データ!B1777,"")</f>
        <v/>
      </c>
      <c r="C575" s="48" t="str">
        <f>IF(データ!C1778&lt;&gt;"",データ!C1777,"")</f>
        <v/>
      </c>
      <c r="D575" s="46" t="str">
        <f>IF(データ!G1778&lt;&gt;"",データ!G1777,"")</f>
        <v/>
      </c>
      <c r="E575" s="65" t="str">
        <f>IF(F575="","",COUNT($F$4:F575))</f>
        <v/>
      </c>
      <c r="F575" s="81" t="str">
        <f>IF(C575="","",データ!Z1777)</f>
        <v/>
      </c>
      <c r="G575" s="65" t="str">
        <f>IF(C575="","",データ!AA1777)</f>
        <v/>
      </c>
      <c r="H575" s="65" t="str">
        <f>IF(I575="","",COUNT($I$4:I575))</f>
        <v/>
      </c>
      <c r="I575" s="81" t="str">
        <f>IF(C575="","",データ!AF1777)</f>
        <v/>
      </c>
      <c r="J575" s="65" t="str">
        <f>IF(C575="","",データ!AG1777)</f>
        <v/>
      </c>
      <c r="K575" s="65" t="str">
        <f>IF(L575="","",COUNT($L$4:L575))</f>
        <v/>
      </c>
      <c r="L575" s="81" t="str">
        <f>IF(C575="","",データ!AI1777)</f>
        <v/>
      </c>
      <c r="M575" s="65" t="str">
        <f>IF(C575="","",データ!AJ1777)</f>
        <v/>
      </c>
      <c r="N575" s="65" t="str">
        <f>IF(O575="","",COUNT($O$4:O575))</f>
        <v/>
      </c>
      <c r="O575" s="81" t="str">
        <f>IF(C575="","",データ!AO1777)</f>
        <v/>
      </c>
      <c r="P575" s="65" t="str">
        <f>IF(C575="","",データ!AP1777)</f>
        <v/>
      </c>
    </row>
    <row r="576" spans="1:16" ht="18" customHeight="1">
      <c r="A576" s="46" t="str">
        <f>IF(データ!A1779&lt;&gt;"",データ!A1778,"")</f>
        <v/>
      </c>
      <c r="B576" s="47" t="str">
        <f>IF(データ!B1779&lt;&gt;"",データ!B1778,"")</f>
        <v/>
      </c>
      <c r="C576" s="48" t="str">
        <f>IF(データ!C1779&lt;&gt;"",データ!C1778,"")</f>
        <v/>
      </c>
      <c r="D576" s="46" t="str">
        <f>IF(データ!G1779&lt;&gt;"",データ!G1778,"")</f>
        <v/>
      </c>
      <c r="E576" s="65" t="str">
        <f>IF(F576="","",COUNT($F$4:F576))</f>
        <v/>
      </c>
      <c r="F576" s="81" t="str">
        <f>IF(C576="","",データ!Z1778)</f>
        <v/>
      </c>
      <c r="G576" s="65" t="str">
        <f>IF(C576="","",データ!AA1778)</f>
        <v/>
      </c>
      <c r="H576" s="65" t="str">
        <f>IF(I576="","",COUNT($I$4:I576))</f>
        <v/>
      </c>
      <c r="I576" s="81" t="str">
        <f>IF(C576="","",データ!AF1778)</f>
        <v/>
      </c>
      <c r="J576" s="65" t="str">
        <f>IF(C576="","",データ!AG1778)</f>
        <v/>
      </c>
      <c r="K576" s="65" t="str">
        <f>IF(L576="","",COUNT($L$4:L576))</f>
        <v/>
      </c>
      <c r="L576" s="81" t="str">
        <f>IF(C576="","",データ!AI1778)</f>
        <v/>
      </c>
      <c r="M576" s="65" t="str">
        <f>IF(C576="","",データ!AJ1778)</f>
        <v/>
      </c>
      <c r="N576" s="65" t="str">
        <f>IF(O576="","",COUNT($O$4:O576))</f>
        <v/>
      </c>
      <c r="O576" s="81" t="str">
        <f>IF(C576="","",データ!AO1778)</f>
        <v/>
      </c>
      <c r="P576" s="65" t="str">
        <f>IF(C576="","",データ!AP1778)</f>
        <v/>
      </c>
    </row>
    <row r="577" spans="1:16" ht="18" customHeight="1">
      <c r="A577" s="46" t="str">
        <f>IF(データ!A1780&lt;&gt;"",データ!A1779,"")</f>
        <v/>
      </c>
      <c r="B577" s="47" t="str">
        <f>IF(データ!B1780&lt;&gt;"",データ!B1779,"")</f>
        <v/>
      </c>
      <c r="C577" s="48" t="str">
        <f>IF(データ!C1780&lt;&gt;"",データ!C1779,"")</f>
        <v/>
      </c>
      <c r="D577" s="46" t="str">
        <f>IF(データ!G1780&lt;&gt;"",データ!G1779,"")</f>
        <v/>
      </c>
      <c r="E577" s="65" t="str">
        <f>IF(F577="","",COUNT($F$4:F577))</f>
        <v/>
      </c>
      <c r="F577" s="81" t="str">
        <f>IF(C577="","",データ!Z1779)</f>
        <v/>
      </c>
      <c r="G577" s="65" t="str">
        <f>IF(C577="","",データ!AA1779)</f>
        <v/>
      </c>
      <c r="H577" s="65" t="str">
        <f>IF(I577="","",COUNT($I$4:I577))</f>
        <v/>
      </c>
      <c r="I577" s="81" t="str">
        <f>IF(C577="","",データ!AF1779)</f>
        <v/>
      </c>
      <c r="J577" s="65" t="str">
        <f>IF(C577="","",データ!AG1779)</f>
        <v/>
      </c>
      <c r="K577" s="65" t="str">
        <f>IF(L577="","",COUNT($L$4:L577))</f>
        <v/>
      </c>
      <c r="L577" s="81" t="str">
        <f>IF(C577="","",データ!AI1779)</f>
        <v/>
      </c>
      <c r="M577" s="65" t="str">
        <f>IF(C577="","",データ!AJ1779)</f>
        <v/>
      </c>
      <c r="N577" s="65" t="str">
        <f>IF(O577="","",COUNT($O$4:O577))</f>
        <v/>
      </c>
      <c r="O577" s="81" t="str">
        <f>IF(C577="","",データ!AO1779)</f>
        <v/>
      </c>
      <c r="P577" s="65" t="str">
        <f>IF(C577="","",データ!AP1779)</f>
        <v/>
      </c>
    </row>
    <row r="578" spans="1:16" ht="18" customHeight="1">
      <c r="A578" s="46" t="str">
        <f>IF(データ!A1781&lt;&gt;"",データ!A1780,"")</f>
        <v/>
      </c>
      <c r="B578" s="47" t="str">
        <f>IF(データ!B1781&lt;&gt;"",データ!B1780,"")</f>
        <v/>
      </c>
      <c r="C578" s="48" t="str">
        <f>IF(データ!C1781&lt;&gt;"",データ!C1780,"")</f>
        <v/>
      </c>
      <c r="D578" s="46" t="str">
        <f>IF(データ!G1781&lt;&gt;"",データ!G1780,"")</f>
        <v/>
      </c>
      <c r="E578" s="65" t="str">
        <f>IF(F578="","",COUNT($F$4:F578))</f>
        <v/>
      </c>
      <c r="F578" s="81" t="str">
        <f>IF(C578="","",データ!Z1780)</f>
        <v/>
      </c>
      <c r="G578" s="65" t="str">
        <f>IF(C578="","",データ!AA1780)</f>
        <v/>
      </c>
      <c r="H578" s="65" t="str">
        <f>IF(I578="","",COUNT($I$4:I578))</f>
        <v/>
      </c>
      <c r="I578" s="81" t="str">
        <f>IF(C578="","",データ!AF1780)</f>
        <v/>
      </c>
      <c r="J578" s="65" t="str">
        <f>IF(C578="","",データ!AG1780)</f>
        <v/>
      </c>
      <c r="K578" s="65" t="str">
        <f>IF(L578="","",COUNT($L$4:L578))</f>
        <v/>
      </c>
      <c r="L578" s="81" t="str">
        <f>IF(C578="","",データ!AI1780)</f>
        <v/>
      </c>
      <c r="M578" s="65" t="str">
        <f>IF(C578="","",データ!AJ1780)</f>
        <v/>
      </c>
      <c r="N578" s="65" t="str">
        <f>IF(O578="","",COUNT($O$4:O578))</f>
        <v/>
      </c>
      <c r="O578" s="81" t="str">
        <f>IF(C578="","",データ!AO1780)</f>
        <v/>
      </c>
      <c r="P578" s="65" t="str">
        <f>IF(C578="","",データ!AP1780)</f>
        <v/>
      </c>
    </row>
    <row r="579" spans="1:16" ht="18" customHeight="1">
      <c r="A579" s="46" t="str">
        <f>IF(データ!A1782&lt;&gt;"",データ!A1781,"")</f>
        <v/>
      </c>
      <c r="B579" s="47" t="str">
        <f>IF(データ!B1782&lt;&gt;"",データ!B1781,"")</f>
        <v/>
      </c>
      <c r="C579" s="48" t="str">
        <f>IF(データ!C1782&lt;&gt;"",データ!C1781,"")</f>
        <v/>
      </c>
      <c r="D579" s="46" t="str">
        <f>IF(データ!G1782&lt;&gt;"",データ!G1781,"")</f>
        <v/>
      </c>
      <c r="E579" s="65" t="str">
        <f>IF(F579="","",COUNT($F$4:F579))</f>
        <v/>
      </c>
      <c r="F579" s="81" t="str">
        <f>IF(C579="","",データ!Z1781)</f>
        <v/>
      </c>
      <c r="G579" s="65" t="str">
        <f>IF(C579="","",データ!AA1781)</f>
        <v/>
      </c>
      <c r="H579" s="65" t="str">
        <f>IF(I579="","",COUNT($I$4:I579))</f>
        <v/>
      </c>
      <c r="I579" s="81" t="str">
        <f>IF(C579="","",データ!AF1781)</f>
        <v/>
      </c>
      <c r="J579" s="65" t="str">
        <f>IF(C579="","",データ!AG1781)</f>
        <v/>
      </c>
      <c r="K579" s="65" t="str">
        <f>IF(L579="","",COUNT($L$4:L579))</f>
        <v/>
      </c>
      <c r="L579" s="81" t="str">
        <f>IF(C579="","",データ!AI1781)</f>
        <v/>
      </c>
      <c r="M579" s="65" t="str">
        <f>IF(C579="","",データ!AJ1781)</f>
        <v/>
      </c>
      <c r="N579" s="65" t="str">
        <f>IF(O579="","",COUNT($O$4:O579))</f>
        <v/>
      </c>
      <c r="O579" s="81" t="str">
        <f>IF(C579="","",データ!AO1781)</f>
        <v/>
      </c>
      <c r="P579" s="65" t="str">
        <f>IF(C579="","",データ!AP1781)</f>
        <v/>
      </c>
    </row>
    <row r="580" spans="1:16" ht="18" customHeight="1">
      <c r="A580" s="46" t="str">
        <f>IF(データ!A1783&lt;&gt;"",データ!A1782,"")</f>
        <v/>
      </c>
      <c r="B580" s="47" t="str">
        <f>IF(データ!B1783&lt;&gt;"",データ!B1782,"")</f>
        <v/>
      </c>
      <c r="C580" s="48" t="str">
        <f>IF(データ!C1783&lt;&gt;"",データ!C1782,"")</f>
        <v/>
      </c>
      <c r="D580" s="46" t="str">
        <f>IF(データ!G1783&lt;&gt;"",データ!G1782,"")</f>
        <v/>
      </c>
      <c r="E580" s="65" t="str">
        <f>IF(F580="","",COUNT($F$4:F580))</f>
        <v/>
      </c>
      <c r="F580" s="81" t="str">
        <f>IF(C580="","",データ!Z1782)</f>
        <v/>
      </c>
      <c r="G580" s="65" t="str">
        <f>IF(C580="","",データ!AA1782)</f>
        <v/>
      </c>
      <c r="H580" s="65" t="str">
        <f>IF(I580="","",COUNT($I$4:I580))</f>
        <v/>
      </c>
      <c r="I580" s="81" t="str">
        <f>IF(C580="","",データ!AF1782)</f>
        <v/>
      </c>
      <c r="J580" s="65" t="str">
        <f>IF(C580="","",データ!AG1782)</f>
        <v/>
      </c>
      <c r="K580" s="65" t="str">
        <f>IF(L580="","",COUNT($L$4:L580))</f>
        <v/>
      </c>
      <c r="L580" s="81" t="str">
        <f>IF(C580="","",データ!AI1782)</f>
        <v/>
      </c>
      <c r="M580" s="65" t="str">
        <f>IF(C580="","",データ!AJ1782)</f>
        <v/>
      </c>
      <c r="N580" s="65" t="str">
        <f>IF(O580="","",COUNT($O$4:O580))</f>
        <v/>
      </c>
      <c r="O580" s="81" t="str">
        <f>IF(C580="","",データ!AO1782)</f>
        <v/>
      </c>
      <c r="P580" s="65" t="str">
        <f>IF(C580="","",データ!AP1782)</f>
        <v/>
      </c>
    </row>
    <row r="581" spans="1:16" ht="18" customHeight="1">
      <c r="A581" s="46" t="str">
        <f>IF(データ!A1784&lt;&gt;"",データ!A1783,"")</f>
        <v/>
      </c>
      <c r="B581" s="47" t="str">
        <f>IF(データ!B1784&lt;&gt;"",データ!B1783,"")</f>
        <v/>
      </c>
      <c r="C581" s="48" t="str">
        <f>IF(データ!C1784&lt;&gt;"",データ!C1783,"")</f>
        <v/>
      </c>
      <c r="D581" s="46" t="str">
        <f>IF(データ!G1784&lt;&gt;"",データ!G1783,"")</f>
        <v/>
      </c>
      <c r="E581" s="65" t="str">
        <f>IF(F581="","",COUNT($F$4:F581))</f>
        <v/>
      </c>
      <c r="F581" s="81" t="str">
        <f>IF(C581="","",データ!Z1783)</f>
        <v/>
      </c>
      <c r="G581" s="65" t="str">
        <f>IF(C581="","",データ!AA1783)</f>
        <v/>
      </c>
      <c r="H581" s="65" t="str">
        <f>IF(I581="","",COUNT($I$4:I581))</f>
        <v/>
      </c>
      <c r="I581" s="81" t="str">
        <f>IF(C581="","",データ!AF1783)</f>
        <v/>
      </c>
      <c r="J581" s="65" t="str">
        <f>IF(C581="","",データ!AG1783)</f>
        <v/>
      </c>
      <c r="K581" s="65" t="str">
        <f>IF(L581="","",COUNT($L$4:L581))</f>
        <v/>
      </c>
      <c r="L581" s="81" t="str">
        <f>IF(C581="","",データ!AI1783)</f>
        <v/>
      </c>
      <c r="M581" s="65" t="str">
        <f>IF(C581="","",データ!AJ1783)</f>
        <v/>
      </c>
      <c r="N581" s="65" t="str">
        <f>IF(O581="","",COUNT($O$4:O581))</f>
        <v/>
      </c>
      <c r="O581" s="81" t="str">
        <f>IF(C581="","",データ!AO1783)</f>
        <v/>
      </c>
      <c r="P581" s="65" t="str">
        <f>IF(C581="","",データ!AP1783)</f>
        <v/>
      </c>
    </row>
    <row r="582" spans="1:16" ht="18" customHeight="1">
      <c r="A582" s="46" t="str">
        <f>IF(データ!A1785&lt;&gt;"",データ!A1784,"")</f>
        <v/>
      </c>
      <c r="B582" s="47" t="str">
        <f>IF(データ!B1785&lt;&gt;"",データ!B1784,"")</f>
        <v/>
      </c>
      <c r="C582" s="48" t="str">
        <f>IF(データ!C1785&lt;&gt;"",データ!C1784,"")</f>
        <v/>
      </c>
      <c r="D582" s="46" t="str">
        <f>IF(データ!G1785&lt;&gt;"",データ!G1784,"")</f>
        <v/>
      </c>
      <c r="E582" s="65" t="str">
        <f>IF(F582="","",COUNT($F$4:F582))</f>
        <v/>
      </c>
      <c r="F582" s="81" t="str">
        <f>IF(C582="","",データ!Z1784)</f>
        <v/>
      </c>
      <c r="G582" s="65" t="str">
        <f>IF(C582="","",データ!AA1784)</f>
        <v/>
      </c>
      <c r="H582" s="65" t="str">
        <f>IF(I582="","",COUNT($I$4:I582))</f>
        <v/>
      </c>
      <c r="I582" s="81" t="str">
        <f>IF(C582="","",データ!AF1784)</f>
        <v/>
      </c>
      <c r="J582" s="65" t="str">
        <f>IF(C582="","",データ!AG1784)</f>
        <v/>
      </c>
      <c r="K582" s="65" t="str">
        <f>IF(L582="","",COUNT($L$4:L582))</f>
        <v/>
      </c>
      <c r="L582" s="81" t="str">
        <f>IF(C582="","",データ!AI1784)</f>
        <v/>
      </c>
      <c r="M582" s="65" t="str">
        <f>IF(C582="","",データ!AJ1784)</f>
        <v/>
      </c>
      <c r="N582" s="65" t="str">
        <f>IF(O582="","",COUNT($O$4:O582))</f>
        <v/>
      </c>
      <c r="O582" s="81" t="str">
        <f>IF(C582="","",データ!AO1784)</f>
        <v/>
      </c>
      <c r="P582" s="65" t="str">
        <f>IF(C582="","",データ!AP1784)</f>
        <v/>
      </c>
    </row>
    <row r="583" spans="1:16" ht="18" customHeight="1">
      <c r="A583" s="46" t="str">
        <f>IF(データ!A1786&lt;&gt;"",データ!A1785,"")</f>
        <v/>
      </c>
      <c r="B583" s="47" t="str">
        <f>IF(データ!B1786&lt;&gt;"",データ!B1785,"")</f>
        <v/>
      </c>
      <c r="C583" s="48" t="str">
        <f>IF(データ!C1786&lt;&gt;"",データ!C1785,"")</f>
        <v/>
      </c>
      <c r="D583" s="46" t="str">
        <f>IF(データ!G1786&lt;&gt;"",データ!G1785,"")</f>
        <v/>
      </c>
      <c r="E583" s="65" t="str">
        <f>IF(F583="","",COUNT($F$4:F583))</f>
        <v/>
      </c>
      <c r="F583" s="81" t="str">
        <f>IF(C583="","",データ!Z1785)</f>
        <v/>
      </c>
      <c r="G583" s="65" t="str">
        <f>IF(C583="","",データ!AA1785)</f>
        <v/>
      </c>
      <c r="H583" s="65" t="str">
        <f>IF(I583="","",COUNT($I$4:I583))</f>
        <v/>
      </c>
      <c r="I583" s="81" t="str">
        <f>IF(C583="","",データ!AF1785)</f>
        <v/>
      </c>
      <c r="J583" s="65" t="str">
        <f>IF(C583="","",データ!AG1785)</f>
        <v/>
      </c>
      <c r="K583" s="65" t="str">
        <f>IF(L583="","",COUNT($L$4:L583))</f>
        <v/>
      </c>
      <c r="L583" s="81" t="str">
        <f>IF(C583="","",データ!AI1785)</f>
        <v/>
      </c>
      <c r="M583" s="65" t="str">
        <f>IF(C583="","",データ!AJ1785)</f>
        <v/>
      </c>
      <c r="N583" s="65" t="str">
        <f>IF(O583="","",COUNT($O$4:O583))</f>
        <v/>
      </c>
      <c r="O583" s="81" t="str">
        <f>IF(C583="","",データ!AO1785)</f>
        <v/>
      </c>
      <c r="P583" s="65" t="str">
        <f>IF(C583="","",データ!AP1785)</f>
        <v/>
      </c>
    </row>
    <row r="584" spans="1:16" ht="18" customHeight="1">
      <c r="A584" s="46" t="str">
        <f>IF(データ!A1787&lt;&gt;"",データ!A1786,"")</f>
        <v/>
      </c>
      <c r="B584" s="47" t="str">
        <f>IF(データ!B1787&lt;&gt;"",データ!B1786,"")</f>
        <v/>
      </c>
      <c r="C584" s="48" t="str">
        <f>IF(データ!C1787&lt;&gt;"",データ!C1786,"")</f>
        <v/>
      </c>
      <c r="D584" s="46" t="str">
        <f>IF(データ!G1787&lt;&gt;"",データ!G1786,"")</f>
        <v/>
      </c>
      <c r="E584" s="65" t="str">
        <f>IF(F584="","",COUNT($F$4:F584))</f>
        <v/>
      </c>
      <c r="F584" s="81" t="str">
        <f>IF(C584="","",データ!Z1786)</f>
        <v/>
      </c>
      <c r="G584" s="65" t="str">
        <f>IF(C584="","",データ!AA1786)</f>
        <v/>
      </c>
      <c r="H584" s="65" t="str">
        <f>IF(I584="","",COUNT($I$4:I584))</f>
        <v/>
      </c>
      <c r="I584" s="81" t="str">
        <f>IF(C584="","",データ!AF1786)</f>
        <v/>
      </c>
      <c r="J584" s="65" t="str">
        <f>IF(C584="","",データ!AG1786)</f>
        <v/>
      </c>
      <c r="K584" s="65" t="str">
        <f>IF(L584="","",COUNT($L$4:L584))</f>
        <v/>
      </c>
      <c r="L584" s="81" t="str">
        <f>IF(C584="","",データ!AI1786)</f>
        <v/>
      </c>
      <c r="M584" s="65" t="str">
        <f>IF(C584="","",データ!AJ1786)</f>
        <v/>
      </c>
      <c r="N584" s="65" t="str">
        <f>IF(O584="","",COUNT($O$4:O584))</f>
        <v/>
      </c>
      <c r="O584" s="81" t="str">
        <f>IF(C584="","",データ!AO1786)</f>
        <v/>
      </c>
      <c r="P584" s="65" t="str">
        <f>IF(C584="","",データ!AP1786)</f>
        <v/>
      </c>
    </row>
    <row r="585" spans="1:16" ht="18" customHeight="1">
      <c r="A585" s="46" t="str">
        <f>IF(データ!A1788&lt;&gt;"",データ!A1787,"")</f>
        <v/>
      </c>
      <c r="B585" s="47" t="str">
        <f>IF(データ!B1788&lt;&gt;"",データ!B1787,"")</f>
        <v/>
      </c>
      <c r="C585" s="48" t="str">
        <f>IF(データ!C1788&lt;&gt;"",データ!C1787,"")</f>
        <v/>
      </c>
      <c r="D585" s="46" t="str">
        <f>IF(データ!G1788&lt;&gt;"",データ!G1787,"")</f>
        <v/>
      </c>
      <c r="E585" s="65" t="str">
        <f>IF(F585="","",COUNT($F$4:F585))</f>
        <v/>
      </c>
      <c r="F585" s="81" t="str">
        <f>IF(C585="","",データ!Z1787)</f>
        <v/>
      </c>
      <c r="G585" s="65" t="str">
        <f>IF(C585="","",データ!AA1787)</f>
        <v/>
      </c>
      <c r="H585" s="65" t="str">
        <f>IF(I585="","",COUNT($I$4:I585))</f>
        <v/>
      </c>
      <c r="I585" s="81" t="str">
        <f>IF(C585="","",データ!AF1787)</f>
        <v/>
      </c>
      <c r="J585" s="65" t="str">
        <f>IF(C585="","",データ!AG1787)</f>
        <v/>
      </c>
      <c r="K585" s="65" t="str">
        <f>IF(L585="","",COUNT($L$4:L585))</f>
        <v/>
      </c>
      <c r="L585" s="81" t="str">
        <f>IF(C585="","",データ!AI1787)</f>
        <v/>
      </c>
      <c r="M585" s="65" t="str">
        <f>IF(C585="","",データ!AJ1787)</f>
        <v/>
      </c>
      <c r="N585" s="65" t="str">
        <f>IF(O585="","",COUNT($O$4:O585))</f>
        <v/>
      </c>
      <c r="O585" s="81" t="str">
        <f>IF(C585="","",データ!AO1787)</f>
        <v/>
      </c>
      <c r="P585" s="65" t="str">
        <f>IF(C585="","",データ!AP1787)</f>
        <v/>
      </c>
    </row>
    <row r="586" spans="1:16" ht="18" customHeight="1">
      <c r="A586" s="46" t="str">
        <f>IF(データ!A1789&lt;&gt;"",データ!A1788,"")</f>
        <v/>
      </c>
      <c r="B586" s="47" t="str">
        <f>IF(データ!B1789&lt;&gt;"",データ!B1788,"")</f>
        <v/>
      </c>
      <c r="C586" s="48" t="str">
        <f>IF(データ!C1789&lt;&gt;"",データ!C1788,"")</f>
        <v/>
      </c>
      <c r="D586" s="46" t="str">
        <f>IF(データ!G1789&lt;&gt;"",データ!G1788,"")</f>
        <v/>
      </c>
      <c r="E586" s="65" t="str">
        <f>IF(F586="","",COUNT($F$4:F586))</f>
        <v/>
      </c>
      <c r="F586" s="81" t="str">
        <f>IF(C586="","",データ!Z1788)</f>
        <v/>
      </c>
      <c r="G586" s="65" t="str">
        <f>IF(C586="","",データ!AA1788)</f>
        <v/>
      </c>
      <c r="H586" s="65" t="str">
        <f>IF(I586="","",COUNT($I$4:I586))</f>
        <v/>
      </c>
      <c r="I586" s="81" t="str">
        <f>IF(C586="","",データ!AF1788)</f>
        <v/>
      </c>
      <c r="J586" s="65" t="str">
        <f>IF(C586="","",データ!AG1788)</f>
        <v/>
      </c>
      <c r="K586" s="65" t="str">
        <f>IF(L586="","",COUNT($L$4:L586))</f>
        <v/>
      </c>
      <c r="L586" s="81" t="str">
        <f>IF(C586="","",データ!AI1788)</f>
        <v/>
      </c>
      <c r="M586" s="65" t="str">
        <f>IF(C586="","",データ!AJ1788)</f>
        <v/>
      </c>
      <c r="N586" s="65" t="str">
        <f>IF(O586="","",COUNT($O$4:O586))</f>
        <v/>
      </c>
      <c r="O586" s="81" t="str">
        <f>IF(C586="","",データ!AO1788)</f>
        <v/>
      </c>
      <c r="P586" s="65" t="str">
        <f>IF(C586="","",データ!AP1788)</f>
        <v/>
      </c>
    </row>
    <row r="587" spans="1:16" ht="18" customHeight="1">
      <c r="A587" s="46" t="str">
        <f>IF(データ!A1790&lt;&gt;"",データ!A1789,"")</f>
        <v/>
      </c>
      <c r="B587" s="47" t="str">
        <f>IF(データ!B1790&lt;&gt;"",データ!B1789,"")</f>
        <v/>
      </c>
      <c r="C587" s="48" t="str">
        <f>IF(データ!C1790&lt;&gt;"",データ!C1789,"")</f>
        <v/>
      </c>
      <c r="D587" s="46" t="str">
        <f>IF(データ!G1790&lt;&gt;"",データ!G1789,"")</f>
        <v/>
      </c>
      <c r="E587" s="65" t="str">
        <f>IF(F587="","",COUNT($F$4:F587))</f>
        <v/>
      </c>
      <c r="F587" s="81" t="str">
        <f>IF(C587="","",データ!Z1789)</f>
        <v/>
      </c>
      <c r="G587" s="65" t="str">
        <f>IF(C587="","",データ!AA1789)</f>
        <v/>
      </c>
      <c r="H587" s="65" t="str">
        <f>IF(I587="","",COUNT($I$4:I587))</f>
        <v/>
      </c>
      <c r="I587" s="81" t="str">
        <f>IF(C587="","",データ!AF1789)</f>
        <v/>
      </c>
      <c r="J587" s="65" t="str">
        <f>IF(C587="","",データ!AG1789)</f>
        <v/>
      </c>
      <c r="K587" s="65" t="str">
        <f>IF(L587="","",COUNT($L$4:L587))</f>
        <v/>
      </c>
      <c r="L587" s="81" t="str">
        <f>IF(C587="","",データ!AI1789)</f>
        <v/>
      </c>
      <c r="M587" s="65" t="str">
        <f>IF(C587="","",データ!AJ1789)</f>
        <v/>
      </c>
      <c r="N587" s="65" t="str">
        <f>IF(O587="","",COUNT($O$4:O587))</f>
        <v/>
      </c>
      <c r="O587" s="81" t="str">
        <f>IF(C587="","",データ!AO1789)</f>
        <v/>
      </c>
      <c r="P587" s="65" t="str">
        <f>IF(C587="","",データ!AP1789)</f>
        <v/>
      </c>
    </row>
    <row r="588" spans="1:16" ht="18" customHeight="1">
      <c r="A588" s="46" t="str">
        <f>IF(データ!A1791&lt;&gt;"",データ!A1790,"")</f>
        <v/>
      </c>
      <c r="B588" s="47" t="str">
        <f>IF(データ!B1791&lt;&gt;"",データ!B1790,"")</f>
        <v/>
      </c>
      <c r="C588" s="48" t="str">
        <f>IF(データ!C1791&lt;&gt;"",データ!C1790,"")</f>
        <v/>
      </c>
      <c r="D588" s="46" t="str">
        <f>IF(データ!G1791&lt;&gt;"",データ!G1790,"")</f>
        <v/>
      </c>
      <c r="E588" s="65" t="str">
        <f>IF(F588="","",COUNT($F$4:F588))</f>
        <v/>
      </c>
      <c r="F588" s="81" t="str">
        <f>IF(C588="","",データ!Z1790)</f>
        <v/>
      </c>
      <c r="G588" s="65" t="str">
        <f>IF(C588="","",データ!AA1790)</f>
        <v/>
      </c>
      <c r="H588" s="65" t="str">
        <f>IF(I588="","",COUNT($I$4:I588))</f>
        <v/>
      </c>
      <c r="I588" s="81" t="str">
        <f>IF(C588="","",データ!AF1790)</f>
        <v/>
      </c>
      <c r="J588" s="65" t="str">
        <f>IF(C588="","",データ!AG1790)</f>
        <v/>
      </c>
      <c r="K588" s="65" t="str">
        <f>IF(L588="","",COUNT($L$4:L588))</f>
        <v/>
      </c>
      <c r="L588" s="81" t="str">
        <f>IF(C588="","",データ!AI1790)</f>
        <v/>
      </c>
      <c r="M588" s="65" t="str">
        <f>IF(C588="","",データ!AJ1790)</f>
        <v/>
      </c>
      <c r="N588" s="65" t="str">
        <f>IF(O588="","",COUNT($O$4:O588))</f>
        <v/>
      </c>
      <c r="O588" s="81" t="str">
        <f>IF(C588="","",データ!AO1790)</f>
        <v/>
      </c>
      <c r="P588" s="65" t="str">
        <f>IF(C588="","",データ!AP1790)</f>
        <v/>
      </c>
    </row>
    <row r="589" spans="1:16" ht="18" customHeight="1">
      <c r="A589" s="46" t="str">
        <f>IF(データ!A1792&lt;&gt;"",データ!A1791,"")</f>
        <v/>
      </c>
      <c r="B589" s="47" t="str">
        <f>IF(データ!B1792&lt;&gt;"",データ!B1791,"")</f>
        <v/>
      </c>
      <c r="C589" s="48" t="str">
        <f>IF(データ!C1792&lt;&gt;"",データ!C1791,"")</f>
        <v/>
      </c>
      <c r="D589" s="46" t="str">
        <f>IF(データ!G1792&lt;&gt;"",データ!G1791,"")</f>
        <v/>
      </c>
      <c r="E589" s="65" t="str">
        <f>IF(F589="","",COUNT($F$4:F589))</f>
        <v/>
      </c>
      <c r="F589" s="81" t="str">
        <f>IF(C589="","",データ!Z1791)</f>
        <v/>
      </c>
      <c r="G589" s="65" t="str">
        <f>IF(C589="","",データ!AA1791)</f>
        <v/>
      </c>
      <c r="H589" s="65" t="str">
        <f>IF(I589="","",COUNT($I$4:I589))</f>
        <v/>
      </c>
      <c r="I589" s="81" t="str">
        <f>IF(C589="","",データ!AF1791)</f>
        <v/>
      </c>
      <c r="J589" s="65" t="str">
        <f>IF(C589="","",データ!AG1791)</f>
        <v/>
      </c>
      <c r="K589" s="65" t="str">
        <f>IF(L589="","",COUNT($L$4:L589))</f>
        <v/>
      </c>
      <c r="L589" s="81" t="str">
        <f>IF(C589="","",データ!AI1791)</f>
        <v/>
      </c>
      <c r="M589" s="65" t="str">
        <f>IF(C589="","",データ!AJ1791)</f>
        <v/>
      </c>
      <c r="N589" s="65" t="str">
        <f>IF(O589="","",COUNT($O$4:O589))</f>
        <v/>
      </c>
      <c r="O589" s="81" t="str">
        <f>IF(C589="","",データ!AO1791)</f>
        <v/>
      </c>
      <c r="P589" s="65" t="str">
        <f>IF(C589="","",データ!AP1791)</f>
        <v/>
      </c>
    </row>
    <row r="590" spans="1:16" ht="18" customHeight="1">
      <c r="A590" s="46" t="str">
        <f>IF(データ!A1793&lt;&gt;"",データ!A1792,"")</f>
        <v/>
      </c>
      <c r="B590" s="47" t="str">
        <f>IF(データ!B1793&lt;&gt;"",データ!B1792,"")</f>
        <v/>
      </c>
      <c r="C590" s="48" t="str">
        <f>IF(データ!C1793&lt;&gt;"",データ!C1792,"")</f>
        <v/>
      </c>
      <c r="D590" s="46" t="str">
        <f>IF(データ!G1793&lt;&gt;"",データ!G1792,"")</f>
        <v/>
      </c>
      <c r="E590" s="65" t="str">
        <f>IF(F590="","",COUNT($F$4:F590))</f>
        <v/>
      </c>
      <c r="F590" s="81" t="str">
        <f>IF(C590="","",データ!Z1792)</f>
        <v/>
      </c>
      <c r="G590" s="65" t="str">
        <f>IF(C590="","",データ!AA1792)</f>
        <v/>
      </c>
      <c r="H590" s="65" t="str">
        <f>IF(I590="","",COUNT($I$4:I590))</f>
        <v/>
      </c>
      <c r="I590" s="81" t="str">
        <f>IF(C590="","",データ!AF1792)</f>
        <v/>
      </c>
      <c r="J590" s="65" t="str">
        <f>IF(C590="","",データ!AG1792)</f>
        <v/>
      </c>
      <c r="K590" s="65" t="str">
        <f>IF(L590="","",COUNT($L$4:L590))</f>
        <v/>
      </c>
      <c r="L590" s="81" t="str">
        <f>IF(C590="","",データ!AI1792)</f>
        <v/>
      </c>
      <c r="M590" s="65" t="str">
        <f>IF(C590="","",データ!AJ1792)</f>
        <v/>
      </c>
      <c r="N590" s="65" t="str">
        <f>IF(O590="","",COUNT($O$4:O590))</f>
        <v/>
      </c>
      <c r="O590" s="81" t="str">
        <f>IF(C590="","",データ!AO1792)</f>
        <v/>
      </c>
      <c r="P590" s="65" t="str">
        <f>IF(C590="","",データ!AP1792)</f>
        <v/>
      </c>
    </row>
    <row r="591" spans="1:16" ht="18" customHeight="1">
      <c r="A591" s="46" t="str">
        <f>IF(データ!A1794&lt;&gt;"",データ!A1793,"")</f>
        <v/>
      </c>
      <c r="B591" s="47" t="str">
        <f>IF(データ!B1794&lt;&gt;"",データ!B1793,"")</f>
        <v/>
      </c>
      <c r="C591" s="48" t="str">
        <f>IF(データ!C1794&lt;&gt;"",データ!C1793,"")</f>
        <v/>
      </c>
      <c r="D591" s="46" t="str">
        <f>IF(データ!G1794&lt;&gt;"",データ!G1793,"")</f>
        <v/>
      </c>
      <c r="E591" s="65" t="str">
        <f>IF(F591="","",COUNT($F$4:F591))</f>
        <v/>
      </c>
      <c r="F591" s="81" t="str">
        <f>IF(C591="","",データ!Z1793)</f>
        <v/>
      </c>
      <c r="G591" s="65" t="str">
        <f>IF(C591="","",データ!AA1793)</f>
        <v/>
      </c>
      <c r="H591" s="65" t="str">
        <f>IF(I591="","",COUNT($I$4:I591))</f>
        <v/>
      </c>
      <c r="I591" s="81" t="str">
        <f>IF(C591="","",データ!AF1793)</f>
        <v/>
      </c>
      <c r="J591" s="65" t="str">
        <f>IF(C591="","",データ!AG1793)</f>
        <v/>
      </c>
      <c r="K591" s="65" t="str">
        <f>IF(L591="","",COUNT($L$4:L591))</f>
        <v/>
      </c>
      <c r="L591" s="81" t="str">
        <f>IF(C591="","",データ!AI1793)</f>
        <v/>
      </c>
      <c r="M591" s="65" t="str">
        <f>IF(C591="","",データ!AJ1793)</f>
        <v/>
      </c>
      <c r="N591" s="65" t="str">
        <f>IF(O591="","",COUNT($O$4:O591))</f>
        <v/>
      </c>
      <c r="O591" s="81" t="str">
        <f>IF(C591="","",データ!AO1793)</f>
        <v/>
      </c>
      <c r="P591" s="65" t="str">
        <f>IF(C591="","",データ!AP1793)</f>
        <v/>
      </c>
    </row>
    <row r="592" spans="1:16" ht="18" customHeight="1">
      <c r="A592" s="46" t="str">
        <f>IF(データ!A1795&lt;&gt;"",データ!A1794,"")</f>
        <v/>
      </c>
      <c r="B592" s="47" t="str">
        <f>IF(データ!B1795&lt;&gt;"",データ!B1794,"")</f>
        <v/>
      </c>
      <c r="C592" s="48" t="str">
        <f>IF(データ!C1795&lt;&gt;"",データ!C1794,"")</f>
        <v/>
      </c>
      <c r="D592" s="46" t="str">
        <f>IF(データ!G1795&lt;&gt;"",データ!G1794,"")</f>
        <v/>
      </c>
      <c r="E592" s="65" t="str">
        <f>IF(F592="","",COUNT($F$4:F592))</f>
        <v/>
      </c>
      <c r="F592" s="81" t="str">
        <f>IF(C592="","",データ!Z1794)</f>
        <v/>
      </c>
      <c r="G592" s="65" t="str">
        <f>IF(C592="","",データ!AA1794)</f>
        <v/>
      </c>
      <c r="H592" s="65" t="str">
        <f>IF(I592="","",COUNT($I$4:I592))</f>
        <v/>
      </c>
      <c r="I592" s="81" t="str">
        <f>IF(C592="","",データ!AF1794)</f>
        <v/>
      </c>
      <c r="J592" s="65" t="str">
        <f>IF(C592="","",データ!AG1794)</f>
        <v/>
      </c>
      <c r="K592" s="65" t="str">
        <f>IF(L592="","",COUNT($L$4:L592))</f>
        <v/>
      </c>
      <c r="L592" s="81" t="str">
        <f>IF(C592="","",データ!AI1794)</f>
        <v/>
      </c>
      <c r="M592" s="65" t="str">
        <f>IF(C592="","",データ!AJ1794)</f>
        <v/>
      </c>
      <c r="N592" s="65" t="str">
        <f>IF(O592="","",COUNT($O$4:O592))</f>
        <v/>
      </c>
      <c r="O592" s="81" t="str">
        <f>IF(C592="","",データ!AO1794)</f>
        <v/>
      </c>
      <c r="P592" s="65" t="str">
        <f>IF(C592="","",データ!AP1794)</f>
        <v/>
      </c>
    </row>
    <row r="593" spans="1:16" ht="18" customHeight="1">
      <c r="A593" s="46" t="str">
        <f>IF(データ!A1796&lt;&gt;"",データ!A1795,"")</f>
        <v/>
      </c>
      <c r="B593" s="47" t="str">
        <f>IF(データ!B1796&lt;&gt;"",データ!B1795,"")</f>
        <v/>
      </c>
      <c r="C593" s="48" t="str">
        <f>IF(データ!C1796&lt;&gt;"",データ!C1795,"")</f>
        <v/>
      </c>
      <c r="D593" s="46" t="str">
        <f>IF(データ!G1796&lt;&gt;"",データ!G1795,"")</f>
        <v/>
      </c>
      <c r="E593" s="65" t="str">
        <f>IF(F593="","",COUNT($F$4:F593))</f>
        <v/>
      </c>
      <c r="F593" s="81" t="str">
        <f>IF(C593="","",データ!Z1795)</f>
        <v/>
      </c>
      <c r="G593" s="65" t="str">
        <f>IF(C593="","",データ!AA1795)</f>
        <v/>
      </c>
      <c r="H593" s="65" t="str">
        <f>IF(I593="","",COUNT($I$4:I593))</f>
        <v/>
      </c>
      <c r="I593" s="81" t="str">
        <f>IF(C593="","",データ!AF1795)</f>
        <v/>
      </c>
      <c r="J593" s="65" t="str">
        <f>IF(C593="","",データ!AG1795)</f>
        <v/>
      </c>
      <c r="K593" s="65" t="str">
        <f>IF(L593="","",COUNT($L$4:L593))</f>
        <v/>
      </c>
      <c r="L593" s="81" t="str">
        <f>IF(C593="","",データ!AI1795)</f>
        <v/>
      </c>
      <c r="M593" s="65" t="str">
        <f>IF(C593="","",データ!AJ1795)</f>
        <v/>
      </c>
      <c r="N593" s="65" t="str">
        <f>IF(O593="","",COUNT($O$4:O593))</f>
        <v/>
      </c>
      <c r="O593" s="81" t="str">
        <f>IF(C593="","",データ!AO1795)</f>
        <v/>
      </c>
      <c r="P593" s="65" t="str">
        <f>IF(C593="","",データ!AP1795)</f>
        <v/>
      </c>
    </row>
    <row r="594" spans="1:16" ht="18" customHeight="1">
      <c r="A594" s="46" t="str">
        <f>IF(データ!A1797&lt;&gt;"",データ!A1796,"")</f>
        <v/>
      </c>
      <c r="B594" s="47" t="str">
        <f>IF(データ!B1797&lt;&gt;"",データ!B1796,"")</f>
        <v/>
      </c>
      <c r="C594" s="48" t="str">
        <f>IF(データ!C1797&lt;&gt;"",データ!C1796,"")</f>
        <v/>
      </c>
      <c r="D594" s="46" t="str">
        <f>IF(データ!G1797&lt;&gt;"",データ!G1796,"")</f>
        <v/>
      </c>
      <c r="E594" s="65" t="str">
        <f>IF(F594="","",COUNT($F$4:F594))</f>
        <v/>
      </c>
      <c r="F594" s="81" t="str">
        <f>IF(C594="","",データ!Z1796)</f>
        <v/>
      </c>
      <c r="G594" s="65" t="str">
        <f>IF(C594="","",データ!AA1796)</f>
        <v/>
      </c>
      <c r="H594" s="65" t="str">
        <f>IF(I594="","",COUNT($I$4:I594))</f>
        <v/>
      </c>
      <c r="I594" s="81" t="str">
        <f>IF(C594="","",データ!AF1796)</f>
        <v/>
      </c>
      <c r="J594" s="65" t="str">
        <f>IF(C594="","",データ!AG1796)</f>
        <v/>
      </c>
      <c r="K594" s="65" t="str">
        <f>IF(L594="","",COUNT($L$4:L594))</f>
        <v/>
      </c>
      <c r="L594" s="81" t="str">
        <f>IF(C594="","",データ!AI1796)</f>
        <v/>
      </c>
      <c r="M594" s="65" t="str">
        <f>IF(C594="","",データ!AJ1796)</f>
        <v/>
      </c>
      <c r="N594" s="65" t="str">
        <f>IF(O594="","",COUNT($O$4:O594))</f>
        <v/>
      </c>
      <c r="O594" s="81" t="str">
        <f>IF(C594="","",データ!AO1796)</f>
        <v/>
      </c>
      <c r="P594" s="65" t="str">
        <f>IF(C594="","",データ!AP1796)</f>
        <v/>
      </c>
    </row>
    <row r="595" spans="1:16" ht="18" customHeight="1">
      <c r="A595" s="46" t="str">
        <f>IF(データ!A1798&lt;&gt;"",データ!A1797,"")</f>
        <v/>
      </c>
      <c r="B595" s="47" t="str">
        <f>IF(データ!B1798&lt;&gt;"",データ!B1797,"")</f>
        <v/>
      </c>
      <c r="C595" s="48" t="str">
        <f>IF(データ!C1798&lt;&gt;"",データ!C1797,"")</f>
        <v/>
      </c>
      <c r="D595" s="46" t="str">
        <f>IF(データ!G1798&lt;&gt;"",データ!G1797,"")</f>
        <v/>
      </c>
      <c r="E595" s="65" t="str">
        <f>IF(F595="","",COUNT($F$4:F595))</f>
        <v/>
      </c>
      <c r="F595" s="81" t="str">
        <f>IF(C595="","",データ!Z1797)</f>
        <v/>
      </c>
      <c r="G595" s="65" t="str">
        <f>IF(C595="","",データ!AA1797)</f>
        <v/>
      </c>
      <c r="H595" s="65" t="str">
        <f>IF(I595="","",COUNT($I$4:I595))</f>
        <v/>
      </c>
      <c r="I595" s="81" t="str">
        <f>IF(C595="","",データ!AF1797)</f>
        <v/>
      </c>
      <c r="J595" s="65" t="str">
        <f>IF(C595="","",データ!AG1797)</f>
        <v/>
      </c>
      <c r="K595" s="65" t="str">
        <f>IF(L595="","",COUNT($L$4:L595))</f>
        <v/>
      </c>
      <c r="L595" s="81" t="str">
        <f>IF(C595="","",データ!AI1797)</f>
        <v/>
      </c>
      <c r="M595" s="65" t="str">
        <f>IF(C595="","",データ!AJ1797)</f>
        <v/>
      </c>
      <c r="N595" s="65" t="str">
        <f>IF(O595="","",COUNT($O$4:O595))</f>
        <v/>
      </c>
      <c r="O595" s="81" t="str">
        <f>IF(C595="","",データ!AO1797)</f>
        <v/>
      </c>
      <c r="P595" s="65" t="str">
        <f>IF(C595="","",データ!AP1797)</f>
        <v/>
      </c>
    </row>
    <row r="596" spans="1:16" ht="18" customHeight="1">
      <c r="A596" s="46" t="str">
        <f>IF(データ!A1799&lt;&gt;"",データ!A1798,"")</f>
        <v/>
      </c>
      <c r="B596" s="47" t="str">
        <f>IF(データ!B1799&lt;&gt;"",データ!B1798,"")</f>
        <v/>
      </c>
      <c r="C596" s="48" t="str">
        <f>IF(データ!C1799&lt;&gt;"",データ!C1798,"")</f>
        <v/>
      </c>
      <c r="D596" s="46" t="str">
        <f>IF(データ!G1799&lt;&gt;"",データ!G1798,"")</f>
        <v/>
      </c>
      <c r="E596" s="65" t="str">
        <f>IF(F596="","",COUNT($F$4:F596))</f>
        <v/>
      </c>
      <c r="F596" s="81" t="str">
        <f>IF(C596="","",データ!Z1798)</f>
        <v/>
      </c>
      <c r="G596" s="65" t="str">
        <f>IF(C596="","",データ!AA1798)</f>
        <v/>
      </c>
      <c r="H596" s="65" t="str">
        <f>IF(I596="","",COUNT($I$4:I596))</f>
        <v/>
      </c>
      <c r="I596" s="81" t="str">
        <f>IF(C596="","",データ!AF1798)</f>
        <v/>
      </c>
      <c r="J596" s="65" t="str">
        <f>IF(C596="","",データ!AG1798)</f>
        <v/>
      </c>
      <c r="K596" s="65" t="str">
        <f>IF(L596="","",COUNT($L$4:L596))</f>
        <v/>
      </c>
      <c r="L596" s="81" t="str">
        <f>IF(C596="","",データ!AI1798)</f>
        <v/>
      </c>
      <c r="M596" s="65" t="str">
        <f>IF(C596="","",データ!AJ1798)</f>
        <v/>
      </c>
      <c r="N596" s="65" t="str">
        <f>IF(O596="","",COUNT($O$4:O596))</f>
        <v/>
      </c>
      <c r="O596" s="81" t="str">
        <f>IF(C596="","",データ!AO1798)</f>
        <v/>
      </c>
      <c r="P596" s="65" t="str">
        <f>IF(C596="","",データ!AP1798)</f>
        <v/>
      </c>
    </row>
    <row r="597" spans="1:16" ht="18" customHeight="1">
      <c r="A597" s="46" t="str">
        <f>IF(データ!A1800&lt;&gt;"",データ!A1799,"")</f>
        <v/>
      </c>
      <c r="B597" s="47" t="str">
        <f>IF(データ!B1800&lt;&gt;"",データ!B1799,"")</f>
        <v/>
      </c>
      <c r="C597" s="48" t="str">
        <f>IF(データ!C1800&lt;&gt;"",データ!C1799,"")</f>
        <v/>
      </c>
      <c r="D597" s="46" t="str">
        <f>IF(データ!G1800&lt;&gt;"",データ!G1799,"")</f>
        <v/>
      </c>
      <c r="E597" s="65" t="str">
        <f>IF(F597="","",COUNT($F$4:F597))</f>
        <v/>
      </c>
      <c r="F597" s="81" t="str">
        <f>IF(C597="","",データ!Z1799)</f>
        <v/>
      </c>
      <c r="G597" s="65" t="str">
        <f>IF(C597="","",データ!AA1799)</f>
        <v/>
      </c>
      <c r="H597" s="65" t="str">
        <f>IF(I597="","",COUNT($I$4:I597))</f>
        <v/>
      </c>
      <c r="I597" s="81" t="str">
        <f>IF(C597="","",データ!AF1799)</f>
        <v/>
      </c>
      <c r="J597" s="65" t="str">
        <f>IF(C597="","",データ!AG1799)</f>
        <v/>
      </c>
      <c r="K597" s="65" t="str">
        <f>IF(L597="","",COUNT($L$4:L597))</f>
        <v/>
      </c>
      <c r="L597" s="81" t="str">
        <f>IF(C597="","",データ!AI1799)</f>
        <v/>
      </c>
      <c r="M597" s="65" t="str">
        <f>IF(C597="","",データ!AJ1799)</f>
        <v/>
      </c>
      <c r="N597" s="65" t="str">
        <f>IF(O597="","",COUNT($O$4:O597))</f>
        <v/>
      </c>
      <c r="O597" s="81" t="str">
        <f>IF(C597="","",データ!AO1799)</f>
        <v/>
      </c>
      <c r="P597" s="65" t="str">
        <f>IF(C597="","",データ!AP1799)</f>
        <v/>
      </c>
    </row>
    <row r="598" spans="1:16" ht="18" customHeight="1">
      <c r="A598" s="46" t="str">
        <f>IF(データ!A1801&lt;&gt;"",データ!A1800,"")</f>
        <v/>
      </c>
      <c r="B598" s="47" t="str">
        <f>IF(データ!B1801&lt;&gt;"",データ!B1800,"")</f>
        <v/>
      </c>
      <c r="C598" s="48" t="str">
        <f>IF(データ!C1801&lt;&gt;"",データ!C1800,"")</f>
        <v/>
      </c>
      <c r="D598" s="46" t="str">
        <f>IF(データ!G1801&lt;&gt;"",データ!G1800,"")</f>
        <v/>
      </c>
      <c r="E598" s="65" t="str">
        <f>IF(F598="","",COUNT($F$4:F598))</f>
        <v/>
      </c>
      <c r="F598" s="81" t="str">
        <f>IF(C598="","",データ!Z1800)</f>
        <v/>
      </c>
      <c r="G598" s="65" t="str">
        <f>IF(C598="","",データ!AA1800)</f>
        <v/>
      </c>
      <c r="H598" s="65" t="str">
        <f>IF(I598="","",COUNT($I$4:I598))</f>
        <v/>
      </c>
      <c r="I598" s="81" t="str">
        <f>IF(C598="","",データ!AF1800)</f>
        <v/>
      </c>
      <c r="J598" s="65" t="str">
        <f>IF(C598="","",データ!AG1800)</f>
        <v/>
      </c>
      <c r="K598" s="65" t="str">
        <f>IF(L598="","",COUNT($L$4:L598))</f>
        <v/>
      </c>
      <c r="L598" s="81" t="str">
        <f>IF(C598="","",データ!AI1800)</f>
        <v/>
      </c>
      <c r="M598" s="65" t="str">
        <f>IF(C598="","",データ!AJ1800)</f>
        <v/>
      </c>
      <c r="N598" s="65" t="str">
        <f>IF(O598="","",COUNT($O$4:O598))</f>
        <v/>
      </c>
      <c r="O598" s="81" t="str">
        <f>IF(C598="","",データ!AO1800)</f>
        <v/>
      </c>
      <c r="P598" s="65" t="str">
        <f>IF(C598="","",データ!AP1800)</f>
        <v/>
      </c>
    </row>
    <row r="599" spans="1:16" ht="18" customHeight="1">
      <c r="A599" s="46" t="str">
        <f>IF(データ!A1802&lt;&gt;"",データ!A1801,"")</f>
        <v/>
      </c>
      <c r="B599" s="47" t="str">
        <f>IF(データ!B1802&lt;&gt;"",データ!B1801,"")</f>
        <v/>
      </c>
      <c r="C599" s="48" t="str">
        <f>IF(データ!C1802&lt;&gt;"",データ!C1801,"")</f>
        <v/>
      </c>
      <c r="D599" s="46" t="str">
        <f>IF(データ!G1802&lt;&gt;"",データ!G1801,"")</f>
        <v/>
      </c>
      <c r="E599" s="65" t="str">
        <f>IF(F599="","",COUNT($F$4:F599))</f>
        <v/>
      </c>
      <c r="F599" s="81" t="str">
        <f>IF(C599="","",データ!Z1801)</f>
        <v/>
      </c>
      <c r="G599" s="65" t="str">
        <f>IF(C599="","",データ!AA1801)</f>
        <v/>
      </c>
      <c r="H599" s="65" t="str">
        <f>IF(I599="","",COUNT($I$4:I599))</f>
        <v/>
      </c>
      <c r="I599" s="81" t="str">
        <f>IF(C599="","",データ!AF1801)</f>
        <v/>
      </c>
      <c r="J599" s="65" t="str">
        <f>IF(C599="","",データ!AG1801)</f>
        <v/>
      </c>
      <c r="K599" s="65" t="str">
        <f>IF(L599="","",COUNT($L$4:L599))</f>
        <v/>
      </c>
      <c r="L599" s="81" t="str">
        <f>IF(C599="","",データ!AI1801)</f>
        <v/>
      </c>
      <c r="M599" s="65" t="str">
        <f>IF(C599="","",データ!AJ1801)</f>
        <v/>
      </c>
      <c r="N599" s="65" t="str">
        <f>IF(O599="","",COUNT($O$4:O599))</f>
        <v/>
      </c>
      <c r="O599" s="81" t="str">
        <f>IF(C599="","",データ!AO1801)</f>
        <v/>
      </c>
      <c r="P599" s="65" t="str">
        <f>IF(C599="","",データ!AP1801)</f>
        <v/>
      </c>
    </row>
    <row r="600" spans="1:16" ht="18" customHeight="1">
      <c r="A600" s="46" t="str">
        <f>IF(データ!A1803&lt;&gt;"",データ!A1802,"")</f>
        <v/>
      </c>
      <c r="B600" s="47" t="str">
        <f>IF(データ!B1803&lt;&gt;"",データ!B1802,"")</f>
        <v/>
      </c>
      <c r="C600" s="48" t="str">
        <f>IF(データ!C1803&lt;&gt;"",データ!C1802,"")</f>
        <v/>
      </c>
      <c r="D600" s="46" t="str">
        <f>IF(データ!G1803&lt;&gt;"",データ!G1802,"")</f>
        <v/>
      </c>
      <c r="E600" s="65" t="str">
        <f>IF(F600="","",COUNT($F$4:F600))</f>
        <v/>
      </c>
      <c r="F600" s="81" t="str">
        <f>IF(C600="","",データ!Z1802)</f>
        <v/>
      </c>
      <c r="G600" s="65" t="str">
        <f>IF(C600="","",データ!AA1802)</f>
        <v/>
      </c>
      <c r="H600" s="65" t="str">
        <f>IF(I600="","",COUNT($I$4:I600))</f>
        <v/>
      </c>
      <c r="I600" s="81" t="str">
        <f>IF(C600="","",データ!AF1802)</f>
        <v/>
      </c>
      <c r="J600" s="65" t="str">
        <f>IF(C600="","",データ!AG1802)</f>
        <v/>
      </c>
      <c r="K600" s="65" t="str">
        <f>IF(L600="","",COUNT($L$4:L600))</f>
        <v/>
      </c>
      <c r="L600" s="81" t="str">
        <f>IF(C600="","",データ!AI1802)</f>
        <v/>
      </c>
      <c r="M600" s="65" t="str">
        <f>IF(C600="","",データ!AJ1802)</f>
        <v/>
      </c>
      <c r="N600" s="65" t="str">
        <f>IF(O600="","",COUNT($O$4:O600))</f>
        <v/>
      </c>
      <c r="O600" s="81" t="str">
        <f>IF(C600="","",データ!AO1802)</f>
        <v/>
      </c>
      <c r="P600" s="65" t="str">
        <f>IF(C600="","",データ!AP1802)</f>
        <v/>
      </c>
    </row>
    <row r="601" spans="1:16" ht="18" customHeight="1">
      <c r="A601" s="46" t="str">
        <f>IF(データ!A1804&lt;&gt;"",データ!A1803,"")</f>
        <v/>
      </c>
      <c r="B601" s="47" t="str">
        <f>IF(データ!B1804&lt;&gt;"",データ!B1803,"")</f>
        <v/>
      </c>
      <c r="C601" s="48" t="str">
        <f>IF(データ!C1804&lt;&gt;"",データ!C1803,"")</f>
        <v/>
      </c>
      <c r="D601" s="46" t="str">
        <f>IF(データ!G1804&lt;&gt;"",データ!G1803,"")</f>
        <v/>
      </c>
      <c r="E601" s="65" t="str">
        <f>IF(F601="","",COUNT($F$4:F601))</f>
        <v/>
      </c>
      <c r="F601" s="81" t="str">
        <f>IF(C601="","",データ!Z1803)</f>
        <v/>
      </c>
      <c r="G601" s="65" t="str">
        <f>IF(C601="","",データ!AA1803)</f>
        <v/>
      </c>
      <c r="H601" s="65" t="str">
        <f>IF(I601="","",COUNT($I$4:I601))</f>
        <v/>
      </c>
      <c r="I601" s="81" t="str">
        <f>IF(C601="","",データ!AF1803)</f>
        <v/>
      </c>
      <c r="J601" s="65" t="str">
        <f>IF(C601="","",データ!AG1803)</f>
        <v/>
      </c>
      <c r="K601" s="65" t="str">
        <f>IF(L601="","",COUNT($L$4:L601))</f>
        <v/>
      </c>
      <c r="L601" s="81" t="str">
        <f>IF(C601="","",データ!AI1803)</f>
        <v/>
      </c>
      <c r="M601" s="65" t="str">
        <f>IF(C601="","",データ!AJ1803)</f>
        <v/>
      </c>
      <c r="N601" s="65" t="str">
        <f>IF(O601="","",COUNT($O$4:O601))</f>
        <v/>
      </c>
      <c r="O601" s="81" t="str">
        <f>IF(C601="","",データ!AO1803)</f>
        <v/>
      </c>
      <c r="P601" s="65" t="str">
        <f>IF(C601="","",データ!AP1803)</f>
        <v/>
      </c>
    </row>
    <row r="602" spans="1:16" ht="18" customHeight="1">
      <c r="A602" s="46" t="str">
        <f>IF(データ!A1805&lt;&gt;"",データ!A1804,"")</f>
        <v/>
      </c>
      <c r="B602" s="47" t="str">
        <f>IF(データ!B1805&lt;&gt;"",データ!B1804,"")</f>
        <v/>
      </c>
      <c r="C602" s="48" t="str">
        <f>IF(データ!C1805&lt;&gt;"",データ!C1804,"")</f>
        <v/>
      </c>
      <c r="D602" s="46" t="str">
        <f>IF(データ!G1805&lt;&gt;"",データ!G1804,"")</f>
        <v/>
      </c>
      <c r="E602" s="65" t="str">
        <f>IF(F602="","",COUNT($F$4:F602))</f>
        <v/>
      </c>
      <c r="F602" s="81" t="str">
        <f>IF(C602="","",データ!Z1804)</f>
        <v/>
      </c>
      <c r="G602" s="65" t="str">
        <f>IF(C602="","",データ!AA1804)</f>
        <v/>
      </c>
      <c r="H602" s="65" t="str">
        <f>IF(I602="","",COUNT($I$4:I602))</f>
        <v/>
      </c>
      <c r="I602" s="81" t="str">
        <f>IF(C602="","",データ!AF1804)</f>
        <v/>
      </c>
      <c r="J602" s="65" t="str">
        <f>IF(C602="","",データ!AG1804)</f>
        <v/>
      </c>
      <c r="K602" s="65" t="str">
        <f>IF(L602="","",COUNT($L$4:L602))</f>
        <v/>
      </c>
      <c r="L602" s="81" t="str">
        <f>IF(C602="","",データ!AI1804)</f>
        <v/>
      </c>
      <c r="M602" s="65" t="str">
        <f>IF(C602="","",データ!AJ1804)</f>
        <v/>
      </c>
      <c r="N602" s="65" t="str">
        <f>IF(O602="","",COUNT($O$4:O602))</f>
        <v/>
      </c>
      <c r="O602" s="81" t="str">
        <f>IF(C602="","",データ!AO1804)</f>
        <v/>
      </c>
      <c r="P602" s="65" t="str">
        <f>IF(C602="","",データ!AP1804)</f>
        <v/>
      </c>
    </row>
    <row r="603" spans="1:16" ht="18" customHeight="1">
      <c r="A603" s="46" t="str">
        <f>IF(データ!A1806&lt;&gt;"",データ!A1805,"")</f>
        <v/>
      </c>
      <c r="B603" s="47" t="str">
        <f>IF(データ!B1806&lt;&gt;"",データ!B1805,"")</f>
        <v/>
      </c>
      <c r="C603" s="48" t="str">
        <f>IF(データ!C1806&lt;&gt;"",データ!C1805,"")</f>
        <v/>
      </c>
      <c r="D603" s="46" t="str">
        <f>IF(データ!G1806&lt;&gt;"",データ!G1805,"")</f>
        <v/>
      </c>
      <c r="E603" s="65" t="str">
        <f>IF(F603="","",COUNT($F$4:F603))</f>
        <v/>
      </c>
      <c r="F603" s="81" t="str">
        <f>IF(C603="","",データ!Z1805)</f>
        <v/>
      </c>
      <c r="G603" s="65" t="str">
        <f>IF(C603="","",データ!AA1805)</f>
        <v/>
      </c>
      <c r="H603" s="65" t="str">
        <f>IF(I603="","",COUNT($I$4:I603))</f>
        <v/>
      </c>
      <c r="I603" s="81" t="str">
        <f>IF(C603="","",データ!AF1805)</f>
        <v/>
      </c>
      <c r="J603" s="65" t="str">
        <f>IF(C603="","",データ!AG1805)</f>
        <v/>
      </c>
      <c r="K603" s="65" t="str">
        <f>IF(L603="","",COUNT($L$4:L603))</f>
        <v/>
      </c>
      <c r="L603" s="81" t="str">
        <f>IF(C603="","",データ!AI1805)</f>
        <v/>
      </c>
      <c r="M603" s="65" t="str">
        <f>IF(C603="","",データ!AJ1805)</f>
        <v/>
      </c>
      <c r="N603" s="65" t="str">
        <f>IF(O603="","",COUNT($O$4:O603))</f>
        <v/>
      </c>
      <c r="O603" s="81" t="str">
        <f>IF(C603="","",データ!AO1805)</f>
        <v/>
      </c>
      <c r="P603" s="65" t="str">
        <f>IF(C603="","",データ!AP1805)</f>
        <v/>
      </c>
    </row>
    <row r="604" spans="1:16" ht="18" customHeight="1">
      <c r="A604" s="46" t="str">
        <f>IF(データ!A1807&lt;&gt;"",データ!A1806,"")</f>
        <v/>
      </c>
      <c r="B604" s="47" t="str">
        <f>IF(データ!B1807&lt;&gt;"",データ!B1806,"")</f>
        <v/>
      </c>
      <c r="C604" s="48" t="str">
        <f>IF(データ!C1807&lt;&gt;"",データ!C1806,"")</f>
        <v/>
      </c>
      <c r="D604" s="46" t="str">
        <f>IF(データ!G1807&lt;&gt;"",データ!G1806,"")</f>
        <v/>
      </c>
      <c r="E604" s="65" t="str">
        <f>IF(F604="","",COUNT($F$4:F604))</f>
        <v/>
      </c>
      <c r="F604" s="81" t="str">
        <f>IF(C604="","",データ!Z1806)</f>
        <v/>
      </c>
      <c r="G604" s="65" t="str">
        <f>IF(C604="","",データ!AA1806)</f>
        <v/>
      </c>
      <c r="H604" s="65" t="str">
        <f>IF(I604="","",COUNT($I$4:I604))</f>
        <v/>
      </c>
      <c r="I604" s="81" t="str">
        <f>IF(C604="","",データ!AF1806)</f>
        <v/>
      </c>
      <c r="J604" s="65" t="str">
        <f>IF(C604="","",データ!AG1806)</f>
        <v/>
      </c>
      <c r="K604" s="65" t="str">
        <f>IF(L604="","",COUNT($L$4:L604))</f>
        <v/>
      </c>
      <c r="L604" s="81" t="str">
        <f>IF(C604="","",データ!AI1806)</f>
        <v/>
      </c>
      <c r="M604" s="65" t="str">
        <f>IF(C604="","",データ!AJ1806)</f>
        <v/>
      </c>
      <c r="N604" s="65" t="str">
        <f>IF(O604="","",COUNT($O$4:O604))</f>
        <v/>
      </c>
      <c r="O604" s="81" t="str">
        <f>IF(C604="","",データ!AO1806)</f>
        <v/>
      </c>
      <c r="P604" s="65" t="str">
        <f>IF(C604="","",データ!AP1806)</f>
        <v/>
      </c>
    </row>
    <row r="605" spans="1:16" ht="18" customHeight="1">
      <c r="A605" s="46" t="str">
        <f>IF(データ!A1808&lt;&gt;"",データ!A1807,"")</f>
        <v/>
      </c>
      <c r="B605" s="47" t="str">
        <f>IF(データ!B1808&lt;&gt;"",データ!B1807,"")</f>
        <v/>
      </c>
      <c r="C605" s="48" t="str">
        <f>IF(データ!C1808&lt;&gt;"",データ!C1807,"")</f>
        <v/>
      </c>
      <c r="D605" s="46" t="str">
        <f>IF(データ!G1808&lt;&gt;"",データ!G1807,"")</f>
        <v/>
      </c>
      <c r="E605" s="65" t="str">
        <f>IF(F605="","",COUNT($F$4:F605))</f>
        <v/>
      </c>
      <c r="F605" s="81" t="str">
        <f>IF(C605="","",データ!Z1807)</f>
        <v/>
      </c>
      <c r="G605" s="65" t="str">
        <f>IF(C605="","",データ!AA1807)</f>
        <v/>
      </c>
      <c r="H605" s="65" t="str">
        <f>IF(I605="","",COUNT($I$4:I605))</f>
        <v/>
      </c>
      <c r="I605" s="81" t="str">
        <f>IF(C605="","",データ!AF1807)</f>
        <v/>
      </c>
      <c r="J605" s="65" t="str">
        <f>IF(C605="","",データ!AG1807)</f>
        <v/>
      </c>
      <c r="K605" s="65" t="str">
        <f>IF(L605="","",COUNT($L$4:L605))</f>
        <v/>
      </c>
      <c r="L605" s="81" t="str">
        <f>IF(C605="","",データ!AI1807)</f>
        <v/>
      </c>
      <c r="M605" s="65" t="str">
        <f>IF(C605="","",データ!AJ1807)</f>
        <v/>
      </c>
      <c r="N605" s="65" t="str">
        <f>IF(O605="","",COUNT($O$4:O605))</f>
        <v/>
      </c>
      <c r="O605" s="81" t="str">
        <f>IF(C605="","",データ!AO1807)</f>
        <v/>
      </c>
      <c r="P605" s="65" t="str">
        <f>IF(C605="","",データ!AP1807)</f>
        <v/>
      </c>
    </row>
    <row r="606" spans="1:16" ht="18" customHeight="1">
      <c r="A606" s="46" t="str">
        <f>IF(データ!A1809&lt;&gt;"",データ!A1808,"")</f>
        <v/>
      </c>
      <c r="B606" s="47" t="str">
        <f>IF(データ!B1809&lt;&gt;"",データ!B1808,"")</f>
        <v/>
      </c>
      <c r="C606" s="48" t="str">
        <f>IF(データ!C1809&lt;&gt;"",データ!C1808,"")</f>
        <v/>
      </c>
      <c r="D606" s="46" t="str">
        <f>IF(データ!G1809&lt;&gt;"",データ!G1808,"")</f>
        <v/>
      </c>
      <c r="E606" s="65" t="str">
        <f>IF(F606="","",COUNT($F$4:F606))</f>
        <v/>
      </c>
      <c r="F606" s="81" t="str">
        <f>IF(C606="","",データ!Z1808)</f>
        <v/>
      </c>
      <c r="G606" s="65" t="str">
        <f>IF(C606="","",データ!AA1808)</f>
        <v/>
      </c>
      <c r="H606" s="65" t="str">
        <f>IF(I606="","",COUNT($I$4:I606))</f>
        <v/>
      </c>
      <c r="I606" s="81" t="str">
        <f>IF(C606="","",データ!AF1808)</f>
        <v/>
      </c>
      <c r="J606" s="65" t="str">
        <f>IF(C606="","",データ!AG1808)</f>
        <v/>
      </c>
      <c r="K606" s="65" t="str">
        <f>IF(L606="","",COUNT($L$4:L606))</f>
        <v/>
      </c>
      <c r="L606" s="81" t="str">
        <f>IF(C606="","",データ!AI1808)</f>
        <v/>
      </c>
      <c r="M606" s="65" t="str">
        <f>IF(C606="","",データ!AJ1808)</f>
        <v/>
      </c>
      <c r="N606" s="65" t="str">
        <f>IF(O606="","",COUNT($O$4:O606))</f>
        <v/>
      </c>
      <c r="O606" s="81" t="str">
        <f>IF(C606="","",データ!AO1808)</f>
        <v/>
      </c>
      <c r="P606" s="65" t="str">
        <f>IF(C606="","",データ!AP1808)</f>
        <v/>
      </c>
    </row>
    <row r="607" spans="1:16" ht="18" customHeight="1">
      <c r="A607" s="46" t="str">
        <f>IF(データ!A1810&lt;&gt;"",データ!A1809,"")</f>
        <v/>
      </c>
      <c r="B607" s="47" t="str">
        <f>IF(データ!B1810&lt;&gt;"",データ!B1809,"")</f>
        <v/>
      </c>
      <c r="C607" s="48" t="str">
        <f>IF(データ!C1810&lt;&gt;"",データ!C1809,"")</f>
        <v/>
      </c>
      <c r="D607" s="46" t="str">
        <f>IF(データ!G1810&lt;&gt;"",データ!G1809,"")</f>
        <v/>
      </c>
      <c r="E607" s="65" t="str">
        <f>IF(F607="","",COUNT($F$4:F607))</f>
        <v/>
      </c>
      <c r="F607" s="81" t="str">
        <f>IF(C607="","",データ!Z1809)</f>
        <v/>
      </c>
      <c r="G607" s="65" t="str">
        <f>IF(C607="","",データ!AA1809)</f>
        <v/>
      </c>
      <c r="H607" s="65" t="str">
        <f>IF(I607="","",COUNT($I$4:I607))</f>
        <v/>
      </c>
      <c r="I607" s="81" t="str">
        <f>IF(C607="","",データ!AF1809)</f>
        <v/>
      </c>
      <c r="J607" s="65" t="str">
        <f>IF(C607="","",データ!AG1809)</f>
        <v/>
      </c>
      <c r="K607" s="65" t="str">
        <f>IF(L607="","",COUNT($L$4:L607))</f>
        <v/>
      </c>
      <c r="L607" s="81" t="str">
        <f>IF(C607="","",データ!AI1809)</f>
        <v/>
      </c>
      <c r="M607" s="65" t="str">
        <f>IF(C607="","",データ!AJ1809)</f>
        <v/>
      </c>
      <c r="N607" s="65" t="str">
        <f>IF(O607="","",COUNT($O$4:O607))</f>
        <v/>
      </c>
      <c r="O607" s="81" t="str">
        <f>IF(C607="","",データ!AO1809)</f>
        <v/>
      </c>
      <c r="P607" s="65" t="str">
        <f>IF(C607="","",データ!AP1809)</f>
        <v/>
      </c>
    </row>
    <row r="608" spans="1:16" ht="18" customHeight="1">
      <c r="A608" s="46" t="str">
        <f>IF(データ!A1811&lt;&gt;"",データ!A1810,"")</f>
        <v/>
      </c>
      <c r="B608" s="47" t="str">
        <f>IF(データ!B1811&lt;&gt;"",データ!B1810,"")</f>
        <v/>
      </c>
      <c r="C608" s="48" t="str">
        <f>IF(データ!C1811&lt;&gt;"",データ!C1810,"")</f>
        <v/>
      </c>
      <c r="D608" s="46" t="str">
        <f>IF(データ!G1811&lt;&gt;"",データ!G1810,"")</f>
        <v/>
      </c>
      <c r="E608" s="65" t="str">
        <f>IF(F608="","",COUNT($F$4:F608))</f>
        <v/>
      </c>
      <c r="F608" s="81" t="str">
        <f>IF(C608="","",データ!Z1810)</f>
        <v/>
      </c>
      <c r="G608" s="65" t="str">
        <f>IF(C608="","",データ!AA1810)</f>
        <v/>
      </c>
      <c r="H608" s="65" t="str">
        <f>IF(I608="","",COUNT($I$4:I608))</f>
        <v/>
      </c>
      <c r="I608" s="81" t="str">
        <f>IF(C608="","",データ!AF1810)</f>
        <v/>
      </c>
      <c r="J608" s="65" t="str">
        <f>IF(C608="","",データ!AG1810)</f>
        <v/>
      </c>
      <c r="K608" s="65" t="str">
        <f>IF(L608="","",COUNT($L$4:L608))</f>
        <v/>
      </c>
      <c r="L608" s="81" t="str">
        <f>IF(C608="","",データ!AI1810)</f>
        <v/>
      </c>
      <c r="M608" s="65" t="str">
        <f>IF(C608="","",データ!AJ1810)</f>
        <v/>
      </c>
      <c r="N608" s="65" t="str">
        <f>IF(O608="","",COUNT($O$4:O608))</f>
        <v/>
      </c>
      <c r="O608" s="81" t="str">
        <f>IF(C608="","",データ!AO1810)</f>
        <v/>
      </c>
      <c r="P608" s="65" t="str">
        <f>IF(C608="","",データ!AP1810)</f>
        <v/>
      </c>
    </row>
    <row r="609" spans="1:16" ht="18" customHeight="1">
      <c r="A609" s="46" t="str">
        <f>IF(データ!A1812&lt;&gt;"",データ!A1811,"")</f>
        <v/>
      </c>
      <c r="B609" s="47" t="str">
        <f>IF(データ!B1812&lt;&gt;"",データ!B1811,"")</f>
        <v/>
      </c>
      <c r="C609" s="48" t="str">
        <f>IF(データ!C1812&lt;&gt;"",データ!C1811,"")</f>
        <v/>
      </c>
      <c r="D609" s="46" t="str">
        <f>IF(データ!G1812&lt;&gt;"",データ!G1811,"")</f>
        <v/>
      </c>
      <c r="E609" s="65" t="str">
        <f>IF(F609="","",COUNT($F$4:F609))</f>
        <v/>
      </c>
      <c r="F609" s="81" t="str">
        <f>IF(C609="","",データ!Z1811)</f>
        <v/>
      </c>
      <c r="G609" s="65" t="str">
        <f>IF(C609="","",データ!AA1811)</f>
        <v/>
      </c>
      <c r="H609" s="65" t="str">
        <f>IF(I609="","",COUNT($I$4:I609))</f>
        <v/>
      </c>
      <c r="I609" s="81" t="str">
        <f>IF(C609="","",データ!AF1811)</f>
        <v/>
      </c>
      <c r="J609" s="65" t="str">
        <f>IF(C609="","",データ!AG1811)</f>
        <v/>
      </c>
      <c r="K609" s="65" t="str">
        <f>IF(L609="","",COUNT($L$4:L609))</f>
        <v/>
      </c>
      <c r="L609" s="81" t="str">
        <f>IF(C609="","",データ!AI1811)</f>
        <v/>
      </c>
      <c r="M609" s="65" t="str">
        <f>IF(C609="","",データ!AJ1811)</f>
        <v/>
      </c>
      <c r="N609" s="65" t="str">
        <f>IF(O609="","",COUNT($O$4:O609))</f>
        <v/>
      </c>
      <c r="O609" s="81" t="str">
        <f>IF(C609="","",データ!AO1811)</f>
        <v/>
      </c>
      <c r="P609" s="65" t="str">
        <f>IF(C609="","",データ!AP1811)</f>
        <v/>
      </c>
    </row>
    <row r="610" spans="1:16" ht="18" customHeight="1">
      <c r="A610" s="46" t="str">
        <f>IF(データ!A1813&lt;&gt;"",データ!A1812,"")</f>
        <v/>
      </c>
      <c r="B610" s="47" t="str">
        <f>IF(データ!B1813&lt;&gt;"",データ!B1812,"")</f>
        <v/>
      </c>
      <c r="C610" s="48" t="str">
        <f>IF(データ!C1813&lt;&gt;"",データ!C1812,"")</f>
        <v/>
      </c>
      <c r="D610" s="46" t="str">
        <f>IF(データ!G1813&lt;&gt;"",データ!G1812,"")</f>
        <v/>
      </c>
      <c r="E610" s="65" t="str">
        <f>IF(F610="","",COUNT($F$4:F610))</f>
        <v/>
      </c>
      <c r="F610" s="81" t="str">
        <f>IF(C610="","",データ!Z1812)</f>
        <v/>
      </c>
      <c r="G610" s="65" t="str">
        <f>IF(C610="","",データ!AA1812)</f>
        <v/>
      </c>
      <c r="H610" s="65" t="str">
        <f>IF(I610="","",COUNT($I$4:I610))</f>
        <v/>
      </c>
      <c r="I610" s="81" t="str">
        <f>IF(C610="","",データ!AF1812)</f>
        <v/>
      </c>
      <c r="J610" s="65" t="str">
        <f>IF(C610="","",データ!AG1812)</f>
        <v/>
      </c>
      <c r="K610" s="65" t="str">
        <f>IF(L610="","",COUNT($L$4:L610))</f>
        <v/>
      </c>
      <c r="L610" s="81" t="str">
        <f>IF(C610="","",データ!AI1812)</f>
        <v/>
      </c>
      <c r="M610" s="65" t="str">
        <f>IF(C610="","",データ!AJ1812)</f>
        <v/>
      </c>
      <c r="N610" s="65" t="str">
        <f>IF(O610="","",COUNT($O$4:O610))</f>
        <v/>
      </c>
      <c r="O610" s="81" t="str">
        <f>IF(C610="","",データ!AO1812)</f>
        <v/>
      </c>
      <c r="P610" s="65" t="str">
        <f>IF(C610="","",データ!AP1812)</f>
        <v/>
      </c>
    </row>
    <row r="611" spans="1:16" ht="18" customHeight="1">
      <c r="A611" s="46" t="str">
        <f>IF(データ!A1814&lt;&gt;"",データ!A1813,"")</f>
        <v/>
      </c>
      <c r="B611" s="47" t="str">
        <f>IF(データ!B1814&lt;&gt;"",データ!B1813,"")</f>
        <v/>
      </c>
      <c r="C611" s="48" t="str">
        <f>IF(データ!C1814&lt;&gt;"",データ!C1813,"")</f>
        <v/>
      </c>
      <c r="D611" s="46" t="str">
        <f>IF(データ!G1814&lt;&gt;"",データ!G1813,"")</f>
        <v/>
      </c>
      <c r="E611" s="65" t="str">
        <f>IF(F611="","",COUNT($F$4:F611))</f>
        <v/>
      </c>
      <c r="F611" s="81" t="str">
        <f>IF(C611="","",データ!Z1813)</f>
        <v/>
      </c>
      <c r="G611" s="65" t="str">
        <f>IF(C611="","",データ!AA1813)</f>
        <v/>
      </c>
      <c r="H611" s="65" t="str">
        <f>IF(I611="","",COUNT($I$4:I611))</f>
        <v/>
      </c>
      <c r="I611" s="81" t="str">
        <f>IF(C611="","",データ!AF1813)</f>
        <v/>
      </c>
      <c r="J611" s="65" t="str">
        <f>IF(C611="","",データ!AG1813)</f>
        <v/>
      </c>
      <c r="K611" s="65" t="str">
        <f>IF(L611="","",COUNT($L$4:L611))</f>
        <v/>
      </c>
      <c r="L611" s="81" t="str">
        <f>IF(C611="","",データ!AI1813)</f>
        <v/>
      </c>
      <c r="M611" s="65" t="str">
        <f>IF(C611="","",データ!AJ1813)</f>
        <v/>
      </c>
      <c r="N611" s="65" t="str">
        <f>IF(O611="","",COUNT($O$4:O611))</f>
        <v/>
      </c>
      <c r="O611" s="81" t="str">
        <f>IF(C611="","",データ!AO1813)</f>
        <v/>
      </c>
      <c r="P611" s="65" t="str">
        <f>IF(C611="","",データ!AP1813)</f>
        <v/>
      </c>
    </row>
    <row r="612" spans="1:16" ht="18" customHeight="1">
      <c r="A612" s="46" t="str">
        <f>IF(データ!A1815&lt;&gt;"",データ!A1814,"")</f>
        <v/>
      </c>
      <c r="B612" s="47" t="str">
        <f>IF(データ!B1815&lt;&gt;"",データ!B1814,"")</f>
        <v/>
      </c>
      <c r="C612" s="48" t="str">
        <f>IF(データ!C1815&lt;&gt;"",データ!C1814,"")</f>
        <v/>
      </c>
      <c r="D612" s="46" t="str">
        <f>IF(データ!G1815&lt;&gt;"",データ!G1814,"")</f>
        <v/>
      </c>
      <c r="E612" s="65" t="str">
        <f>IF(F612="","",COUNT($F$4:F612))</f>
        <v/>
      </c>
      <c r="F612" s="81" t="str">
        <f>IF(C612="","",データ!Z1814)</f>
        <v/>
      </c>
      <c r="G612" s="65" t="str">
        <f>IF(C612="","",データ!AA1814)</f>
        <v/>
      </c>
      <c r="H612" s="65" t="str">
        <f>IF(I612="","",COUNT($I$4:I612))</f>
        <v/>
      </c>
      <c r="I612" s="81" t="str">
        <f>IF(C612="","",データ!AF1814)</f>
        <v/>
      </c>
      <c r="J612" s="65" t="str">
        <f>IF(C612="","",データ!AG1814)</f>
        <v/>
      </c>
      <c r="K612" s="65" t="str">
        <f>IF(L612="","",COUNT($L$4:L612))</f>
        <v/>
      </c>
      <c r="L612" s="81" t="str">
        <f>IF(C612="","",データ!AI1814)</f>
        <v/>
      </c>
      <c r="M612" s="65" t="str">
        <f>IF(C612="","",データ!AJ1814)</f>
        <v/>
      </c>
      <c r="N612" s="65" t="str">
        <f>IF(O612="","",COUNT($O$4:O612))</f>
        <v/>
      </c>
      <c r="O612" s="81" t="str">
        <f>IF(C612="","",データ!AO1814)</f>
        <v/>
      </c>
      <c r="P612" s="65" t="str">
        <f>IF(C612="","",データ!AP1814)</f>
        <v/>
      </c>
    </row>
    <row r="613" spans="1:16" ht="18" customHeight="1">
      <c r="A613" s="46" t="str">
        <f>IF(データ!A1816&lt;&gt;"",データ!A1815,"")</f>
        <v/>
      </c>
      <c r="B613" s="47" t="str">
        <f>IF(データ!B1816&lt;&gt;"",データ!B1815,"")</f>
        <v/>
      </c>
      <c r="C613" s="48" t="str">
        <f>IF(データ!C1816&lt;&gt;"",データ!C1815,"")</f>
        <v/>
      </c>
      <c r="D613" s="46" t="str">
        <f>IF(データ!G1816&lt;&gt;"",データ!G1815,"")</f>
        <v/>
      </c>
      <c r="E613" s="65" t="str">
        <f>IF(F613="","",COUNT($F$4:F613))</f>
        <v/>
      </c>
      <c r="F613" s="81" t="str">
        <f>IF(C613="","",データ!Z1815)</f>
        <v/>
      </c>
      <c r="G613" s="65" t="str">
        <f>IF(C613="","",データ!AA1815)</f>
        <v/>
      </c>
      <c r="H613" s="65" t="str">
        <f>IF(I613="","",COUNT($I$4:I613))</f>
        <v/>
      </c>
      <c r="I613" s="81" t="str">
        <f>IF(C613="","",データ!AF1815)</f>
        <v/>
      </c>
      <c r="J613" s="65" t="str">
        <f>IF(C613="","",データ!AG1815)</f>
        <v/>
      </c>
      <c r="K613" s="65" t="str">
        <f>IF(L613="","",COUNT($L$4:L613))</f>
        <v/>
      </c>
      <c r="L613" s="81" t="str">
        <f>IF(C613="","",データ!AI1815)</f>
        <v/>
      </c>
      <c r="M613" s="65" t="str">
        <f>IF(C613="","",データ!AJ1815)</f>
        <v/>
      </c>
      <c r="N613" s="65" t="str">
        <f>IF(O613="","",COUNT($O$4:O613))</f>
        <v/>
      </c>
      <c r="O613" s="81" t="str">
        <f>IF(C613="","",データ!AO1815)</f>
        <v/>
      </c>
      <c r="P613" s="65" t="str">
        <f>IF(C613="","",データ!AP1815)</f>
        <v/>
      </c>
    </row>
    <row r="614" spans="1:16" ht="18" customHeight="1">
      <c r="A614" s="46" t="str">
        <f>IF(データ!A1817&lt;&gt;"",データ!A1816,"")</f>
        <v/>
      </c>
      <c r="B614" s="47" t="str">
        <f>IF(データ!B1817&lt;&gt;"",データ!B1816,"")</f>
        <v/>
      </c>
      <c r="C614" s="48" t="str">
        <f>IF(データ!C1817&lt;&gt;"",データ!C1816,"")</f>
        <v/>
      </c>
      <c r="D614" s="46" t="str">
        <f>IF(データ!G1817&lt;&gt;"",データ!G1816,"")</f>
        <v/>
      </c>
      <c r="E614" s="65" t="str">
        <f>IF(F614="","",COUNT($F$4:F614))</f>
        <v/>
      </c>
      <c r="F614" s="81" t="str">
        <f>IF(C614="","",データ!Z1816)</f>
        <v/>
      </c>
      <c r="G614" s="65" t="str">
        <f>IF(C614="","",データ!AA1816)</f>
        <v/>
      </c>
      <c r="H614" s="65" t="str">
        <f>IF(I614="","",COUNT($I$4:I614))</f>
        <v/>
      </c>
      <c r="I614" s="81" t="str">
        <f>IF(C614="","",データ!AF1816)</f>
        <v/>
      </c>
      <c r="J614" s="65" t="str">
        <f>IF(C614="","",データ!AG1816)</f>
        <v/>
      </c>
      <c r="K614" s="65" t="str">
        <f>IF(L614="","",COUNT($L$4:L614))</f>
        <v/>
      </c>
      <c r="L614" s="81" t="str">
        <f>IF(C614="","",データ!AI1816)</f>
        <v/>
      </c>
      <c r="M614" s="65" t="str">
        <f>IF(C614="","",データ!AJ1816)</f>
        <v/>
      </c>
      <c r="N614" s="65" t="str">
        <f>IF(O614="","",COUNT($O$4:O614))</f>
        <v/>
      </c>
      <c r="O614" s="81" t="str">
        <f>IF(C614="","",データ!AO1816)</f>
        <v/>
      </c>
      <c r="P614" s="65" t="str">
        <f>IF(C614="","",データ!AP1816)</f>
        <v/>
      </c>
    </row>
    <row r="615" spans="1:16" ht="18" customHeight="1">
      <c r="A615" s="46" t="str">
        <f>IF(データ!A1818&lt;&gt;"",データ!A1817,"")</f>
        <v/>
      </c>
      <c r="B615" s="47" t="str">
        <f>IF(データ!B1818&lt;&gt;"",データ!B1817,"")</f>
        <v/>
      </c>
      <c r="C615" s="48" t="str">
        <f>IF(データ!C1818&lt;&gt;"",データ!C1817,"")</f>
        <v/>
      </c>
      <c r="D615" s="46" t="str">
        <f>IF(データ!G1818&lt;&gt;"",データ!G1817,"")</f>
        <v/>
      </c>
      <c r="E615" s="65" t="str">
        <f>IF(F615="","",COUNT($F$4:F615))</f>
        <v/>
      </c>
      <c r="F615" s="81" t="str">
        <f>IF(C615="","",データ!Z1817)</f>
        <v/>
      </c>
      <c r="G615" s="65" t="str">
        <f>IF(C615="","",データ!AA1817)</f>
        <v/>
      </c>
      <c r="H615" s="65" t="str">
        <f>IF(I615="","",COUNT($I$4:I615))</f>
        <v/>
      </c>
      <c r="I615" s="81" t="str">
        <f>IF(C615="","",データ!AF1817)</f>
        <v/>
      </c>
      <c r="J615" s="65" t="str">
        <f>IF(C615="","",データ!AG1817)</f>
        <v/>
      </c>
      <c r="K615" s="65" t="str">
        <f>IF(L615="","",COUNT($L$4:L615))</f>
        <v/>
      </c>
      <c r="L615" s="81" t="str">
        <f>IF(C615="","",データ!AI1817)</f>
        <v/>
      </c>
      <c r="M615" s="65" t="str">
        <f>IF(C615="","",データ!AJ1817)</f>
        <v/>
      </c>
      <c r="N615" s="65" t="str">
        <f>IF(O615="","",COUNT($O$4:O615))</f>
        <v/>
      </c>
      <c r="O615" s="81" t="str">
        <f>IF(C615="","",データ!AO1817)</f>
        <v/>
      </c>
      <c r="P615" s="65" t="str">
        <f>IF(C615="","",データ!AP1817)</f>
        <v/>
      </c>
    </row>
    <row r="616" spans="1:16" ht="18" customHeight="1">
      <c r="A616" s="46" t="str">
        <f>IF(データ!A1819&lt;&gt;"",データ!A1818,"")</f>
        <v/>
      </c>
      <c r="B616" s="47" t="str">
        <f>IF(データ!B1819&lt;&gt;"",データ!B1818,"")</f>
        <v/>
      </c>
      <c r="C616" s="48" t="str">
        <f>IF(データ!C1819&lt;&gt;"",データ!C1818,"")</f>
        <v/>
      </c>
      <c r="D616" s="46" t="str">
        <f>IF(データ!G1819&lt;&gt;"",データ!G1818,"")</f>
        <v/>
      </c>
      <c r="E616" s="65" t="str">
        <f>IF(F616="","",COUNT($F$4:F616))</f>
        <v/>
      </c>
      <c r="F616" s="81" t="str">
        <f>IF(C616="","",データ!Z1818)</f>
        <v/>
      </c>
      <c r="G616" s="65" t="str">
        <f>IF(C616="","",データ!AA1818)</f>
        <v/>
      </c>
      <c r="H616" s="65" t="str">
        <f>IF(I616="","",COUNT($I$4:I616))</f>
        <v/>
      </c>
      <c r="I616" s="81" t="str">
        <f>IF(C616="","",データ!AF1818)</f>
        <v/>
      </c>
      <c r="J616" s="65" t="str">
        <f>IF(C616="","",データ!AG1818)</f>
        <v/>
      </c>
      <c r="K616" s="65" t="str">
        <f>IF(L616="","",COUNT($L$4:L616))</f>
        <v/>
      </c>
      <c r="L616" s="81" t="str">
        <f>IF(C616="","",データ!AI1818)</f>
        <v/>
      </c>
      <c r="M616" s="65" t="str">
        <f>IF(C616="","",データ!AJ1818)</f>
        <v/>
      </c>
      <c r="N616" s="65" t="str">
        <f>IF(O616="","",COUNT($O$4:O616))</f>
        <v/>
      </c>
      <c r="O616" s="81" t="str">
        <f>IF(C616="","",データ!AO1818)</f>
        <v/>
      </c>
      <c r="P616" s="65" t="str">
        <f>IF(C616="","",データ!AP1818)</f>
        <v/>
      </c>
    </row>
    <row r="617" spans="1:16" ht="18" customHeight="1">
      <c r="A617" s="46" t="str">
        <f>IF(データ!A1820&lt;&gt;"",データ!A1819,"")</f>
        <v/>
      </c>
      <c r="B617" s="47" t="str">
        <f>IF(データ!B1820&lt;&gt;"",データ!B1819,"")</f>
        <v/>
      </c>
      <c r="C617" s="48" t="str">
        <f>IF(データ!C1820&lt;&gt;"",データ!C1819,"")</f>
        <v/>
      </c>
      <c r="D617" s="46" t="str">
        <f>IF(データ!G1820&lt;&gt;"",データ!G1819,"")</f>
        <v/>
      </c>
      <c r="E617" s="65" t="str">
        <f>IF(F617="","",COUNT($F$4:F617))</f>
        <v/>
      </c>
      <c r="F617" s="81" t="str">
        <f>IF(C617="","",データ!Z1819)</f>
        <v/>
      </c>
      <c r="G617" s="65" t="str">
        <f>IF(C617="","",データ!AA1819)</f>
        <v/>
      </c>
      <c r="H617" s="65" t="str">
        <f>IF(I617="","",COUNT($I$4:I617))</f>
        <v/>
      </c>
      <c r="I617" s="81" t="str">
        <f>IF(C617="","",データ!AF1819)</f>
        <v/>
      </c>
      <c r="J617" s="65" t="str">
        <f>IF(C617="","",データ!AG1819)</f>
        <v/>
      </c>
      <c r="K617" s="65" t="str">
        <f>IF(L617="","",COUNT($L$4:L617))</f>
        <v/>
      </c>
      <c r="L617" s="81" t="str">
        <f>IF(C617="","",データ!AI1819)</f>
        <v/>
      </c>
      <c r="M617" s="65" t="str">
        <f>IF(C617="","",データ!AJ1819)</f>
        <v/>
      </c>
      <c r="N617" s="65" t="str">
        <f>IF(O617="","",COUNT($O$4:O617))</f>
        <v/>
      </c>
      <c r="O617" s="81" t="str">
        <f>IF(C617="","",データ!AO1819)</f>
        <v/>
      </c>
      <c r="P617" s="65" t="str">
        <f>IF(C617="","",データ!AP1819)</f>
        <v/>
      </c>
    </row>
    <row r="618" spans="1:16" ht="18" customHeight="1">
      <c r="A618" s="46" t="str">
        <f>IF(データ!A1821&lt;&gt;"",データ!A1820,"")</f>
        <v/>
      </c>
      <c r="B618" s="47" t="str">
        <f>IF(データ!B1821&lt;&gt;"",データ!B1820,"")</f>
        <v/>
      </c>
      <c r="C618" s="48" t="str">
        <f>IF(データ!C1821&lt;&gt;"",データ!C1820,"")</f>
        <v/>
      </c>
      <c r="D618" s="46" t="str">
        <f>IF(データ!G1821&lt;&gt;"",データ!G1820,"")</f>
        <v/>
      </c>
      <c r="E618" s="65" t="str">
        <f>IF(F618="","",COUNT($F$4:F618))</f>
        <v/>
      </c>
      <c r="F618" s="81" t="str">
        <f>IF(C618="","",データ!Z1820)</f>
        <v/>
      </c>
      <c r="G618" s="65" t="str">
        <f>IF(C618="","",データ!AA1820)</f>
        <v/>
      </c>
      <c r="H618" s="65" t="str">
        <f>IF(I618="","",COUNT($I$4:I618))</f>
        <v/>
      </c>
      <c r="I618" s="81" t="str">
        <f>IF(C618="","",データ!AF1820)</f>
        <v/>
      </c>
      <c r="J618" s="65" t="str">
        <f>IF(C618="","",データ!AG1820)</f>
        <v/>
      </c>
      <c r="K618" s="65" t="str">
        <f>IF(L618="","",COUNT($L$4:L618))</f>
        <v/>
      </c>
      <c r="L618" s="81" t="str">
        <f>IF(C618="","",データ!AI1820)</f>
        <v/>
      </c>
      <c r="M618" s="65" t="str">
        <f>IF(C618="","",データ!AJ1820)</f>
        <v/>
      </c>
      <c r="N618" s="65" t="str">
        <f>IF(O618="","",COUNT($O$4:O618))</f>
        <v/>
      </c>
      <c r="O618" s="81" t="str">
        <f>IF(C618="","",データ!AO1820)</f>
        <v/>
      </c>
      <c r="P618" s="65" t="str">
        <f>IF(C618="","",データ!AP1820)</f>
        <v/>
      </c>
    </row>
    <row r="619" spans="1:16" ht="18" customHeight="1">
      <c r="A619" s="46" t="str">
        <f>IF(データ!A1822&lt;&gt;"",データ!A1821,"")</f>
        <v/>
      </c>
      <c r="B619" s="47" t="str">
        <f>IF(データ!B1822&lt;&gt;"",データ!B1821,"")</f>
        <v/>
      </c>
      <c r="C619" s="48" t="str">
        <f>IF(データ!C1822&lt;&gt;"",データ!C1821,"")</f>
        <v/>
      </c>
      <c r="D619" s="46" t="str">
        <f>IF(データ!G1822&lt;&gt;"",データ!G1821,"")</f>
        <v/>
      </c>
      <c r="E619" s="65" t="str">
        <f>IF(F619="","",COUNT($F$4:F619))</f>
        <v/>
      </c>
      <c r="F619" s="81" t="str">
        <f>IF(C619="","",データ!Z1821)</f>
        <v/>
      </c>
      <c r="G619" s="65" t="str">
        <f>IF(C619="","",データ!AA1821)</f>
        <v/>
      </c>
      <c r="H619" s="65" t="str">
        <f>IF(I619="","",COUNT($I$4:I619))</f>
        <v/>
      </c>
      <c r="I619" s="81" t="str">
        <f>IF(C619="","",データ!AF1821)</f>
        <v/>
      </c>
      <c r="J619" s="65" t="str">
        <f>IF(C619="","",データ!AG1821)</f>
        <v/>
      </c>
      <c r="K619" s="65" t="str">
        <f>IF(L619="","",COUNT($L$4:L619))</f>
        <v/>
      </c>
      <c r="L619" s="81" t="str">
        <f>IF(C619="","",データ!AI1821)</f>
        <v/>
      </c>
      <c r="M619" s="65" t="str">
        <f>IF(C619="","",データ!AJ1821)</f>
        <v/>
      </c>
      <c r="N619" s="65" t="str">
        <f>IF(O619="","",COUNT($O$4:O619))</f>
        <v/>
      </c>
      <c r="O619" s="81" t="str">
        <f>IF(C619="","",データ!AO1821)</f>
        <v/>
      </c>
      <c r="P619" s="65" t="str">
        <f>IF(C619="","",データ!AP1821)</f>
        <v/>
      </c>
    </row>
    <row r="620" spans="1:16" ht="18" customHeight="1">
      <c r="A620" s="46" t="str">
        <f>IF(データ!A1823&lt;&gt;"",データ!A1822,"")</f>
        <v/>
      </c>
      <c r="B620" s="47" t="str">
        <f>IF(データ!B1823&lt;&gt;"",データ!B1822,"")</f>
        <v/>
      </c>
      <c r="C620" s="48" t="str">
        <f>IF(データ!C1823&lt;&gt;"",データ!C1822,"")</f>
        <v/>
      </c>
      <c r="D620" s="46" t="str">
        <f>IF(データ!G1823&lt;&gt;"",データ!G1822,"")</f>
        <v/>
      </c>
      <c r="E620" s="65" t="str">
        <f>IF(F620="","",COUNT($F$4:F620))</f>
        <v/>
      </c>
      <c r="F620" s="81" t="str">
        <f>IF(C620="","",データ!Z1822)</f>
        <v/>
      </c>
      <c r="G620" s="65" t="str">
        <f>IF(C620="","",データ!AA1822)</f>
        <v/>
      </c>
      <c r="H620" s="65" t="str">
        <f>IF(I620="","",COUNT($I$4:I620))</f>
        <v/>
      </c>
      <c r="I620" s="81" t="str">
        <f>IF(C620="","",データ!AF1822)</f>
        <v/>
      </c>
      <c r="J620" s="65" t="str">
        <f>IF(C620="","",データ!AG1822)</f>
        <v/>
      </c>
      <c r="K620" s="65" t="str">
        <f>IF(L620="","",COUNT($L$4:L620))</f>
        <v/>
      </c>
      <c r="L620" s="81" t="str">
        <f>IF(C620="","",データ!AI1822)</f>
        <v/>
      </c>
      <c r="M620" s="65" t="str">
        <f>IF(C620="","",データ!AJ1822)</f>
        <v/>
      </c>
      <c r="N620" s="65" t="str">
        <f>IF(O620="","",COUNT($O$4:O620))</f>
        <v/>
      </c>
      <c r="O620" s="81" t="str">
        <f>IF(C620="","",データ!AO1822)</f>
        <v/>
      </c>
      <c r="P620" s="65" t="str">
        <f>IF(C620="","",データ!AP1822)</f>
        <v/>
      </c>
    </row>
    <row r="621" spans="1:16" ht="18" customHeight="1">
      <c r="A621" s="46" t="str">
        <f>IF(データ!A1824&lt;&gt;"",データ!A1823,"")</f>
        <v/>
      </c>
      <c r="B621" s="47" t="str">
        <f>IF(データ!B1824&lt;&gt;"",データ!B1823,"")</f>
        <v/>
      </c>
      <c r="C621" s="48" t="str">
        <f>IF(データ!C1824&lt;&gt;"",データ!C1823,"")</f>
        <v/>
      </c>
      <c r="D621" s="46" t="str">
        <f>IF(データ!G1824&lt;&gt;"",データ!G1823,"")</f>
        <v/>
      </c>
      <c r="E621" s="65" t="str">
        <f>IF(F621="","",COUNT($F$4:F621))</f>
        <v/>
      </c>
      <c r="F621" s="81" t="str">
        <f>IF(C621="","",データ!Z1823)</f>
        <v/>
      </c>
      <c r="G621" s="65" t="str">
        <f>IF(C621="","",データ!AA1823)</f>
        <v/>
      </c>
      <c r="H621" s="65" t="str">
        <f>IF(I621="","",COUNT($I$4:I621))</f>
        <v/>
      </c>
      <c r="I621" s="81" t="str">
        <f>IF(C621="","",データ!AF1823)</f>
        <v/>
      </c>
      <c r="J621" s="65" t="str">
        <f>IF(C621="","",データ!AG1823)</f>
        <v/>
      </c>
      <c r="K621" s="65" t="str">
        <f>IF(L621="","",COUNT($L$4:L621))</f>
        <v/>
      </c>
      <c r="L621" s="81" t="str">
        <f>IF(C621="","",データ!AI1823)</f>
        <v/>
      </c>
      <c r="M621" s="65" t="str">
        <f>IF(C621="","",データ!AJ1823)</f>
        <v/>
      </c>
      <c r="N621" s="65" t="str">
        <f>IF(O621="","",COUNT($O$4:O621))</f>
        <v/>
      </c>
      <c r="O621" s="81" t="str">
        <f>IF(C621="","",データ!AO1823)</f>
        <v/>
      </c>
      <c r="P621" s="65" t="str">
        <f>IF(C621="","",データ!AP1823)</f>
        <v/>
      </c>
    </row>
    <row r="622" spans="1:16" ht="18" customHeight="1">
      <c r="A622" s="46" t="str">
        <f>IF(データ!A1825&lt;&gt;"",データ!A1824,"")</f>
        <v/>
      </c>
      <c r="B622" s="47" t="str">
        <f>IF(データ!B1825&lt;&gt;"",データ!B1824,"")</f>
        <v/>
      </c>
      <c r="C622" s="48" t="str">
        <f>IF(データ!C1825&lt;&gt;"",データ!C1824,"")</f>
        <v/>
      </c>
      <c r="D622" s="46" t="str">
        <f>IF(データ!G1825&lt;&gt;"",データ!G1824,"")</f>
        <v/>
      </c>
      <c r="E622" s="65" t="str">
        <f>IF(F622="","",COUNT($F$4:F622))</f>
        <v/>
      </c>
      <c r="F622" s="81" t="str">
        <f>IF(C622="","",データ!Z1824)</f>
        <v/>
      </c>
      <c r="G622" s="65" t="str">
        <f>IF(C622="","",データ!AA1824)</f>
        <v/>
      </c>
      <c r="H622" s="65" t="str">
        <f>IF(I622="","",COUNT($I$4:I622))</f>
        <v/>
      </c>
      <c r="I622" s="81" t="str">
        <f>IF(C622="","",データ!AF1824)</f>
        <v/>
      </c>
      <c r="J622" s="65" t="str">
        <f>IF(C622="","",データ!AG1824)</f>
        <v/>
      </c>
      <c r="K622" s="65" t="str">
        <f>IF(L622="","",COUNT($L$4:L622))</f>
        <v/>
      </c>
      <c r="L622" s="81" t="str">
        <f>IF(C622="","",データ!AI1824)</f>
        <v/>
      </c>
      <c r="M622" s="65" t="str">
        <f>IF(C622="","",データ!AJ1824)</f>
        <v/>
      </c>
      <c r="N622" s="65" t="str">
        <f>IF(O622="","",COUNT($O$4:O622))</f>
        <v/>
      </c>
      <c r="O622" s="81" t="str">
        <f>IF(C622="","",データ!AO1824)</f>
        <v/>
      </c>
      <c r="P622" s="65" t="str">
        <f>IF(C622="","",データ!AP1824)</f>
        <v/>
      </c>
    </row>
    <row r="623" spans="1:16" ht="18" customHeight="1">
      <c r="A623" s="46" t="str">
        <f>IF(データ!A1826&lt;&gt;"",データ!A1825,"")</f>
        <v/>
      </c>
      <c r="B623" s="47" t="str">
        <f>IF(データ!B1826&lt;&gt;"",データ!B1825,"")</f>
        <v/>
      </c>
      <c r="C623" s="48" t="str">
        <f>IF(データ!C1826&lt;&gt;"",データ!C1825,"")</f>
        <v/>
      </c>
      <c r="D623" s="46" t="str">
        <f>IF(データ!G1826&lt;&gt;"",データ!G1825,"")</f>
        <v/>
      </c>
      <c r="E623" s="65" t="str">
        <f>IF(F623="","",COUNT($F$4:F623))</f>
        <v/>
      </c>
      <c r="F623" s="81" t="str">
        <f>IF(C623="","",データ!Z1825)</f>
        <v/>
      </c>
      <c r="G623" s="65" t="str">
        <f>IF(C623="","",データ!AA1825)</f>
        <v/>
      </c>
      <c r="H623" s="65" t="str">
        <f>IF(I623="","",COUNT($I$4:I623))</f>
        <v/>
      </c>
      <c r="I623" s="81" t="str">
        <f>IF(C623="","",データ!AF1825)</f>
        <v/>
      </c>
      <c r="J623" s="65" t="str">
        <f>IF(C623="","",データ!AG1825)</f>
        <v/>
      </c>
      <c r="K623" s="65" t="str">
        <f>IF(L623="","",COUNT($L$4:L623))</f>
        <v/>
      </c>
      <c r="L623" s="81" t="str">
        <f>IF(C623="","",データ!AI1825)</f>
        <v/>
      </c>
      <c r="M623" s="65" t="str">
        <f>IF(C623="","",データ!AJ1825)</f>
        <v/>
      </c>
      <c r="N623" s="65" t="str">
        <f>IF(O623="","",COUNT($O$4:O623))</f>
        <v/>
      </c>
      <c r="O623" s="81" t="str">
        <f>IF(C623="","",データ!AO1825)</f>
        <v/>
      </c>
      <c r="P623" s="65" t="str">
        <f>IF(C623="","",データ!AP1825)</f>
        <v/>
      </c>
    </row>
    <row r="624" spans="1:16" ht="18" customHeight="1">
      <c r="A624" s="46" t="str">
        <f>IF(データ!A1827&lt;&gt;"",データ!A1826,"")</f>
        <v/>
      </c>
      <c r="B624" s="47" t="str">
        <f>IF(データ!B1827&lt;&gt;"",データ!B1826,"")</f>
        <v/>
      </c>
      <c r="C624" s="48" t="str">
        <f>IF(データ!C1827&lt;&gt;"",データ!C1826,"")</f>
        <v/>
      </c>
      <c r="D624" s="46" t="str">
        <f>IF(データ!G1827&lt;&gt;"",データ!G1826,"")</f>
        <v/>
      </c>
      <c r="E624" s="65" t="str">
        <f>IF(F624="","",COUNT($F$4:F624))</f>
        <v/>
      </c>
      <c r="F624" s="81" t="str">
        <f>IF(C624="","",データ!Z1826)</f>
        <v/>
      </c>
      <c r="G624" s="65" t="str">
        <f>IF(C624="","",データ!AA1826)</f>
        <v/>
      </c>
      <c r="H624" s="65" t="str">
        <f>IF(I624="","",COUNT($I$4:I624))</f>
        <v/>
      </c>
      <c r="I624" s="81" t="str">
        <f>IF(C624="","",データ!AF1826)</f>
        <v/>
      </c>
      <c r="J624" s="65" t="str">
        <f>IF(C624="","",データ!AG1826)</f>
        <v/>
      </c>
      <c r="K624" s="65" t="str">
        <f>IF(L624="","",COUNT($L$4:L624))</f>
        <v/>
      </c>
      <c r="L624" s="81" t="str">
        <f>IF(C624="","",データ!AI1826)</f>
        <v/>
      </c>
      <c r="M624" s="65" t="str">
        <f>IF(C624="","",データ!AJ1826)</f>
        <v/>
      </c>
      <c r="N624" s="65" t="str">
        <f>IF(O624="","",COUNT($O$4:O624))</f>
        <v/>
      </c>
      <c r="O624" s="81" t="str">
        <f>IF(C624="","",データ!AO1826)</f>
        <v/>
      </c>
      <c r="P624" s="65" t="str">
        <f>IF(C624="","",データ!AP1826)</f>
        <v/>
      </c>
    </row>
    <row r="625" spans="1:16" ht="18" customHeight="1">
      <c r="A625" s="46" t="str">
        <f>IF(データ!A1828&lt;&gt;"",データ!A1827,"")</f>
        <v/>
      </c>
      <c r="B625" s="47" t="str">
        <f>IF(データ!B1828&lt;&gt;"",データ!B1827,"")</f>
        <v/>
      </c>
      <c r="C625" s="48" t="str">
        <f>IF(データ!C1828&lt;&gt;"",データ!C1827,"")</f>
        <v/>
      </c>
      <c r="D625" s="46" t="str">
        <f>IF(データ!G1828&lt;&gt;"",データ!G1827,"")</f>
        <v/>
      </c>
      <c r="E625" s="65" t="str">
        <f>IF(F625="","",COUNT($F$4:F625))</f>
        <v/>
      </c>
      <c r="F625" s="81" t="str">
        <f>IF(C625="","",データ!Z1827)</f>
        <v/>
      </c>
      <c r="G625" s="65" t="str">
        <f>IF(C625="","",データ!AA1827)</f>
        <v/>
      </c>
      <c r="H625" s="65" t="str">
        <f>IF(I625="","",COUNT($I$4:I625))</f>
        <v/>
      </c>
      <c r="I625" s="81" t="str">
        <f>IF(C625="","",データ!AF1827)</f>
        <v/>
      </c>
      <c r="J625" s="65" t="str">
        <f>IF(C625="","",データ!AG1827)</f>
        <v/>
      </c>
      <c r="K625" s="65" t="str">
        <f>IF(L625="","",COUNT($L$4:L625))</f>
        <v/>
      </c>
      <c r="L625" s="81" t="str">
        <f>IF(C625="","",データ!AI1827)</f>
        <v/>
      </c>
      <c r="M625" s="65" t="str">
        <f>IF(C625="","",データ!AJ1827)</f>
        <v/>
      </c>
      <c r="N625" s="65" t="str">
        <f>IF(O625="","",COUNT($O$4:O625))</f>
        <v/>
      </c>
      <c r="O625" s="81" t="str">
        <f>IF(C625="","",データ!AO1827)</f>
        <v/>
      </c>
      <c r="P625" s="65" t="str">
        <f>IF(C625="","",データ!AP1827)</f>
        <v/>
      </c>
    </row>
    <row r="626" spans="1:16" ht="18" customHeight="1">
      <c r="A626" s="46" t="str">
        <f>IF(データ!A1829&lt;&gt;"",データ!A1828,"")</f>
        <v/>
      </c>
      <c r="B626" s="47" t="str">
        <f>IF(データ!B1829&lt;&gt;"",データ!B1828,"")</f>
        <v/>
      </c>
      <c r="C626" s="48" t="str">
        <f>IF(データ!C1829&lt;&gt;"",データ!C1828,"")</f>
        <v/>
      </c>
      <c r="D626" s="46" t="str">
        <f>IF(データ!G1829&lt;&gt;"",データ!G1828,"")</f>
        <v/>
      </c>
      <c r="E626" s="65" t="str">
        <f>IF(F626="","",COUNT($F$4:F626))</f>
        <v/>
      </c>
      <c r="F626" s="81" t="str">
        <f>IF(C626="","",データ!Z1828)</f>
        <v/>
      </c>
      <c r="G626" s="65" t="str">
        <f>IF(C626="","",データ!AA1828)</f>
        <v/>
      </c>
      <c r="H626" s="65" t="str">
        <f>IF(I626="","",COUNT($I$4:I626))</f>
        <v/>
      </c>
      <c r="I626" s="81" t="str">
        <f>IF(C626="","",データ!AF1828)</f>
        <v/>
      </c>
      <c r="J626" s="65" t="str">
        <f>IF(C626="","",データ!AG1828)</f>
        <v/>
      </c>
      <c r="K626" s="65" t="str">
        <f>IF(L626="","",COUNT($L$4:L626))</f>
        <v/>
      </c>
      <c r="L626" s="81" t="str">
        <f>IF(C626="","",データ!AI1828)</f>
        <v/>
      </c>
      <c r="M626" s="65" t="str">
        <f>IF(C626="","",データ!AJ1828)</f>
        <v/>
      </c>
      <c r="N626" s="65" t="str">
        <f>IF(O626="","",COUNT($O$4:O626))</f>
        <v/>
      </c>
      <c r="O626" s="81" t="str">
        <f>IF(C626="","",データ!AO1828)</f>
        <v/>
      </c>
      <c r="P626" s="65" t="str">
        <f>IF(C626="","",データ!AP1828)</f>
        <v/>
      </c>
    </row>
    <row r="627" spans="1:16" ht="18" customHeight="1">
      <c r="A627" s="46" t="str">
        <f>IF(データ!A1830&lt;&gt;"",データ!A1829,"")</f>
        <v/>
      </c>
      <c r="B627" s="47" t="str">
        <f>IF(データ!B1830&lt;&gt;"",データ!B1829,"")</f>
        <v/>
      </c>
      <c r="C627" s="48" t="str">
        <f>IF(データ!C1830&lt;&gt;"",データ!C1829,"")</f>
        <v/>
      </c>
      <c r="D627" s="46" t="str">
        <f>IF(データ!G1830&lt;&gt;"",データ!G1829,"")</f>
        <v/>
      </c>
      <c r="E627" s="65" t="str">
        <f>IF(F627="","",COUNT($F$4:F627))</f>
        <v/>
      </c>
      <c r="F627" s="81" t="str">
        <f>IF(C627="","",データ!Z1829)</f>
        <v/>
      </c>
      <c r="G627" s="65" t="str">
        <f>IF(C627="","",データ!AA1829)</f>
        <v/>
      </c>
      <c r="H627" s="65" t="str">
        <f>IF(I627="","",COUNT($I$4:I627))</f>
        <v/>
      </c>
      <c r="I627" s="81" t="str">
        <f>IF(C627="","",データ!AF1829)</f>
        <v/>
      </c>
      <c r="J627" s="65" t="str">
        <f>IF(C627="","",データ!AG1829)</f>
        <v/>
      </c>
      <c r="K627" s="65" t="str">
        <f>IF(L627="","",COUNT($L$4:L627))</f>
        <v/>
      </c>
      <c r="L627" s="81" t="str">
        <f>IF(C627="","",データ!AI1829)</f>
        <v/>
      </c>
      <c r="M627" s="65" t="str">
        <f>IF(C627="","",データ!AJ1829)</f>
        <v/>
      </c>
      <c r="N627" s="65" t="str">
        <f>IF(O627="","",COUNT($O$4:O627))</f>
        <v/>
      </c>
      <c r="O627" s="81" t="str">
        <f>IF(C627="","",データ!AO1829)</f>
        <v/>
      </c>
      <c r="P627" s="65" t="str">
        <f>IF(C627="","",データ!AP1829)</f>
        <v/>
      </c>
    </row>
    <row r="628" spans="1:16" ht="18" customHeight="1">
      <c r="A628" s="46" t="str">
        <f>IF(データ!A1831&lt;&gt;"",データ!A1830,"")</f>
        <v/>
      </c>
      <c r="B628" s="47" t="str">
        <f>IF(データ!B1831&lt;&gt;"",データ!B1830,"")</f>
        <v/>
      </c>
      <c r="C628" s="48" t="str">
        <f>IF(データ!C1831&lt;&gt;"",データ!C1830,"")</f>
        <v/>
      </c>
      <c r="D628" s="46" t="str">
        <f>IF(データ!G1831&lt;&gt;"",データ!G1830,"")</f>
        <v/>
      </c>
      <c r="E628" s="65" t="str">
        <f>IF(F628="","",COUNT($F$4:F628))</f>
        <v/>
      </c>
      <c r="F628" s="81" t="str">
        <f>IF(C628="","",データ!Z1830)</f>
        <v/>
      </c>
      <c r="G628" s="65" t="str">
        <f>IF(C628="","",データ!AA1830)</f>
        <v/>
      </c>
      <c r="H628" s="65" t="str">
        <f>IF(I628="","",COUNT($I$4:I628))</f>
        <v/>
      </c>
      <c r="I628" s="81" t="str">
        <f>IF(C628="","",データ!AF1830)</f>
        <v/>
      </c>
      <c r="J628" s="65" t="str">
        <f>IF(C628="","",データ!AG1830)</f>
        <v/>
      </c>
      <c r="K628" s="65" t="str">
        <f>IF(L628="","",COUNT($L$4:L628))</f>
        <v/>
      </c>
      <c r="L628" s="81" t="str">
        <f>IF(C628="","",データ!AI1830)</f>
        <v/>
      </c>
      <c r="M628" s="65" t="str">
        <f>IF(C628="","",データ!AJ1830)</f>
        <v/>
      </c>
      <c r="N628" s="65" t="str">
        <f>IF(O628="","",COUNT($O$4:O628))</f>
        <v/>
      </c>
      <c r="O628" s="81" t="str">
        <f>IF(C628="","",データ!AO1830)</f>
        <v/>
      </c>
      <c r="P628" s="65" t="str">
        <f>IF(C628="","",データ!AP1830)</f>
        <v/>
      </c>
    </row>
    <row r="629" spans="1:16" ht="18" customHeight="1">
      <c r="A629" s="46" t="str">
        <f>IF(データ!A1832&lt;&gt;"",データ!A1831,"")</f>
        <v/>
      </c>
      <c r="B629" s="47" t="str">
        <f>IF(データ!B1832&lt;&gt;"",データ!B1831,"")</f>
        <v/>
      </c>
      <c r="C629" s="48" t="str">
        <f>IF(データ!C1832&lt;&gt;"",データ!C1831,"")</f>
        <v/>
      </c>
      <c r="D629" s="46" t="str">
        <f>IF(データ!G1832&lt;&gt;"",データ!G1831,"")</f>
        <v/>
      </c>
      <c r="E629" s="65" t="str">
        <f>IF(F629="","",COUNT($F$4:F629))</f>
        <v/>
      </c>
      <c r="F629" s="81" t="str">
        <f>IF(C629="","",データ!Z1831)</f>
        <v/>
      </c>
      <c r="G629" s="65" t="str">
        <f>IF(C629="","",データ!AA1831)</f>
        <v/>
      </c>
      <c r="H629" s="65" t="str">
        <f>IF(I629="","",COUNT($I$4:I629))</f>
        <v/>
      </c>
      <c r="I629" s="81" t="str">
        <f>IF(C629="","",データ!AF1831)</f>
        <v/>
      </c>
      <c r="J629" s="65" t="str">
        <f>IF(C629="","",データ!AG1831)</f>
        <v/>
      </c>
      <c r="K629" s="65" t="str">
        <f>IF(L629="","",COUNT($L$4:L629))</f>
        <v/>
      </c>
      <c r="L629" s="81" t="str">
        <f>IF(C629="","",データ!AI1831)</f>
        <v/>
      </c>
      <c r="M629" s="65" t="str">
        <f>IF(C629="","",データ!AJ1831)</f>
        <v/>
      </c>
      <c r="N629" s="65" t="str">
        <f>IF(O629="","",COUNT($O$4:O629))</f>
        <v/>
      </c>
      <c r="O629" s="81" t="str">
        <f>IF(C629="","",データ!AO1831)</f>
        <v/>
      </c>
      <c r="P629" s="65" t="str">
        <f>IF(C629="","",データ!AP1831)</f>
        <v/>
      </c>
    </row>
    <row r="630" spans="1:16" ht="18" customHeight="1">
      <c r="A630" s="46" t="str">
        <f>IF(データ!A1833&lt;&gt;"",データ!A1832,"")</f>
        <v/>
      </c>
      <c r="B630" s="47" t="str">
        <f>IF(データ!B1833&lt;&gt;"",データ!B1832,"")</f>
        <v/>
      </c>
      <c r="C630" s="48" t="str">
        <f>IF(データ!C1833&lt;&gt;"",データ!C1832,"")</f>
        <v/>
      </c>
      <c r="D630" s="46" t="str">
        <f>IF(データ!G1833&lt;&gt;"",データ!G1832,"")</f>
        <v/>
      </c>
      <c r="E630" s="65" t="str">
        <f>IF(F630="","",COUNT($F$4:F630))</f>
        <v/>
      </c>
      <c r="F630" s="81" t="str">
        <f>IF(C630="","",データ!Z1832)</f>
        <v/>
      </c>
      <c r="G630" s="65" t="str">
        <f>IF(C630="","",データ!AA1832)</f>
        <v/>
      </c>
      <c r="H630" s="65" t="str">
        <f>IF(I630="","",COUNT($I$4:I630))</f>
        <v/>
      </c>
      <c r="I630" s="81" t="str">
        <f>IF(C630="","",データ!AF1832)</f>
        <v/>
      </c>
      <c r="J630" s="65" t="str">
        <f>IF(C630="","",データ!AG1832)</f>
        <v/>
      </c>
      <c r="K630" s="65" t="str">
        <f>IF(L630="","",COUNT($L$4:L630))</f>
        <v/>
      </c>
      <c r="L630" s="81" t="str">
        <f>IF(C630="","",データ!AI1832)</f>
        <v/>
      </c>
      <c r="M630" s="65" t="str">
        <f>IF(C630="","",データ!AJ1832)</f>
        <v/>
      </c>
      <c r="N630" s="65" t="str">
        <f>IF(O630="","",COUNT($O$4:O630))</f>
        <v/>
      </c>
      <c r="O630" s="81" t="str">
        <f>IF(C630="","",データ!AO1832)</f>
        <v/>
      </c>
      <c r="P630" s="65" t="str">
        <f>IF(C630="","",データ!AP1832)</f>
        <v/>
      </c>
    </row>
    <row r="631" spans="1:16" ht="18" customHeight="1">
      <c r="A631" s="46" t="str">
        <f>IF(データ!A1834&lt;&gt;"",データ!A1833,"")</f>
        <v/>
      </c>
      <c r="B631" s="47" t="str">
        <f>IF(データ!B1834&lt;&gt;"",データ!B1833,"")</f>
        <v/>
      </c>
      <c r="C631" s="48" t="str">
        <f>IF(データ!C1834&lt;&gt;"",データ!C1833,"")</f>
        <v/>
      </c>
      <c r="D631" s="46" t="str">
        <f>IF(データ!G1834&lt;&gt;"",データ!G1833,"")</f>
        <v/>
      </c>
      <c r="E631" s="65" t="str">
        <f>IF(F631="","",COUNT($F$4:F631))</f>
        <v/>
      </c>
      <c r="F631" s="81" t="str">
        <f>IF(C631="","",データ!Z1833)</f>
        <v/>
      </c>
      <c r="G631" s="65" t="str">
        <f>IF(C631="","",データ!AA1833)</f>
        <v/>
      </c>
      <c r="H631" s="65" t="str">
        <f>IF(I631="","",COUNT($I$4:I631))</f>
        <v/>
      </c>
      <c r="I631" s="81" t="str">
        <f>IF(C631="","",データ!AF1833)</f>
        <v/>
      </c>
      <c r="J631" s="65" t="str">
        <f>IF(C631="","",データ!AG1833)</f>
        <v/>
      </c>
      <c r="K631" s="65" t="str">
        <f>IF(L631="","",COUNT($L$4:L631))</f>
        <v/>
      </c>
      <c r="L631" s="81" t="str">
        <f>IF(C631="","",データ!AI1833)</f>
        <v/>
      </c>
      <c r="M631" s="65" t="str">
        <f>IF(C631="","",データ!AJ1833)</f>
        <v/>
      </c>
      <c r="N631" s="65" t="str">
        <f>IF(O631="","",COUNT($O$4:O631))</f>
        <v/>
      </c>
      <c r="O631" s="81" t="str">
        <f>IF(C631="","",データ!AO1833)</f>
        <v/>
      </c>
      <c r="P631" s="65" t="str">
        <f>IF(C631="","",データ!AP1833)</f>
        <v/>
      </c>
    </row>
    <row r="632" spans="1:16" ht="18" customHeight="1">
      <c r="A632" s="46" t="str">
        <f>IF(データ!A1835&lt;&gt;"",データ!A1834,"")</f>
        <v/>
      </c>
      <c r="B632" s="47" t="str">
        <f>IF(データ!B1835&lt;&gt;"",データ!B1834,"")</f>
        <v/>
      </c>
      <c r="C632" s="48" t="str">
        <f>IF(データ!C1835&lt;&gt;"",データ!C1834,"")</f>
        <v/>
      </c>
      <c r="D632" s="46" t="str">
        <f>IF(データ!G1835&lt;&gt;"",データ!G1834,"")</f>
        <v/>
      </c>
      <c r="E632" s="65" t="str">
        <f>IF(F632="","",COUNT($F$4:F632))</f>
        <v/>
      </c>
      <c r="F632" s="81" t="str">
        <f>IF(C632="","",データ!Z1834)</f>
        <v/>
      </c>
      <c r="G632" s="65" t="str">
        <f>IF(C632="","",データ!AA1834)</f>
        <v/>
      </c>
      <c r="H632" s="65" t="str">
        <f>IF(I632="","",COUNT($I$4:I632))</f>
        <v/>
      </c>
      <c r="I632" s="81" t="str">
        <f>IF(C632="","",データ!AF1834)</f>
        <v/>
      </c>
      <c r="J632" s="65" t="str">
        <f>IF(C632="","",データ!AG1834)</f>
        <v/>
      </c>
      <c r="K632" s="65" t="str">
        <f>IF(L632="","",COUNT($L$4:L632))</f>
        <v/>
      </c>
      <c r="L632" s="81" t="str">
        <f>IF(C632="","",データ!AI1834)</f>
        <v/>
      </c>
      <c r="M632" s="65" t="str">
        <f>IF(C632="","",データ!AJ1834)</f>
        <v/>
      </c>
      <c r="N632" s="65" t="str">
        <f>IF(O632="","",COUNT($O$4:O632))</f>
        <v/>
      </c>
      <c r="O632" s="81" t="str">
        <f>IF(C632="","",データ!AO1834)</f>
        <v/>
      </c>
      <c r="P632" s="65" t="str">
        <f>IF(C632="","",データ!AP1834)</f>
        <v/>
      </c>
    </row>
    <row r="633" spans="1:16" ht="18" customHeight="1">
      <c r="A633" s="46" t="str">
        <f>IF(データ!A1836&lt;&gt;"",データ!A1835,"")</f>
        <v/>
      </c>
      <c r="B633" s="47" t="str">
        <f>IF(データ!B1836&lt;&gt;"",データ!B1835,"")</f>
        <v/>
      </c>
      <c r="C633" s="48" t="str">
        <f>IF(データ!C1836&lt;&gt;"",データ!C1835,"")</f>
        <v/>
      </c>
      <c r="D633" s="46" t="str">
        <f>IF(データ!G1836&lt;&gt;"",データ!G1835,"")</f>
        <v/>
      </c>
      <c r="E633" s="65" t="str">
        <f>IF(F633="","",COUNT($F$4:F633))</f>
        <v/>
      </c>
      <c r="F633" s="81" t="str">
        <f>IF(C633="","",データ!Z1835)</f>
        <v/>
      </c>
      <c r="G633" s="65" t="str">
        <f>IF(C633="","",データ!AA1835)</f>
        <v/>
      </c>
      <c r="H633" s="65" t="str">
        <f>IF(I633="","",COUNT($I$4:I633))</f>
        <v/>
      </c>
      <c r="I633" s="81" t="str">
        <f>IF(C633="","",データ!AF1835)</f>
        <v/>
      </c>
      <c r="J633" s="65" t="str">
        <f>IF(C633="","",データ!AG1835)</f>
        <v/>
      </c>
      <c r="K633" s="65" t="str">
        <f>IF(L633="","",COUNT($L$4:L633))</f>
        <v/>
      </c>
      <c r="L633" s="81" t="str">
        <f>IF(C633="","",データ!AI1835)</f>
        <v/>
      </c>
      <c r="M633" s="65" t="str">
        <f>IF(C633="","",データ!AJ1835)</f>
        <v/>
      </c>
      <c r="N633" s="65" t="str">
        <f>IF(O633="","",COUNT($O$4:O633))</f>
        <v/>
      </c>
      <c r="O633" s="81" t="str">
        <f>IF(C633="","",データ!AO1835)</f>
        <v/>
      </c>
      <c r="P633" s="65" t="str">
        <f>IF(C633="","",データ!AP1835)</f>
        <v/>
      </c>
    </row>
    <row r="634" spans="1:16" ht="18" customHeight="1">
      <c r="A634" s="46" t="str">
        <f>IF(データ!A1837&lt;&gt;"",データ!A1836,"")</f>
        <v/>
      </c>
      <c r="B634" s="47" t="str">
        <f>IF(データ!B1837&lt;&gt;"",データ!B1836,"")</f>
        <v/>
      </c>
      <c r="C634" s="48" t="str">
        <f>IF(データ!C1837&lt;&gt;"",データ!C1836,"")</f>
        <v/>
      </c>
      <c r="D634" s="46" t="str">
        <f>IF(データ!G1837&lt;&gt;"",データ!G1836,"")</f>
        <v/>
      </c>
      <c r="E634" s="65" t="str">
        <f>IF(F634="","",COUNT($F$4:F634))</f>
        <v/>
      </c>
      <c r="F634" s="81" t="str">
        <f>IF(C634="","",データ!Z1836)</f>
        <v/>
      </c>
      <c r="G634" s="65" t="str">
        <f>IF(C634="","",データ!AA1836)</f>
        <v/>
      </c>
      <c r="H634" s="65" t="str">
        <f>IF(I634="","",COUNT($I$4:I634))</f>
        <v/>
      </c>
      <c r="I634" s="81" t="str">
        <f>IF(C634="","",データ!AF1836)</f>
        <v/>
      </c>
      <c r="J634" s="65" t="str">
        <f>IF(C634="","",データ!AG1836)</f>
        <v/>
      </c>
      <c r="K634" s="65" t="str">
        <f>IF(L634="","",COUNT($L$4:L634))</f>
        <v/>
      </c>
      <c r="L634" s="81" t="str">
        <f>IF(C634="","",データ!AI1836)</f>
        <v/>
      </c>
      <c r="M634" s="65" t="str">
        <f>IF(C634="","",データ!AJ1836)</f>
        <v/>
      </c>
      <c r="N634" s="65" t="str">
        <f>IF(O634="","",COUNT($O$4:O634))</f>
        <v/>
      </c>
      <c r="O634" s="81" t="str">
        <f>IF(C634="","",データ!AO1836)</f>
        <v/>
      </c>
      <c r="P634" s="65" t="str">
        <f>IF(C634="","",データ!AP1836)</f>
        <v/>
      </c>
    </row>
    <row r="635" spans="1:16" ht="18" customHeight="1">
      <c r="A635" s="46" t="str">
        <f>IF(データ!A1838&lt;&gt;"",データ!A1837,"")</f>
        <v/>
      </c>
      <c r="B635" s="47" t="str">
        <f>IF(データ!B1838&lt;&gt;"",データ!B1837,"")</f>
        <v/>
      </c>
      <c r="C635" s="48" t="str">
        <f>IF(データ!C1838&lt;&gt;"",データ!C1837,"")</f>
        <v/>
      </c>
      <c r="D635" s="46" t="str">
        <f>IF(データ!G1838&lt;&gt;"",データ!G1837,"")</f>
        <v/>
      </c>
      <c r="E635" s="65" t="str">
        <f>IF(F635="","",COUNT($F$4:F635))</f>
        <v/>
      </c>
      <c r="F635" s="81" t="str">
        <f>IF(C635="","",データ!Z1837)</f>
        <v/>
      </c>
      <c r="G635" s="65" t="str">
        <f>IF(C635="","",データ!AA1837)</f>
        <v/>
      </c>
      <c r="H635" s="65" t="str">
        <f>IF(I635="","",COUNT($I$4:I635))</f>
        <v/>
      </c>
      <c r="I635" s="81" t="str">
        <f>IF(C635="","",データ!AF1837)</f>
        <v/>
      </c>
      <c r="J635" s="65" t="str">
        <f>IF(C635="","",データ!AG1837)</f>
        <v/>
      </c>
      <c r="K635" s="65" t="str">
        <f>IF(L635="","",COUNT($L$4:L635))</f>
        <v/>
      </c>
      <c r="L635" s="81" t="str">
        <f>IF(C635="","",データ!AI1837)</f>
        <v/>
      </c>
      <c r="M635" s="65" t="str">
        <f>IF(C635="","",データ!AJ1837)</f>
        <v/>
      </c>
      <c r="N635" s="65" t="str">
        <f>IF(O635="","",COUNT($O$4:O635))</f>
        <v/>
      </c>
      <c r="O635" s="81" t="str">
        <f>IF(C635="","",データ!AO1837)</f>
        <v/>
      </c>
      <c r="P635" s="65" t="str">
        <f>IF(C635="","",データ!AP1837)</f>
        <v/>
      </c>
    </row>
    <row r="636" spans="1:16" ht="18" customHeight="1">
      <c r="A636" s="46" t="str">
        <f>IF(データ!A1839&lt;&gt;"",データ!A1838,"")</f>
        <v/>
      </c>
      <c r="B636" s="47" t="str">
        <f>IF(データ!B1839&lt;&gt;"",データ!B1838,"")</f>
        <v/>
      </c>
      <c r="C636" s="48" t="str">
        <f>IF(データ!C1839&lt;&gt;"",データ!C1838,"")</f>
        <v/>
      </c>
      <c r="D636" s="46" t="str">
        <f>IF(データ!G1839&lt;&gt;"",データ!G1838,"")</f>
        <v/>
      </c>
      <c r="E636" s="65" t="str">
        <f>IF(F636="","",COUNT($F$4:F636))</f>
        <v/>
      </c>
      <c r="F636" s="81" t="str">
        <f>IF(C636="","",データ!Z1838)</f>
        <v/>
      </c>
      <c r="G636" s="65" t="str">
        <f>IF(C636="","",データ!AA1838)</f>
        <v/>
      </c>
      <c r="H636" s="65" t="str">
        <f>IF(I636="","",COUNT($I$4:I636))</f>
        <v/>
      </c>
      <c r="I636" s="81" t="str">
        <f>IF(C636="","",データ!AF1838)</f>
        <v/>
      </c>
      <c r="J636" s="65" t="str">
        <f>IF(C636="","",データ!AG1838)</f>
        <v/>
      </c>
      <c r="K636" s="65" t="str">
        <f>IF(L636="","",COUNT($L$4:L636))</f>
        <v/>
      </c>
      <c r="L636" s="81" t="str">
        <f>IF(C636="","",データ!AI1838)</f>
        <v/>
      </c>
      <c r="M636" s="65" t="str">
        <f>IF(C636="","",データ!AJ1838)</f>
        <v/>
      </c>
      <c r="N636" s="65" t="str">
        <f>IF(O636="","",COUNT($O$4:O636))</f>
        <v/>
      </c>
      <c r="O636" s="81" t="str">
        <f>IF(C636="","",データ!AO1838)</f>
        <v/>
      </c>
      <c r="P636" s="65" t="str">
        <f>IF(C636="","",データ!AP1838)</f>
        <v/>
      </c>
    </row>
    <row r="637" spans="1:16" ht="18" customHeight="1">
      <c r="A637" s="46" t="str">
        <f>IF(データ!A1840&lt;&gt;"",データ!A1839,"")</f>
        <v/>
      </c>
      <c r="B637" s="47" t="str">
        <f>IF(データ!B1840&lt;&gt;"",データ!B1839,"")</f>
        <v/>
      </c>
      <c r="C637" s="48" t="str">
        <f>IF(データ!C1840&lt;&gt;"",データ!C1839,"")</f>
        <v/>
      </c>
      <c r="D637" s="46" t="str">
        <f>IF(データ!G1840&lt;&gt;"",データ!G1839,"")</f>
        <v/>
      </c>
      <c r="E637" s="65" t="str">
        <f>IF(F637="","",COUNT($F$4:F637))</f>
        <v/>
      </c>
      <c r="F637" s="81" t="str">
        <f>IF(C637="","",データ!Z1839)</f>
        <v/>
      </c>
      <c r="G637" s="65" t="str">
        <f>IF(C637="","",データ!AA1839)</f>
        <v/>
      </c>
      <c r="H637" s="65" t="str">
        <f>IF(I637="","",COUNT($I$4:I637))</f>
        <v/>
      </c>
      <c r="I637" s="81" t="str">
        <f>IF(C637="","",データ!AF1839)</f>
        <v/>
      </c>
      <c r="J637" s="65" t="str">
        <f>IF(C637="","",データ!AG1839)</f>
        <v/>
      </c>
      <c r="K637" s="65" t="str">
        <f>IF(L637="","",COUNT($L$4:L637))</f>
        <v/>
      </c>
      <c r="L637" s="81" t="str">
        <f>IF(C637="","",データ!AI1839)</f>
        <v/>
      </c>
      <c r="M637" s="65" t="str">
        <f>IF(C637="","",データ!AJ1839)</f>
        <v/>
      </c>
      <c r="N637" s="65" t="str">
        <f>IF(O637="","",COUNT($O$4:O637))</f>
        <v/>
      </c>
      <c r="O637" s="81" t="str">
        <f>IF(C637="","",データ!AO1839)</f>
        <v/>
      </c>
      <c r="P637" s="65" t="str">
        <f>IF(C637="","",データ!AP1839)</f>
        <v/>
      </c>
    </row>
    <row r="638" spans="1:16" ht="18" customHeight="1">
      <c r="A638" s="46" t="str">
        <f>IF(データ!A1841&lt;&gt;"",データ!A1840,"")</f>
        <v/>
      </c>
      <c r="B638" s="47" t="str">
        <f>IF(データ!B1841&lt;&gt;"",データ!B1840,"")</f>
        <v/>
      </c>
      <c r="C638" s="48" t="str">
        <f>IF(データ!C1841&lt;&gt;"",データ!C1840,"")</f>
        <v/>
      </c>
      <c r="D638" s="46" t="str">
        <f>IF(データ!G1841&lt;&gt;"",データ!G1840,"")</f>
        <v/>
      </c>
      <c r="E638" s="65" t="str">
        <f>IF(F638="","",COUNT($F$4:F638))</f>
        <v/>
      </c>
      <c r="F638" s="81" t="str">
        <f>IF(C638="","",データ!Z1840)</f>
        <v/>
      </c>
      <c r="G638" s="65" t="str">
        <f>IF(C638="","",データ!AA1840)</f>
        <v/>
      </c>
      <c r="H638" s="65" t="str">
        <f>IF(I638="","",COUNT($I$4:I638))</f>
        <v/>
      </c>
      <c r="I638" s="81" t="str">
        <f>IF(C638="","",データ!AF1840)</f>
        <v/>
      </c>
      <c r="J638" s="65" t="str">
        <f>IF(C638="","",データ!AG1840)</f>
        <v/>
      </c>
      <c r="K638" s="65" t="str">
        <f>IF(L638="","",COUNT($L$4:L638))</f>
        <v/>
      </c>
      <c r="L638" s="81" t="str">
        <f>IF(C638="","",データ!AI1840)</f>
        <v/>
      </c>
      <c r="M638" s="65" t="str">
        <f>IF(C638="","",データ!AJ1840)</f>
        <v/>
      </c>
      <c r="N638" s="65" t="str">
        <f>IF(O638="","",COUNT($O$4:O638))</f>
        <v/>
      </c>
      <c r="O638" s="81" t="str">
        <f>IF(C638="","",データ!AO1840)</f>
        <v/>
      </c>
      <c r="P638" s="65" t="str">
        <f>IF(C638="","",データ!AP1840)</f>
        <v/>
      </c>
    </row>
    <row r="639" spans="1:16" ht="18" customHeight="1">
      <c r="A639" s="46" t="str">
        <f>IF(データ!A1842&lt;&gt;"",データ!A1841,"")</f>
        <v/>
      </c>
      <c r="B639" s="47" t="str">
        <f>IF(データ!B1842&lt;&gt;"",データ!B1841,"")</f>
        <v/>
      </c>
      <c r="C639" s="48" t="str">
        <f>IF(データ!C1842&lt;&gt;"",データ!C1841,"")</f>
        <v/>
      </c>
      <c r="D639" s="46" t="str">
        <f>IF(データ!G1842&lt;&gt;"",データ!G1841,"")</f>
        <v/>
      </c>
      <c r="E639" s="65" t="str">
        <f>IF(F639="","",COUNT($F$4:F639))</f>
        <v/>
      </c>
      <c r="F639" s="81" t="str">
        <f>IF(C639="","",データ!Z1841)</f>
        <v/>
      </c>
      <c r="G639" s="65" t="str">
        <f>IF(C639="","",データ!AA1841)</f>
        <v/>
      </c>
      <c r="H639" s="65" t="str">
        <f>IF(I639="","",COUNT($I$4:I639))</f>
        <v/>
      </c>
      <c r="I639" s="81" t="str">
        <f>IF(C639="","",データ!AF1841)</f>
        <v/>
      </c>
      <c r="J639" s="65" t="str">
        <f>IF(C639="","",データ!AG1841)</f>
        <v/>
      </c>
      <c r="K639" s="65" t="str">
        <f>IF(L639="","",COUNT($L$4:L639))</f>
        <v/>
      </c>
      <c r="L639" s="81" t="str">
        <f>IF(C639="","",データ!AI1841)</f>
        <v/>
      </c>
      <c r="M639" s="65" t="str">
        <f>IF(C639="","",データ!AJ1841)</f>
        <v/>
      </c>
      <c r="N639" s="65" t="str">
        <f>IF(O639="","",COUNT($O$4:O639))</f>
        <v/>
      </c>
      <c r="O639" s="81" t="str">
        <f>IF(C639="","",データ!AO1841)</f>
        <v/>
      </c>
      <c r="P639" s="65" t="str">
        <f>IF(C639="","",データ!AP1841)</f>
        <v/>
      </c>
    </row>
    <row r="640" spans="1:16" ht="18" customHeight="1">
      <c r="A640" s="46" t="str">
        <f>IF(データ!A1843&lt;&gt;"",データ!A1842,"")</f>
        <v/>
      </c>
      <c r="B640" s="47" t="str">
        <f>IF(データ!B1843&lt;&gt;"",データ!B1842,"")</f>
        <v/>
      </c>
      <c r="C640" s="48" t="str">
        <f>IF(データ!C1843&lt;&gt;"",データ!C1842,"")</f>
        <v/>
      </c>
      <c r="D640" s="46" t="str">
        <f>IF(データ!G1843&lt;&gt;"",データ!G1842,"")</f>
        <v/>
      </c>
      <c r="E640" s="65" t="str">
        <f>IF(F640="","",COUNT($F$4:F640))</f>
        <v/>
      </c>
      <c r="F640" s="81" t="str">
        <f>IF(C640="","",データ!Z1842)</f>
        <v/>
      </c>
      <c r="G640" s="65" t="str">
        <f>IF(C640="","",データ!AA1842)</f>
        <v/>
      </c>
      <c r="H640" s="65" t="str">
        <f>IF(I640="","",COUNT($I$4:I640))</f>
        <v/>
      </c>
      <c r="I640" s="81" t="str">
        <f>IF(C640="","",データ!AF1842)</f>
        <v/>
      </c>
      <c r="J640" s="65" t="str">
        <f>IF(C640="","",データ!AG1842)</f>
        <v/>
      </c>
      <c r="K640" s="65" t="str">
        <f>IF(L640="","",COUNT($L$4:L640))</f>
        <v/>
      </c>
      <c r="L640" s="81" t="str">
        <f>IF(C640="","",データ!AI1842)</f>
        <v/>
      </c>
      <c r="M640" s="65" t="str">
        <f>IF(C640="","",データ!AJ1842)</f>
        <v/>
      </c>
      <c r="N640" s="65" t="str">
        <f>IF(O640="","",COUNT($O$4:O640))</f>
        <v/>
      </c>
      <c r="O640" s="81" t="str">
        <f>IF(C640="","",データ!AO1842)</f>
        <v/>
      </c>
      <c r="P640" s="65" t="str">
        <f>IF(C640="","",データ!AP1842)</f>
        <v/>
      </c>
    </row>
    <row r="641" spans="1:16" ht="18" customHeight="1">
      <c r="A641" s="46" t="str">
        <f>IF(データ!A1844&lt;&gt;"",データ!A1843,"")</f>
        <v/>
      </c>
      <c r="B641" s="47" t="str">
        <f>IF(データ!B1844&lt;&gt;"",データ!B1843,"")</f>
        <v/>
      </c>
      <c r="C641" s="48" t="str">
        <f>IF(データ!C1844&lt;&gt;"",データ!C1843,"")</f>
        <v/>
      </c>
      <c r="D641" s="46" t="str">
        <f>IF(データ!G1844&lt;&gt;"",データ!G1843,"")</f>
        <v/>
      </c>
      <c r="E641" s="65" t="str">
        <f>IF(F641="","",COUNT($F$4:F641))</f>
        <v/>
      </c>
      <c r="F641" s="81" t="str">
        <f>IF(C641="","",データ!Z1843)</f>
        <v/>
      </c>
      <c r="G641" s="65" t="str">
        <f>IF(C641="","",データ!AA1843)</f>
        <v/>
      </c>
      <c r="H641" s="65" t="str">
        <f>IF(I641="","",COUNT($I$4:I641))</f>
        <v/>
      </c>
      <c r="I641" s="81" t="str">
        <f>IF(C641="","",データ!AF1843)</f>
        <v/>
      </c>
      <c r="J641" s="65" t="str">
        <f>IF(C641="","",データ!AG1843)</f>
        <v/>
      </c>
      <c r="K641" s="65" t="str">
        <f>IF(L641="","",COUNT($L$4:L641))</f>
        <v/>
      </c>
      <c r="L641" s="81" t="str">
        <f>IF(C641="","",データ!AI1843)</f>
        <v/>
      </c>
      <c r="M641" s="65" t="str">
        <f>IF(C641="","",データ!AJ1843)</f>
        <v/>
      </c>
      <c r="N641" s="65" t="str">
        <f>IF(O641="","",COUNT($O$4:O641))</f>
        <v/>
      </c>
      <c r="O641" s="81" t="str">
        <f>IF(C641="","",データ!AO1843)</f>
        <v/>
      </c>
      <c r="P641" s="65" t="str">
        <f>IF(C641="","",データ!AP1843)</f>
        <v/>
      </c>
    </row>
    <row r="642" spans="1:16" ht="18" customHeight="1">
      <c r="A642" s="46" t="str">
        <f>IF(データ!A1845&lt;&gt;"",データ!A1844,"")</f>
        <v/>
      </c>
      <c r="B642" s="47" t="str">
        <f>IF(データ!B1845&lt;&gt;"",データ!B1844,"")</f>
        <v/>
      </c>
      <c r="C642" s="48" t="str">
        <f>IF(データ!C1845&lt;&gt;"",データ!C1844,"")</f>
        <v/>
      </c>
      <c r="D642" s="46" t="str">
        <f>IF(データ!G1845&lt;&gt;"",データ!G1844,"")</f>
        <v/>
      </c>
      <c r="E642" s="65" t="str">
        <f>IF(F642="","",COUNT($F$4:F642))</f>
        <v/>
      </c>
      <c r="F642" s="81" t="str">
        <f>IF(C642="","",データ!Z1844)</f>
        <v/>
      </c>
      <c r="G642" s="65" t="str">
        <f>IF(C642="","",データ!AA1844)</f>
        <v/>
      </c>
      <c r="H642" s="65" t="str">
        <f>IF(I642="","",COUNT($I$4:I642))</f>
        <v/>
      </c>
      <c r="I642" s="81" t="str">
        <f>IF(C642="","",データ!AF1844)</f>
        <v/>
      </c>
      <c r="J642" s="65" t="str">
        <f>IF(C642="","",データ!AG1844)</f>
        <v/>
      </c>
      <c r="K642" s="65" t="str">
        <f>IF(L642="","",COUNT($L$4:L642))</f>
        <v/>
      </c>
      <c r="L642" s="81" t="str">
        <f>IF(C642="","",データ!AI1844)</f>
        <v/>
      </c>
      <c r="M642" s="65" t="str">
        <f>IF(C642="","",データ!AJ1844)</f>
        <v/>
      </c>
      <c r="N642" s="65" t="str">
        <f>IF(O642="","",COUNT($O$4:O642))</f>
        <v/>
      </c>
      <c r="O642" s="81" t="str">
        <f>IF(C642="","",データ!AO1844)</f>
        <v/>
      </c>
      <c r="P642" s="65" t="str">
        <f>IF(C642="","",データ!AP1844)</f>
        <v/>
      </c>
    </row>
    <row r="643" spans="1:16" ht="18" customHeight="1">
      <c r="A643" s="46" t="str">
        <f>IF(データ!A1846&lt;&gt;"",データ!A1845,"")</f>
        <v/>
      </c>
      <c r="B643" s="47" t="str">
        <f>IF(データ!B1846&lt;&gt;"",データ!B1845,"")</f>
        <v/>
      </c>
      <c r="C643" s="48" t="str">
        <f>IF(データ!C1846&lt;&gt;"",データ!C1845,"")</f>
        <v/>
      </c>
      <c r="D643" s="46" t="str">
        <f>IF(データ!G1846&lt;&gt;"",データ!G1845,"")</f>
        <v/>
      </c>
      <c r="E643" s="65" t="str">
        <f>IF(F643="","",COUNT($F$4:F643))</f>
        <v/>
      </c>
      <c r="F643" s="81" t="str">
        <f>IF(C643="","",データ!Z1845)</f>
        <v/>
      </c>
      <c r="G643" s="65" t="str">
        <f>IF(C643="","",データ!AA1845)</f>
        <v/>
      </c>
      <c r="H643" s="65" t="str">
        <f>IF(I643="","",COUNT($I$4:I643))</f>
        <v/>
      </c>
      <c r="I643" s="81" t="str">
        <f>IF(C643="","",データ!AF1845)</f>
        <v/>
      </c>
      <c r="J643" s="65" t="str">
        <f>IF(C643="","",データ!AG1845)</f>
        <v/>
      </c>
      <c r="K643" s="65" t="str">
        <f>IF(L643="","",COUNT($L$4:L643))</f>
        <v/>
      </c>
      <c r="L643" s="81" t="str">
        <f>IF(C643="","",データ!AI1845)</f>
        <v/>
      </c>
      <c r="M643" s="65" t="str">
        <f>IF(C643="","",データ!AJ1845)</f>
        <v/>
      </c>
      <c r="N643" s="65" t="str">
        <f>IF(O643="","",COUNT($O$4:O643))</f>
        <v/>
      </c>
      <c r="O643" s="81" t="str">
        <f>IF(C643="","",データ!AO1845)</f>
        <v/>
      </c>
      <c r="P643" s="65" t="str">
        <f>IF(C643="","",データ!AP1845)</f>
        <v/>
      </c>
    </row>
    <row r="644" spans="1:16" ht="18" customHeight="1">
      <c r="A644" s="46" t="str">
        <f>IF(データ!A1847&lt;&gt;"",データ!A1846,"")</f>
        <v/>
      </c>
      <c r="B644" s="47" t="str">
        <f>IF(データ!B1847&lt;&gt;"",データ!B1846,"")</f>
        <v/>
      </c>
      <c r="C644" s="48" t="str">
        <f>IF(データ!C1847&lt;&gt;"",データ!C1846,"")</f>
        <v/>
      </c>
      <c r="D644" s="46" t="str">
        <f>IF(データ!G1847&lt;&gt;"",データ!G1846,"")</f>
        <v/>
      </c>
      <c r="E644" s="65" t="str">
        <f>IF(F644="","",COUNT($F$4:F644))</f>
        <v/>
      </c>
      <c r="F644" s="81" t="str">
        <f>IF(C644="","",データ!Z1846)</f>
        <v/>
      </c>
      <c r="G644" s="65" t="str">
        <f>IF(C644="","",データ!AA1846)</f>
        <v/>
      </c>
      <c r="H644" s="65" t="str">
        <f>IF(I644="","",COUNT($I$4:I644))</f>
        <v/>
      </c>
      <c r="I644" s="81" t="str">
        <f>IF(C644="","",データ!AF1846)</f>
        <v/>
      </c>
      <c r="J644" s="65" t="str">
        <f>IF(C644="","",データ!AG1846)</f>
        <v/>
      </c>
      <c r="K644" s="65" t="str">
        <f>IF(L644="","",COUNT($L$4:L644))</f>
        <v/>
      </c>
      <c r="L644" s="81" t="str">
        <f>IF(C644="","",データ!AI1846)</f>
        <v/>
      </c>
      <c r="M644" s="65" t="str">
        <f>IF(C644="","",データ!AJ1846)</f>
        <v/>
      </c>
      <c r="N644" s="65" t="str">
        <f>IF(O644="","",COUNT($O$4:O644))</f>
        <v/>
      </c>
      <c r="O644" s="81" t="str">
        <f>IF(C644="","",データ!AO1846)</f>
        <v/>
      </c>
      <c r="P644" s="65" t="str">
        <f>IF(C644="","",データ!AP1846)</f>
        <v/>
      </c>
    </row>
    <row r="645" spans="1:16" ht="18" customHeight="1">
      <c r="A645" s="46" t="str">
        <f>IF(データ!A1848&lt;&gt;"",データ!A1847,"")</f>
        <v/>
      </c>
      <c r="B645" s="47" t="str">
        <f>IF(データ!B1848&lt;&gt;"",データ!B1847,"")</f>
        <v/>
      </c>
      <c r="C645" s="48" t="str">
        <f>IF(データ!C1848&lt;&gt;"",データ!C1847,"")</f>
        <v/>
      </c>
      <c r="D645" s="46" t="str">
        <f>IF(データ!G1848&lt;&gt;"",データ!G1847,"")</f>
        <v/>
      </c>
      <c r="E645" s="65" t="str">
        <f>IF(F645="","",COUNT($F$4:F645))</f>
        <v/>
      </c>
      <c r="F645" s="81" t="str">
        <f>IF(C645="","",データ!Z1847)</f>
        <v/>
      </c>
      <c r="G645" s="65" t="str">
        <f>IF(C645="","",データ!AA1847)</f>
        <v/>
      </c>
      <c r="H645" s="65" t="str">
        <f>IF(I645="","",COUNT($I$4:I645))</f>
        <v/>
      </c>
      <c r="I645" s="81" t="str">
        <f>IF(C645="","",データ!AF1847)</f>
        <v/>
      </c>
      <c r="J645" s="65" t="str">
        <f>IF(C645="","",データ!AG1847)</f>
        <v/>
      </c>
      <c r="K645" s="65" t="str">
        <f>IF(L645="","",COUNT($L$4:L645))</f>
        <v/>
      </c>
      <c r="L645" s="81" t="str">
        <f>IF(C645="","",データ!AI1847)</f>
        <v/>
      </c>
      <c r="M645" s="65" t="str">
        <f>IF(C645="","",データ!AJ1847)</f>
        <v/>
      </c>
      <c r="N645" s="65" t="str">
        <f>IF(O645="","",COUNT($O$4:O645))</f>
        <v/>
      </c>
      <c r="O645" s="81" t="str">
        <f>IF(C645="","",データ!AO1847)</f>
        <v/>
      </c>
      <c r="P645" s="65" t="str">
        <f>IF(C645="","",データ!AP1847)</f>
        <v/>
      </c>
    </row>
    <row r="646" spans="1:16" ht="18" customHeight="1">
      <c r="A646" s="46" t="str">
        <f>IF(データ!A1849&lt;&gt;"",データ!A1848,"")</f>
        <v/>
      </c>
      <c r="B646" s="47" t="str">
        <f>IF(データ!B1849&lt;&gt;"",データ!B1848,"")</f>
        <v/>
      </c>
      <c r="C646" s="48" t="str">
        <f>IF(データ!C1849&lt;&gt;"",データ!C1848,"")</f>
        <v/>
      </c>
      <c r="D646" s="46" t="str">
        <f>IF(データ!G1849&lt;&gt;"",データ!G1848,"")</f>
        <v/>
      </c>
      <c r="E646" s="65" t="str">
        <f>IF(F646="","",COUNT($F$4:F646))</f>
        <v/>
      </c>
      <c r="F646" s="81" t="str">
        <f>IF(C646="","",データ!Z1848)</f>
        <v/>
      </c>
      <c r="G646" s="65" t="str">
        <f>IF(C646="","",データ!AA1848)</f>
        <v/>
      </c>
      <c r="H646" s="65" t="str">
        <f>IF(I646="","",COUNT($I$4:I646))</f>
        <v/>
      </c>
      <c r="I646" s="81" t="str">
        <f>IF(C646="","",データ!AF1848)</f>
        <v/>
      </c>
      <c r="J646" s="65" t="str">
        <f>IF(C646="","",データ!AG1848)</f>
        <v/>
      </c>
      <c r="K646" s="65" t="str">
        <f>IF(L646="","",COUNT($L$4:L646))</f>
        <v/>
      </c>
      <c r="L646" s="81" t="str">
        <f>IF(C646="","",データ!AI1848)</f>
        <v/>
      </c>
      <c r="M646" s="65" t="str">
        <f>IF(C646="","",データ!AJ1848)</f>
        <v/>
      </c>
      <c r="N646" s="65" t="str">
        <f>IF(O646="","",COUNT($O$4:O646))</f>
        <v/>
      </c>
      <c r="O646" s="81" t="str">
        <f>IF(C646="","",データ!AO1848)</f>
        <v/>
      </c>
      <c r="P646" s="65" t="str">
        <f>IF(C646="","",データ!AP1848)</f>
        <v/>
      </c>
    </row>
    <row r="647" spans="1:16" ht="18" customHeight="1">
      <c r="A647" s="46" t="str">
        <f>IF(データ!A1850&lt;&gt;"",データ!A1849,"")</f>
        <v/>
      </c>
      <c r="B647" s="47" t="str">
        <f>IF(データ!B1850&lt;&gt;"",データ!B1849,"")</f>
        <v/>
      </c>
      <c r="C647" s="48" t="str">
        <f>IF(データ!C1850&lt;&gt;"",データ!C1849,"")</f>
        <v/>
      </c>
      <c r="D647" s="46" t="str">
        <f>IF(データ!G1850&lt;&gt;"",データ!G1849,"")</f>
        <v/>
      </c>
      <c r="E647" s="65" t="str">
        <f>IF(F647="","",COUNT($F$4:F647))</f>
        <v/>
      </c>
      <c r="F647" s="81" t="str">
        <f>IF(C647="","",データ!Z1849)</f>
        <v/>
      </c>
      <c r="G647" s="65" t="str">
        <f>IF(C647="","",データ!AA1849)</f>
        <v/>
      </c>
      <c r="H647" s="65" t="str">
        <f>IF(I647="","",COUNT($I$4:I647))</f>
        <v/>
      </c>
      <c r="I647" s="81" t="str">
        <f>IF(C647="","",データ!AF1849)</f>
        <v/>
      </c>
      <c r="J647" s="65" t="str">
        <f>IF(C647="","",データ!AG1849)</f>
        <v/>
      </c>
      <c r="K647" s="65" t="str">
        <f>IF(L647="","",COUNT($L$4:L647))</f>
        <v/>
      </c>
      <c r="L647" s="81" t="str">
        <f>IF(C647="","",データ!AI1849)</f>
        <v/>
      </c>
      <c r="M647" s="65" t="str">
        <f>IF(C647="","",データ!AJ1849)</f>
        <v/>
      </c>
      <c r="N647" s="65" t="str">
        <f>IF(O647="","",COUNT($O$4:O647))</f>
        <v/>
      </c>
      <c r="O647" s="81" t="str">
        <f>IF(C647="","",データ!AO1849)</f>
        <v/>
      </c>
      <c r="P647" s="65" t="str">
        <f>IF(C647="","",データ!AP1849)</f>
        <v/>
      </c>
    </row>
    <row r="648" spans="1:16" ht="18" customHeight="1">
      <c r="A648" s="46" t="str">
        <f>IF(データ!A1851&lt;&gt;"",データ!A1850,"")</f>
        <v/>
      </c>
      <c r="B648" s="47" t="str">
        <f>IF(データ!B1851&lt;&gt;"",データ!B1850,"")</f>
        <v/>
      </c>
      <c r="C648" s="48" t="str">
        <f>IF(データ!C1851&lt;&gt;"",データ!C1850,"")</f>
        <v/>
      </c>
      <c r="D648" s="46" t="str">
        <f>IF(データ!G1851&lt;&gt;"",データ!G1850,"")</f>
        <v/>
      </c>
      <c r="E648" s="65" t="str">
        <f>IF(F648="","",COUNT($F$4:F648))</f>
        <v/>
      </c>
      <c r="F648" s="81" t="str">
        <f>IF(C648="","",データ!Z1850)</f>
        <v/>
      </c>
      <c r="G648" s="65" t="str">
        <f>IF(C648="","",データ!AA1850)</f>
        <v/>
      </c>
      <c r="H648" s="65" t="str">
        <f>IF(I648="","",COUNT($I$4:I648))</f>
        <v/>
      </c>
      <c r="I648" s="81" t="str">
        <f>IF(C648="","",データ!AF1850)</f>
        <v/>
      </c>
      <c r="J648" s="65" t="str">
        <f>IF(C648="","",データ!AG1850)</f>
        <v/>
      </c>
      <c r="K648" s="65" t="str">
        <f>IF(L648="","",COUNT($L$4:L648))</f>
        <v/>
      </c>
      <c r="L648" s="81" t="str">
        <f>IF(C648="","",データ!AI1850)</f>
        <v/>
      </c>
      <c r="M648" s="65" t="str">
        <f>IF(C648="","",データ!AJ1850)</f>
        <v/>
      </c>
      <c r="N648" s="65" t="str">
        <f>IF(O648="","",COUNT($O$4:O648))</f>
        <v/>
      </c>
      <c r="O648" s="81" t="str">
        <f>IF(C648="","",データ!AO1850)</f>
        <v/>
      </c>
      <c r="P648" s="65" t="str">
        <f>IF(C648="","",データ!AP1850)</f>
        <v/>
      </c>
    </row>
    <row r="649" spans="1:16" ht="18" customHeight="1">
      <c r="A649" s="46" t="str">
        <f>IF(データ!A1852&lt;&gt;"",データ!A1851,"")</f>
        <v/>
      </c>
      <c r="B649" s="47" t="str">
        <f>IF(データ!B1852&lt;&gt;"",データ!B1851,"")</f>
        <v/>
      </c>
      <c r="C649" s="48" t="str">
        <f>IF(データ!C1852&lt;&gt;"",データ!C1851,"")</f>
        <v/>
      </c>
      <c r="D649" s="46" t="str">
        <f>IF(データ!G1852&lt;&gt;"",データ!G1851,"")</f>
        <v/>
      </c>
      <c r="E649" s="65" t="str">
        <f>IF(F649="","",COUNT($F$4:F649))</f>
        <v/>
      </c>
      <c r="F649" s="81" t="str">
        <f>IF(C649="","",データ!Z1851)</f>
        <v/>
      </c>
      <c r="G649" s="65" t="str">
        <f>IF(C649="","",データ!AA1851)</f>
        <v/>
      </c>
      <c r="H649" s="65" t="str">
        <f>IF(I649="","",COUNT($I$4:I649))</f>
        <v/>
      </c>
      <c r="I649" s="81" t="str">
        <f>IF(C649="","",データ!AF1851)</f>
        <v/>
      </c>
      <c r="J649" s="65" t="str">
        <f>IF(C649="","",データ!AG1851)</f>
        <v/>
      </c>
      <c r="K649" s="65" t="str">
        <f>IF(L649="","",COUNT($L$4:L649))</f>
        <v/>
      </c>
      <c r="L649" s="81" t="str">
        <f>IF(C649="","",データ!AI1851)</f>
        <v/>
      </c>
      <c r="M649" s="65" t="str">
        <f>IF(C649="","",データ!AJ1851)</f>
        <v/>
      </c>
      <c r="N649" s="65" t="str">
        <f>IF(O649="","",COUNT($O$4:O649))</f>
        <v/>
      </c>
      <c r="O649" s="81" t="str">
        <f>IF(C649="","",データ!AO1851)</f>
        <v/>
      </c>
      <c r="P649" s="65" t="str">
        <f>IF(C649="","",データ!AP1851)</f>
        <v/>
      </c>
    </row>
    <row r="650" spans="1:16" ht="18" customHeight="1">
      <c r="A650" s="46" t="str">
        <f>IF(データ!A1853&lt;&gt;"",データ!A1852,"")</f>
        <v/>
      </c>
      <c r="B650" s="47" t="str">
        <f>IF(データ!B1853&lt;&gt;"",データ!B1852,"")</f>
        <v/>
      </c>
      <c r="C650" s="48" t="str">
        <f>IF(データ!C1853&lt;&gt;"",データ!C1852,"")</f>
        <v/>
      </c>
      <c r="D650" s="46" t="str">
        <f>IF(データ!G1853&lt;&gt;"",データ!G1852,"")</f>
        <v/>
      </c>
      <c r="E650" s="65" t="str">
        <f>IF(F650="","",COUNT($F$4:F650))</f>
        <v/>
      </c>
      <c r="F650" s="81" t="str">
        <f>IF(C650="","",データ!Z1852)</f>
        <v/>
      </c>
      <c r="G650" s="65" t="str">
        <f>IF(C650="","",データ!AA1852)</f>
        <v/>
      </c>
      <c r="H650" s="65" t="str">
        <f>IF(I650="","",COUNT($I$4:I650))</f>
        <v/>
      </c>
      <c r="I650" s="81" t="str">
        <f>IF(C650="","",データ!AF1852)</f>
        <v/>
      </c>
      <c r="J650" s="65" t="str">
        <f>IF(C650="","",データ!AG1852)</f>
        <v/>
      </c>
      <c r="K650" s="65" t="str">
        <f>IF(L650="","",COUNT($L$4:L650))</f>
        <v/>
      </c>
      <c r="L650" s="81" t="str">
        <f>IF(C650="","",データ!AI1852)</f>
        <v/>
      </c>
      <c r="M650" s="65" t="str">
        <f>IF(C650="","",データ!AJ1852)</f>
        <v/>
      </c>
      <c r="N650" s="65" t="str">
        <f>IF(O650="","",COUNT($O$4:O650))</f>
        <v/>
      </c>
      <c r="O650" s="81" t="str">
        <f>IF(C650="","",データ!AO1852)</f>
        <v/>
      </c>
      <c r="P650" s="65" t="str">
        <f>IF(C650="","",データ!AP1852)</f>
        <v/>
      </c>
    </row>
    <row r="651" spans="1:16" ht="18" customHeight="1">
      <c r="A651" s="46" t="str">
        <f>IF(データ!A1854&lt;&gt;"",データ!A1853,"")</f>
        <v/>
      </c>
      <c r="B651" s="47" t="str">
        <f>IF(データ!B1854&lt;&gt;"",データ!B1853,"")</f>
        <v/>
      </c>
      <c r="C651" s="48" t="str">
        <f>IF(データ!C1854&lt;&gt;"",データ!C1853,"")</f>
        <v/>
      </c>
      <c r="D651" s="46" t="str">
        <f>IF(データ!G1854&lt;&gt;"",データ!G1853,"")</f>
        <v/>
      </c>
      <c r="E651" s="65" t="str">
        <f>IF(F651="","",COUNT($F$4:F651))</f>
        <v/>
      </c>
      <c r="F651" s="81" t="str">
        <f>IF(C651="","",データ!Z1853)</f>
        <v/>
      </c>
      <c r="G651" s="65" t="str">
        <f>IF(C651="","",データ!AA1853)</f>
        <v/>
      </c>
      <c r="H651" s="65" t="str">
        <f>IF(I651="","",COUNT($I$4:I651))</f>
        <v/>
      </c>
      <c r="I651" s="81" t="str">
        <f>IF(C651="","",データ!AF1853)</f>
        <v/>
      </c>
      <c r="J651" s="65" t="str">
        <f>IF(C651="","",データ!AG1853)</f>
        <v/>
      </c>
      <c r="K651" s="65" t="str">
        <f>IF(L651="","",COUNT($L$4:L651))</f>
        <v/>
      </c>
      <c r="L651" s="81" t="str">
        <f>IF(C651="","",データ!AI1853)</f>
        <v/>
      </c>
      <c r="M651" s="65" t="str">
        <f>IF(C651="","",データ!AJ1853)</f>
        <v/>
      </c>
      <c r="N651" s="65" t="str">
        <f>IF(O651="","",COUNT($O$4:O651))</f>
        <v/>
      </c>
      <c r="O651" s="81" t="str">
        <f>IF(C651="","",データ!AO1853)</f>
        <v/>
      </c>
      <c r="P651" s="65" t="str">
        <f>IF(C651="","",データ!AP1853)</f>
        <v/>
      </c>
    </row>
    <row r="652" spans="1:16" ht="18" customHeight="1">
      <c r="A652" s="46" t="str">
        <f>IF(データ!A1855&lt;&gt;"",データ!A1854,"")</f>
        <v/>
      </c>
      <c r="B652" s="47" t="str">
        <f>IF(データ!B1855&lt;&gt;"",データ!B1854,"")</f>
        <v/>
      </c>
      <c r="C652" s="48" t="str">
        <f>IF(データ!C1855&lt;&gt;"",データ!C1854,"")</f>
        <v/>
      </c>
      <c r="D652" s="46" t="str">
        <f>IF(データ!G1855&lt;&gt;"",データ!G1854,"")</f>
        <v/>
      </c>
      <c r="E652" s="65" t="str">
        <f>IF(F652="","",COUNT($F$4:F652))</f>
        <v/>
      </c>
      <c r="F652" s="81" t="str">
        <f>IF(C652="","",データ!Z1854)</f>
        <v/>
      </c>
      <c r="G652" s="65" t="str">
        <f>IF(C652="","",データ!AA1854)</f>
        <v/>
      </c>
      <c r="H652" s="65" t="str">
        <f>IF(I652="","",COUNT($I$4:I652))</f>
        <v/>
      </c>
      <c r="I652" s="81" t="str">
        <f>IF(C652="","",データ!AF1854)</f>
        <v/>
      </c>
      <c r="J652" s="65" t="str">
        <f>IF(C652="","",データ!AG1854)</f>
        <v/>
      </c>
      <c r="K652" s="65" t="str">
        <f>IF(L652="","",COUNT($L$4:L652))</f>
        <v/>
      </c>
      <c r="L652" s="81" t="str">
        <f>IF(C652="","",データ!AI1854)</f>
        <v/>
      </c>
      <c r="M652" s="65" t="str">
        <f>IF(C652="","",データ!AJ1854)</f>
        <v/>
      </c>
      <c r="N652" s="65" t="str">
        <f>IF(O652="","",COUNT($O$4:O652))</f>
        <v/>
      </c>
      <c r="O652" s="81" t="str">
        <f>IF(C652="","",データ!AO1854)</f>
        <v/>
      </c>
      <c r="P652" s="65" t="str">
        <f>IF(C652="","",データ!AP1854)</f>
        <v/>
      </c>
    </row>
    <row r="653" spans="1:16" ht="18" customHeight="1">
      <c r="A653" s="46" t="str">
        <f>IF(データ!A1856&lt;&gt;"",データ!A1855,"")</f>
        <v/>
      </c>
      <c r="B653" s="47" t="str">
        <f>IF(データ!B1856&lt;&gt;"",データ!B1855,"")</f>
        <v/>
      </c>
      <c r="C653" s="48" t="str">
        <f>IF(データ!C1856&lt;&gt;"",データ!C1855,"")</f>
        <v/>
      </c>
      <c r="D653" s="46" t="str">
        <f>IF(データ!G1856&lt;&gt;"",データ!G1855,"")</f>
        <v/>
      </c>
      <c r="E653" s="65" t="str">
        <f>IF(F653="","",COUNT($F$4:F653))</f>
        <v/>
      </c>
      <c r="F653" s="81" t="str">
        <f>IF(C653="","",データ!Z1855)</f>
        <v/>
      </c>
      <c r="G653" s="65" t="str">
        <f>IF(C653="","",データ!AA1855)</f>
        <v/>
      </c>
      <c r="H653" s="65" t="str">
        <f>IF(I653="","",COUNT($I$4:I653))</f>
        <v/>
      </c>
      <c r="I653" s="81" t="str">
        <f>IF(C653="","",データ!AF1855)</f>
        <v/>
      </c>
      <c r="J653" s="65" t="str">
        <f>IF(C653="","",データ!AG1855)</f>
        <v/>
      </c>
      <c r="K653" s="65" t="str">
        <f>IF(L653="","",COUNT($L$4:L653))</f>
        <v/>
      </c>
      <c r="L653" s="81" t="str">
        <f>IF(C653="","",データ!AI1855)</f>
        <v/>
      </c>
      <c r="M653" s="65" t="str">
        <f>IF(C653="","",データ!AJ1855)</f>
        <v/>
      </c>
      <c r="N653" s="65" t="str">
        <f>IF(O653="","",COUNT($O$4:O653))</f>
        <v/>
      </c>
      <c r="O653" s="81" t="str">
        <f>IF(C653="","",データ!AO1855)</f>
        <v/>
      </c>
      <c r="P653" s="65" t="str">
        <f>IF(C653="","",データ!AP1855)</f>
        <v/>
      </c>
    </row>
    <row r="654" spans="1:16" ht="18" customHeight="1">
      <c r="A654" s="46" t="str">
        <f>IF(データ!A1857&lt;&gt;"",データ!A1856,"")</f>
        <v/>
      </c>
      <c r="B654" s="47" t="str">
        <f>IF(データ!B1857&lt;&gt;"",データ!B1856,"")</f>
        <v/>
      </c>
      <c r="C654" s="48" t="str">
        <f>IF(データ!C1857&lt;&gt;"",データ!C1856,"")</f>
        <v/>
      </c>
      <c r="D654" s="46" t="str">
        <f>IF(データ!G1857&lt;&gt;"",データ!G1856,"")</f>
        <v/>
      </c>
      <c r="E654" s="65" t="str">
        <f>IF(F654="","",COUNT($F$4:F654))</f>
        <v/>
      </c>
      <c r="F654" s="81" t="str">
        <f>IF(C654="","",データ!Z1856)</f>
        <v/>
      </c>
      <c r="G654" s="65" t="str">
        <f>IF(C654="","",データ!AA1856)</f>
        <v/>
      </c>
      <c r="H654" s="65" t="str">
        <f>IF(I654="","",COUNT($I$4:I654))</f>
        <v/>
      </c>
      <c r="I654" s="81" t="str">
        <f>IF(C654="","",データ!AF1856)</f>
        <v/>
      </c>
      <c r="J654" s="65" t="str">
        <f>IF(C654="","",データ!AG1856)</f>
        <v/>
      </c>
      <c r="K654" s="65" t="str">
        <f>IF(L654="","",COUNT($L$4:L654))</f>
        <v/>
      </c>
      <c r="L654" s="81" t="str">
        <f>IF(C654="","",データ!AI1856)</f>
        <v/>
      </c>
      <c r="M654" s="65" t="str">
        <f>IF(C654="","",データ!AJ1856)</f>
        <v/>
      </c>
      <c r="N654" s="65" t="str">
        <f>IF(O654="","",COUNT($O$4:O654))</f>
        <v/>
      </c>
      <c r="O654" s="81" t="str">
        <f>IF(C654="","",データ!AO1856)</f>
        <v/>
      </c>
      <c r="P654" s="65" t="str">
        <f>IF(C654="","",データ!AP1856)</f>
        <v/>
      </c>
    </row>
    <row r="655" spans="1:16" ht="18" customHeight="1">
      <c r="A655" s="46" t="str">
        <f>IF(データ!A1858&lt;&gt;"",データ!A1857,"")</f>
        <v/>
      </c>
      <c r="B655" s="47" t="str">
        <f>IF(データ!B1858&lt;&gt;"",データ!B1857,"")</f>
        <v/>
      </c>
      <c r="C655" s="48" t="str">
        <f>IF(データ!C1858&lt;&gt;"",データ!C1857,"")</f>
        <v/>
      </c>
      <c r="D655" s="46" t="str">
        <f>IF(データ!G1858&lt;&gt;"",データ!G1857,"")</f>
        <v/>
      </c>
      <c r="E655" s="65" t="str">
        <f>IF(F655="","",COUNT($F$4:F655))</f>
        <v/>
      </c>
      <c r="F655" s="81" t="str">
        <f>IF(C655="","",データ!Z1857)</f>
        <v/>
      </c>
      <c r="G655" s="65" t="str">
        <f>IF(C655="","",データ!AA1857)</f>
        <v/>
      </c>
      <c r="H655" s="65" t="str">
        <f>IF(I655="","",COUNT($I$4:I655))</f>
        <v/>
      </c>
      <c r="I655" s="81" t="str">
        <f>IF(C655="","",データ!AF1857)</f>
        <v/>
      </c>
      <c r="J655" s="65" t="str">
        <f>IF(C655="","",データ!AG1857)</f>
        <v/>
      </c>
      <c r="K655" s="65" t="str">
        <f>IF(L655="","",COUNT($L$4:L655))</f>
        <v/>
      </c>
      <c r="L655" s="81" t="str">
        <f>IF(C655="","",データ!AI1857)</f>
        <v/>
      </c>
      <c r="M655" s="65" t="str">
        <f>IF(C655="","",データ!AJ1857)</f>
        <v/>
      </c>
      <c r="N655" s="65" t="str">
        <f>IF(O655="","",COUNT($O$4:O655))</f>
        <v/>
      </c>
      <c r="O655" s="81" t="str">
        <f>IF(C655="","",データ!AO1857)</f>
        <v/>
      </c>
      <c r="P655" s="65" t="str">
        <f>IF(C655="","",データ!AP1857)</f>
        <v/>
      </c>
    </row>
    <row r="656" spans="1:16" ht="18" customHeight="1">
      <c r="A656" s="46" t="str">
        <f>IF(データ!A1859&lt;&gt;"",データ!A1858,"")</f>
        <v/>
      </c>
      <c r="B656" s="47" t="str">
        <f>IF(データ!B1859&lt;&gt;"",データ!B1858,"")</f>
        <v/>
      </c>
      <c r="C656" s="48" t="str">
        <f>IF(データ!C1859&lt;&gt;"",データ!C1858,"")</f>
        <v/>
      </c>
      <c r="D656" s="46" t="str">
        <f>IF(データ!G1859&lt;&gt;"",データ!G1858,"")</f>
        <v/>
      </c>
      <c r="E656" s="65" t="str">
        <f>IF(F656="","",COUNT($F$4:F656))</f>
        <v/>
      </c>
      <c r="F656" s="81" t="str">
        <f>IF(C656="","",データ!Z1858)</f>
        <v/>
      </c>
      <c r="G656" s="65" t="str">
        <f>IF(C656="","",データ!AA1858)</f>
        <v/>
      </c>
      <c r="H656" s="65" t="str">
        <f>IF(I656="","",COUNT($I$4:I656))</f>
        <v/>
      </c>
      <c r="I656" s="81" t="str">
        <f>IF(C656="","",データ!AF1858)</f>
        <v/>
      </c>
      <c r="J656" s="65" t="str">
        <f>IF(C656="","",データ!AG1858)</f>
        <v/>
      </c>
      <c r="K656" s="65" t="str">
        <f>IF(L656="","",COUNT($L$4:L656))</f>
        <v/>
      </c>
      <c r="L656" s="81" t="str">
        <f>IF(C656="","",データ!AI1858)</f>
        <v/>
      </c>
      <c r="M656" s="65" t="str">
        <f>IF(C656="","",データ!AJ1858)</f>
        <v/>
      </c>
      <c r="N656" s="65" t="str">
        <f>IF(O656="","",COUNT($O$4:O656))</f>
        <v/>
      </c>
      <c r="O656" s="81" t="str">
        <f>IF(C656="","",データ!AO1858)</f>
        <v/>
      </c>
      <c r="P656" s="65" t="str">
        <f>IF(C656="","",データ!AP1858)</f>
        <v/>
      </c>
    </row>
    <row r="657" spans="1:16" ht="18" customHeight="1">
      <c r="A657" s="46" t="str">
        <f>IF(データ!A1860&lt;&gt;"",データ!A1859,"")</f>
        <v/>
      </c>
      <c r="B657" s="47" t="str">
        <f>IF(データ!B1860&lt;&gt;"",データ!B1859,"")</f>
        <v/>
      </c>
      <c r="C657" s="48" t="str">
        <f>IF(データ!C1860&lt;&gt;"",データ!C1859,"")</f>
        <v/>
      </c>
      <c r="D657" s="46" t="str">
        <f>IF(データ!G1860&lt;&gt;"",データ!G1859,"")</f>
        <v/>
      </c>
      <c r="E657" s="65" t="str">
        <f>IF(F657="","",COUNT($F$4:F657))</f>
        <v/>
      </c>
      <c r="F657" s="81" t="str">
        <f>IF(C657="","",データ!Z1859)</f>
        <v/>
      </c>
      <c r="G657" s="65" t="str">
        <f>IF(C657="","",データ!AA1859)</f>
        <v/>
      </c>
      <c r="H657" s="65" t="str">
        <f>IF(I657="","",COUNT($I$4:I657))</f>
        <v/>
      </c>
      <c r="I657" s="81" t="str">
        <f>IF(C657="","",データ!AF1859)</f>
        <v/>
      </c>
      <c r="J657" s="65" t="str">
        <f>IF(C657="","",データ!AG1859)</f>
        <v/>
      </c>
      <c r="K657" s="65" t="str">
        <f>IF(L657="","",COUNT($L$4:L657))</f>
        <v/>
      </c>
      <c r="L657" s="81" t="str">
        <f>IF(C657="","",データ!AI1859)</f>
        <v/>
      </c>
      <c r="M657" s="65" t="str">
        <f>IF(C657="","",データ!AJ1859)</f>
        <v/>
      </c>
      <c r="N657" s="65" t="str">
        <f>IF(O657="","",COUNT($O$4:O657))</f>
        <v/>
      </c>
      <c r="O657" s="81" t="str">
        <f>IF(C657="","",データ!AO1859)</f>
        <v/>
      </c>
      <c r="P657" s="65" t="str">
        <f>IF(C657="","",データ!AP1859)</f>
        <v/>
      </c>
    </row>
    <row r="658" spans="1:16" ht="18" customHeight="1">
      <c r="A658" s="46" t="str">
        <f>IF(データ!A1861&lt;&gt;"",データ!A1860,"")</f>
        <v/>
      </c>
      <c r="B658" s="47" t="str">
        <f>IF(データ!B1861&lt;&gt;"",データ!B1860,"")</f>
        <v/>
      </c>
      <c r="C658" s="48" t="str">
        <f>IF(データ!C1861&lt;&gt;"",データ!C1860,"")</f>
        <v/>
      </c>
      <c r="D658" s="46" t="str">
        <f>IF(データ!G1861&lt;&gt;"",データ!G1860,"")</f>
        <v/>
      </c>
      <c r="E658" s="65" t="str">
        <f>IF(F658="","",COUNT($F$4:F658))</f>
        <v/>
      </c>
      <c r="F658" s="81" t="str">
        <f>IF(C658="","",データ!Z1860)</f>
        <v/>
      </c>
      <c r="G658" s="65" t="str">
        <f>IF(C658="","",データ!AA1860)</f>
        <v/>
      </c>
      <c r="H658" s="65" t="str">
        <f>IF(I658="","",COUNT($I$4:I658))</f>
        <v/>
      </c>
      <c r="I658" s="81" t="str">
        <f>IF(C658="","",データ!AF1860)</f>
        <v/>
      </c>
      <c r="J658" s="65" t="str">
        <f>IF(C658="","",データ!AG1860)</f>
        <v/>
      </c>
      <c r="K658" s="65" t="str">
        <f>IF(L658="","",COUNT($L$4:L658))</f>
        <v/>
      </c>
      <c r="L658" s="81" t="str">
        <f>IF(C658="","",データ!AI1860)</f>
        <v/>
      </c>
      <c r="M658" s="65" t="str">
        <f>IF(C658="","",データ!AJ1860)</f>
        <v/>
      </c>
      <c r="N658" s="65" t="str">
        <f>IF(O658="","",COUNT($O$4:O658))</f>
        <v/>
      </c>
      <c r="O658" s="81" t="str">
        <f>IF(C658="","",データ!AO1860)</f>
        <v/>
      </c>
      <c r="P658" s="65" t="str">
        <f>IF(C658="","",データ!AP1860)</f>
        <v/>
      </c>
    </row>
    <row r="659" spans="1:16" ht="18" customHeight="1">
      <c r="A659" s="46" t="str">
        <f>IF(データ!A1862&lt;&gt;"",データ!A1861,"")</f>
        <v/>
      </c>
      <c r="B659" s="47" t="str">
        <f>IF(データ!B1862&lt;&gt;"",データ!B1861,"")</f>
        <v/>
      </c>
      <c r="C659" s="48" t="str">
        <f>IF(データ!C1862&lt;&gt;"",データ!C1861,"")</f>
        <v/>
      </c>
      <c r="D659" s="46" t="str">
        <f>IF(データ!G1862&lt;&gt;"",データ!G1861,"")</f>
        <v/>
      </c>
      <c r="E659" s="65" t="str">
        <f>IF(F659="","",COUNT($F$4:F659))</f>
        <v/>
      </c>
      <c r="F659" s="81" t="str">
        <f>IF(C659="","",データ!Z1861)</f>
        <v/>
      </c>
      <c r="G659" s="65" t="str">
        <f>IF(C659="","",データ!AA1861)</f>
        <v/>
      </c>
      <c r="H659" s="65" t="str">
        <f>IF(I659="","",COUNT($I$4:I659))</f>
        <v/>
      </c>
      <c r="I659" s="81" t="str">
        <f>IF(C659="","",データ!AF1861)</f>
        <v/>
      </c>
      <c r="J659" s="65" t="str">
        <f>IF(C659="","",データ!AG1861)</f>
        <v/>
      </c>
      <c r="K659" s="65" t="str">
        <f>IF(L659="","",COUNT($L$4:L659))</f>
        <v/>
      </c>
      <c r="L659" s="81" t="str">
        <f>IF(C659="","",データ!AI1861)</f>
        <v/>
      </c>
      <c r="M659" s="65" t="str">
        <f>IF(C659="","",データ!AJ1861)</f>
        <v/>
      </c>
      <c r="N659" s="65" t="str">
        <f>IF(O659="","",COUNT($O$4:O659))</f>
        <v/>
      </c>
      <c r="O659" s="81" t="str">
        <f>IF(C659="","",データ!AO1861)</f>
        <v/>
      </c>
      <c r="P659" s="65" t="str">
        <f>IF(C659="","",データ!AP1861)</f>
        <v/>
      </c>
    </row>
    <row r="660" spans="1:16" ht="18" customHeight="1">
      <c r="A660" s="46" t="str">
        <f>IF(データ!A1863&lt;&gt;"",データ!A1862,"")</f>
        <v/>
      </c>
      <c r="B660" s="47" t="str">
        <f>IF(データ!B1863&lt;&gt;"",データ!B1862,"")</f>
        <v/>
      </c>
      <c r="C660" s="48" t="str">
        <f>IF(データ!C1863&lt;&gt;"",データ!C1862,"")</f>
        <v/>
      </c>
      <c r="D660" s="46" t="str">
        <f>IF(データ!G1863&lt;&gt;"",データ!G1862,"")</f>
        <v/>
      </c>
      <c r="E660" s="65" t="str">
        <f>IF(F660="","",COUNT($F$4:F660))</f>
        <v/>
      </c>
      <c r="F660" s="81" t="str">
        <f>IF(C660="","",データ!Z1862)</f>
        <v/>
      </c>
      <c r="G660" s="65" t="str">
        <f>IF(C660="","",データ!AA1862)</f>
        <v/>
      </c>
      <c r="H660" s="65" t="str">
        <f>IF(I660="","",COUNT($I$4:I660))</f>
        <v/>
      </c>
      <c r="I660" s="81" t="str">
        <f>IF(C660="","",データ!AF1862)</f>
        <v/>
      </c>
      <c r="J660" s="65" t="str">
        <f>IF(C660="","",データ!AG1862)</f>
        <v/>
      </c>
      <c r="K660" s="65" t="str">
        <f>IF(L660="","",COUNT($L$4:L660))</f>
        <v/>
      </c>
      <c r="L660" s="81" t="str">
        <f>IF(C660="","",データ!AI1862)</f>
        <v/>
      </c>
      <c r="M660" s="65" t="str">
        <f>IF(C660="","",データ!AJ1862)</f>
        <v/>
      </c>
      <c r="N660" s="65" t="str">
        <f>IF(O660="","",COUNT($O$4:O660))</f>
        <v/>
      </c>
      <c r="O660" s="81" t="str">
        <f>IF(C660="","",データ!AO1862)</f>
        <v/>
      </c>
      <c r="P660" s="65" t="str">
        <f>IF(C660="","",データ!AP1862)</f>
        <v/>
      </c>
    </row>
    <row r="661" spans="1:16" ht="18" customHeight="1">
      <c r="A661" s="46" t="str">
        <f>IF(データ!A1864&lt;&gt;"",データ!A1863,"")</f>
        <v/>
      </c>
      <c r="B661" s="47" t="str">
        <f>IF(データ!B1864&lt;&gt;"",データ!B1863,"")</f>
        <v/>
      </c>
      <c r="C661" s="48" t="str">
        <f>IF(データ!C1864&lt;&gt;"",データ!C1863,"")</f>
        <v/>
      </c>
      <c r="D661" s="46" t="str">
        <f>IF(データ!G1864&lt;&gt;"",データ!G1863,"")</f>
        <v/>
      </c>
      <c r="E661" s="65" t="str">
        <f>IF(F661="","",COUNT($F$4:F661))</f>
        <v/>
      </c>
      <c r="F661" s="81" t="str">
        <f>IF(C661="","",データ!Z1863)</f>
        <v/>
      </c>
      <c r="G661" s="65" t="str">
        <f>IF(C661="","",データ!AA1863)</f>
        <v/>
      </c>
      <c r="H661" s="65" t="str">
        <f>IF(I661="","",COUNT($I$4:I661))</f>
        <v/>
      </c>
      <c r="I661" s="81" t="str">
        <f>IF(C661="","",データ!AF1863)</f>
        <v/>
      </c>
      <c r="J661" s="65" t="str">
        <f>IF(C661="","",データ!AG1863)</f>
        <v/>
      </c>
      <c r="K661" s="65" t="str">
        <f>IF(L661="","",COUNT($L$4:L661))</f>
        <v/>
      </c>
      <c r="L661" s="81" t="str">
        <f>IF(C661="","",データ!AI1863)</f>
        <v/>
      </c>
      <c r="M661" s="65" t="str">
        <f>IF(C661="","",データ!AJ1863)</f>
        <v/>
      </c>
      <c r="N661" s="65" t="str">
        <f>IF(O661="","",COUNT($O$4:O661))</f>
        <v/>
      </c>
      <c r="O661" s="81" t="str">
        <f>IF(C661="","",データ!AO1863)</f>
        <v/>
      </c>
      <c r="P661" s="65" t="str">
        <f>IF(C661="","",データ!AP1863)</f>
        <v/>
      </c>
    </row>
    <row r="662" spans="1:16" ht="18" customHeight="1">
      <c r="A662" s="46" t="str">
        <f>IF(データ!A1865&lt;&gt;"",データ!A1864,"")</f>
        <v/>
      </c>
      <c r="B662" s="47" t="str">
        <f>IF(データ!B1865&lt;&gt;"",データ!B1864,"")</f>
        <v/>
      </c>
      <c r="C662" s="48" t="str">
        <f>IF(データ!C1865&lt;&gt;"",データ!C1864,"")</f>
        <v/>
      </c>
      <c r="D662" s="46" t="str">
        <f>IF(データ!G1865&lt;&gt;"",データ!G1864,"")</f>
        <v/>
      </c>
      <c r="E662" s="65" t="str">
        <f>IF(F662="","",COUNT($F$4:F662))</f>
        <v/>
      </c>
      <c r="F662" s="81" t="str">
        <f>IF(C662="","",データ!Z1864)</f>
        <v/>
      </c>
      <c r="G662" s="65" t="str">
        <f>IF(C662="","",データ!AA1864)</f>
        <v/>
      </c>
      <c r="H662" s="65" t="str">
        <f>IF(I662="","",COUNT($I$4:I662))</f>
        <v/>
      </c>
      <c r="I662" s="81" t="str">
        <f>IF(C662="","",データ!AF1864)</f>
        <v/>
      </c>
      <c r="J662" s="65" t="str">
        <f>IF(C662="","",データ!AG1864)</f>
        <v/>
      </c>
      <c r="K662" s="65" t="str">
        <f>IF(L662="","",COUNT($L$4:L662))</f>
        <v/>
      </c>
      <c r="L662" s="81" t="str">
        <f>IF(C662="","",データ!AI1864)</f>
        <v/>
      </c>
      <c r="M662" s="65" t="str">
        <f>IF(C662="","",データ!AJ1864)</f>
        <v/>
      </c>
      <c r="N662" s="65" t="str">
        <f>IF(O662="","",COUNT($O$4:O662))</f>
        <v/>
      </c>
      <c r="O662" s="81" t="str">
        <f>IF(C662="","",データ!AO1864)</f>
        <v/>
      </c>
      <c r="P662" s="65" t="str">
        <f>IF(C662="","",データ!AP1864)</f>
        <v/>
      </c>
    </row>
    <row r="663" spans="1:16" ht="18" customHeight="1">
      <c r="A663" s="46" t="str">
        <f>IF(データ!A1866&lt;&gt;"",データ!A1865,"")</f>
        <v/>
      </c>
      <c r="B663" s="47" t="str">
        <f>IF(データ!B1866&lt;&gt;"",データ!B1865,"")</f>
        <v/>
      </c>
      <c r="C663" s="48" t="str">
        <f>IF(データ!C1866&lt;&gt;"",データ!C1865,"")</f>
        <v/>
      </c>
      <c r="D663" s="46" t="str">
        <f>IF(データ!G1866&lt;&gt;"",データ!G1865,"")</f>
        <v/>
      </c>
      <c r="E663" s="65" t="str">
        <f>IF(F663="","",COUNT($F$4:F663))</f>
        <v/>
      </c>
      <c r="F663" s="81" t="str">
        <f>IF(C663="","",データ!Z1865)</f>
        <v/>
      </c>
      <c r="G663" s="65" t="str">
        <f>IF(C663="","",データ!AA1865)</f>
        <v/>
      </c>
      <c r="H663" s="65" t="str">
        <f>IF(I663="","",COUNT($I$4:I663))</f>
        <v/>
      </c>
      <c r="I663" s="81" t="str">
        <f>IF(C663="","",データ!AF1865)</f>
        <v/>
      </c>
      <c r="J663" s="65" t="str">
        <f>IF(C663="","",データ!AG1865)</f>
        <v/>
      </c>
      <c r="K663" s="65" t="str">
        <f>IF(L663="","",COUNT($L$4:L663))</f>
        <v/>
      </c>
      <c r="L663" s="81" t="str">
        <f>IF(C663="","",データ!AI1865)</f>
        <v/>
      </c>
      <c r="M663" s="65" t="str">
        <f>IF(C663="","",データ!AJ1865)</f>
        <v/>
      </c>
      <c r="N663" s="65" t="str">
        <f>IF(O663="","",COUNT($O$4:O663))</f>
        <v/>
      </c>
      <c r="O663" s="81" t="str">
        <f>IF(C663="","",データ!AO1865)</f>
        <v/>
      </c>
      <c r="P663" s="65" t="str">
        <f>IF(C663="","",データ!AP1865)</f>
        <v/>
      </c>
    </row>
    <row r="664" spans="1:16" ht="18" customHeight="1">
      <c r="A664" s="46" t="str">
        <f>IF(データ!A1867&lt;&gt;"",データ!A1866,"")</f>
        <v/>
      </c>
      <c r="B664" s="47" t="str">
        <f>IF(データ!B1867&lt;&gt;"",データ!B1866,"")</f>
        <v/>
      </c>
      <c r="C664" s="48" t="str">
        <f>IF(データ!C1867&lt;&gt;"",データ!C1866,"")</f>
        <v/>
      </c>
      <c r="D664" s="46" t="str">
        <f>IF(データ!G1867&lt;&gt;"",データ!G1866,"")</f>
        <v/>
      </c>
      <c r="E664" s="65" t="str">
        <f>IF(F664="","",COUNT($F$4:F664))</f>
        <v/>
      </c>
      <c r="F664" s="81" t="str">
        <f>IF(C664="","",データ!Z1866)</f>
        <v/>
      </c>
      <c r="G664" s="65" t="str">
        <f>IF(C664="","",データ!AA1866)</f>
        <v/>
      </c>
      <c r="H664" s="65" t="str">
        <f>IF(I664="","",COUNT($I$4:I664))</f>
        <v/>
      </c>
      <c r="I664" s="81" t="str">
        <f>IF(C664="","",データ!AF1866)</f>
        <v/>
      </c>
      <c r="J664" s="65" t="str">
        <f>IF(C664="","",データ!AG1866)</f>
        <v/>
      </c>
      <c r="K664" s="65" t="str">
        <f>IF(L664="","",COUNT($L$4:L664))</f>
        <v/>
      </c>
      <c r="L664" s="81" t="str">
        <f>IF(C664="","",データ!AI1866)</f>
        <v/>
      </c>
      <c r="M664" s="65" t="str">
        <f>IF(C664="","",データ!AJ1866)</f>
        <v/>
      </c>
      <c r="N664" s="65" t="str">
        <f>IF(O664="","",COUNT($O$4:O664))</f>
        <v/>
      </c>
      <c r="O664" s="81" t="str">
        <f>IF(C664="","",データ!AO1866)</f>
        <v/>
      </c>
      <c r="P664" s="65" t="str">
        <f>IF(C664="","",データ!AP1866)</f>
        <v/>
      </c>
    </row>
    <row r="665" spans="1:16" ht="18" customHeight="1">
      <c r="A665" s="46" t="str">
        <f>IF(データ!A1868&lt;&gt;"",データ!A1867,"")</f>
        <v/>
      </c>
      <c r="B665" s="47" t="str">
        <f>IF(データ!B1868&lt;&gt;"",データ!B1867,"")</f>
        <v/>
      </c>
      <c r="C665" s="48" t="str">
        <f>IF(データ!C1868&lt;&gt;"",データ!C1867,"")</f>
        <v/>
      </c>
      <c r="D665" s="46" t="str">
        <f>IF(データ!G1868&lt;&gt;"",データ!G1867,"")</f>
        <v/>
      </c>
      <c r="E665" s="65" t="str">
        <f>IF(F665="","",COUNT($F$4:F665))</f>
        <v/>
      </c>
      <c r="F665" s="81" t="str">
        <f>IF(C665="","",データ!Z1867)</f>
        <v/>
      </c>
      <c r="G665" s="65" t="str">
        <f>IF(C665="","",データ!AA1867)</f>
        <v/>
      </c>
      <c r="H665" s="65" t="str">
        <f>IF(I665="","",COUNT($I$4:I665))</f>
        <v/>
      </c>
      <c r="I665" s="81" t="str">
        <f>IF(C665="","",データ!AF1867)</f>
        <v/>
      </c>
      <c r="J665" s="65" t="str">
        <f>IF(C665="","",データ!AG1867)</f>
        <v/>
      </c>
      <c r="K665" s="65" t="str">
        <f>IF(L665="","",COUNT($L$4:L665))</f>
        <v/>
      </c>
      <c r="L665" s="81" t="str">
        <f>IF(C665="","",データ!AI1867)</f>
        <v/>
      </c>
      <c r="M665" s="65" t="str">
        <f>IF(C665="","",データ!AJ1867)</f>
        <v/>
      </c>
      <c r="N665" s="65" t="str">
        <f>IF(O665="","",COUNT($O$4:O665))</f>
        <v/>
      </c>
      <c r="O665" s="81" t="str">
        <f>IF(C665="","",データ!AO1867)</f>
        <v/>
      </c>
      <c r="P665" s="65" t="str">
        <f>IF(C665="","",データ!AP1867)</f>
        <v/>
      </c>
    </row>
    <row r="666" spans="1:16" ht="18" customHeight="1">
      <c r="A666" s="46" t="str">
        <f>IF(データ!A1869&lt;&gt;"",データ!A1868,"")</f>
        <v/>
      </c>
      <c r="B666" s="47" t="str">
        <f>IF(データ!B1869&lt;&gt;"",データ!B1868,"")</f>
        <v/>
      </c>
      <c r="C666" s="48" t="str">
        <f>IF(データ!C1869&lt;&gt;"",データ!C1868,"")</f>
        <v/>
      </c>
      <c r="D666" s="46" t="str">
        <f>IF(データ!G1869&lt;&gt;"",データ!G1868,"")</f>
        <v/>
      </c>
      <c r="E666" s="65" t="str">
        <f>IF(F666="","",COUNT($F$4:F666))</f>
        <v/>
      </c>
      <c r="F666" s="81" t="str">
        <f>IF(C666="","",データ!Z1868)</f>
        <v/>
      </c>
      <c r="G666" s="65" t="str">
        <f>IF(C666="","",データ!AA1868)</f>
        <v/>
      </c>
      <c r="H666" s="65" t="str">
        <f>IF(I666="","",COUNT($I$4:I666))</f>
        <v/>
      </c>
      <c r="I666" s="81" t="str">
        <f>IF(C666="","",データ!AF1868)</f>
        <v/>
      </c>
      <c r="J666" s="65" t="str">
        <f>IF(C666="","",データ!AG1868)</f>
        <v/>
      </c>
      <c r="K666" s="65" t="str">
        <f>IF(L666="","",COUNT($L$4:L666))</f>
        <v/>
      </c>
      <c r="L666" s="81" t="str">
        <f>IF(C666="","",データ!AI1868)</f>
        <v/>
      </c>
      <c r="M666" s="65" t="str">
        <f>IF(C666="","",データ!AJ1868)</f>
        <v/>
      </c>
      <c r="N666" s="65" t="str">
        <f>IF(O666="","",COUNT($O$4:O666))</f>
        <v/>
      </c>
      <c r="O666" s="81" t="str">
        <f>IF(C666="","",データ!AO1868)</f>
        <v/>
      </c>
      <c r="P666" s="65" t="str">
        <f>IF(C666="","",データ!AP1868)</f>
        <v/>
      </c>
    </row>
    <row r="667" spans="1:16" ht="18" customHeight="1">
      <c r="A667" s="46" t="str">
        <f>IF(データ!A1870&lt;&gt;"",データ!A1869,"")</f>
        <v/>
      </c>
      <c r="B667" s="47" t="str">
        <f>IF(データ!B1870&lt;&gt;"",データ!B1869,"")</f>
        <v/>
      </c>
      <c r="C667" s="48" t="str">
        <f>IF(データ!C1870&lt;&gt;"",データ!C1869,"")</f>
        <v/>
      </c>
      <c r="D667" s="46" t="str">
        <f>IF(データ!G1870&lt;&gt;"",データ!G1869,"")</f>
        <v/>
      </c>
      <c r="E667" s="65" t="str">
        <f>IF(F667="","",COUNT($F$4:F667))</f>
        <v/>
      </c>
      <c r="F667" s="81" t="str">
        <f>IF(C667="","",データ!Z1869)</f>
        <v/>
      </c>
      <c r="G667" s="65" t="str">
        <f>IF(C667="","",データ!AA1869)</f>
        <v/>
      </c>
      <c r="H667" s="65" t="str">
        <f>IF(I667="","",COUNT($I$4:I667))</f>
        <v/>
      </c>
      <c r="I667" s="81" t="str">
        <f>IF(C667="","",データ!AF1869)</f>
        <v/>
      </c>
      <c r="J667" s="65" t="str">
        <f>IF(C667="","",データ!AG1869)</f>
        <v/>
      </c>
      <c r="K667" s="65" t="str">
        <f>IF(L667="","",COUNT($L$4:L667))</f>
        <v/>
      </c>
      <c r="L667" s="81" t="str">
        <f>IF(C667="","",データ!AI1869)</f>
        <v/>
      </c>
      <c r="M667" s="65" t="str">
        <f>IF(C667="","",データ!AJ1869)</f>
        <v/>
      </c>
      <c r="N667" s="65" t="str">
        <f>IF(O667="","",COUNT($O$4:O667))</f>
        <v/>
      </c>
      <c r="O667" s="81" t="str">
        <f>IF(C667="","",データ!AO1869)</f>
        <v/>
      </c>
      <c r="P667" s="65" t="str">
        <f>IF(C667="","",データ!AP1869)</f>
        <v/>
      </c>
    </row>
    <row r="668" spans="1:16" ht="18" customHeight="1">
      <c r="A668" s="46" t="str">
        <f>IF(データ!A1871&lt;&gt;"",データ!A1870,"")</f>
        <v/>
      </c>
      <c r="B668" s="47" t="str">
        <f>IF(データ!B1871&lt;&gt;"",データ!B1870,"")</f>
        <v/>
      </c>
      <c r="C668" s="48" t="str">
        <f>IF(データ!C1871&lt;&gt;"",データ!C1870,"")</f>
        <v/>
      </c>
      <c r="D668" s="46" t="str">
        <f>IF(データ!G1871&lt;&gt;"",データ!G1870,"")</f>
        <v/>
      </c>
      <c r="E668" s="65" t="str">
        <f>IF(F668="","",COUNT($F$4:F668))</f>
        <v/>
      </c>
      <c r="F668" s="81" t="str">
        <f>IF(C668="","",データ!Z1870)</f>
        <v/>
      </c>
      <c r="G668" s="65" t="str">
        <f>IF(C668="","",データ!AA1870)</f>
        <v/>
      </c>
      <c r="H668" s="65" t="str">
        <f>IF(I668="","",COUNT($I$4:I668))</f>
        <v/>
      </c>
      <c r="I668" s="81" t="str">
        <f>IF(C668="","",データ!AF1870)</f>
        <v/>
      </c>
      <c r="J668" s="65" t="str">
        <f>IF(C668="","",データ!AG1870)</f>
        <v/>
      </c>
      <c r="K668" s="65" t="str">
        <f>IF(L668="","",COUNT($L$4:L668))</f>
        <v/>
      </c>
      <c r="L668" s="81" t="str">
        <f>IF(C668="","",データ!AI1870)</f>
        <v/>
      </c>
      <c r="M668" s="65" t="str">
        <f>IF(C668="","",データ!AJ1870)</f>
        <v/>
      </c>
      <c r="N668" s="65" t="str">
        <f>IF(O668="","",COUNT($O$4:O668))</f>
        <v/>
      </c>
      <c r="O668" s="81" t="str">
        <f>IF(C668="","",データ!AO1870)</f>
        <v/>
      </c>
      <c r="P668" s="65" t="str">
        <f>IF(C668="","",データ!AP1870)</f>
        <v/>
      </c>
    </row>
    <row r="669" spans="1:16" ht="18" customHeight="1">
      <c r="A669" s="46" t="str">
        <f>IF(データ!A1872&lt;&gt;"",データ!A1871,"")</f>
        <v/>
      </c>
      <c r="B669" s="47" t="str">
        <f>IF(データ!B1872&lt;&gt;"",データ!B1871,"")</f>
        <v/>
      </c>
      <c r="C669" s="48" t="str">
        <f>IF(データ!C1872&lt;&gt;"",データ!C1871,"")</f>
        <v/>
      </c>
      <c r="D669" s="46" t="str">
        <f>IF(データ!G1872&lt;&gt;"",データ!G1871,"")</f>
        <v/>
      </c>
      <c r="E669" s="65" t="str">
        <f>IF(F669="","",COUNT($F$4:F669))</f>
        <v/>
      </c>
      <c r="F669" s="81" t="str">
        <f>IF(C669="","",データ!Z1871)</f>
        <v/>
      </c>
      <c r="G669" s="65" t="str">
        <f>IF(C669="","",データ!AA1871)</f>
        <v/>
      </c>
      <c r="H669" s="65" t="str">
        <f>IF(I669="","",COUNT($I$4:I669))</f>
        <v/>
      </c>
      <c r="I669" s="81" t="str">
        <f>IF(C669="","",データ!AF1871)</f>
        <v/>
      </c>
      <c r="J669" s="65" t="str">
        <f>IF(C669="","",データ!AG1871)</f>
        <v/>
      </c>
      <c r="K669" s="65" t="str">
        <f>IF(L669="","",COUNT($L$4:L669))</f>
        <v/>
      </c>
      <c r="L669" s="81" t="str">
        <f>IF(C669="","",データ!AI1871)</f>
        <v/>
      </c>
      <c r="M669" s="65" t="str">
        <f>IF(C669="","",データ!AJ1871)</f>
        <v/>
      </c>
      <c r="N669" s="65" t="str">
        <f>IF(O669="","",COUNT($O$4:O669))</f>
        <v/>
      </c>
      <c r="O669" s="81" t="str">
        <f>IF(C669="","",データ!AO1871)</f>
        <v/>
      </c>
      <c r="P669" s="65" t="str">
        <f>IF(C669="","",データ!AP1871)</f>
        <v/>
      </c>
    </row>
    <row r="670" spans="1:16" ht="18" customHeight="1">
      <c r="A670" s="46" t="str">
        <f>IF(データ!A1873&lt;&gt;"",データ!A1872,"")</f>
        <v/>
      </c>
      <c r="B670" s="47" t="str">
        <f>IF(データ!B1873&lt;&gt;"",データ!B1872,"")</f>
        <v/>
      </c>
      <c r="C670" s="48" t="str">
        <f>IF(データ!C1873&lt;&gt;"",データ!C1872,"")</f>
        <v/>
      </c>
      <c r="D670" s="46" t="str">
        <f>IF(データ!G1873&lt;&gt;"",データ!G1872,"")</f>
        <v/>
      </c>
      <c r="E670" s="65" t="str">
        <f>IF(F670="","",COUNT($F$4:F670))</f>
        <v/>
      </c>
      <c r="F670" s="81" t="str">
        <f>IF(C670="","",データ!Z1872)</f>
        <v/>
      </c>
      <c r="G670" s="65" t="str">
        <f>IF(C670="","",データ!AA1872)</f>
        <v/>
      </c>
      <c r="H670" s="65" t="str">
        <f>IF(I670="","",COUNT($I$4:I670))</f>
        <v/>
      </c>
      <c r="I670" s="81" t="str">
        <f>IF(C670="","",データ!AF1872)</f>
        <v/>
      </c>
      <c r="J670" s="65" t="str">
        <f>IF(C670="","",データ!AG1872)</f>
        <v/>
      </c>
      <c r="K670" s="65" t="str">
        <f>IF(L670="","",COUNT($L$4:L670))</f>
        <v/>
      </c>
      <c r="L670" s="81" t="str">
        <f>IF(C670="","",データ!AI1872)</f>
        <v/>
      </c>
      <c r="M670" s="65" t="str">
        <f>IF(C670="","",データ!AJ1872)</f>
        <v/>
      </c>
      <c r="N670" s="65" t="str">
        <f>IF(O670="","",COUNT($O$4:O670))</f>
        <v/>
      </c>
      <c r="O670" s="81" t="str">
        <f>IF(C670="","",データ!AO1872)</f>
        <v/>
      </c>
      <c r="P670" s="65" t="str">
        <f>IF(C670="","",データ!AP1872)</f>
        <v/>
      </c>
    </row>
    <row r="671" spans="1:16" ht="18" customHeight="1">
      <c r="A671" s="46" t="str">
        <f>IF(データ!A1874&lt;&gt;"",データ!A1873,"")</f>
        <v/>
      </c>
      <c r="B671" s="47" t="str">
        <f>IF(データ!B1874&lt;&gt;"",データ!B1873,"")</f>
        <v/>
      </c>
      <c r="C671" s="48" t="str">
        <f>IF(データ!C1874&lt;&gt;"",データ!C1873,"")</f>
        <v/>
      </c>
      <c r="D671" s="46" t="str">
        <f>IF(データ!G1874&lt;&gt;"",データ!G1873,"")</f>
        <v/>
      </c>
      <c r="E671" s="65" t="str">
        <f>IF(F671="","",COUNT($F$4:F671))</f>
        <v/>
      </c>
      <c r="F671" s="81" t="str">
        <f>IF(C671="","",データ!Z1873)</f>
        <v/>
      </c>
      <c r="G671" s="65" t="str">
        <f>IF(C671="","",データ!AA1873)</f>
        <v/>
      </c>
      <c r="H671" s="65" t="str">
        <f>IF(I671="","",COUNT($I$4:I671))</f>
        <v/>
      </c>
      <c r="I671" s="81" t="str">
        <f>IF(C671="","",データ!AF1873)</f>
        <v/>
      </c>
      <c r="J671" s="65" t="str">
        <f>IF(C671="","",データ!AG1873)</f>
        <v/>
      </c>
      <c r="K671" s="65" t="str">
        <f>IF(L671="","",COUNT($L$4:L671))</f>
        <v/>
      </c>
      <c r="L671" s="81" t="str">
        <f>IF(C671="","",データ!AI1873)</f>
        <v/>
      </c>
      <c r="M671" s="65" t="str">
        <f>IF(C671="","",データ!AJ1873)</f>
        <v/>
      </c>
      <c r="N671" s="65" t="str">
        <f>IF(O671="","",COUNT($O$4:O671))</f>
        <v/>
      </c>
      <c r="O671" s="81" t="str">
        <f>IF(C671="","",データ!AO1873)</f>
        <v/>
      </c>
      <c r="P671" s="65" t="str">
        <f>IF(C671="","",データ!AP1873)</f>
        <v/>
      </c>
    </row>
    <row r="672" spans="1:16" ht="18" customHeight="1">
      <c r="A672" s="46" t="str">
        <f>IF(データ!A1875&lt;&gt;"",データ!A1874,"")</f>
        <v/>
      </c>
      <c r="B672" s="47" t="str">
        <f>IF(データ!B1875&lt;&gt;"",データ!B1874,"")</f>
        <v/>
      </c>
      <c r="C672" s="48" t="str">
        <f>IF(データ!C1875&lt;&gt;"",データ!C1874,"")</f>
        <v/>
      </c>
      <c r="D672" s="46" t="str">
        <f>IF(データ!G1875&lt;&gt;"",データ!G1874,"")</f>
        <v/>
      </c>
      <c r="E672" s="65" t="str">
        <f>IF(F672="","",COUNT($F$4:F672))</f>
        <v/>
      </c>
      <c r="F672" s="81" t="str">
        <f>IF(C672="","",データ!Z1874)</f>
        <v/>
      </c>
      <c r="G672" s="65" t="str">
        <f>IF(C672="","",データ!AA1874)</f>
        <v/>
      </c>
      <c r="H672" s="65" t="str">
        <f>IF(I672="","",COUNT($I$4:I672))</f>
        <v/>
      </c>
      <c r="I672" s="81" t="str">
        <f>IF(C672="","",データ!AF1874)</f>
        <v/>
      </c>
      <c r="J672" s="65" t="str">
        <f>IF(C672="","",データ!AG1874)</f>
        <v/>
      </c>
      <c r="K672" s="65" t="str">
        <f>IF(L672="","",COUNT($L$4:L672))</f>
        <v/>
      </c>
      <c r="L672" s="81" t="str">
        <f>IF(C672="","",データ!AI1874)</f>
        <v/>
      </c>
      <c r="M672" s="65" t="str">
        <f>IF(C672="","",データ!AJ1874)</f>
        <v/>
      </c>
      <c r="N672" s="65" t="str">
        <f>IF(O672="","",COUNT($O$4:O672))</f>
        <v/>
      </c>
      <c r="O672" s="81" t="str">
        <f>IF(C672="","",データ!AO1874)</f>
        <v/>
      </c>
      <c r="P672" s="65" t="str">
        <f>IF(C672="","",データ!AP1874)</f>
        <v/>
      </c>
    </row>
    <row r="673" spans="1:16" ht="18" customHeight="1">
      <c r="A673" s="46" t="str">
        <f>IF(データ!A1876&lt;&gt;"",データ!A1875,"")</f>
        <v/>
      </c>
      <c r="B673" s="47" t="str">
        <f>IF(データ!B1876&lt;&gt;"",データ!B1875,"")</f>
        <v/>
      </c>
      <c r="C673" s="48" t="str">
        <f>IF(データ!C1876&lt;&gt;"",データ!C1875,"")</f>
        <v/>
      </c>
      <c r="D673" s="46" t="str">
        <f>IF(データ!G1876&lt;&gt;"",データ!G1875,"")</f>
        <v/>
      </c>
      <c r="E673" s="65" t="str">
        <f>IF(F673="","",COUNT($F$4:F673))</f>
        <v/>
      </c>
      <c r="F673" s="81" t="str">
        <f>IF(C673="","",データ!Z1875)</f>
        <v/>
      </c>
      <c r="G673" s="65" t="str">
        <f>IF(C673="","",データ!AA1875)</f>
        <v/>
      </c>
      <c r="H673" s="65" t="str">
        <f>IF(I673="","",COUNT($I$4:I673))</f>
        <v/>
      </c>
      <c r="I673" s="81" t="str">
        <f>IF(C673="","",データ!AF1875)</f>
        <v/>
      </c>
      <c r="J673" s="65" t="str">
        <f>IF(C673="","",データ!AG1875)</f>
        <v/>
      </c>
      <c r="K673" s="65" t="str">
        <f>IF(L673="","",COUNT($L$4:L673))</f>
        <v/>
      </c>
      <c r="L673" s="81" t="str">
        <f>IF(C673="","",データ!AI1875)</f>
        <v/>
      </c>
      <c r="M673" s="65" t="str">
        <f>IF(C673="","",データ!AJ1875)</f>
        <v/>
      </c>
      <c r="N673" s="65" t="str">
        <f>IF(O673="","",COUNT($O$4:O673))</f>
        <v/>
      </c>
      <c r="O673" s="81" t="str">
        <f>IF(C673="","",データ!AO1875)</f>
        <v/>
      </c>
      <c r="P673" s="65" t="str">
        <f>IF(C673="","",データ!AP1875)</f>
        <v/>
      </c>
    </row>
    <row r="674" spans="1:16" ht="18" customHeight="1">
      <c r="A674" s="46" t="str">
        <f>IF(データ!A1877&lt;&gt;"",データ!A1876,"")</f>
        <v/>
      </c>
      <c r="B674" s="47" t="str">
        <f>IF(データ!B1877&lt;&gt;"",データ!B1876,"")</f>
        <v/>
      </c>
      <c r="C674" s="48" t="str">
        <f>IF(データ!C1877&lt;&gt;"",データ!C1876,"")</f>
        <v/>
      </c>
      <c r="D674" s="46" t="str">
        <f>IF(データ!G1877&lt;&gt;"",データ!G1876,"")</f>
        <v/>
      </c>
      <c r="E674" s="65" t="str">
        <f>IF(F674="","",COUNT($F$4:F674))</f>
        <v/>
      </c>
      <c r="F674" s="81" t="str">
        <f>IF(C674="","",データ!Z1876)</f>
        <v/>
      </c>
      <c r="G674" s="65" t="str">
        <f>IF(C674="","",データ!AA1876)</f>
        <v/>
      </c>
      <c r="H674" s="65" t="str">
        <f>IF(I674="","",COUNT($I$4:I674))</f>
        <v/>
      </c>
      <c r="I674" s="81" t="str">
        <f>IF(C674="","",データ!AF1876)</f>
        <v/>
      </c>
      <c r="J674" s="65" t="str">
        <f>IF(C674="","",データ!AG1876)</f>
        <v/>
      </c>
      <c r="K674" s="65" t="str">
        <f>IF(L674="","",COUNT($L$4:L674))</f>
        <v/>
      </c>
      <c r="L674" s="81" t="str">
        <f>IF(C674="","",データ!AI1876)</f>
        <v/>
      </c>
      <c r="M674" s="65" t="str">
        <f>IF(C674="","",データ!AJ1876)</f>
        <v/>
      </c>
      <c r="N674" s="65" t="str">
        <f>IF(O674="","",COUNT($O$4:O674))</f>
        <v/>
      </c>
      <c r="O674" s="81" t="str">
        <f>IF(C674="","",データ!AO1876)</f>
        <v/>
      </c>
      <c r="P674" s="65" t="str">
        <f>IF(C674="","",データ!AP1876)</f>
        <v/>
      </c>
    </row>
    <row r="675" spans="1:16" ht="18" customHeight="1">
      <c r="A675" s="46" t="str">
        <f>IF(データ!A1878&lt;&gt;"",データ!A1877,"")</f>
        <v/>
      </c>
      <c r="B675" s="47" t="str">
        <f>IF(データ!B1878&lt;&gt;"",データ!B1877,"")</f>
        <v/>
      </c>
      <c r="C675" s="48" t="str">
        <f>IF(データ!C1878&lt;&gt;"",データ!C1877,"")</f>
        <v/>
      </c>
      <c r="D675" s="46" t="str">
        <f>IF(データ!G1878&lt;&gt;"",データ!G1877,"")</f>
        <v/>
      </c>
      <c r="E675" s="65" t="str">
        <f>IF(F675="","",COUNT($F$4:F675))</f>
        <v/>
      </c>
      <c r="F675" s="81" t="str">
        <f>IF(C675="","",データ!Z1877)</f>
        <v/>
      </c>
      <c r="G675" s="65" t="str">
        <f>IF(C675="","",データ!AA1877)</f>
        <v/>
      </c>
      <c r="H675" s="65" t="str">
        <f>IF(I675="","",COUNT($I$4:I675))</f>
        <v/>
      </c>
      <c r="I675" s="81" t="str">
        <f>IF(C675="","",データ!AF1877)</f>
        <v/>
      </c>
      <c r="J675" s="65" t="str">
        <f>IF(C675="","",データ!AG1877)</f>
        <v/>
      </c>
      <c r="K675" s="65" t="str">
        <f>IF(L675="","",COUNT($L$4:L675))</f>
        <v/>
      </c>
      <c r="L675" s="81" t="str">
        <f>IF(C675="","",データ!AI1877)</f>
        <v/>
      </c>
      <c r="M675" s="65" t="str">
        <f>IF(C675="","",データ!AJ1877)</f>
        <v/>
      </c>
      <c r="N675" s="65" t="str">
        <f>IF(O675="","",COUNT($O$4:O675))</f>
        <v/>
      </c>
      <c r="O675" s="81" t="str">
        <f>IF(C675="","",データ!AO1877)</f>
        <v/>
      </c>
      <c r="P675" s="65" t="str">
        <f>IF(C675="","",データ!AP1877)</f>
        <v/>
      </c>
    </row>
    <row r="676" spans="1:16" ht="18" customHeight="1">
      <c r="A676" s="46" t="str">
        <f>IF(データ!A1879&lt;&gt;"",データ!A1878,"")</f>
        <v/>
      </c>
      <c r="B676" s="47" t="str">
        <f>IF(データ!B1879&lt;&gt;"",データ!B1878,"")</f>
        <v/>
      </c>
      <c r="C676" s="48" t="str">
        <f>IF(データ!C1879&lt;&gt;"",データ!C1878,"")</f>
        <v/>
      </c>
      <c r="D676" s="46" t="str">
        <f>IF(データ!G1879&lt;&gt;"",データ!G1878,"")</f>
        <v/>
      </c>
      <c r="E676" s="65" t="str">
        <f>IF(F676="","",COUNT($F$4:F676))</f>
        <v/>
      </c>
      <c r="F676" s="81" t="str">
        <f>IF(C676="","",データ!Z1878)</f>
        <v/>
      </c>
      <c r="G676" s="65" t="str">
        <f>IF(C676="","",データ!AA1878)</f>
        <v/>
      </c>
      <c r="H676" s="65" t="str">
        <f>IF(I676="","",COUNT($I$4:I676))</f>
        <v/>
      </c>
      <c r="I676" s="81" t="str">
        <f>IF(C676="","",データ!AF1878)</f>
        <v/>
      </c>
      <c r="J676" s="65" t="str">
        <f>IF(C676="","",データ!AG1878)</f>
        <v/>
      </c>
      <c r="K676" s="65" t="str">
        <f>IF(L676="","",COUNT($L$4:L676))</f>
        <v/>
      </c>
      <c r="L676" s="81" t="str">
        <f>IF(C676="","",データ!AI1878)</f>
        <v/>
      </c>
      <c r="M676" s="65" t="str">
        <f>IF(C676="","",データ!AJ1878)</f>
        <v/>
      </c>
      <c r="N676" s="65" t="str">
        <f>IF(O676="","",COUNT($O$4:O676))</f>
        <v/>
      </c>
      <c r="O676" s="81" t="str">
        <f>IF(C676="","",データ!AO1878)</f>
        <v/>
      </c>
      <c r="P676" s="65" t="str">
        <f>IF(C676="","",データ!AP1878)</f>
        <v/>
      </c>
    </row>
    <row r="677" spans="1:16" ht="18" customHeight="1">
      <c r="A677" s="46" t="str">
        <f>IF(データ!A1880&lt;&gt;"",データ!A1879,"")</f>
        <v/>
      </c>
      <c r="B677" s="47" t="str">
        <f>IF(データ!B1880&lt;&gt;"",データ!B1879,"")</f>
        <v/>
      </c>
      <c r="C677" s="48" t="str">
        <f>IF(データ!C1880&lt;&gt;"",データ!C1879,"")</f>
        <v/>
      </c>
      <c r="D677" s="46" t="str">
        <f>IF(データ!G1880&lt;&gt;"",データ!G1879,"")</f>
        <v/>
      </c>
      <c r="E677" s="65" t="str">
        <f>IF(F677="","",COUNT($F$4:F677))</f>
        <v/>
      </c>
      <c r="F677" s="81" t="str">
        <f>IF(C677="","",データ!Z1879)</f>
        <v/>
      </c>
      <c r="G677" s="65" t="str">
        <f>IF(C677="","",データ!AA1879)</f>
        <v/>
      </c>
      <c r="H677" s="65" t="str">
        <f>IF(I677="","",COUNT($I$4:I677))</f>
        <v/>
      </c>
      <c r="I677" s="81" t="str">
        <f>IF(C677="","",データ!AF1879)</f>
        <v/>
      </c>
      <c r="J677" s="65" t="str">
        <f>IF(C677="","",データ!AG1879)</f>
        <v/>
      </c>
      <c r="K677" s="65" t="str">
        <f>IF(L677="","",COUNT($L$4:L677))</f>
        <v/>
      </c>
      <c r="L677" s="81" t="str">
        <f>IF(C677="","",データ!AI1879)</f>
        <v/>
      </c>
      <c r="M677" s="65" t="str">
        <f>IF(C677="","",データ!AJ1879)</f>
        <v/>
      </c>
      <c r="N677" s="65" t="str">
        <f>IF(O677="","",COUNT($O$4:O677))</f>
        <v/>
      </c>
      <c r="O677" s="81" t="str">
        <f>IF(C677="","",データ!AO1879)</f>
        <v/>
      </c>
      <c r="P677" s="65" t="str">
        <f>IF(C677="","",データ!AP1879)</f>
        <v/>
      </c>
    </row>
    <row r="678" spans="1:16" ht="18" customHeight="1">
      <c r="A678" s="46" t="str">
        <f>IF(データ!A1881&lt;&gt;"",データ!A1880,"")</f>
        <v/>
      </c>
      <c r="B678" s="47" t="str">
        <f>IF(データ!B1881&lt;&gt;"",データ!B1880,"")</f>
        <v/>
      </c>
      <c r="C678" s="48" t="str">
        <f>IF(データ!C1881&lt;&gt;"",データ!C1880,"")</f>
        <v/>
      </c>
      <c r="D678" s="46" t="str">
        <f>IF(データ!G1881&lt;&gt;"",データ!G1880,"")</f>
        <v/>
      </c>
      <c r="E678" s="65" t="str">
        <f>IF(F678="","",COUNT($F$4:F678))</f>
        <v/>
      </c>
      <c r="F678" s="81" t="str">
        <f>IF(C678="","",データ!Z1880)</f>
        <v/>
      </c>
      <c r="G678" s="65" t="str">
        <f>IF(C678="","",データ!AA1880)</f>
        <v/>
      </c>
      <c r="H678" s="65" t="str">
        <f>IF(I678="","",COUNT($I$4:I678))</f>
        <v/>
      </c>
      <c r="I678" s="81" t="str">
        <f>IF(C678="","",データ!AF1880)</f>
        <v/>
      </c>
      <c r="J678" s="65" t="str">
        <f>IF(C678="","",データ!AG1880)</f>
        <v/>
      </c>
      <c r="K678" s="65" t="str">
        <f>IF(L678="","",COUNT($L$4:L678))</f>
        <v/>
      </c>
      <c r="L678" s="81" t="str">
        <f>IF(C678="","",データ!AI1880)</f>
        <v/>
      </c>
      <c r="M678" s="65" t="str">
        <f>IF(C678="","",データ!AJ1880)</f>
        <v/>
      </c>
      <c r="N678" s="65" t="str">
        <f>IF(O678="","",COUNT($O$4:O678))</f>
        <v/>
      </c>
      <c r="O678" s="81" t="str">
        <f>IF(C678="","",データ!AO1880)</f>
        <v/>
      </c>
      <c r="P678" s="65" t="str">
        <f>IF(C678="","",データ!AP1880)</f>
        <v/>
      </c>
    </row>
    <row r="679" spans="1:16" ht="18" customHeight="1">
      <c r="A679" s="46" t="str">
        <f>IF(データ!A1882&lt;&gt;"",データ!A1881,"")</f>
        <v/>
      </c>
      <c r="B679" s="47" t="str">
        <f>IF(データ!B1882&lt;&gt;"",データ!B1881,"")</f>
        <v/>
      </c>
      <c r="C679" s="48" t="str">
        <f>IF(データ!C1882&lt;&gt;"",データ!C1881,"")</f>
        <v/>
      </c>
      <c r="D679" s="46" t="str">
        <f>IF(データ!G1882&lt;&gt;"",データ!G1881,"")</f>
        <v/>
      </c>
      <c r="E679" s="65" t="str">
        <f>IF(F679="","",COUNT($F$4:F679))</f>
        <v/>
      </c>
      <c r="F679" s="81" t="str">
        <f>IF(C679="","",データ!Z1881)</f>
        <v/>
      </c>
      <c r="G679" s="65" t="str">
        <f>IF(C679="","",データ!AA1881)</f>
        <v/>
      </c>
      <c r="H679" s="65" t="str">
        <f>IF(I679="","",COUNT($I$4:I679))</f>
        <v/>
      </c>
      <c r="I679" s="81" t="str">
        <f>IF(C679="","",データ!AF1881)</f>
        <v/>
      </c>
      <c r="J679" s="65" t="str">
        <f>IF(C679="","",データ!AG1881)</f>
        <v/>
      </c>
      <c r="K679" s="65" t="str">
        <f>IF(L679="","",COUNT($L$4:L679))</f>
        <v/>
      </c>
      <c r="L679" s="81" t="str">
        <f>IF(C679="","",データ!AI1881)</f>
        <v/>
      </c>
      <c r="M679" s="65" t="str">
        <f>IF(C679="","",データ!AJ1881)</f>
        <v/>
      </c>
      <c r="N679" s="65" t="str">
        <f>IF(O679="","",COUNT($O$4:O679))</f>
        <v/>
      </c>
      <c r="O679" s="81" t="str">
        <f>IF(C679="","",データ!AO1881)</f>
        <v/>
      </c>
      <c r="P679" s="65" t="str">
        <f>IF(C679="","",データ!AP1881)</f>
        <v/>
      </c>
    </row>
    <row r="680" spans="1:16" ht="18" customHeight="1">
      <c r="A680" s="46" t="str">
        <f>IF(データ!A1883&lt;&gt;"",データ!A1882,"")</f>
        <v/>
      </c>
      <c r="B680" s="47" t="str">
        <f>IF(データ!B1883&lt;&gt;"",データ!B1882,"")</f>
        <v/>
      </c>
      <c r="C680" s="48" t="str">
        <f>IF(データ!C1883&lt;&gt;"",データ!C1882,"")</f>
        <v/>
      </c>
      <c r="D680" s="46" t="str">
        <f>IF(データ!G1883&lt;&gt;"",データ!G1882,"")</f>
        <v/>
      </c>
      <c r="E680" s="65" t="str">
        <f>IF(F680="","",COUNT($F$4:F680))</f>
        <v/>
      </c>
      <c r="F680" s="81" t="str">
        <f>IF(C680="","",データ!Z1882)</f>
        <v/>
      </c>
      <c r="G680" s="65" t="str">
        <f>IF(C680="","",データ!AA1882)</f>
        <v/>
      </c>
      <c r="H680" s="65" t="str">
        <f>IF(I680="","",COUNT($I$4:I680))</f>
        <v/>
      </c>
      <c r="I680" s="81" t="str">
        <f>IF(C680="","",データ!AF1882)</f>
        <v/>
      </c>
      <c r="J680" s="65" t="str">
        <f>IF(C680="","",データ!AG1882)</f>
        <v/>
      </c>
      <c r="K680" s="65" t="str">
        <f>IF(L680="","",COUNT($L$4:L680))</f>
        <v/>
      </c>
      <c r="L680" s="81" t="str">
        <f>IF(C680="","",データ!AI1882)</f>
        <v/>
      </c>
      <c r="M680" s="65" t="str">
        <f>IF(C680="","",データ!AJ1882)</f>
        <v/>
      </c>
      <c r="N680" s="65" t="str">
        <f>IF(O680="","",COUNT($O$4:O680))</f>
        <v/>
      </c>
      <c r="O680" s="81" t="str">
        <f>IF(C680="","",データ!AO1882)</f>
        <v/>
      </c>
      <c r="P680" s="65" t="str">
        <f>IF(C680="","",データ!AP1882)</f>
        <v/>
      </c>
    </row>
    <row r="681" spans="1:16" ht="18" customHeight="1">
      <c r="A681" s="46" t="str">
        <f>IF(データ!A1884&lt;&gt;"",データ!A1883,"")</f>
        <v/>
      </c>
      <c r="B681" s="47" t="str">
        <f>IF(データ!B1884&lt;&gt;"",データ!B1883,"")</f>
        <v/>
      </c>
      <c r="C681" s="48" t="str">
        <f>IF(データ!C1884&lt;&gt;"",データ!C1883,"")</f>
        <v/>
      </c>
      <c r="D681" s="46" t="str">
        <f>IF(データ!G1884&lt;&gt;"",データ!G1883,"")</f>
        <v/>
      </c>
      <c r="E681" s="65" t="str">
        <f>IF(F681="","",COUNT($F$4:F681))</f>
        <v/>
      </c>
      <c r="F681" s="81" t="str">
        <f>IF(C681="","",データ!Z1883)</f>
        <v/>
      </c>
      <c r="G681" s="65" t="str">
        <f>IF(C681="","",データ!AA1883)</f>
        <v/>
      </c>
      <c r="H681" s="65" t="str">
        <f>IF(I681="","",COUNT($I$4:I681))</f>
        <v/>
      </c>
      <c r="I681" s="81" t="str">
        <f>IF(C681="","",データ!AF1883)</f>
        <v/>
      </c>
      <c r="J681" s="65" t="str">
        <f>IF(C681="","",データ!AG1883)</f>
        <v/>
      </c>
      <c r="K681" s="65" t="str">
        <f>IF(L681="","",COUNT($L$4:L681))</f>
        <v/>
      </c>
      <c r="L681" s="81" t="str">
        <f>IF(C681="","",データ!AI1883)</f>
        <v/>
      </c>
      <c r="M681" s="65" t="str">
        <f>IF(C681="","",データ!AJ1883)</f>
        <v/>
      </c>
      <c r="N681" s="65" t="str">
        <f>IF(O681="","",COUNT($O$4:O681))</f>
        <v/>
      </c>
      <c r="O681" s="81" t="str">
        <f>IF(C681="","",データ!AO1883)</f>
        <v/>
      </c>
      <c r="P681" s="65" t="str">
        <f>IF(C681="","",データ!AP1883)</f>
        <v/>
      </c>
    </row>
    <row r="682" spans="1:16" ht="18" customHeight="1">
      <c r="A682" s="46" t="str">
        <f>IF(データ!A1885&lt;&gt;"",データ!A1884,"")</f>
        <v/>
      </c>
      <c r="B682" s="47" t="str">
        <f>IF(データ!B1885&lt;&gt;"",データ!B1884,"")</f>
        <v/>
      </c>
      <c r="C682" s="48" t="str">
        <f>IF(データ!C1885&lt;&gt;"",データ!C1884,"")</f>
        <v/>
      </c>
      <c r="D682" s="46" t="str">
        <f>IF(データ!G1885&lt;&gt;"",データ!G1884,"")</f>
        <v/>
      </c>
      <c r="E682" s="65" t="str">
        <f>IF(F682="","",COUNT($F$4:F682))</f>
        <v/>
      </c>
      <c r="F682" s="81" t="str">
        <f>IF(C682="","",データ!Z1884)</f>
        <v/>
      </c>
      <c r="G682" s="65" t="str">
        <f>IF(C682="","",データ!AA1884)</f>
        <v/>
      </c>
      <c r="H682" s="65" t="str">
        <f>IF(I682="","",COUNT($I$4:I682))</f>
        <v/>
      </c>
      <c r="I682" s="81" t="str">
        <f>IF(C682="","",データ!AF1884)</f>
        <v/>
      </c>
      <c r="J682" s="65" t="str">
        <f>IF(C682="","",データ!AG1884)</f>
        <v/>
      </c>
      <c r="K682" s="65" t="str">
        <f>IF(L682="","",COUNT($L$4:L682))</f>
        <v/>
      </c>
      <c r="L682" s="81" t="str">
        <f>IF(C682="","",データ!AI1884)</f>
        <v/>
      </c>
      <c r="M682" s="65" t="str">
        <f>IF(C682="","",データ!AJ1884)</f>
        <v/>
      </c>
      <c r="N682" s="65" t="str">
        <f>IF(O682="","",COUNT($O$4:O682))</f>
        <v/>
      </c>
      <c r="O682" s="81" t="str">
        <f>IF(C682="","",データ!AO1884)</f>
        <v/>
      </c>
      <c r="P682" s="65" t="str">
        <f>IF(C682="","",データ!AP1884)</f>
        <v/>
      </c>
    </row>
    <row r="683" spans="1:16" ht="18" customHeight="1">
      <c r="A683" s="46" t="str">
        <f>IF(データ!A1886&lt;&gt;"",データ!A1885,"")</f>
        <v/>
      </c>
      <c r="B683" s="47" t="str">
        <f>IF(データ!B1886&lt;&gt;"",データ!B1885,"")</f>
        <v/>
      </c>
      <c r="C683" s="48" t="str">
        <f>IF(データ!C1886&lt;&gt;"",データ!C1885,"")</f>
        <v/>
      </c>
      <c r="D683" s="46" t="str">
        <f>IF(データ!G1886&lt;&gt;"",データ!G1885,"")</f>
        <v/>
      </c>
      <c r="E683" s="65" t="str">
        <f>IF(F683="","",COUNT($F$4:F683))</f>
        <v/>
      </c>
      <c r="F683" s="81" t="str">
        <f>IF(C683="","",データ!Z1885)</f>
        <v/>
      </c>
      <c r="G683" s="65" t="str">
        <f>IF(C683="","",データ!AA1885)</f>
        <v/>
      </c>
      <c r="H683" s="65" t="str">
        <f>IF(I683="","",COUNT($I$4:I683))</f>
        <v/>
      </c>
      <c r="I683" s="81" t="str">
        <f>IF(C683="","",データ!AF1885)</f>
        <v/>
      </c>
      <c r="J683" s="65" t="str">
        <f>IF(C683="","",データ!AG1885)</f>
        <v/>
      </c>
      <c r="K683" s="65" t="str">
        <f>IF(L683="","",COUNT($L$4:L683))</f>
        <v/>
      </c>
      <c r="L683" s="81" t="str">
        <f>IF(C683="","",データ!AI1885)</f>
        <v/>
      </c>
      <c r="M683" s="65" t="str">
        <f>IF(C683="","",データ!AJ1885)</f>
        <v/>
      </c>
      <c r="N683" s="65" t="str">
        <f>IF(O683="","",COUNT($O$4:O683))</f>
        <v/>
      </c>
      <c r="O683" s="81" t="str">
        <f>IF(C683="","",データ!AO1885)</f>
        <v/>
      </c>
      <c r="P683" s="65" t="str">
        <f>IF(C683="","",データ!AP1885)</f>
        <v/>
      </c>
    </row>
    <row r="684" spans="1:16" ht="18" customHeight="1">
      <c r="A684" s="46" t="str">
        <f>IF(データ!A1887&lt;&gt;"",データ!A1886,"")</f>
        <v/>
      </c>
      <c r="B684" s="47" t="str">
        <f>IF(データ!B1887&lt;&gt;"",データ!B1886,"")</f>
        <v/>
      </c>
      <c r="C684" s="48" t="str">
        <f>IF(データ!C1887&lt;&gt;"",データ!C1886,"")</f>
        <v/>
      </c>
      <c r="D684" s="46" t="str">
        <f>IF(データ!G1887&lt;&gt;"",データ!G1886,"")</f>
        <v/>
      </c>
      <c r="E684" s="65" t="str">
        <f>IF(F684="","",COUNT($F$4:F684))</f>
        <v/>
      </c>
      <c r="F684" s="81" t="str">
        <f>IF(C684="","",データ!Z1886)</f>
        <v/>
      </c>
      <c r="G684" s="65" t="str">
        <f>IF(C684="","",データ!AA1886)</f>
        <v/>
      </c>
      <c r="H684" s="65" t="str">
        <f>IF(I684="","",COUNT($I$4:I684))</f>
        <v/>
      </c>
      <c r="I684" s="81" t="str">
        <f>IF(C684="","",データ!AF1886)</f>
        <v/>
      </c>
      <c r="J684" s="65" t="str">
        <f>IF(C684="","",データ!AG1886)</f>
        <v/>
      </c>
      <c r="K684" s="65" t="str">
        <f>IF(L684="","",COUNT($L$4:L684))</f>
        <v/>
      </c>
      <c r="L684" s="81" t="str">
        <f>IF(C684="","",データ!AI1886)</f>
        <v/>
      </c>
      <c r="M684" s="65" t="str">
        <f>IF(C684="","",データ!AJ1886)</f>
        <v/>
      </c>
      <c r="N684" s="65" t="str">
        <f>IF(O684="","",COUNT($O$4:O684))</f>
        <v/>
      </c>
      <c r="O684" s="81" t="str">
        <f>IF(C684="","",データ!AO1886)</f>
        <v/>
      </c>
      <c r="P684" s="65" t="str">
        <f>IF(C684="","",データ!AP1886)</f>
        <v/>
      </c>
    </row>
    <row r="685" spans="1:16" ht="18" customHeight="1">
      <c r="A685" s="46" t="str">
        <f>IF(データ!A1888&lt;&gt;"",データ!A1887,"")</f>
        <v/>
      </c>
      <c r="B685" s="47" t="str">
        <f>IF(データ!B1888&lt;&gt;"",データ!B1887,"")</f>
        <v/>
      </c>
      <c r="C685" s="48" t="str">
        <f>IF(データ!C1888&lt;&gt;"",データ!C1887,"")</f>
        <v/>
      </c>
      <c r="D685" s="46" t="str">
        <f>IF(データ!G1888&lt;&gt;"",データ!G1887,"")</f>
        <v/>
      </c>
      <c r="E685" s="65" t="str">
        <f>IF(F685="","",COUNT($F$4:F685))</f>
        <v/>
      </c>
      <c r="F685" s="81" t="str">
        <f>IF(C685="","",データ!Z1887)</f>
        <v/>
      </c>
      <c r="G685" s="65" t="str">
        <f>IF(C685="","",データ!AA1887)</f>
        <v/>
      </c>
      <c r="H685" s="65" t="str">
        <f>IF(I685="","",COUNT($I$4:I685))</f>
        <v/>
      </c>
      <c r="I685" s="81" t="str">
        <f>IF(C685="","",データ!AF1887)</f>
        <v/>
      </c>
      <c r="J685" s="65" t="str">
        <f>IF(C685="","",データ!AG1887)</f>
        <v/>
      </c>
      <c r="K685" s="65" t="str">
        <f>IF(L685="","",COUNT($L$4:L685))</f>
        <v/>
      </c>
      <c r="L685" s="81" t="str">
        <f>IF(C685="","",データ!AI1887)</f>
        <v/>
      </c>
      <c r="M685" s="65" t="str">
        <f>IF(C685="","",データ!AJ1887)</f>
        <v/>
      </c>
      <c r="N685" s="65" t="str">
        <f>IF(O685="","",COUNT($O$4:O685))</f>
        <v/>
      </c>
      <c r="O685" s="81" t="str">
        <f>IF(C685="","",データ!AO1887)</f>
        <v/>
      </c>
      <c r="P685" s="65" t="str">
        <f>IF(C685="","",データ!AP1887)</f>
        <v/>
      </c>
    </row>
    <row r="686" spans="1:16" ht="18" customHeight="1">
      <c r="A686" s="46" t="str">
        <f>IF(データ!A1889&lt;&gt;"",データ!A1888,"")</f>
        <v/>
      </c>
      <c r="B686" s="47" t="str">
        <f>IF(データ!B1889&lt;&gt;"",データ!B1888,"")</f>
        <v/>
      </c>
      <c r="C686" s="48" t="str">
        <f>IF(データ!C1889&lt;&gt;"",データ!C1888,"")</f>
        <v/>
      </c>
      <c r="D686" s="46" t="str">
        <f>IF(データ!G1889&lt;&gt;"",データ!G1888,"")</f>
        <v/>
      </c>
      <c r="E686" s="65" t="str">
        <f>IF(F686="","",COUNT($F$4:F686))</f>
        <v/>
      </c>
      <c r="F686" s="81" t="str">
        <f>IF(C686="","",データ!Z1888)</f>
        <v/>
      </c>
      <c r="G686" s="65" t="str">
        <f>IF(C686="","",データ!AA1888)</f>
        <v/>
      </c>
      <c r="H686" s="65" t="str">
        <f>IF(I686="","",COUNT($I$4:I686))</f>
        <v/>
      </c>
      <c r="I686" s="81" t="str">
        <f>IF(C686="","",データ!AF1888)</f>
        <v/>
      </c>
      <c r="J686" s="65" t="str">
        <f>IF(C686="","",データ!AG1888)</f>
        <v/>
      </c>
      <c r="K686" s="65" t="str">
        <f>IF(L686="","",COUNT($L$4:L686))</f>
        <v/>
      </c>
      <c r="L686" s="81" t="str">
        <f>IF(C686="","",データ!AI1888)</f>
        <v/>
      </c>
      <c r="M686" s="65" t="str">
        <f>IF(C686="","",データ!AJ1888)</f>
        <v/>
      </c>
      <c r="N686" s="65" t="str">
        <f>IF(O686="","",COUNT($O$4:O686))</f>
        <v/>
      </c>
      <c r="O686" s="81" t="str">
        <f>IF(C686="","",データ!AO1888)</f>
        <v/>
      </c>
      <c r="P686" s="65" t="str">
        <f>IF(C686="","",データ!AP1888)</f>
        <v/>
      </c>
    </row>
    <row r="687" spans="1:16" ht="18" customHeight="1">
      <c r="A687" s="46" t="str">
        <f>IF(データ!A1890&lt;&gt;"",データ!A1889,"")</f>
        <v/>
      </c>
      <c r="B687" s="47" t="str">
        <f>IF(データ!B1890&lt;&gt;"",データ!B1889,"")</f>
        <v/>
      </c>
      <c r="C687" s="48" t="str">
        <f>IF(データ!C1890&lt;&gt;"",データ!C1889,"")</f>
        <v/>
      </c>
      <c r="D687" s="46" t="str">
        <f>IF(データ!G1890&lt;&gt;"",データ!G1889,"")</f>
        <v/>
      </c>
      <c r="E687" s="65" t="str">
        <f>IF(F687="","",COUNT($F$4:F687))</f>
        <v/>
      </c>
      <c r="F687" s="81" t="str">
        <f>IF(C687="","",データ!Z1889)</f>
        <v/>
      </c>
      <c r="G687" s="65" t="str">
        <f>IF(C687="","",データ!AA1889)</f>
        <v/>
      </c>
      <c r="H687" s="65" t="str">
        <f>IF(I687="","",COUNT($I$4:I687))</f>
        <v/>
      </c>
      <c r="I687" s="81" t="str">
        <f>IF(C687="","",データ!AF1889)</f>
        <v/>
      </c>
      <c r="J687" s="65" t="str">
        <f>IF(C687="","",データ!AG1889)</f>
        <v/>
      </c>
      <c r="K687" s="65" t="str">
        <f>IF(L687="","",COUNT($L$4:L687))</f>
        <v/>
      </c>
      <c r="L687" s="81" t="str">
        <f>IF(C687="","",データ!AI1889)</f>
        <v/>
      </c>
      <c r="M687" s="65" t="str">
        <f>IF(C687="","",データ!AJ1889)</f>
        <v/>
      </c>
      <c r="N687" s="65" t="str">
        <f>IF(O687="","",COUNT($O$4:O687))</f>
        <v/>
      </c>
      <c r="O687" s="81" t="str">
        <f>IF(C687="","",データ!AO1889)</f>
        <v/>
      </c>
      <c r="P687" s="65" t="str">
        <f>IF(C687="","",データ!AP1889)</f>
        <v/>
      </c>
    </row>
    <row r="688" spans="1:16" ht="18" customHeight="1">
      <c r="A688" s="46" t="str">
        <f>IF(データ!A1891&lt;&gt;"",データ!A1890,"")</f>
        <v/>
      </c>
      <c r="B688" s="47" t="str">
        <f>IF(データ!B1891&lt;&gt;"",データ!B1890,"")</f>
        <v/>
      </c>
      <c r="C688" s="48" t="str">
        <f>IF(データ!C1891&lt;&gt;"",データ!C1890,"")</f>
        <v/>
      </c>
      <c r="D688" s="46" t="str">
        <f>IF(データ!G1891&lt;&gt;"",データ!G1890,"")</f>
        <v/>
      </c>
      <c r="E688" s="65" t="str">
        <f>IF(F688="","",COUNT($F$4:F688))</f>
        <v/>
      </c>
      <c r="F688" s="81" t="str">
        <f>IF(C688="","",データ!Z1890)</f>
        <v/>
      </c>
      <c r="G688" s="65" t="str">
        <f>IF(C688="","",データ!AA1890)</f>
        <v/>
      </c>
      <c r="H688" s="65" t="str">
        <f>IF(I688="","",COUNT($I$4:I688))</f>
        <v/>
      </c>
      <c r="I688" s="81" t="str">
        <f>IF(C688="","",データ!AF1890)</f>
        <v/>
      </c>
      <c r="J688" s="65" t="str">
        <f>IF(C688="","",データ!AG1890)</f>
        <v/>
      </c>
      <c r="K688" s="65" t="str">
        <f>IF(L688="","",COUNT($L$4:L688))</f>
        <v/>
      </c>
      <c r="L688" s="81" t="str">
        <f>IF(C688="","",データ!AI1890)</f>
        <v/>
      </c>
      <c r="M688" s="65" t="str">
        <f>IF(C688="","",データ!AJ1890)</f>
        <v/>
      </c>
      <c r="N688" s="65" t="str">
        <f>IF(O688="","",COUNT($O$4:O688))</f>
        <v/>
      </c>
      <c r="O688" s="81" t="str">
        <f>IF(C688="","",データ!AO1890)</f>
        <v/>
      </c>
      <c r="P688" s="65" t="str">
        <f>IF(C688="","",データ!AP1890)</f>
        <v/>
      </c>
    </row>
    <row r="689" spans="1:16" ht="18" customHeight="1">
      <c r="A689" s="46" t="str">
        <f>IF(データ!A1892&lt;&gt;"",データ!A1891,"")</f>
        <v/>
      </c>
      <c r="B689" s="47" t="str">
        <f>IF(データ!B1892&lt;&gt;"",データ!B1891,"")</f>
        <v/>
      </c>
      <c r="C689" s="48" t="str">
        <f>IF(データ!C1892&lt;&gt;"",データ!C1891,"")</f>
        <v/>
      </c>
      <c r="D689" s="46" t="str">
        <f>IF(データ!G1892&lt;&gt;"",データ!G1891,"")</f>
        <v/>
      </c>
      <c r="E689" s="65" t="str">
        <f>IF(F689="","",COUNT($F$4:F689))</f>
        <v/>
      </c>
      <c r="F689" s="81" t="str">
        <f>IF(C689="","",データ!Z1891)</f>
        <v/>
      </c>
      <c r="G689" s="65" t="str">
        <f>IF(C689="","",データ!AA1891)</f>
        <v/>
      </c>
      <c r="H689" s="65" t="str">
        <f>IF(I689="","",COUNT($I$4:I689))</f>
        <v/>
      </c>
      <c r="I689" s="81" t="str">
        <f>IF(C689="","",データ!AF1891)</f>
        <v/>
      </c>
      <c r="J689" s="65" t="str">
        <f>IF(C689="","",データ!AG1891)</f>
        <v/>
      </c>
      <c r="K689" s="65" t="str">
        <f>IF(L689="","",COUNT($L$4:L689))</f>
        <v/>
      </c>
      <c r="L689" s="81" t="str">
        <f>IF(C689="","",データ!AI1891)</f>
        <v/>
      </c>
      <c r="M689" s="65" t="str">
        <f>IF(C689="","",データ!AJ1891)</f>
        <v/>
      </c>
      <c r="N689" s="65" t="str">
        <f>IF(O689="","",COUNT($O$4:O689))</f>
        <v/>
      </c>
      <c r="O689" s="81" t="str">
        <f>IF(C689="","",データ!AO1891)</f>
        <v/>
      </c>
      <c r="P689" s="65" t="str">
        <f>IF(C689="","",データ!AP1891)</f>
        <v/>
      </c>
    </row>
    <row r="690" spans="1:16" ht="18" customHeight="1">
      <c r="A690" s="46" t="str">
        <f>IF(データ!A1893&lt;&gt;"",データ!A1892,"")</f>
        <v/>
      </c>
      <c r="B690" s="47" t="str">
        <f>IF(データ!B1893&lt;&gt;"",データ!B1892,"")</f>
        <v/>
      </c>
      <c r="C690" s="48" t="str">
        <f>IF(データ!C1893&lt;&gt;"",データ!C1892,"")</f>
        <v/>
      </c>
      <c r="D690" s="46" t="str">
        <f>IF(データ!G1893&lt;&gt;"",データ!G1892,"")</f>
        <v/>
      </c>
      <c r="E690" s="65" t="str">
        <f>IF(F690="","",COUNT($F$4:F690))</f>
        <v/>
      </c>
      <c r="F690" s="81" t="str">
        <f>IF(C690="","",データ!Z1892)</f>
        <v/>
      </c>
      <c r="G690" s="65" t="str">
        <f>IF(C690="","",データ!AA1892)</f>
        <v/>
      </c>
      <c r="H690" s="65" t="str">
        <f>IF(I690="","",COUNT($I$4:I690))</f>
        <v/>
      </c>
      <c r="I690" s="81" t="str">
        <f>IF(C690="","",データ!AF1892)</f>
        <v/>
      </c>
      <c r="J690" s="65" t="str">
        <f>IF(C690="","",データ!AG1892)</f>
        <v/>
      </c>
      <c r="K690" s="65" t="str">
        <f>IF(L690="","",COUNT($L$4:L690))</f>
        <v/>
      </c>
      <c r="L690" s="81" t="str">
        <f>IF(C690="","",データ!AI1892)</f>
        <v/>
      </c>
      <c r="M690" s="65" t="str">
        <f>IF(C690="","",データ!AJ1892)</f>
        <v/>
      </c>
      <c r="N690" s="65" t="str">
        <f>IF(O690="","",COUNT($O$4:O690))</f>
        <v/>
      </c>
      <c r="O690" s="81" t="str">
        <f>IF(C690="","",データ!AO1892)</f>
        <v/>
      </c>
      <c r="P690" s="65" t="str">
        <f>IF(C690="","",データ!AP1892)</f>
        <v/>
      </c>
    </row>
    <row r="691" spans="1:16" ht="18" customHeight="1">
      <c r="A691" s="46" t="str">
        <f>IF(データ!A1894&lt;&gt;"",データ!A1893,"")</f>
        <v/>
      </c>
      <c r="B691" s="47" t="str">
        <f>IF(データ!B1894&lt;&gt;"",データ!B1893,"")</f>
        <v/>
      </c>
      <c r="C691" s="48" t="str">
        <f>IF(データ!C1894&lt;&gt;"",データ!C1893,"")</f>
        <v/>
      </c>
      <c r="D691" s="46" t="str">
        <f>IF(データ!G1894&lt;&gt;"",データ!G1893,"")</f>
        <v/>
      </c>
      <c r="E691" s="65" t="str">
        <f>IF(F691="","",COUNT($F$4:F691))</f>
        <v/>
      </c>
      <c r="F691" s="81" t="str">
        <f>IF(C691="","",データ!Z1893)</f>
        <v/>
      </c>
      <c r="G691" s="65" t="str">
        <f>IF(C691="","",データ!AA1893)</f>
        <v/>
      </c>
      <c r="H691" s="65" t="str">
        <f>IF(I691="","",COUNT($I$4:I691))</f>
        <v/>
      </c>
      <c r="I691" s="81" t="str">
        <f>IF(C691="","",データ!AF1893)</f>
        <v/>
      </c>
      <c r="J691" s="65" t="str">
        <f>IF(C691="","",データ!AG1893)</f>
        <v/>
      </c>
      <c r="K691" s="65" t="str">
        <f>IF(L691="","",COUNT($L$4:L691))</f>
        <v/>
      </c>
      <c r="L691" s="81" t="str">
        <f>IF(C691="","",データ!AI1893)</f>
        <v/>
      </c>
      <c r="M691" s="65" t="str">
        <f>IF(C691="","",データ!AJ1893)</f>
        <v/>
      </c>
      <c r="N691" s="65" t="str">
        <f>IF(O691="","",COUNT($O$4:O691))</f>
        <v/>
      </c>
      <c r="O691" s="81" t="str">
        <f>IF(C691="","",データ!AO1893)</f>
        <v/>
      </c>
      <c r="P691" s="65" t="str">
        <f>IF(C691="","",データ!AP1893)</f>
        <v/>
      </c>
    </row>
    <row r="692" spans="1:16" ht="18" customHeight="1">
      <c r="A692" s="46" t="str">
        <f>IF(データ!A1895&lt;&gt;"",データ!A1894,"")</f>
        <v/>
      </c>
      <c r="B692" s="47" t="str">
        <f>IF(データ!B1895&lt;&gt;"",データ!B1894,"")</f>
        <v/>
      </c>
      <c r="C692" s="48" t="str">
        <f>IF(データ!C1895&lt;&gt;"",データ!C1894,"")</f>
        <v/>
      </c>
      <c r="D692" s="46" t="str">
        <f>IF(データ!G1895&lt;&gt;"",データ!G1894,"")</f>
        <v/>
      </c>
      <c r="E692" s="65" t="str">
        <f>IF(F692="","",COUNT($F$4:F692))</f>
        <v/>
      </c>
      <c r="F692" s="81" t="str">
        <f>IF(C692="","",データ!Z1894)</f>
        <v/>
      </c>
      <c r="G692" s="65" t="str">
        <f>IF(C692="","",データ!AA1894)</f>
        <v/>
      </c>
      <c r="H692" s="65" t="str">
        <f>IF(I692="","",COUNT($I$4:I692))</f>
        <v/>
      </c>
      <c r="I692" s="81" t="str">
        <f>IF(C692="","",データ!AF1894)</f>
        <v/>
      </c>
      <c r="J692" s="65" t="str">
        <f>IF(C692="","",データ!AG1894)</f>
        <v/>
      </c>
      <c r="K692" s="65" t="str">
        <f>IF(L692="","",COUNT($L$4:L692))</f>
        <v/>
      </c>
      <c r="L692" s="81" t="str">
        <f>IF(C692="","",データ!AI1894)</f>
        <v/>
      </c>
      <c r="M692" s="65" t="str">
        <f>IF(C692="","",データ!AJ1894)</f>
        <v/>
      </c>
      <c r="N692" s="65" t="str">
        <f>IF(O692="","",COUNT($O$4:O692))</f>
        <v/>
      </c>
      <c r="O692" s="81" t="str">
        <f>IF(C692="","",データ!AO1894)</f>
        <v/>
      </c>
      <c r="P692" s="65" t="str">
        <f>IF(C692="","",データ!AP1894)</f>
        <v/>
      </c>
    </row>
    <row r="693" spans="1:16" ht="18" customHeight="1">
      <c r="A693" s="46" t="str">
        <f>IF(データ!A1896&lt;&gt;"",データ!A1895,"")</f>
        <v/>
      </c>
      <c r="B693" s="47" t="str">
        <f>IF(データ!B1896&lt;&gt;"",データ!B1895,"")</f>
        <v/>
      </c>
      <c r="C693" s="48" t="str">
        <f>IF(データ!C1896&lt;&gt;"",データ!C1895,"")</f>
        <v/>
      </c>
      <c r="D693" s="46" t="str">
        <f>IF(データ!G1896&lt;&gt;"",データ!G1895,"")</f>
        <v/>
      </c>
      <c r="E693" s="65" t="str">
        <f>IF(F693="","",COUNT($F$4:F693))</f>
        <v/>
      </c>
      <c r="F693" s="81" t="str">
        <f>IF(C693="","",データ!Z1895)</f>
        <v/>
      </c>
      <c r="G693" s="65" t="str">
        <f>IF(C693="","",データ!AA1895)</f>
        <v/>
      </c>
      <c r="H693" s="65" t="str">
        <f>IF(I693="","",COUNT($I$4:I693))</f>
        <v/>
      </c>
      <c r="I693" s="81" t="str">
        <f>IF(C693="","",データ!AF1895)</f>
        <v/>
      </c>
      <c r="J693" s="65" t="str">
        <f>IF(C693="","",データ!AG1895)</f>
        <v/>
      </c>
      <c r="K693" s="65" t="str">
        <f>IF(L693="","",COUNT($L$4:L693))</f>
        <v/>
      </c>
      <c r="L693" s="81" t="str">
        <f>IF(C693="","",データ!AI1895)</f>
        <v/>
      </c>
      <c r="M693" s="65" t="str">
        <f>IF(C693="","",データ!AJ1895)</f>
        <v/>
      </c>
      <c r="N693" s="65" t="str">
        <f>IF(O693="","",COUNT($O$4:O693))</f>
        <v/>
      </c>
      <c r="O693" s="81" t="str">
        <f>IF(C693="","",データ!AO1895)</f>
        <v/>
      </c>
      <c r="P693" s="65" t="str">
        <f>IF(C693="","",データ!AP1895)</f>
        <v/>
      </c>
    </row>
    <row r="694" spans="1:16" ht="18" customHeight="1">
      <c r="A694" s="46" t="str">
        <f>IF(データ!A1897&lt;&gt;"",データ!A1896,"")</f>
        <v/>
      </c>
      <c r="B694" s="47" t="str">
        <f>IF(データ!B1897&lt;&gt;"",データ!B1896,"")</f>
        <v/>
      </c>
      <c r="C694" s="48" t="str">
        <f>IF(データ!C1897&lt;&gt;"",データ!C1896,"")</f>
        <v/>
      </c>
      <c r="D694" s="46" t="str">
        <f>IF(データ!G1897&lt;&gt;"",データ!G1896,"")</f>
        <v/>
      </c>
      <c r="E694" s="65" t="str">
        <f>IF(F694="","",COUNT($F$4:F694))</f>
        <v/>
      </c>
      <c r="F694" s="81" t="str">
        <f>IF(C694="","",データ!Z1896)</f>
        <v/>
      </c>
      <c r="G694" s="65" t="str">
        <f>IF(C694="","",データ!AA1896)</f>
        <v/>
      </c>
      <c r="H694" s="65" t="str">
        <f>IF(I694="","",COUNT($I$4:I694))</f>
        <v/>
      </c>
      <c r="I694" s="81" t="str">
        <f>IF(C694="","",データ!AF1896)</f>
        <v/>
      </c>
      <c r="J694" s="65" t="str">
        <f>IF(C694="","",データ!AG1896)</f>
        <v/>
      </c>
      <c r="K694" s="65" t="str">
        <f>IF(L694="","",COUNT($L$4:L694))</f>
        <v/>
      </c>
      <c r="L694" s="81" t="str">
        <f>IF(C694="","",データ!AI1896)</f>
        <v/>
      </c>
      <c r="M694" s="65" t="str">
        <f>IF(C694="","",データ!AJ1896)</f>
        <v/>
      </c>
      <c r="N694" s="65" t="str">
        <f>IF(O694="","",COUNT($O$4:O694))</f>
        <v/>
      </c>
      <c r="O694" s="81" t="str">
        <f>IF(C694="","",データ!AO1896)</f>
        <v/>
      </c>
      <c r="P694" s="65" t="str">
        <f>IF(C694="","",データ!AP1896)</f>
        <v/>
      </c>
    </row>
    <row r="695" spans="1:16" ht="18" customHeight="1">
      <c r="A695" s="46" t="str">
        <f>IF(データ!A1898&lt;&gt;"",データ!A1897,"")</f>
        <v/>
      </c>
      <c r="B695" s="47" t="str">
        <f>IF(データ!B1898&lt;&gt;"",データ!B1897,"")</f>
        <v/>
      </c>
      <c r="C695" s="48" t="str">
        <f>IF(データ!C1898&lt;&gt;"",データ!C1897,"")</f>
        <v/>
      </c>
      <c r="D695" s="46" t="str">
        <f>IF(データ!G1898&lt;&gt;"",データ!G1897,"")</f>
        <v/>
      </c>
      <c r="E695" s="65" t="str">
        <f>IF(F695="","",COUNT($F$4:F695))</f>
        <v/>
      </c>
      <c r="F695" s="81" t="str">
        <f>IF(C695="","",データ!Z1897)</f>
        <v/>
      </c>
      <c r="G695" s="65" t="str">
        <f>IF(C695="","",データ!AA1897)</f>
        <v/>
      </c>
      <c r="H695" s="65" t="str">
        <f>IF(I695="","",COUNT($I$4:I695))</f>
        <v/>
      </c>
      <c r="I695" s="81" t="str">
        <f>IF(C695="","",データ!AF1897)</f>
        <v/>
      </c>
      <c r="J695" s="65" t="str">
        <f>IF(C695="","",データ!AG1897)</f>
        <v/>
      </c>
      <c r="K695" s="65" t="str">
        <f>IF(L695="","",COUNT($L$4:L695))</f>
        <v/>
      </c>
      <c r="L695" s="81" t="str">
        <f>IF(C695="","",データ!AI1897)</f>
        <v/>
      </c>
      <c r="M695" s="65" t="str">
        <f>IF(C695="","",データ!AJ1897)</f>
        <v/>
      </c>
      <c r="N695" s="65" t="str">
        <f>IF(O695="","",COUNT($O$4:O695))</f>
        <v/>
      </c>
      <c r="O695" s="81" t="str">
        <f>IF(C695="","",データ!AO1897)</f>
        <v/>
      </c>
      <c r="P695" s="65" t="str">
        <f>IF(C695="","",データ!AP1897)</f>
        <v/>
      </c>
    </row>
    <row r="696" spans="1:16" ht="18" customHeight="1">
      <c r="A696" s="46" t="str">
        <f>IF(データ!A1899&lt;&gt;"",データ!A1898,"")</f>
        <v/>
      </c>
      <c r="B696" s="47" t="str">
        <f>IF(データ!B1899&lt;&gt;"",データ!B1898,"")</f>
        <v/>
      </c>
      <c r="C696" s="48" t="str">
        <f>IF(データ!C1899&lt;&gt;"",データ!C1898,"")</f>
        <v/>
      </c>
      <c r="D696" s="46" t="str">
        <f>IF(データ!G1899&lt;&gt;"",データ!G1898,"")</f>
        <v/>
      </c>
      <c r="E696" s="65" t="str">
        <f>IF(F696="","",COUNT($F$4:F696))</f>
        <v/>
      </c>
      <c r="F696" s="81" t="str">
        <f>IF(C696="","",データ!Z1898)</f>
        <v/>
      </c>
      <c r="G696" s="65" t="str">
        <f>IF(C696="","",データ!AA1898)</f>
        <v/>
      </c>
      <c r="H696" s="65" t="str">
        <f>IF(I696="","",COUNT($I$4:I696))</f>
        <v/>
      </c>
      <c r="I696" s="81" t="str">
        <f>IF(C696="","",データ!AF1898)</f>
        <v/>
      </c>
      <c r="J696" s="65" t="str">
        <f>IF(C696="","",データ!AG1898)</f>
        <v/>
      </c>
      <c r="K696" s="65" t="str">
        <f>IF(L696="","",COUNT($L$4:L696))</f>
        <v/>
      </c>
      <c r="L696" s="81" t="str">
        <f>IF(C696="","",データ!AI1898)</f>
        <v/>
      </c>
      <c r="M696" s="65" t="str">
        <f>IF(C696="","",データ!AJ1898)</f>
        <v/>
      </c>
      <c r="N696" s="65" t="str">
        <f>IF(O696="","",COUNT($O$4:O696))</f>
        <v/>
      </c>
      <c r="O696" s="81" t="str">
        <f>IF(C696="","",データ!AO1898)</f>
        <v/>
      </c>
      <c r="P696" s="65" t="str">
        <f>IF(C696="","",データ!AP1898)</f>
        <v/>
      </c>
    </row>
    <row r="697" spans="1:16" ht="18" customHeight="1">
      <c r="A697" s="46" t="str">
        <f>IF(データ!A1900&lt;&gt;"",データ!A1899,"")</f>
        <v/>
      </c>
      <c r="B697" s="47" t="str">
        <f>IF(データ!B1900&lt;&gt;"",データ!B1899,"")</f>
        <v/>
      </c>
      <c r="C697" s="48" t="str">
        <f>IF(データ!C1900&lt;&gt;"",データ!C1899,"")</f>
        <v/>
      </c>
      <c r="D697" s="46" t="str">
        <f>IF(データ!G1900&lt;&gt;"",データ!G1899,"")</f>
        <v/>
      </c>
      <c r="E697" s="65" t="str">
        <f>IF(F697="","",COUNT($F$4:F697))</f>
        <v/>
      </c>
      <c r="F697" s="81" t="str">
        <f>IF(C697="","",データ!Z1899)</f>
        <v/>
      </c>
      <c r="G697" s="65" t="str">
        <f>IF(C697="","",データ!AA1899)</f>
        <v/>
      </c>
      <c r="H697" s="65" t="str">
        <f>IF(I697="","",COUNT($I$4:I697))</f>
        <v/>
      </c>
      <c r="I697" s="81" t="str">
        <f>IF(C697="","",データ!AF1899)</f>
        <v/>
      </c>
      <c r="J697" s="65" t="str">
        <f>IF(C697="","",データ!AG1899)</f>
        <v/>
      </c>
      <c r="K697" s="65" t="str">
        <f>IF(L697="","",COUNT($L$4:L697))</f>
        <v/>
      </c>
      <c r="L697" s="81" t="str">
        <f>IF(C697="","",データ!AI1899)</f>
        <v/>
      </c>
      <c r="M697" s="65" t="str">
        <f>IF(C697="","",データ!AJ1899)</f>
        <v/>
      </c>
      <c r="N697" s="65" t="str">
        <f>IF(O697="","",COUNT($O$4:O697))</f>
        <v/>
      </c>
      <c r="O697" s="81" t="str">
        <f>IF(C697="","",データ!AO1899)</f>
        <v/>
      </c>
      <c r="P697" s="65" t="str">
        <f>IF(C697="","",データ!AP1899)</f>
        <v/>
      </c>
    </row>
    <row r="698" spans="1:16" ht="18" customHeight="1">
      <c r="A698" s="46" t="str">
        <f>IF(データ!A1901&lt;&gt;"",データ!A1900,"")</f>
        <v/>
      </c>
      <c r="B698" s="47" t="str">
        <f>IF(データ!B1901&lt;&gt;"",データ!B1900,"")</f>
        <v/>
      </c>
      <c r="C698" s="48" t="str">
        <f>IF(データ!C1901&lt;&gt;"",データ!C1900,"")</f>
        <v/>
      </c>
      <c r="D698" s="46" t="str">
        <f>IF(データ!G1901&lt;&gt;"",データ!G1900,"")</f>
        <v/>
      </c>
      <c r="E698" s="65" t="str">
        <f>IF(F698="","",COUNT($F$4:F698))</f>
        <v/>
      </c>
      <c r="F698" s="81" t="str">
        <f>IF(C698="","",データ!Z1900)</f>
        <v/>
      </c>
      <c r="G698" s="65" t="str">
        <f>IF(C698="","",データ!AA1900)</f>
        <v/>
      </c>
      <c r="H698" s="65" t="str">
        <f>IF(I698="","",COUNT($I$4:I698))</f>
        <v/>
      </c>
      <c r="I698" s="81" t="str">
        <f>IF(C698="","",データ!AF1900)</f>
        <v/>
      </c>
      <c r="J698" s="65" t="str">
        <f>IF(C698="","",データ!AG1900)</f>
        <v/>
      </c>
      <c r="K698" s="65" t="str">
        <f>IF(L698="","",COUNT($L$4:L698))</f>
        <v/>
      </c>
      <c r="L698" s="81" t="str">
        <f>IF(C698="","",データ!AI1900)</f>
        <v/>
      </c>
      <c r="M698" s="65" t="str">
        <f>IF(C698="","",データ!AJ1900)</f>
        <v/>
      </c>
      <c r="N698" s="65" t="str">
        <f>IF(O698="","",COUNT($O$4:O698))</f>
        <v/>
      </c>
      <c r="O698" s="81" t="str">
        <f>IF(C698="","",データ!AO1900)</f>
        <v/>
      </c>
      <c r="P698" s="65" t="str">
        <f>IF(C698="","",データ!AP1900)</f>
        <v/>
      </c>
    </row>
    <row r="699" spans="1:16" ht="18" customHeight="1">
      <c r="A699" s="46" t="str">
        <f>IF(データ!A1902&lt;&gt;"",データ!A1901,"")</f>
        <v/>
      </c>
      <c r="B699" s="47" t="str">
        <f>IF(データ!B1902&lt;&gt;"",データ!B1901,"")</f>
        <v/>
      </c>
      <c r="C699" s="48" t="str">
        <f>IF(データ!C1902&lt;&gt;"",データ!C1901,"")</f>
        <v/>
      </c>
      <c r="D699" s="46" t="str">
        <f>IF(データ!G1902&lt;&gt;"",データ!G1901,"")</f>
        <v/>
      </c>
      <c r="E699" s="65" t="str">
        <f>IF(F699="","",COUNT($F$4:F699))</f>
        <v/>
      </c>
      <c r="F699" s="81" t="str">
        <f>IF(C699="","",データ!Z1901)</f>
        <v/>
      </c>
      <c r="G699" s="65" t="str">
        <f>IF(C699="","",データ!AA1901)</f>
        <v/>
      </c>
      <c r="H699" s="65" t="str">
        <f>IF(I699="","",COUNT($I$4:I699))</f>
        <v/>
      </c>
      <c r="I699" s="81" t="str">
        <f>IF(C699="","",データ!AF1901)</f>
        <v/>
      </c>
      <c r="J699" s="65" t="str">
        <f>IF(C699="","",データ!AG1901)</f>
        <v/>
      </c>
      <c r="K699" s="65" t="str">
        <f>IF(L699="","",COUNT($L$4:L699))</f>
        <v/>
      </c>
      <c r="L699" s="81" t="str">
        <f>IF(C699="","",データ!AI1901)</f>
        <v/>
      </c>
      <c r="M699" s="65" t="str">
        <f>IF(C699="","",データ!AJ1901)</f>
        <v/>
      </c>
      <c r="N699" s="65" t="str">
        <f>IF(O699="","",COUNT($O$4:O699))</f>
        <v/>
      </c>
      <c r="O699" s="81" t="str">
        <f>IF(C699="","",データ!AO1901)</f>
        <v/>
      </c>
      <c r="P699" s="65" t="str">
        <f>IF(C699="","",データ!AP1901)</f>
        <v/>
      </c>
    </row>
    <row r="700" spans="1:16" ht="18" customHeight="1">
      <c r="A700" s="46" t="str">
        <f>IF(データ!A1903&lt;&gt;"",データ!A1902,"")</f>
        <v/>
      </c>
      <c r="B700" s="47" t="str">
        <f>IF(データ!B1903&lt;&gt;"",データ!B1902,"")</f>
        <v/>
      </c>
      <c r="C700" s="48" t="str">
        <f>IF(データ!C1903&lt;&gt;"",データ!C1902,"")</f>
        <v/>
      </c>
      <c r="D700" s="46" t="str">
        <f>IF(データ!G1903&lt;&gt;"",データ!G1902,"")</f>
        <v/>
      </c>
      <c r="E700" s="65" t="str">
        <f>IF(F700="","",COUNT($F$4:F700))</f>
        <v/>
      </c>
      <c r="F700" s="81" t="str">
        <f>IF(C700="","",データ!Z1902)</f>
        <v/>
      </c>
      <c r="G700" s="65" t="str">
        <f>IF(C700="","",データ!AA1902)</f>
        <v/>
      </c>
      <c r="H700" s="65" t="str">
        <f>IF(I700="","",COUNT($I$4:I700))</f>
        <v/>
      </c>
      <c r="I700" s="81" t="str">
        <f>IF(C700="","",データ!AF1902)</f>
        <v/>
      </c>
      <c r="J700" s="65" t="str">
        <f>IF(C700="","",データ!AG1902)</f>
        <v/>
      </c>
      <c r="K700" s="65" t="str">
        <f>IF(L700="","",COUNT($L$4:L700))</f>
        <v/>
      </c>
      <c r="L700" s="81" t="str">
        <f>IF(C700="","",データ!AI1902)</f>
        <v/>
      </c>
      <c r="M700" s="65" t="str">
        <f>IF(C700="","",データ!AJ1902)</f>
        <v/>
      </c>
      <c r="N700" s="65" t="str">
        <f>IF(O700="","",COUNT($O$4:O700))</f>
        <v/>
      </c>
      <c r="O700" s="81" t="str">
        <f>IF(C700="","",データ!AO1902)</f>
        <v/>
      </c>
      <c r="P700" s="65" t="str">
        <f>IF(C700="","",データ!AP1902)</f>
        <v/>
      </c>
    </row>
    <row r="701" spans="1:16" ht="18" customHeight="1">
      <c r="A701" s="46" t="str">
        <f>IF(データ!A1904&lt;&gt;"",データ!A1903,"")</f>
        <v/>
      </c>
      <c r="B701" s="47" t="str">
        <f>IF(データ!B1904&lt;&gt;"",データ!B1903,"")</f>
        <v/>
      </c>
      <c r="C701" s="48" t="str">
        <f>IF(データ!C1904&lt;&gt;"",データ!C1903,"")</f>
        <v/>
      </c>
      <c r="D701" s="46" t="str">
        <f>IF(データ!G1904&lt;&gt;"",データ!G1903,"")</f>
        <v/>
      </c>
      <c r="E701" s="65" t="str">
        <f>IF(F701="","",COUNT($F$4:F701))</f>
        <v/>
      </c>
      <c r="F701" s="81" t="str">
        <f>IF(C701="","",データ!Z1903)</f>
        <v/>
      </c>
      <c r="G701" s="65" t="str">
        <f>IF(C701="","",データ!AA1903)</f>
        <v/>
      </c>
      <c r="H701" s="65" t="str">
        <f>IF(I701="","",COUNT($I$4:I701))</f>
        <v/>
      </c>
      <c r="I701" s="81" t="str">
        <f>IF(C701="","",データ!AF1903)</f>
        <v/>
      </c>
      <c r="J701" s="65" t="str">
        <f>IF(C701="","",データ!AG1903)</f>
        <v/>
      </c>
      <c r="K701" s="65" t="str">
        <f>IF(L701="","",COUNT($L$4:L701))</f>
        <v/>
      </c>
      <c r="L701" s="81" t="str">
        <f>IF(C701="","",データ!AI1903)</f>
        <v/>
      </c>
      <c r="M701" s="65" t="str">
        <f>IF(C701="","",データ!AJ1903)</f>
        <v/>
      </c>
      <c r="N701" s="65" t="str">
        <f>IF(O701="","",COUNT($O$4:O701))</f>
        <v/>
      </c>
      <c r="O701" s="81" t="str">
        <f>IF(C701="","",データ!AO1903)</f>
        <v/>
      </c>
      <c r="P701" s="65" t="str">
        <f>IF(C701="","",データ!AP1903)</f>
        <v/>
      </c>
    </row>
    <row r="702" spans="1:16" ht="18" customHeight="1">
      <c r="A702" s="46" t="str">
        <f>IF(データ!A1905&lt;&gt;"",データ!A1904,"")</f>
        <v/>
      </c>
      <c r="B702" s="47" t="str">
        <f>IF(データ!B1905&lt;&gt;"",データ!B1904,"")</f>
        <v/>
      </c>
      <c r="C702" s="48" t="str">
        <f>IF(データ!C1905&lt;&gt;"",データ!C1904,"")</f>
        <v/>
      </c>
      <c r="D702" s="46" t="str">
        <f>IF(データ!G1905&lt;&gt;"",データ!G1904,"")</f>
        <v/>
      </c>
      <c r="E702" s="65" t="str">
        <f>IF(F702="","",COUNT($F$4:F702))</f>
        <v/>
      </c>
      <c r="F702" s="81" t="str">
        <f>IF(C702="","",データ!Z1904)</f>
        <v/>
      </c>
      <c r="G702" s="65" t="str">
        <f>IF(C702="","",データ!AA1904)</f>
        <v/>
      </c>
      <c r="H702" s="65" t="str">
        <f>IF(I702="","",COUNT($I$4:I702))</f>
        <v/>
      </c>
      <c r="I702" s="81" t="str">
        <f>IF(C702="","",データ!AF1904)</f>
        <v/>
      </c>
      <c r="J702" s="65" t="str">
        <f>IF(C702="","",データ!AG1904)</f>
        <v/>
      </c>
      <c r="K702" s="65" t="str">
        <f>IF(L702="","",COUNT($L$4:L702))</f>
        <v/>
      </c>
      <c r="L702" s="81" t="str">
        <f>IF(C702="","",データ!AI1904)</f>
        <v/>
      </c>
      <c r="M702" s="65" t="str">
        <f>IF(C702="","",データ!AJ1904)</f>
        <v/>
      </c>
      <c r="N702" s="65" t="str">
        <f>IF(O702="","",COUNT($O$4:O702))</f>
        <v/>
      </c>
      <c r="O702" s="81" t="str">
        <f>IF(C702="","",データ!AO1904)</f>
        <v/>
      </c>
      <c r="P702" s="65" t="str">
        <f>IF(C702="","",データ!AP1904)</f>
        <v/>
      </c>
    </row>
    <row r="703" spans="1:16" ht="18" customHeight="1">
      <c r="A703" s="46" t="str">
        <f>IF(データ!A1906&lt;&gt;"",データ!A1905,"")</f>
        <v/>
      </c>
      <c r="B703" s="47" t="str">
        <f>IF(データ!B1906&lt;&gt;"",データ!B1905,"")</f>
        <v/>
      </c>
      <c r="C703" s="48" t="str">
        <f>IF(データ!C1906&lt;&gt;"",データ!C1905,"")</f>
        <v/>
      </c>
      <c r="D703" s="46" t="str">
        <f>IF(データ!G1906&lt;&gt;"",データ!G1905,"")</f>
        <v/>
      </c>
      <c r="E703" s="65" t="str">
        <f>IF(F703="","",COUNT($F$4:F703))</f>
        <v/>
      </c>
      <c r="F703" s="81" t="str">
        <f>IF(C703="","",データ!Z1905)</f>
        <v/>
      </c>
      <c r="G703" s="65" t="str">
        <f>IF(C703="","",データ!AA1905)</f>
        <v/>
      </c>
      <c r="H703" s="65" t="str">
        <f>IF(I703="","",COUNT($I$4:I703))</f>
        <v/>
      </c>
      <c r="I703" s="81" t="str">
        <f>IF(C703="","",データ!AF1905)</f>
        <v/>
      </c>
      <c r="J703" s="65" t="str">
        <f>IF(C703="","",データ!AG1905)</f>
        <v/>
      </c>
      <c r="K703" s="65" t="str">
        <f>IF(L703="","",COUNT($L$4:L703))</f>
        <v/>
      </c>
      <c r="L703" s="81" t="str">
        <f>IF(C703="","",データ!AI1905)</f>
        <v/>
      </c>
      <c r="M703" s="65" t="str">
        <f>IF(C703="","",データ!AJ1905)</f>
        <v/>
      </c>
      <c r="N703" s="65" t="str">
        <f>IF(O703="","",COUNT($O$4:O703))</f>
        <v/>
      </c>
      <c r="O703" s="81" t="str">
        <f>IF(C703="","",データ!AO1905)</f>
        <v/>
      </c>
      <c r="P703" s="65" t="str">
        <f>IF(C703="","",データ!AP1905)</f>
        <v/>
      </c>
    </row>
    <row r="704" spans="1:16" ht="18" customHeight="1">
      <c r="A704" s="46" t="str">
        <f>IF(データ!A1907&lt;&gt;"",データ!A1906,"")</f>
        <v/>
      </c>
      <c r="B704" s="47" t="str">
        <f>IF(データ!B1907&lt;&gt;"",データ!B1906,"")</f>
        <v/>
      </c>
      <c r="C704" s="48" t="str">
        <f>IF(データ!C1907&lt;&gt;"",データ!C1906,"")</f>
        <v/>
      </c>
      <c r="D704" s="46" t="str">
        <f>IF(データ!G1907&lt;&gt;"",データ!G1906,"")</f>
        <v/>
      </c>
      <c r="E704" s="65" t="str">
        <f>IF(F704="","",COUNT($F$4:F704))</f>
        <v/>
      </c>
      <c r="F704" s="81" t="str">
        <f>IF(C704="","",データ!Z1906)</f>
        <v/>
      </c>
      <c r="G704" s="65" t="str">
        <f>IF(C704="","",データ!AA1906)</f>
        <v/>
      </c>
      <c r="H704" s="65" t="str">
        <f>IF(I704="","",COUNT($I$4:I704))</f>
        <v/>
      </c>
      <c r="I704" s="81" t="str">
        <f>IF(C704="","",データ!AF1906)</f>
        <v/>
      </c>
      <c r="J704" s="65" t="str">
        <f>IF(C704="","",データ!AG1906)</f>
        <v/>
      </c>
      <c r="K704" s="65" t="str">
        <f>IF(L704="","",COUNT($L$4:L704))</f>
        <v/>
      </c>
      <c r="L704" s="81" t="str">
        <f>IF(C704="","",データ!AI1906)</f>
        <v/>
      </c>
      <c r="M704" s="65" t="str">
        <f>IF(C704="","",データ!AJ1906)</f>
        <v/>
      </c>
      <c r="N704" s="65" t="str">
        <f>IF(O704="","",COUNT($O$4:O704))</f>
        <v/>
      </c>
      <c r="O704" s="81" t="str">
        <f>IF(C704="","",データ!AO1906)</f>
        <v/>
      </c>
      <c r="P704" s="65" t="str">
        <f>IF(C704="","",データ!AP1906)</f>
        <v/>
      </c>
    </row>
    <row r="705" spans="1:16" ht="18" customHeight="1">
      <c r="A705" s="46" t="str">
        <f>IF(データ!A1908&lt;&gt;"",データ!A1907,"")</f>
        <v/>
      </c>
      <c r="B705" s="47" t="str">
        <f>IF(データ!B1908&lt;&gt;"",データ!B1907,"")</f>
        <v/>
      </c>
      <c r="C705" s="48" t="str">
        <f>IF(データ!C1908&lt;&gt;"",データ!C1907,"")</f>
        <v/>
      </c>
      <c r="D705" s="46" t="str">
        <f>IF(データ!G1908&lt;&gt;"",データ!G1907,"")</f>
        <v/>
      </c>
      <c r="E705" s="65" t="str">
        <f>IF(F705="","",COUNT($F$4:F705))</f>
        <v/>
      </c>
      <c r="F705" s="81" t="str">
        <f>IF(C705="","",データ!Z1907)</f>
        <v/>
      </c>
      <c r="G705" s="65" t="str">
        <f>IF(C705="","",データ!AA1907)</f>
        <v/>
      </c>
      <c r="H705" s="65" t="str">
        <f>IF(I705="","",COUNT($I$4:I705))</f>
        <v/>
      </c>
      <c r="I705" s="81" t="str">
        <f>IF(C705="","",データ!AF1907)</f>
        <v/>
      </c>
      <c r="J705" s="65" t="str">
        <f>IF(C705="","",データ!AG1907)</f>
        <v/>
      </c>
      <c r="K705" s="65" t="str">
        <f>IF(L705="","",COUNT($L$4:L705))</f>
        <v/>
      </c>
      <c r="L705" s="81" t="str">
        <f>IF(C705="","",データ!AI1907)</f>
        <v/>
      </c>
      <c r="M705" s="65" t="str">
        <f>IF(C705="","",データ!AJ1907)</f>
        <v/>
      </c>
      <c r="N705" s="65" t="str">
        <f>IF(O705="","",COUNT($O$4:O705))</f>
        <v/>
      </c>
      <c r="O705" s="81" t="str">
        <f>IF(C705="","",データ!AO1907)</f>
        <v/>
      </c>
      <c r="P705" s="65" t="str">
        <f>IF(C705="","",データ!AP1907)</f>
        <v/>
      </c>
    </row>
    <row r="706" spans="1:16" ht="18" customHeight="1">
      <c r="A706" s="46" t="str">
        <f>IF(データ!A1909&lt;&gt;"",データ!A1908,"")</f>
        <v/>
      </c>
      <c r="B706" s="47" t="str">
        <f>IF(データ!B1909&lt;&gt;"",データ!B1908,"")</f>
        <v/>
      </c>
      <c r="C706" s="48" t="str">
        <f>IF(データ!C1909&lt;&gt;"",データ!C1908,"")</f>
        <v/>
      </c>
      <c r="D706" s="46" t="str">
        <f>IF(データ!G1909&lt;&gt;"",データ!G1908,"")</f>
        <v/>
      </c>
      <c r="E706" s="65" t="str">
        <f>IF(F706="","",COUNT($F$4:F706))</f>
        <v/>
      </c>
      <c r="F706" s="81" t="str">
        <f>IF(C706="","",データ!Z1908)</f>
        <v/>
      </c>
      <c r="G706" s="65" t="str">
        <f>IF(C706="","",データ!AA1908)</f>
        <v/>
      </c>
      <c r="H706" s="65" t="str">
        <f>IF(I706="","",COUNT($I$4:I706))</f>
        <v/>
      </c>
      <c r="I706" s="81" t="str">
        <f>IF(C706="","",データ!AF1908)</f>
        <v/>
      </c>
      <c r="J706" s="65" t="str">
        <f>IF(C706="","",データ!AG1908)</f>
        <v/>
      </c>
      <c r="K706" s="65" t="str">
        <f>IF(L706="","",COUNT($L$4:L706))</f>
        <v/>
      </c>
      <c r="L706" s="81" t="str">
        <f>IF(C706="","",データ!AI1908)</f>
        <v/>
      </c>
      <c r="M706" s="65" t="str">
        <f>IF(C706="","",データ!AJ1908)</f>
        <v/>
      </c>
      <c r="N706" s="65" t="str">
        <f>IF(O706="","",COUNT($O$4:O706))</f>
        <v/>
      </c>
      <c r="O706" s="81" t="str">
        <f>IF(C706="","",データ!AO1908)</f>
        <v/>
      </c>
      <c r="P706" s="65" t="str">
        <f>IF(C706="","",データ!AP1908)</f>
        <v/>
      </c>
    </row>
    <row r="707" spans="1:16" ht="18" customHeight="1">
      <c r="A707" s="46" t="str">
        <f>IF(データ!A1910&lt;&gt;"",データ!A1909,"")</f>
        <v/>
      </c>
      <c r="B707" s="47" t="str">
        <f>IF(データ!B1910&lt;&gt;"",データ!B1909,"")</f>
        <v/>
      </c>
      <c r="C707" s="48" t="str">
        <f>IF(データ!C1910&lt;&gt;"",データ!C1909,"")</f>
        <v/>
      </c>
      <c r="D707" s="46" t="str">
        <f>IF(データ!G1910&lt;&gt;"",データ!G1909,"")</f>
        <v/>
      </c>
      <c r="E707" s="65" t="str">
        <f>IF(F707="","",COUNT($F$4:F707))</f>
        <v/>
      </c>
      <c r="F707" s="81" t="str">
        <f>IF(C707="","",データ!Z1909)</f>
        <v/>
      </c>
      <c r="G707" s="65" t="str">
        <f>IF(C707="","",データ!AA1909)</f>
        <v/>
      </c>
      <c r="H707" s="65" t="str">
        <f>IF(I707="","",COUNT($I$4:I707))</f>
        <v/>
      </c>
      <c r="I707" s="81" t="str">
        <f>IF(C707="","",データ!AF1909)</f>
        <v/>
      </c>
      <c r="J707" s="65" t="str">
        <f>IF(C707="","",データ!AG1909)</f>
        <v/>
      </c>
      <c r="K707" s="65" t="str">
        <f>IF(L707="","",COUNT($L$4:L707))</f>
        <v/>
      </c>
      <c r="L707" s="81" t="str">
        <f>IF(C707="","",データ!AI1909)</f>
        <v/>
      </c>
      <c r="M707" s="65" t="str">
        <f>IF(C707="","",データ!AJ1909)</f>
        <v/>
      </c>
      <c r="N707" s="65" t="str">
        <f>IF(O707="","",COUNT($O$4:O707))</f>
        <v/>
      </c>
      <c r="O707" s="81" t="str">
        <f>IF(C707="","",データ!AO1909)</f>
        <v/>
      </c>
      <c r="P707" s="65" t="str">
        <f>IF(C707="","",データ!AP1909)</f>
        <v/>
      </c>
    </row>
    <row r="708" spans="1:16" ht="18" customHeight="1">
      <c r="A708" s="46" t="str">
        <f>IF(データ!A1911&lt;&gt;"",データ!A1910,"")</f>
        <v/>
      </c>
      <c r="B708" s="47" t="str">
        <f>IF(データ!B1911&lt;&gt;"",データ!B1910,"")</f>
        <v/>
      </c>
      <c r="C708" s="48" t="str">
        <f>IF(データ!C1911&lt;&gt;"",データ!C1910,"")</f>
        <v/>
      </c>
      <c r="D708" s="46" t="str">
        <f>IF(データ!G1911&lt;&gt;"",データ!G1910,"")</f>
        <v/>
      </c>
      <c r="E708" s="65" t="str">
        <f>IF(F708="","",COUNT($F$4:F708))</f>
        <v/>
      </c>
      <c r="F708" s="81" t="str">
        <f>IF(C708="","",データ!Z1910)</f>
        <v/>
      </c>
      <c r="G708" s="65" t="str">
        <f>IF(C708="","",データ!AA1910)</f>
        <v/>
      </c>
      <c r="H708" s="65" t="str">
        <f>IF(I708="","",COUNT($I$4:I708))</f>
        <v/>
      </c>
      <c r="I708" s="81" t="str">
        <f>IF(C708="","",データ!AF1910)</f>
        <v/>
      </c>
      <c r="J708" s="65" t="str">
        <f>IF(C708="","",データ!AG1910)</f>
        <v/>
      </c>
      <c r="K708" s="65" t="str">
        <f>IF(L708="","",COUNT($L$4:L708))</f>
        <v/>
      </c>
      <c r="L708" s="81" t="str">
        <f>IF(C708="","",データ!AI1910)</f>
        <v/>
      </c>
      <c r="M708" s="65" t="str">
        <f>IF(C708="","",データ!AJ1910)</f>
        <v/>
      </c>
      <c r="N708" s="65" t="str">
        <f>IF(O708="","",COUNT($O$4:O708))</f>
        <v/>
      </c>
      <c r="O708" s="81" t="str">
        <f>IF(C708="","",データ!AO1910)</f>
        <v/>
      </c>
      <c r="P708" s="65" t="str">
        <f>IF(C708="","",データ!AP1910)</f>
        <v/>
      </c>
    </row>
    <row r="709" spans="1:16" ht="18" customHeight="1">
      <c r="A709" s="46" t="str">
        <f>IF(データ!A1912&lt;&gt;"",データ!A1911,"")</f>
        <v/>
      </c>
      <c r="B709" s="47" t="str">
        <f>IF(データ!B1912&lt;&gt;"",データ!B1911,"")</f>
        <v/>
      </c>
      <c r="C709" s="48" t="str">
        <f>IF(データ!C1912&lt;&gt;"",データ!C1911,"")</f>
        <v/>
      </c>
      <c r="D709" s="46" t="str">
        <f>IF(データ!G1912&lt;&gt;"",データ!G1911,"")</f>
        <v/>
      </c>
      <c r="E709" s="65" t="str">
        <f>IF(F709="","",COUNT($F$4:F709))</f>
        <v/>
      </c>
      <c r="F709" s="81" t="str">
        <f>IF(C709="","",データ!Z1911)</f>
        <v/>
      </c>
      <c r="G709" s="65" t="str">
        <f>IF(C709="","",データ!AA1911)</f>
        <v/>
      </c>
      <c r="H709" s="65" t="str">
        <f>IF(I709="","",COUNT($I$4:I709))</f>
        <v/>
      </c>
      <c r="I709" s="81" t="str">
        <f>IF(C709="","",データ!AF1911)</f>
        <v/>
      </c>
      <c r="J709" s="65" t="str">
        <f>IF(C709="","",データ!AG1911)</f>
        <v/>
      </c>
      <c r="K709" s="65" t="str">
        <f>IF(L709="","",COUNT($L$4:L709))</f>
        <v/>
      </c>
      <c r="L709" s="81" t="str">
        <f>IF(C709="","",データ!AI1911)</f>
        <v/>
      </c>
      <c r="M709" s="65" t="str">
        <f>IF(C709="","",データ!AJ1911)</f>
        <v/>
      </c>
      <c r="N709" s="65" t="str">
        <f>IF(O709="","",COUNT($O$4:O709))</f>
        <v/>
      </c>
      <c r="O709" s="81" t="str">
        <f>IF(C709="","",データ!AO1911)</f>
        <v/>
      </c>
      <c r="P709" s="65" t="str">
        <f>IF(C709="","",データ!AP1911)</f>
        <v/>
      </c>
    </row>
    <row r="710" spans="1:16" ht="18" customHeight="1">
      <c r="A710" s="46" t="str">
        <f>IF(データ!A1913&lt;&gt;"",データ!A1912,"")</f>
        <v/>
      </c>
      <c r="B710" s="47" t="str">
        <f>IF(データ!B1913&lt;&gt;"",データ!B1912,"")</f>
        <v/>
      </c>
      <c r="C710" s="48" t="str">
        <f>IF(データ!C1913&lt;&gt;"",データ!C1912,"")</f>
        <v/>
      </c>
      <c r="D710" s="46" t="str">
        <f>IF(データ!G1913&lt;&gt;"",データ!G1912,"")</f>
        <v/>
      </c>
      <c r="E710" s="65" t="str">
        <f>IF(F710="","",COUNT($F$4:F710))</f>
        <v/>
      </c>
      <c r="F710" s="81" t="str">
        <f>IF(C710="","",データ!Z1912)</f>
        <v/>
      </c>
      <c r="G710" s="65" t="str">
        <f>IF(C710="","",データ!AA1912)</f>
        <v/>
      </c>
      <c r="H710" s="65" t="str">
        <f>IF(I710="","",COUNT($I$4:I710))</f>
        <v/>
      </c>
      <c r="I710" s="81" t="str">
        <f>IF(C710="","",データ!AF1912)</f>
        <v/>
      </c>
      <c r="J710" s="65" t="str">
        <f>IF(C710="","",データ!AG1912)</f>
        <v/>
      </c>
      <c r="K710" s="65" t="str">
        <f>IF(L710="","",COUNT($L$4:L710))</f>
        <v/>
      </c>
      <c r="L710" s="81" t="str">
        <f>IF(C710="","",データ!AI1912)</f>
        <v/>
      </c>
      <c r="M710" s="65" t="str">
        <f>IF(C710="","",データ!AJ1912)</f>
        <v/>
      </c>
      <c r="N710" s="65" t="str">
        <f>IF(O710="","",COUNT($O$4:O710))</f>
        <v/>
      </c>
      <c r="O710" s="81" t="str">
        <f>IF(C710="","",データ!AO1912)</f>
        <v/>
      </c>
      <c r="P710" s="65" t="str">
        <f>IF(C710="","",データ!AP1912)</f>
        <v/>
      </c>
    </row>
    <row r="711" spans="1:16" ht="18" customHeight="1">
      <c r="A711" s="46" t="str">
        <f>IF(データ!A1914&lt;&gt;"",データ!A1913,"")</f>
        <v/>
      </c>
      <c r="B711" s="47" t="str">
        <f>IF(データ!B1914&lt;&gt;"",データ!B1913,"")</f>
        <v/>
      </c>
      <c r="C711" s="48" t="str">
        <f>IF(データ!C1914&lt;&gt;"",データ!C1913,"")</f>
        <v/>
      </c>
      <c r="D711" s="46" t="str">
        <f>IF(データ!G1914&lt;&gt;"",データ!G1913,"")</f>
        <v/>
      </c>
      <c r="E711" s="65" t="str">
        <f>IF(F711="","",COUNT($F$4:F711))</f>
        <v/>
      </c>
      <c r="F711" s="81" t="str">
        <f>IF(C711="","",データ!Z1913)</f>
        <v/>
      </c>
      <c r="G711" s="65" t="str">
        <f>IF(C711="","",データ!AA1913)</f>
        <v/>
      </c>
      <c r="H711" s="65" t="str">
        <f>IF(I711="","",COUNT($I$4:I711))</f>
        <v/>
      </c>
      <c r="I711" s="81" t="str">
        <f>IF(C711="","",データ!AF1913)</f>
        <v/>
      </c>
      <c r="J711" s="65" t="str">
        <f>IF(C711="","",データ!AG1913)</f>
        <v/>
      </c>
      <c r="K711" s="65" t="str">
        <f>IF(L711="","",COUNT($L$4:L711))</f>
        <v/>
      </c>
      <c r="L711" s="81" t="str">
        <f>IF(C711="","",データ!AI1913)</f>
        <v/>
      </c>
      <c r="M711" s="65" t="str">
        <f>IF(C711="","",データ!AJ1913)</f>
        <v/>
      </c>
      <c r="N711" s="65" t="str">
        <f>IF(O711="","",COUNT($O$4:O711))</f>
        <v/>
      </c>
      <c r="O711" s="81" t="str">
        <f>IF(C711="","",データ!AO1913)</f>
        <v/>
      </c>
      <c r="P711" s="65" t="str">
        <f>IF(C711="","",データ!AP1913)</f>
        <v/>
      </c>
    </row>
    <row r="712" spans="1:16" ht="18" customHeight="1">
      <c r="A712" s="46" t="str">
        <f>IF(データ!A1915&lt;&gt;"",データ!A1914,"")</f>
        <v/>
      </c>
      <c r="B712" s="47" t="str">
        <f>IF(データ!B1915&lt;&gt;"",データ!B1914,"")</f>
        <v/>
      </c>
      <c r="C712" s="48" t="str">
        <f>IF(データ!C1915&lt;&gt;"",データ!C1914,"")</f>
        <v/>
      </c>
      <c r="D712" s="46" t="str">
        <f>IF(データ!G1915&lt;&gt;"",データ!G1914,"")</f>
        <v/>
      </c>
      <c r="E712" s="65" t="str">
        <f>IF(F712="","",COUNT($F$4:F712))</f>
        <v/>
      </c>
      <c r="F712" s="81" t="str">
        <f>IF(C712="","",データ!Z1914)</f>
        <v/>
      </c>
      <c r="G712" s="65" t="str">
        <f>IF(C712="","",データ!AA1914)</f>
        <v/>
      </c>
      <c r="H712" s="65" t="str">
        <f>IF(I712="","",COUNT($I$4:I712))</f>
        <v/>
      </c>
      <c r="I712" s="81" t="str">
        <f>IF(C712="","",データ!AF1914)</f>
        <v/>
      </c>
      <c r="J712" s="65" t="str">
        <f>IF(C712="","",データ!AG1914)</f>
        <v/>
      </c>
      <c r="K712" s="65" t="str">
        <f>IF(L712="","",COUNT($L$4:L712))</f>
        <v/>
      </c>
      <c r="L712" s="81" t="str">
        <f>IF(C712="","",データ!AI1914)</f>
        <v/>
      </c>
      <c r="M712" s="65" t="str">
        <f>IF(C712="","",データ!AJ1914)</f>
        <v/>
      </c>
      <c r="N712" s="65" t="str">
        <f>IF(O712="","",COUNT($O$4:O712))</f>
        <v/>
      </c>
      <c r="O712" s="81" t="str">
        <f>IF(C712="","",データ!AO1914)</f>
        <v/>
      </c>
      <c r="P712" s="65" t="str">
        <f>IF(C712="","",データ!AP1914)</f>
        <v/>
      </c>
    </row>
    <row r="713" spans="1:16" ht="18" customHeight="1">
      <c r="A713" s="46" t="str">
        <f>IF(データ!A1916&lt;&gt;"",データ!A1915,"")</f>
        <v/>
      </c>
      <c r="B713" s="47" t="str">
        <f>IF(データ!B1916&lt;&gt;"",データ!B1915,"")</f>
        <v/>
      </c>
      <c r="C713" s="48" t="str">
        <f>IF(データ!C1916&lt;&gt;"",データ!C1915,"")</f>
        <v/>
      </c>
      <c r="D713" s="46" t="str">
        <f>IF(データ!G1916&lt;&gt;"",データ!G1915,"")</f>
        <v/>
      </c>
      <c r="E713" s="65" t="str">
        <f>IF(F713="","",COUNT($F$4:F713))</f>
        <v/>
      </c>
      <c r="F713" s="81" t="str">
        <f>IF(C713="","",データ!Z1915)</f>
        <v/>
      </c>
      <c r="G713" s="65" t="str">
        <f>IF(C713="","",データ!AA1915)</f>
        <v/>
      </c>
      <c r="H713" s="65" t="str">
        <f>IF(I713="","",COUNT($I$4:I713))</f>
        <v/>
      </c>
      <c r="I713" s="81" t="str">
        <f>IF(C713="","",データ!AF1915)</f>
        <v/>
      </c>
      <c r="J713" s="65" t="str">
        <f>IF(C713="","",データ!AG1915)</f>
        <v/>
      </c>
      <c r="K713" s="65" t="str">
        <f>IF(L713="","",COUNT($L$4:L713))</f>
        <v/>
      </c>
      <c r="L713" s="81" t="str">
        <f>IF(C713="","",データ!AI1915)</f>
        <v/>
      </c>
      <c r="M713" s="65" t="str">
        <f>IF(C713="","",データ!AJ1915)</f>
        <v/>
      </c>
      <c r="N713" s="65" t="str">
        <f>IF(O713="","",COUNT($O$4:O713))</f>
        <v/>
      </c>
      <c r="O713" s="81" t="str">
        <f>IF(C713="","",データ!AO1915)</f>
        <v/>
      </c>
      <c r="P713" s="65" t="str">
        <f>IF(C713="","",データ!AP1915)</f>
        <v/>
      </c>
    </row>
    <row r="714" spans="1:16" ht="18" customHeight="1">
      <c r="A714" s="46" t="str">
        <f>IF(データ!A1917&lt;&gt;"",データ!A1916,"")</f>
        <v/>
      </c>
      <c r="B714" s="47" t="str">
        <f>IF(データ!B1917&lt;&gt;"",データ!B1916,"")</f>
        <v/>
      </c>
      <c r="C714" s="48" t="str">
        <f>IF(データ!C1917&lt;&gt;"",データ!C1916,"")</f>
        <v/>
      </c>
      <c r="D714" s="46" t="str">
        <f>IF(データ!G1917&lt;&gt;"",データ!G1916,"")</f>
        <v/>
      </c>
      <c r="E714" s="65" t="str">
        <f>IF(F714="","",COUNT($F$4:F714))</f>
        <v/>
      </c>
      <c r="F714" s="81" t="str">
        <f>IF(C714="","",データ!Z1916)</f>
        <v/>
      </c>
      <c r="G714" s="65" t="str">
        <f>IF(C714="","",データ!AA1916)</f>
        <v/>
      </c>
      <c r="H714" s="65" t="str">
        <f>IF(I714="","",COUNT($I$4:I714))</f>
        <v/>
      </c>
      <c r="I714" s="81" t="str">
        <f>IF(C714="","",データ!AF1916)</f>
        <v/>
      </c>
      <c r="J714" s="65" t="str">
        <f>IF(C714="","",データ!AG1916)</f>
        <v/>
      </c>
      <c r="K714" s="65" t="str">
        <f>IF(L714="","",COUNT($L$4:L714))</f>
        <v/>
      </c>
      <c r="L714" s="81" t="str">
        <f>IF(C714="","",データ!AI1916)</f>
        <v/>
      </c>
      <c r="M714" s="65" t="str">
        <f>IF(C714="","",データ!AJ1916)</f>
        <v/>
      </c>
      <c r="N714" s="65" t="str">
        <f>IF(O714="","",COUNT($O$4:O714))</f>
        <v/>
      </c>
      <c r="O714" s="81" t="str">
        <f>IF(C714="","",データ!AO1916)</f>
        <v/>
      </c>
      <c r="P714" s="65" t="str">
        <f>IF(C714="","",データ!AP1916)</f>
        <v/>
      </c>
    </row>
    <row r="715" spans="1:16" ht="18" customHeight="1">
      <c r="A715" s="46" t="str">
        <f>IF(データ!A1918&lt;&gt;"",データ!A1917,"")</f>
        <v/>
      </c>
      <c r="B715" s="47" t="str">
        <f>IF(データ!B1918&lt;&gt;"",データ!B1917,"")</f>
        <v/>
      </c>
      <c r="C715" s="48" t="str">
        <f>IF(データ!C1918&lt;&gt;"",データ!C1917,"")</f>
        <v/>
      </c>
      <c r="D715" s="46" t="str">
        <f>IF(データ!G1918&lt;&gt;"",データ!G1917,"")</f>
        <v/>
      </c>
      <c r="E715" s="65" t="str">
        <f>IF(F715="","",COUNT($F$4:F715))</f>
        <v/>
      </c>
      <c r="F715" s="81" t="str">
        <f>IF(C715="","",データ!Z1917)</f>
        <v/>
      </c>
      <c r="G715" s="65" t="str">
        <f>IF(C715="","",データ!AA1917)</f>
        <v/>
      </c>
      <c r="H715" s="65" t="str">
        <f>IF(I715="","",COUNT($I$4:I715))</f>
        <v/>
      </c>
      <c r="I715" s="81" t="str">
        <f>IF(C715="","",データ!AF1917)</f>
        <v/>
      </c>
      <c r="J715" s="65" t="str">
        <f>IF(C715="","",データ!AG1917)</f>
        <v/>
      </c>
      <c r="K715" s="65" t="str">
        <f>IF(L715="","",COUNT($L$4:L715))</f>
        <v/>
      </c>
      <c r="L715" s="81" t="str">
        <f>IF(C715="","",データ!AI1917)</f>
        <v/>
      </c>
      <c r="M715" s="65" t="str">
        <f>IF(C715="","",データ!AJ1917)</f>
        <v/>
      </c>
      <c r="N715" s="65" t="str">
        <f>IF(O715="","",COUNT($O$4:O715))</f>
        <v/>
      </c>
      <c r="O715" s="81" t="str">
        <f>IF(C715="","",データ!AO1917)</f>
        <v/>
      </c>
      <c r="P715" s="65" t="str">
        <f>IF(C715="","",データ!AP1917)</f>
        <v/>
      </c>
    </row>
    <row r="716" spans="1:16" ht="18" customHeight="1">
      <c r="A716" s="46" t="str">
        <f>IF(データ!A1919&lt;&gt;"",データ!A1918,"")</f>
        <v/>
      </c>
      <c r="B716" s="47" t="str">
        <f>IF(データ!B1919&lt;&gt;"",データ!B1918,"")</f>
        <v/>
      </c>
      <c r="C716" s="48" t="str">
        <f>IF(データ!C1919&lt;&gt;"",データ!C1918,"")</f>
        <v/>
      </c>
      <c r="D716" s="46" t="str">
        <f>IF(データ!G1919&lt;&gt;"",データ!G1918,"")</f>
        <v/>
      </c>
      <c r="E716" s="65" t="str">
        <f>IF(F716="","",COUNT($F$4:F716))</f>
        <v/>
      </c>
      <c r="F716" s="81" t="str">
        <f>IF(C716="","",データ!Z1918)</f>
        <v/>
      </c>
      <c r="G716" s="65" t="str">
        <f>IF(C716="","",データ!AA1918)</f>
        <v/>
      </c>
      <c r="H716" s="65" t="str">
        <f>IF(I716="","",COUNT($I$4:I716))</f>
        <v/>
      </c>
      <c r="I716" s="81" t="str">
        <f>IF(C716="","",データ!AF1918)</f>
        <v/>
      </c>
      <c r="J716" s="65" t="str">
        <f>IF(C716="","",データ!AG1918)</f>
        <v/>
      </c>
      <c r="K716" s="65" t="str">
        <f>IF(L716="","",COUNT($L$4:L716))</f>
        <v/>
      </c>
      <c r="L716" s="81" t="str">
        <f>IF(C716="","",データ!AI1918)</f>
        <v/>
      </c>
      <c r="M716" s="65" t="str">
        <f>IF(C716="","",データ!AJ1918)</f>
        <v/>
      </c>
      <c r="N716" s="65" t="str">
        <f>IF(O716="","",COUNT($O$4:O716))</f>
        <v/>
      </c>
      <c r="O716" s="81" t="str">
        <f>IF(C716="","",データ!AO1918)</f>
        <v/>
      </c>
      <c r="P716" s="65" t="str">
        <f>IF(C716="","",データ!AP1918)</f>
        <v/>
      </c>
    </row>
    <row r="717" spans="1:16" ht="18" customHeight="1">
      <c r="A717" s="46" t="str">
        <f>IF(データ!A1920&lt;&gt;"",データ!A1919,"")</f>
        <v/>
      </c>
      <c r="B717" s="47" t="str">
        <f>IF(データ!B1920&lt;&gt;"",データ!B1919,"")</f>
        <v/>
      </c>
      <c r="C717" s="48" t="str">
        <f>IF(データ!C1920&lt;&gt;"",データ!C1919,"")</f>
        <v/>
      </c>
      <c r="D717" s="46" t="str">
        <f>IF(データ!G1920&lt;&gt;"",データ!G1919,"")</f>
        <v/>
      </c>
      <c r="E717" s="65" t="str">
        <f>IF(F717="","",COUNT($F$4:F717))</f>
        <v/>
      </c>
      <c r="F717" s="81" t="str">
        <f>IF(C717="","",データ!Z1919)</f>
        <v/>
      </c>
      <c r="G717" s="65" t="str">
        <f>IF(C717="","",データ!AA1919)</f>
        <v/>
      </c>
      <c r="H717" s="65" t="str">
        <f>IF(I717="","",COUNT($I$4:I717))</f>
        <v/>
      </c>
      <c r="I717" s="81" t="str">
        <f>IF(C717="","",データ!AF1919)</f>
        <v/>
      </c>
      <c r="J717" s="65" t="str">
        <f>IF(C717="","",データ!AG1919)</f>
        <v/>
      </c>
      <c r="K717" s="65" t="str">
        <f>IF(L717="","",COUNT($L$4:L717))</f>
        <v/>
      </c>
      <c r="L717" s="81" t="str">
        <f>IF(C717="","",データ!AI1919)</f>
        <v/>
      </c>
      <c r="M717" s="65" t="str">
        <f>IF(C717="","",データ!AJ1919)</f>
        <v/>
      </c>
      <c r="N717" s="65" t="str">
        <f>IF(O717="","",COUNT($O$4:O717))</f>
        <v/>
      </c>
      <c r="O717" s="81" t="str">
        <f>IF(C717="","",データ!AO1919)</f>
        <v/>
      </c>
      <c r="P717" s="65" t="str">
        <f>IF(C717="","",データ!AP1919)</f>
        <v/>
      </c>
    </row>
    <row r="718" spans="1:16" ht="18" customHeight="1">
      <c r="A718" s="46" t="str">
        <f>IF(データ!A1921&lt;&gt;"",データ!A1920,"")</f>
        <v/>
      </c>
      <c r="B718" s="47" t="str">
        <f>IF(データ!B1921&lt;&gt;"",データ!B1920,"")</f>
        <v/>
      </c>
      <c r="C718" s="48" t="str">
        <f>IF(データ!C1921&lt;&gt;"",データ!C1920,"")</f>
        <v/>
      </c>
      <c r="D718" s="46" t="str">
        <f>IF(データ!G1921&lt;&gt;"",データ!G1920,"")</f>
        <v/>
      </c>
      <c r="E718" s="65" t="str">
        <f>IF(F718="","",COUNT($F$4:F718))</f>
        <v/>
      </c>
      <c r="F718" s="81" t="str">
        <f>IF(C718="","",データ!Z1920)</f>
        <v/>
      </c>
      <c r="G718" s="65" t="str">
        <f>IF(C718="","",データ!AA1920)</f>
        <v/>
      </c>
      <c r="H718" s="65" t="str">
        <f>IF(I718="","",COUNT($I$4:I718))</f>
        <v/>
      </c>
      <c r="I718" s="81" t="str">
        <f>IF(C718="","",データ!AF1920)</f>
        <v/>
      </c>
      <c r="J718" s="65" t="str">
        <f>IF(C718="","",データ!AG1920)</f>
        <v/>
      </c>
      <c r="K718" s="65" t="str">
        <f>IF(L718="","",COUNT($L$4:L718))</f>
        <v/>
      </c>
      <c r="L718" s="81" t="str">
        <f>IF(C718="","",データ!AI1920)</f>
        <v/>
      </c>
      <c r="M718" s="65" t="str">
        <f>IF(C718="","",データ!AJ1920)</f>
        <v/>
      </c>
      <c r="N718" s="65" t="str">
        <f>IF(O718="","",COUNT($O$4:O718))</f>
        <v/>
      </c>
      <c r="O718" s="81" t="str">
        <f>IF(C718="","",データ!AO1920)</f>
        <v/>
      </c>
      <c r="P718" s="65" t="str">
        <f>IF(C718="","",データ!AP1920)</f>
        <v/>
      </c>
    </row>
    <row r="719" spans="1:16" ht="18" customHeight="1">
      <c r="A719" s="46" t="str">
        <f>IF(データ!A1922&lt;&gt;"",データ!A1921,"")</f>
        <v/>
      </c>
      <c r="B719" s="47" t="str">
        <f>IF(データ!B1922&lt;&gt;"",データ!B1921,"")</f>
        <v/>
      </c>
      <c r="C719" s="48" t="str">
        <f>IF(データ!C1922&lt;&gt;"",データ!C1921,"")</f>
        <v/>
      </c>
      <c r="D719" s="46" t="str">
        <f>IF(データ!G1922&lt;&gt;"",データ!G1921,"")</f>
        <v/>
      </c>
      <c r="E719" s="65" t="str">
        <f>IF(F719="","",COUNT($F$4:F719))</f>
        <v/>
      </c>
      <c r="F719" s="81" t="str">
        <f>IF(C719="","",データ!Z1921)</f>
        <v/>
      </c>
      <c r="G719" s="65" t="str">
        <f>IF(C719="","",データ!AA1921)</f>
        <v/>
      </c>
      <c r="H719" s="65" t="str">
        <f>IF(I719="","",COUNT($I$4:I719))</f>
        <v/>
      </c>
      <c r="I719" s="81" t="str">
        <f>IF(C719="","",データ!AF1921)</f>
        <v/>
      </c>
      <c r="J719" s="65" t="str">
        <f>IF(C719="","",データ!AG1921)</f>
        <v/>
      </c>
      <c r="K719" s="65" t="str">
        <f>IF(L719="","",COUNT($L$4:L719))</f>
        <v/>
      </c>
      <c r="L719" s="81" t="str">
        <f>IF(C719="","",データ!AI1921)</f>
        <v/>
      </c>
      <c r="M719" s="65" t="str">
        <f>IF(C719="","",データ!AJ1921)</f>
        <v/>
      </c>
      <c r="N719" s="65" t="str">
        <f>IF(O719="","",COUNT($O$4:O719))</f>
        <v/>
      </c>
      <c r="O719" s="81" t="str">
        <f>IF(C719="","",データ!AO1921)</f>
        <v/>
      </c>
      <c r="P719" s="65" t="str">
        <f>IF(C719="","",データ!AP1921)</f>
        <v/>
      </c>
    </row>
    <row r="720" spans="1:16" ht="18" customHeight="1">
      <c r="A720" s="46" t="str">
        <f>IF(データ!A1923&lt;&gt;"",データ!A1922,"")</f>
        <v/>
      </c>
      <c r="B720" s="47" t="str">
        <f>IF(データ!B1923&lt;&gt;"",データ!B1922,"")</f>
        <v/>
      </c>
      <c r="C720" s="48" t="str">
        <f>IF(データ!C1923&lt;&gt;"",データ!C1922,"")</f>
        <v/>
      </c>
      <c r="D720" s="46" t="str">
        <f>IF(データ!G1923&lt;&gt;"",データ!G1922,"")</f>
        <v/>
      </c>
      <c r="E720" s="65" t="str">
        <f>IF(F720="","",COUNT($F$4:F720))</f>
        <v/>
      </c>
      <c r="F720" s="81" t="str">
        <f>IF(C720="","",データ!Z1922)</f>
        <v/>
      </c>
      <c r="G720" s="65" t="str">
        <f>IF(C720="","",データ!AA1922)</f>
        <v/>
      </c>
      <c r="H720" s="65" t="str">
        <f>IF(I720="","",COUNT($I$4:I720))</f>
        <v/>
      </c>
      <c r="I720" s="81" t="str">
        <f>IF(C720="","",データ!AF1922)</f>
        <v/>
      </c>
      <c r="J720" s="65" t="str">
        <f>IF(C720="","",データ!AG1922)</f>
        <v/>
      </c>
      <c r="K720" s="65" t="str">
        <f>IF(L720="","",COUNT($L$4:L720))</f>
        <v/>
      </c>
      <c r="L720" s="81" t="str">
        <f>IF(C720="","",データ!AI1922)</f>
        <v/>
      </c>
      <c r="M720" s="65" t="str">
        <f>IF(C720="","",データ!AJ1922)</f>
        <v/>
      </c>
      <c r="N720" s="65" t="str">
        <f>IF(O720="","",COUNT($O$4:O720))</f>
        <v/>
      </c>
      <c r="O720" s="81" t="str">
        <f>IF(C720="","",データ!AO1922)</f>
        <v/>
      </c>
      <c r="P720" s="65" t="str">
        <f>IF(C720="","",データ!AP1922)</f>
        <v/>
      </c>
    </row>
    <row r="721" spans="1:16" ht="18" customHeight="1">
      <c r="A721" s="46" t="str">
        <f>IF(データ!A1924&lt;&gt;"",データ!A1923,"")</f>
        <v/>
      </c>
      <c r="B721" s="47" t="str">
        <f>IF(データ!B1924&lt;&gt;"",データ!B1923,"")</f>
        <v/>
      </c>
      <c r="C721" s="48" t="str">
        <f>IF(データ!C1924&lt;&gt;"",データ!C1923,"")</f>
        <v/>
      </c>
      <c r="D721" s="46" t="str">
        <f>IF(データ!G1924&lt;&gt;"",データ!G1923,"")</f>
        <v/>
      </c>
      <c r="E721" s="65" t="str">
        <f>IF(F721="","",COUNT($F$4:F721))</f>
        <v/>
      </c>
      <c r="F721" s="81" t="str">
        <f>IF(C721="","",データ!Z1923)</f>
        <v/>
      </c>
      <c r="G721" s="65" t="str">
        <f>IF(C721="","",データ!AA1923)</f>
        <v/>
      </c>
      <c r="H721" s="65" t="str">
        <f>IF(I721="","",COUNT($I$4:I721))</f>
        <v/>
      </c>
      <c r="I721" s="81" t="str">
        <f>IF(C721="","",データ!AF1923)</f>
        <v/>
      </c>
      <c r="J721" s="65" t="str">
        <f>IF(C721="","",データ!AG1923)</f>
        <v/>
      </c>
      <c r="K721" s="65" t="str">
        <f>IF(L721="","",COUNT($L$4:L721))</f>
        <v/>
      </c>
      <c r="L721" s="81" t="str">
        <f>IF(C721="","",データ!AI1923)</f>
        <v/>
      </c>
      <c r="M721" s="65" t="str">
        <f>IF(C721="","",データ!AJ1923)</f>
        <v/>
      </c>
      <c r="N721" s="65" t="str">
        <f>IF(O721="","",COUNT($O$4:O721))</f>
        <v/>
      </c>
      <c r="O721" s="81" t="str">
        <f>IF(C721="","",データ!AO1923)</f>
        <v/>
      </c>
      <c r="P721" s="65" t="str">
        <f>IF(C721="","",データ!AP1923)</f>
        <v/>
      </c>
    </row>
    <row r="722" spans="1:16" ht="18" customHeight="1">
      <c r="A722" s="46" t="str">
        <f>IF(データ!A1925&lt;&gt;"",データ!A1924,"")</f>
        <v/>
      </c>
      <c r="B722" s="47" t="str">
        <f>IF(データ!B1925&lt;&gt;"",データ!B1924,"")</f>
        <v/>
      </c>
      <c r="C722" s="48" t="str">
        <f>IF(データ!C1925&lt;&gt;"",データ!C1924,"")</f>
        <v/>
      </c>
      <c r="D722" s="46" t="str">
        <f>IF(データ!G1925&lt;&gt;"",データ!G1924,"")</f>
        <v/>
      </c>
      <c r="E722" s="65" t="str">
        <f>IF(F722="","",COUNT($F$4:F722))</f>
        <v/>
      </c>
      <c r="F722" s="81" t="str">
        <f>IF(C722="","",データ!Z1924)</f>
        <v/>
      </c>
      <c r="G722" s="65" t="str">
        <f>IF(C722="","",データ!AA1924)</f>
        <v/>
      </c>
      <c r="H722" s="65" t="str">
        <f>IF(I722="","",COUNT($I$4:I722))</f>
        <v/>
      </c>
      <c r="I722" s="81" t="str">
        <f>IF(C722="","",データ!AF1924)</f>
        <v/>
      </c>
      <c r="J722" s="65" t="str">
        <f>IF(C722="","",データ!AG1924)</f>
        <v/>
      </c>
      <c r="K722" s="65" t="str">
        <f>IF(L722="","",COUNT($L$4:L722))</f>
        <v/>
      </c>
      <c r="L722" s="81" t="str">
        <f>IF(C722="","",データ!AI1924)</f>
        <v/>
      </c>
      <c r="M722" s="65" t="str">
        <f>IF(C722="","",データ!AJ1924)</f>
        <v/>
      </c>
      <c r="N722" s="65" t="str">
        <f>IF(O722="","",COUNT($O$4:O722))</f>
        <v/>
      </c>
      <c r="O722" s="81" t="str">
        <f>IF(C722="","",データ!AO1924)</f>
        <v/>
      </c>
      <c r="P722" s="65" t="str">
        <f>IF(C722="","",データ!AP1924)</f>
        <v/>
      </c>
    </row>
    <row r="723" spans="1:16" ht="18" customHeight="1">
      <c r="A723" s="46" t="str">
        <f>IF(データ!A1926&lt;&gt;"",データ!A1925,"")</f>
        <v/>
      </c>
      <c r="B723" s="47" t="str">
        <f>IF(データ!B1926&lt;&gt;"",データ!B1925,"")</f>
        <v/>
      </c>
      <c r="C723" s="48" t="str">
        <f>IF(データ!C1926&lt;&gt;"",データ!C1925,"")</f>
        <v/>
      </c>
      <c r="D723" s="46" t="str">
        <f>IF(データ!G1926&lt;&gt;"",データ!G1925,"")</f>
        <v/>
      </c>
      <c r="E723" s="65" t="str">
        <f>IF(F723="","",COUNT($F$4:F723))</f>
        <v/>
      </c>
      <c r="F723" s="81" t="str">
        <f>IF(C723="","",データ!Z1925)</f>
        <v/>
      </c>
      <c r="G723" s="65" t="str">
        <f>IF(C723="","",データ!AA1925)</f>
        <v/>
      </c>
      <c r="H723" s="65" t="str">
        <f>IF(I723="","",COUNT($I$4:I723))</f>
        <v/>
      </c>
      <c r="I723" s="81" t="str">
        <f>IF(C723="","",データ!AF1925)</f>
        <v/>
      </c>
      <c r="J723" s="65" t="str">
        <f>IF(C723="","",データ!AG1925)</f>
        <v/>
      </c>
      <c r="K723" s="65" t="str">
        <f>IF(L723="","",COUNT($L$4:L723))</f>
        <v/>
      </c>
      <c r="L723" s="81" t="str">
        <f>IF(C723="","",データ!AI1925)</f>
        <v/>
      </c>
      <c r="M723" s="65" t="str">
        <f>IF(C723="","",データ!AJ1925)</f>
        <v/>
      </c>
      <c r="N723" s="65" t="str">
        <f>IF(O723="","",COUNT($O$4:O723))</f>
        <v/>
      </c>
      <c r="O723" s="81" t="str">
        <f>IF(C723="","",データ!AO1925)</f>
        <v/>
      </c>
      <c r="P723" s="65" t="str">
        <f>IF(C723="","",データ!AP1925)</f>
        <v/>
      </c>
    </row>
    <row r="724" spans="1:16" ht="18" customHeight="1">
      <c r="A724" s="46" t="str">
        <f>IF(データ!A1927&lt;&gt;"",データ!A1926,"")</f>
        <v/>
      </c>
      <c r="B724" s="47" t="str">
        <f>IF(データ!B1927&lt;&gt;"",データ!B1926,"")</f>
        <v/>
      </c>
      <c r="C724" s="48" t="str">
        <f>IF(データ!C1927&lt;&gt;"",データ!C1926,"")</f>
        <v/>
      </c>
      <c r="D724" s="46" t="str">
        <f>IF(データ!G1927&lt;&gt;"",データ!G1926,"")</f>
        <v/>
      </c>
      <c r="E724" s="65" t="str">
        <f>IF(F724="","",COUNT($F$4:F724))</f>
        <v/>
      </c>
      <c r="F724" s="81" t="str">
        <f>IF(C724="","",データ!Z1926)</f>
        <v/>
      </c>
      <c r="G724" s="65" t="str">
        <f>IF(C724="","",データ!AA1926)</f>
        <v/>
      </c>
      <c r="H724" s="65" t="str">
        <f>IF(I724="","",COUNT($I$4:I724))</f>
        <v/>
      </c>
      <c r="I724" s="81" t="str">
        <f>IF(C724="","",データ!AF1926)</f>
        <v/>
      </c>
      <c r="J724" s="65" t="str">
        <f>IF(C724="","",データ!AG1926)</f>
        <v/>
      </c>
      <c r="K724" s="65" t="str">
        <f>IF(L724="","",COUNT($L$4:L724))</f>
        <v/>
      </c>
      <c r="L724" s="81" t="str">
        <f>IF(C724="","",データ!AI1926)</f>
        <v/>
      </c>
      <c r="M724" s="65" t="str">
        <f>IF(C724="","",データ!AJ1926)</f>
        <v/>
      </c>
      <c r="N724" s="65" t="str">
        <f>IF(O724="","",COUNT($O$4:O724))</f>
        <v/>
      </c>
      <c r="O724" s="81" t="str">
        <f>IF(C724="","",データ!AO1926)</f>
        <v/>
      </c>
      <c r="P724" s="65" t="str">
        <f>IF(C724="","",データ!AP1926)</f>
        <v/>
      </c>
    </row>
    <row r="725" spans="1:16" ht="18" customHeight="1">
      <c r="A725" s="46" t="str">
        <f>IF(データ!A1928&lt;&gt;"",データ!A1927,"")</f>
        <v/>
      </c>
      <c r="B725" s="47" t="str">
        <f>IF(データ!B1928&lt;&gt;"",データ!B1927,"")</f>
        <v/>
      </c>
      <c r="C725" s="48" t="str">
        <f>IF(データ!C1928&lt;&gt;"",データ!C1927,"")</f>
        <v/>
      </c>
      <c r="D725" s="46" t="str">
        <f>IF(データ!G1928&lt;&gt;"",データ!G1927,"")</f>
        <v/>
      </c>
      <c r="E725" s="65" t="str">
        <f>IF(F725="","",COUNT($F$4:F725))</f>
        <v/>
      </c>
      <c r="F725" s="81" t="str">
        <f>IF(C725="","",データ!Z1927)</f>
        <v/>
      </c>
      <c r="G725" s="65" t="str">
        <f>IF(C725="","",データ!AA1927)</f>
        <v/>
      </c>
      <c r="H725" s="65" t="str">
        <f>IF(I725="","",COUNT($I$4:I725))</f>
        <v/>
      </c>
      <c r="I725" s="81" t="str">
        <f>IF(C725="","",データ!AF1927)</f>
        <v/>
      </c>
      <c r="J725" s="65" t="str">
        <f>IF(C725="","",データ!AG1927)</f>
        <v/>
      </c>
      <c r="K725" s="65" t="str">
        <f>IF(L725="","",COUNT($L$4:L725))</f>
        <v/>
      </c>
      <c r="L725" s="81" t="str">
        <f>IF(C725="","",データ!AI1927)</f>
        <v/>
      </c>
      <c r="M725" s="65" t="str">
        <f>IF(C725="","",データ!AJ1927)</f>
        <v/>
      </c>
      <c r="N725" s="65" t="str">
        <f>IF(O725="","",COUNT($O$4:O725))</f>
        <v/>
      </c>
      <c r="O725" s="81" t="str">
        <f>IF(C725="","",データ!AO1927)</f>
        <v/>
      </c>
      <c r="P725" s="65" t="str">
        <f>IF(C725="","",データ!AP1927)</f>
        <v/>
      </c>
    </row>
    <row r="726" spans="1:16" ht="18" customHeight="1">
      <c r="A726" s="46" t="str">
        <f>IF(データ!A1929&lt;&gt;"",データ!A1928,"")</f>
        <v/>
      </c>
      <c r="B726" s="47" t="str">
        <f>IF(データ!B1929&lt;&gt;"",データ!B1928,"")</f>
        <v/>
      </c>
      <c r="C726" s="48" t="str">
        <f>IF(データ!C1929&lt;&gt;"",データ!C1928,"")</f>
        <v/>
      </c>
      <c r="D726" s="46" t="str">
        <f>IF(データ!G1929&lt;&gt;"",データ!G1928,"")</f>
        <v/>
      </c>
      <c r="E726" s="65" t="str">
        <f>IF(F726="","",COUNT($F$4:F726))</f>
        <v/>
      </c>
      <c r="F726" s="81" t="str">
        <f>IF(C726="","",データ!Z1928)</f>
        <v/>
      </c>
      <c r="G726" s="65" t="str">
        <f>IF(C726="","",データ!AA1928)</f>
        <v/>
      </c>
      <c r="H726" s="65" t="str">
        <f>IF(I726="","",COUNT($I$4:I726))</f>
        <v/>
      </c>
      <c r="I726" s="81" t="str">
        <f>IF(C726="","",データ!AF1928)</f>
        <v/>
      </c>
      <c r="J726" s="65" t="str">
        <f>IF(C726="","",データ!AG1928)</f>
        <v/>
      </c>
      <c r="K726" s="65" t="str">
        <f>IF(L726="","",COUNT($L$4:L726))</f>
        <v/>
      </c>
      <c r="L726" s="81" t="str">
        <f>IF(C726="","",データ!AI1928)</f>
        <v/>
      </c>
      <c r="M726" s="65" t="str">
        <f>IF(C726="","",データ!AJ1928)</f>
        <v/>
      </c>
      <c r="N726" s="65" t="str">
        <f>IF(O726="","",COUNT($O$4:O726))</f>
        <v/>
      </c>
      <c r="O726" s="81" t="str">
        <f>IF(C726="","",データ!AO1928)</f>
        <v/>
      </c>
      <c r="P726" s="65" t="str">
        <f>IF(C726="","",データ!AP1928)</f>
        <v/>
      </c>
    </row>
    <row r="727" spans="1:16" ht="18" customHeight="1">
      <c r="A727" s="46" t="str">
        <f>IF(データ!A1930&lt;&gt;"",データ!A1929,"")</f>
        <v/>
      </c>
      <c r="B727" s="47" t="str">
        <f>IF(データ!B1930&lt;&gt;"",データ!B1929,"")</f>
        <v/>
      </c>
      <c r="C727" s="48" t="str">
        <f>IF(データ!C1930&lt;&gt;"",データ!C1929,"")</f>
        <v/>
      </c>
      <c r="D727" s="46" t="str">
        <f>IF(データ!G1930&lt;&gt;"",データ!G1929,"")</f>
        <v/>
      </c>
      <c r="E727" s="65" t="str">
        <f>IF(F727="","",COUNT($F$4:F727))</f>
        <v/>
      </c>
      <c r="F727" s="81" t="str">
        <f>IF(C727="","",データ!Z1929)</f>
        <v/>
      </c>
      <c r="G727" s="65" t="str">
        <f>IF(C727="","",データ!AA1929)</f>
        <v/>
      </c>
      <c r="H727" s="65" t="str">
        <f>IF(I727="","",COUNT($I$4:I727))</f>
        <v/>
      </c>
      <c r="I727" s="81" t="str">
        <f>IF(C727="","",データ!AF1929)</f>
        <v/>
      </c>
      <c r="J727" s="65" t="str">
        <f>IF(C727="","",データ!AG1929)</f>
        <v/>
      </c>
      <c r="K727" s="65" t="str">
        <f>IF(L727="","",COUNT($L$4:L727))</f>
        <v/>
      </c>
      <c r="L727" s="81" t="str">
        <f>IF(C727="","",データ!AI1929)</f>
        <v/>
      </c>
      <c r="M727" s="65" t="str">
        <f>IF(C727="","",データ!AJ1929)</f>
        <v/>
      </c>
      <c r="N727" s="65" t="str">
        <f>IF(O727="","",COUNT($O$4:O727))</f>
        <v/>
      </c>
      <c r="O727" s="81" t="str">
        <f>IF(C727="","",データ!AO1929)</f>
        <v/>
      </c>
      <c r="P727" s="65" t="str">
        <f>IF(C727="","",データ!AP1929)</f>
        <v/>
      </c>
    </row>
    <row r="728" spans="1:16" ht="18" customHeight="1">
      <c r="A728" s="46" t="str">
        <f>IF(データ!A1931&lt;&gt;"",データ!A1930,"")</f>
        <v/>
      </c>
      <c r="B728" s="47" t="str">
        <f>IF(データ!B1931&lt;&gt;"",データ!B1930,"")</f>
        <v/>
      </c>
      <c r="C728" s="48" t="str">
        <f>IF(データ!C1931&lt;&gt;"",データ!C1930,"")</f>
        <v/>
      </c>
      <c r="D728" s="46" t="str">
        <f>IF(データ!G1931&lt;&gt;"",データ!G1930,"")</f>
        <v/>
      </c>
      <c r="E728" s="65" t="str">
        <f>IF(F728="","",COUNT($F$4:F728))</f>
        <v/>
      </c>
      <c r="F728" s="81" t="str">
        <f>IF(C728="","",データ!Z1930)</f>
        <v/>
      </c>
      <c r="G728" s="65" t="str">
        <f>IF(C728="","",データ!AA1930)</f>
        <v/>
      </c>
      <c r="H728" s="65" t="str">
        <f>IF(I728="","",COUNT($I$4:I728))</f>
        <v/>
      </c>
      <c r="I728" s="81" t="str">
        <f>IF(C728="","",データ!AF1930)</f>
        <v/>
      </c>
      <c r="J728" s="65" t="str">
        <f>IF(C728="","",データ!AG1930)</f>
        <v/>
      </c>
      <c r="K728" s="65" t="str">
        <f>IF(L728="","",COUNT($L$4:L728))</f>
        <v/>
      </c>
      <c r="L728" s="81" t="str">
        <f>IF(C728="","",データ!AI1930)</f>
        <v/>
      </c>
      <c r="M728" s="65" t="str">
        <f>IF(C728="","",データ!AJ1930)</f>
        <v/>
      </c>
      <c r="N728" s="65" t="str">
        <f>IF(O728="","",COUNT($O$4:O728))</f>
        <v/>
      </c>
      <c r="O728" s="81" t="str">
        <f>IF(C728="","",データ!AO1930)</f>
        <v/>
      </c>
      <c r="P728" s="65" t="str">
        <f>IF(C728="","",データ!AP1930)</f>
        <v/>
      </c>
    </row>
    <row r="729" spans="1:16" ht="18" customHeight="1">
      <c r="A729" s="46" t="str">
        <f>IF(データ!A1932&lt;&gt;"",データ!A1931,"")</f>
        <v/>
      </c>
      <c r="B729" s="47" t="str">
        <f>IF(データ!B1932&lt;&gt;"",データ!B1931,"")</f>
        <v/>
      </c>
      <c r="C729" s="48" t="str">
        <f>IF(データ!C1932&lt;&gt;"",データ!C1931,"")</f>
        <v/>
      </c>
      <c r="D729" s="46" t="str">
        <f>IF(データ!G1932&lt;&gt;"",データ!G1931,"")</f>
        <v/>
      </c>
      <c r="E729" s="65" t="str">
        <f>IF(F729="","",COUNT($F$4:F729))</f>
        <v/>
      </c>
      <c r="F729" s="81" t="str">
        <f>IF(C729="","",データ!Z1931)</f>
        <v/>
      </c>
      <c r="G729" s="65" t="str">
        <f>IF(C729="","",データ!AA1931)</f>
        <v/>
      </c>
      <c r="H729" s="65" t="str">
        <f>IF(I729="","",COUNT($I$4:I729))</f>
        <v/>
      </c>
      <c r="I729" s="81" t="str">
        <f>IF(C729="","",データ!AF1931)</f>
        <v/>
      </c>
      <c r="J729" s="65" t="str">
        <f>IF(C729="","",データ!AG1931)</f>
        <v/>
      </c>
      <c r="K729" s="65" t="str">
        <f>IF(L729="","",COUNT($L$4:L729))</f>
        <v/>
      </c>
      <c r="L729" s="81" t="str">
        <f>IF(C729="","",データ!AI1931)</f>
        <v/>
      </c>
      <c r="M729" s="65" t="str">
        <f>IF(C729="","",データ!AJ1931)</f>
        <v/>
      </c>
      <c r="N729" s="65" t="str">
        <f>IF(O729="","",COUNT($O$4:O729))</f>
        <v/>
      </c>
      <c r="O729" s="81" t="str">
        <f>IF(C729="","",データ!AO1931)</f>
        <v/>
      </c>
      <c r="P729" s="65" t="str">
        <f>IF(C729="","",データ!AP1931)</f>
        <v/>
      </c>
    </row>
    <row r="730" spans="1:16" ht="18" customHeight="1">
      <c r="A730" s="46" t="str">
        <f>IF(データ!A1933&lt;&gt;"",データ!A1932,"")</f>
        <v/>
      </c>
      <c r="B730" s="47" t="str">
        <f>IF(データ!B1933&lt;&gt;"",データ!B1932,"")</f>
        <v/>
      </c>
      <c r="C730" s="48" t="str">
        <f>IF(データ!C1933&lt;&gt;"",データ!C1932,"")</f>
        <v/>
      </c>
      <c r="D730" s="46" t="str">
        <f>IF(データ!G1933&lt;&gt;"",データ!G1932,"")</f>
        <v/>
      </c>
      <c r="E730" s="65" t="str">
        <f>IF(F730="","",COUNT($F$4:F730))</f>
        <v/>
      </c>
      <c r="F730" s="81" t="str">
        <f>IF(C730="","",データ!Z1932)</f>
        <v/>
      </c>
      <c r="G730" s="65" t="str">
        <f>IF(C730="","",データ!AA1932)</f>
        <v/>
      </c>
      <c r="H730" s="65" t="str">
        <f>IF(I730="","",COUNT($I$4:I730))</f>
        <v/>
      </c>
      <c r="I730" s="81" t="str">
        <f>IF(C730="","",データ!AF1932)</f>
        <v/>
      </c>
      <c r="J730" s="65" t="str">
        <f>IF(C730="","",データ!AG1932)</f>
        <v/>
      </c>
      <c r="K730" s="65" t="str">
        <f>IF(L730="","",COUNT($L$4:L730))</f>
        <v/>
      </c>
      <c r="L730" s="81" t="str">
        <f>IF(C730="","",データ!AI1932)</f>
        <v/>
      </c>
      <c r="M730" s="65" t="str">
        <f>IF(C730="","",データ!AJ1932)</f>
        <v/>
      </c>
      <c r="N730" s="65" t="str">
        <f>IF(O730="","",COUNT($O$4:O730))</f>
        <v/>
      </c>
      <c r="O730" s="81" t="str">
        <f>IF(C730="","",データ!AO1932)</f>
        <v/>
      </c>
      <c r="P730" s="65" t="str">
        <f>IF(C730="","",データ!AP1932)</f>
        <v/>
      </c>
    </row>
    <row r="731" spans="1:16" ht="18" customHeight="1">
      <c r="A731" s="46" t="str">
        <f>IF(データ!A1934&lt;&gt;"",データ!A1933,"")</f>
        <v/>
      </c>
      <c r="B731" s="47" t="str">
        <f>IF(データ!B1934&lt;&gt;"",データ!B1933,"")</f>
        <v/>
      </c>
      <c r="C731" s="48" t="str">
        <f>IF(データ!C1934&lt;&gt;"",データ!C1933,"")</f>
        <v/>
      </c>
      <c r="D731" s="46" t="str">
        <f>IF(データ!G1934&lt;&gt;"",データ!G1933,"")</f>
        <v/>
      </c>
      <c r="E731" s="65" t="str">
        <f>IF(F731="","",COUNT($F$4:F731))</f>
        <v/>
      </c>
      <c r="F731" s="81" t="str">
        <f>IF(C731="","",データ!Z1933)</f>
        <v/>
      </c>
      <c r="G731" s="65" t="str">
        <f>IF(C731="","",データ!AA1933)</f>
        <v/>
      </c>
      <c r="H731" s="65" t="str">
        <f>IF(I731="","",COUNT($I$4:I731))</f>
        <v/>
      </c>
      <c r="I731" s="81" t="str">
        <f>IF(C731="","",データ!AF1933)</f>
        <v/>
      </c>
      <c r="J731" s="65" t="str">
        <f>IF(C731="","",データ!AG1933)</f>
        <v/>
      </c>
      <c r="K731" s="65" t="str">
        <f>IF(L731="","",COUNT($L$4:L731))</f>
        <v/>
      </c>
      <c r="L731" s="81" t="str">
        <f>IF(C731="","",データ!AI1933)</f>
        <v/>
      </c>
      <c r="M731" s="65" t="str">
        <f>IF(C731="","",データ!AJ1933)</f>
        <v/>
      </c>
      <c r="N731" s="65" t="str">
        <f>IF(O731="","",COUNT($O$4:O731))</f>
        <v/>
      </c>
      <c r="O731" s="81" t="str">
        <f>IF(C731="","",データ!AO1933)</f>
        <v/>
      </c>
      <c r="P731" s="65" t="str">
        <f>IF(C731="","",データ!AP1933)</f>
        <v/>
      </c>
    </row>
    <row r="732" spans="1:16" ht="18" customHeight="1">
      <c r="A732" s="46" t="str">
        <f>IF(データ!A1935&lt;&gt;"",データ!A1934,"")</f>
        <v/>
      </c>
      <c r="B732" s="47" t="str">
        <f>IF(データ!B1935&lt;&gt;"",データ!B1934,"")</f>
        <v/>
      </c>
      <c r="C732" s="48" t="str">
        <f>IF(データ!C1935&lt;&gt;"",データ!C1934,"")</f>
        <v/>
      </c>
      <c r="D732" s="46" t="str">
        <f>IF(データ!G1935&lt;&gt;"",データ!G1934,"")</f>
        <v/>
      </c>
      <c r="E732" s="65" t="str">
        <f>IF(F732="","",COUNT($F$4:F732))</f>
        <v/>
      </c>
      <c r="F732" s="81" t="str">
        <f>IF(C732="","",データ!Z1934)</f>
        <v/>
      </c>
      <c r="G732" s="65" t="str">
        <f>IF(C732="","",データ!AA1934)</f>
        <v/>
      </c>
      <c r="H732" s="65" t="str">
        <f>IF(I732="","",COUNT($I$4:I732))</f>
        <v/>
      </c>
      <c r="I732" s="81" t="str">
        <f>IF(C732="","",データ!AF1934)</f>
        <v/>
      </c>
      <c r="J732" s="65" t="str">
        <f>IF(C732="","",データ!AG1934)</f>
        <v/>
      </c>
      <c r="K732" s="65" t="str">
        <f>IF(L732="","",COUNT($L$4:L732))</f>
        <v/>
      </c>
      <c r="L732" s="81" t="str">
        <f>IF(C732="","",データ!AI1934)</f>
        <v/>
      </c>
      <c r="M732" s="65" t="str">
        <f>IF(C732="","",データ!AJ1934)</f>
        <v/>
      </c>
      <c r="N732" s="65" t="str">
        <f>IF(O732="","",COUNT($O$4:O732))</f>
        <v/>
      </c>
      <c r="O732" s="81" t="str">
        <f>IF(C732="","",データ!AO1934)</f>
        <v/>
      </c>
      <c r="P732" s="65" t="str">
        <f>IF(C732="","",データ!AP1934)</f>
        <v/>
      </c>
    </row>
    <row r="733" spans="1:16" ht="18" customHeight="1">
      <c r="A733" s="46" t="str">
        <f>IF(データ!A1936&lt;&gt;"",データ!A1935,"")</f>
        <v/>
      </c>
      <c r="B733" s="47" t="str">
        <f>IF(データ!B1936&lt;&gt;"",データ!B1935,"")</f>
        <v/>
      </c>
      <c r="C733" s="48" t="str">
        <f>IF(データ!C1936&lt;&gt;"",データ!C1935,"")</f>
        <v/>
      </c>
      <c r="D733" s="46" t="str">
        <f>IF(データ!G1936&lt;&gt;"",データ!G1935,"")</f>
        <v/>
      </c>
      <c r="E733" s="65" t="str">
        <f>IF(F733="","",COUNT($F$4:F733))</f>
        <v/>
      </c>
      <c r="F733" s="81" t="str">
        <f>IF(C733="","",データ!Z1935)</f>
        <v/>
      </c>
      <c r="G733" s="65" t="str">
        <f>IF(C733="","",データ!AA1935)</f>
        <v/>
      </c>
      <c r="H733" s="65" t="str">
        <f>IF(I733="","",COUNT($I$4:I733))</f>
        <v/>
      </c>
      <c r="I733" s="81" t="str">
        <f>IF(C733="","",データ!AF1935)</f>
        <v/>
      </c>
      <c r="J733" s="65" t="str">
        <f>IF(C733="","",データ!AG1935)</f>
        <v/>
      </c>
      <c r="K733" s="65" t="str">
        <f>IF(L733="","",COUNT($L$4:L733))</f>
        <v/>
      </c>
      <c r="L733" s="81" t="str">
        <f>IF(C733="","",データ!AI1935)</f>
        <v/>
      </c>
      <c r="M733" s="65" t="str">
        <f>IF(C733="","",データ!AJ1935)</f>
        <v/>
      </c>
      <c r="N733" s="65" t="str">
        <f>IF(O733="","",COUNT($O$4:O733))</f>
        <v/>
      </c>
      <c r="O733" s="81" t="str">
        <f>IF(C733="","",データ!AO1935)</f>
        <v/>
      </c>
      <c r="P733" s="65" t="str">
        <f>IF(C733="","",データ!AP1935)</f>
        <v/>
      </c>
    </row>
    <row r="734" spans="1:16" ht="18" customHeight="1">
      <c r="A734" s="46" t="str">
        <f>IF(データ!A1937&lt;&gt;"",データ!A1936,"")</f>
        <v/>
      </c>
      <c r="B734" s="47" t="str">
        <f>IF(データ!B1937&lt;&gt;"",データ!B1936,"")</f>
        <v/>
      </c>
      <c r="C734" s="48" t="str">
        <f>IF(データ!C1937&lt;&gt;"",データ!C1936,"")</f>
        <v/>
      </c>
      <c r="D734" s="46" t="str">
        <f>IF(データ!G1937&lt;&gt;"",データ!G1936,"")</f>
        <v/>
      </c>
      <c r="E734" s="65" t="str">
        <f>IF(F734="","",COUNT($F$4:F734))</f>
        <v/>
      </c>
      <c r="F734" s="81" t="str">
        <f>IF(C734="","",データ!Z1936)</f>
        <v/>
      </c>
      <c r="G734" s="65" t="str">
        <f>IF(C734="","",データ!AA1936)</f>
        <v/>
      </c>
      <c r="H734" s="65" t="str">
        <f>IF(I734="","",COUNT($I$4:I734))</f>
        <v/>
      </c>
      <c r="I734" s="81" t="str">
        <f>IF(C734="","",データ!AF1936)</f>
        <v/>
      </c>
      <c r="J734" s="65" t="str">
        <f>IF(C734="","",データ!AG1936)</f>
        <v/>
      </c>
      <c r="K734" s="65" t="str">
        <f>IF(L734="","",COUNT($L$4:L734))</f>
        <v/>
      </c>
      <c r="L734" s="81" t="str">
        <f>IF(C734="","",データ!AI1936)</f>
        <v/>
      </c>
      <c r="M734" s="65" t="str">
        <f>IF(C734="","",データ!AJ1936)</f>
        <v/>
      </c>
      <c r="N734" s="65" t="str">
        <f>IF(O734="","",COUNT($O$4:O734))</f>
        <v/>
      </c>
      <c r="O734" s="81" t="str">
        <f>IF(C734="","",データ!AO1936)</f>
        <v/>
      </c>
      <c r="P734" s="65" t="str">
        <f>IF(C734="","",データ!AP1936)</f>
        <v/>
      </c>
    </row>
    <row r="735" spans="1:16" ht="18" customHeight="1">
      <c r="A735" s="46" t="str">
        <f>IF(データ!A1938&lt;&gt;"",データ!A1937,"")</f>
        <v/>
      </c>
      <c r="B735" s="47" t="str">
        <f>IF(データ!B1938&lt;&gt;"",データ!B1937,"")</f>
        <v/>
      </c>
      <c r="C735" s="48" t="str">
        <f>IF(データ!C1938&lt;&gt;"",データ!C1937,"")</f>
        <v/>
      </c>
      <c r="D735" s="46" t="str">
        <f>IF(データ!G1938&lt;&gt;"",データ!G1937,"")</f>
        <v/>
      </c>
      <c r="E735" s="65" t="str">
        <f>IF(F735="","",COUNT($F$4:F735))</f>
        <v/>
      </c>
      <c r="F735" s="81" t="str">
        <f>IF(C735="","",データ!Z1937)</f>
        <v/>
      </c>
      <c r="G735" s="65" t="str">
        <f>IF(C735="","",データ!AA1937)</f>
        <v/>
      </c>
      <c r="H735" s="65" t="str">
        <f>IF(I735="","",COUNT($I$4:I735))</f>
        <v/>
      </c>
      <c r="I735" s="81" t="str">
        <f>IF(C735="","",データ!AF1937)</f>
        <v/>
      </c>
      <c r="J735" s="65" t="str">
        <f>IF(C735="","",データ!AG1937)</f>
        <v/>
      </c>
      <c r="K735" s="65" t="str">
        <f>IF(L735="","",COUNT($L$4:L735))</f>
        <v/>
      </c>
      <c r="L735" s="81" t="str">
        <f>IF(C735="","",データ!AI1937)</f>
        <v/>
      </c>
      <c r="M735" s="65" t="str">
        <f>IF(C735="","",データ!AJ1937)</f>
        <v/>
      </c>
      <c r="N735" s="65" t="str">
        <f>IF(O735="","",COUNT($O$4:O735))</f>
        <v/>
      </c>
      <c r="O735" s="81" t="str">
        <f>IF(C735="","",データ!AO1937)</f>
        <v/>
      </c>
      <c r="P735" s="65" t="str">
        <f>IF(C735="","",データ!AP1937)</f>
        <v/>
      </c>
    </row>
    <row r="736" spans="1:16" ht="18" customHeight="1">
      <c r="A736" s="46" t="str">
        <f>IF(データ!A1939&lt;&gt;"",データ!A1938,"")</f>
        <v/>
      </c>
      <c r="B736" s="47" t="str">
        <f>IF(データ!B1939&lt;&gt;"",データ!B1938,"")</f>
        <v/>
      </c>
      <c r="C736" s="48" t="str">
        <f>IF(データ!C1939&lt;&gt;"",データ!C1938,"")</f>
        <v/>
      </c>
      <c r="D736" s="46" t="str">
        <f>IF(データ!G1939&lt;&gt;"",データ!G1938,"")</f>
        <v/>
      </c>
      <c r="E736" s="65" t="str">
        <f>IF(F736="","",COUNT($F$4:F736))</f>
        <v/>
      </c>
      <c r="F736" s="81" t="str">
        <f>IF(C736="","",データ!Z1938)</f>
        <v/>
      </c>
      <c r="G736" s="65" t="str">
        <f>IF(C736="","",データ!AA1938)</f>
        <v/>
      </c>
      <c r="H736" s="65" t="str">
        <f>IF(I736="","",COUNT($I$4:I736))</f>
        <v/>
      </c>
      <c r="I736" s="81" t="str">
        <f>IF(C736="","",データ!AF1938)</f>
        <v/>
      </c>
      <c r="J736" s="65" t="str">
        <f>IF(C736="","",データ!AG1938)</f>
        <v/>
      </c>
      <c r="K736" s="65" t="str">
        <f>IF(L736="","",COUNT($L$4:L736))</f>
        <v/>
      </c>
      <c r="L736" s="81" t="str">
        <f>IF(C736="","",データ!AI1938)</f>
        <v/>
      </c>
      <c r="M736" s="65" t="str">
        <f>IF(C736="","",データ!AJ1938)</f>
        <v/>
      </c>
      <c r="N736" s="65" t="str">
        <f>IF(O736="","",COUNT($O$4:O736))</f>
        <v/>
      </c>
      <c r="O736" s="81" t="str">
        <f>IF(C736="","",データ!AO1938)</f>
        <v/>
      </c>
      <c r="P736" s="65" t="str">
        <f>IF(C736="","",データ!AP1938)</f>
        <v/>
      </c>
    </row>
    <row r="737" spans="1:16" ht="18" customHeight="1">
      <c r="A737" s="46" t="str">
        <f>IF(データ!A1940&lt;&gt;"",データ!A1939,"")</f>
        <v/>
      </c>
      <c r="B737" s="47" t="str">
        <f>IF(データ!B1940&lt;&gt;"",データ!B1939,"")</f>
        <v/>
      </c>
      <c r="C737" s="48" t="str">
        <f>IF(データ!C1940&lt;&gt;"",データ!C1939,"")</f>
        <v/>
      </c>
      <c r="D737" s="46" t="str">
        <f>IF(データ!G1940&lt;&gt;"",データ!G1939,"")</f>
        <v/>
      </c>
      <c r="E737" s="65" t="str">
        <f>IF(F737="","",COUNT($F$4:F737))</f>
        <v/>
      </c>
      <c r="F737" s="81" t="str">
        <f>IF(C737="","",データ!Z1939)</f>
        <v/>
      </c>
      <c r="G737" s="65" t="str">
        <f>IF(C737="","",データ!AA1939)</f>
        <v/>
      </c>
      <c r="H737" s="65" t="str">
        <f>IF(I737="","",COUNT($I$4:I737))</f>
        <v/>
      </c>
      <c r="I737" s="81" t="str">
        <f>IF(C737="","",データ!AF1939)</f>
        <v/>
      </c>
      <c r="J737" s="65" t="str">
        <f>IF(C737="","",データ!AG1939)</f>
        <v/>
      </c>
      <c r="K737" s="65" t="str">
        <f>IF(L737="","",COUNT($L$4:L737))</f>
        <v/>
      </c>
      <c r="L737" s="81" t="str">
        <f>IF(C737="","",データ!AI1939)</f>
        <v/>
      </c>
      <c r="M737" s="65" t="str">
        <f>IF(C737="","",データ!AJ1939)</f>
        <v/>
      </c>
      <c r="N737" s="65" t="str">
        <f>IF(O737="","",COUNT($O$4:O737))</f>
        <v/>
      </c>
      <c r="O737" s="81" t="str">
        <f>IF(C737="","",データ!AO1939)</f>
        <v/>
      </c>
      <c r="P737" s="65" t="str">
        <f>IF(C737="","",データ!AP1939)</f>
        <v/>
      </c>
    </row>
    <row r="738" spans="1:16" ht="18" customHeight="1">
      <c r="A738" s="46" t="str">
        <f>IF(データ!A1941&lt;&gt;"",データ!A1940,"")</f>
        <v/>
      </c>
      <c r="B738" s="47" t="str">
        <f>IF(データ!B1941&lt;&gt;"",データ!B1940,"")</f>
        <v/>
      </c>
      <c r="C738" s="48" t="str">
        <f>IF(データ!C1941&lt;&gt;"",データ!C1940,"")</f>
        <v/>
      </c>
      <c r="D738" s="46" t="str">
        <f>IF(データ!G1941&lt;&gt;"",データ!G1940,"")</f>
        <v/>
      </c>
      <c r="E738" s="65" t="str">
        <f>IF(F738="","",COUNT($F$4:F738))</f>
        <v/>
      </c>
      <c r="F738" s="81" t="str">
        <f>IF(C738="","",データ!Z1940)</f>
        <v/>
      </c>
      <c r="G738" s="65" t="str">
        <f>IF(C738="","",データ!AA1940)</f>
        <v/>
      </c>
      <c r="H738" s="65" t="str">
        <f>IF(I738="","",COUNT($I$4:I738))</f>
        <v/>
      </c>
      <c r="I738" s="81" t="str">
        <f>IF(C738="","",データ!AF1940)</f>
        <v/>
      </c>
      <c r="J738" s="65" t="str">
        <f>IF(C738="","",データ!AG1940)</f>
        <v/>
      </c>
      <c r="K738" s="65" t="str">
        <f>IF(L738="","",COUNT($L$4:L738))</f>
        <v/>
      </c>
      <c r="L738" s="81" t="str">
        <f>IF(C738="","",データ!AI1940)</f>
        <v/>
      </c>
      <c r="M738" s="65" t="str">
        <f>IF(C738="","",データ!AJ1940)</f>
        <v/>
      </c>
      <c r="N738" s="65" t="str">
        <f>IF(O738="","",COUNT($O$4:O738))</f>
        <v/>
      </c>
      <c r="O738" s="81" t="str">
        <f>IF(C738="","",データ!AO1940)</f>
        <v/>
      </c>
      <c r="P738" s="65" t="str">
        <f>IF(C738="","",データ!AP1940)</f>
        <v/>
      </c>
    </row>
    <row r="739" spans="1:16" ht="18" customHeight="1">
      <c r="A739" s="46" t="str">
        <f>IF(データ!A1942&lt;&gt;"",データ!A1941,"")</f>
        <v/>
      </c>
      <c r="B739" s="47" t="str">
        <f>IF(データ!B1942&lt;&gt;"",データ!B1941,"")</f>
        <v/>
      </c>
      <c r="C739" s="48" t="str">
        <f>IF(データ!C1942&lt;&gt;"",データ!C1941,"")</f>
        <v/>
      </c>
      <c r="D739" s="46" t="str">
        <f>IF(データ!G1942&lt;&gt;"",データ!G1941,"")</f>
        <v/>
      </c>
      <c r="E739" s="65" t="str">
        <f>IF(F739="","",COUNT($F$4:F739))</f>
        <v/>
      </c>
      <c r="F739" s="81" t="str">
        <f>IF(C739="","",データ!Z1941)</f>
        <v/>
      </c>
      <c r="G739" s="65" t="str">
        <f>IF(C739="","",データ!AA1941)</f>
        <v/>
      </c>
      <c r="H739" s="65" t="str">
        <f>IF(I739="","",COUNT($I$4:I739))</f>
        <v/>
      </c>
      <c r="I739" s="81" t="str">
        <f>IF(C739="","",データ!AF1941)</f>
        <v/>
      </c>
      <c r="J739" s="65" t="str">
        <f>IF(C739="","",データ!AG1941)</f>
        <v/>
      </c>
      <c r="K739" s="65" t="str">
        <f>IF(L739="","",COUNT($L$4:L739))</f>
        <v/>
      </c>
      <c r="L739" s="81" t="str">
        <f>IF(C739="","",データ!AI1941)</f>
        <v/>
      </c>
      <c r="M739" s="65" t="str">
        <f>IF(C739="","",データ!AJ1941)</f>
        <v/>
      </c>
      <c r="N739" s="65" t="str">
        <f>IF(O739="","",COUNT($O$4:O739))</f>
        <v/>
      </c>
      <c r="O739" s="81" t="str">
        <f>IF(C739="","",データ!AO1941)</f>
        <v/>
      </c>
      <c r="P739" s="65" t="str">
        <f>IF(C739="","",データ!AP1941)</f>
        <v/>
      </c>
    </row>
    <row r="740" spans="1:16" ht="18" customHeight="1">
      <c r="A740" s="46" t="str">
        <f>IF(データ!A1943&lt;&gt;"",データ!A1942,"")</f>
        <v/>
      </c>
      <c r="B740" s="47" t="str">
        <f>IF(データ!B1943&lt;&gt;"",データ!B1942,"")</f>
        <v/>
      </c>
      <c r="C740" s="48" t="str">
        <f>IF(データ!C1943&lt;&gt;"",データ!C1942,"")</f>
        <v/>
      </c>
      <c r="D740" s="46" t="str">
        <f>IF(データ!G1943&lt;&gt;"",データ!G1942,"")</f>
        <v/>
      </c>
      <c r="E740" s="65" t="str">
        <f>IF(F740="","",COUNT($F$4:F740))</f>
        <v/>
      </c>
      <c r="F740" s="81" t="str">
        <f>IF(C740="","",データ!Z1942)</f>
        <v/>
      </c>
      <c r="G740" s="65" t="str">
        <f>IF(C740="","",データ!AA1942)</f>
        <v/>
      </c>
      <c r="H740" s="65" t="str">
        <f>IF(I740="","",COUNT($I$4:I740))</f>
        <v/>
      </c>
      <c r="I740" s="81" t="str">
        <f>IF(C740="","",データ!AF1942)</f>
        <v/>
      </c>
      <c r="J740" s="65" t="str">
        <f>IF(C740="","",データ!AG1942)</f>
        <v/>
      </c>
      <c r="K740" s="65" t="str">
        <f>IF(L740="","",COUNT($L$4:L740))</f>
        <v/>
      </c>
      <c r="L740" s="81" t="str">
        <f>IF(C740="","",データ!AI1942)</f>
        <v/>
      </c>
      <c r="M740" s="65" t="str">
        <f>IF(C740="","",データ!AJ1942)</f>
        <v/>
      </c>
      <c r="N740" s="65" t="str">
        <f>IF(O740="","",COUNT($O$4:O740))</f>
        <v/>
      </c>
      <c r="O740" s="81" t="str">
        <f>IF(C740="","",データ!AO1942)</f>
        <v/>
      </c>
      <c r="P740" s="65" t="str">
        <f>IF(C740="","",データ!AP1942)</f>
        <v/>
      </c>
    </row>
    <row r="741" spans="1:16" ht="18" customHeight="1">
      <c r="A741" s="46" t="str">
        <f>IF(データ!A1944&lt;&gt;"",データ!A1943,"")</f>
        <v/>
      </c>
      <c r="B741" s="47" t="str">
        <f>IF(データ!B1944&lt;&gt;"",データ!B1943,"")</f>
        <v/>
      </c>
      <c r="C741" s="48" t="str">
        <f>IF(データ!C1944&lt;&gt;"",データ!C1943,"")</f>
        <v/>
      </c>
      <c r="D741" s="46" t="str">
        <f>IF(データ!G1944&lt;&gt;"",データ!G1943,"")</f>
        <v/>
      </c>
      <c r="E741" s="65" t="str">
        <f>IF(F741="","",COUNT($F$4:F741))</f>
        <v/>
      </c>
      <c r="F741" s="81" t="str">
        <f>IF(C741="","",データ!Z1943)</f>
        <v/>
      </c>
      <c r="G741" s="65" t="str">
        <f>IF(C741="","",データ!AA1943)</f>
        <v/>
      </c>
      <c r="H741" s="65" t="str">
        <f>IF(I741="","",COUNT($I$4:I741))</f>
        <v/>
      </c>
      <c r="I741" s="81" t="str">
        <f>IF(C741="","",データ!AF1943)</f>
        <v/>
      </c>
      <c r="J741" s="65" t="str">
        <f>IF(C741="","",データ!AG1943)</f>
        <v/>
      </c>
      <c r="K741" s="65" t="str">
        <f>IF(L741="","",COUNT($L$4:L741))</f>
        <v/>
      </c>
      <c r="L741" s="81" t="str">
        <f>IF(C741="","",データ!AI1943)</f>
        <v/>
      </c>
      <c r="M741" s="65" t="str">
        <f>IF(C741="","",データ!AJ1943)</f>
        <v/>
      </c>
      <c r="N741" s="65" t="str">
        <f>IF(O741="","",COUNT($O$4:O741))</f>
        <v/>
      </c>
      <c r="O741" s="81" t="str">
        <f>IF(C741="","",データ!AO1943)</f>
        <v/>
      </c>
      <c r="P741" s="65" t="str">
        <f>IF(C741="","",データ!AP1943)</f>
        <v/>
      </c>
    </row>
    <row r="742" spans="1:16" ht="18" customHeight="1">
      <c r="A742" s="46" t="str">
        <f>IF(データ!A1945&lt;&gt;"",データ!A1944,"")</f>
        <v/>
      </c>
      <c r="B742" s="47" t="str">
        <f>IF(データ!B1945&lt;&gt;"",データ!B1944,"")</f>
        <v/>
      </c>
      <c r="C742" s="48" t="str">
        <f>IF(データ!C1945&lt;&gt;"",データ!C1944,"")</f>
        <v/>
      </c>
      <c r="D742" s="46" t="str">
        <f>IF(データ!G1945&lt;&gt;"",データ!G1944,"")</f>
        <v/>
      </c>
      <c r="E742" s="65" t="str">
        <f>IF(F742="","",COUNT($F$4:F742))</f>
        <v/>
      </c>
      <c r="F742" s="81" t="str">
        <f>IF(C742="","",データ!Z1944)</f>
        <v/>
      </c>
      <c r="G742" s="65" t="str">
        <f>IF(C742="","",データ!AA1944)</f>
        <v/>
      </c>
      <c r="H742" s="65" t="str">
        <f>IF(I742="","",COUNT($I$4:I742))</f>
        <v/>
      </c>
      <c r="I742" s="81" t="str">
        <f>IF(C742="","",データ!AF1944)</f>
        <v/>
      </c>
      <c r="J742" s="65" t="str">
        <f>IF(C742="","",データ!AG1944)</f>
        <v/>
      </c>
      <c r="K742" s="65" t="str">
        <f>IF(L742="","",COUNT($L$4:L742))</f>
        <v/>
      </c>
      <c r="L742" s="81" t="str">
        <f>IF(C742="","",データ!AI1944)</f>
        <v/>
      </c>
      <c r="M742" s="65" t="str">
        <f>IF(C742="","",データ!AJ1944)</f>
        <v/>
      </c>
      <c r="N742" s="65" t="str">
        <f>IF(O742="","",COUNT($O$4:O742))</f>
        <v/>
      </c>
      <c r="O742" s="81" t="str">
        <f>IF(C742="","",データ!AO1944)</f>
        <v/>
      </c>
      <c r="P742" s="65" t="str">
        <f>IF(C742="","",データ!AP1944)</f>
        <v/>
      </c>
    </row>
    <row r="743" spans="1:16" ht="18" customHeight="1">
      <c r="A743" s="46" t="str">
        <f>IF(データ!A1946&lt;&gt;"",データ!A1945,"")</f>
        <v/>
      </c>
      <c r="B743" s="47" t="str">
        <f>IF(データ!B1946&lt;&gt;"",データ!B1945,"")</f>
        <v/>
      </c>
      <c r="C743" s="48" t="str">
        <f>IF(データ!C1946&lt;&gt;"",データ!C1945,"")</f>
        <v/>
      </c>
      <c r="D743" s="46" t="str">
        <f>IF(データ!G1946&lt;&gt;"",データ!G1945,"")</f>
        <v/>
      </c>
      <c r="E743" s="65" t="str">
        <f>IF(F743="","",COUNT($F$4:F743))</f>
        <v/>
      </c>
      <c r="F743" s="81" t="str">
        <f>IF(C743="","",データ!Z1945)</f>
        <v/>
      </c>
      <c r="G743" s="65" t="str">
        <f>IF(C743="","",データ!AA1945)</f>
        <v/>
      </c>
      <c r="H743" s="65" t="str">
        <f>IF(I743="","",COUNT($I$4:I743))</f>
        <v/>
      </c>
      <c r="I743" s="81" t="str">
        <f>IF(C743="","",データ!AF1945)</f>
        <v/>
      </c>
      <c r="J743" s="65" t="str">
        <f>IF(C743="","",データ!AG1945)</f>
        <v/>
      </c>
      <c r="K743" s="65" t="str">
        <f>IF(L743="","",COUNT($L$4:L743))</f>
        <v/>
      </c>
      <c r="L743" s="81" t="str">
        <f>IF(C743="","",データ!AI1945)</f>
        <v/>
      </c>
      <c r="M743" s="65" t="str">
        <f>IF(C743="","",データ!AJ1945)</f>
        <v/>
      </c>
      <c r="N743" s="65" t="str">
        <f>IF(O743="","",COUNT($O$4:O743))</f>
        <v/>
      </c>
      <c r="O743" s="81" t="str">
        <f>IF(C743="","",データ!AO1945)</f>
        <v/>
      </c>
      <c r="P743" s="65" t="str">
        <f>IF(C743="","",データ!AP1945)</f>
        <v/>
      </c>
    </row>
    <row r="744" spans="1:16" ht="18" customHeight="1">
      <c r="A744" s="46" t="str">
        <f>IF(データ!A1947&lt;&gt;"",データ!A1946,"")</f>
        <v/>
      </c>
      <c r="B744" s="47" t="str">
        <f>IF(データ!B1947&lt;&gt;"",データ!B1946,"")</f>
        <v/>
      </c>
      <c r="C744" s="48" t="str">
        <f>IF(データ!C1947&lt;&gt;"",データ!C1946,"")</f>
        <v/>
      </c>
      <c r="D744" s="46" t="str">
        <f>IF(データ!G1947&lt;&gt;"",データ!G1946,"")</f>
        <v/>
      </c>
      <c r="E744" s="65" t="str">
        <f>IF(F744="","",COUNT($F$4:F744))</f>
        <v/>
      </c>
      <c r="F744" s="81" t="str">
        <f>IF(C744="","",データ!Z1946)</f>
        <v/>
      </c>
      <c r="G744" s="65" t="str">
        <f>IF(C744="","",データ!AA1946)</f>
        <v/>
      </c>
      <c r="H744" s="65" t="str">
        <f>IF(I744="","",COUNT($I$4:I744))</f>
        <v/>
      </c>
      <c r="I744" s="81" t="str">
        <f>IF(C744="","",データ!AF1946)</f>
        <v/>
      </c>
      <c r="J744" s="65" t="str">
        <f>IF(C744="","",データ!AG1946)</f>
        <v/>
      </c>
      <c r="K744" s="65" t="str">
        <f>IF(L744="","",COUNT($L$4:L744))</f>
        <v/>
      </c>
      <c r="L744" s="81" t="str">
        <f>IF(C744="","",データ!AI1946)</f>
        <v/>
      </c>
      <c r="M744" s="65" t="str">
        <f>IF(C744="","",データ!AJ1946)</f>
        <v/>
      </c>
      <c r="N744" s="65" t="str">
        <f>IF(O744="","",COUNT($O$4:O744))</f>
        <v/>
      </c>
      <c r="O744" s="81" t="str">
        <f>IF(C744="","",データ!AO1946)</f>
        <v/>
      </c>
      <c r="P744" s="65" t="str">
        <f>IF(C744="","",データ!AP1946)</f>
        <v/>
      </c>
    </row>
    <row r="745" spans="1:16" ht="18" customHeight="1">
      <c r="A745" s="46" t="str">
        <f>IF(データ!A1948&lt;&gt;"",データ!A1947,"")</f>
        <v/>
      </c>
      <c r="B745" s="47" t="str">
        <f>IF(データ!B1948&lt;&gt;"",データ!B1947,"")</f>
        <v/>
      </c>
      <c r="C745" s="48" t="str">
        <f>IF(データ!C1948&lt;&gt;"",データ!C1947,"")</f>
        <v/>
      </c>
      <c r="D745" s="46" t="str">
        <f>IF(データ!G1948&lt;&gt;"",データ!G1947,"")</f>
        <v/>
      </c>
      <c r="E745" s="65" t="str">
        <f>IF(F745="","",COUNT($F$4:F745))</f>
        <v/>
      </c>
      <c r="F745" s="81" t="str">
        <f>IF(C745="","",データ!Z1947)</f>
        <v/>
      </c>
      <c r="G745" s="65" t="str">
        <f>IF(C745="","",データ!AA1947)</f>
        <v/>
      </c>
      <c r="H745" s="65" t="str">
        <f>IF(I745="","",COUNT($I$4:I745))</f>
        <v/>
      </c>
      <c r="I745" s="81" t="str">
        <f>IF(C745="","",データ!AF1947)</f>
        <v/>
      </c>
      <c r="J745" s="65" t="str">
        <f>IF(C745="","",データ!AG1947)</f>
        <v/>
      </c>
      <c r="K745" s="65" t="str">
        <f>IF(L745="","",COUNT($L$4:L745))</f>
        <v/>
      </c>
      <c r="L745" s="81" t="str">
        <f>IF(C745="","",データ!AI1947)</f>
        <v/>
      </c>
      <c r="M745" s="65" t="str">
        <f>IF(C745="","",データ!AJ1947)</f>
        <v/>
      </c>
      <c r="N745" s="65" t="str">
        <f>IF(O745="","",COUNT($O$4:O745))</f>
        <v/>
      </c>
      <c r="O745" s="81" t="str">
        <f>IF(C745="","",データ!AO1947)</f>
        <v/>
      </c>
      <c r="P745" s="65" t="str">
        <f>IF(C745="","",データ!AP1947)</f>
        <v/>
      </c>
    </row>
    <row r="746" spans="1:16" ht="18" customHeight="1">
      <c r="A746" s="46" t="str">
        <f>IF(データ!A1949&lt;&gt;"",データ!A1948,"")</f>
        <v/>
      </c>
      <c r="B746" s="47" t="str">
        <f>IF(データ!B1949&lt;&gt;"",データ!B1948,"")</f>
        <v/>
      </c>
      <c r="C746" s="48" t="str">
        <f>IF(データ!C1949&lt;&gt;"",データ!C1948,"")</f>
        <v/>
      </c>
      <c r="D746" s="46" t="str">
        <f>IF(データ!G1949&lt;&gt;"",データ!G1948,"")</f>
        <v/>
      </c>
      <c r="E746" s="65" t="str">
        <f>IF(F746="","",COUNT($F$4:F746))</f>
        <v/>
      </c>
      <c r="F746" s="81" t="str">
        <f>IF(C746="","",データ!Z1948)</f>
        <v/>
      </c>
      <c r="G746" s="65" t="str">
        <f>IF(C746="","",データ!AA1948)</f>
        <v/>
      </c>
      <c r="H746" s="65" t="str">
        <f>IF(I746="","",COUNT($I$4:I746))</f>
        <v/>
      </c>
      <c r="I746" s="81" t="str">
        <f>IF(C746="","",データ!AF1948)</f>
        <v/>
      </c>
      <c r="J746" s="65" t="str">
        <f>IF(C746="","",データ!AG1948)</f>
        <v/>
      </c>
      <c r="K746" s="65" t="str">
        <f>IF(L746="","",COUNT($L$4:L746))</f>
        <v/>
      </c>
      <c r="L746" s="81" t="str">
        <f>IF(C746="","",データ!AI1948)</f>
        <v/>
      </c>
      <c r="M746" s="65" t="str">
        <f>IF(C746="","",データ!AJ1948)</f>
        <v/>
      </c>
      <c r="N746" s="65" t="str">
        <f>IF(O746="","",COUNT($O$4:O746))</f>
        <v/>
      </c>
      <c r="O746" s="81" t="str">
        <f>IF(C746="","",データ!AO1948)</f>
        <v/>
      </c>
      <c r="P746" s="65" t="str">
        <f>IF(C746="","",データ!AP1948)</f>
        <v/>
      </c>
    </row>
    <row r="747" spans="1:16" ht="18" customHeight="1">
      <c r="A747" s="46" t="str">
        <f>IF(データ!A1950&lt;&gt;"",データ!A1949,"")</f>
        <v/>
      </c>
      <c r="B747" s="47" t="str">
        <f>IF(データ!B1950&lt;&gt;"",データ!B1949,"")</f>
        <v/>
      </c>
      <c r="C747" s="48" t="str">
        <f>IF(データ!C1950&lt;&gt;"",データ!C1949,"")</f>
        <v/>
      </c>
      <c r="D747" s="46" t="str">
        <f>IF(データ!G1950&lt;&gt;"",データ!G1949,"")</f>
        <v/>
      </c>
      <c r="E747" s="65" t="str">
        <f>IF(F747="","",COUNT($F$4:F747))</f>
        <v/>
      </c>
      <c r="F747" s="81" t="str">
        <f>IF(C747="","",データ!Z1949)</f>
        <v/>
      </c>
      <c r="G747" s="65" t="str">
        <f>IF(C747="","",データ!AA1949)</f>
        <v/>
      </c>
      <c r="H747" s="65" t="str">
        <f>IF(I747="","",COUNT($I$4:I747))</f>
        <v/>
      </c>
      <c r="I747" s="81" t="str">
        <f>IF(C747="","",データ!AF1949)</f>
        <v/>
      </c>
      <c r="J747" s="65" t="str">
        <f>IF(C747="","",データ!AG1949)</f>
        <v/>
      </c>
      <c r="K747" s="65" t="str">
        <f>IF(L747="","",COUNT($L$4:L747))</f>
        <v/>
      </c>
      <c r="L747" s="81" t="str">
        <f>IF(C747="","",データ!AI1949)</f>
        <v/>
      </c>
      <c r="M747" s="65" t="str">
        <f>IF(C747="","",データ!AJ1949)</f>
        <v/>
      </c>
      <c r="N747" s="65" t="str">
        <f>IF(O747="","",COUNT($O$4:O747))</f>
        <v/>
      </c>
      <c r="O747" s="81" t="str">
        <f>IF(C747="","",データ!AO1949)</f>
        <v/>
      </c>
      <c r="P747" s="65" t="str">
        <f>IF(C747="","",データ!AP1949)</f>
        <v/>
      </c>
    </row>
    <row r="748" spans="1:16" ht="18" customHeight="1">
      <c r="A748" s="46" t="str">
        <f>IF(データ!A1951&lt;&gt;"",データ!A1950,"")</f>
        <v/>
      </c>
      <c r="B748" s="47" t="str">
        <f>IF(データ!B1951&lt;&gt;"",データ!B1950,"")</f>
        <v/>
      </c>
      <c r="C748" s="48" t="str">
        <f>IF(データ!C1951&lt;&gt;"",データ!C1950,"")</f>
        <v/>
      </c>
      <c r="D748" s="46" t="str">
        <f>IF(データ!G1951&lt;&gt;"",データ!G1950,"")</f>
        <v/>
      </c>
      <c r="E748" s="65" t="str">
        <f>IF(F748="","",COUNT($F$4:F748))</f>
        <v/>
      </c>
      <c r="F748" s="81" t="str">
        <f>IF(C748="","",データ!Z1950)</f>
        <v/>
      </c>
      <c r="G748" s="65" t="str">
        <f>IF(C748="","",データ!AA1950)</f>
        <v/>
      </c>
      <c r="H748" s="65" t="str">
        <f>IF(I748="","",COUNT($I$4:I748))</f>
        <v/>
      </c>
      <c r="I748" s="81" t="str">
        <f>IF(C748="","",データ!AF1950)</f>
        <v/>
      </c>
      <c r="J748" s="65" t="str">
        <f>IF(C748="","",データ!AG1950)</f>
        <v/>
      </c>
      <c r="K748" s="65" t="str">
        <f>IF(L748="","",COUNT($L$4:L748))</f>
        <v/>
      </c>
      <c r="L748" s="81" t="str">
        <f>IF(C748="","",データ!AI1950)</f>
        <v/>
      </c>
      <c r="M748" s="65" t="str">
        <f>IF(C748="","",データ!AJ1950)</f>
        <v/>
      </c>
      <c r="N748" s="65" t="str">
        <f>IF(O748="","",COUNT($O$4:O748))</f>
        <v/>
      </c>
      <c r="O748" s="81" t="str">
        <f>IF(C748="","",データ!AO1950)</f>
        <v/>
      </c>
      <c r="P748" s="65" t="str">
        <f>IF(C748="","",データ!AP1950)</f>
        <v/>
      </c>
    </row>
    <row r="749" spans="1:16" ht="18" customHeight="1">
      <c r="A749" s="46" t="str">
        <f>IF(データ!A1952&lt;&gt;"",データ!A1951,"")</f>
        <v/>
      </c>
      <c r="B749" s="47" t="str">
        <f>IF(データ!B1952&lt;&gt;"",データ!B1951,"")</f>
        <v/>
      </c>
      <c r="C749" s="48" t="str">
        <f>IF(データ!C1952&lt;&gt;"",データ!C1951,"")</f>
        <v/>
      </c>
      <c r="D749" s="46" t="str">
        <f>IF(データ!G1952&lt;&gt;"",データ!G1951,"")</f>
        <v/>
      </c>
      <c r="E749" s="65" t="str">
        <f>IF(F749="","",COUNT($F$4:F749))</f>
        <v/>
      </c>
      <c r="F749" s="81" t="str">
        <f>IF(C749="","",データ!Z1951)</f>
        <v/>
      </c>
      <c r="G749" s="65" t="str">
        <f>IF(C749="","",データ!AA1951)</f>
        <v/>
      </c>
      <c r="H749" s="65" t="str">
        <f>IF(I749="","",COUNT($I$4:I749))</f>
        <v/>
      </c>
      <c r="I749" s="81" t="str">
        <f>IF(C749="","",データ!AF1951)</f>
        <v/>
      </c>
      <c r="J749" s="65" t="str">
        <f>IF(C749="","",データ!AG1951)</f>
        <v/>
      </c>
      <c r="K749" s="65" t="str">
        <f>IF(L749="","",COUNT($L$4:L749))</f>
        <v/>
      </c>
      <c r="L749" s="81" t="str">
        <f>IF(C749="","",データ!AI1951)</f>
        <v/>
      </c>
      <c r="M749" s="65" t="str">
        <f>IF(C749="","",データ!AJ1951)</f>
        <v/>
      </c>
      <c r="N749" s="65" t="str">
        <f>IF(O749="","",COUNT($O$4:O749))</f>
        <v/>
      </c>
      <c r="O749" s="81" t="str">
        <f>IF(C749="","",データ!AO1951)</f>
        <v/>
      </c>
      <c r="P749" s="65" t="str">
        <f>IF(C749="","",データ!AP1951)</f>
        <v/>
      </c>
    </row>
    <row r="750" spans="1:16" ht="18" customHeight="1">
      <c r="A750" s="46" t="str">
        <f>IF(データ!A1953&lt;&gt;"",データ!A1952,"")</f>
        <v/>
      </c>
      <c r="B750" s="47" t="str">
        <f>IF(データ!B1953&lt;&gt;"",データ!B1952,"")</f>
        <v/>
      </c>
      <c r="C750" s="48" t="str">
        <f>IF(データ!C1953&lt;&gt;"",データ!C1952,"")</f>
        <v/>
      </c>
      <c r="D750" s="46" t="str">
        <f>IF(データ!G1953&lt;&gt;"",データ!G1952,"")</f>
        <v/>
      </c>
      <c r="E750" s="65" t="str">
        <f>IF(F750="","",COUNT($F$4:F750))</f>
        <v/>
      </c>
      <c r="F750" s="81" t="str">
        <f>IF(C750="","",データ!Z1952)</f>
        <v/>
      </c>
      <c r="G750" s="65" t="str">
        <f>IF(C750="","",データ!AA1952)</f>
        <v/>
      </c>
      <c r="H750" s="65" t="str">
        <f>IF(I750="","",COUNT($I$4:I750))</f>
        <v/>
      </c>
      <c r="I750" s="81" t="str">
        <f>IF(C750="","",データ!AF1952)</f>
        <v/>
      </c>
      <c r="J750" s="65" t="str">
        <f>IF(C750="","",データ!AG1952)</f>
        <v/>
      </c>
      <c r="K750" s="65" t="str">
        <f>IF(L750="","",COUNT($L$4:L750))</f>
        <v/>
      </c>
      <c r="L750" s="81" t="str">
        <f>IF(C750="","",データ!AI1952)</f>
        <v/>
      </c>
      <c r="M750" s="65" t="str">
        <f>IF(C750="","",データ!AJ1952)</f>
        <v/>
      </c>
      <c r="N750" s="65" t="str">
        <f>IF(O750="","",COUNT($O$4:O750))</f>
        <v/>
      </c>
      <c r="O750" s="81" t="str">
        <f>IF(C750="","",データ!AO1952)</f>
        <v/>
      </c>
      <c r="P750" s="65" t="str">
        <f>IF(C750="","",データ!AP1952)</f>
        <v/>
      </c>
    </row>
    <row r="751" spans="1:16" ht="18" customHeight="1">
      <c r="A751" s="46" t="str">
        <f>IF(データ!A1954&lt;&gt;"",データ!A1953,"")</f>
        <v/>
      </c>
      <c r="B751" s="47" t="str">
        <f>IF(データ!B1954&lt;&gt;"",データ!B1953,"")</f>
        <v/>
      </c>
      <c r="C751" s="48" t="str">
        <f>IF(データ!C1954&lt;&gt;"",データ!C1953,"")</f>
        <v/>
      </c>
      <c r="D751" s="46" t="str">
        <f>IF(データ!G1954&lt;&gt;"",データ!G1953,"")</f>
        <v/>
      </c>
      <c r="E751" s="65" t="str">
        <f>IF(F751="","",COUNT($F$4:F751))</f>
        <v/>
      </c>
      <c r="F751" s="81" t="str">
        <f>IF(C751="","",データ!Z1953)</f>
        <v/>
      </c>
      <c r="G751" s="65" t="str">
        <f>IF(C751="","",データ!AA1953)</f>
        <v/>
      </c>
      <c r="H751" s="65" t="str">
        <f>IF(I751="","",COUNT($I$4:I751))</f>
        <v/>
      </c>
      <c r="I751" s="81" t="str">
        <f>IF(C751="","",データ!AF1953)</f>
        <v/>
      </c>
      <c r="J751" s="65" t="str">
        <f>IF(C751="","",データ!AG1953)</f>
        <v/>
      </c>
      <c r="K751" s="65" t="str">
        <f>IF(L751="","",COUNT($L$4:L751))</f>
        <v/>
      </c>
      <c r="L751" s="81" t="str">
        <f>IF(C751="","",データ!AI1953)</f>
        <v/>
      </c>
      <c r="M751" s="65" t="str">
        <f>IF(C751="","",データ!AJ1953)</f>
        <v/>
      </c>
      <c r="N751" s="65" t="str">
        <f>IF(O751="","",COUNT($O$4:O751))</f>
        <v/>
      </c>
      <c r="O751" s="81" t="str">
        <f>IF(C751="","",データ!AO1953)</f>
        <v/>
      </c>
      <c r="P751" s="65" t="str">
        <f>IF(C751="","",データ!AP1953)</f>
        <v/>
      </c>
    </row>
    <row r="752" spans="1:16" ht="18" customHeight="1">
      <c r="A752" s="46" t="str">
        <f>IF(データ!A1955&lt;&gt;"",データ!A1954,"")</f>
        <v/>
      </c>
      <c r="B752" s="47" t="str">
        <f>IF(データ!B1955&lt;&gt;"",データ!B1954,"")</f>
        <v/>
      </c>
      <c r="C752" s="48" t="str">
        <f>IF(データ!C1955&lt;&gt;"",データ!C1954,"")</f>
        <v/>
      </c>
      <c r="D752" s="46" t="str">
        <f>IF(データ!G1955&lt;&gt;"",データ!G1954,"")</f>
        <v/>
      </c>
      <c r="E752" s="65" t="str">
        <f>IF(F752="","",COUNT($F$4:F752))</f>
        <v/>
      </c>
      <c r="F752" s="81" t="str">
        <f>IF(C752="","",データ!Z1954)</f>
        <v/>
      </c>
      <c r="G752" s="65" t="str">
        <f>IF(C752="","",データ!AA1954)</f>
        <v/>
      </c>
      <c r="H752" s="65" t="str">
        <f>IF(I752="","",COUNT($I$4:I752))</f>
        <v/>
      </c>
      <c r="I752" s="81" t="str">
        <f>IF(C752="","",データ!AF1954)</f>
        <v/>
      </c>
      <c r="J752" s="65" t="str">
        <f>IF(C752="","",データ!AG1954)</f>
        <v/>
      </c>
      <c r="K752" s="65" t="str">
        <f>IF(L752="","",COUNT($L$4:L752))</f>
        <v/>
      </c>
      <c r="L752" s="81" t="str">
        <f>IF(C752="","",データ!AI1954)</f>
        <v/>
      </c>
      <c r="M752" s="65" t="str">
        <f>IF(C752="","",データ!AJ1954)</f>
        <v/>
      </c>
      <c r="N752" s="65" t="str">
        <f>IF(O752="","",COUNT($O$4:O752))</f>
        <v/>
      </c>
      <c r="O752" s="81" t="str">
        <f>IF(C752="","",データ!AO1954)</f>
        <v/>
      </c>
      <c r="P752" s="65" t="str">
        <f>IF(C752="","",データ!AP1954)</f>
        <v/>
      </c>
    </row>
    <row r="753" spans="1:16" ht="18" customHeight="1">
      <c r="A753" s="46" t="str">
        <f>IF(データ!A1956&lt;&gt;"",データ!A1955,"")</f>
        <v/>
      </c>
      <c r="B753" s="47" t="str">
        <f>IF(データ!B1956&lt;&gt;"",データ!B1955,"")</f>
        <v/>
      </c>
      <c r="C753" s="48" t="str">
        <f>IF(データ!C1956&lt;&gt;"",データ!C1955,"")</f>
        <v/>
      </c>
      <c r="D753" s="46" t="str">
        <f>IF(データ!G1956&lt;&gt;"",データ!G1955,"")</f>
        <v/>
      </c>
      <c r="E753" s="65" t="str">
        <f>IF(F753="","",COUNT($F$4:F753))</f>
        <v/>
      </c>
      <c r="F753" s="81" t="str">
        <f>IF(C753="","",データ!Z1955)</f>
        <v/>
      </c>
      <c r="G753" s="65" t="str">
        <f>IF(C753="","",データ!AA1955)</f>
        <v/>
      </c>
      <c r="H753" s="65" t="str">
        <f>IF(I753="","",COUNT($I$4:I753))</f>
        <v/>
      </c>
      <c r="I753" s="81" t="str">
        <f>IF(C753="","",データ!AF1955)</f>
        <v/>
      </c>
      <c r="J753" s="65" t="str">
        <f>IF(C753="","",データ!AG1955)</f>
        <v/>
      </c>
      <c r="K753" s="65" t="str">
        <f>IF(L753="","",COUNT($L$4:L753))</f>
        <v/>
      </c>
      <c r="L753" s="81" t="str">
        <f>IF(C753="","",データ!AI1955)</f>
        <v/>
      </c>
      <c r="M753" s="65" t="str">
        <f>IF(C753="","",データ!AJ1955)</f>
        <v/>
      </c>
      <c r="N753" s="65" t="str">
        <f>IF(O753="","",COUNT($O$4:O753))</f>
        <v/>
      </c>
      <c r="O753" s="81" t="str">
        <f>IF(C753="","",データ!AO1955)</f>
        <v/>
      </c>
      <c r="P753" s="65" t="str">
        <f>IF(C753="","",データ!AP1955)</f>
        <v/>
      </c>
    </row>
    <row r="754" spans="1:16" ht="18" customHeight="1">
      <c r="A754" s="46" t="str">
        <f>IF(データ!A1957&lt;&gt;"",データ!A1956,"")</f>
        <v/>
      </c>
      <c r="B754" s="47" t="str">
        <f>IF(データ!B1957&lt;&gt;"",データ!B1956,"")</f>
        <v/>
      </c>
      <c r="C754" s="48" t="str">
        <f>IF(データ!C1957&lt;&gt;"",データ!C1956,"")</f>
        <v/>
      </c>
      <c r="D754" s="46" t="str">
        <f>IF(データ!G1957&lt;&gt;"",データ!G1956,"")</f>
        <v/>
      </c>
      <c r="E754" s="65" t="str">
        <f>IF(F754="","",COUNT($F$4:F754))</f>
        <v/>
      </c>
      <c r="F754" s="81" t="str">
        <f>IF(C754="","",データ!Z1956)</f>
        <v/>
      </c>
      <c r="G754" s="65" t="str">
        <f>IF(C754="","",データ!AA1956)</f>
        <v/>
      </c>
      <c r="H754" s="65" t="str">
        <f>IF(I754="","",COUNT($I$4:I754))</f>
        <v/>
      </c>
      <c r="I754" s="81" t="str">
        <f>IF(C754="","",データ!AF1956)</f>
        <v/>
      </c>
      <c r="J754" s="65" t="str">
        <f>IF(C754="","",データ!AG1956)</f>
        <v/>
      </c>
      <c r="K754" s="65" t="str">
        <f>IF(L754="","",COUNT($L$4:L754))</f>
        <v/>
      </c>
      <c r="L754" s="81" t="str">
        <f>IF(C754="","",データ!AI1956)</f>
        <v/>
      </c>
      <c r="M754" s="65" t="str">
        <f>IF(C754="","",データ!AJ1956)</f>
        <v/>
      </c>
      <c r="N754" s="65" t="str">
        <f>IF(O754="","",COUNT($O$4:O754))</f>
        <v/>
      </c>
      <c r="O754" s="81" t="str">
        <f>IF(C754="","",データ!AO1956)</f>
        <v/>
      </c>
      <c r="P754" s="65" t="str">
        <f>IF(C754="","",データ!AP1956)</f>
        <v/>
      </c>
    </row>
    <row r="755" spans="1:16" ht="18" customHeight="1">
      <c r="A755" s="46" t="str">
        <f>IF(データ!A1958&lt;&gt;"",データ!A1957,"")</f>
        <v/>
      </c>
      <c r="B755" s="47" t="str">
        <f>IF(データ!B1958&lt;&gt;"",データ!B1957,"")</f>
        <v/>
      </c>
      <c r="C755" s="48" t="str">
        <f>IF(データ!C1958&lt;&gt;"",データ!C1957,"")</f>
        <v/>
      </c>
      <c r="D755" s="46" t="str">
        <f>IF(データ!G1958&lt;&gt;"",データ!G1957,"")</f>
        <v/>
      </c>
      <c r="E755" s="65" t="str">
        <f>IF(F755="","",COUNT($F$4:F755))</f>
        <v/>
      </c>
      <c r="F755" s="81" t="str">
        <f>IF(C755="","",データ!Z1957)</f>
        <v/>
      </c>
      <c r="G755" s="65" t="str">
        <f>IF(C755="","",データ!AA1957)</f>
        <v/>
      </c>
      <c r="H755" s="65" t="str">
        <f>IF(I755="","",COUNT($I$4:I755))</f>
        <v/>
      </c>
      <c r="I755" s="81" t="str">
        <f>IF(C755="","",データ!AF1957)</f>
        <v/>
      </c>
      <c r="J755" s="65" t="str">
        <f>IF(C755="","",データ!AG1957)</f>
        <v/>
      </c>
      <c r="K755" s="65" t="str">
        <f>IF(L755="","",COUNT($L$4:L755))</f>
        <v/>
      </c>
      <c r="L755" s="81" t="str">
        <f>IF(C755="","",データ!AI1957)</f>
        <v/>
      </c>
      <c r="M755" s="65" t="str">
        <f>IF(C755="","",データ!AJ1957)</f>
        <v/>
      </c>
      <c r="N755" s="65" t="str">
        <f>IF(O755="","",COUNT($O$4:O755))</f>
        <v/>
      </c>
      <c r="O755" s="81" t="str">
        <f>IF(C755="","",データ!AO1957)</f>
        <v/>
      </c>
      <c r="P755" s="65" t="str">
        <f>IF(C755="","",データ!AP1957)</f>
        <v/>
      </c>
    </row>
    <row r="756" spans="1:16" ht="18" customHeight="1">
      <c r="A756" s="46" t="str">
        <f>IF(データ!A1959&lt;&gt;"",データ!A1958,"")</f>
        <v/>
      </c>
      <c r="B756" s="47" t="str">
        <f>IF(データ!B1959&lt;&gt;"",データ!B1958,"")</f>
        <v/>
      </c>
      <c r="C756" s="48" t="str">
        <f>IF(データ!C1959&lt;&gt;"",データ!C1958,"")</f>
        <v/>
      </c>
      <c r="D756" s="46" t="str">
        <f>IF(データ!G1959&lt;&gt;"",データ!G1958,"")</f>
        <v/>
      </c>
      <c r="E756" s="65" t="str">
        <f>IF(F756="","",COUNT($F$4:F756))</f>
        <v/>
      </c>
      <c r="F756" s="81" t="str">
        <f>IF(C756="","",データ!Z1958)</f>
        <v/>
      </c>
      <c r="G756" s="65" t="str">
        <f>IF(C756="","",データ!AA1958)</f>
        <v/>
      </c>
      <c r="H756" s="65" t="str">
        <f>IF(I756="","",COUNT($I$4:I756))</f>
        <v/>
      </c>
      <c r="I756" s="81" t="str">
        <f>IF(C756="","",データ!AF1958)</f>
        <v/>
      </c>
      <c r="J756" s="65" t="str">
        <f>IF(C756="","",データ!AG1958)</f>
        <v/>
      </c>
      <c r="K756" s="65" t="str">
        <f>IF(L756="","",COUNT($L$4:L756))</f>
        <v/>
      </c>
      <c r="L756" s="81" t="str">
        <f>IF(C756="","",データ!AI1958)</f>
        <v/>
      </c>
      <c r="M756" s="65" t="str">
        <f>IF(C756="","",データ!AJ1958)</f>
        <v/>
      </c>
      <c r="N756" s="65" t="str">
        <f>IF(O756="","",COUNT($O$4:O756))</f>
        <v/>
      </c>
      <c r="O756" s="81" t="str">
        <f>IF(C756="","",データ!AO1958)</f>
        <v/>
      </c>
      <c r="P756" s="65" t="str">
        <f>IF(C756="","",データ!AP1958)</f>
        <v/>
      </c>
    </row>
    <row r="757" spans="1:16" ht="18" customHeight="1">
      <c r="A757" s="46" t="str">
        <f>IF(データ!A1960&lt;&gt;"",データ!A1959,"")</f>
        <v/>
      </c>
      <c r="B757" s="47" t="str">
        <f>IF(データ!B1960&lt;&gt;"",データ!B1959,"")</f>
        <v/>
      </c>
      <c r="C757" s="48" t="str">
        <f>IF(データ!C1960&lt;&gt;"",データ!C1959,"")</f>
        <v/>
      </c>
      <c r="D757" s="46" t="str">
        <f>IF(データ!G1960&lt;&gt;"",データ!G1959,"")</f>
        <v/>
      </c>
      <c r="E757" s="65" t="str">
        <f>IF(F757="","",COUNT($F$4:F757))</f>
        <v/>
      </c>
      <c r="F757" s="81" t="str">
        <f>IF(C757="","",データ!Z1959)</f>
        <v/>
      </c>
      <c r="G757" s="65" t="str">
        <f>IF(C757="","",データ!AA1959)</f>
        <v/>
      </c>
      <c r="H757" s="65" t="str">
        <f>IF(I757="","",COUNT($I$4:I757))</f>
        <v/>
      </c>
      <c r="I757" s="81" t="str">
        <f>IF(C757="","",データ!AF1959)</f>
        <v/>
      </c>
      <c r="J757" s="65" t="str">
        <f>IF(C757="","",データ!AG1959)</f>
        <v/>
      </c>
      <c r="K757" s="65" t="str">
        <f>IF(L757="","",COUNT($L$4:L757))</f>
        <v/>
      </c>
      <c r="L757" s="81" t="str">
        <f>IF(C757="","",データ!AI1959)</f>
        <v/>
      </c>
      <c r="M757" s="65" t="str">
        <f>IF(C757="","",データ!AJ1959)</f>
        <v/>
      </c>
      <c r="N757" s="65" t="str">
        <f>IF(O757="","",COUNT($O$4:O757))</f>
        <v/>
      </c>
      <c r="O757" s="81" t="str">
        <f>IF(C757="","",データ!AO1959)</f>
        <v/>
      </c>
      <c r="P757" s="65" t="str">
        <f>IF(C757="","",データ!AP1959)</f>
        <v/>
      </c>
    </row>
    <row r="758" spans="1:16" ht="18" customHeight="1">
      <c r="A758" s="46" t="str">
        <f>IF(データ!A1961&lt;&gt;"",データ!A1960,"")</f>
        <v/>
      </c>
      <c r="B758" s="47" t="str">
        <f>IF(データ!B1961&lt;&gt;"",データ!B1960,"")</f>
        <v/>
      </c>
      <c r="C758" s="48" t="str">
        <f>IF(データ!C1961&lt;&gt;"",データ!C1960,"")</f>
        <v/>
      </c>
      <c r="D758" s="46" t="str">
        <f>IF(データ!G1961&lt;&gt;"",データ!G1960,"")</f>
        <v/>
      </c>
      <c r="E758" s="65" t="str">
        <f>IF(F758="","",COUNT($F$4:F758))</f>
        <v/>
      </c>
      <c r="F758" s="81" t="str">
        <f>IF(C758="","",データ!Z1960)</f>
        <v/>
      </c>
      <c r="G758" s="65" t="str">
        <f>IF(C758="","",データ!AA1960)</f>
        <v/>
      </c>
      <c r="H758" s="65" t="str">
        <f>IF(I758="","",COUNT($I$4:I758))</f>
        <v/>
      </c>
      <c r="I758" s="81" t="str">
        <f>IF(C758="","",データ!AF1960)</f>
        <v/>
      </c>
      <c r="J758" s="65" t="str">
        <f>IF(C758="","",データ!AG1960)</f>
        <v/>
      </c>
      <c r="K758" s="65" t="str">
        <f>IF(L758="","",COUNT($L$4:L758))</f>
        <v/>
      </c>
      <c r="L758" s="81" t="str">
        <f>IF(C758="","",データ!AI1960)</f>
        <v/>
      </c>
      <c r="M758" s="65" t="str">
        <f>IF(C758="","",データ!AJ1960)</f>
        <v/>
      </c>
      <c r="N758" s="65" t="str">
        <f>IF(O758="","",COUNT($O$4:O758))</f>
        <v/>
      </c>
      <c r="O758" s="81" t="str">
        <f>IF(C758="","",データ!AO1960)</f>
        <v/>
      </c>
      <c r="P758" s="65" t="str">
        <f>IF(C758="","",データ!AP1960)</f>
        <v/>
      </c>
    </row>
    <row r="759" spans="1:16" ht="18" customHeight="1">
      <c r="A759" s="46" t="str">
        <f>IF(データ!A1962&lt;&gt;"",データ!A1961,"")</f>
        <v/>
      </c>
      <c r="B759" s="47" t="str">
        <f>IF(データ!B1962&lt;&gt;"",データ!B1961,"")</f>
        <v/>
      </c>
      <c r="C759" s="48" t="str">
        <f>IF(データ!C1962&lt;&gt;"",データ!C1961,"")</f>
        <v/>
      </c>
      <c r="D759" s="46" t="str">
        <f>IF(データ!G1962&lt;&gt;"",データ!G1961,"")</f>
        <v/>
      </c>
      <c r="E759" s="65" t="str">
        <f>IF(F759="","",COUNT($F$4:F759))</f>
        <v/>
      </c>
      <c r="F759" s="81" t="str">
        <f>IF(C759="","",データ!Z1961)</f>
        <v/>
      </c>
      <c r="G759" s="65" t="str">
        <f>IF(C759="","",データ!AA1961)</f>
        <v/>
      </c>
      <c r="H759" s="65" t="str">
        <f>IF(I759="","",COUNT($I$4:I759))</f>
        <v/>
      </c>
      <c r="I759" s="81" t="str">
        <f>IF(C759="","",データ!AF1961)</f>
        <v/>
      </c>
      <c r="J759" s="65" t="str">
        <f>IF(C759="","",データ!AG1961)</f>
        <v/>
      </c>
      <c r="K759" s="65" t="str">
        <f>IF(L759="","",COUNT($L$4:L759))</f>
        <v/>
      </c>
      <c r="L759" s="81" t="str">
        <f>IF(C759="","",データ!AI1961)</f>
        <v/>
      </c>
      <c r="M759" s="65" t="str">
        <f>IF(C759="","",データ!AJ1961)</f>
        <v/>
      </c>
      <c r="N759" s="65" t="str">
        <f>IF(O759="","",COUNT($O$4:O759))</f>
        <v/>
      </c>
      <c r="O759" s="81" t="str">
        <f>IF(C759="","",データ!AO1961)</f>
        <v/>
      </c>
      <c r="P759" s="65" t="str">
        <f>IF(C759="","",データ!AP1961)</f>
        <v/>
      </c>
    </row>
    <row r="760" spans="1:16" ht="18" customHeight="1">
      <c r="A760" s="46" t="str">
        <f>IF(データ!A1963&lt;&gt;"",データ!A1962,"")</f>
        <v/>
      </c>
      <c r="B760" s="47" t="str">
        <f>IF(データ!B1963&lt;&gt;"",データ!B1962,"")</f>
        <v/>
      </c>
      <c r="C760" s="48" t="str">
        <f>IF(データ!C1963&lt;&gt;"",データ!C1962,"")</f>
        <v/>
      </c>
      <c r="D760" s="46" t="str">
        <f>IF(データ!G1963&lt;&gt;"",データ!G1962,"")</f>
        <v/>
      </c>
      <c r="E760" s="65" t="str">
        <f>IF(F760="","",COUNT($F$4:F760))</f>
        <v/>
      </c>
      <c r="F760" s="81" t="str">
        <f>IF(C760="","",データ!Z1962)</f>
        <v/>
      </c>
      <c r="G760" s="65" t="str">
        <f>IF(C760="","",データ!AA1962)</f>
        <v/>
      </c>
      <c r="H760" s="65" t="str">
        <f>IF(I760="","",COUNT($I$4:I760))</f>
        <v/>
      </c>
      <c r="I760" s="81" t="str">
        <f>IF(C760="","",データ!AF1962)</f>
        <v/>
      </c>
      <c r="J760" s="65" t="str">
        <f>IF(C760="","",データ!AG1962)</f>
        <v/>
      </c>
      <c r="K760" s="65" t="str">
        <f>IF(L760="","",COUNT($L$4:L760))</f>
        <v/>
      </c>
      <c r="L760" s="81" t="str">
        <f>IF(C760="","",データ!AI1962)</f>
        <v/>
      </c>
      <c r="M760" s="65" t="str">
        <f>IF(C760="","",データ!AJ1962)</f>
        <v/>
      </c>
      <c r="N760" s="65" t="str">
        <f>IF(O760="","",COUNT($O$4:O760))</f>
        <v/>
      </c>
      <c r="O760" s="81" t="str">
        <f>IF(C760="","",データ!AO1962)</f>
        <v/>
      </c>
      <c r="P760" s="65" t="str">
        <f>IF(C760="","",データ!AP1962)</f>
        <v/>
      </c>
    </row>
    <row r="761" spans="1:16" ht="18" customHeight="1">
      <c r="A761" s="46" t="str">
        <f>IF(データ!A1964&lt;&gt;"",データ!A1963,"")</f>
        <v/>
      </c>
      <c r="B761" s="47" t="str">
        <f>IF(データ!B1964&lt;&gt;"",データ!B1963,"")</f>
        <v/>
      </c>
      <c r="C761" s="48" t="str">
        <f>IF(データ!C1964&lt;&gt;"",データ!C1963,"")</f>
        <v/>
      </c>
      <c r="D761" s="46" t="str">
        <f>IF(データ!G1964&lt;&gt;"",データ!G1963,"")</f>
        <v/>
      </c>
      <c r="E761" s="65" t="str">
        <f>IF(F761="","",COUNT($F$4:F761))</f>
        <v/>
      </c>
      <c r="F761" s="81" t="str">
        <f>IF(C761="","",データ!Z1963)</f>
        <v/>
      </c>
      <c r="G761" s="65" t="str">
        <f>IF(C761="","",データ!AA1963)</f>
        <v/>
      </c>
      <c r="H761" s="65" t="str">
        <f>IF(I761="","",COUNT($I$4:I761))</f>
        <v/>
      </c>
      <c r="I761" s="81" t="str">
        <f>IF(C761="","",データ!AF1963)</f>
        <v/>
      </c>
      <c r="J761" s="65" t="str">
        <f>IF(C761="","",データ!AG1963)</f>
        <v/>
      </c>
      <c r="K761" s="65" t="str">
        <f>IF(L761="","",COUNT($L$4:L761))</f>
        <v/>
      </c>
      <c r="L761" s="81" t="str">
        <f>IF(C761="","",データ!AI1963)</f>
        <v/>
      </c>
      <c r="M761" s="65" t="str">
        <f>IF(C761="","",データ!AJ1963)</f>
        <v/>
      </c>
      <c r="N761" s="65" t="str">
        <f>IF(O761="","",COUNT($O$4:O761))</f>
        <v/>
      </c>
      <c r="O761" s="81" t="str">
        <f>IF(C761="","",データ!AO1963)</f>
        <v/>
      </c>
      <c r="P761" s="65" t="str">
        <f>IF(C761="","",データ!AP1963)</f>
        <v/>
      </c>
    </row>
    <row r="762" spans="1:16" ht="18" customHeight="1">
      <c r="A762" s="46" t="str">
        <f>IF(データ!A1965&lt;&gt;"",データ!A1964,"")</f>
        <v/>
      </c>
      <c r="B762" s="47" t="str">
        <f>IF(データ!B1965&lt;&gt;"",データ!B1964,"")</f>
        <v/>
      </c>
      <c r="C762" s="48" t="str">
        <f>IF(データ!C1965&lt;&gt;"",データ!C1964,"")</f>
        <v/>
      </c>
      <c r="D762" s="46" t="str">
        <f>IF(データ!G1965&lt;&gt;"",データ!G1964,"")</f>
        <v/>
      </c>
      <c r="E762" s="65" t="str">
        <f>IF(F762="","",COUNT($F$4:F762))</f>
        <v/>
      </c>
      <c r="F762" s="81" t="str">
        <f>IF(C762="","",データ!Z1964)</f>
        <v/>
      </c>
      <c r="G762" s="65" t="str">
        <f>IF(C762="","",データ!AA1964)</f>
        <v/>
      </c>
      <c r="H762" s="65" t="str">
        <f>IF(I762="","",COUNT($I$4:I762))</f>
        <v/>
      </c>
      <c r="I762" s="81" t="str">
        <f>IF(C762="","",データ!AF1964)</f>
        <v/>
      </c>
      <c r="J762" s="65" t="str">
        <f>IF(C762="","",データ!AG1964)</f>
        <v/>
      </c>
      <c r="K762" s="65" t="str">
        <f>IF(L762="","",COUNT($L$4:L762))</f>
        <v/>
      </c>
      <c r="L762" s="81" t="str">
        <f>IF(C762="","",データ!AI1964)</f>
        <v/>
      </c>
      <c r="M762" s="65" t="str">
        <f>IF(C762="","",データ!AJ1964)</f>
        <v/>
      </c>
      <c r="N762" s="65" t="str">
        <f>IF(O762="","",COUNT($O$4:O762))</f>
        <v/>
      </c>
      <c r="O762" s="81" t="str">
        <f>IF(C762="","",データ!AO1964)</f>
        <v/>
      </c>
      <c r="P762" s="65" t="str">
        <f>IF(C762="","",データ!AP1964)</f>
        <v/>
      </c>
    </row>
    <row r="763" spans="1:16" ht="18" customHeight="1">
      <c r="A763" s="46" t="str">
        <f>IF(データ!A1966&lt;&gt;"",データ!A1965,"")</f>
        <v/>
      </c>
      <c r="B763" s="47" t="str">
        <f>IF(データ!B1966&lt;&gt;"",データ!B1965,"")</f>
        <v/>
      </c>
      <c r="C763" s="48" t="str">
        <f>IF(データ!C1966&lt;&gt;"",データ!C1965,"")</f>
        <v/>
      </c>
      <c r="D763" s="46" t="str">
        <f>IF(データ!G1966&lt;&gt;"",データ!G1965,"")</f>
        <v/>
      </c>
      <c r="E763" s="65" t="str">
        <f>IF(F763="","",COUNT($F$4:F763))</f>
        <v/>
      </c>
      <c r="F763" s="81" t="str">
        <f>IF(C763="","",データ!Z1965)</f>
        <v/>
      </c>
      <c r="G763" s="65" t="str">
        <f>IF(C763="","",データ!AA1965)</f>
        <v/>
      </c>
      <c r="H763" s="65" t="str">
        <f>IF(I763="","",COUNT($I$4:I763))</f>
        <v/>
      </c>
      <c r="I763" s="81" t="str">
        <f>IF(C763="","",データ!AF1965)</f>
        <v/>
      </c>
      <c r="J763" s="65" t="str">
        <f>IF(C763="","",データ!AG1965)</f>
        <v/>
      </c>
      <c r="K763" s="65" t="str">
        <f>IF(L763="","",COUNT($L$4:L763))</f>
        <v/>
      </c>
      <c r="L763" s="81" t="str">
        <f>IF(C763="","",データ!AI1965)</f>
        <v/>
      </c>
      <c r="M763" s="65" t="str">
        <f>IF(C763="","",データ!AJ1965)</f>
        <v/>
      </c>
      <c r="N763" s="65" t="str">
        <f>IF(O763="","",COUNT($O$4:O763))</f>
        <v/>
      </c>
      <c r="O763" s="81" t="str">
        <f>IF(C763="","",データ!AO1965)</f>
        <v/>
      </c>
      <c r="P763" s="65" t="str">
        <f>IF(C763="","",データ!AP1965)</f>
        <v/>
      </c>
    </row>
    <row r="764" spans="1:16" ht="18" customHeight="1">
      <c r="A764" s="46" t="str">
        <f>IF(データ!A1967&lt;&gt;"",データ!A1966,"")</f>
        <v/>
      </c>
      <c r="B764" s="47" t="str">
        <f>IF(データ!B1967&lt;&gt;"",データ!B1966,"")</f>
        <v/>
      </c>
      <c r="C764" s="48" t="str">
        <f>IF(データ!C1967&lt;&gt;"",データ!C1966,"")</f>
        <v/>
      </c>
      <c r="D764" s="46" t="str">
        <f>IF(データ!G1967&lt;&gt;"",データ!G1966,"")</f>
        <v/>
      </c>
      <c r="E764" s="65" t="str">
        <f>IF(F764="","",COUNT($F$4:F764))</f>
        <v/>
      </c>
      <c r="F764" s="81" t="str">
        <f>IF(C764="","",データ!Z1966)</f>
        <v/>
      </c>
      <c r="G764" s="65" t="str">
        <f>IF(C764="","",データ!AA1966)</f>
        <v/>
      </c>
      <c r="H764" s="65" t="str">
        <f>IF(I764="","",COUNT($I$4:I764))</f>
        <v/>
      </c>
      <c r="I764" s="81" t="str">
        <f>IF(C764="","",データ!AF1966)</f>
        <v/>
      </c>
      <c r="J764" s="65" t="str">
        <f>IF(C764="","",データ!AG1966)</f>
        <v/>
      </c>
      <c r="K764" s="65" t="str">
        <f>IF(L764="","",COUNT($L$4:L764))</f>
        <v/>
      </c>
      <c r="L764" s="81" t="str">
        <f>IF(C764="","",データ!AI1966)</f>
        <v/>
      </c>
      <c r="M764" s="65" t="str">
        <f>IF(C764="","",データ!AJ1966)</f>
        <v/>
      </c>
      <c r="N764" s="65" t="str">
        <f>IF(O764="","",COUNT($O$4:O764))</f>
        <v/>
      </c>
      <c r="O764" s="81" t="str">
        <f>IF(C764="","",データ!AO1966)</f>
        <v/>
      </c>
      <c r="P764" s="65" t="str">
        <f>IF(C764="","",データ!AP1966)</f>
        <v/>
      </c>
    </row>
    <row r="765" spans="1:16" ht="18" customHeight="1">
      <c r="A765" s="46" t="str">
        <f>IF(データ!A1968&lt;&gt;"",データ!A1967,"")</f>
        <v/>
      </c>
      <c r="B765" s="47" t="str">
        <f>IF(データ!B1968&lt;&gt;"",データ!B1967,"")</f>
        <v/>
      </c>
      <c r="C765" s="48" t="str">
        <f>IF(データ!C1968&lt;&gt;"",データ!C1967,"")</f>
        <v/>
      </c>
      <c r="D765" s="46" t="str">
        <f>IF(データ!G1968&lt;&gt;"",データ!G1967,"")</f>
        <v/>
      </c>
      <c r="E765" s="65" t="str">
        <f>IF(F765="","",COUNT($F$4:F765))</f>
        <v/>
      </c>
      <c r="F765" s="81" t="str">
        <f>IF(C765="","",データ!Z1967)</f>
        <v/>
      </c>
      <c r="G765" s="65" t="str">
        <f>IF(C765="","",データ!AA1967)</f>
        <v/>
      </c>
      <c r="H765" s="65" t="str">
        <f>IF(I765="","",COUNT($I$4:I765))</f>
        <v/>
      </c>
      <c r="I765" s="81" t="str">
        <f>IF(C765="","",データ!AF1967)</f>
        <v/>
      </c>
      <c r="J765" s="65" t="str">
        <f>IF(C765="","",データ!AG1967)</f>
        <v/>
      </c>
      <c r="K765" s="65" t="str">
        <f>IF(L765="","",COUNT($L$4:L765))</f>
        <v/>
      </c>
      <c r="L765" s="81" t="str">
        <f>IF(C765="","",データ!AI1967)</f>
        <v/>
      </c>
      <c r="M765" s="65" t="str">
        <f>IF(C765="","",データ!AJ1967)</f>
        <v/>
      </c>
      <c r="N765" s="65" t="str">
        <f>IF(O765="","",COUNT($O$4:O765))</f>
        <v/>
      </c>
      <c r="O765" s="81" t="str">
        <f>IF(C765="","",データ!AO1967)</f>
        <v/>
      </c>
      <c r="P765" s="65" t="str">
        <f>IF(C765="","",データ!AP1967)</f>
        <v/>
      </c>
    </row>
    <row r="766" spans="1:16" ht="18" customHeight="1">
      <c r="A766" s="46" t="str">
        <f>IF(データ!A1969&lt;&gt;"",データ!A1968,"")</f>
        <v/>
      </c>
      <c r="B766" s="47" t="str">
        <f>IF(データ!B1969&lt;&gt;"",データ!B1968,"")</f>
        <v/>
      </c>
      <c r="C766" s="48" t="str">
        <f>IF(データ!C1969&lt;&gt;"",データ!C1968,"")</f>
        <v/>
      </c>
      <c r="D766" s="46" t="str">
        <f>IF(データ!G1969&lt;&gt;"",データ!G1968,"")</f>
        <v/>
      </c>
      <c r="E766" s="65" t="str">
        <f>IF(F766="","",COUNT($F$4:F766))</f>
        <v/>
      </c>
      <c r="F766" s="81" t="str">
        <f>IF(C766="","",データ!Z1968)</f>
        <v/>
      </c>
      <c r="G766" s="65" t="str">
        <f>IF(C766="","",データ!AA1968)</f>
        <v/>
      </c>
      <c r="H766" s="65" t="str">
        <f>IF(I766="","",COUNT($I$4:I766))</f>
        <v/>
      </c>
      <c r="I766" s="81" t="str">
        <f>IF(C766="","",データ!AF1968)</f>
        <v/>
      </c>
      <c r="J766" s="65" t="str">
        <f>IF(C766="","",データ!AG1968)</f>
        <v/>
      </c>
      <c r="K766" s="65" t="str">
        <f>IF(L766="","",COUNT($L$4:L766))</f>
        <v/>
      </c>
      <c r="L766" s="81" t="str">
        <f>IF(C766="","",データ!AI1968)</f>
        <v/>
      </c>
      <c r="M766" s="65" t="str">
        <f>IF(C766="","",データ!AJ1968)</f>
        <v/>
      </c>
      <c r="N766" s="65" t="str">
        <f>IF(O766="","",COUNT($O$4:O766))</f>
        <v/>
      </c>
      <c r="O766" s="81" t="str">
        <f>IF(C766="","",データ!AO1968)</f>
        <v/>
      </c>
      <c r="P766" s="65" t="str">
        <f>IF(C766="","",データ!AP1968)</f>
        <v/>
      </c>
    </row>
    <row r="767" spans="1:16" ht="18" customHeight="1">
      <c r="A767" s="46" t="str">
        <f>IF(データ!A1970&lt;&gt;"",データ!A1969,"")</f>
        <v/>
      </c>
      <c r="B767" s="47" t="str">
        <f>IF(データ!B1970&lt;&gt;"",データ!B1969,"")</f>
        <v/>
      </c>
      <c r="C767" s="48" t="str">
        <f>IF(データ!C1970&lt;&gt;"",データ!C1969,"")</f>
        <v/>
      </c>
      <c r="D767" s="46" t="str">
        <f>IF(データ!G1970&lt;&gt;"",データ!G1969,"")</f>
        <v/>
      </c>
      <c r="E767" s="65" t="str">
        <f>IF(F767="","",COUNT($F$4:F767))</f>
        <v/>
      </c>
      <c r="F767" s="81" t="str">
        <f>IF(C767="","",データ!Z1969)</f>
        <v/>
      </c>
      <c r="G767" s="65" t="str">
        <f>IF(C767="","",データ!AA1969)</f>
        <v/>
      </c>
      <c r="H767" s="65" t="str">
        <f>IF(I767="","",COUNT($I$4:I767))</f>
        <v/>
      </c>
      <c r="I767" s="81" t="str">
        <f>IF(C767="","",データ!AF1969)</f>
        <v/>
      </c>
      <c r="J767" s="65" t="str">
        <f>IF(C767="","",データ!AG1969)</f>
        <v/>
      </c>
      <c r="K767" s="65" t="str">
        <f>IF(L767="","",COUNT($L$4:L767))</f>
        <v/>
      </c>
      <c r="L767" s="81" t="str">
        <f>IF(C767="","",データ!AI1969)</f>
        <v/>
      </c>
      <c r="M767" s="65" t="str">
        <f>IF(C767="","",データ!AJ1969)</f>
        <v/>
      </c>
      <c r="N767" s="65" t="str">
        <f>IF(O767="","",COUNT($O$4:O767))</f>
        <v/>
      </c>
      <c r="O767" s="81" t="str">
        <f>IF(C767="","",データ!AO1969)</f>
        <v/>
      </c>
      <c r="P767" s="65" t="str">
        <f>IF(C767="","",データ!AP1969)</f>
        <v/>
      </c>
    </row>
    <row r="768" spans="1:16" ht="18" customHeight="1">
      <c r="A768" s="46" t="str">
        <f>IF(データ!A1971&lt;&gt;"",データ!A1970,"")</f>
        <v/>
      </c>
      <c r="B768" s="47" t="str">
        <f>IF(データ!B1971&lt;&gt;"",データ!B1970,"")</f>
        <v/>
      </c>
      <c r="C768" s="48" t="str">
        <f>IF(データ!C1971&lt;&gt;"",データ!C1970,"")</f>
        <v/>
      </c>
      <c r="D768" s="46" t="str">
        <f>IF(データ!G1971&lt;&gt;"",データ!G1970,"")</f>
        <v/>
      </c>
      <c r="E768" s="65" t="str">
        <f>IF(F768="","",COUNT($F$4:F768))</f>
        <v/>
      </c>
      <c r="F768" s="81" t="str">
        <f>IF(C768="","",データ!Z1970)</f>
        <v/>
      </c>
      <c r="G768" s="65" t="str">
        <f>IF(C768="","",データ!AA1970)</f>
        <v/>
      </c>
      <c r="H768" s="65" t="str">
        <f>IF(I768="","",COUNT($I$4:I768))</f>
        <v/>
      </c>
      <c r="I768" s="81" t="str">
        <f>IF(C768="","",データ!AF1970)</f>
        <v/>
      </c>
      <c r="J768" s="65" t="str">
        <f>IF(C768="","",データ!AG1970)</f>
        <v/>
      </c>
      <c r="K768" s="65" t="str">
        <f>IF(L768="","",COUNT($L$4:L768))</f>
        <v/>
      </c>
      <c r="L768" s="81" t="str">
        <f>IF(C768="","",データ!AI1970)</f>
        <v/>
      </c>
      <c r="M768" s="65" t="str">
        <f>IF(C768="","",データ!AJ1970)</f>
        <v/>
      </c>
      <c r="N768" s="65" t="str">
        <f>IF(O768="","",COUNT($O$4:O768))</f>
        <v/>
      </c>
      <c r="O768" s="81" t="str">
        <f>IF(C768="","",データ!AO1970)</f>
        <v/>
      </c>
      <c r="P768" s="65" t="str">
        <f>IF(C768="","",データ!AP1970)</f>
        <v/>
      </c>
    </row>
    <row r="769" spans="1:16" ht="18" customHeight="1">
      <c r="A769" s="46" t="str">
        <f>IF(データ!A1972&lt;&gt;"",データ!A1971,"")</f>
        <v/>
      </c>
      <c r="B769" s="47" t="str">
        <f>IF(データ!B1972&lt;&gt;"",データ!B1971,"")</f>
        <v/>
      </c>
      <c r="C769" s="48" t="str">
        <f>IF(データ!C1972&lt;&gt;"",データ!C1971,"")</f>
        <v/>
      </c>
      <c r="D769" s="46" t="str">
        <f>IF(データ!G1972&lt;&gt;"",データ!G1971,"")</f>
        <v/>
      </c>
      <c r="E769" s="65" t="str">
        <f>IF(F769="","",COUNT($F$4:F769))</f>
        <v/>
      </c>
      <c r="F769" s="81" t="str">
        <f>IF(C769="","",データ!Z1971)</f>
        <v/>
      </c>
      <c r="G769" s="65" t="str">
        <f>IF(C769="","",データ!AA1971)</f>
        <v/>
      </c>
      <c r="H769" s="65" t="str">
        <f>IF(I769="","",COUNT($I$4:I769))</f>
        <v/>
      </c>
      <c r="I769" s="81" t="str">
        <f>IF(C769="","",データ!AF1971)</f>
        <v/>
      </c>
      <c r="J769" s="65" t="str">
        <f>IF(C769="","",データ!AG1971)</f>
        <v/>
      </c>
      <c r="K769" s="65" t="str">
        <f>IF(L769="","",COUNT($L$4:L769))</f>
        <v/>
      </c>
      <c r="L769" s="81" t="str">
        <f>IF(C769="","",データ!AI1971)</f>
        <v/>
      </c>
      <c r="M769" s="65" t="str">
        <f>IF(C769="","",データ!AJ1971)</f>
        <v/>
      </c>
      <c r="N769" s="65" t="str">
        <f>IF(O769="","",COUNT($O$4:O769))</f>
        <v/>
      </c>
      <c r="O769" s="81" t="str">
        <f>IF(C769="","",データ!AO1971)</f>
        <v/>
      </c>
      <c r="P769" s="65" t="str">
        <f>IF(C769="","",データ!AP1971)</f>
        <v/>
      </c>
    </row>
    <row r="770" spans="1:16" ht="18" customHeight="1">
      <c r="A770" s="46" t="str">
        <f>IF(データ!A1973&lt;&gt;"",データ!A1972,"")</f>
        <v/>
      </c>
      <c r="B770" s="47" t="str">
        <f>IF(データ!B1973&lt;&gt;"",データ!B1972,"")</f>
        <v/>
      </c>
      <c r="C770" s="48" t="str">
        <f>IF(データ!C1973&lt;&gt;"",データ!C1972,"")</f>
        <v/>
      </c>
      <c r="D770" s="46" t="str">
        <f>IF(データ!G1973&lt;&gt;"",データ!G1972,"")</f>
        <v/>
      </c>
      <c r="E770" s="65" t="str">
        <f>IF(F770="","",COUNT($F$4:F770))</f>
        <v/>
      </c>
      <c r="F770" s="81" t="str">
        <f>IF(C770="","",データ!Z1972)</f>
        <v/>
      </c>
      <c r="G770" s="65" t="str">
        <f>IF(C770="","",データ!AA1972)</f>
        <v/>
      </c>
      <c r="H770" s="65" t="str">
        <f>IF(I770="","",COUNT($I$4:I770))</f>
        <v/>
      </c>
      <c r="I770" s="81" t="str">
        <f>IF(C770="","",データ!AF1972)</f>
        <v/>
      </c>
      <c r="J770" s="65" t="str">
        <f>IF(C770="","",データ!AG1972)</f>
        <v/>
      </c>
      <c r="K770" s="65" t="str">
        <f>IF(L770="","",COUNT($L$4:L770))</f>
        <v/>
      </c>
      <c r="L770" s="81" t="str">
        <f>IF(C770="","",データ!AI1972)</f>
        <v/>
      </c>
      <c r="M770" s="65" t="str">
        <f>IF(C770="","",データ!AJ1972)</f>
        <v/>
      </c>
      <c r="N770" s="65" t="str">
        <f>IF(O770="","",COUNT($O$4:O770))</f>
        <v/>
      </c>
      <c r="O770" s="81" t="str">
        <f>IF(C770="","",データ!AO1972)</f>
        <v/>
      </c>
      <c r="P770" s="65" t="str">
        <f>IF(C770="","",データ!AP1972)</f>
        <v/>
      </c>
    </row>
    <row r="771" spans="1:16" ht="18" customHeight="1">
      <c r="A771" s="46" t="str">
        <f>IF(データ!A1974&lt;&gt;"",データ!A1973,"")</f>
        <v/>
      </c>
      <c r="B771" s="47" t="str">
        <f>IF(データ!B1974&lt;&gt;"",データ!B1973,"")</f>
        <v/>
      </c>
      <c r="C771" s="48" t="str">
        <f>IF(データ!C1974&lt;&gt;"",データ!C1973,"")</f>
        <v/>
      </c>
      <c r="D771" s="46" t="str">
        <f>IF(データ!G1974&lt;&gt;"",データ!G1973,"")</f>
        <v/>
      </c>
      <c r="E771" s="65" t="str">
        <f>IF(F771="","",COUNT($F$4:F771))</f>
        <v/>
      </c>
      <c r="F771" s="81" t="str">
        <f>IF(C771="","",データ!Z1973)</f>
        <v/>
      </c>
      <c r="G771" s="65" t="str">
        <f>IF(C771="","",データ!AA1973)</f>
        <v/>
      </c>
      <c r="H771" s="65" t="str">
        <f>IF(I771="","",COUNT($I$4:I771))</f>
        <v/>
      </c>
      <c r="I771" s="81" t="str">
        <f>IF(C771="","",データ!AF1973)</f>
        <v/>
      </c>
      <c r="J771" s="65" t="str">
        <f>IF(C771="","",データ!AG1973)</f>
        <v/>
      </c>
      <c r="K771" s="65" t="str">
        <f>IF(L771="","",COUNT($L$4:L771))</f>
        <v/>
      </c>
      <c r="L771" s="81" t="str">
        <f>IF(C771="","",データ!AI1973)</f>
        <v/>
      </c>
      <c r="M771" s="65" t="str">
        <f>IF(C771="","",データ!AJ1973)</f>
        <v/>
      </c>
      <c r="N771" s="65" t="str">
        <f>IF(O771="","",COUNT($O$4:O771))</f>
        <v/>
      </c>
      <c r="O771" s="81" t="str">
        <f>IF(C771="","",データ!AO1973)</f>
        <v/>
      </c>
      <c r="P771" s="65" t="str">
        <f>IF(C771="","",データ!AP1973)</f>
        <v/>
      </c>
    </row>
    <row r="772" spans="1:16" ht="18" customHeight="1">
      <c r="A772" s="46" t="str">
        <f>IF(データ!A1975&lt;&gt;"",データ!A1974,"")</f>
        <v/>
      </c>
      <c r="B772" s="47" t="str">
        <f>IF(データ!B1975&lt;&gt;"",データ!B1974,"")</f>
        <v/>
      </c>
      <c r="C772" s="48" t="str">
        <f>IF(データ!C1975&lt;&gt;"",データ!C1974,"")</f>
        <v/>
      </c>
      <c r="D772" s="46" t="str">
        <f>IF(データ!G1975&lt;&gt;"",データ!G1974,"")</f>
        <v/>
      </c>
      <c r="E772" s="65" t="str">
        <f>IF(F772="","",COUNT($F$4:F772))</f>
        <v/>
      </c>
      <c r="F772" s="81" t="str">
        <f>IF(C772="","",データ!Z1974)</f>
        <v/>
      </c>
      <c r="G772" s="65" t="str">
        <f>IF(C772="","",データ!AA1974)</f>
        <v/>
      </c>
      <c r="H772" s="65" t="str">
        <f>IF(I772="","",COUNT($I$4:I772))</f>
        <v/>
      </c>
      <c r="I772" s="81" t="str">
        <f>IF(C772="","",データ!AF1974)</f>
        <v/>
      </c>
      <c r="J772" s="65" t="str">
        <f>IF(C772="","",データ!AG1974)</f>
        <v/>
      </c>
      <c r="K772" s="65" t="str">
        <f>IF(L772="","",COUNT($L$4:L772))</f>
        <v/>
      </c>
      <c r="L772" s="81" t="str">
        <f>IF(C772="","",データ!AI1974)</f>
        <v/>
      </c>
      <c r="M772" s="65" t="str">
        <f>IF(C772="","",データ!AJ1974)</f>
        <v/>
      </c>
      <c r="N772" s="65" t="str">
        <f>IF(O772="","",COUNT($O$4:O772))</f>
        <v/>
      </c>
      <c r="O772" s="81" t="str">
        <f>IF(C772="","",データ!AO1974)</f>
        <v/>
      </c>
      <c r="P772" s="65" t="str">
        <f>IF(C772="","",データ!AP1974)</f>
        <v/>
      </c>
    </row>
    <row r="773" spans="1:16" ht="18" customHeight="1">
      <c r="A773" s="46" t="str">
        <f>IF(データ!A1976&lt;&gt;"",データ!A1975,"")</f>
        <v/>
      </c>
      <c r="B773" s="47" t="str">
        <f>IF(データ!B1976&lt;&gt;"",データ!B1975,"")</f>
        <v/>
      </c>
      <c r="C773" s="48" t="str">
        <f>IF(データ!C1976&lt;&gt;"",データ!C1975,"")</f>
        <v/>
      </c>
      <c r="D773" s="46" t="str">
        <f>IF(データ!G1976&lt;&gt;"",データ!G1975,"")</f>
        <v/>
      </c>
      <c r="E773" s="65" t="str">
        <f>IF(F773="","",COUNT($F$4:F773))</f>
        <v/>
      </c>
      <c r="F773" s="81" t="str">
        <f>IF(C773="","",データ!Z1975)</f>
        <v/>
      </c>
      <c r="G773" s="65" t="str">
        <f>IF(C773="","",データ!AA1975)</f>
        <v/>
      </c>
      <c r="H773" s="65" t="str">
        <f>IF(I773="","",COUNT($I$4:I773))</f>
        <v/>
      </c>
      <c r="I773" s="81" t="str">
        <f>IF(C773="","",データ!AF1975)</f>
        <v/>
      </c>
      <c r="J773" s="65" t="str">
        <f>IF(C773="","",データ!AG1975)</f>
        <v/>
      </c>
      <c r="K773" s="65" t="str">
        <f>IF(L773="","",COUNT($L$4:L773))</f>
        <v/>
      </c>
      <c r="L773" s="81" t="str">
        <f>IF(C773="","",データ!AI1975)</f>
        <v/>
      </c>
      <c r="M773" s="65" t="str">
        <f>IF(C773="","",データ!AJ1975)</f>
        <v/>
      </c>
      <c r="N773" s="65" t="str">
        <f>IF(O773="","",COUNT($O$4:O773))</f>
        <v/>
      </c>
      <c r="O773" s="81" t="str">
        <f>IF(C773="","",データ!AO1975)</f>
        <v/>
      </c>
      <c r="P773" s="65" t="str">
        <f>IF(C773="","",データ!AP1975)</f>
        <v/>
      </c>
    </row>
    <row r="774" spans="1:16" ht="18" customHeight="1">
      <c r="A774" s="46" t="str">
        <f>IF(データ!A1977&lt;&gt;"",データ!A1976,"")</f>
        <v/>
      </c>
      <c r="B774" s="47" t="str">
        <f>IF(データ!B1977&lt;&gt;"",データ!B1976,"")</f>
        <v/>
      </c>
      <c r="C774" s="48" t="str">
        <f>IF(データ!C1977&lt;&gt;"",データ!C1976,"")</f>
        <v/>
      </c>
      <c r="D774" s="46" t="str">
        <f>IF(データ!G1977&lt;&gt;"",データ!G1976,"")</f>
        <v/>
      </c>
      <c r="E774" s="65" t="str">
        <f>IF(F774="","",COUNT($F$4:F774))</f>
        <v/>
      </c>
      <c r="F774" s="81" t="str">
        <f>IF(C774="","",データ!Z1976)</f>
        <v/>
      </c>
      <c r="G774" s="65" t="str">
        <f>IF(C774="","",データ!AA1976)</f>
        <v/>
      </c>
      <c r="H774" s="65" t="str">
        <f>IF(I774="","",COUNT($I$4:I774))</f>
        <v/>
      </c>
      <c r="I774" s="81" t="str">
        <f>IF(C774="","",データ!AF1976)</f>
        <v/>
      </c>
      <c r="J774" s="65" t="str">
        <f>IF(C774="","",データ!AG1976)</f>
        <v/>
      </c>
      <c r="K774" s="65" t="str">
        <f>IF(L774="","",COUNT($L$4:L774))</f>
        <v/>
      </c>
      <c r="L774" s="81" t="str">
        <f>IF(C774="","",データ!AI1976)</f>
        <v/>
      </c>
      <c r="M774" s="65" t="str">
        <f>IF(C774="","",データ!AJ1976)</f>
        <v/>
      </c>
      <c r="N774" s="65" t="str">
        <f>IF(O774="","",COUNT($O$4:O774))</f>
        <v/>
      </c>
      <c r="O774" s="81" t="str">
        <f>IF(C774="","",データ!AO1976)</f>
        <v/>
      </c>
      <c r="P774" s="65" t="str">
        <f>IF(C774="","",データ!AP1976)</f>
        <v/>
      </c>
    </row>
    <row r="775" spans="1:16" ht="18" customHeight="1">
      <c r="A775" s="46" t="str">
        <f>IF(データ!A1978&lt;&gt;"",データ!A1977,"")</f>
        <v/>
      </c>
      <c r="B775" s="47" t="str">
        <f>IF(データ!B1978&lt;&gt;"",データ!B1977,"")</f>
        <v/>
      </c>
      <c r="C775" s="48" t="str">
        <f>IF(データ!C1978&lt;&gt;"",データ!C1977,"")</f>
        <v/>
      </c>
      <c r="D775" s="46" t="str">
        <f>IF(データ!G1978&lt;&gt;"",データ!G1977,"")</f>
        <v/>
      </c>
      <c r="E775" s="65" t="str">
        <f>IF(F775="","",COUNT($F$4:F775))</f>
        <v/>
      </c>
      <c r="F775" s="81" t="str">
        <f>IF(C775="","",データ!Z1977)</f>
        <v/>
      </c>
      <c r="G775" s="65" t="str">
        <f>IF(C775="","",データ!AA1977)</f>
        <v/>
      </c>
      <c r="H775" s="65" t="str">
        <f>IF(I775="","",COUNT($I$4:I775))</f>
        <v/>
      </c>
      <c r="I775" s="81" t="str">
        <f>IF(C775="","",データ!AF1977)</f>
        <v/>
      </c>
      <c r="J775" s="65" t="str">
        <f>IF(C775="","",データ!AG1977)</f>
        <v/>
      </c>
      <c r="K775" s="65" t="str">
        <f>IF(L775="","",COUNT($L$4:L775))</f>
        <v/>
      </c>
      <c r="L775" s="81" t="str">
        <f>IF(C775="","",データ!AI1977)</f>
        <v/>
      </c>
      <c r="M775" s="65" t="str">
        <f>IF(C775="","",データ!AJ1977)</f>
        <v/>
      </c>
      <c r="N775" s="65" t="str">
        <f>IF(O775="","",COUNT($O$4:O775))</f>
        <v/>
      </c>
      <c r="O775" s="81" t="str">
        <f>IF(C775="","",データ!AO1977)</f>
        <v/>
      </c>
      <c r="P775" s="65" t="str">
        <f>IF(C775="","",データ!AP1977)</f>
        <v/>
      </c>
    </row>
    <row r="776" spans="1:16" ht="18" customHeight="1">
      <c r="A776" s="46" t="str">
        <f>IF(データ!A1979&lt;&gt;"",データ!A1978,"")</f>
        <v/>
      </c>
      <c r="B776" s="47" t="str">
        <f>IF(データ!B1979&lt;&gt;"",データ!B1978,"")</f>
        <v/>
      </c>
      <c r="C776" s="48" t="str">
        <f>IF(データ!C1979&lt;&gt;"",データ!C1978,"")</f>
        <v/>
      </c>
      <c r="D776" s="46" t="str">
        <f>IF(データ!G1979&lt;&gt;"",データ!G1978,"")</f>
        <v/>
      </c>
      <c r="E776" s="65" t="str">
        <f>IF(F776="","",COUNT($F$4:F776))</f>
        <v/>
      </c>
      <c r="F776" s="81" t="str">
        <f>IF(C776="","",データ!Z1978)</f>
        <v/>
      </c>
      <c r="G776" s="65" t="str">
        <f>IF(C776="","",データ!AA1978)</f>
        <v/>
      </c>
      <c r="H776" s="65" t="str">
        <f>IF(I776="","",COUNT($I$4:I776))</f>
        <v/>
      </c>
      <c r="I776" s="81" t="str">
        <f>IF(C776="","",データ!AF1978)</f>
        <v/>
      </c>
      <c r="J776" s="65" t="str">
        <f>IF(C776="","",データ!AG1978)</f>
        <v/>
      </c>
      <c r="K776" s="65" t="str">
        <f>IF(L776="","",COUNT($L$4:L776))</f>
        <v/>
      </c>
      <c r="L776" s="81" t="str">
        <f>IF(C776="","",データ!AI1978)</f>
        <v/>
      </c>
      <c r="M776" s="65" t="str">
        <f>IF(C776="","",データ!AJ1978)</f>
        <v/>
      </c>
      <c r="N776" s="65" t="str">
        <f>IF(O776="","",COUNT($O$4:O776))</f>
        <v/>
      </c>
      <c r="O776" s="81" t="str">
        <f>IF(C776="","",データ!AO1978)</f>
        <v/>
      </c>
      <c r="P776" s="65" t="str">
        <f>IF(C776="","",データ!AP1978)</f>
        <v/>
      </c>
    </row>
    <row r="777" spans="1:16" ht="18" customHeight="1">
      <c r="A777" s="46" t="str">
        <f>IF(データ!A1980&lt;&gt;"",データ!A1979,"")</f>
        <v/>
      </c>
      <c r="B777" s="47" t="str">
        <f>IF(データ!B1980&lt;&gt;"",データ!B1979,"")</f>
        <v/>
      </c>
      <c r="C777" s="48" t="str">
        <f>IF(データ!C1980&lt;&gt;"",データ!C1979,"")</f>
        <v/>
      </c>
      <c r="D777" s="46" t="str">
        <f>IF(データ!G1980&lt;&gt;"",データ!G1979,"")</f>
        <v/>
      </c>
      <c r="E777" s="65" t="str">
        <f>IF(F777="","",COUNT($F$4:F777))</f>
        <v/>
      </c>
      <c r="F777" s="81" t="str">
        <f>IF(C777="","",データ!Z1979)</f>
        <v/>
      </c>
      <c r="G777" s="65" t="str">
        <f>IF(C777="","",データ!AA1979)</f>
        <v/>
      </c>
      <c r="H777" s="65" t="str">
        <f>IF(I777="","",COUNT($I$4:I777))</f>
        <v/>
      </c>
      <c r="I777" s="81" t="str">
        <f>IF(C777="","",データ!AF1979)</f>
        <v/>
      </c>
      <c r="J777" s="65" t="str">
        <f>IF(C777="","",データ!AG1979)</f>
        <v/>
      </c>
      <c r="K777" s="65" t="str">
        <f>IF(L777="","",COUNT($L$4:L777))</f>
        <v/>
      </c>
      <c r="L777" s="81" t="str">
        <f>IF(C777="","",データ!AI1979)</f>
        <v/>
      </c>
      <c r="M777" s="65" t="str">
        <f>IF(C777="","",データ!AJ1979)</f>
        <v/>
      </c>
      <c r="N777" s="65" t="str">
        <f>IF(O777="","",COUNT($O$4:O777))</f>
        <v/>
      </c>
      <c r="O777" s="81" t="str">
        <f>IF(C777="","",データ!AO1979)</f>
        <v/>
      </c>
      <c r="P777" s="65" t="str">
        <f>IF(C777="","",データ!AP1979)</f>
        <v/>
      </c>
    </row>
    <row r="778" spans="1:16" ht="18" customHeight="1">
      <c r="A778" s="46" t="str">
        <f>IF(データ!A1981&lt;&gt;"",データ!A1980,"")</f>
        <v/>
      </c>
      <c r="B778" s="47" t="str">
        <f>IF(データ!B1981&lt;&gt;"",データ!B1980,"")</f>
        <v/>
      </c>
      <c r="C778" s="48" t="str">
        <f>IF(データ!C1981&lt;&gt;"",データ!C1980,"")</f>
        <v/>
      </c>
      <c r="D778" s="46" t="str">
        <f>IF(データ!G1981&lt;&gt;"",データ!G1980,"")</f>
        <v/>
      </c>
      <c r="E778" s="65" t="str">
        <f>IF(F778="","",COUNT($F$4:F778))</f>
        <v/>
      </c>
      <c r="F778" s="81" t="str">
        <f>IF(C778="","",データ!Z1980)</f>
        <v/>
      </c>
      <c r="G778" s="65" t="str">
        <f>IF(C778="","",データ!AA1980)</f>
        <v/>
      </c>
      <c r="H778" s="65" t="str">
        <f>IF(I778="","",COUNT($I$4:I778))</f>
        <v/>
      </c>
      <c r="I778" s="81" t="str">
        <f>IF(C778="","",データ!AF1980)</f>
        <v/>
      </c>
      <c r="J778" s="65" t="str">
        <f>IF(C778="","",データ!AG1980)</f>
        <v/>
      </c>
      <c r="K778" s="65" t="str">
        <f>IF(L778="","",COUNT($L$4:L778))</f>
        <v/>
      </c>
      <c r="L778" s="81" t="str">
        <f>IF(C778="","",データ!AI1980)</f>
        <v/>
      </c>
      <c r="M778" s="65" t="str">
        <f>IF(C778="","",データ!AJ1980)</f>
        <v/>
      </c>
      <c r="N778" s="65" t="str">
        <f>IF(O778="","",COUNT($O$4:O778))</f>
        <v/>
      </c>
      <c r="O778" s="81" t="str">
        <f>IF(C778="","",データ!AO1980)</f>
        <v/>
      </c>
      <c r="P778" s="65" t="str">
        <f>IF(C778="","",データ!AP1980)</f>
        <v/>
      </c>
    </row>
    <row r="779" spans="1:16" ht="18" customHeight="1">
      <c r="A779" s="46" t="str">
        <f>IF(データ!A1982&lt;&gt;"",データ!A1981,"")</f>
        <v/>
      </c>
      <c r="B779" s="47" t="str">
        <f>IF(データ!B1982&lt;&gt;"",データ!B1981,"")</f>
        <v/>
      </c>
      <c r="C779" s="48" t="str">
        <f>IF(データ!C1982&lt;&gt;"",データ!C1981,"")</f>
        <v/>
      </c>
      <c r="D779" s="46" t="str">
        <f>IF(データ!G1982&lt;&gt;"",データ!G1981,"")</f>
        <v/>
      </c>
      <c r="E779" s="65" t="str">
        <f>IF(F779="","",COUNT($F$4:F779))</f>
        <v/>
      </c>
      <c r="F779" s="81" t="str">
        <f>IF(C779="","",データ!Z1981)</f>
        <v/>
      </c>
      <c r="G779" s="65" t="str">
        <f>IF(C779="","",データ!AA1981)</f>
        <v/>
      </c>
      <c r="H779" s="65" t="str">
        <f>IF(I779="","",COUNT($I$4:I779))</f>
        <v/>
      </c>
      <c r="I779" s="81" t="str">
        <f>IF(C779="","",データ!AF1981)</f>
        <v/>
      </c>
      <c r="J779" s="65" t="str">
        <f>IF(C779="","",データ!AG1981)</f>
        <v/>
      </c>
      <c r="K779" s="65" t="str">
        <f>IF(L779="","",COUNT($L$4:L779))</f>
        <v/>
      </c>
      <c r="L779" s="81" t="str">
        <f>IF(C779="","",データ!AI1981)</f>
        <v/>
      </c>
      <c r="M779" s="65" t="str">
        <f>IF(C779="","",データ!AJ1981)</f>
        <v/>
      </c>
      <c r="N779" s="65" t="str">
        <f>IF(O779="","",COUNT($O$4:O779))</f>
        <v/>
      </c>
      <c r="O779" s="81" t="str">
        <f>IF(C779="","",データ!AO1981)</f>
        <v/>
      </c>
      <c r="P779" s="65" t="str">
        <f>IF(C779="","",データ!AP1981)</f>
        <v/>
      </c>
    </row>
    <row r="780" spans="1:16" ht="18" customHeight="1">
      <c r="A780" s="46" t="str">
        <f>IF(データ!A1983&lt;&gt;"",データ!A1982,"")</f>
        <v/>
      </c>
      <c r="B780" s="47" t="str">
        <f>IF(データ!B1983&lt;&gt;"",データ!B1982,"")</f>
        <v/>
      </c>
      <c r="C780" s="48" t="str">
        <f>IF(データ!C1983&lt;&gt;"",データ!C1982,"")</f>
        <v/>
      </c>
      <c r="D780" s="46" t="str">
        <f>IF(データ!G1983&lt;&gt;"",データ!G1982,"")</f>
        <v/>
      </c>
      <c r="E780" s="65" t="str">
        <f>IF(F780="","",COUNT($F$4:F780))</f>
        <v/>
      </c>
      <c r="F780" s="81" t="str">
        <f>IF(C780="","",データ!Z1982)</f>
        <v/>
      </c>
      <c r="G780" s="65" t="str">
        <f>IF(C780="","",データ!AA1982)</f>
        <v/>
      </c>
      <c r="H780" s="65" t="str">
        <f>IF(I780="","",COUNT($I$4:I780))</f>
        <v/>
      </c>
      <c r="I780" s="81" t="str">
        <f>IF(C780="","",データ!AF1982)</f>
        <v/>
      </c>
      <c r="J780" s="65" t="str">
        <f>IF(C780="","",データ!AG1982)</f>
        <v/>
      </c>
      <c r="K780" s="65" t="str">
        <f>IF(L780="","",COUNT($L$4:L780))</f>
        <v/>
      </c>
      <c r="L780" s="81" t="str">
        <f>IF(C780="","",データ!AI1982)</f>
        <v/>
      </c>
      <c r="M780" s="65" t="str">
        <f>IF(C780="","",データ!AJ1982)</f>
        <v/>
      </c>
      <c r="N780" s="65" t="str">
        <f>IF(O780="","",COUNT($O$4:O780))</f>
        <v/>
      </c>
      <c r="O780" s="81" t="str">
        <f>IF(C780="","",データ!AO1982)</f>
        <v/>
      </c>
      <c r="P780" s="65" t="str">
        <f>IF(C780="","",データ!AP1982)</f>
        <v/>
      </c>
    </row>
    <row r="781" spans="1:16" ht="18" customHeight="1">
      <c r="A781" s="46" t="str">
        <f>IF(データ!A1984&lt;&gt;"",データ!A1983,"")</f>
        <v/>
      </c>
      <c r="B781" s="47" t="str">
        <f>IF(データ!B1984&lt;&gt;"",データ!B1983,"")</f>
        <v/>
      </c>
      <c r="C781" s="48" t="str">
        <f>IF(データ!C1984&lt;&gt;"",データ!C1983,"")</f>
        <v/>
      </c>
      <c r="D781" s="46" t="str">
        <f>IF(データ!G1984&lt;&gt;"",データ!G1983,"")</f>
        <v/>
      </c>
      <c r="E781" s="65" t="str">
        <f>IF(F781="","",COUNT($F$4:F781))</f>
        <v/>
      </c>
      <c r="F781" s="81" t="str">
        <f>IF(C781="","",データ!Z1983)</f>
        <v/>
      </c>
      <c r="G781" s="65" t="str">
        <f>IF(C781="","",データ!AA1983)</f>
        <v/>
      </c>
      <c r="H781" s="65" t="str">
        <f>IF(I781="","",COUNT($I$4:I781))</f>
        <v/>
      </c>
      <c r="I781" s="81" t="str">
        <f>IF(C781="","",データ!AF1983)</f>
        <v/>
      </c>
      <c r="J781" s="65" t="str">
        <f>IF(C781="","",データ!AG1983)</f>
        <v/>
      </c>
      <c r="K781" s="65" t="str">
        <f>IF(L781="","",COUNT($L$4:L781))</f>
        <v/>
      </c>
      <c r="L781" s="81" t="str">
        <f>IF(C781="","",データ!AI1983)</f>
        <v/>
      </c>
      <c r="M781" s="65" t="str">
        <f>IF(C781="","",データ!AJ1983)</f>
        <v/>
      </c>
      <c r="N781" s="65" t="str">
        <f>IF(O781="","",COUNT($O$4:O781))</f>
        <v/>
      </c>
      <c r="O781" s="81" t="str">
        <f>IF(C781="","",データ!AO1983)</f>
        <v/>
      </c>
      <c r="P781" s="65" t="str">
        <f>IF(C781="","",データ!AP1983)</f>
        <v/>
      </c>
    </row>
    <row r="782" spans="1:16" ht="18" customHeight="1">
      <c r="A782" s="46" t="str">
        <f>IF(データ!A1985&lt;&gt;"",データ!A1984,"")</f>
        <v/>
      </c>
      <c r="B782" s="47" t="str">
        <f>IF(データ!B1985&lt;&gt;"",データ!B1984,"")</f>
        <v/>
      </c>
      <c r="C782" s="48" t="str">
        <f>IF(データ!C1985&lt;&gt;"",データ!C1984,"")</f>
        <v/>
      </c>
      <c r="D782" s="46" t="str">
        <f>IF(データ!G1985&lt;&gt;"",データ!G1984,"")</f>
        <v/>
      </c>
      <c r="E782" s="65" t="str">
        <f>IF(F782="","",COUNT($F$4:F782))</f>
        <v/>
      </c>
      <c r="F782" s="81" t="str">
        <f>IF(C782="","",データ!Z1984)</f>
        <v/>
      </c>
      <c r="G782" s="65" t="str">
        <f>IF(C782="","",データ!AA1984)</f>
        <v/>
      </c>
      <c r="H782" s="65" t="str">
        <f>IF(I782="","",COUNT($I$4:I782))</f>
        <v/>
      </c>
      <c r="I782" s="81" t="str">
        <f>IF(C782="","",データ!AF1984)</f>
        <v/>
      </c>
      <c r="J782" s="65" t="str">
        <f>IF(C782="","",データ!AG1984)</f>
        <v/>
      </c>
      <c r="K782" s="65" t="str">
        <f>IF(L782="","",COUNT($L$4:L782))</f>
        <v/>
      </c>
      <c r="L782" s="81" t="str">
        <f>IF(C782="","",データ!AI1984)</f>
        <v/>
      </c>
      <c r="M782" s="65" t="str">
        <f>IF(C782="","",データ!AJ1984)</f>
        <v/>
      </c>
      <c r="N782" s="65" t="str">
        <f>IF(O782="","",COUNT($O$4:O782))</f>
        <v/>
      </c>
      <c r="O782" s="81" t="str">
        <f>IF(C782="","",データ!AO1984)</f>
        <v/>
      </c>
      <c r="P782" s="65" t="str">
        <f>IF(C782="","",データ!AP1984)</f>
        <v/>
      </c>
    </row>
    <row r="783" spans="1:16" ht="18" customHeight="1">
      <c r="A783" s="46" t="str">
        <f>IF(データ!A1986&lt;&gt;"",データ!A1985,"")</f>
        <v/>
      </c>
      <c r="B783" s="47" t="str">
        <f>IF(データ!B1986&lt;&gt;"",データ!B1985,"")</f>
        <v/>
      </c>
      <c r="C783" s="48" t="str">
        <f>IF(データ!C1986&lt;&gt;"",データ!C1985,"")</f>
        <v/>
      </c>
      <c r="D783" s="46" t="str">
        <f>IF(データ!G1986&lt;&gt;"",データ!G1985,"")</f>
        <v/>
      </c>
      <c r="E783" s="65" t="str">
        <f>IF(F783="","",COUNT($F$4:F783))</f>
        <v/>
      </c>
      <c r="F783" s="81" t="str">
        <f>IF(C783="","",データ!Z1985)</f>
        <v/>
      </c>
      <c r="G783" s="65" t="str">
        <f>IF(C783="","",データ!AA1985)</f>
        <v/>
      </c>
      <c r="H783" s="65" t="str">
        <f>IF(I783="","",COUNT($I$4:I783))</f>
        <v/>
      </c>
      <c r="I783" s="81" t="str">
        <f>IF(C783="","",データ!AF1985)</f>
        <v/>
      </c>
      <c r="J783" s="65" t="str">
        <f>IF(C783="","",データ!AG1985)</f>
        <v/>
      </c>
      <c r="K783" s="65" t="str">
        <f>IF(L783="","",COUNT($L$4:L783))</f>
        <v/>
      </c>
      <c r="L783" s="81" t="str">
        <f>IF(C783="","",データ!AI1985)</f>
        <v/>
      </c>
      <c r="M783" s="65" t="str">
        <f>IF(C783="","",データ!AJ1985)</f>
        <v/>
      </c>
      <c r="N783" s="65" t="str">
        <f>IF(O783="","",COUNT($O$4:O783))</f>
        <v/>
      </c>
      <c r="O783" s="81" t="str">
        <f>IF(C783="","",データ!AO1985)</f>
        <v/>
      </c>
      <c r="P783" s="65" t="str">
        <f>IF(C783="","",データ!AP1985)</f>
        <v/>
      </c>
    </row>
    <row r="784" spans="1:16" ht="18" customHeight="1">
      <c r="A784" s="46" t="str">
        <f>IF(データ!A1987&lt;&gt;"",データ!A1986,"")</f>
        <v/>
      </c>
      <c r="B784" s="47" t="str">
        <f>IF(データ!B1987&lt;&gt;"",データ!B1986,"")</f>
        <v/>
      </c>
      <c r="C784" s="48" t="str">
        <f>IF(データ!C1987&lt;&gt;"",データ!C1986,"")</f>
        <v/>
      </c>
      <c r="D784" s="46" t="str">
        <f>IF(データ!G1987&lt;&gt;"",データ!G1986,"")</f>
        <v/>
      </c>
      <c r="E784" s="65" t="str">
        <f>IF(F784="","",COUNT($F$4:F784))</f>
        <v/>
      </c>
      <c r="F784" s="81" t="str">
        <f>IF(C784="","",データ!Z1986)</f>
        <v/>
      </c>
      <c r="G784" s="65" t="str">
        <f>IF(C784="","",データ!AA1986)</f>
        <v/>
      </c>
      <c r="H784" s="65" t="str">
        <f>IF(I784="","",COUNT($I$4:I784))</f>
        <v/>
      </c>
      <c r="I784" s="81" t="str">
        <f>IF(C784="","",データ!AF1986)</f>
        <v/>
      </c>
      <c r="J784" s="65" t="str">
        <f>IF(C784="","",データ!AG1986)</f>
        <v/>
      </c>
      <c r="K784" s="65" t="str">
        <f>IF(L784="","",COUNT($L$4:L784))</f>
        <v/>
      </c>
      <c r="L784" s="81" t="str">
        <f>IF(C784="","",データ!AI1986)</f>
        <v/>
      </c>
      <c r="M784" s="65" t="str">
        <f>IF(C784="","",データ!AJ1986)</f>
        <v/>
      </c>
      <c r="N784" s="65" t="str">
        <f>IF(O784="","",COUNT($O$4:O784))</f>
        <v/>
      </c>
      <c r="O784" s="81" t="str">
        <f>IF(C784="","",データ!AO1986)</f>
        <v/>
      </c>
      <c r="P784" s="65" t="str">
        <f>IF(C784="","",データ!AP1986)</f>
        <v/>
      </c>
    </row>
    <row r="785" spans="1:16" ht="18" customHeight="1">
      <c r="A785" s="46" t="str">
        <f>IF(データ!A1988&lt;&gt;"",データ!A1987,"")</f>
        <v/>
      </c>
      <c r="B785" s="47" t="str">
        <f>IF(データ!B1988&lt;&gt;"",データ!B1987,"")</f>
        <v/>
      </c>
      <c r="C785" s="48" t="str">
        <f>IF(データ!C1988&lt;&gt;"",データ!C1987,"")</f>
        <v/>
      </c>
      <c r="D785" s="46" t="str">
        <f>IF(データ!G1988&lt;&gt;"",データ!G1987,"")</f>
        <v/>
      </c>
      <c r="E785" s="65" t="str">
        <f>IF(F785="","",COUNT($F$4:F785))</f>
        <v/>
      </c>
      <c r="F785" s="81" t="str">
        <f>IF(C785="","",データ!Z1987)</f>
        <v/>
      </c>
      <c r="G785" s="65" t="str">
        <f>IF(C785="","",データ!AA1987)</f>
        <v/>
      </c>
      <c r="H785" s="65" t="str">
        <f>IF(I785="","",COUNT($I$4:I785))</f>
        <v/>
      </c>
      <c r="I785" s="81" t="str">
        <f>IF(C785="","",データ!AF1987)</f>
        <v/>
      </c>
      <c r="J785" s="65" t="str">
        <f>IF(C785="","",データ!AG1987)</f>
        <v/>
      </c>
      <c r="K785" s="65" t="str">
        <f>IF(L785="","",COUNT($L$4:L785))</f>
        <v/>
      </c>
      <c r="L785" s="81" t="str">
        <f>IF(C785="","",データ!AI1987)</f>
        <v/>
      </c>
      <c r="M785" s="65" t="str">
        <f>IF(C785="","",データ!AJ1987)</f>
        <v/>
      </c>
      <c r="N785" s="65" t="str">
        <f>IF(O785="","",COUNT($O$4:O785))</f>
        <v/>
      </c>
      <c r="O785" s="81" t="str">
        <f>IF(C785="","",データ!AO1987)</f>
        <v/>
      </c>
      <c r="P785" s="65" t="str">
        <f>IF(C785="","",データ!AP1987)</f>
        <v/>
      </c>
    </row>
    <row r="786" spans="1:16" ht="18" customHeight="1">
      <c r="A786" s="46" t="str">
        <f>IF(データ!A1989&lt;&gt;"",データ!A1988,"")</f>
        <v/>
      </c>
      <c r="B786" s="47" t="str">
        <f>IF(データ!B1989&lt;&gt;"",データ!B1988,"")</f>
        <v/>
      </c>
      <c r="C786" s="48" t="str">
        <f>IF(データ!C1989&lt;&gt;"",データ!C1988,"")</f>
        <v/>
      </c>
      <c r="D786" s="46" t="str">
        <f>IF(データ!G1989&lt;&gt;"",データ!G1988,"")</f>
        <v/>
      </c>
      <c r="E786" s="65" t="str">
        <f>IF(F786="","",COUNT($F$4:F786))</f>
        <v/>
      </c>
      <c r="F786" s="81" t="str">
        <f>IF(C786="","",データ!Z1988)</f>
        <v/>
      </c>
      <c r="G786" s="65" t="str">
        <f>IF(C786="","",データ!AA1988)</f>
        <v/>
      </c>
      <c r="H786" s="65" t="str">
        <f>IF(I786="","",COUNT($I$4:I786))</f>
        <v/>
      </c>
      <c r="I786" s="81" t="str">
        <f>IF(C786="","",データ!AF1988)</f>
        <v/>
      </c>
      <c r="J786" s="65" t="str">
        <f>IF(C786="","",データ!AG1988)</f>
        <v/>
      </c>
      <c r="K786" s="65" t="str">
        <f>IF(L786="","",COUNT($L$4:L786))</f>
        <v/>
      </c>
      <c r="L786" s="81" t="str">
        <f>IF(C786="","",データ!AI1988)</f>
        <v/>
      </c>
      <c r="M786" s="65" t="str">
        <f>IF(C786="","",データ!AJ1988)</f>
        <v/>
      </c>
      <c r="N786" s="65" t="str">
        <f>IF(O786="","",COUNT($O$4:O786))</f>
        <v/>
      </c>
      <c r="O786" s="81" t="str">
        <f>IF(C786="","",データ!AO1988)</f>
        <v/>
      </c>
      <c r="P786" s="65" t="str">
        <f>IF(C786="","",データ!AP1988)</f>
        <v/>
      </c>
    </row>
    <row r="787" spans="1:16" ht="18" customHeight="1">
      <c r="A787" s="46" t="str">
        <f>IF(データ!A1990&lt;&gt;"",データ!A1989,"")</f>
        <v/>
      </c>
      <c r="B787" s="47" t="str">
        <f>IF(データ!B1990&lt;&gt;"",データ!B1989,"")</f>
        <v/>
      </c>
      <c r="C787" s="48" t="str">
        <f>IF(データ!C1990&lt;&gt;"",データ!C1989,"")</f>
        <v/>
      </c>
      <c r="D787" s="46" t="str">
        <f>IF(データ!G1990&lt;&gt;"",データ!G1989,"")</f>
        <v/>
      </c>
      <c r="E787" s="65" t="str">
        <f>IF(F787="","",COUNT($F$4:F787))</f>
        <v/>
      </c>
      <c r="F787" s="81" t="str">
        <f>IF(C787="","",データ!Z1989)</f>
        <v/>
      </c>
      <c r="G787" s="65" t="str">
        <f>IF(C787="","",データ!AA1989)</f>
        <v/>
      </c>
      <c r="H787" s="65" t="str">
        <f>IF(I787="","",COUNT($I$4:I787))</f>
        <v/>
      </c>
      <c r="I787" s="81" t="str">
        <f>IF(C787="","",データ!AF1989)</f>
        <v/>
      </c>
      <c r="J787" s="65" t="str">
        <f>IF(C787="","",データ!AG1989)</f>
        <v/>
      </c>
      <c r="K787" s="65" t="str">
        <f>IF(L787="","",COUNT($L$4:L787))</f>
        <v/>
      </c>
      <c r="L787" s="81" t="str">
        <f>IF(C787="","",データ!AI1989)</f>
        <v/>
      </c>
      <c r="M787" s="65" t="str">
        <f>IF(C787="","",データ!AJ1989)</f>
        <v/>
      </c>
      <c r="N787" s="65" t="str">
        <f>IF(O787="","",COUNT($O$4:O787))</f>
        <v/>
      </c>
      <c r="O787" s="81" t="str">
        <f>IF(C787="","",データ!AO1989)</f>
        <v/>
      </c>
      <c r="P787" s="65" t="str">
        <f>IF(C787="","",データ!AP1989)</f>
        <v/>
      </c>
    </row>
    <row r="788" spans="1:16" ht="18" customHeight="1">
      <c r="A788" s="46" t="str">
        <f>IF(データ!A1991&lt;&gt;"",データ!A1990,"")</f>
        <v/>
      </c>
      <c r="B788" s="47" t="str">
        <f>IF(データ!B1991&lt;&gt;"",データ!B1990,"")</f>
        <v/>
      </c>
      <c r="C788" s="48" t="str">
        <f>IF(データ!C1991&lt;&gt;"",データ!C1990,"")</f>
        <v/>
      </c>
      <c r="D788" s="46" t="str">
        <f>IF(データ!G1991&lt;&gt;"",データ!G1990,"")</f>
        <v/>
      </c>
      <c r="E788" s="65" t="str">
        <f>IF(F788="","",COUNT($F$4:F788))</f>
        <v/>
      </c>
      <c r="F788" s="81" t="str">
        <f>IF(C788="","",データ!Z1990)</f>
        <v/>
      </c>
      <c r="G788" s="65" t="str">
        <f>IF(C788="","",データ!AA1990)</f>
        <v/>
      </c>
      <c r="H788" s="65" t="str">
        <f>IF(I788="","",COUNT($I$4:I788))</f>
        <v/>
      </c>
      <c r="I788" s="81" t="str">
        <f>IF(C788="","",データ!AF1990)</f>
        <v/>
      </c>
      <c r="J788" s="65" t="str">
        <f>IF(C788="","",データ!AG1990)</f>
        <v/>
      </c>
      <c r="K788" s="65" t="str">
        <f>IF(L788="","",COUNT($L$4:L788))</f>
        <v/>
      </c>
      <c r="L788" s="81" t="str">
        <f>IF(C788="","",データ!AI1990)</f>
        <v/>
      </c>
      <c r="M788" s="65" t="str">
        <f>IF(C788="","",データ!AJ1990)</f>
        <v/>
      </c>
      <c r="N788" s="65" t="str">
        <f>IF(O788="","",COUNT($O$4:O788))</f>
        <v/>
      </c>
      <c r="O788" s="81" t="str">
        <f>IF(C788="","",データ!AO1990)</f>
        <v/>
      </c>
      <c r="P788" s="65" t="str">
        <f>IF(C788="","",データ!AP1990)</f>
        <v/>
      </c>
    </row>
    <row r="789" spans="1:16" ht="18" customHeight="1">
      <c r="A789" s="46" t="str">
        <f>IF(データ!A1992&lt;&gt;"",データ!A1991,"")</f>
        <v/>
      </c>
      <c r="B789" s="47" t="str">
        <f>IF(データ!B1992&lt;&gt;"",データ!B1991,"")</f>
        <v/>
      </c>
      <c r="C789" s="48" t="str">
        <f>IF(データ!C1992&lt;&gt;"",データ!C1991,"")</f>
        <v/>
      </c>
      <c r="D789" s="46" t="str">
        <f>IF(データ!G1992&lt;&gt;"",データ!G1991,"")</f>
        <v/>
      </c>
      <c r="E789" s="65" t="str">
        <f>IF(F789="","",COUNT($F$4:F789))</f>
        <v/>
      </c>
      <c r="F789" s="81" t="str">
        <f>IF(C789="","",データ!Z1991)</f>
        <v/>
      </c>
      <c r="G789" s="65" t="str">
        <f>IF(C789="","",データ!AA1991)</f>
        <v/>
      </c>
      <c r="H789" s="65" t="str">
        <f>IF(I789="","",COUNT($I$4:I789))</f>
        <v/>
      </c>
      <c r="I789" s="81" t="str">
        <f>IF(C789="","",データ!AF1991)</f>
        <v/>
      </c>
      <c r="J789" s="65" t="str">
        <f>IF(C789="","",データ!AG1991)</f>
        <v/>
      </c>
      <c r="K789" s="65" t="str">
        <f>IF(L789="","",COUNT($L$4:L789))</f>
        <v/>
      </c>
      <c r="L789" s="81" t="str">
        <f>IF(C789="","",データ!AI1991)</f>
        <v/>
      </c>
      <c r="M789" s="65" t="str">
        <f>IF(C789="","",データ!AJ1991)</f>
        <v/>
      </c>
      <c r="N789" s="65" t="str">
        <f>IF(O789="","",COUNT($O$4:O789))</f>
        <v/>
      </c>
      <c r="O789" s="81" t="str">
        <f>IF(C789="","",データ!AO1991)</f>
        <v/>
      </c>
      <c r="P789" s="65" t="str">
        <f>IF(C789="","",データ!AP1991)</f>
        <v/>
      </c>
    </row>
    <row r="790" spans="1:16" ht="18" customHeight="1">
      <c r="A790" s="46" t="str">
        <f>IF(データ!A1993&lt;&gt;"",データ!A1992,"")</f>
        <v/>
      </c>
      <c r="B790" s="47" t="str">
        <f>IF(データ!B1993&lt;&gt;"",データ!B1992,"")</f>
        <v/>
      </c>
      <c r="C790" s="48" t="str">
        <f>IF(データ!C1993&lt;&gt;"",データ!C1992,"")</f>
        <v/>
      </c>
      <c r="D790" s="46" t="str">
        <f>IF(データ!G1993&lt;&gt;"",データ!G1992,"")</f>
        <v/>
      </c>
      <c r="E790" s="65" t="str">
        <f>IF(F790="","",COUNT($F$4:F790))</f>
        <v/>
      </c>
      <c r="F790" s="81" t="str">
        <f>IF(C790="","",データ!Z1992)</f>
        <v/>
      </c>
      <c r="G790" s="65" t="str">
        <f>IF(C790="","",データ!AA1992)</f>
        <v/>
      </c>
      <c r="H790" s="65" t="str">
        <f>IF(I790="","",COUNT($I$4:I790))</f>
        <v/>
      </c>
      <c r="I790" s="81" t="str">
        <f>IF(C790="","",データ!AF1992)</f>
        <v/>
      </c>
      <c r="J790" s="65" t="str">
        <f>IF(C790="","",データ!AG1992)</f>
        <v/>
      </c>
      <c r="K790" s="65" t="str">
        <f>IF(L790="","",COUNT($L$4:L790))</f>
        <v/>
      </c>
      <c r="L790" s="81" t="str">
        <f>IF(C790="","",データ!AI1992)</f>
        <v/>
      </c>
      <c r="M790" s="65" t="str">
        <f>IF(C790="","",データ!AJ1992)</f>
        <v/>
      </c>
      <c r="N790" s="65" t="str">
        <f>IF(O790="","",COUNT($O$4:O790))</f>
        <v/>
      </c>
      <c r="O790" s="81" t="str">
        <f>IF(C790="","",データ!AO1992)</f>
        <v/>
      </c>
      <c r="P790" s="65" t="str">
        <f>IF(C790="","",データ!AP1992)</f>
        <v/>
      </c>
    </row>
    <row r="791" spans="1:16" ht="18" customHeight="1">
      <c r="A791" s="46" t="str">
        <f>IF(データ!A1994&lt;&gt;"",データ!A1993,"")</f>
        <v/>
      </c>
      <c r="B791" s="47" t="str">
        <f>IF(データ!B1994&lt;&gt;"",データ!B1993,"")</f>
        <v/>
      </c>
      <c r="C791" s="48" t="str">
        <f>IF(データ!C1994&lt;&gt;"",データ!C1993,"")</f>
        <v/>
      </c>
      <c r="D791" s="46" t="str">
        <f>IF(データ!G1994&lt;&gt;"",データ!G1993,"")</f>
        <v/>
      </c>
      <c r="E791" s="65" t="str">
        <f>IF(F791="","",COUNT($F$4:F791))</f>
        <v/>
      </c>
      <c r="F791" s="81" t="str">
        <f>IF(C791="","",データ!Z1993)</f>
        <v/>
      </c>
      <c r="G791" s="65" t="str">
        <f>IF(C791="","",データ!AA1993)</f>
        <v/>
      </c>
      <c r="H791" s="65" t="str">
        <f>IF(I791="","",COUNT($I$4:I791))</f>
        <v/>
      </c>
      <c r="I791" s="81" t="str">
        <f>IF(C791="","",データ!AF1993)</f>
        <v/>
      </c>
      <c r="J791" s="65" t="str">
        <f>IF(C791="","",データ!AG1993)</f>
        <v/>
      </c>
      <c r="K791" s="65" t="str">
        <f>IF(L791="","",COUNT($L$4:L791))</f>
        <v/>
      </c>
      <c r="L791" s="81" t="str">
        <f>IF(C791="","",データ!AI1993)</f>
        <v/>
      </c>
      <c r="M791" s="65" t="str">
        <f>IF(C791="","",データ!AJ1993)</f>
        <v/>
      </c>
      <c r="N791" s="65" t="str">
        <f>IF(O791="","",COUNT($O$4:O791))</f>
        <v/>
      </c>
      <c r="O791" s="81" t="str">
        <f>IF(C791="","",データ!AO1993)</f>
        <v/>
      </c>
      <c r="P791" s="65" t="str">
        <f>IF(C791="","",データ!AP1993)</f>
        <v/>
      </c>
    </row>
    <row r="792" spans="1:16" ht="18" customHeight="1">
      <c r="A792" s="46" t="str">
        <f>IF(データ!A1995&lt;&gt;"",データ!A1994,"")</f>
        <v/>
      </c>
      <c r="B792" s="47" t="str">
        <f>IF(データ!B1995&lt;&gt;"",データ!B1994,"")</f>
        <v/>
      </c>
      <c r="C792" s="48" t="str">
        <f>IF(データ!C1995&lt;&gt;"",データ!C1994,"")</f>
        <v/>
      </c>
      <c r="D792" s="46" t="str">
        <f>IF(データ!G1995&lt;&gt;"",データ!G1994,"")</f>
        <v/>
      </c>
      <c r="E792" s="65" t="str">
        <f>IF(F792="","",COUNT($F$4:F792))</f>
        <v/>
      </c>
      <c r="F792" s="81" t="str">
        <f>IF(C792="","",データ!Z1994)</f>
        <v/>
      </c>
      <c r="G792" s="65" t="str">
        <f>IF(C792="","",データ!AA1994)</f>
        <v/>
      </c>
      <c r="H792" s="65" t="str">
        <f>IF(I792="","",COUNT($I$4:I792))</f>
        <v/>
      </c>
      <c r="I792" s="81" t="str">
        <f>IF(C792="","",データ!AF1994)</f>
        <v/>
      </c>
      <c r="J792" s="65" t="str">
        <f>IF(C792="","",データ!AG1994)</f>
        <v/>
      </c>
      <c r="K792" s="65" t="str">
        <f>IF(L792="","",COUNT($L$4:L792))</f>
        <v/>
      </c>
      <c r="L792" s="81" t="str">
        <f>IF(C792="","",データ!AI1994)</f>
        <v/>
      </c>
      <c r="M792" s="65" t="str">
        <f>IF(C792="","",データ!AJ1994)</f>
        <v/>
      </c>
      <c r="N792" s="65" t="str">
        <f>IF(O792="","",COUNT($O$4:O792))</f>
        <v/>
      </c>
      <c r="O792" s="81" t="str">
        <f>IF(C792="","",データ!AO1994)</f>
        <v/>
      </c>
      <c r="P792" s="65" t="str">
        <f>IF(C792="","",データ!AP1994)</f>
        <v/>
      </c>
    </row>
    <row r="793" spans="1:16" ht="18" customHeight="1">
      <c r="A793" s="46" t="str">
        <f>IF(データ!A1996&lt;&gt;"",データ!A1995,"")</f>
        <v/>
      </c>
      <c r="B793" s="47" t="str">
        <f>IF(データ!B1996&lt;&gt;"",データ!B1995,"")</f>
        <v/>
      </c>
      <c r="C793" s="48" t="str">
        <f>IF(データ!C1996&lt;&gt;"",データ!C1995,"")</f>
        <v/>
      </c>
      <c r="D793" s="46" t="str">
        <f>IF(データ!G1996&lt;&gt;"",データ!G1995,"")</f>
        <v/>
      </c>
      <c r="E793" s="65" t="str">
        <f>IF(F793="","",COUNT($F$4:F793))</f>
        <v/>
      </c>
      <c r="F793" s="81" t="str">
        <f>IF(C793="","",データ!Z1995)</f>
        <v/>
      </c>
      <c r="G793" s="65" t="str">
        <f>IF(C793="","",データ!AA1995)</f>
        <v/>
      </c>
      <c r="H793" s="65" t="str">
        <f>IF(I793="","",COUNT($I$4:I793))</f>
        <v/>
      </c>
      <c r="I793" s="81" t="str">
        <f>IF(C793="","",データ!AF1995)</f>
        <v/>
      </c>
      <c r="J793" s="65" t="str">
        <f>IF(C793="","",データ!AG1995)</f>
        <v/>
      </c>
      <c r="K793" s="65" t="str">
        <f>IF(L793="","",COUNT($L$4:L793))</f>
        <v/>
      </c>
      <c r="L793" s="81" t="str">
        <f>IF(C793="","",データ!AI1995)</f>
        <v/>
      </c>
      <c r="M793" s="65" t="str">
        <f>IF(C793="","",データ!AJ1995)</f>
        <v/>
      </c>
      <c r="N793" s="65" t="str">
        <f>IF(O793="","",COUNT($O$4:O793))</f>
        <v/>
      </c>
      <c r="O793" s="81" t="str">
        <f>IF(C793="","",データ!AO1995)</f>
        <v/>
      </c>
      <c r="P793" s="65" t="str">
        <f>IF(C793="","",データ!AP1995)</f>
        <v/>
      </c>
    </row>
    <row r="794" spans="1:16" ht="18" customHeight="1">
      <c r="A794" s="46" t="str">
        <f>IF(データ!A1997&lt;&gt;"",データ!A1996,"")</f>
        <v/>
      </c>
      <c r="B794" s="47" t="str">
        <f>IF(データ!B1997&lt;&gt;"",データ!B1996,"")</f>
        <v/>
      </c>
      <c r="C794" s="48" t="str">
        <f>IF(データ!C1997&lt;&gt;"",データ!C1996,"")</f>
        <v/>
      </c>
      <c r="D794" s="46" t="str">
        <f>IF(データ!G1997&lt;&gt;"",データ!G1996,"")</f>
        <v/>
      </c>
      <c r="E794" s="65" t="str">
        <f>IF(F794="","",COUNT($F$4:F794))</f>
        <v/>
      </c>
      <c r="F794" s="81" t="str">
        <f>IF(C794="","",データ!Z1996)</f>
        <v/>
      </c>
      <c r="G794" s="65" t="str">
        <f>IF(C794="","",データ!AA1996)</f>
        <v/>
      </c>
      <c r="H794" s="65" t="str">
        <f>IF(I794="","",COUNT($I$4:I794))</f>
        <v/>
      </c>
      <c r="I794" s="81" t="str">
        <f>IF(C794="","",データ!AF1996)</f>
        <v/>
      </c>
      <c r="J794" s="65" t="str">
        <f>IF(C794="","",データ!AG1996)</f>
        <v/>
      </c>
      <c r="K794" s="65" t="str">
        <f>IF(L794="","",COUNT($L$4:L794))</f>
        <v/>
      </c>
      <c r="L794" s="81" t="str">
        <f>IF(C794="","",データ!AI1996)</f>
        <v/>
      </c>
      <c r="M794" s="65" t="str">
        <f>IF(C794="","",データ!AJ1996)</f>
        <v/>
      </c>
      <c r="N794" s="65" t="str">
        <f>IF(O794="","",COUNT($O$4:O794))</f>
        <v/>
      </c>
      <c r="O794" s="81" t="str">
        <f>IF(C794="","",データ!AO1996)</f>
        <v/>
      </c>
      <c r="P794" s="65" t="str">
        <f>IF(C794="","",データ!AP1996)</f>
        <v/>
      </c>
    </row>
    <row r="795" spans="1:16" ht="18" customHeight="1">
      <c r="A795" s="46" t="str">
        <f>IF(データ!A1998&lt;&gt;"",データ!A1997,"")</f>
        <v/>
      </c>
      <c r="B795" s="47" t="str">
        <f>IF(データ!B1998&lt;&gt;"",データ!B1997,"")</f>
        <v/>
      </c>
      <c r="C795" s="48" t="str">
        <f>IF(データ!C1998&lt;&gt;"",データ!C1997,"")</f>
        <v/>
      </c>
      <c r="D795" s="46" t="str">
        <f>IF(データ!G1998&lt;&gt;"",データ!G1997,"")</f>
        <v/>
      </c>
      <c r="E795" s="65" t="str">
        <f>IF(F795="","",COUNT($F$4:F795))</f>
        <v/>
      </c>
      <c r="F795" s="81" t="str">
        <f>IF(C795="","",データ!Z1997)</f>
        <v/>
      </c>
      <c r="G795" s="65" t="str">
        <f>IF(C795="","",データ!AA1997)</f>
        <v/>
      </c>
      <c r="H795" s="65" t="str">
        <f>IF(I795="","",COUNT($I$4:I795))</f>
        <v/>
      </c>
      <c r="I795" s="81" t="str">
        <f>IF(C795="","",データ!AF1997)</f>
        <v/>
      </c>
      <c r="J795" s="65" t="str">
        <f>IF(C795="","",データ!AG1997)</f>
        <v/>
      </c>
      <c r="K795" s="65" t="str">
        <f>IF(L795="","",COUNT($L$4:L795))</f>
        <v/>
      </c>
      <c r="L795" s="81" t="str">
        <f>IF(C795="","",データ!AI1997)</f>
        <v/>
      </c>
      <c r="M795" s="65" t="str">
        <f>IF(C795="","",データ!AJ1997)</f>
        <v/>
      </c>
      <c r="N795" s="65" t="str">
        <f>IF(O795="","",COUNT($O$4:O795))</f>
        <v/>
      </c>
      <c r="O795" s="81" t="str">
        <f>IF(C795="","",データ!AO1997)</f>
        <v/>
      </c>
      <c r="P795" s="65" t="str">
        <f>IF(C795="","",データ!AP1997)</f>
        <v/>
      </c>
    </row>
    <row r="796" spans="1:16" ht="18" customHeight="1">
      <c r="A796" s="46" t="str">
        <f>IF(データ!A1999&lt;&gt;"",データ!A1998,"")</f>
        <v/>
      </c>
      <c r="B796" s="47" t="str">
        <f>IF(データ!B1999&lt;&gt;"",データ!B1998,"")</f>
        <v/>
      </c>
      <c r="C796" s="48" t="str">
        <f>IF(データ!C1999&lt;&gt;"",データ!C1998,"")</f>
        <v/>
      </c>
      <c r="D796" s="46" t="str">
        <f>IF(データ!G1999&lt;&gt;"",データ!G1998,"")</f>
        <v/>
      </c>
      <c r="E796" s="65" t="str">
        <f>IF(F796="","",COUNT($F$4:F796))</f>
        <v/>
      </c>
      <c r="F796" s="81" t="str">
        <f>IF(C796="","",データ!Z1998)</f>
        <v/>
      </c>
      <c r="G796" s="65" t="str">
        <f>IF(C796="","",データ!AA1998)</f>
        <v/>
      </c>
      <c r="H796" s="65" t="str">
        <f>IF(I796="","",COUNT($I$4:I796))</f>
        <v/>
      </c>
      <c r="I796" s="81" t="str">
        <f>IF(C796="","",データ!AF1998)</f>
        <v/>
      </c>
      <c r="J796" s="65" t="str">
        <f>IF(C796="","",データ!AG1998)</f>
        <v/>
      </c>
      <c r="K796" s="65" t="str">
        <f>IF(L796="","",COUNT($L$4:L796))</f>
        <v/>
      </c>
      <c r="L796" s="81" t="str">
        <f>IF(C796="","",データ!AI1998)</f>
        <v/>
      </c>
      <c r="M796" s="65" t="str">
        <f>IF(C796="","",データ!AJ1998)</f>
        <v/>
      </c>
      <c r="N796" s="65" t="str">
        <f>IF(O796="","",COUNT($O$4:O796))</f>
        <v/>
      </c>
      <c r="O796" s="81" t="str">
        <f>IF(C796="","",データ!AO1998)</f>
        <v/>
      </c>
      <c r="P796" s="65" t="str">
        <f>IF(C796="","",データ!AP1998)</f>
        <v/>
      </c>
    </row>
    <row r="797" spans="1:16" ht="18" customHeight="1">
      <c r="A797" s="46" t="str">
        <f>IF(データ!A2000&lt;&gt;"",データ!A1999,"")</f>
        <v/>
      </c>
      <c r="B797" s="47" t="str">
        <f>IF(データ!B2000&lt;&gt;"",データ!B1999,"")</f>
        <v/>
      </c>
      <c r="C797" s="48" t="str">
        <f>IF(データ!C2000&lt;&gt;"",データ!C1999,"")</f>
        <v/>
      </c>
      <c r="D797" s="46" t="str">
        <f>IF(データ!G2000&lt;&gt;"",データ!G1999,"")</f>
        <v/>
      </c>
      <c r="E797" s="65" t="str">
        <f>IF(F797="","",COUNT($F$4:F797))</f>
        <v/>
      </c>
      <c r="F797" s="81" t="str">
        <f>IF(C797="","",データ!Z1999)</f>
        <v/>
      </c>
      <c r="G797" s="65" t="str">
        <f>IF(C797="","",データ!AA1999)</f>
        <v/>
      </c>
      <c r="H797" s="65" t="str">
        <f>IF(I797="","",COUNT($I$4:I797))</f>
        <v/>
      </c>
      <c r="I797" s="81" t="str">
        <f>IF(C797="","",データ!AF1999)</f>
        <v/>
      </c>
      <c r="J797" s="65" t="str">
        <f>IF(C797="","",データ!AG1999)</f>
        <v/>
      </c>
      <c r="K797" s="65" t="str">
        <f>IF(L797="","",COUNT($L$4:L797))</f>
        <v/>
      </c>
      <c r="L797" s="81" t="str">
        <f>IF(C797="","",データ!AI1999)</f>
        <v/>
      </c>
      <c r="M797" s="65" t="str">
        <f>IF(C797="","",データ!AJ1999)</f>
        <v/>
      </c>
      <c r="N797" s="65" t="str">
        <f>IF(O797="","",COUNT($O$4:O797))</f>
        <v/>
      </c>
      <c r="O797" s="81" t="str">
        <f>IF(C797="","",データ!AO1999)</f>
        <v/>
      </c>
      <c r="P797" s="65" t="str">
        <f>IF(C797="","",データ!AP1999)</f>
        <v/>
      </c>
    </row>
    <row r="798" spans="1:16" ht="18" customHeight="1">
      <c r="A798" s="46" t="str">
        <f>IF(データ!A2001&lt;&gt;"",データ!A2000,"")</f>
        <v/>
      </c>
      <c r="B798" s="47" t="str">
        <f>IF(データ!B2001&lt;&gt;"",データ!B2000,"")</f>
        <v/>
      </c>
      <c r="C798" s="48" t="str">
        <f>IF(データ!C2001&lt;&gt;"",データ!C2000,"")</f>
        <v/>
      </c>
      <c r="D798" s="46" t="str">
        <f>IF(データ!G2001&lt;&gt;"",データ!G2000,"")</f>
        <v/>
      </c>
      <c r="E798" s="65" t="str">
        <f>IF(F798="","",COUNT($F$4:F798))</f>
        <v/>
      </c>
      <c r="F798" s="81" t="str">
        <f>IF(C798="","",データ!Z2000)</f>
        <v/>
      </c>
      <c r="G798" s="65" t="str">
        <f>IF(C798="","",データ!AA2000)</f>
        <v/>
      </c>
      <c r="H798" s="65" t="str">
        <f>IF(I798="","",COUNT($I$4:I798))</f>
        <v/>
      </c>
      <c r="I798" s="81" t="str">
        <f>IF(C798="","",データ!AF2000)</f>
        <v/>
      </c>
      <c r="J798" s="65" t="str">
        <f>IF(C798="","",データ!AG2000)</f>
        <v/>
      </c>
      <c r="K798" s="65" t="str">
        <f>IF(L798="","",COUNT($L$4:L798))</f>
        <v/>
      </c>
      <c r="L798" s="81" t="str">
        <f>IF(C798="","",データ!AI2000)</f>
        <v/>
      </c>
      <c r="M798" s="65" t="str">
        <f>IF(C798="","",データ!AJ2000)</f>
        <v/>
      </c>
      <c r="N798" s="65" t="str">
        <f>IF(O798="","",COUNT($O$4:O798))</f>
        <v/>
      </c>
      <c r="O798" s="81" t="str">
        <f>IF(C798="","",データ!AO2000)</f>
        <v/>
      </c>
      <c r="P798" s="65" t="str">
        <f>IF(C798="","",データ!AP2000)</f>
        <v/>
      </c>
    </row>
    <row r="799" spans="1:16" ht="18" customHeight="1">
      <c r="A799" s="46" t="str">
        <f>IF(データ!A2002&lt;&gt;"",データ!A2001,"")</f>
        <v/>
      </c>
      <c r="B799" s="47" t="str">
        <f>IF(データ!B2002&lt;&gt;"",データ!B2001,"")</f>
        <v/>
      </c>
      <c r="C799" s="48" t="str">
        <f>IF(データ!C2002&lt;&gt;"",データ!C2001,"")</f>
        <v/>
      </c>
      <c r="D799" s="46" t="str">
        <f>IF(データ!G2002&lt;&gt;"",データ!G2001,"")</f>
        <v/>
      </c>
      <c r="E799" s="65" t="str">
        <f>IF(F799="","",COUNT($F$4:F799))</f>
        <v/>
      </c>
      <c r="F799" s="81" t="str">
        <f>IF(C799="","",データ!Z2001)</f>
        <v/>
      </c>
      <c r="G799" s="65" t="str">
        <f>IF(C799="","",データ!AA2001)</f>
        <v/>
      </c>
      <c r="H799" s="65" t="str">
        <f>IF(I799="","",COUNT($I$4:I799))</f>
        <v/>
      </c>
      <c r="I799" s="81" t="str">
        <f>IF(C799="","",データ!AF2001)</f>
        <v/>
      </c>
      <c r="J799" s="65" t="str">
        <f>IF(C799="","",データ!AG2001)</f>
        <v/>
      </c>
      <c r="K799" s="65" t="str">
        <f>IF(L799="","",COUNT($L$4:L799))</f>
        <v/>
      </c>
      <c r="L799" s="81" t="str">
        <f>IF(C799="","",データ!AI2001)</f>
        <v/>
      </c>
      <c r="M799" s="65" t="str">
        <f>IF(C799="","",データ!AJ2001)</f>
        <v/>
      </c>
      <c r="N799" s="65" t="str">
        <f>IF(O799="","",COUNT($O$4:O799))</f>
        <v/>
      </c>
      <c r="O799" s="81" t="str">
        <f>IF(C799="","",データ!AO2001)</f>
        <v/>
      </c>
      <c r="P799" s="65" t="str">
        <f>IF(C799="","",データ!AP2001)</f>
        <v/>
      </c>
    </row>
    <row r="800" spans="1:16" ht="18" customHeight="1">
      <c r="A800" s="46" t="str">
        <f>IF(データ!A2003&lt;&gt;"",データ!A2002,"")</f>
        <v/>
      </c>
      <c r="B800" s="47" t="str">
        <f>IF(データ!B2003&lt;&gt;"",データ!B2002,"")</f>
        <v/>
      </c>
      <c r="C800" s="48" t="str">
        <f>IF(データ!C2003&lt;&gt;"",データ!C2002,"")</f>
        <v/>
      </c>
      <c r="D800" s="46" t="str">
        <f>IF(データ!G2003&lt;&gt;"",データ!G2002,"")</f>
        <v/>
      </c>
      <c r="E800" s="65" t="str">
        <f>IF(F800="","",COUNT($F$4:F800))</f>
        <v/>
      </c>
      <c r="F800" s="81" t="str">
        <f>IF(C800="","",データ!Z2002)</f>
        <v/>
      </c>
      <c r="G800" s="65" t="str">
        <f>IF(C800="","",データ!AA2002)</f>
        <v/>
      </c>
      <c r="H800" s="65" t="str">
        <f>IF(I800="","",COUNT($I$4:I800))</f>
        <v/>
      </c>
      <c r="I800" s="81" t="str">
        <f>IF(C800="","",データ!AF2002)</f>
        <v/>
      </c>
      <c r="J800" s="65" t="str">
        <f>IF(C800="","",データ!AG2002)</f>
        <v/>
      </c>
      <c r="K800" s="65" t="str">
        <f>IF(L800="","",COUNT($L$4:L800))</f>
        <v/>
      </c>
      <c r="L800" s="81" t="str">
        <f>IF(C800="","",データ!AI2002)</f>
        <v/>
      </c>
      <c r="M800" s="65" t="str">
        <f>IF(C800="","",データ!AJ2002)</f>
        <v/>
      </c>
      <c r="N800" s="65" t="str">
        <f>IF(O800="","",COUNT($O$4:O800))</f>
        <v/>
      </c>
      <c r="O800" s="81" t="str">
        <f>IF(C800="","",データ!AO2002)</f>
        <v/>
      </c>
      <c r="P800" s="65" t="str">
        <f>IF(C800="","",データ!AP2002)</f>
        <v/>
      </c>
    </row>
    <row r="801" spans="1:16" ht="18" customHeight="1">
      <c r="A801" s="46" t="str">
        <f>IF(データ!A2004&lt;&gt;"",データ!A2003,"")</f>
        <v/>
      </c>
      <c r="B801" s="47" t="str">
        <f>IF(データ!B2004&lt;&gt;"",データ!B2003,"")</f>
        <v/>
      </c>
      <c r="C801" s="48" t="str">
        <f>IF(データ!C2004&lt;&gt;"",データ!C2003,"")</f>
        <v/>
      </c>
      <c r="D801" s="46" t="str">
        <f>IF(データ!G2004&lt;&gt;"",データ!G2003,"")</f>
        <v/>
      </c>
      <c r="E801" s="65" t="str">
        <f>IF(F801="","",COUNT($F$4:F801))</f>
        <v/>
      </c>
      <c r="F801" s="81" t="str">
        <f>IF(C801="","",データ!Z2003)</f>
        <v/>
      </c>
      <c r="G801" s="65" t="str">
        <f>IF(C801="","",データ!AA2003)</f>
        <v/>
      </c>
      <c r="H801" s="65" t="str">
        <f>IF(I801="","",COUNT($I$4:I801))</f>
        <v/>
      </c>
      <c r="I801" s="81" t="str">
        <f>IF(C801="","",データ!AF2003)</f>
        <v/>
      </c>
      <c r="J801" s="65" t="str">
        <f>IF(C801="","",データ!AG2003)</f>
        <v/>
      </c>
      <c r="K801" s="65" t="str">
        <f>IF(L801="","",COUNT($L$4:L801))</f>
        <v/>
      </c>
      <c r="L801" s="81" t="str">
        <f>IF(C801="","",データ!AI2003)</f>
        <v/>
      </c>
      <c r="M801" s="65" t="str">
        <f>IF(C801="","",データ!AJ2003)</f>
        <v/>
      </c>
      <c r="N801" s="65" t="str">
        <f>IF(O801="","",COUNT($O$4:O801))</f>
        <v/>
      </c>
      <c r="O801" s="81" t="str">
        <f>IF(C801="","",データ!AO2003)</f>
        <v/>
      </c>
      <c r="P801" s="65" t="str">
        <f>IF(C801="","",データ!AP2003)</f>
        <v/>
      </c>
    </row>
    <row r="802" spans="1:16" ht="18" customHeight="1">
      <c r="A802" s="46" t="str">
        <f>IF(データ!A2005&lt;&gt;"",データ!A2004,"")</f>
        <v/>
      </c>
      <c r="B802" s="47" t="str">
        <f>IF(データ!B2005&lt;&gt;"",データ!B2004,"")</f>
        <v/>
      </c>
      <c r="C802" s="48" t="str">
        <f>IF(データ!C2005&lt;&gt;"",データ!C2004,"")</f>
        <v/>
      </c>
      <c r="D802" s="46" t="str">
        <f>IF(データ!G2005&lt;&gt;"",データ!G2004,"")</f>
        <v/>
      </c>
      <c r="E802" s="65" t="str">
        <f>IF(F802="","",COUNT($F$4:F802))</f>
        <v/>
      </c>
      <c r="F802" s="81" t="str">
        <f>IF(C802="","",データ!Z2004)</f>
        <v/>
      </c>
      <c r="G802" s="65" t="str">
        <f>IF(C802="","",データ!AA2004)</f>
        <v/>
      </c>
      <c r="H802" s="65" t="str">
        <f>IF(I802="","",COUNT($I$4:I802))</f>
        <v/>
      </c>
      <c r="I802" s="81" t="str">
        <f>IF(C802="","",データ!AF2004)</f>
        <v/>
      </c>
      <c r="J802" s="65" t="str">
        <f>IF(C802="","",データ!AG2004)</f>
        <v/>
      </c>
      <c r="K802" s="65" t="str">
        <f>IF(L802="","",COUNT($L$4:L802))</f>
        <v/>
      </c>
      <c r="L802" s="81" t="str">
        <f>IF(C802="","",データ!AI2004)</f>
        <v/>
      </c>
      <c r="M802" s="65" t="str">
        <f>IF(C802="","",データ!AJ2004)</f>
        <v/>
      </c>
      <c r="N802" s="65" t="str">
        <f>IF(O802="","",COUNT($O$4:O802))</f>
        <v/>
      </c>
      <c r="O802" s="81" t="str">
        <f>IF(C802="","",データ!AO2004)</f>
        <v/>
      </c>
      <c r="P802" s="65" t="str">
        <f>IF(C802="","",データ!AP2004)</f>
        <v/>
      </c>
    </row>
    <row r="803" spans="1:16" ht="18" customHeight="1">
      <c r="A803" s="46" t="str">
        <f>IF(データ!A2006&lt;&gt;"",データ!A2005,"")</f>
        <v/>
      </c>
      <c r="B803" s="47" t="str">
        <f>IF(データ!B2006&lt;&gt;"",データ!B2005,"")</f>
        <v/>
      </c>
      <c r="C803" s="48" t="str">
        <f>IF(データ!C2006&lt;&gt;"",データ!C2005,"")</f>
        <v/>
      </c>
      <c r="D803" s="46" t="str">
        <f>IF(データ!G2006&lt;&gt;"",データ!G2005,"")</f>
        <v/>
      </c>
      <c r="E803" s="65" t="str">
        <f>IF(F803="","",COUNT($F$4:F803))</f>
        <v/>
      </c>
      <c r="F803" s="81" t="str">
        <f>IF(C803="","",データ!Z2005)</f>
        <v/>
      </c>
      <c r="G803" s="65" t="str">
        <f>IF(C803="","",データ!AA2005)</f>
        <v/>
      </c>
      <c r="H803" s="65" t="str">
        <f>IF(I803="","",COUNT($I$4:I803))</f>
        <v/>
      </c>
      <c r="I803" s="81" t="str">
        <f>IF(C803="","",データ!AF2005)</f>
        <v/>
      </c>
      <c r="J803" s="65" t="str">
        <f>IF(C803="","",データ!AG2005)</f>
        <v/>
      </c>
      <c r="K803" s="65" t="str">
        <f>IF(L803="","",COUNT($L$4:L803))</f>
        <v/>
      </c>
      <c r="L803" s="81" t="str">
        <f>IF(C803="","",データ!AI2005)</f>
        <v/>
      </c>
      <c r="M803" s="65" t="str">
        <f>IF(C803="","",データ!AJ2005)</f>
        <v/>
      </c>
      <c r="N803" s="65" t="str">
        <f>IF(O803="","",COUNT($O$4:O803))</f>
        <v/>
      </c>
      <c r="O803" s="81" t="str">
        <f>IF(C803="","",データ!AO2005)</f>
        <v/>
      </c>
      <c r="P803" s="65" t="str">
        <f>IF(C803="","",データ!AP2005)</f>
        <v/>
      </c>
    </row>
    <row r="804" spans="1:16" ht="18" customHeight="1">
      <c r="A804" s="46" t="str">
        <f>IF(データ!A2007&lt;&gt;"",データ!A2006,"")</f>
        <v/>
      </c>
      <c r="B804" s="47" t="str">
        <f>IF(データ!B2007&lt;&gt;"",データ!B2006,"")</f>
        <v/>
      </c>
      <c r="C804" s="48" t="str">
        <f>IF(データ!C2007&lt;&gt;"",データ!C2006,"")</f>
        <v/>
      </c>
      <c r="D804" s="46" t="str">
        <f>IF(データ!G2007&lt;&gt;"",データ!G2006,"")</f>
        <v/>
      </c>
      <c r="E804" s="65" t="str">
        <f>IF(F804="","",COUNT($F$4:F804))</f>
        <v/>
      </c>
      <c r="F804" s="81" t="str">
        <f>IF(C804="","",データ!Z2006)</f>
        <v/>
      </c>
      <c r="G804" s="65" t="str">
        <f>IF(C804="","",データ!AA2006)</f>
        <v/>
      </c>
      <c r="H804" s="65" t="str">
        <f>IF(I804="","",COUNT($I$4:I804))</f>
        <v/>
      </c>
      <c r="I804" s="81" t="str">
        <f>IF(C804="","",データ!AF2006)</f>
        <v/>
      </c>
      <c r="J804" s="65" t="str">
        <f>IF(C804="","",データ!AG2006)</f>
        <v/>
      </c>
      <c r="K804" s="65" t="str">
        <f>IF(L804="","",COUNT($L$4:L804))</f>
        <v/>
      </c>
      <c r="L804" s="81" t="str">
        <f>IF(C804="","",データ!AI2006)</f>
        <v/>
      </c>
      <c r="M804" s="65" t="str">
        <f>IF(C804="","",データ!AJ2006)</f>
        <v/>
      </c>
      <c r="N804" s="65" t="str">
        <f>IF(O804="","",COUNT($O$4:O804))</f>
        <v/>
      </c>
      <c r="O804" s="81" t="str">
        <f>IF(C804="","",データ!AO2006)</f>
        <v/>
      </c>
      <c r="P804" s="65" t="str">
        <f>IF(C804="","",データ!AP2006)</f>
        <v/>
      </c>
    </row>
    <row r="805" spans="1:16" ht="18" customHeight="1">
      <c r="A805" s="46" t="str">
        <f>IF(データ!A2008&lt;&gt;"",データ!A2007,"")</f>
        <v/>
      </c>
      <c r="B805" s="47" t="str">
        <f>IF(データ!B2008&lt;&gt;"",データ!B2007,"")</f>
        <v/>
      </c>
      <c r="C805" s="48" t="str">
        <f>IF(データ!C2008&lt;&gt;"",データ!C2007,"")</f>
        <v/>
      </c>
      <c r="D805" s="46" t="str">
        <f>IF(データ!G2008&lt;&gt;"",データ!G2007,"")</f>
        <v/>
      </c>
      <c r="E805" s="65" t="str">
        <f>IF(F805="","",COUNT($F$4:F805))</f>
        <v/>
      </c>
      <c r="F805" s="81" t="str">
        <f>IF(C805="","",データ!Z2007)</f>
        <v/>
      </c>
      <c r="G805" s="65" t="str">
        <f>IF(C805="","",データ!AA2007)</f>
        <v/>
      </c>
      <c r="H805" s="65" t="str">
        <f>IF(I805="","",COUNT($I$4:I805))</f>
        <v/>
      </c>
      <c r="I805" s="81" t="str">
        <f>IF(C805="","",データ!AF2007)</f>
        <v/>
      </c>
      <c r="J805" s="65" t="str">
        <f>IF(C805="","",データ!AG2007)</f>
        <v/>
      </c>
      <c r="K805" s="65" t="str">
        <f>IF(L805="","",COUNT($L$4:L805))</f>
        <v/>
      </c>
      <c r="L805" s="81" t="str">
        <f>IF(C805="","",データ!AI2007)</f>
        <v/>
      </c>
      <c r="M805" s="65" t="str">
        <f>IF(C805="","",データ!AJ2007)</f>
        <v/>
      </c>
      <c r="N805" s="65" t="str">
        <f>IF(O805="","",COUNT($O$4:O805))</f>
        <v/>
      </c>
      <c r="O805" s="81" t="str">
        <f>IF(C805="","",データ!AO2007)</f>
        <v/>
      </c>
      <c r="P805" s="65" t="str">
        <f>IF(C805="","",データ!AP2007)</f>
        <v/>
      </c>
    </row>
    <row r="806" spans="1:16" ht="18" customHeight="1">
      <c r="A806" s="46" t="str">
        <f>IF(データ!A2009&lt;&gt;"",データ!A2008,"")</f>
        <v/>
      </c>
      <c r="B806" s="47" t="str">
        <f>IF(データ!B2009&lt;&gt;"",データ!B2008,"")</f>
        <v/>
      </c>
      <c r="C806" s="48" t="str">
        <f>IF(データ!C2009&lt;&gt;"",データ!C2008,"")</f>
        <v/>
      </c>
      <c r="D806" s="46" t="str">
        <f>IF(データ!G2009&lt;&gt;"",データ!G2008,"")</f>
        <v/>
      </c>
      <c r="E806" s="65" t="str">
        <f>IF(F806="","",COUNT($F$4:F806))</f>
        <v/>
      </c>
      <c r="F806" s="81" t="str">
        <f>IF(C806="","",データ!Z2008)</f>
        <v/>
      </c>
      <c r="G806" s="65" t="str">
        <f>IF(C806="","",データ!AA2008)</f>
        <v/>
      </c>
      <c r="H806" s="65" t="str">
        <f>IF(I806="","",COUNT($I$4:I806))</f>
        <v/>
      </c>
      <c r="I806" s="81" t="str">
        <f>IF(C806="","",データ!AF2008)</f>
        <v/>
      </c>
      <c r="J806" s="65" t="str">
        <f>IF(C806="","",データ!AG2008)</f>
        <v/>
      </c>
      <c r="K806" s="65" t="str">
        <f>IF(L806="","",COUNT($L$4:L806))</f>
        <v/>
      </c>
      <c r="L806" s="81" t="str">
        <f>IF(C806="","",データ!AI2008)</f>
        <v/>
      </c>
      <c r="M806" s="65" t="str">
        <f>IF(C806="","",データ!AJ2008)</f>
        <v/>
      </c>
      <c r="N806" s="65" t="str">
        <f>IF(O806="","",COUNT($O$4:O806))</f>
        <v/>
      </c>
      <c r="O806" s="81" t="str">
        <f>IF(C806="","",データ!AO2008)</f>
        <v/>
      </c>
      <c r="P806" s="65" t="str">
        <f>IF(C806="","",データ!AP2008)</f>
        <v/>
      </c>
    </row>
    <row r="807" spans="1:16" ht="18" customHeight="1">
      <c r="A807" s="46" t="str">
        <f>IF(データ!A2010&lt;&gt;"",データ!A2009,"")</f>
        <v/>
      </c>
      <c r="B807" s="47" t="str">
        <f>IF(データ!B2010&lt;&gt;"",データ!B2009,"")</f>
        <v/>
      </c>
      <c r="C807" s="48" t="str">
        <f>IF(データ!C2010&lt;&gt;"",データ!C2009,"")</f>
        <v/>
      </c>
      <c r="D807" s="46" t="str">
        <f>IF(データ!G2010&lt;&gt;"",データ!G2009,"")</f>
        <v/>
      </c>
      <c r="E807" s="65" t="str">
        <f>IF(F807="","",COUNT($F$4:F807))</f>
        <v/>
      </c>
      <c r="F807" s="81" t="str">
        <f>IF(C807="","",データ!Z2009)</f>
        <v/>
      </c>
      <c r="G807" s="65" t="str">
        <f>IF(C807="","",データ!AA2009)</f>
        <v/>
      </c>
      <c r="H807" s="65" t="str">
        <f>IF(I807="","",COUNT($I$4:I807))</f>
        <v/>
      </c>
      <c r="I807" s="81" t="str">
        <f>IF(C807="","",データ!AF2009)</f>
        <v/>
      </c>
      <c r="J807" s="65" t="str">
        <f>IF(C807="","",データ!AG2009)</f>
        <v/>
      </c>
      <c r="K807" s="65" t="str">
        <f>IF(L807="","",COUNT($L$4:L807))</f>
        <v/>
      </c>
      <c r="L807" s="81" t="str">
        <f>IF(C807="","",データ!AI2009)</f>
        <v/>
      </c>
      <c r="M807" s="65" t="str">
        <f>IF(C807="","",データ!AJ2009)</f>
        <v/>
      </c>
      <c r="N807" s="65" t="str">
        <f>IF(O807="","",COUNT($O$4:O807))</f>
        <v/>
      </c>
      <c r="O807" s="81" t="str">
        <f>IF(C807="","",データ!AO2009)</f>
        <v/>
      </c>
      <c r="P807" s="65" t="str">
        <f>IF(C807="","",データ!AP2009)</f>
        <v/>
      </c>
    </row>
    <row r="808" spans="1:16" ht="18" customHeight="1">
      <c r="A808" s="46" t="str">
        <f>IF(データ!A2011&lt;&gt;"",データ!A2010,"")</f>
        <v/>
      </c>
      <c r="B808" s="47" t="str">
        <f>IF(データ!B2011&lt;&gt;"",データ!B2010,"")</f>
        <v/>
      </c>
      <c r="C808" s="48" t="str">
        <f>IF(データ!C2011&lt;&gt;"",データ!C2010,"")</f>
        <v/>
      </c>
      <c r="D808" s="46" t="str">
        <f>IF(データ!G2011&lt;&gt;"",データ!G2010,"")</f>
        <v/>
      </c>
      <c r="E808" s="65" t="str">
        <f>IF(F808="","",COUNT($F$4:F808))</f>
        <v/>
      </c>
      <c r="F808" s="81" t="str">
        <f>IF(C808="","",データ!Z2010)</f>
        <v/>
      </c>
      <c r="G808" s="65" t="str">
        <f>IF(C808="","",データ!AA2010)</f>
        <v/>
      </c>
      <c r="H808" s="65" t="str">
        <f>IF(I808="","",COUNT($I$4:I808))</f>
        <v/>
      </c>
      <c r="I808" s="81" t="str">
        <f>IF(C808="","",データ!AF2010)</f>
        <v/>
      </c>
      <c r="J808" s="65" t="str">
        <f>IF(C808="","",データ!AG2010)</f>
        <v/>
      </c>
      <c r="K808" s="65" t="str">
        <f>IF(L808="","",COUNT($L$4:L808))</f>
        <v/>
      </c>
      <c r="L808" s="81" t="str">
        <f>IF(C808="","",データ!AI2010)</f>
        <v/>
      </c>
      <c r="M808" s="65" t="str">
        <f>IF(C808="","",データ!AJ2010)</f>
        <v/>
      </c>
      <c r="N808" s="65" t="str">
        <f>IF(O808="","",COUNT($O$4:O808))</f>
        <v/>
      </c>
      <c r="O808" s="81" t="str">
        <f>IF(C808="","",データ!AO2010)</f>
        <v/>
      </c>
      <c r="P808" s="65" t="str">
        <f>IF(C808="","",データ!AP2010)</f>
        <v/>
      </c>
    </row>
    <row r="809" spans="1:16" ht="18" customHeight="1">
      <c r="A809" s="46" t="str">
        <f>IF(データ!A2012&lt;&gt;"",データ!A2011,"")</f>
        <v/>
      </c>
      <c r="B809" s="47" t="str">
        <f>IF(データ!B2012&lt;&gt;"",データ!B2011,"")</f>
        <v/>
      </c>
      <c r="C809" s="48" t="str">
        <f>IF(データ!C2012&lt;&gt;"",データ!C2011,"")</f>
        <v/>
      </c>
      <c r="D809" s="46" t="str">
        <f>IF(データ!G2012&lt;&gt;"",データ!G2011,"")</f>
        <v/>
      </c>
      <c r="E809" s="65" t="str">
        <f>IF(F809="","",COUNT($F$4:F809))</f>
        <v/>
      </c>
      <c r="F809" s="81" t="str">
        <f>IF(C809="","",データ!Z2011)</f>
        <v/>
      </c>
      <c r="G809" s="65" t="str">
        <f>IF(C809="","",データ!AA2011)</f>
        <v/>
      </c>
      <c r="H809" s="65" t="str">
        <f>IF(I809="","",COUNT($I$4:I809))</f>
        <v/>
      </c>
      <c r="I809" s="81" t="str">
        <f>IF(C809="","",データ!AF2011)</f>
        <v/>
      </c>
      <c r="J809" s="65" t="str">
        <f>IF(C809="","",データ!AG2011)</f>
        <v/>
      </c>
      <c r="K809" s="65" t="str">
        <f>IF(L809="","",COUNT($L$4:L809))</f>
        <v/>
      </c>
      <c r="L809" s="81" t="str">
        <f>IF(C809="","",データ!AI2011)</f>
        <v/>
      </c>
      <c r="M809" s="65" t="str">
        <f>IF(C809="","",データ!AJ2011)</f>
        <v/>
      </c>
      <c r="N809" s="65" t="str">
        <f>IF(O809="","",COUNT($O$4:O809))</f>
        <v/>
      </c>
      <c r="O809" s="81" t="str">
        <f>IF(C809="","",データ!AO2011)</f>
        <v/>
      </c>
      <c r="P809" s="65" t="str">
        <f>IF(C809="","",データ!AP2011)</f>
        <v/>
      </c>
    </row>
    <row r="810" spans="1:16" ht="18" customHeight="1">
      <c r="A810" s="46" t="str">
        <f>IF(データ!A2013&lt;&gt;"",データ!A2012,"")</f>
        <v/>
      </c>
      <c r="B810" s="47" t="str">
        <f>IF(データ!B2013&lt;&gt;"",データ!B2012,"")</f>
        <v/>
      </c>
      <c r="C810" s="48" t="str">
        <f>IF(データ!C2013&lt;&gt;"",データ!C2012,"")</f>
        <v/>
      </c>
      <c r="D810" s="46" t="str">
        <f>IF(データ!G2013&lt;&gt;"",データ!G2012,"")</f>
        <v/>
      </c>
      <c r="E810" s="65" t="str">
        <f>IF(F810="","",COUNT($F$4:F810))</f>
        <v/>
      </c>
      <c r="F810" s="81" t="str">
        <f>IF(C810="","",データ!Z2012)</f>
        <v/>
      </c>
      <c r="G810" s="65" t="str">
        <f>IF(C810="","",データ!AA2012)</f>
        <v/>
      </c>
      <c r="H810" s="65" t="str">
        <f>IF(I810="","",COUNT($I$4:I810))</f>
        <v/>
      </c>
      <c r="I810" s="81" t="str">
        <f>IF(C810="","",データ!AF2012)</f>
        <v/>
      </c>
      <c r="J810" s="65" t="str">
        <f>IF(C810="","",データ!AG2012)</f>
        <v/>
      </c>
      <c r="K810" s="65" t="str">
        <f>IF(L810="","",COUNT($L$4:L810))</f>
        <v/>
      </c>
      <c r="L810" s="81" t="str">
        <f>IF(C810="","",データ!AI2012)</f>
        <v/>
      </c>
      <c r="M810" s="65" t="str">
        <f>IF(C810="","",データ!AJ2012)</f>
        <v/>
      </c>
      <c r="N810" s="65" t="str">
        <f>IF(O810="","",COUNT($O$4:O810))</f>
        <v/>
      </c>
      <c r="O810" s="81" t="str">
        <f>IF(C810="","",データ!AO2012)</f>
        <v/>
      </c>
      <c r="P810" s="65" t="str">
        <f>IF(C810="","",データ!AP2012)</f>
        <v/>
      </c>
    </row>
    <row r="811" spans="1:16" ht="18" customHeight="1">
      <c r="A811" s="46" t="str">
        <f>IF(データ!A2014&lt;&gt;"",データ!A2013,"")</f>
        <v/>
      </c>
      <c r="B811" s="47" t="str">
        <f>IF(データ!B2014&lt;&gt;"",データ!B2013,"")</f>
        <v/>
      </c>
      <c r="C811" s="48" t="str">
        <f>IF(データ!C2014&lt;&gt;"",データ!C2013,"")</f>
        <v/>
      </c>
      <c r="D811" s="46" t="str">
        <f>IF(データ!G2014&lt;&gt;"",データ!G2013,"")</f>
        <v/>
      </c>
      <c r="E811" s="65" t="str">
        <f>IF(F811="","",COUNT($F$4:F811))</f>
        <v/>
      </c>
      <c r="F811" s="81" t="str">
        <f>IF(C811="","",データ!Z2013)</f>
        <v/>
      </c>
      <c r="G811" s="65" t="str">
        <f>IF(C811="","",データ!AA2013)</f>
        <v/>
      </c>
      <c r="H811" s="65" t="str">
        <f>IF(I811="","",COUNT($I$4:I811))</f>
        <v/>
      </c>
      <c r="I811" s="81" t="str">
        <f>IF(C811="","",データ!AF2013)</f>
        <v/>
      </c>
      <c r="J811" s="65" t="str">
        <f>IF(C811="","",データ!AG2013)</f>
        <v/>
      </c>
      <c r="K811" s="65" t="str">
        <f>IF(L811="","",COUNT($L$4:L811))</f>
        <v/>
      </c>
      <c r="L811" s="81" t="str">
        <f>IF(C811="","",データ!AI2013)</f>
        <v/>
      </c>
      <c r="M811" s="65" t="str">
        <f>IF(C811="","",データ!AJ2013)</f>
        <v/>
      </c>
      <c r="N811" s="65" t="str">
        <f>IF(O811="","",COUNT($O$4:O811))</f>
        <v/>
      </c>
      <c r="O811" s="81" t="str">
        <f>IF(C811="","",データ!AO2013)</f>
        <v/>
      </c>
      <c r="P811" s="65" t="str">
        <f>IF(C811="","",データ!AP2013)</f>
        <v/>
      </c>
    </row>
    <row r="812" spans="1:16" ht="18" customHeight="1">
      <c r="A812" s="46" t="str">
        <f>IF(データ!A2015&lt;&gt;"",データ!A2014,"")</f>
        <v/>
      </c>
      <c r="B812" s="47" t="str">
        <f>IF(データ!B2015&lt;&gt;"",データ!B2014,"")</f>
        <v/>
      </c>
      <c r="C812" s="48" t="str">
        <f>IF(データ!C2015&lt;&gt;"",データ!C2014,"")</f>
        <v/>
      </c>
      <c r="D812" s="46" t="str">
        <f>IF(データ!G2015&lt;&gt;"",データ!G2014,"")</f>
        <v/>
      </c>
      <c r="E812" s="65" t="str">
        <f>IF(F812="","",COUNT($F$4:F812))</f>
        <v/>
      </c>
      <c r="F812" s="81" t="str">
        <f>IF(C812="","",データ!Z2014)</f>
        <v/>
      </c>
      <c r="G812" s="65" t="str">
        <f>IF(C812="","",データ!AA2014)</f>
        <v/>
      </c>
      <c r="H812" s="65" t="str">
        <f>IF(I812="","",COUNT($I$4:I812))</f>
        <v/>
      </c>
      <c r="I812" s="81" t="str">
        <f>IF(C812="","",データ!AF2014)</f>
        <v/>
      </c>
      <c r="J812" s="65" t="str">
        <f>IF(C812="","",データ!AG2014)</f>
        <v/>
      </c>
      <c r="K812" s="65" t="str">
        <f>IF(L812="","",COUNT($L$4:L812))</f>
        <v/>
      </c>
      <c r="L812" s="81" t="str">
        <f>IF(C812="","",データ!AI2014)</f>
        <v/>
      </c>
      <c r="M812" s="65" t="str">
        <f>IF(C812="","",データ!AJ2014)</f>
        <v/>
      </c>
      <c r="N812" s="65" t="str">
        <f>IF(O812="","",COUNT($O$4:O812))</f>
        <v/>
      </c>
      <c r="O812" s="81" t="str">
        <f>IF(C812="","",データ!AO2014)</f>
        <v/>
      </c>
      <c r="P812" s="65" t="str">
        <f>IF(C812="","",データ!AP2014)</f>
        <v/>
      </c>
    </row>
    <row r="813" spans="1:16" ht="18" customHeight="1">
      <c r="A813" s="46" t="str">
        <f>IF(データ!A2016&lt;&gt;"",データ!A2015,"")</f>
        <v/>
      </c>
      <c r="B813" s="47" t="str">
        <f>IF(データ!B2016&lt;&gt;"",データ!B2015,"")</f>
        <v/>
      </c>
      <c r="C813" s="48" t="str">
        <f>IF(データ!C2016&lt;&gt;"",データ!C2015,"")</f>
        <v/>
      </c>
      <c r="D813" s="46" t="str">
        <f>IF(データ!G2016&lt;&gt;"",データ!G2015,"")</f>
        <v/>
      </c>
      <c r="E813" s="65" t="str">
        <f>IF(F813="","",COUNT($F$4:F813))</f>
        <v/>
      </c>
      <c r="F813" s="81" t="str">
        <f>IF(C813="","",データ!Z2015)</f>
        <v/>
      </c>
      <c r="G813" s="65" t="str">
        <f>IF(C813="","",データ!AA2015)</f>
        <v/>
      </c>
      <c r="H813" s="65" t="str">
        <f>IF(I813="","",COUNT($I$4:I813))</f>
        <v/>
      </c>
      <c r="I813" s="81" t="str">
        <f>IF(C813="","",データ!AF2015)</f>
        <v/>
      </c>
      <c r="J813" s="65" t="str">
        <f>IF(C813="","",データ!AG2015)</f>
        <v/>
      </c>
      <c r="K813" s="65" t="str">
        <f>IF(L813="","",COUNT($L$4:L813))</f>
        <v/>
      </c>
      <c r="L813" s="81" t="str">
        <f>IF(C813="","",データ!AI2015)</f>
        <v/>
      </c>
      <c r="M813" s="65" t="str">
        <f>IF(C813="","",データ!AJ2015)</f>
        <v/>
      </c>
      <c r="N813" s="65" t="str">
        <f>IF(O813="","",COUNT($O$4:O813))</f>
        <v/>
      </c>
      <c r="O813" s="81" t="str">
        <f>IF(C813="","",データ!AO2015)</f>
        <v/>
      </c>
      <c r="P813" s="65" t="str">
        <f>IF(C813="","",データ!AP2015)</f>
        <v/>
      </c>
    </row>
    <row r="814" spans="1:16" ht="18" customHeight="1">
      <c r="A814" s="46" t="str">
        <f>IF(データ!A2017&lt;&gt;"",データ!A2016,"")</f>
        <v/>
      </c>
      <c r="B814" s="47" t="str">
        <f>IF(データ!B2017&lt;&gt;"",データ!B2016,"")</f>
        <v/>
      </c>
      <c r="C814" s="48" t="str">
        <f>IF(データ!C2017&lt;&gt;"",データ!C2016,"")</f>
        <v/>
      </c>
      <c r="D814" s="46" t="str">
        <f>IF(データ!G2017&lt;&gt;"",データ!G2016,"")</f>
        <v/>
      </c>
      <c r="E814" s="65" t="str">
        <f>IF(F814="","",COUNT($F$4:F814))</f>
        <v/>
      </c>
      <c r="F814" s="81" t="str">
        <f>IF(C814="","",データ!Z2016)</f>
        <v/>
      </c>
      <c r="G814" s="65" t="str">
        <f>IF(C814="","",データ!AA2016)</f>
        <v/>
      </c>
      <c r="H814" s="65" t="str">
        <f>IF(I814="","",COUNT($I$4:I814))</f>
        <v/>
      </c>
      <c r="I814" s="81" t="str">
        <f>IF(C814="","",データ!AF2016)</f>
        <v/>
      </c>
      <c r="J814" s="65" t="str">
        <f>IF(C814="","",データ!AG2016)</f>
        <v/>
      </c>
      <c r="K814" s="65" t="str">
        <f>IF(L814="","",COUNT($L$4:L814))</f>
        <v/>
      </c>
      <c r="L814" s="81" t="str">
        <f>IF(C814="","",データ!AI2016)</f>
        <v/>
      </c>
      <c r="M814" s="65" t="str">
        <f>IF(C814="","",データ!AJ2016)</f>
        <v/>
      </c>
      <c r="N814" s="65" t="str">
        <f>IF(O814="","",COUNT($O$4:O814))</f>
        <v/>
      </c>
      <c r="O814" s="81" t="str">
        <f>IF(C814="","",データ!AO2016)</f>
        <v/>
      </c>
      <c r="P814" s="65" t="str">
        <f>IF(C814="","",データ!AP2016)</f>
        <v/>
      </c>
    </row>
    <row r="815" spans="1:16" ht="18" customHeight="1">
      <c r="A815" s="46" t="str">
        <f>IF(データ!A2018&lt;&gt;"",データ!A2017,"")</f>
        <v/>
      </c>
      <c r="B815" s="47" t="str">
        <f>IF(データ!B2018&lt;&gt;"",データ!B2017,"")</f>
        <v/>
      </c>
      <c r="C815" s="48" t="str">
        <f>IF(データ!C2018&lt;&gt;"",データ!C2017,"")</f>
        <v/>
      </c>
      <c r="D815" s="46" t="str">
        <f>IF(データ!G2018&lt;&gt;"",データ!G2017,"")</f>
        <v/>
      </c>
      <c r="E815" s="65" t="str">
        <f>IF(F815="","",COUNT($F$4:F815))</f>
        <v/>
      </c>
      <c r="F815" s="81" t="str">
        <f>IF(C815="","",データ!Z2017)</f>
        <v/>
      </c>
      <c r="G815" s="65" t="str">
        <f>IF(C815="","",データ!AA2017)</f>
        <v/>
      </c>
      <c r="H815" s="65" t="str">
        <f>IF(I815="","",COUNT($I$4:I815))</f>
        <v/>
      </c>
      <c r="I815" s="81" t="str">
        <f>IF(C815="","",データ!AF2017)</f>
        <v/>
      </c>
      <c r="J815" s="65" t="str">
        <f>IF(C815="","",データ!AG2017)</f>
        <v/>
      </c>
      <c r="K815" s="65" t="str">
        <f>IF(L815="","",COUNT($L$4:L815))</f>
        <v/>
      </c>
      <c r="L815" s="81" t="str">
        <f>IF(C815="","",データ!AI2017)</f>
        <v/>
      </c>
      <c r="M815" s="65" t="str">
        <f>IF(C815="","",データ!AJ2017)</f>
        <v/>
      </c>
      <c r="N815" s="65" t="str">
        <f>IF(O815="","",COUNT($O$4:O815))</f>
        <v/>
      </c>
      <c r="O815" s="81" t="str">
        <f>IF(C815="","",データ!AO2017)</f>
        <v/>
      </c>
      <c r="P815" s="65" t="str">
        <f>IF(C815="","",データ!AP2017)</f>
        <v/>
      </c>
    </row>
    <row r="816" spans="1:16" ht="18" customHeight="1">
      <c r="A816" s="46" t="str">
        <f>IF(データ!A2019&lt;&gt;"",データ!A2018,"")</f>
        <v/>
      </c>
      <c r="B816" s="47" t="str">
        <f>IF(データ!B2019&lt;&gt;"",データ!B2018,"")</f>
        <v/>
      </c>
      <c r="C816" s="48" t="str">
        <f>IF(データ!C2019&lt;&gt;"",データ!C2018,"")</f>
        <v/>
      </c>
      <c r="D816" s="46" t="str">
        <f>IF(データ!G2019&lt;&gt;"",データ!G2018,"")</f>
        <v/>
      </c>
      <c r="E816" s="65" t="str">
        <f>IF(F816="","",COUNT($F$4:F816))</f>
        <v/>
      </c>
      <c r="F816" s="81" t="str">
        <f>IF(C816="","",データ!Z2018)</f>
        <v/>
      </c>
      <c r="G816" s="65" t="str">
        <f>IF(C816="","",データ!AA2018)</f>
        <v/>
      </c>
      <c r="H816" s="65" t="str">
        <f>IF(I816="","",COUNT($I$4:I816))</f>
        <v/>
      </c>
      <c r="I816" s="81" t="str">
        <f>IF(C816="","",データ!AF2018)</f>
        <v/>
      </c>
      <c r="J816" s="65" t="str">
        <f>IF(C816="","",データ!AG2018)</f>
        <v/>
      </c>
      <c r="K816" s="65" t="str">
        <f>IF(L816="","",COUNT($L$4:L816))</f>
        <v/>
      </c>
      <c r="L816" s="81" t="str">
        <f>IF(C816="","",データ!AI2018)</f>
        <v/>
      </c>
      <c r="M816" s="65" t="str">
        <f>IF(C816="","",データ!AJ2018)</f>
        <v/>
      </c>
      <c r="N816" s="65" t="str">
        <f>IF(O816="","",COUNT($O$4:O816))</f>
        <v/>
      </c>
      <c r="O816" s="81" t="str">
        <f>IF(C816="","",データ!AO2018)</f>
        <v/>
      </c>
      <c r="P816" s="65" t="str">
        <f>IF(C816="","",データ!AP2018)</f>
        <v/>
      </c>
    </row>
    <row r="817" spans="1:16" ht="18" customHeight="1">
      <c r="A817" s="46" t="str">
        <f>IF(データ!A2020&lt;&gt;"",データ!A2019,"")</f>
        <v/>
      </c>
      <c r="B817" s="47" t="str">
        <f>IF(データ!B2020&lt;&gt;"",データ!B2019,"")</f>
        <v/>
      </c>
      <c r="C817" s="48" t="str">
        <f>IF(データ!C2020&lt;&gt;"",データ!C2019,"")</f>
        <v/>
      </c>
      <c r="D817" s="46" t="str">
        <f>IF(データ!G2020&lt;&gt;"",データ!G2019,"")</f>
        <v/>
      </c>
      <c r="E817" s="65" t="str">
        <f>IF(F817="","",COUNT($F$4:F817))</f>
        <v/>
      </c>
      <c r="F817" s="81" t="str">
        <f>IF(C817="","",データ!Z2019)</f>
        <v/>
      </c>
      <c r="G817" s="65" t="str">
        <f>IF(C817="","",データ!AA2019)</f>
        <v/>
      </c>
      <c r="H817" s="65" t="str">
        <f>IF(I817="","",COUNT($I$4:I817))</f>
        <v/>
      </c>
      <c r="I817" s="81" t="str">
        <f>IF(C817="","",データ!AF2019)</f>
        <v/>
      </c>
      <c r="J817" s="65" t="str">
        <f>IF(C817="","",データ!AG2019)</f>
        <v/>
      </c>
      <c r="K817" s="65" t="str">
        <f>IF(L817="","",COUNT($L$4:L817))</f>
        <v/>
      </c>
      <c r="L817" s="81" t="str">
        <f>IF(C817="","",データ!AI2019)</f>
        <v/>
      </c>
      <c r="M817" s="65" t="str">
        <f>IF(C817="","",データ!AJ2019)</f>
        <v/>
      </c>
      <c r="N817" s="65" t="str">
        <f>IF(O817="","",COUNT($O$4:O817))</f>
        <v/>
      </c>
      <c r="O817" s="81" t="str">
        <f>IF(C817="","",データ!AO2019)</f>
        <v/>
      </c>
      <c r="P817" s="65" t="str">
        <f>IF(C817="","",データ!AP2019)</f>
        <v/>
      </c>
    </row>
    <row r="818" spans="1:16" ht="18" customHeight="1">
      <c r="A818" s="46" t="str">
        <f>IF(データ!A2021&lt;&gt;"",データ!A2020,"")</f>
        <v/>
      </c>
      <c r="B818" s="47" t="str">
        <f>IF(データ!B2021&lt;&gt;"",データ!B2020,"")</f>
        <v/>
      </c>
      <c r="C818" s="48" t="str">
        <f>IF(データ!C2021&lt;&gt;"",データ!C2020,"")</f>
        <v/>
      </c>
      <c r="D818" s="46" t="str">
        <f>IF(データ!G2021&lt;&gt;"",データ!G2020,"")</f>
        <v/>
      </c>
      <c r="E818" s="65" t="str">
        <f>IF(F818="","",COUNT($F$4:F818))</f>
        <v/>
      </c>
      <c r="F818" s="81" t="str">
        <f>IF(C818="","",データ!Z2020)</f>
        <v/>
      </c>
      <c r="G818" s="65" t="str">
        <f>IF(C818="","",データ!AA2020)</f>
        <v/>
      </c>
      <c r="H818" s="65" t="str">
        <f>IF(I818="","",COUNT($I$4:I818))</f>
        <v/>
      </c>
      <c r="I818" s="81" t="str">
        <f>IF(C818="","",データ!AF2020)</f>
        <v/>
      </c>
      <c r="J818" s="65" t="str">
        <f>IF(C818="","",データ!AG2020)</f>
        <v/>
      </c>
      <c r="K818" s="65" t="str">
        <f>IF(L818="","",COUNT($L$4:L818))</f>
        <v/>
      </c>
      <c r="L818" s="81" t="str">
        <f>IF(C818="","",データ!AI2020)</f>
        <v/>
      </c>
      <c r="M818" s="65" t="str">
        <f>IF(C818="","",データ!AJ2020)</f>
        <v/>
      </c>
      <c r="N818" s="65" t="str">
        <f>IF(O818="","",COUNT($O$4:O818))</f>
        <v/>
      </c>
      <c r="O818" s="81" t="str">
        <f>IF(C818="","",データ!AO2020)</f>
        <v/>
      </c>
      <c r="P818" s="65" t="str">
        <f>IF(C818="","",データ!AP2020)</f>
        <v/>
      </c>
    </row>
    <row r="819" spans="1:16" ht="18" customHeight="1">
      <c r="A819" s="46" t="str">
        <f>IF(データ!A2022&lt;&gt;"",データ!A2021,"")</f>
        <v/>
      </c>
      <c r="B819" s="47" t="str">
        <f>IF(データ!B2022&lt;&gt;"",データ!B2021,"")</f>
        <v/>
      </c>
      <c r="C819" s="48" t="str">
        <f>IF(データ!C2022&lt;&gt;"",データ!C2021,"")</f>
        <v/>
      </c>
      <c r="D819" s="46" t="str">
        <f>IF(データ!G2022&lt;&gt;"",データ!G2021,"")</f>
        <v/>
      </c>
      <c r="E819" s="65" t="str">
        <f>IF(F819="","",COUNT($F$4:F819))</f>
        <v/>
      </c>
      <c r="F819" s="81" t="str">
        <f>IF(C819="","",データ!Z2021)</f>
        <v/>
      </c>
      <c r="G819" s="65" t="str">
        <f>IF(C819="","",データ!AA2021)</f>
        <v/>
      </c>
      <c r="H819" s="65" t="str">
        <f>IF(I819="","",COUNT($I$4:I819))</f>
        <v/>
      </c>
      <c r="I819" s="81" t="str">
        <f>IF(C819="","",データ!AF2021)</f>
        <v/>
      </c>
      <c r="J819" s="65" t="str">
        <f>IF(C819="","",データ!AG2021)</f>
        <v/>
      </c>
      <c r="K819" s="65" t="str">
        <f>IF(L819="","",COUNT($L$4:L819))</f>
        <v/>
      </c>
      <c r="L819" s="81" t="str">
        <f>IF(C819="","",データ!AI2021)</f>
        <v/>
      </c>
      <c r="M819" s="65" t="str">
        <f>IF(C819="","",データ!AJ2021)</f>
        <v/>
      </c>
      <c r="N819" s="65" t="str">
        <f>IF(O819="","",COUNT($O$4:O819))</f>
        <v/>
      </c>
      <c r="O819" s="81" t="str">
        <f>IF(C819="","",データ!AO2021)</f>
        <v/>
      </c>
      <c r="P819" s="65" t="str">
        <f>IF(C819="","",データ!AP2021)</f>
        <v/>
      </c>
    </row>
    <row r="820" spans="1:16" ht="18" customHeight="1">
      <c r="A820" s="46" t="str">
        <f>IF(データ!A2023&lt;&gt;"",データ!A2022,"")</f>
        <v/>
      </c>
      <c r="B820" s="47" t="str">
        <f>IF(データ!B2023&lt;&gt;"",データ!B2022,"")</f>
        <v/>
      </c>
      <c r="C820" s="48" t="str">
        <f>IF(データ!C2023&lt;&gt;"",データ!C2022,"")</f>
        <v/>
      </c>
      <c r="D820" s="46" t="str">
        <f>IF(データ!G2023&lt;&gt;"",データ!G2022,"")</f>
        <v/>
      </c>
      <c r="E820" s="65" t="str">
        <f>IF(F820="","",COUNT($F$4:F820))</f>
        <v/>
      </c>
      <c r="F820" s="81" t="str">
        <f>IF(C820="","",データ!Z2022)</f>
        <v/>
      </c>
      <c r="G820" s="65" t="str">
        <f>IF(C820="","",データ!AA2022)</f>
        <v/>
      </c>
      <c r="H820" s="65" t="str">
        <f>IF(I820="","",COUNT($I$4:I820))</f>
        <v/>
      </c>
      <c r="I820" s="81" t="str">
        <f>IF(C820="","",データ!AF2022)</f>
        <v/>
      </c>
      <c r="J820" s="65" t="str">
        <f>IF(C820="","",データ!AG2022)</f>
        <v/>
      </c>
      <c r="K820" s="65" t="str">
        <f>IF(L820="","",COUNT($L$4:L820))</f>
        <v/>
      </c>
      <c r="L820" s="81" t="str">
        <f>IF(C820="","",データ!AI2022)</f>
        <v/>
      </c>
      <c r="M820" s="65" t="str">
        <f>IF(C820="","",データ!AJ2022)</f>
        <v/>
      </c>
      <c r="N820" s="65" t="str">
        <f>IF(O820="","",COUNT($O$4:O820))</f>
        <v/>
      </c>
      <c r="O820" s="81" t="str">
        <f>IF(C820="","",データ!AO2022)</f>
        <v/>
      </c>
      <c r="P820" s="65" t="str">
        <f>IF(C820="","",データ!AP2022)</f>
        <v/>
      </c>
    </row>
    <row r="821" spans="1:16" ht="18" customHeight="1">
      <c r="A821" s="46" t="str">
        <f>IF(データ!A2024&lt;&gt;"",データ!A2023,"")</f>
        <v/>
      </c>
      <c r="B821" s="47" t="str">
        <f>IF(データ!B2024&lt;&gt;"",データ!B2023,"")</f>
        <v/>
      </c>
      <c r="C821" s="48" t="str">
        <f>IF(データ!C2024&lt;&gt;"",データ!C2023,"")</f>
        <v/>
      </c>
      <c r="D821" s="46" t="str">
        <f>IF(データ!G2024&lt;&gt;"",データ!G2023,"")</f>
        <v/>
      </c>
      <c r="E821" s="65" t="str">
        <f>IF(F821="","",COUNT($F$4:F821))</f>
        <v/>
      </c>
      <c r="F821" s="81" t="str">
        <f>IF(C821="","",データ!Z2023)</f>
        <v/>
      </c>
      <c r="G821" s="65" t="str">
        <f>IF(C821="","",データ!AA2023)</f>
        <v/>
      </c>
      <c r="H821" s="65" t="str">
        <f>IF(I821="","",COUNT($I$4:I821))</f>
        <v/>
      </c>
      <c r="I821" s="81" t="str">
        <f>IF(C821="","",データ!AF2023)</f>
        <v/>
      </c>
      <c r="J821" s="65" t="str">
        <f>IF(C821="","",データ!AG2023)</f>
        <v/>
      </c>
      <c r="K821" s="65" t="str">
        <f>IF(L821="","",COUNT($L$4:L821))</f>
        <v/>
      </c>
      <c r="L821" s="81" t="str">
        <f>IF(C821="","",データ!AI2023)</f>
        <v/>
      </c>
      <c r="M821" s="65" t="str">
        <f>IF(C821="","",データ!AJ2023)</f>
        <v/>
      </c>
      <c r="N821" s="65" t="str">
        <f>IF(O821="","",COUNT($O$4:O821))</f>
        <v/>
      </c>
      <c r="O821" s="81" t="str">
        <f>IF(C821="","",データ!AO2023)</f>
        <v/>
      </c>
      <c r="P821" s="65" t="str">
        <f>IF(C821="","",データ!AP2023)</f>
        <v/>
      </c>
    </row>
    <row r="822" spans="1:16" ht="18" customHeight="1">
      <c r="A822" s="46" t="str">
        <f>IF(データ!A2025&lt;&gt;"",データ!A2024,"")</f>
        <v/>
      </c>
      <c r="B822" s="47" t="str">
        <f>IF(データ!B2025&lt;&gt;"",データ!B2024,"")</f>
        <v/>
      </c>
      <c r="C822" s="48" t="str">
        <f>IF(データ!C2025&lt;&gt;"",データ!C2024,"")</f>
        <v/>
      </c>
      <c r="D822" s="46" t="str">
        <f>IF(データ!G2025&lt;&gt;"",データ!G2024,"")</f>
        <v/>
      </c>
      <c r="E822" s="65" t="str">
        <f>IF(F822="","",COUNT($F$4:F822))</f>
        <v/>
      </c>
      <c r="F822" s="81" t="str">
        <f>IF(C822="","",データ!Z2024)</f>
        <v/>
      </c>
      <c r="G822" s="65" t="str">
        <f>IF(C822="","",データ!AA2024)</f>
        <v/>
      </c>
      <c r="H822" s="65" t="str">
        <f>IF(I822="","",COUNT($I$4:I822))</f>
        <v/>
      </c>
      <c r="I822" s="81" t="str">
        <f>IF(C822="","",データ!AF2024)</f>
        <v/>
      </c>
      <c r="J822" s="65" t="str">
        <f>IF(C822="","",データ!AG2024)</f>
        <v/>
      </c>
      <c r="K822" s="65" t="str">
        <f>IF(L822="","",COUNT($L$4:L822))</f>
        <v/>
      </c>
      <c r="L822" s="81" t="str">
        <f>IF(C822="","",データ!AI2024)</f>
        <v/>
      </c>
      <c r="M822" s="65" t="str">
        <f>IF(C822="","",データ!AJ2024)</f>
        <v/>
      </c>
      <c r="N822" s="65" t="str">
        <f>IF(O822="","",COUNT($O$4:O822))</f>
        <v/>
      </c>
      <c r="O822" s="81" t="str">
        <f>IF(C822="","",データ!AO2024)</f>
        <v/>
      </c>
      <c r="P822" s="65" t="str">
        <f>IF(C822="","",データ!AP2024)</f>
        <v/>
      </c>
    </row>
    <row r="823" spans="1:16" ht="18" customHeight="1">
      <c r="A823" s="46" t="str">
        <f>IF(データ!A2026&lt;&gt;"",データ!A2025,"")</f>
        <v/>
      </c>
      <c r="B823" s="47" t="str">
        <f>IF(データ!B2026&lt;&gt;"",データ!B2025,"")</f>
        <v/>
      </c>
      <c r="C823" s="48" t="str">
        <f>IF(データ!C2026&lt;&gt;"",データ!C2025,"")</f>
        <v/>
      </c>
      <c r="D823" s="46" t="str">
        <f>IF(データ!G2026&lt;&gt;"",データ!G2025,"")</f>
        <v/>
      </c>
      <c r="E823" s="65" t="str">
        <f>IF(F823="","",COUNT($F$4:F823))</f>
        <v/>
      </c>
      <c r="F823" s="81" t="str">
        <f>IF(C823="","",データ!Z2025)</f>
        <v/>
      </c>
      <c r="G823" s="65" t="str">
        <f>IF(C823="","",データ!AA2025)</f>
        <v/>
      </c>
      <c r="H823" s="65" t="str">
        <f>IF(I823="","",COUNT($I$4:I823))</f>
        <v/>
      </c>
      <c r="I823" s="81" t="str">
        <f>IF(C823="","",データ!AF2025)</f>
        <v/>
      </c>
      <c r="J823" s="65" t="str">
        <f>IF(C823="","",データ!AG2025)</f>
        <v/>
      </c>
      <c r="K823" s="65" t="str">
        <f>IF(L823="","",COUNT($L$4:L823))</f>
        <v/>
      </c>
      <c r="L823" s="81" t="str">
        <f>IF(C823="","",データ!AI2025)</f>
        <v/>
      </c>
      <c r="M823" s="65" t="str">
        <f>IF(C823="","",データ!AJ2025)</f>
        <v/>
      </c>
      <c r="N823" s="65" t="str">
        <f>IF(O823="","",COUNT($O$4:O823))</f>
        <v/>
      </c>
      <c r="O823" s="81" t="str">
        <f>IF(C823="","",データ!AO2025)</f>
        <v/>
      </c>
      <c r="P823" s="65" t="str">
        <f>IF(C823="","",データ!AP2025)</f>
        <v/>
      </c>
    </row>
    <row r="824" spans="1:16" ht="18" customHeight="1">
      <c r="A824" s="46" t="str">
        <f>IF(データ!A2027&lt;&gt;"",データ!A2026,"")</f>
        <v/>
      </c>
      <c r="B824" s="47" t="str">
        <f>IF(データ!B2027&lt;&gt;"",データ!B2026,"")</f>
        <v/>
      </c>
      <c r="C824" s="48" t="str">
        <f>IF(データ!C2027&lt;&gt;"",データ!C2026,"")</f>
        <v/>
      </c>
      <c r="D824" s="46" t="str">
        <f>IF(データ!G2027&lt;&gt;"",データ!G2026,"")</f>
        <v/>
      </c>
      <c r="E824" s="65" t="str">
        <f>IF(F824="","",COUNT($F$4:F824))</f>
        <v/>
      </c>
      <c r="F824" s="81" t="str">
        <f>IF(C824="","",データ!Z2026)</f>
        <v/>
      </c>
      <c r="G824" s="65" t="str">
        <f>IF(C824="","",データ!AA2026)</f>
        <v/>
      </c>
      <c r="H824" s="65" t="str">
        <f>IF(I824="","",COUNT($I$4:I824))</f>
        <v/>
      </c>
      <c r="I824" s="81" t="str">
        <f>IF(C824="","",データ!AF2026)</f>
        <v/>
      </c>
      <c r="J824" s="65" t="str">
        <f>IF(C824="","",データ!AG2026)</f>
        <v/>
      </c>
      <c r="K824" s="65" t="str">
        <f>IF(L824="","",COUNT($L$4:L824))</f>
        <v/>
      </c>
      <c r="L824" s="81" t="str">
        <f>IF(C824="","",データ!AI2026)</f>
        <v/>
      </c>
      <c r="M824" s="65" t="str">
        <f>IF(C824="","",データ!AJ2026)</f>
        <v/>
      </c>
      <c r="N824" s="65" t="str">
        <f>IF(O824="","",COUNT($O$4:O824))</f>
        <v/>
      </c>
      <c r="O824" s="81" t="str">
        <f>IF(C824="","",データ!AO2026)</f>
        <v/>
      </c>
      <c r="P824" s="65" t="str">
        <f>IF(C824="","",データ!AP2026)</f>
        <v/>
      </c>
    </row>
    <row r="825" spans="1:16" ht="18" customHeight="1">
      <c r="A825" s="46" t="str">
        <f>IF(データ!A2028&lt;&gt;"",データ!A2027,"")</f>
        <v/>
      </c>
      <c r="B825" s="47" t="str">
        <f>IF(データ!B2028&lt;&gt;"",データ!B2027,"")</f>
        <v/>
      </c>
      <c r="C825" s="48" t="str">
        <f>IF(データ!C2028&lt;&gt;"",データ!C2027,"")</f>
        <v/>
      </c>
      <c r="D825" s="46" t="str">
        <f>IF(データ!G2028&lt;&gt;"",データ!G2027,"")</f>
        <v/>
      </c>
      <c r="E825" s="65" t="str">
        <f>IF(F825="","",COUNT($F$4:F825))</f>
        <v/>
      </c>
      <c r="F825" s="81" t="str">
        <f>IF(C825="","",データ!Z2027)</f>
        <v/>
      </c>
      <c r="G825" s="65" t="str">
        <f>IF(C825="","",データ!AA2027)</f>
        <v/>
      </c>
      <c r="H825" s="65" t="str">
        <f>IF(I825="","",COUNT($I$4:I825))</f>
        <v/>
      </c>
      <c r="I825" s="81" t="str">
        <f>IF(C825="","",データ!AF2027)</f>
        <v/>
      </c>
      <c r="J825" s="65" t="str">
        <f>IF(C825="","",データ!AG2027)</f>
        <v/>
      </c>
      <c r="K825" s="65" t="str">
        <f>IF(L825="","",COUNT($L$4:L825))</f>
        <v/>
      </c>
      <c r="L825" s="81" t="str">
        <f>IF(C825="","",データ!AI2027)</f>
        <v/>
      </c>
      <c r="M825" s="65" t="str">
        <f>IF(C825="","",データ!AJ2027)</f>
        <v/>
      </c>
      <c r="N825" s="65" t="str">
        <f>IF(O825="","",COUNT($O$4:O825))</f>
        <v/>
      </c>
      <c r="O825" s="81" t="str">
        <f>IF(C825="","",データ!AO2027)</f>
        <v/>
      </c>
      <c r="P825" s="65" t="str">
        <f>IF(C825="","",データ!AP2027)</f>
        <v/>
      </c>
    </row>
    <row r="826" spans="1:16" ht="18" customHeight="1">
      <c r="A826" s="46" t="str">
        <f>IF(データ!A2029&lt;&gt;"",データ!A2028,"")</f>
        <v/>
      </c>
      <c r="B826" s="47" t="str">
        <f>IF(データ!B2029&lt;&gt;"",データ!B2028,"")</f>
        <v/>
      </c>
      <c r="C826" s="48" t="str">
        <f>IF(データ!C2029&lt;&gt;"",データ!C2028,"")</f>
        <v/>
      </c>
      <c r="D826" s="46" t="str">
        <f>IF(データ!G2029&lt;&gt;"",データ!G2028,"")</f>
        <v/>
      </c>
      <c r="E826" s="65" t="str">
        <f>IF(F826="","",COUNT($F$4:F826))</f>
        <v/>
      </c>
      <c r="F826" s="81" t="str">
        <f>IF(C826="","",データ!Z2028)</f>
        <v/>
      </c>
      <c r="G826" s="65" t="str">
        <f>IF(C826="","",データ!AA2028)</f>
        <v/>
      </c>
      <c r="H826" s="65" t="str">
        <f>IF(I826="","",COUNT($I$4:I826))</f>
        <v/>
      </c>
      <c r="I826" s="81" t="str">
        <f>IF(C826="","",データ!AF2028)</f>
        <v/>
      </c>
      <c r="J826" s="65" t="str">
        <f>IF(C826="","",データ!AG2028)</f>
        <v/>
      </c>
      <c r="K826" s="65" t="str">
        <f>IF(L826="","",COUNT($L$4:L826))</f>
        <v/>
      </c>
      <c r="L826" s="81" t="str">
        <f>IF(C826="","",データ!AI2028)</f>
        <v/>
      </c>
      <c r="M826" s="65" t="str">
        <f>IF(C826="","",データ!AJ2028)</f>
        <v/>
      </c>
      <c r="N826" s="65" t="str">
        <f>IF(O826="","",COUNT($O$4:O826))</f>
        <v/>
      </c>
      <c r="O826" s="81" t="str">
        <f>IF(C826="","",データ!AO2028)</f>
        <v/>
      </c>
      <c r="P826" s="65" t="str">
        <f>IF(C826="","",データ!AP2028)</f>
        <v/>
      </c>
    </row>
    <row r="827" spans="1:16" ht="18" customHeight="1">
      <c r="A827" s="46" t="str">
        <f>IF(データ!A2030&lt;&gt;"",データ!A2029,"")</f>
        <v/>
      </c>
      <c r="B827" s="47" t="str">
        <f>IF(データ!B2030&lt;&gt;"",データ!B2029,"")</f>
        <v/>
      </c>
      <c r="C827" s="48" t="str">
        <f>IF(データ!C2030&lt;&gt;"",データ!C2029,"")</f>
        <v/>
      </c>
      <c r="D827" s="46" t="str">
        <f>IF(データ!G2030&lt;&gt;"",データ!G2029,"")</f>
        <v/>
      </c>
      <c r="E827" s="65" t="str">
        <f>IF(F827="","",COUNT($F$4:F827))</f>
        <v/>
      </c>
      <c r="F827" s="81" t="str">
        <f>IF(C827="","",データ!Z2029)</f>
        <v/>
      </c>
      <c r="G827" s="65" t="str">
        <f>IF(C827="","",データ!AA2029)</f>
        <v/>
      </c>
      <c r="H827" s="65" t="str">
        <f>IF(I827="","",COUNT($I$4:I827))</f>
        <v/>
      </c>
      <c r="I827" s="81" t="str">
        <f>IF(C827="","",データ!AF2029)</f>
        <v/>
      </c>
      <c r="J827" s="65" t="str">
        <f>IF(C827="","",データ!AG2029)</f>
        <v/>
      </c>
      <c r="K827" s="65" t="str">
        <f>IF(L827="","",COUNT($L$4:L827))</f>
        <v/>
      </c>
      <c r="L827" s="81" t="str">
        <f>IF(C827="","",データ!AI2029)</f>
        <v/>
      </c>
      <c r="M827" s="65" t="str">
        <f>IF(C827="","",データ!AJ2029)</f>
        <v/>
      </c>
      <c r="N827" s="65" t="str">
        <f>IF(O827="","",COUNT($O$4:O827))</f>
        <v/>
      </c>
      <c r="O827" s="81" t="str">
        <f>IF(C827="","",データ!AO2029)</f>
        <v/>
      </c>
      <c r="P827" s="65" t="str">
        <f>IF(C827="","",データ!AP2029)</f>
        <v/>
      </c>
    </row>
    <row r="828" spans="1:16" ht="18" customHeight="1">
      <c r="A828" s="46" t="str">
        <f>IF(データ!A2031&lt;&gt;"",データ!A2030,"")</f>
        <v/>
      </c>
      <c r="B828" s="47" t="str">
        <f>IF(データ!B2031&lt;&gt;"",データ!B2030,"")</f>
        <v/>
      </c>
      <c r="C828" s="48" t="str">
        <f>IF(データ!C2031&lt;&gt;"",データ!C2030,"")</f>
        <v/>
      </c>
      <c r="D828" s="46" t="str">
        <f>IF(データ!G2031&lt;&gt;"",データ!G2030,"")</f>
        <v/>
      </c>
      <c r="E828" s="65" t="str">
        <f>IF(F828="","",COUNT($F$4:F828))</f>
        <v/>
      </c>
      <c r="F828" s="81" t="str">
        <f>IF(C828="","",データ!Z2030)</f>
        <v/>
      </c>
      <c r="G828" s="65" t="str">
        <f>IF(C828="","",データ!AA2030)</f>
        <v/>
      </c>
      <c r="H828" s="65" t="str">
        <f>IF(I828="","",COUNT($I$4:I828))</f>
        <v/>
      </c>
      <c r="I828" s="81" t="str">
        <f>IF(C828="","",データ!AF2030)</f>
        <v/>
      </c>
      <c r="J828" s="65" t="str">
        <f>IF(C828="","",データ!AG2030)</f>
        <v/>
      </c>
      <c r="K828" s="65" t="str">
        <f>IF(L828="","",COUNT($L$4:L828))</f>
        <v/>
      </c>
      <c r="L828" s="81" t="str">
        <f>IF(C828="","",データ!AI2030)</f>
        <v/>
      </c>
      <c r="M828" s="65" t="str">
        <f>IF(C828="","",データ!AJ2030)</f>
        <v/>
      </c>
      <c r="N828" s="65" t="str">
        <f>IF(O828="","",COUNT($O$4:O828))</f>
        <v/>
      </c>
      <c r="O828" s="81" t="str">
        <f>IF(C828="","",データ!AO2030)</f>
        <v/>
      </c>
      <c r="P828" s="65" t="str">
        <f>IF(C828="","",データ!AP2030)</f>
        <v/>
      </c>
    </row>
    <row r="829" spans="1:16" ht="18" customHeight="1">
      <c r="A829" s="46" t="str">
        <f>IF(データ!A2032&lt;&gt;"",データ!A2031,"")</f>
        <v/>
      </c>
      <c r="B829" s="47" t="str">
        <f>IF(データ!B2032&lt;&gt;"",データ!B2031,"")</f>
        <v/>
      </c>
      <c r="C829" s="48" t="str">
        <f>IF(データ!C2032&lt;&gt;"",データ!C2031,"")</f>
        <v/>
      </c>
      <c r="D829" s="46" t="str">
        <f>IF(データ!G2032&lt;&gt;"",データ!G2031,"")</f>
        <v/>
      </c>
      <c r="E829" s="65" t="str">
        <f>IF(F829="","",COUNT($F$4:F829))</f>
        <v/>
      </c>
      <c r="F829" s="81" t="str">
        <f>IF(C829="","",データ!Z2031)</f>
        <v/>
      </c>
      <c r="G829" s="65" t="str">
        <f>IF(C829="","",データ!AA2031)</f>
        <v/>
      </c>
      <c r="H829" s="65" t="str">
        <f>IF(I829="","",COUNT($I$4:I829))</f>
        <v/>
      </c>
      <c r="I829" s="81" t="str">
        <f>IF(C829="","",データ!AF2031)</f>
        <v/>
      </c>
      <c r="J829" s="65" t="str">
        <f>IF(C829="","",データ!AG2031)</f>
        <v/>
      </c>
      <c r="K829" s="65" t="str">
        <f>IF(L829="","",COUNT($L$4:L829))</f>
        <v/>
      </c>
      <c r="L829" s="81" t="str">
        <f>IF(C829="","",データ!AI2031)</f>
        <v/>
      </c>
      <c r="M829" s="65" t="str">
        <f>IF(C829="","",データ!AJ2031)</f>
        <v/>
      </c>
      <c r="N829" s="65" t="str">
        <f>IF(O829="","",COUNT($O$4:O829))</f>
        <v/>
      </c>
      <c r="O829" s="81" t="str">
        <f>IF(C829="","",データ!AO2031)</f>
        <v/>
      </c>
      <c r="P829" s="65" t="str">
        <f>IF(C829="","",データ!AP2031)</f>
        <v/>
      </c>
    </row>
    <row r="830" spans="1:16" ht="18" customHeight="1">
      <c r="A830" s="46" t="str">
        <f>IF(データ!A2033&lt;&gt;"",データ!A2032,"")</f>
        <v/>
      </c>
      <c r="B830" s="47" t="str">
        <f>IF(データ!B2033&lt;&gt;"",データ!B2032,"")</f>
        <v/>
      </c>
      <c r="C830" s="48" t="str">
        <f>IF(データ!C2033&lt;&gt;"",データ!C2032,"")</f>
        <v/>
      </c>
      <c r="D830" s="46" t="str">
        <f>IF(データ!G2033&lt;&gt;"",データ!G2032,"")</f>
        <v/>
      </c>
      <c r="E830" s="65" t="str">
        <f>IF(F830="","",COUNT($F$4:F830))</f>
        <v/>
      </c>
      <c r="F830" s="81" t="str">
        <f>IF(C830="","",データ!Z2032)</f>
        <v/>
      </c>
      <c r="G830" s="65" t="str">
        <f>IF(C830="","",データ!AA2032)</f>
        <v/>
      </c>
      <c r="H830" s="65" t="str">
        <f>IF(I830="","",COUNT($I$4:I830))</f>
        <v/>
      </c>
      <c r="I830" s="81" t="str">
        <f>IF(C830="","",データ!AF2032)</f>
        <v/>
      </c>
      <c r="J830" s="65" t="str">
        <f>IF(C830="","",データ!AG2032)</f>
        <v/>
      </c>
      <c r="K830" s="65" t="str">
        <f>IF(L830="","",COUNT($L$4:L830))</f>
        <v/>
      </c>
      <c r="L830" s="81" t="str">
        <f>IF(C830="","",データ!AI2032)</f>
        <v/>
      </c>
      <c r="M830" s="65" t="str">
        <f>IF(C830="","",データ!AJ2032)</f>
        <v/>
      </c>
      <c r="N830" s="65" t="str">
        <f>IF(O830="","",COUNT($O$4:O830))</f>
        <v/>
      </c>
      <c r="O830" s="81" t="str">
        <f>IF(C830="","",データ!AO2032)</f>
        <v/>
      </c>
      <c r="P830" s="65" t="str">
        <f>IF(C830="","",データ!AP2032)</f>
        <v/>
      </c>
    </row>
    <row r="831" spans="1:16" ht="18" customHeight="1">
      <c r="A831" s="46" t="str">
        <f>IF(データ!A2034&lt;&gt;"",データ!A2033,"")</f>
        <v/>
      </c>
      <c r="B831" s="47" t="str">
        <f>IF(データ!B2034&lt;&gt;"",データ!B2033,"")</f>
        <v/>
      </c>
      <c r="C831" s="48" t="str">
        <f>IF(データ!C2034&lt;&gt;"",データ!C2033,"")</f>
        <v/>
      </c>
      <c r="D831" s="46" t="str">
        <f>IF(データ!G2034&lt;&gt;"",データ!G2033,"")</f>
        <v/>
      </c>
      <c r="E831" s="65" t="str">
        <f>IF(F831="","",COUNT($F$4:F831))</f>
        <v/>
      </c>
      <c r="F831" s="81" t="str">
        <f>IF(C831="","",データ!Z2033)</f>
        <v/>
      </c>
      <c r="G831" s="65" t="str">
        <f>IF(C831="","",データ!AA2033)</f>
        <v/>
      </c>
      <c r="H831" s="65" t="str">
        <f>IF(I831="","",COUNT($I$4:I831))</f>
        <v/>
      </c>
      <c r="I831" s="81" t="str">
        <f>IF(C831="","",データ!AF2033)</f>
        <v/>
      </c>
      <c r="J831" s="65" t="str">
        <f>IF(C831="","",データ!AG2033)</f>
        <v/>
      </c>
      <c r="K831" s="65" t="str">
        <f>IF(L831="","",COUNT($L$4:L831))</f>
        <v/>
      </c>
      <c r="L831" s="81" t="str">
        <f>IF(C831="","",データ!AI2033)</f>
        <v/>
      </c>
      <c r="M831" s="65" t="str">
        <f>IF(C831="","",データ!AJ2033)</f>
        <v/>
      </c>
      <c r="N831" s="65" t="str">
        <f>IF(O831="","",COUNT($O$4:O831))</f>
        <v/>
      </c>
      <c r="O831" s="81" t="str">
        <f>IF(C831="","",データ!AO2033)</f>
        <v/>
      </c>
      <c r="P831" s="65" t="str">
        <f>IF(C831="","",データ!AP2033)</f>
        <v/>
      </c>
    </row>
    <row r="832" spans="1:16" ht="18" customHeight="1">
      <c r="A832" s="46" t="str">
        <f>IF(データ!A2035&lt;&gt;"",データ!A2034,"")</f>
        <v/>
      </c>
      <c r="B832" s="47" t="str">
        <f>IF(データ!B2035&lt;&gt;"",データ!B2034,"")</f>
        <v/>
      </c>
      <c r="C832" s="48" t="str">
        <f>IF(データ!C2035&lt;&gt;"",データ!C2034,"")</f>
        <v/>
      </c>
      <c r="D832" s="46" t="str">
        <f>IF(データ!G2035&lt;&gt;"",データ!G2034,"")</f>
        <v/>
      </c>
      <c r="E832" s="65" t="str">
        <f>IF(F832="","",COUNT($F$4:F832))</f>
        <v/>
      </c>
      <c r="F832" s="81" t="str">
        <f>IF(C832="","",データ!Z2034)</f>
        <v/>
      </c>
      <c r="G832" s="65" t="str">
        <f>IF(C832="","",データ!AA2034)</f>
        <v/>
      </c>
      <c r="H832" s="65" t="str">
        <f>IF(I832="","",COUNT($I$4:I832))</f>
        <v/>
      </c>
      <c r="I832" s="81" t="str">
        <f>IF(C832="","",データ!AF2034)</f>
        <v/>
      </c>
      <c r="J832" s="65" t="str">
        <f>IF(C832="","",データ!AG2034)</f>
        <v/>
      </c>
      <c r="K832" s="65" t="str">
        <f>IF(L832="","",COUNT($L$4:L832))</f>
        <v/>
      </c>
      <c r="L832" s="81" t="str">
        <f>IF(C832="","",データ!AI2034)</f>
        <v/>
      </c>
      <c r="M832" s="65" t="str">
        <f>IF(C832="","",データ!AJ2034)</f>
        <v/>
      </c>
      <c r="N832" s="65" t="str">
        <f>IF(O832="","",COUNT($O$4:O832))</f>
        <v/>
      </c>
      <c r="O832" s="81" t="str">
        <f>IF(C832="","",データ!AO2034)</f>
        <v/>
      </c>
      <c r="P832" s="65" t="str">
        <f>IF(C832="","",データ!AP2034)</f>
        <v/>
      </c>
    </row>
    <row r="833" spans="1:16" ht="18" customHeight="1">
      <c r="A833" s="46" t="str">
        <f>IF(データ!A2036&lt;&gt;"",データ!A2035,"")</f>
        <v/>
      </c>
      <c r="B833" s="47" t="str">
        <f>IF(データ!B2036&lt;&gt;"",データ!B2035,"")</f>
        <v/>
      </c>
      <c r="C833" s="48" t="str">
        <f>IF(データ!C2036&lt;&gt;"",データ!C2035,"")</f>
        <v/>
      </c>
      <c r="D833" s="46" t="str">
        <f>IF(データ!G2036&lt;&gt;"",データ!G2035,"")</f>
        <v/>
      </c>
      <c r="E833" s="65" t="str">
        <f>IF(F833="","",COUNT($F$4:F833))</f>
        <v/>
      </c>
      <c r="F833" s="81" t="str">
        <f>IF(C833="","",データ!Z2035)</f>
        <v/>
      </c>
      <c r="G833" s="65" t="str">
        <f>IF(C833="","",データ!AA2035)</f>
        <v/>
      </c>
      <c r="H833" s="65" t="str">
        <f>IF(I833="","",COUNT($I$4:I833))</f>
        <v/>
      </c>
      <c r="I833" s="81" t="str">
        <f>IF(C833="","",データ!AF2035)</f>
        <v/>
      </c>
      <c r="J833" s="65" t="str">
        <f>IF(C833="","",データ!AG2035)</f>
        <v/>
      </c>
      <c r="K833" s="65" t="str">
        <f>IF(L833="","",COUNT($L$4:L833))</f>
        <v/>
      </c>
      <c r="L833" s="81" t="str">
        <f>IF(C833="","",データ!AI2035)</f>
        <v/>
      </c>
      <c r="M833" s="65" t="str">
        <f>IF(C833="","",データ!AJ2035)</f>
        <v/>
      </c>
      <c r="N833" s="65" t="str">
        <f>IF(O833="","",COUNT($O$4:O833))</f>
        <v/>
      </c>
      <c r="O833" s="81" t="str">
        <f>IF(C833="","",データ!AO2035)</f>
        <v/>
      </c>
      <c r="P833" s="65" t="str">
        <f>IF(C833="","",データ!AP2035)</f>
        <v/>
      </c>
    </row>
    <row r="834" spans="1:16" ht="18" customHeight="1">
      <c r="A834" s="46" t="str">
        <f>IF(データ!A2037&lt;&gt;"",データ!A2036,"")</f>
        <v/>
      </c>
      <c r="B834" s="47" t="str">
        <f>IF(データ!B2037&lt;&gt;"",データ!B2036,"")</f>
        <v/>
      </c>
      <c r="C834" s="48" t="str">
        <f>IF(データ!C2037&lt;&gt;"",データ!C2036,"")</f>
        <v/>
      </c>
      <c r="D834" s="46" t="str">
        <f>IF(データ!G2037&lt;&gt;"",データ!G2036,"")</f>
        <v/>
      </c>
      <c r="E834" s="65" t="str">
        <f>IF(F834="","",COUNT($F$4:F834))</f>
        <v/>
      </c>
      <c r="F834" s="81" t="str">
        <f>IF(C834="","",データ!Z2036)</f>
        <v/>
      </c>
      <c r="G834" s="65" t="str">
        <f>IF(C834="","",データ!AA2036)</f>
        <v/>
      </c>
      <c r="H834" s="65" t="str">
        <f>IF(I834="","",COUNT($I$4:I834))</f>
        <v/>
      </c>
      <c r="I834" s="81" t="str">
        <f>IF(C834="","",データ!AF2036)</f>
        <v/>
      </c>
      <c r="J834" s="65" t="str">
        <f>IF(C834="","",データ!AG2036)</f>
        <v/>
      </c>
      <c r="K834" s="65" t="str">
        <f>IF(L834="","",COUNT($L$4:L834))</f>
        <v/>
      </c>
      <c r="L834" s="81" t="str">
        <f>IF(C834="","",データ!AI2036)</f>
        <v/>
      </c>
      <c r="M834" s="65" t="str">
        <f>IF(C834="","",データ!AJ2036)</f>
        <v/>
      </c>
      <c r="N834" s="65" t="str">
        <f>IF(O834="","",COUNT($O$4:O834))</f>
        <v/>
      </c>
      <c r="O834" s="81" t="str">
        <f>IF(C834="","",データ!AO2036)</f>
        <v/>
      </c>
      <c r="P834" s="65" t="str">
        <f>IF(C834="","",データ!AP2036)</f>
        <v/>
      </c>
    </row>
    <row r="835" spans="1:16" ht="18" customHeight="1">
      <c r="A835" s="46" t="str">
        <f>IF(データ!A2038&lt;&gt;"",データ!A2037,"")</f>
        <v/>
      </c>
      <c r="B835" s="47" t="str">
        <f>IF(データ!B2038&lt;&gt;"",データ!B2037,"")</f>
        <v/>
      </c>
      <c r="C835" s="48" t="str">
        <f>IF(データ!C2038&lt;&gt;"",データ!C2037,"")</f>
        <v/>
      </c>
      <c r="D835" s="46" t="str">
        <f>IF(データ!G2038&lt;&gt;"",データ!G2037,"")</f>
        <v/>
      </c>
      <c r="E835" s="65" t="str">
        <f>IF(F835="","",COUNT($F$4:F835))</f>
        <v/>
      </c>
      <c r="F835" s="81" t="str">
        <f>IF(C835="","",データ!Z2037)</f>
        <v/>
      </c>
      <c r="G835" s="65" t="str">
        <f>IF(C835="","",データ!AA2037)</f>
        <v/>
      </c>
      <c r="H835" s="65" t="str">
        <f>IF(I835="","",COUNT($I$4:I835))</f>
        <v/>
      </c>
      <c r="I835" s="81" t="str">
        <f>IF(C835="","",データ!AF2037)</f>
        <v/>
      </c>
      <c r="J835" s="65" t="str">
        <f>IF(C835="","",データ!AG2037)</f>
        <v/>
      </c>
      <c r="K835" s="65" t="str">
        <f>IF(L835="","",COUNT($L$4:L835))</f>
        <v/>
      </c>
      <c r="L835" s="81" t="str">
        <f>IF(C835="","",データ!AI2037)</f>
        <v/>
      </c>
      <c r="M835" s="65" t="str">
        <f>IF(C835="","",データ!AJ2037)</f>
        <v/>
      </c>
      <c r="N835" s="65" t="str">
        <f>IF(O835="","",COUNT($O$4:O835))</f>
        <v/>
      </c>
      <c r="O835" s="81" t="str">
        <f>IF(C835="","",データ!AO2037)</f>
        <v/>
      </c>
      <c r="P835" s="65" t="str">
        <f>IF(C835="","",データ!AP2037)</f>
        <v/>
      </c>
    </row>
    <row r="836" spans="1:16" ht="18" customHeight="1">
      <c r="A836" s="46" t="str">
        <f>IF(データ!A2039&lt;&gt;"",データ!A2038,"")</f>
        <v/>
      </c>
      <c r="B836" s="47" t="str">
        <f>IF(データ!B2039&lt;&gt;"",データ!B2038,"")</f>
        <v/>
      </c>
      <c r="C836" s="48" t="str">
        <f>IF(データ!C2039&lt;&gt;"",データ!C2038,"")</f>
        <v/>
      </c>
      <c r="D836" s="46" t="str">
        <f>IF(データ!G2039&lt;&gt;"",データ!G2038,"")</f>
        <v/>
      </c>
      <c r="E836" s="65" t="str">
        <f>IF(F836="","",COUNT($F$4:F836))</f>
        <v/>
      </c>
      <c r="F836" s="81" t="str">
        <f>IF(C836="","",データ!Z2038)</f>
        <v/>
      </c>
      <c r="G836" s="65" t="str">
        <f>IF(C836="","",データ!AA2038)</f>
        <v/>
      </c>
      <c r="H836" s="65" t="str">
        <f>IF(I836="","",COUNT($I$4:I836))</f>
        <v/>
      </c>
      <c r="I836" s="81" t="str">
        <f>IF(C836="","",データ!AF2038)</f>
        <v/>
      </c>
      <c r="J836" s="65" t="str">
        <f>IF(C836="","",データ!AG2038)</f>
        <v/>
      </c>
      <c r="K836" s="65" t="str">
        <f>IF(L836="","",COUNT($L$4:L836))</f>
        <v/>
      </c>
      <c r="L836" s="81" t="str">
        <f>IF(C836="","",データ!AI2038)</f>
        <v/>
      </c>
      <c r="M836" s="65" t="str">
        <f>IF(C836="","",データ!AJ2038)</f>
        <v/>
      </c>
      <c r="N836" s="65" t="str">
        <f>IF(O836="","",COUNT($O$4:O836))</f>
        <v/>
      </c>
      <c r="O836" s="81" t="str">
        <f>IF(C836="","",データ!AO2038)</f>
        <v/>
      </c>
      <c r="P836" s="65" t="str">
        <f>IF(C836="","",データ!AP2038)</f>
        <v/>
      </c>
    </row>
    <row r="837" spans="1:16" ht="18" customHeight="1">
      <c r="A837" s="46" t="str">
        <f>IF(データ!A2040&lt;&gt;"",データ!A2039,"")</f>
        <v/>
      </c>
      <c r="B837" s="47" t="str">
        <f>IF(データ!B2040&lt;&gt;"",データ!B2039,"")</f>
        <v/>
      </c>
      <c r="C837" s="48" t="str">
        <f>IF(データ!C2040&lt;&gt;"",データ!C2039,"")</f>
        <v/>
      </c>
      <c r="D837" s="46" t="str">
        <f>IF(データ!G2040&lt;&gt;"",データ!G2039,"")</f>
        <v/>
      </c>
      <c r="E837" s="65" t="str">
        <f>IF(F837="","",COUNT($F$4:F837))</f>
        <v/>
      </c>
      <c r="F837" s="81" t="str">
        <f>IF(C837="","",データ!Z2039)</f>
        <v/>
      </c>
      <c r="G837" s="65" t="str">
        <f>IF(C837="","",データ!AA2039)</f>
        <v/>
      </c>
      <c r="H837" s="65" t="str">
        <f>IF(I837="","",COUNT($I$4:I837))</f>
        <v/>
      </c>
      <c r="I837" s="81" t="str">
        <f>IF(C837="","",データ!AF2039)</f>
        <v/>
      </c>
      <c r="J837" s="65" t="str">
        <f>IF(C837="","",データ!AG2039)</f>
        <v/>
      </c>
      <c r="K837" s="65" t="str">
        <f>IF(L837="","",COUNT($L$4:L837))</f>
        <v/>
      </c>
      <c r="L837" s="81" t="str">
        <f>IF(C837="","",データ!AI2039)</f>
        <v/>
      </c>
      <c r="M837" s="65" t="str">
        <f>IF(C837="","",データ!AJ2039)</f>
        <v/>
      </c>
      <c r="N837" s="65" t="str">
        <f>IF(O837="","",COUNT($O$4:O837))</f>
        <v/>
      </c>
      <c r="O837" s="81" t="str">
        <f>IF(C837="","",データ!AO2039)</f>
        <v/>
      </c>
      <c r="P837" s="65" t="str">
        <f>IF(C837="","",データ!AP2039)</f>
        <v/>
      </c>
    </row>
    <row r="838" spans="1:16" ht="18" customHeight="1">
      <c r="A838" s="46" t="str">
        <f>IF(データ!A2041&lt;&gt;"",データ!A2040,"")</f>
        <v/>
      </c>
      <c r="B838" s="47" t="str">
        <f>IF(データ!B2041&lt;&gt;"",データ!B2040,"")</f>
        <v/>
      </c>
      <c r="C838" s="48" t="str">
        <f>IF(データ!C2041&lt;&gt;"",データ!C2040,"")</f>
        <v/>
      </c>
      <c r="D838" s="46" t="str">
        <f>IF(データ!G2041&lt;&gt;"",データ!G2040,"")</f>
        <v/>
      </c>
      <c r="E838" s="65" t="str">
        <f>IF(F838="","",COUNT($F$4:F838))</f>
        <v/>
      </c>
      <c r="F838" s="81" t="str">
        <f>IF(C838="","",データ!Z2040)</f>
        <v/>
      </c>
      <c r="G838" s="65" t="str">
        <f>IF(C838="","",データ!AA2040)</f>
        <v/>
      </c>
      <c r="H838" s="65" t="str">
        <f>IF(I838="","",COUNT($I$4:I838))</f>
        <v/>
      </c>
      <c r="I838" s="81" t="str">
        <f>IF(C838="","",データ!AF2040)</f>
        <v/>
      </c>
      <c r="J838" s="65" t="str">
        <f>IF(C838="","",データ!AG2040)</f>
        <v/>
      </c>
      <c r="K838" s="65" t="str">
        <f>IF(L838="","",COUNT($L$4:L838))</f>
        <v/>
      </c>
      <c r="L838" s="81" t="str">
        <f>IF(C838="","",データ!AI2040)</f>
        <v/>
      </c>
      <c r="M838" s="65" t="str">
        <f>IF(C838="","",データ!AJ2040)</f>
        <v/>
      </c>
      <c r="N838" s="65" t="str">
        <f>IF(O838="","",COUNT($O$4:O838))</f>
        <v/>
      </c>
      <c r="O838" s="81" t="str">
        <f>IF(C838="","",データ!AO2040)</f>
        <v/>
      </c>
      <c r="P838" s="65" t="str">
        <f>IF(C838="","",データ!AP2040)</f>
        <v/>
      </c>
    </row>
    <row r="839" spans="1:16" ht="18" customHeight="1">
      <c r="A839" s="46" t="str">
        <f>IF(データ!A2042&lt;&gt;"",データ!A2041,"")</f>
        <v/>
      </c>
      <c r="B839" s="47" t="str">
        <f>IF(データ!B2042&lt;&gt;"",データ!B2041,"")</f>
        <v/>
      </c>
      <c r="C839" s="48" t="str">
        <f>IF(データ!C2042&lt;&gt;"",データ!C2041,"")</f>
        <v/>
      </c>
      <c r="D839" s="46" t="str">
        <f>IF(データ!G2042&lt;&gt;"",データ!G2041,"")</f>
        <v/>
      </c>
      <c r="E839" s="65" t="str">
        <f>IF(F839="","",COUNT($F$4:F839))</f>
        <v/>
      </c>
      <c r="F839" s="81" t="str">
        <f>IF(C839="","",データ!Z2041)</f>
        <v/>
      </c>
      <c r="G839" s="65" t="str">
        <f>IF(C839="","",データ!AA2041)</f>
        <v/>
      </c>
      <c r="H839" s="65" t="str">
        <f>IF(I839="","",COUNT($I$4:I839))</f>
        <v/>
      </c>
      <c r="I839" s="81" t="str">
        <f>IF(C839="","",データ!AF2041)</f>
        <v/>
      </c>
      <c r="J839" s="65" t="str">
        <f>IF(C839="","",データ!AG2041)</f>
        <v/>
      </c>
      <c r="K839" s="65" t="str">
        <f>IF(L839="","",COUNT($L$4:L839))</f>
        <v/>
      </c>
      <c r="L839" s="81" t="str">
        <f>IF(C839="","",データ!AI2041)</f>
        <v/>
      </c>
      <c r="M839" s="65" t="str">
        <f>IF(C839="","",データ!AJ2041)</f>
        <v/>
      </c>
      <c r="N839" s="65" t="str">
        <f>IF(O839="","",COUNT($O$4:O839))</f>
        <v/>
      </c>
      <c r="O839" s="81" t="str">
        <f>IF(C839="","",データ!AO2041)</f>
        <v/>
      </c>
      <c r="P839" s="65" t="str">
        <f>IF(C839="","",データ!AP2041)</f>
        <v/>
      </c>
    </row>
    <row r="840" spans="1:16" ht="18" customHeight="1">
      <c r="A840" s="46" t="str">
        <f>IF(データ!A2043&lt;&gt;"",データ!A2042,"")</f>
        <v/>
      </c>
      <c r="B840" s="47" t="str">
        <f>IF(データ!B2043&lt;&gt;"",データ!B2042,"")</f>
        <v/>
      </c>
      <c r="C840" s="48" t="str">
        <f>IF(データ!C2043&lt;&gt;"",データ!C2042,"")</f>
        <v/>
      </c>
      <c r="D840" s="46" t="str">
        <f>IF(データ!G2043&lt;&gt;"",データ!G2042,"")</f>
        <v/>
      </c>
      <c r="E840" s="65" t="str">
        <f>IF(F840="","",COUNT($F$4:F840))</f>
        <v/>
      </c>
      <c r="F840" s="81" t="str">
        <f>IF(C840="","",データ!Z2042)</f>
        <v/>
      </c>
      <c r="G840" s="65" t="str">
        <f>IF(C840="","",データ!AA2042)</f>
        <v/>
      </c>
      <c r="H840" s="65" t="str">
        <f>IF(I840="","",COUNT($I$4:I840))</f>
        <v/>
      </c>
      <c r="I840" s="81" t="str">
        <f>IF(C840="","",データ!AF2042)</f>
        <v/>
      </c>
      <c r="J840" s="65" t="str">
        <f>IF(C840="","",データ!AG2042)</f>
        <v/>
      </c>
      <c r="K840" s="65" t="str">
        <f>IF(L840="","",COUNT($L$4:L840))</f>
        <v/>
      </c>
      <c r="L840" s="81" t="str">
        <f>IF(C840="","",データ!AI2042)</f>
        <v/>
      </c>
      <c r="M840" s="65" t="str">
        <f>IF(C840="","",データ!AJ2042)</f>
        <v/>
      </c>
      <c r="N840" s="65" t="str">
        <f>IF(O840="","",COUNT($O$4:O840))</f>
        <v/>
      </c>
      <c r="O840" s="81" t="str">
        <f>IF(C840="","",データ!AO2042)</f>
        <v/>
      </c>
      <c r="P840" s="65" t="str">
        <f>IF(C840="","",データ!AP2042)</f>
        <v/>
      </c>
    </row>
    <row r="841" spans="1:16" ht="18" customHeight="1">
      <c r="A841" s="46" t="str">
        <f>IF(データ!A2044&lt;&gt;"",データ!A2043,"")</f>
        <v/>
      </c>
      <c r="B841" s="47" t="str">
        <f>IF(データ!B2044&lt;&gt;"",データ!B2043,"")</f>
        <v/>
      </c>
      <c r="C841" s="48" t="str">
        <f>IF(データ!C2044&lt;&gt;"",データ!C2043,"")</f>
        <v/>
      </c>
      <c r="D841" s="46" t="str">
        <f>IF(データ!G2044&lt;&gt;"",データ!G2043,"")</f>
        <v/>
      </c>
      <c r="E841" s="65" t="str">
        <f>IF(F841="","",COUNT($F$4:F841))</f>
        <v/>
      </c>
      <c r="F841" s="81" t="str">
        <f>IF(C841="","",データ!Z2043)</f>
        <v/>
      </c>
      <c r="G841" s="65" t="str">
        <f>IF(C841="","",データ!AA2043)</f>
        <v/>
      </c>
      <c r="H841" s="65" t="str">
        <f>IF(I841="","",COUNT($I$4:I841))</f>
        <v/>
      </c>
      <c r="I841" s="81" t="str">
        <f>IF(C841="","",データ!AF2043)</f>
        <v/>
      </c>
      <c r="J841" s="65" t="str">
        <f>IF(C841="","",データ!AG2043)</f>
        <v/>
      </c>
      <c r="K841" s="65" t="str">
        <f>IF(L841="","",COUNT($L$4:L841))</f>
        <v/>
      </c>
      <c r="L841" s="81" t="str">
        <f>IF(C841="","",データ!AI2043)</f>
        <v/>
      </c>
      <c r="M841" s="65" t="str">
        <f>IF(C841="","",データ!AJ2043)</f>
        <v/>
      </c>
      <c r="N841" s="65" t="str">
        <f>IF(O841="","",COUNT($O$4:O841))</f>
        <v/>
      </c>
      <c r="O841" s="81" t="str">
        <f>IF(C841="","",データ!AO2043)</f>
        <v/>
      </c>
      <c r="P841" s="65" t="str">
        <f>IF(C841="","",データ!AP2043)</f>
        <v/>
      </c>
    </row>
    <row r="842" spans="1:16" ht="18" customHeight="1">
      <c r="A842" s="46" t="str">
        <f>IF(データ!A2045&lt;&gt;"",データ!A2044,"")</f>
        <v/>
      </c>
      <c r="B842" s="47" t="str">
        <f>IF(データ!B2045&lt;&gt;"",データ!B2044,"")</f>
        <v/>
      </c>
      <c r="C842" s="48" t="str">
        <f>IF(データ!C2045&lt;&gt;"",データ!C2044,"")</f>
        <v/>
      </c>
      <c r="D842" s="46" t="str">
        <f>IF(データ!G2045&lt;&gt;"",データ!G2044,"")</f>
        <v/>
      </c>
      <c r="E842" s="65" t="str">
        <f>IF(F842="","",COUNT($F$4:F842))</f>
        <v/>
      </c>
      <c r="F842" s="81" t="str">
        <f>IF(C842="","",データ!Z2044)</f>
        <v/>
      </c>
      <c r="G842" s="65" t="str">
        <f>IF(C842="","",データ!AA2044)</f>
        <v/>
      </c>
      <c r="H842" s="65" t="str">
        <f>IF(I842="","",COUNT($I$4:I842))</f>
        <v/>
      </c>
      <c r="I842" s="81" t="str">
        <f>IF(C842="","",データ!AF2044)</f>
        <v/>
      </c>
      <c r="J842" s="65" t="str">
        <f>IF(C842="","",データ!AG2044)</f>
        <v/>
      </c>
      <c r="K842" s="65" t="str">
        <f>IF(L842="","",COUNT($L$4:L842))</f>
        <v/>
      </c>
      <c r="L842" s="81" t="str">
        <f>IF(C842="","",データ!AI2044)</f>
        <v/>
      </c>
      <c r="M842" s="65" t="str">
        <f>IF(C842="","",データ!AJ2044)</f>
        <v/>
      </c>
      <c r="N842" s="65" t="str">
        <f>IF(O842="","",COUNT($O$4:O842))</f>
        <v/>
      </c>
      <c r="O842" s="81" t="str">
        <f>IF(C842="","",データ!AO2044)</f>
        <v/>
      </c>
      <c r="P842" s="65" t="str">
        <f>IF(C842="","",データ!AP2044)</f>
        <v/>
      </c>
    </row>
    <row r="843" spans="1:16" ht="18" customHeight="1">
      <c r="A843" s="46" t="str">
        <f>IF(データ!A2046&lt;&gt;"",データ!A2045,"")</f>
        <v/>
      </c>
      <c r="B843" s="47" t="str">
        <f>IF(データ!B2046&lt;&gt;"",データ!B2045,"")</f>
        <v/>
      </c>
      <c r="C843" s="48" t="str">
        <f>IF(データ!C2046&lt;&gt;"",データ!C2045,"")</f>
        <v/>
      </c>
      <c r="D843" s="46" t="str">
        <f>IF(データ!G2046&lt;&gt;"",データ!G2045,"")</f>
        <v/>
      </c>
      <c r="E843" s="65" t="str">
        <f>IF(F843="","",COUNT($F$4:F843))</f>
        <v/>
      </c>
      <c r="F843" s="81" t="str">
        <f>IF(C843="","",データ!Z2045)</f>
        <v/>
      </c>
      <c r="G843" s="65" t="str">
        <f>IF(C843="","",データ!AA2045)</f>
        <v/>
      </c>
      <c r="H843" s="65" t="str">
        <f>IF(I843="","",COUNT($I$4:I843))</f>
        <v/>
      </c>
      <c r="I843" s="81" t="str">
        <f>IF(C843="","",データ!AF2045)</f>
        <v/>
      </c>
      <c r="J843" s="65" t="str">
        <f>IF(C843="","",データ!AG2045)</f>
        <v/>
      </c>
      <c r="K843" s="65" t="str">
        <f>IF(L843="","",COUNT($L$4:L843))</f>
        <v/>
      </c>
      <c r="L843" s="81" t="str">
        <f>IF(C843="","",データ!AI2045)</f>
        <v/>
      </c>
      <c r="M843" s="65" t="str">
        <f>IF(C843="","",データ!AJ2045)</f>
        <v/>
      </c>
      <c r="N843" s="65" t="str">
        <f>IF(O843="","",COUNT($O$4:O843))</f>
        <v/>
      </c>
      <c r="O843" s="81" t="str">
        <f>IF(C843="","",データ!AO2045)</f>
        <v/>
      </c>
      <c r="P843" s="65" t="str">
        <f>IF(C843="","",データ!AP2045)</f>
        <v/>
      </c>
    </row>
    <row r="844" spans="1:16" ht="18" customHeight="1">
      <c r="A844" s="46" t="str">
        <f>IF(データ!A2047&lt;&gt;"",データ!A2046,"")</f>
        <v/>
      </c>
      <c r="B844" s="47" t="str">
        <f>IF(データ!B2047&lt;&gt;"",データ!B2046,"")</f>
        <v/>
      </c>
      <c r="C844" s="48" t="str">
        <f>IF(データ!C2047&lt;&gt;"",データ!C2046,"")</f>
        <v/>
      </c>
      <c r="D844" s="46" t="str">
        <f>IF(データ!G2047&lt;&gt;"",データ!G2046,"")</f>
        <v/>
      </c>
      <c r="E844" s="65" t="str">
        <f>IF(F844="","",COUNT($F$4:F844))</f>
        <v/>
      </c>
      <c r="F844" s="81" t="str">
        <f>IF(C844="","",データ!Z2046)</f>
        <v/>
      </c>
      <c r="G844" s="65" t="str">
        <f>IF(C844="","",データ!AA2046)</f>
        <v/>
      </c>
      <c r="H844" s="65" t="str">
        <f>IF(I844="","",COUNT($I$4:I844))</f>
        <v/>
      </c>
      <c r="I844" s="81" t="str">
        <f>IF(C844="","",データ!AF2046)</f>
        <v/>
      </c>
      <c r="J844" s="65" t="str">
        <f>IF(C844="","",データ!AG2046)</f>
        <v/>
      </c>
      <c r="K844" s="65" t="str">
        <f>IF(L844="","",COUNT($L$4:L844))</f>
        <v/>
      </c>
      <c r="L844" s="81" t="str">
        <f>IF(C844="","",データ!AI2046)</f>
        <v/>
      </c>
      <c r="M844" s="65" t="str">
        <f>IF(C844="","",データ!AJ2046)</f>
        <v/>
      </c>
      <c r="N844" s="65" t="str">
        <f>IF(O844="","",COUNT($O$4:O844))</f>
        <v/>
      </c>
      <c r="O844" s="81" t="str">
        <f>IF(C844="","",データ!AO2046)</f>
        <v/>
      </c>
      <c r="P844" s="65" t="str">
        <f>IF(C844="","",データ!AP2046)</f>
        <v/>
      </c>
    </row>
    <row r="845" spans="1:16" ht="18" customHeight="1">
      <c r="A845" s="46" t="str">
        <f>IF(データ!A2048&lt;&gt;"",データ!A2047,"")</f>
        <v/>
      </c>
      <c r="B845" s="47" t="str">
        <f>IF(データ!B2048&lt;&gt;"",データ!B2047,"")</f>
        <v/>
      </c>
      <c r="C845" s="48" t="str">
        <f>IF(データ!C2048&lt;&gt;"",データ!C2047,"")</f>
        <v/>
      </c>
      <c r="D845" s="46" t="str">
        <f>IF(データ!G2048&lt;&gt;"",データ!G2047,"")</f>
        <v/>
      </c>
      <c r="E845" s="65" t="str">
        <f>IF(F845="","",COUNT($F$4:F845))</f>
        <v/>
      </c>
      <c r="F845" s="81" t="str">
        <f>IF(C845="","",データ!Z2047)</f>
        <v/>
      </c>
      <c r="G845" s="65" t="str">
        <f>IF(C845="","",データ!AA2047)</f>
        <v/>
      </c>
      <c r="H845" s="65" t="str">
        <f>IF(I845="","",COUNT($I$4:I845))</f>
        <v/>
      </c>
      <c r="I845" s="81" t="str">
        <f>IF(C845="","",データ!AF2047)</f>
        <v/>
      </c>
      <c r="J845" s="65" t="str">
        <f>IF(C845="","",データ!AG2047)</f>
        <v/>
      </c>
      <c r="K845" s="65" t="str">
        <f>IF(L845="","",COUNT($L$4:L845))</f>
        <v/>
      </c>
      <c r="L845" s="81" t="str">
        <f>IF(C845="","",データ!AI2047)</f>
        <v/>
      </c>
      <c r="M845" s="65" t="str">
        <f>IF(C845="","",データ!AJ2047)</f>
        <v/>
      </c>
      <c r="N845" s="65" t="str">
        <f>IF(O845="","",COUNT($O$4:O845))</f>
        <v/>
      </c>
      <c r="O845" s="81" t="str">
        <f>IF(C845="","",データ!AO2047)</f>
        <v/>
      </c>
      <c r="P845" s="65" t="str">
        <f>IF(C845="","",データ!AP2047)</f>
        <v/>
      </c>
    </row>
    <row r="846" spans="1:16" ht="18" customHeight="1">
      <c r="A846" s="46" t="str">
        <f>IF(データ!A2049&lt;&gt;"",データ!A2048,"")</f>
        <v/>
      </c>
      <c r="B846" s="47" t="str">
        <f>IF(データ!B2049&lt;&gt;"",データ!B2048,"")</f>
        <v/>
      </c>
      <c r="C846" s="48" t="str">
        <f>IF(データ!C2049&lt;&gt;"",データ!C2048,"")</f>
        <v/>
      </c>
      <c r="D846" s="46" t="str">
        <f>IF(データ!G2049&lt;&gt;"",データ!G2048,"")</f>
        <v/>
      </c>
      <c r="E846" s="65" t="str">
        <f>IF(F846="","",COUNT($F$4:F846))</f>
        <v/>
      </c>
      <c r="F846" s="81" t="str">
        <f>IF(C846="","",データ!Z2048)</f>
        <v/>
      </c>
      <c r="G846" s="65" t="str">
        <f>IF(C846="","",データ!AA2048)</f>
        <v/>
      </c>
      <c r="H846" s="65" t="str">
        <f>IF(I846="","",COUNT($I$4:I846))</f>
        <v/>
      </c>
      <c r="I846" s="81" t="str">
        <f>IF(C846="","",データ!AF2048)</f>
        <v/>
      </c>
      <c r="J846" s="65" t="str">
        <f>IF(C846="","",データ!AG2048)</f>
        <v/>
      </c>
      <c r="K846" s="65" t="str">
        <f>IF(L846="","",COUNT($L$4:L846))</f>
        <v/>
      </c>
      <c r="L846" s="81" t="str">
        <f>IF(C846="","",データ!AI2048)</f>
        <v/>
      </c>
      <c r="M846" s="65" t="str">
        <f>IF(C846="","",データ!AJ2048)</f>
        <v/>
      </c>
      <c r="N846" s="65" t="str">
        <f>IF(O846="","",COUNT($O$4:O846))</f>
        <v/>
      </c>
      <c r="O846" s="81" t="str">
        <f>IF(C846="","",データ!AO2048)</f>
        <v/>
      </c>
      <c r="P846" s="65" t="str">
        <f>IF(C846="","",データ!AP2048)</f>
        <v/>
      </c>
    </row>
    <row r="847" spans="1:16" ht="18" customHeight="1">
      <c r="A847" s="46" t="str">
        <f>IF(データ!A2050&lt;&gt;"",データ!A2049,"")</f>
        <v/>
      </c>
      <c r="B847" s="47" t="str">
        <f>IF(データ!B2050&lt;&gt;"",データ!B2049,"")</f>
        <v/>
      </c>
      <c r="C847" s="48" t="str">
        <f>IF(データ!C2050&lt;&gt;"",データ!C2049,"")</f>
        <v/>
      </c>
      <c r="D847" s="46" t="str">
        <f>IF(データ!G2050&lt;&gt;"",データ!G2049,"")</f>
        <v/>
      </c>
      <c r="E847" s="65" t="str">
        <f>IF(F847="","",COUNT($F$4:F847))</f>
        <v/>
      </c>
      <c r="F847" s="81" t="str">
        <f>IF(C847="","",データ!Z2049)</f>
        <v/>
      </c>
      <c r="G847" s="65" t="str">
        <f>IF(C847="","",データ!AA2049)</f>
        <v/>
      </c>
      <c r="H847" s="65" t="str">
        <f>IF(I847="","",COUNT($I$4:I847))</f>
        <v/>
      </c>
      <c r="I847" s="81" t="str">
        <f>IF(C847="","",データ!AF2049)</f>
        <v/>
      </c>
      <c r="J847" s="65" t="str">
        <f>IF(C847="","",データ!AG2049)</f>
        <v/>
      </c>
      <c r="K847" s="65" t="str">
        <f>IF(L847="","",COUNT($L$4:L847))</f>
        <v/>
      </c>
      <c r="L847" s="81" t="str">
        <f>IF(C847="","",データ!AI2049)</f>
        <v/>
      </c>
      <c r="M847" s="65" t="str">
        <f>IF(C847="","",データ!AJ2049)</f>
        <v/>
      </c>
      <c r="N847" s="65" t="str">
        <f>IF(O847="","",COUNT($O$4:O847))</f>
        <v/>
      </c>
      <c r="O847" s="81" t="str">
        <f>IF(C847="","",データ!AO2049)</f>
        <v/>
      </c>
      <c r="P847" s="65" t="str">
        <f>IF(C847="","",データ!AP2049)</f>
        <v/>
      </c>
    </row>
    <row r="848" spans="1:16" ht="18" customHeight="1">
      <c r="A848" s="46" t="str">
        <f>IF(データ!A2051&lt;&gt;"",データ!A2050,"")</f>
        <v/>
      </c>
      <c r="B848" s="47" t="str">
        <f>IF(データ!B2051&lt;&gt;"",データ!B2050,"")</f>
        <v/>
      </c>
      <c r="C848" s="48" t="str">
        <f>IF(データ!C2051&lt;&gt;"",データ!C2050,"")</f>
        <v/>
      </c>
      <c r="D848" s="46" t="str">
        <f>IF(データ!G2051&lt;&gt;"",データ!G2050,"")</f>
        <v/>
      </c>
      <c r="E848" s="65" t="str">
        <f>IF(F848="","",COUNT($F$4:F848))</f>
        <v/>
      </c>
      <c r="F848" s="81" t="str">
        <f>IF(C848="","",データ!Z2050)</f>
        <v/>
      </c>
      <c r="G848" s="65" t="str">
        <f>IF(C848="","",データ!AA2050)</f>
        <v/>
      </c>
      <c r="H848" s="65" t="str">
        <f>IF(I848="","",COUNT($I$4:I848))</f>
        <v/>
      </c>
      <c r="I848" s="81" t="str">
        <f>IF(C848="","",データ!AF2050)</f>
        <v/>
      </c>
      <c r="J848" s="65" t="str">
        <f>IF(C848="","",データ!AG2050)</f>
        <v/>
      </c>
      <c r="K848" s="65" t="str">
        <f>IF(L848="","",COUNT($L$4:L848))</f>
        <v/>
      </c>
      <c r="L848" s="81" t="str">
        <f>IF(C848="","",データ!AI2050)</f>
        <v/>
      </c>
      <c r="M848" s="65" t="str">
        <f>IF(C848="","",データ!AJ2050)</f>
        <v/>
      </c>
      <c r="N848" s="65" t="str">
        <f>IF(O848="","",COUNT($O$4:O848))</f>
        <v/>
      </c>
      <c r="O848" s="81" t="str">
        <f>IF(C848="","",データ!AO2050)</f>
        <v/>
      </c>
      <c r="P848" s="65" t="str">
        <f>IF(C848="","",データ!AP2050)</f>
        <v/>
      </c>
    </row>
    <row r="849" spans="1:16" ht="18" customHeight="1">
      <c r="A849" s="46" t="str">
        <f>IF(データ!A2052&lt;&gt;"",データ!A2051,"")</f>
        <v/>
      </c>
      <c r="B849" s="47" t="str">
        <f>IF(データ!B2052&lt;&gt;"",データ!B2051,"")</f>
        <v/>
      </c>
      <c r="C849" s="48" t="str">
        <f>IF(データ!C2052&lt;&gt;"",データ!C2051,"")</f>
        <v/>
      </c>
      <c r="D849" s="46" t="str">
        <f>IF(データ!G2052&lt;&gt;"",データ!G2051,"")</f>
        <v/>
      </c>
      <c r="E849" s="65" t="str">
        <f>IF(F849="","",COUNT($F$4:F849))</f>
        <v/>
      </c>
      <c r="F849" s="81" t="str">
        <f>IF(C849="","",データ!Z2051)</f>
        <v/>
      </c>
      <c r="G849" s="65" t="str">
        <f>IF(C849="","",データ!AA2051)</f>
        <v/>
      </c>
      <c r="H849" s="65" t="str">
        <f>IF(I849="","",COUNT($I$4:I849))</f>
        <v/>
      </c>
      <c r="I849" s="81" t="str">
        <f>IF(C849="","",データ!AF2051)</f>
        <v/>
      </c>
      <c r="J849" s="65" t="str">
        <f>IF(C849="","",データ!AG2051)</f>
        <v/>
      </c>
      <c r="K849" s="65" t="str">
        <f>IF(L849="","",COUNT($L$4:L849))</f>
        <v/>
      </c>
      <c r="L849" s="81" t="str">
        <f>IF(C849="","",データ!AI2051)</f>
        <v/>
      </c>
      <c r="M849" s="65" t="str">
        <f>IF(C849="","",データ!AJ2051)</f>
        <v/>
      </c>
      <c r="N849" s="65" t="str">
        <f>IF(O849="","",COUNT($O$4:O849))</f>
        <v/>
      </c>
      <c r="O849" s="81" t="str">
        <f>IF(C849="","",データ!AO2051)</f>
        <v/>
      </c>
      <c r="P849" s="65" t="str">
        <f>IF(C849="","",データ!AP2051)</f>
        <v/>
      </c>
    </row>
    <row r="850" spans="1:16" ht="18" customHeight="1">
      <c r="A850" s="46" t="str">
        <f>IF(データ!A2053&lt;&gt;"",データ!A2052,"")</f>
        <v/>
      </c>
      <c r="B850" s="47" t="str">
        <f>IF(データ!B2053&lt;&gt;"",データ!B2052,"")</f>
        <v/>
      </c>
      <c r="C850" s="48" t="str">
        <f>IF(データ!C2053&lt;&gt;"",データ!C2052,"")</f>
        <v/>
      </c>
      <c r="D850" s="46" t="str">
        <f>IF(データ!G2053&lt;&gt;"",データ!G2052,"")</f>
        <v/>
      </c>
      <c r="E850" s="65" t="str">
        <f>IF(F850="","",COUNT($F$4:F850))</f>
        <v/>
      </c>
      <c r="F850" s="81" t="str">
        <f>IF(C850="","",データ!Z2052)</f>
        <v/>
      </c>
      <c r="G850" s="65" t="str">
        <f>IF(C850="","",データ!AA2052)</f>
        <v/>
      </c>
      <c r="H850" s="65" t="str">
        <f>IF(I850="","",COUNT($I$4:I850))</f>
        <v/>
      </c>
      <c r="I850" s="81" t="str">
        <f>IF(C850="","",データ!AF2052)</f>
        <v/>
      </c>
      <c r="J850" s="65" t="str">
        <f>IF(C850="","",データ!AG2052)</f>
        <v/>
      </c>
      <c r="K850" s="65" t="str">
        <f>IF(L850="","",COUNT($L$4:L850))</f>
        <v/>
      </c>
      <c r="L850" s="81" t="str">
        <f>IF(C850="","",データ!AI2052)</f>
        <v/>
      </c>
      <c r="M850" s="65" t="str">
        <f>IF(C850="","",データ!AJ2052)</f>
        <v/>
      </c>
      <c r="N850" s="65" t="str">
        <f>IF(O850="","",COUNT($O$4:O850))</f>
        <v/>
      </c>
      <c r="O850" s="81" t="str">
        <f>IF(C850="","",データ!AO2052)</f>
        <v/>
      </c>
      <c r="P850" s="65" t="str">
        <f>IF(C850="","",データ!AP2052)</f>
        <v/>
      </c>
    </row>
    <row r="851" spans="1:16" ht="18" customHeight="1">
      <c r="A851" s="46" t="str">
        <f>IF(データ!A2054&lt;&gt;"",データ!A2053,"")</f>
        <v/>
      </c>
      <c r="B851" s="47" t="str">
        <f>IF(データ!B2054&lt;&gt;"",データ!B2053,"")</f>
        <v/>
      </c>
      <c r="C851" s="48" t="str">
        <f>IF(データ!C2054&lt;&gt;"",データ!C2053,"")</f>
        <v/>
      </c>
      <c r="D851" s="46" t="str">
        <f>IF(データ!G2054&lt;&gt;"",データ!G2053,"")</f>
        <v/>
      </c>
      <c r="E851" s="65" t="str">
        <f>IF(F851="","",COUNT($F$4:F851))</f>
        <v/>
      </c>
      <c r="F851" s="81" t="str">
        <f>IF(C851="","",データ!Z2053)</f>
        <v/>
      </c>
      <c r="G851" s="65" t="str">
        <f>IF(C851="","",データ!AA2053)</f>
        <v/>
      </c>
      <c r="H851" s="65" t="str">
        <f>IF(I851="","",COUNT($I$4:I851))</f>
        <v/>
      </c>
      <c r="I851" s="81" t="str">
        <f>IF(C851="","",データ!AF2053)</f>
        <v/>
      </c>
      <c r="J851" s="65" t="str">
        <f>IF(C851="","",データ!AG2053)</f>
        <v/>
      </c>
      <c r="K851" s="65" t="str">
        <f>IF(L851="","",COUNT($L$4:L851))</f>
        <v/>
      </c>
      <c r="L851" s="81" t="str">
        <f>IF(C851="","",データ!AI2053)</f>
        <v/>
      </c>
      <c r="M851" s="65" t="str">
        <f>IF(C851="","",データ!AJ2053)</f>
        <v/>
      </c>
      <c r="N851" s="65" t="str">
        <f>IF(O851="","",COUNT($O$4:O851))</f>
        <v/>
      </c>
      <c r="O851" s="81" t="str">
        <f>IF(C851="","",データ!AO2053)</f>
        <v/>
      </c>
      <c r="P851" s="65" t="str">
        <f>IF(C851="","",データ!AP2053)</f>
        <v/>
      </c>
    </row>
    <row r="852" spans="1:16" ht="18" customHeight="1">
      <c r="A852" s="46" t="str">
        <f>IF(データ!A2055&lt;&gt;"",データ!A2054,"")</f>
        <v/>
      </c>
      <c r="B852" s="47" t="str">
        <f>IF(データ!B2055&lt;&gt;"",データ!B2054,"")</f>
        <v/>
      </c>
      <c r="C852" s="48" t="str">
        <f>IF(データ!C2055&lt;&gt;"",データ!C2054,"")</f>
        <v/>
      </c>
      <c r="D852" s="46" t="str">
        <f>IF(データ!G2055&lt;&gt;"",データ!G2054,"")</f>
        <v/>
      </c>
      <c r="E852" s="65" t="str">
        <f>IF(F852="","",COUNT($F$4:F852))</f>
        <v/>
      </c>
      <c r="F852" s="81" t="str">
        <f>IF(C852="","",データ!Z2054)</f>
        <v/>
      </c>
      <c r="G852" s="65" t="str">
        <f>IF(C852="","",データ!AA2054)</f>
        <v/>
      </c>
      <c r="H852" s="65" t="str">
        <f>IF(I852="","",COUNT($I$4:I852))</f>
        <v/>
      </c>
      <c r="I852" s="81" t="str">
        <f>IF(C852="","",データ!AF2054)</f>
        <v/>
      </c>
      <c r="J852" s="65" t="str">
        <f>IF(C852="","",データ!AG2054)</f>
        <v/>
      </c>
      <c r="K852" s="65" t="str">
        <f>IF(L852="","",COUNT($L$4:L852))</f>
        <v/>
      </c>
      <c r="L852" s="81" t="str">
        <f>IF(C852="","",データ!AI2054)</f>
        <v/>
      </c>
      <c r="M852" s="65" t="str">
        <f>IF(C852="","",データ!AJ2054)</f>
        <v/>
      </c>
      <c r="N852" s="65" t="str">
        <f>IF(O852="","",COUNT($O$4:O852))</f>
        <v/>
      </c>
      <c r="O852" s="81" t="str">
        <f>IF(C852="","",データ!AO2054)</f>
        <v/>
      </c>
      <c r="P852" s="65" t="str">
        <f>IF(C852="","",データ!AP2054)</f>
        <v/>
      </c>
    </row>
    <row r="853" spans="1:16" ht="18" customHeight="1">
      <c r="A853" s="46" t="str">
        <f>IF(データ!A2056&lt;&gt;"",データ!A2055,"")</f>
        <v/>
      </c>
      <c r="B853" s="47" t="str">
        <f>IF(データ!B2056&lt;&gt;"",データ!B2055,"")</f>
        <v/>
      </c>
      <c r="C853" s="48" t="str">
        <f>IF(データ!C2056&lt;&gt;"",データ!C2055,"")</f>
        <v/>
      </c>
      <c r="D853" s="46" t="str">
        <f>IF(データ!G2056&lt;&gt;"",データ!G2055,"")</f>
        <v/>
      </c>
      <c r="E853" s="65" t="str">
        <f>IF(F853="","",COUNT($F$4:F853))</f>
        <v/>
      </c>
      <c r="F853" s="81" t="str">
        <f>IF(C853="","",データ!Z2055)</f>
        <v/>
      </c>
      <c r="G853" s="65" t="str">
        <f>IF(C853="","",データ!AA2055)</f>
        <v/>
      </c>
      <c r="H853" s="65" t="str">
        <f>IF(I853="","",COUNT($I$4:I853))</f>
        <v/>
      </c>
      <c r="I853" s="81" t="str">
        <f>IF(C853="","",データ!AF2055)</f>
        <v/>
      </c>
      <c r="J853" s="65" t="str">
        <f>IF(C853="","",データ!AG2055)</f>
        <v/>
      </c>
      <c r="K853" s="65" t="str">
        <f>IF(L853="","",COUNT($L$4:L853))</f>
        <v/>
      </c>
      <c r="L853" s="81" t="str">
        <f>IF(C853="","",データ!AI2055)</f>
        <v/>
      </c>
      <c r="M853" s="65" t="str">
        <f>IF(C853="","",データ!AJ2055)</f>
        <v/>
      </c>
      <c r="N853" s="65" t="str">
        <f>IF(O853="","",COUNT($O$4:O853))</f>
        <v/>
      </c>
      <c r="O853" s="81" t="str">
        <f>IF(C853="","",データ!AO2055)</f>
        <v/>
      </c>
      <c r="P853" s="65" t="str">
        <f>IF(C853="","",データ!AP2055)</f>
        <v/>
      </c>
    </row>
    <row r="854" spans="1:16" ht="18" customHeight="1">
      <c r="A854" s="46" t="str">
        <f>IF(データ!A2057&lt;&gt;"",データ!A2056,"")</f>
        <v/>
      </c>
      <c r="B854" s="47" t="str">
        <f>IF(データ!B2057&lt;&gt;"",データ!B2056,"")</f>
        <v/>
      </c>
      <c r="C854" s="48" t="str">
        <f>IF(データ!C2057&lt;&gt;"",データ!C2056,"")</f>
        <v/>
      </c>
      <c r="D854" s="46" t="str">
        <f>IF(データ!G2057&lt;&gt;"",データ!G2056,"")</f>
        <v/>
      </c>
      <c r="E854" s="65" t="str">
        <f>IF(F854="","",COUNT($F$4:F854))</f>
        <v/>
      </c>
      <c r="F854" s="81" t="str">
        <f>IF(C854="","",データ!Z2056)</f>
        <v/>
      </c>
      <c r="G854" s="65" t="str">
        <f>IF(C854="","",データ!AA2056)</f>
        <v/>
      </c>
      <c r="H854" s="65" t="str">
        <f>IF(I854="","",COUNT($I$4:I854))</f>
        <v/>
      </c>
      <c r="I854" s="81" t="str">
        <f>IF(C854="","",データ!AF2056)</f>
        <v/>
      </c>
      <c r="J854" s="65" t="str">
        <f>IF(C854="","",データ!AG2056)</f>
        <v/>
      </c>
      <c r="K854" s="65" t="str">
        <f>IF(L854="","",COUNT($L$4:L854))</f>
        <v/>
      </c>
      <c r="L854" s="81" t="str">
        <f>IF(C854="","",データ!AI2056)</f>
        <v/>
      </c>
      <c r="M854" s="65" t="str">
        <f>IF(C854="","",データ!AJ2056)</f>
        <v/>
      </c>
      <c r="N854" s="65" t="str">
        <f>IF(O854="","",COUNT($O$4:O854))</f>
        <v/>
      </c>
      <c r="O854" s="81" t="str">
        <f>IF(C854="","",データ!AO2056)</f>
        <v/>
      </c>
      <c r="P854" s="65" t="str">
        <f>IF(C854="","",データ!AP2056)</f>
        <v/>
      </c>
    </row>
    <row r="855" spans="1:16" ht="18" customHeight="1">
      <c r="A855" s="46" t="str">
        <f>IF(データ!A2058&lt;&gt;"",データ!A2057,"")</f>
        <v/>
      </c>
      <c r="B855" s="47" t="str">
        <f>IF(データ!B2058&lt;&gt;"",データ!B2057,"")</f>
        <v/>
      </c>
      <c r="C855" s="48" t="str">
        <f>IF(データ!C2058&lt;&gt;"",データ!C2057,"")</f>
        <v/>
      </c>
      <c r="D855" s="46" t="str">
        <f>IF(データ!G2058&lt;&gt;"",データ!G2057,"")</f>
        <v/>
      </c>
      <c r="E855" s="65" t="str">
        <f>IF(F855="","",COUNT($F$4:F855))</f>
        <v/>
      </c>
      <c r="F855" s="81" t="str">
        <f>IF(C855="","",データ!Z2057)</f>
        <v/>
      </c>
      <c r="G855" s="65" t="str">
        <f>IF(C855="","",データ!AA2057)</f>
        <v/>
      </c>
      <c r="H855" s="65" t="str">
        <f>IF(I855="","",COUNT($I$4:I855))</f>
        <v/>
      </c>
      <c r="I855" s="81" t="str">
        <f>IF(C855="","",データ!AF2057)</f>
        <v/>
      </c>
      <c r="J855" s="65" t="str">
        <f>IF(C855="","",データ!AG2057)</f>
        <v/>
      </c>
      <c r="K855" s="65" t="str">
        <f>IF(L855="","",COUNT($L$4:L855))</f>
        <v/>
      </c>
      <c r="L855" s="81" t="str">
        <f>IF(C855="","",データ!AI2057)</f>
        <v/>
      </c>
      <c r="M855" s="65" t="str">
        <f>IF(C855="","",データ!AJ2057)</f>
        <v/>
      </c>
      <c r="N855" s="65" t="str">
        <f>IF(O855="","",COUNT($O$4:O855))</f>
        <v/>
      </c>
      <c r="O855" s="81" t="str">
        <f>IF(C855="","",データ!AO2057)</f>
        <v/>
      </c>
      <c r="P855" s="65" t="str">
        <f>IF(C855="","",データ!AP2057)</f>
        <v/>
      </c>
    </row>
    <row r="856" spans="1:16" ht="18" customHeight="1">
      <c r="A856" s="46" t="str">
        <f>IF(データ!A2059&lt;&gt;"",データ!A2058,"")</f>
        <v/>
      </c>
      <c r="B856" s="47" t="str">
        <f>IF(データ!B2059&lt;&gt;"",データ!B2058,"")</f>
        <v/>
      </c>
      <c r="C856" s="48" t="str">
        <f>IF(データ!C2059&lt;&gt;"",データ!C2058,"")</f>
        <v/>
      </c>
      <c r="D856" s="46" t="str">
        <f>IF(データ!G2059&lt;&gt;"",データ!G2058,"")</f>
        <v/>
      </c>
      <c r="E856" s="65" t="str">
        <f>IF(F856="","",COUNT($F$4:F856))</f>
        <v/>
      </c>
      <c r="F856" s="81" t="str">
        <f>IF(C856="","",データ!Z2058)</f>
        <v/>
      </c>
      <c r="G856" s="65" t="str">
        <f>IF(C856="","",データ!AA2058)</f>
        <v/>
      </c>
      <c r="H856" s="65" t="str">
        <f>IF(I856="","",COUNT($I$4:I856))</f>
        <v/>
      </c>
      <c r="I856" s="81" t="str">
        <f>IF(C856="","",データ!AF2058)</f>
        <v/>
      </c>
      <c r="J856" s="65" t="str">
        <f>IF(C856="","",データ!AG2058)</f>
        <v/>
      </c>
      <c r="K856" s="65" t="str">
        <f>IF(L856="","",COUNT($L$4:L856))</f>
        <v/>
      </c>
      <c r="L856" s="81" t="str">
        <f>IF(C856="","",データ!AI2058)</f>
        <v/>
      </c>
      <c r="M856" s="65" t="str">
        <f>IF(C856="","",データ!AJ2058)</f>
        <v/>
      </c>
      <c r="N856" s="65" t="str">
        <f>IF(O856="","",COUNT($O$4:O856))</f>
        <v/>
      </c>
      <c r="O856" s="81" t="str">
        <f>IF(C856="","",データ!AO2058)</f>
        <v/>
      </c>
      <c r="P856" s="65" t="str">
        <f>IF(C856="","",データ!AP2058)</f>
        <v/>
      </c>
    </row>
    <row r="857" spans="1:16" ht="18" customHeight="1">
      <c r="A857" s="46" t="str">
        <f>IF(データ!A2060&lt;&gt;"",データ!A2059,"")</f>
        <v/>
      </c>
      <c r="B857" s="47" t="str">
        <f>IF(データ!B2060&lt;&gt;"",データ!B2059,"")</f>
        <v/>
      </c>
      <c r="C857" s="48" t="str">
        <f>IF(データ!C2060&lt;&gt;"",データ!C2059,"")</f>
        <v/>
      </c>
      <c r="D857" s="46" t="str">
        <f>IF(データ!G2060&lt;&gt;"",データ!G2059,"")</f>
        <v/>
      </c>
      <c r="E857" s="65" t="str">
        <f>IF(F857="","",COUNT($F$4:F857))</f>
        <v/>
      </c>
      <c r="F857" s="81" t="str">
        <f>IF(C857="","",データ!Z2059)</f>
        <v/>
      </c>
      <c r="G857" s="65" t="str">
        <f>IF(C857="","",データ!AA2059)</f>
        <v/>
      </c>
      <c r="H857" s="65" t="str">
        <f>IF(I857="","",COUNT($I$4:I857))</f>
        <v/>
      </c>
      <c r="I857" s="81" t="str">
        <f>IF(C857="","",データ!AF2059)</f>
        <v/>
      </c>
      <c r="J857" s="65" t="str">
        <f>IF(C857="","",データ!AG2059)</f>
        <v/>
      </c>
      <c r="K857" s="65" t="str">
        <f>IF(L857="","",COUNT($L$4:L857))</f>
        <v/>
      </c>
      <c r="L857" s="81" t="str">
        <f>IF(C857="","",データ!AI2059)</f>
        <v/>
      </c>
      <c r="M857" s="65" t="str">
        <f>IF(C857="","",データ!AJ2059)</f>
        <v/>
      </c>
      <c r="N857" s="65" t="str">
        <f>IF(O857="","",COUNT($O$4:O857))</f>
        <v/>
      </c>
      <c r="O857" s="81" t="str">
        <f>IF(C857="","",データ!AO2059)</f>
        <v/>
      </c>
      <c r="P857" s="65" t="str">
        <f>IF(C857="","",データ!AP2059)</f>
        <v/>
      </c>
    </row>
    <row r="858" spans="1:16" ht="18" customHeight="1">
      <c r="A858" s="46" t="str">
        <f>IF(データ!A2061&lt;&gt;"",データ!A2060,"")</f>
        <v/>
      </c>
      <c r="B858" s="47" t="str">
        <f>IF(データ!B2061&lt;&gt;"",データ!B2060,"")</f>
        <v/>
      </c>
      <c r="C858" s="48" t="str">
        <f>IF(データ!C2061&lt;&gt;"",データ!C2060,"")</f>
        <v/>
      </c>
      <c r="D858" s="46" t="str">
        <f>IF(データ!G2061&lt;&gt;"",データ!G2060,"")</f>
        <v/>
      </c>
      <c r="E858" s="65" t="str">
        <f>IF(F858="","",COUNT($F$4:F858))</f>
        <v/>
      </c>
      <c r="F858" s="81" t="str">
        <f>IF(C858="","",データ!Z2060)</f>
        <v/>
      </c>
      <c r="G858" s="65" t="str">
        <f>IF(C858="","",データ!AA2060)</f>
        <v/>
      </c>
      <c r="H858" s="65" t="str">
        <f>IF(I858="","",COUNT($I$4:I858))</f>
        <v/>
      </c>
      <c r="I858" s="81" t="str">
        <f>IF(C858="","",データ!AF2060)</f>
        <v/>
      </c>
      <c r="J858" s="65" t="str">
        <f>IF(C858="","",データ!AG2060)</f>
        <v/>
      </c>
      <c r="K858" s="65" t="str">
        <f>IF(L858="","",COUNT($L$4:L858))</f>
        <v/>
      </c>
      <c r="L858" s="81" t="str">
        <f>IF(C858="","",データ!AI2060)</f>
        <v/>
      </c>
      <c r="M858" s="65" t="str">
        <f>IF(C858="","",データ!AJ2060)</f>
        <v/>
      </c>
      <c r="N858" s="65" t="str">
        <f>IF(O858="","",COUNT($O$4:O858))</f>
        <v/>
      </c>
      <c r="O858" s="81" t="str">
        <f>IF(C858="","",データ!AO2060)</f>
        <v/>
      </c>
      <c r="P858" s="65" t="str">
        <f>IF(C858="","",データ!AP2060)</f>
        <v/>
      </c>
    </row>
    <row r="859" spans="1:16" ht="18" customHeight="1">
      <c r="A859" s="46" t="str">
        <f>IF(データ!A2062&lt;&gt;"",データ!A2061,"")</f>
        <v/>
      </c>
      <c r="B859" s="47" t="str">
        <f>IF(データ!B2062&lt;&gt;"",データ!B2061,"")</f>
        <v/>
      </c>
      <c r="C859" s="48" t="str">
        <f>IF(データ!C2062&lt;&gt;"",データ!C2061,"")</f>
        <v/>
      </c>
      <c r="D859" s="46" t="str">
        <f>IF(データ!G2062&lt;&gt;"",データ!G2061,"")</f>
        <v/>
      </c>
      <c r="E859" s="65" t="str">
        <f>IF(F859="","",COUNT($F$4:F859))</f>
        <v/>
      </c>
      <c r="F859" s="81" t="str">
        <f>IF(C859="","",データ!Z2061)</f>
        <v/>
      </c>
      <c r="G859" s="65" t="str">
        <f>IF(C859="","",データ!AA2061)</f>
        <v/>
      </c>
      <c r="H859" s="65" t="str">
        <f>IF(I859="","",COUNT($I$4:I859))</f>
        <v/>
      </c>
      <c r="I859" s="81" t="str">
        <f>IF(C859="","",データ!AF2061)</f>
        <v/>
      </c>
      <c r="J859" s="65" t="str">
        <f>IF(C859="","",データ!AG2061)</f>
        <v/>
      </c>
      <c r="K859" s="65" t="str">
        <f>IF(L859="","",COUNT($L$4:L859))</f>
        <v/>
      </c>
      <c r="L859" s="81" t="str">
        <f>IF(C859="","",データ!AI2061)</f>
        <v/>
      </c>
      <c r="M859" s="65" t="str">
        <f>IF(C859="","",データ!AJ2061)</f>
        <v/>
      </c>
      <c r="N859" s="65" t="str">
        <f>IF(O859="","",COUNT($O$4:O859))</f>
        <v/>
      </c>
      <c r="O859" s="81" t="str">
        <f>IF(C859="","",データ!AO2061)</f>
        <v/>
      </c>
      <c r="P859" s="65" t="str">
        <f>IF(C859="","",データ!AP2061)</f>
        <v/>
      </c>
    </row>
    <row r="860" spans="1:16" ht="18" customHeight="1">
      <c r="A860" s="46" t="str">
        <f>IF(データ!A2063&lt;&gt;"",データ!A2062,"")</f>
        <v/>
      </c>
      <c r="B860" s="47" t="str">
        <f>IF(データ!B2063&lt;&gt;"",データ!B2062,"")</f>
        <v/>
      </c>
      <c r="C860" s="48" t="str">
        <f>IF(データ!C2063&lt;&gt;"",データ!C2062,"")</f>
        <v/>
      </c>
      <c r="D860" s="46" t="str">
        <f>IF(データ!G2063&lt;&gt;"",データ!G2062,"")</f>
        <v/>
      </c>
      <c r="E860" s="65" t="str">
        <f>IF(F860="","",COUNT($F$4:F860))</f>
        <v/>
      </c>
      <c r="F860" s="81" t="str">
        <f>IF(C860="","",データ!Z2062)</f>
        <v/>
      </c>
      <c r="G860" s="65" t="str">
        <f>IF(C860="","",データ!AA2062)</f>
        <v/>
      </c>
      <c r="H860" s="65" t="str">
        <f>IF(I860="","",COUNT($I$4:I860))</f>
        <v/>
      </c>
      <c r="I860" s="81" t="str">
        <f>IF(C860="","",データ!AF2062)</f>
        <v/>
      </c>
      <c r="J860" s="65" t="str">
        <f>IF(C860="","",データ!AG2062)</f>
        <v/>
      </c>
      <c r="K860" s="65" t="str">
        <f>IF(L860="","",COUNT($L$4:L860))</f>
        <v/>
      </c>
      <c r="L860" s="81" t="str">
        <f>IF(C860="","",データ!AI2062)</f>
        <v/>
      </c>
      <c r="M860" s="65" t="str">
        <f>IF(C860="","",データ!AJ2062)</f>
        <v/>
      </c>
      <c r="N860" s="65" t="str">
        <f>IF(O860="","",COUNT($O$4:O860))</f>
        <v/>
      </c>
      <c r="O860" s="81" t="str">
        <f>IF(C860="","",データ!AO2062)</f>
        <v/>
      </c>
      <c r="P860" s="65" t="str">
        <f>IF(C860="","",データ!AP2062)</f>
        <v/>
      </c>
    </row>
    <row r="861" spans="1:16" ht="18" customHeight="1">
      <c r="A861" s="46" t="str">
        <f>IF(データ!A2064&lt;&gt;"",データ!A2063,"")</f>
        <v/>
      </c>
      <c r="B861" s="47" t="str">
        <f>IF(データ!B2064&lt;&gt;"",データ!B2063,"")</f>
        <v/>
      </c>
      <c r="C861" s="48" t="str">
        <f>IF(データ!C2064&lt;&gt;"",データ!C2063,"")</f>
        <v/>
      </c>
      <c r="D861" s="46" t="str">
        <f>IF(データ!G2064&lt;&gt;"",データ!G2063,"")</f>
        <v/>
      </c>
      <c r="E861" s="65" t="str">
        <f>IF(F861="","",COUNT($F$4:F861))</f>
        <v/>
      </c>
      <c r="F861" s="81" t="str">
        <f>IF(C861="","",データ!Z2063)</f>
        <v/>
      </c>
      <c r="G861" s="65" t="str">
        <f>IF(C861="","",データ!AA2063)</f>
        <v/>
      </c>
      <c r="H861" s="65" t="str">
        <f>IF(I861="","",COUNT($I$4:I861))</f>
        <v/>
      </c>
      <c r="I861" s="81" t="str">
        <f>IF(C861="","",データ!AF2063)</f>
        <v/>
      </c>
      <c r="J861" s="65" t="str">
        <f>IF(C861="","",データ!AG2063)</f>
        <v/>
      </c>
      <c r="K861" s="65" t="str">
        <f>IF(L861="","",COUNT($L$4:L861))</f>
        <v/>
      </c>
      <c r="L861" s="81" t="str">
        <f>IF(C861="","",データ!AI2063)</f>
        <v/>
      </c>
      <c r="M861" s="65" t="str">
        <f>IF(C861="","",データ!AJ2063)</f>
        <v/>
      </c>
      <c r="N861" s="65" t="str">
        <f>IF(O861="","",COUNT($O$4:O861))</f>
        <v/>
      </c>
      <c r="O861" s="81" t="str">
        <f>IF(C861="","",データ!AO2063)</f>
        <v/>
      </c>
      <c r="P861" s="65" t="str">
        <f>IF(C861="","",データ!AP2063)</f>
        <v/>
      </c>
    </row>
    <row r="862" spans="1:16" ht="18" customHeight="1">
      <c r="A862" s="46" t="str">
        <f>IF(データ!A2065&lt;&gt;"",データ!A2064,"")</f>
        <v/>
      </c>
      <c r="B862" s="47" t="str">
        <f>IF(データ!B2065&lt;&gt;"",データ!B2064,"")</f>
        <v/>
      </c>
      <c r="C862" s="48" t="str">
        <f>IF(データ!C2065&lt;&gt;"",データ!C2064,"")</f>
        <v/>
      </c>
      <c r="D862" s="46" t="str">
        <f>IF(データ!G2065&lt;&gt;"",データ!G2064,"")</f>
        <v/>
      </c>
      <c r="E862" s="65" t="str">
        <f>IF(F862="","",COUNT($F$4:F862))</f>
        <v/>
      </c>
      <c r="F862" s="81" t="str">
        <f>IF(C862="","",データ!Z2064)</f>
        <v/>
      </c>
      <c r="G862" s="65" t="str">
        <f>IF(C862="","",データ!AA2064)</f>
        <v/>
      </c>
      <c r="H862" s="65" t="str">
        <f>IF(I862="","",COUNT($I$4:I862))</f>
        <v/>
      </c>
      <c r="I862" s="81" t="str">
        <f>IF(C862="","",データ!AF2064)</f>
        <v/>
      </c>
      <c r="J862" s="65" t="str">
        <f>IF(C862="","",データ!AG2064)</f>
        <v/>
      </c>
      <c r="K862" s="65" t="str">
        <f>IF(L862="","",COUNT($L$4:L862))</f>
        <v/>
      </c>
      <c r="L862" s="81" t="str">
        <f>IF(C862="","",データ!AI2064)</f>
        <v/>
      </c>
      <c r="M862" s="65" t="str">
        <f>IF(C862="","",データ!AJ2064)</f>
        <v/>
      </c>
      <c r="N862" s="65" t="str">
        <f>IF(O862="","",COUNT($O$4:O862))</f>
        <v/>
      </c>
      <c r="O862" s="81" t="str">
        <f>IF(C862="","",データ!AO2064)</f>
        <v/>
      </c>
      <c r="P862" s="65" t="str">
        <f>IF(C862="","",データ!AP2064)</f>
        <v/>
      </c>
    </row>
    <row r="863" spans="1:16" ht="18" customHeight="1">
      <c r="A863" s="46" t="str">
        <f>IF(データ!A2066&lt;&gt;"",データ!A2065,"")</f>
        <v/>
      </c>
      <c r="B863" s="47" t="str">
        <f>IF(データ!B2066&lt;&gt;"",データ!B2065,"")</f>
        <v/>
      </c>
      <c r="C863" s="48" t="str">
        <f>IF(データ!C2066&lt;&gt;"",データ!C2065,"")</f>
        <v/>
      </c>
      <c r="D863" s="46" t="str">
        <f>IF(データ!G2066&lt;&gt;"",データ!G2065,"")</f>
        <v/>
      </c>
      <c r="E863" s="65" t="str">
        <f>IF(F863="","",COUNT($F$4:F863))</f>
        <v/>
      </c>
      <c r="F863" s="81" t="str">
        <f>IF(C863="","",データ!Z2065)</f>
        <v/>
      </c>
      <c r="G863" s="65" t="str">
        <f>IF(C863="","",データ!AA2065)</f>
        <v/>
      </c>
      <c r="H863" s="65" t="str">
        <f>IF(I863="","",COUNT($I$4:I863))</f>
        <v/>
      </c>
      <c r="I863" s="81" t="str">
        <f>IF(C863="","",データ!AF2065)</f>
        <v/>
      </c>
      <c r="J863" s="65" t="str">
        <f>IF(C863="","",データ!AG2065)</f>
        <v/>
      </c>
      <c r="K863" s="65" t="str">
        <f>IF(L863="","",COUNT($L$4:L863))</f>
        <v/>
      </c>
      <c r="L863" s="81" t="str">
        <f>IF(C863="","",データ!AI2065)</f>
        <v/>
      </c>
      <c r="M863" s="65" t="str">
        <f>IF(C863="","",データ!AJ2065)</f>
        <v/>
      </c>
      <c r="N863" s="65" t="str">
        <f>IF(O863="","",COUNT($O$4:O863))</f>
        <v/>
      </c>
      <c r="O863" s="81" t="str">
        <f>IF(C863="","",データ!AO2065)</f>
        <v/>
      </c>
      <c r="P863" s="65" t="str">
        <f>IF(C863="","",データ!AP2065)</f>
        <v/>
      </c>
    </row>
    <row r="864" spans="1:16" ht="18" customHeight="1">
      <c r="A864" s="46" t="str">
        <f>IF(データ!A2067&lt;&gt;"",データ!A2066,"")</f>
        <v/>
      </c>
      <c r="B864" s="47" t="str">
        <f>IF(データ!B2067&lt;&gt;"",データ!B2066,"")</f>
        <v/>
      </c>
      <c r="C864" s="48" t="str">
        <f>IF(データ!C2067&lt;&gt;"",データ!C2066,"")</f>
        <v/>
      </c>
      <c r="D864" s="46" t="str">
        <f>IF(データ!G2067&lt;&gt;"",データ!G2066,"")</f>
        <v/>
      </c>
      <c r="E864" s="65" t="str">
        <f>IF(F864="","",COUNT($F$4:F864))</f>
        <v/>
      </c>
      <c r="F864" s="81" t="str">
        <f>IF(C864="","",データ!Z2066)</f>
        <v/>
      </c>
      <c r="G864" s="65" t="str">
        <f>IF(C864="","",データ!AA2066)</f>
        <v/>
      </c>
      <c r="H864" s="65" t="str">
        <f>IF(I864="","",COUNT($I$4:I864))</f>
        <v/>
      </c>
      <c r="I864" s="81" t="str">
        <f>IF(C864="","",データ!AF2066)</f>
        <v/>
      </c>
      <c r="J864" s="65" t="str">
        <f>IF(C864="","",データ!AG2066)</f>
        <v/>
      </c>
      <c r="K864" s="65" t="str">
        <f>IF(L864="","",COUNT($L$4:L864))</f>
        <v/>
      </c>
      <c r="L864" s="81" t="str">
        <f>IF(C864="","",データ!AI2066)</f>
        <v/>
      </c>
      <c r="M864" s="65" t="str">
        <f>IF(C864="","",データ!AJ2066)</f>
        <v/>
      </c>
      <c r="N864" s="65" t="str">
        <f>IF(O864="","",COUNT($O$4:O864))</f>
        <v/>
      </c>
      <c r="O864" s="81" t="str">
        <f>IF(C864="","",データ!AO2066)</f>
        <v/>
      </c>
      <c r="P864" s="65" t="str">
        <f>IF(C864="","",データ!AP2066)</f>
        <v/>
      </c>
    </row>
    <row r="865" spans="1:16" ht="18" customHeight="1">
      <c r="A865" s="46" t="str">
        <f>IF(データ!A2068&lt;&gt;"",データ!A2067,"")</f>
        <v/>
      </c>
      <c r="B865" s="47" t="str">
        <f>IF(データ!B2068&lt;&gt;"",データ!B2067,"")</f>
        <v/>
      </c>
      <c r="C865" s="48" t="str">
        <f>IF(データ!C2068&lt;&gt;"",データ!C2067,"")</f>
        <v/>
      </c>
      <c r="D865" s="46" t="str">
        <f>IF(データ!G2068&lt;&gt;"",データ!G2067,"")</f>
        <v/>
      </c>
      <c r="E865" s="65" t="str">
        <f>IF(F865="","",COUNT($F$4:F865))</f>
        <v/>
      </c>
      <c r="F865" s="81" t="str">
        <f>IF(C865="","",データ!Z2067)</f>
        <v/>
      </c>
      <c r="G865" s="65" t="str">
        <f>IF(C865="","",データ!AA2067)</f>
        <v/>
      </c>
      <c r="H865" s="65" t="str">
        <f>IF(I865="","",COUNT($I$4:I865))</f>
        <v/>
      </c>
      <c r="I865" s="81" t="str">
        <f>IF(C865="","",データ!AF2067)</f>
        <v/>
      </c>
      <c r="J865" s="65" t="str">
        <f>IF(C865="","",データ!AG2067)</f>
        <v/>
      </c>
      <c r="K865" s="65" t="str">
        <f>IF(L865="","",COUNT($L$4:L865))</f>
        <v/>
      </c>
      <c r="L865" s="81" t="str">
        <f>IF(C865="","",データ!AI2067)</f>
        <v/>
      </c>
      <c r="M865" s="65" t="str">
        <f>IF(C865="","",データ!AJ2067)</f>
        <v/>
      </c>
      <c r="N865" s="65" t="str">
        <f>IF(O865="","",COUNT($O$4:O865))</f>
        <v/>
      </c>
      <c r="O865" s="81" t="str">
        <f>IF(C865="","",データ!AO2067)</f>
        <v/>
      </c>
      <c r="P865" s="65" t="str">
        <f>IF(C865="","",データ!AP2067)</f>
        <v/>
      </c>
    </row>
    <row r="866" spans="1:16" ht="18" customHeight="1">
      <c r="A866" s="46" t="str">
        <f>IF(データ!A2069&lt;&gt;"",データ!A2068,"")</f>
        <v/>
      </c>
      <c r="B866" s="47" t="str">
        <f>IF(データ!B2069&lt;&gt;"",データ!B2068,"")</f>
        <v/>
      </c>
      <c r="C866" s="48" t="str">
        <f>IF(データ!C2069&lt;&gt;"",データ!C2068,"")</f>
        <v/>
      </c>
      <c r="D866" s="46" t="str">
        <f>IF(データ!G2069&lt;&gt;"",データ!G2068,"")</f>
        <v/>
      </c>
      <c r="E866" s="65" t="str">
        <f>IF(F866="","",COUNT($F$4:F866))</f>
        <v/>
      </c>
      <c r="F866" s="81" t="str">
        <f>IF(C866="","",データ!Z2068)</f>
        <v/>
      </c>
      <c r="G866" s="65" t="str">
        <f>IF(C866="","",データ!AA2068)</f>
        <v/>
      </c>
      <c r="H866" s="65" t="str">
        <f>IF(I866="","",COUNT($I$4:I866))</f>
        <v/>
      </c>
      <c r="I866" s="81" t="str">
        <f>IF(C866="","",データ!AF2068)</f>
        <v/>
      </c>
      <c r="J866" s="65" t="str">
        <f>IF(C866="","",データ!AG2068)</f>
        <v/>
      </c>
      <c r="K866" s="65" t="str">
        <f>IF(L866="","",COUNT($L$4:L866))</f>
        <v/>
      </c>
      <c r="L866" s="81" t="str">
        <f>IF(C866="","",データ!AI2068)</f>
        <v/>
      </c>
      <c r="M866" s="65" t="str">
        <f>IF(C866="","",データ!AJ2068)</f>
        <v/>
      </c>
      <c r="N866" s="65" t="str">
        <f>IF(O866="","",COUNT($O$4:O866))</f>
        <v/>
      </c>
      <c r="O866" s="81" t="str">
        <f>IF(C866="","",データ!AO2068)</f>
        <v/>
      </c>
      <c r="P866" s="65" t="str">
        <f>IF(C866="","",データ!AP2068)</f>
        <v/>
      </c>
    </row>
    <row r="867" spans="1:16" ht="18" customHeight="1">
      <c r="A867" s="46" t="str">
        <f>IF(データ!A2070&lt;&gt;"",データ!A2069,"")</f>
        <v/>
      </c>
      <c r="B867" s="47" t="str">
        <f>IF(データ!B2070&lt;&gt;"",データ!B2069,"")</f>
        <v/>
      </c>
      <c r="C867" s="48" t="str">
        <f>IF(データ!C2070&lt;&gt;"",データ!C2069,"")</f>
        <v/>
      </c>
      <c r="D867" s="46" t="str">
        <f>IF(データ!G2070&lt;&gt;"",データ!G2069,"")</f>
        <v/>
      </c>
      <c r="E867" s="65" t="str">
        <f>IF(F867="","",COUNT($F$4:F867))</f>
        <v/>
      </c>
      <c r="F867" s="81" t="str">
        <f>IF(C867="","",データ!Z2069)</f>
        <v/>
      </c>
      <c r="G867" s="65" t="str">
        <f>IF(C867="","",データ!AA2069)</f>
        <v/>
      </c>
      <c r="H867" s="65" t="str">
        <f>IF(I867="","",COUNT($I$4:I867))</f>
        <v/>
      </c>
      <c r="I867" s="81" t="str">
        <f>IF(C867="","",データ!AF2069)</f>
        <v/>
      </c>
      <c r="J867" s="65" t="str">
        <f>IF(C867="","",データ!AG2069)</f>
        <v/>
      </c>
      <c r="K867" s="65" t="str">
        <f>IF(L867="","",COUNT($L$4:L867))</f>
        <v/>
      </c>
      <c r="L867" s="81" t="str">
        <f>IF(C867="","",データ!AI2069)</f>
        <v/>
      </c>
      <c r="M867" s="65" t="str">
        <f>IF(C867="","",データ!AJ2069)</f>
        <v/>
      </c>
      <c r="N867" s="65" t="str">
        <f>IF(O867="","",COUNT($O$4:O867))</f>
        <v/>
      </c>
      <c r="O867" s="81" t="str">
        <f>IF(C867="","",データ!AO2069)</f>
        <v/>
      </c>
      <c r="P867" s="65" t="str">
        <f>IF(C867="","",データ!AP2069)</f>
        <v/>
      </c>
    </row>
    <row r="868" spans="1:16" ht="18" customHeight="1">
      <c r="A868" s="46" t="str">
        <f>IF(データ!A2071&lt;&gt;"",データ!A2070,"")</f>
        <v/>
      </c>
      <c r="B868" s="47" t="str">
        <f>IF(データ!B2071&lt;&gt;"",データ!B2070,"")</f>
        <v/>
      </c>
      <c r="C868" s="48" t="str">
        <f>IF(データ!C2071&lt;&gt;"",データ!C2070,"")</f>
        <v/>
      </c>
      <c r="D868" s="46" t="str">
        <f>IF(データ!G2071&lt;&gt;"",データ!G2070,"")</f>
        <v/>
      </c>
      <c r="E868" s="65" t="str">
        <f>IF(F868="","",COUNT($F$4:F868))</f>
        <v/>
      </c>
      <c r="F868" s="81" t="str">
        <f>IF(C868="","",データ!Z2070)</f>
        <v/>
      </c>
      <c r="G868" s="65" t="str">
        <f>IF(C868="","",データ!AA2070)</f>
        <v/>
      </c>
      <c r="H868" s="65" t="str">
        <f>IF(I868="","",COUNT($I$4:I868))</f>
        <v/>
      </c>
      <c r="I868" s="81" t="str">
        <f>IF(C868="","",データ!AF2070)</f>
        <v/>
      </c>
      <c r="J868" s="65" t="str">
        <f>IF(C868="","",データ!AG2070)</f>
        <v/>
      </c>
      <c r="K868" s="65" t="str">
        <f>IF(L868="","",COUNT($L$4:L868))</f>
        <v/>
      </c>
      <c r="L868" s="81" t="str">
        <f>IF(C868="","",データ!AI2070)</f>
        <v/>
      </c>
      <c r="M868" s="65" t="str">
        <f>IF(C868="","",データ!AJ2070)</f>
        <v/>
      </c>
      <c r="N868" s="65" t="str">
        <f>IF(O868="","",COUNT($O$4:O868))</f>
        <v/>
      </c>
      <c r="O868" s="81" t="str">
        <f>IF(C868="","",データ!AO2070)</f>
        <v/>
      </c>
      <c r="P868" s="65" t="str">
        <f>IF(C868="","",データ!AP2070)</f>
        <v/>
      </c>
    </row>
    <row r="869" spans="1:16" ht="18" customHeight="1">
      <c r="A869" s="46" t="str">
        <f>IF(データ!A2072&lt;&gt;"",データ!A2071,"")</f>
        <v/>
      </c>
      <c r="B869" s="47" t="str">
        <f>IF(データ!B2072&lt;&gt;"",データ!B2071,"")</f>
        <v/>
      </c>
      <c r="C869" s="48" t="str">
        <f>IF(データ!C2072&lt;&gt;"",データ!C2071,"")</f>
        <v/>
      </c>
      <c r="D869" s="46" t="str">
        <f>IF(データ!G2072&lt;&gt;"",データ!G2071,"")</f>
        <v/>
      </c>
      <c r="E869" s="65" t="str">
        <f>IF(F869="","",COUNT($F$4:F869))</f>
        <v/>
      </c>
      <c r="F869" s="81" t="str">
        <f>IF(C869="","",データ!Z2071)</f>
        <v/>
      </c>
      <c r="G869" s="65" t="str">
        <f>IF(C869="","",データ!AA2071)</f>
        <v/>
      </c>
      <c r="H869" s="65" t="str">
        <f>IF(I869="","",COUNT($I$4:I869))</f>
        <v/>
      </c>
      <c r="I869" s="81" t="str">
        <f>IF(C869="","",データ!AF2071)</f>
        <v/>
      </c>
      <c r="J869" s="65" t="str">
        <f>IF(C869="","",データ!AG2071)</f>
        <v/>
      </c>
      <c r="K869" s="65" t="str">
        <f>IF(L869="","",COUNT($L$4:L869))</f>
        <v/>
      </c>
      <c r="L869" s="81" t="str">
        <f>IF(C869="","",データ!AI2071)</f>
        <v/>
      </c>
      <c r="M869" s="65" t="str">
        <f>IF(C869="","",データ!AJ2071)</f>
        <v/>
      </c>
      <c r="N869" s="65" t="str">
        <f>IF(O869="","",COUNT($O$4:O869))</f>
        <v/>
      </c>
      <c r="O869" s="81" t="str">
        <f>IF(C869="","",データ!AO2071)</f>
        <v/>
      </c>
      <c r="P869" s="65" t="str">
        <f>IF(C869="","",データ!AP2071)</f>
        <v/>
      </c>
    </row>
    <row r="870" spans="1:16" ht="18" customHeight="1">
      <c r="A870" s="46" t="str">
        <f>IF(データ!A2073&lt;&gt;"",データ!A2072,"")</f>
        <v/>
      </c>
      <c r="B870" s="47" t="str">
        <f>IF(データ!B2073&lt;&gt;"",データ!B2072,"")</f>
        <v/>
      </c>
      <c r="C870" s="48" t="str">
        <f>IF(データ!C2073&lt;&gt;"",データ!C2072,"")</f>
        <v/>
      </c>
      <c r="D870" s="46" t="str">
        <f>IF(データ!G2073&lt;&gt;"",データ!G2072,"")</f>
        <v/>
      </c>
      <c r="E870" s="65" t="str">
        <f>IF(F870="","",COUNT($F$4:F870))</f>
        <v/>
      </c>
      <c r="F870" s="81" t="str">
        <f>IF(C870="","",データ!Z2072)</f>
        <v/>
      </c>
      <c r="G870" s="65" t="str">
        <f>IF(C870="","",データ!AA2072)</f>
        <v/>
      </c>
      <c r="H870" s="65" t="str">
        <f>IF(I870="","",COUNT($I$4:I870))</f>
        <v/>
      </c>
      <c r="I870" s="81" t="str">
        <f>IF(C870="","",データ!AF2072)</f>
        <v/>
      </c>
      <c r="J870" s="65" t="str">
        <f>IF(C870="","",データ!AG2072)</f>
        <v/>
      </c>
      <c r="K870" s="65" t="str">
        <f>IF(L870="","",COUNT($L$4:L870))</f>
        <v/>
      </c>
      <c r="L870" s="81" t="str">
        <f>IF(C870="","",データ!AI2072)</f>
        <v/>
      </c>
      <c r="M870" s="65" t="str">
        <f>IF(C870="","",データ!AJ2072)</f>
        <v/>
      </c>
      <c r="N870" s="65" t="str">
        <f>IF(O870="","",COUNT($O$4:O870))</f>
        <v/>
      </c>
      <c r="O870" s="81" t="str">
        <f>IF(C870="","",データ!AO2072)</f>
        <v/>
      </c>
      <c r="P870" s="65" t="str">
        <f>IF(C870="","",データ!AP2072)</f>
        <v/>
      </c>
    </row>
    <row r="871" spans="1:16" ht="18" customHeight="1">
      <c r="A871" s="46" t="str">
        <f>IF(データ!A2074&lt;&gt;"",データ!A2073,"")</f>
        <v/>
      </c>
      <c r="B871" s="47" t="str">
        <f>IF(データ!B2074&lt;&gt;"",データ!B2073,"")</f>
        <v/>
      </c>
      <c r="C871" s="48" t="str">
        <f>IF(データ!C2074&lt;&gt;"",データ!C2073,"")</f>
        <v/>
      </c>
      <c r="D871" s="46" t="str">
        <f>IF(データ!G2074&lt;&gt;"",データ!G2073,"")</f>
        <v/>
      </c>
      <c r="E871" s="65" t="str">
        <f>IF(F871="","",COUNT($F$4:F871))</f>
        <v/>
      </c>
      <c r="F871" s="81" t="str">
        <f>IF(C871="","",データ!Z2073)</f>
        <v/>
      </c>
      <c r="G871" s="65" t="str">
        <f>IF(C871="","",データ!AA2073)</f>
        <v/>
      </c>
      <c r="H871" s="65" t="str">
        <f>IF(I871="","",COUNT($I$4:I871))</f>
        <v/>
      </c>
      <c r="I871" s="81" t="str">
        <f>IF(C871="","",データ!AF2073)</f>
        <v/>
      </c>
      <c r="J871" s="65" t="str">
        <f>IF(C871="","",データ!AG2073)</f>
        <v/>
      </c>
      <c r="K871" s="65" t="str">
        <f>IF(L871="","",COUNT($L$4:L871))</f>
        <v/>
      </c>
      <c r="L871" s="81" t="str">
        <f>IF(C871="","",データ!AI2073)</f>
        <v/>
      </c>
      <c r="M871" s="65" t="str">
        <f>IF(C871="","",データ!AJ2073)</f>
        <v/>
      </c>
      <c r="N871" s="65" t="str">
        <f>IF(O871="","",COUNT($O$4:O871))</f>
        <v/>
      </c>
      <c r="O871" s="81" t="str">
        <f>IF(C871="","",データ!AO2073)</f>
        <v/>
      </c>
      <c r="P871" s="65" t="str">
        <f>IF(C871="","",データ!AP2073)</f>
        <v/>
      </c>
    </row>
    <row r="872" spans="1:16" ht="18" customHeight="1">
      <c r="A872" s="46" t="str">
        <f>IF(データ!A2075&lt;&gt;"",データ!A2074,"")</f>
        <v/>
      </c>
      <c r="B872" s="47" t="str">
        <f>IF(データ!B2075&lt;&gt;"",データ!B2074,"")</f>
        <v/>
      </c>
      <c r="C872" s="48" t="str">
        <f>IF(データ!C2075&lt;&gt;"",データ!C2074,"")</f>
        <v/>
      </c>
      <c r="D872" s="46" t="str">
        <f>IF(データ!G2075&lt;&gt;"",データ!G2074,"")</f>
        <v/>
      </c>
      <c r="E872" s="65" t="str">
        <f>IF(F872="","",COUNT($F$4:F872))</f>
        <v/>
      </c>
      <c r="F872" s="81" t="str">
        <f>IF(C872="","",データ!Z2074)</f>
        <v/>
      </c>
      <c r="G872" s="65" t="str">
        <f>IF(C872="","",データ!AA2074)</f>
        <v/>
      </c>
      <c r="H872" s="65" t="str">
        <f>IF(I872="","",COUNT($I$4:I872))</f>
        <v/>
      </c>
      <c r="I872" s="81" t="str">
        <f>IF(C872="","",データ!AF2074)</f>
        <v/>
      </c>
      <c r="J872" s="65" t="str">
        <f>IF(C872="","",データ!AG2074)</f>
        <v/>
      </c>
      <c r="K872" s="65" t="str">
        <f>IF(L872="","",COUNT($L$4:L872))</f>
        <v/>
      </c>
      <c r="L872" s="81" t="str">
        <f>IF(C872="","",データ!AI2074)</f>
        <v/>
      </c>
      <c r="M872" s="65" t="str">
        <f>IF(C872="","",データ!AJ2074)</f>
        <v/>
      </c>
      <c r="N872" s="65" t="str">
        <f>IF(O872="","",COUNT($O$4:O872))</f>
        <v/>
      </c>
      <c r="O872" s="81" t="str">
        <f>IF(C872="","",データ!AO2074)</f>
        <v/>
      </c>
      <c r="P872" s="65" t="str">
        <f>IF(C872="","",データ!AP2074)</f>
        <v/>
      </c>
    </row>
    <row r="873" spans="1:16" ht="18" customHeight="1">
      <c r="A873" s="46" t="str">
        <f>IF(データ!A2076&lt;&gt;"",データ!A2075,"")</f>
        <v/>
      </c>
      <c r="B873" s="47" t="str">
        <f>IF(データ!B2076&lt;&gt;"",データ!B2075,"")</f>
        <v/>
      </c>
      <c r="C873" s="48" t="str">
        <f>IF(データ!C2076&lt;&gt;"",データ!C2075,"")</f>
        <v/>
      </c>
      <c r="D873" s="46" t="str">
        <f>IF(データ!G2076&lt;&gt;"",データ!G2075,"")</f>
        <v/>
      </c>
      <c r="E873" s="65" t="str">
        <f>IF(F873="","",COUNT($F$4:F873))</f>
        <v/>
      </c>
      <c r="F873" s="81" t="str">
        <f>IF(C873="","",データ!Z2075)</f>
        <v/>
      </c>
      <c r="G873" s="65" t="str">
        <f>IF(C873="","",データ!AA2075)</f>
        <v/>
      </c>
      <c r="H873" s="65" t="str">
        <f>IF(I873="","",COUNT($I$4:I873))</f>
        <v/>
      </c>
      <c r="I873" s="81" t="str">
        <f>IF(C873="","",データ!AF2075)</f>
        <v/>
      </c>
      <c r="J873" s="65" t="str">
        <f>IF(C873="","",データ!AG2075)</f>
        <v/>
      </c>
      <c r="K873" s="65" t="str">
        <f>IF(L873="","",COUNT($L$4:L873))</f>
        <v/>
      </c>
      <c r="L873" s="81" t="str">
        <f>IF(C873="","",データ!AI2075)</f>
        <v/>
      </c>
      <c r="M873" s="65" t="str">
        <f>IF(C873="","",データ!AJ2075)</f>
        <v/>
      </c>
      <c r="N873" s="65" t="str">
        <f>IF(O873="","",COUNT($O$4:O873))</f>
        <v/>
      </c>
      <c r="O873" s="81" t="str">
        <f>IF(C873="","",データ!AO2075)</f>
        <v/>
      </c>
      <c r="P873" s="65" t="str">
        <f>IF(C873="","",データ!AP2075)</f>
        <v/>
      </c>
    </row>
    <row r="874" spans="1:16" ht="18" customHeight="1">
      <c r="A874" s="46" t="str">
        <f>IF(データ!A2077&lt;&gt;"",データ!A2076,"")</f>
        <v/>
      </c>
      <c r="B874" s="47" t="str">
        <f>IF(データ!B2077&lt;&gt;"",データ!B2076,"")</f>
        <v/>
      </c>
      <c r="C874" s="48" t="str">
        <f>IF(データ!C2077&lt;&gt;"",データ!C2076,"")</f>
        <v/>
      </c>
      <c r="D874" s="46" t="str">
        <f>IF(データ!G2077&lt;&gt;"",データ!G2076,"")</f>
        <v/>
      </c>
      <c r="E874" s="65" t="str">
        <f>IF(F874="","",COUNT($F$4:F874))</f>
        <v/>
      </c>
      <c r="F874" s="81" t="str">
        <f>IF(C874="","",データ!Z2076)</f>
        <v/>
      </c>
      <c r="G874" s="65" t="str">
        <f>IF(C874="","",データ!AA2076)</f>
        <v/>
      </c>
      <c r="H874" s="65" t="str">
        <f>IF(I874="","",COUNT($I$4:I874))</f>
        <v/>
      </c>
      <c r="I874" s="81" t="str">
        <f>IF(C874="","",データ!AF2076)</f>
        <v/>
      </c>
      <c r="J874" s="65" t="str">
        <f>IF(C874="","",データ!AG2076)</f>
        <v/>
      </c>
      <c r="K874" s="65" t="str">
        <f>IF(L874="","",COUNT($L$4:L874))</f>
        <v/>
      </c>
      <c r="L874" s="81" t="str">
        <f>IF(C874="","",データ!AI2076)</f>
        <v/>
      </c>
      <c r="M874" s="65" t="str">
        <f>IF(C874="","",データ!AJ2076)</f>
        <v/>
      </c>
      <c r="N874" s="65" t="str">
        <f>IF(O874="","",COUNT($O$4:O874))</f>
        <v/>
      </c>
      <c r="O874" s="81" t="str">
        <f>IF(C874="","",データ!AO2076)</f>
        <v/>
      </c>
      <c r="P874" s="65" t="str">
        <f>IF(C874="","",データ!AP2076)</f>
        <v/>
      </c>
    </row>
    <row r="875" spans="1:16" ht="18" customHeight="1">
      <c r="A875" s="46" t="str">
        <f>IF(データ!A2078&lt;&gt;"",データ!A2077,"")</f>
        <v/>
      </c>
      <c r="B875" s="47" t="str">
        <f>IF(データ!B2078&lt;&gt;"",データ!B2077,"")</f>
        <v/>
      </c>
      <c r="C875" s="48" t="str">
        <f>IF(データ!C2078&lt;&gt;"",データ!C2077,"")</f>
        <v/>
      </c>
      <c r="D875" s="46" t="str">
        <f>IF(データ!G2078&lt;&gt;"",データ!G2077,"")</f>
        <v/>
      </c>
      <c r="E875" s="65" t="str">
        <f>IF(F875="","",COUNT($F$4:F875))</f>
        <v/>
      </c>
      <c r="F875" s="81" t="str">
        <f>IF(C875="","",データ!Z2077)</f>
        <v/>
      </c>
      <c r="G875" s="65" t="str">
        <f>IF(C875="","",データ!AA2077)</f>
        <v/>
      </c>
      <c r="H875" s="65" t="str">
        <f>IF(I875="","",COUNT($I$4:I875))</f>
        <v/>
      </c>
      <c r="I875" s="81" t="str">
        <f>IF(C875="","",データ!AF2077)</f>
        <v/>
      </c>
      <c r="J875" s="65" t="str">
        <f>IF(C875="","",データ!AG2077)</f>
        <v/>
      </c>
      <c r="K875" s="65" t="str">
        <f>IF(L875="","",COUNT($L$4:L875))</f>
        <v/>
      </c>
      <c r="L875" s="81" t="str">
        <f>IF(C875="","",データ!AI2077)</f>
        <v/>
      </c>
      <c r="M875" s="65" t="str">
        <f>IF(C875="","",データ!AJ2077)</f>
        <v/>
      </c>
      <c r="N875" s="65" t="str">
        <f>IF(O875="","",COUNT($O$4:O875))</f>
        <v/>
      </c>
      <c r="O875" s="81" t="str">
        <f>IF(C875="","",データ!AO2077)</f>
        <v/>
      </c>
      <c r="P875" s="65" t="str">
        <f>IF(C875="","",データ!AP2077)</f>
        <v/>
      </c>
    </row>
    <row r="876" spans="1:16" ht="18" customHeight="1">
      <c r="A876" s="46" t="str">
        <f>IF(データ!A2079&lt;&gt;"",データ!A2078,"")</f>
        <v/>
      </c>
      <c r="B876" s="47" t="str">
        <f>IF(データ!B2079&lt;&gt;"",データ!B2078,"")</f>
        <v/>
      </c>
      <c r="C876" s="48" t="str">
        <f>IF(データ!C2079&lt;&gt;"",データ!C2078,"")</f>
        <v/>
      </c>
      <c r="D876" s="46" t="str">
        <f>IF(データ!G2079&lt;&gt;"",データ!G2078,"")</f>
        <v/>
      </c>
      <c r="E876" s="65" t="str">
        <f>IF(F876="","",COUNT($F$4:F876))</f>
        <v/>
      </c>
      <c r="F876" s="81" t="str">
        <f>IF(C876="","",データ!Z2078)</f>
        <v/>
      </c>
      <c r="G876" s="65" t="str">
        <f>IF(C876="","",データ!AA2078)</f>
        <v/>
      </c>
      <c r="H876" s="65" t="str">
        <f>IF(I876="","",COUNT($I$4:I876))</f>
        <v/>
      </c>
      <c r="I876" s="81" t="str">
        <f>IF(C876="","",データ!AF2078)</f>
        <v/>
      </c>
      <c r="J876" s="65" t="str">
        <f>IF(C876="","",データ!AG2078)</f>
        <v/>
      </c>
      <c r="K876" s="65" t="str">
        <f>IF(L876="","",COUNT($L$4:L876))</f>
        <v/>
      </c>
      <c r="L876" s="81" t="str">
        <f>IF(C876="","",データ!AI2078)</f>
        <v/>
      </c>
      <c r="M876" s="65" t="str">
        <f>IF(C876="","",データ!AJ2078)</f>
        <v/>
      </c>
      <c r="N876" s="65" t="str">
        <f>IF(O876="","",COUNT($O$4:O876))</f>
        <v/>
      </c>
      <c r="O876" s="81" t="str">
        <f>IF(C876="","",データ!AO2078)</f>
        <v/>
      </c>
      <c r="P876" s="65" t="str">
        <f>IF(C876="","",データ!AP2078)</f>
        <v/>
      </c>
    </row>
    <row r="877" spans="1:16" ht="18" customHeight="1">
      <c r="A877" s="46" t="str">
        <f>IF(データ!A2080&lt;&gt;"",データ!A2079,"")</f>
        <v/>
      </c>
      <c r="B877" s="47" t="str">
        <f>IF(データ!B2080&lt;&gt;"",データ!B2079,"")</f>
        <v/>
      </c>
      <c r="C877" s="48" t="str">
        <f>IF(データ!C2080&lt;&gt;"",データ!C2079,"")</f>
        <v/>
      </c>
      <c r="D877" s="46" t="str">
        <f>IF(データ!G2080&lt;&gt;"",データ!G2079,"")</f>
        <v/>
      </c>
      <c r="E877" s="65" t="str">
        <f>IF(F877="","",COUNT($F$4:F877))</f>
        <v/>
      </c>
      <c r="F877" s="81" t="str">
        <f>IF(C877="","",データ!Z2079)</f>
        <v/>
      </c>
      <c r="G877" s="65" t="str">
        <f>IF(C877="","",データ!AA2079)</f>
        <v/>
      </c>
      <c r="H877" s="65" t="str">
        <f>IF(I877="","",COUNT($I$4:I877))</f>
        <v/>
      </c>
      <c r="I877" s="81" t="str">
        <f>IF(C877="","",データ!AF2079)</f>
        <v/>
      </c>
      <c r="J877" s="65" t="str">
        <f>IF(C877="","",データ!AG2079)</f>
        <v/>
      </c>
      <c r="K877" s="65" t="str">
        <f>IF(L877="","",COUNT($L$4:L877))</f>
        <v/>
      </c>
      <c r="L877" s="81" t="str">
        <f>IF(C877="","",データ!AI2079)</f>
        <v/>
      </c>
      <c r="M877" s="65" t="str">
        <f>IF(C877="","",データ!AJ2079)</f>
        <v/>
      </c>
      <c r="N877" s="65" t="str">
        <f>IF(O877="","",COUNT($O$4:O877))</f>
        <v/>
      </c>
      <c r="O877" s="81" t="str">
        <f>IF(C877="","",データ!AO2079)</f>
        <v/>
      </c>
      <c r="P877" s="65" t="str">
        <f>IF(C877="","",データ!AP2079)</f>
        <v/>
      </c>
    </row>
    <row r="878" spans="1:16" ht="18" customHeight="1">
      <c r="A878" s="46" t="str">
        <f>IF(データ!A2081&lt;&gt;"",データ!A2080,"")</f>
        <v/>
      </c>
      <c r="B878" s="47" t="str">
        <f>IF(データ!B2081&lt;&gt;"",データ!B2080,"")</f>
        <v/>
      </c>
      <c r="C878" s="48" t="str">
        <f>IF(データ!C2081&lt;&gt;"",データ!C2080,"")</f>
        <v/>
      </c>
      <c r="D878" s="46" t="str">
        <f>IF(データ!G2081&lt;&gt;"",データ!G2080,"")</f>
        <v/>
      </c>
      <c r="E878" s="65" t="str">
        <f>IF(F878="","",COUNT($F$4:F878))</f>
        <v/>
      </c>
      <c r="F878" s="81" t="str">
        <f>IF(C878="","",データ!Z2080)</f>
        <v/>
      </c>
      <c r="G878" s="65" t="str">
        <f>IF(C878="","",データ!AA2080)</f>
        <v/>
      </c>
      <c r="H878" s="65" t="str">
        <f>IF(I878="","",COUNT($I$4:I878))</f>
        <v/>
      </c>
      <c r="I878" s="81" t="str">
        <f>IF(C878="","",データ!AF2080)</f>
        <v/>
      </c>
      <c r="J878" s="65" t="str">
        <f>IF(C878="","",データ!AG2080)</f>
        <v/>
      </c>
      <c r="K878" s="65" t="str">
        <f>IF(L878="","",COUNT($L$4:L878))</f>
        <v/>
      </c>
      <c r="L878" s="81" t="str">
        <f>IF(C878="","",データ!AI2080)</f>
        <v/>
      </c>
      <c r="M878" s="65" t="str">
        <f>IF(C878="","",データ!AJ2080)</f>
        <v/>
      </c>
      <c r="N878" s="65" t="str">
        <f>IF(O878="","",COUNT($O$4:O878))</f>
        <v/>
      </c>
      <c r="O878" s="81" t="str">
        <f>IF(C878="","",データ!AO2080)</f>
        <v/>
      </c>
      <c r="P878" s="65" t="str">
        <f>IF(C878="","",データ!AP2080)</f>
        <v/>
      </c>
    </row>
    <row r="879" spans="1:16" ht="18" customHeight="1">
      <c r="A879" s="46" t="str">
        <f>IF(データ!A2082&lt;&gt;"",データ!A2081,"")</f>
        <v/>
      </c>
      <c r="B879" s="47" t="str">
        <f>IF(データ!B2082&lt;&gt;"",データ!B2081,"")</f>
        <v/>
      </c>
      <c r="C879" s="48" t="str">
        <f>IF(データ!C2082&lt;&gt;"",データ!C2081,"")</f>
        <v/>
      </c>
      <c r="D879" s="46" t="str">
        <f>IF(データ!G2082&lt;&gt;"",データ!G2081,"")</f>
        <v/>
      </c>
      <c r="E879" s="65" t="str">
        <f>IF(F879="","",COUNT($F$4:F879))</f>
        <v/>
      </c>
      <c r="F879" s="81" t="str">
        <f>IF(C879="","",データ!Z2081)</f>
        <v/>
      </c>
      <c r="G879" s="65" t="str">
        <f>IF(C879="","",データ!AA2081)</f>
        <v/>
      </c>
      <c r="H879" s="65" t="str">
        <f>IF(I879="","",COUNT($I$4:I879))</f>
        <v/>
      </c>
      <c r="I879" s="81" t="str">
        <f>IF(C879="","",データ!AF2081)</f>
        <v/>
      </c>
      <c r="J879" s="65" t="str">
        <f>IF(C879="","",データ!AG2081)</f>
        <v/>
      </c>
      <c r="K879" s="65" t="str">
        <f>IF(L879="","",COUNT($L$4:L879))</f>
        <v/>
      </c>
      <c r="L879" s="81" t="str">
        <f>IF(C879="","",データ!AI2081)</f>
        <v/>
      </c>
      <c r="M879" s="65" t="str">
        <f>IF(C879="","",データ!AJ2081)</f>
        <v/>
      </c>
      <c r="N879" s="65" t="str">
        <f>IF(O879="","",COUNT($O$4:O879))</f>
        <v/>
      </c>
      <c r="O879" s="81" t="str">
        <f>IF(C879="","",データ!AO2081)</f>
        <v/>
      </c>
      <c r="P879" s="65" t="str">
        <f>IF(C879="","",データ!AP2081)</f>
        <v/>
      </c>
    </row>
    <row r="880" spans="1:16" ht="18" customHeight="1">
      <c r="A880" s="46" t="str">
        <f>IF(データ!A2083&lt;&gt;"",データ!A2082,"")</f>
        <v/>
      </c>
      <c r="B880" s="47" t="str">
        <f>IF(データ!B2083&lt;&gt;"",データ!B2082,"")</f>
        <v/>
      </c>
      <c r="C880" s="48" t="str">
        <f>IF(データ!C2083&lt;&gt;"",データ!C2082,"")</f>
        <v/>
      </c>
      <c r="D880" s="46" t="str">
        <f>IF(データ!G2083&lt;&gt;"",データ!G2082,"")</f>
        <v/>
      </c>
      <c r="E880" s="65" t="str">
        <f>IF(F880="","",COUNT($F$4:F880))</f>
        <v/>
      </c>
      <c r="F880" s="81" t="str">
        <f>IF(C880="","",データ!Z2082)</f>
        <v/>
      </c>
      <c r="G880" s="65" t="str">
        <f>IF(C880="","",データ!AA2082)</f>
        <v/>
      </c>
      <c r="H880" s="65" t="str">
        <f>IF(I880="","",COUNT($I$4:I880))</f>
        <v/>
      </c>
      <c r="I880" s="81" t="str">
        <f>IF(C880="","",データ!AF2082)</f>
        <v/>
      </c>
      <c r="J880" s="65" t="str">
        <f>IF(C880="","",データ!AG2082)</f>
        <v/>
      </c>
      <c r="K880" s="65" t="str">
        <f>IF(L880="","",COUNT($L$4:L880))</f>
        <v/>
      </c>
      <c r="L880" s="81" t="str">
        <f>IF(C880="","",データ!AI2082)</f>
        <v/>
      </c>
      <c r="M880" s="65" t="str">
        <f>IF(C880="","",データ!AJ2082)</f>
        <v/>
      </c>
      <c r="N880" s="65" t="str">
        <f>IF(O880="","",COUNT($O$4:O880))</f>
        <v/>
      </c>
      <c r="O880" s="81" t="str">
        <f>IF(C880="","",データ!AO2082)</f>
        <v/>
      </c>
      <c r="P880" s="65" t="str">
        <f>IF(C880="","",データ!AP2082)</f>
        <v/>
      </c>
    </row>
    <row r="881" spans="1:16" ht="18" customHeight="1">
      <c r="A881" s="46" t="str">
        <f>IF(データ!A2084&lt;&gt;"",データ!A2083,"")</f>
        <v/>
      </c>
      <c r="B881" s="47" t="str">
        <f>IF(データ!B2084&lt;&gt;"",データ!B2083,"")</f>
        <v/>
      </c>
      <c r="C881" s="48" t="str">
        <f>IF(データ!C2084&lt;&gt;"",データ!C2083,"")</f>
        <v/>
      </c>
      <c r="D881" s="46" t="str">
        <f>IF(データ!G2084&lt;&gt;"",データ!G2083,"")</f>
        <v/>
      </c>
      <c r="E881" s="65" t="str">
        <f>IF(F881="","",COUNT($F$4:F881))</f>
        <v/>
      </c>
      <c r="F881" s="81" t="str">
        <f>IF(C881="","",データ!Z2083)</f>
        <v/>
      </c>
      <c r="G881" s="65" t="str">
        <f>IF(C881="","",データ!AA2083)</f>
        <v/>
      </c>
      <c r="H881" s="65" t="str">
        <f>IF(I881="","",COUNT($I$4:I881))</f>
        <v/>
      </c>
      <c r="I881" s="81" t="str">
        <f>IF(C881="","",データ!AF2083)</f>
        <v/>
      </c>
      <c r="J881" s="65" t="str">
        <f>IF(C881="","",データ!AG2083)</f>
        <v/>
      </c>
      <c r="K881" s="65" t="str">
        <f>IF(L881="","",COUNT($L$4:L881))</f>
        <v/>
      </c>
      <c r="L881" s="81" t="str">
        <f>IF(C881="","",データ!AI2083)</f>
        <v/>
      </c>
      <c r="M881" s="65" t="str">
        <f>IF(C881="","",データ!AJ2083)</f>
        <v/>
      </c>
      <c r="N881" s="65" t="str">
        <f>IF(O881="","",COUNT($O$4:O881))</f>
        <v/>
      </c>
      <c r="O881" s="81" t="str">
        <f>IF(C881="","",データ!AO2083)</f>
        <v/>
      </c>
      <c r="P881" s="65" t="str">
        <f>IF(C881="","",データ!AP2083)</f>
        <v/>
      </c>
    </row>
    <row r="882" spans="1:16" ht="18" customHeight="1">
      <c r="A882" s="46" t="str">
        <f>IF(データ!A2085&lt;&gt;"",データ!A2084,"")</f>
        <v/>
      </c>
      <c r="B882" s="47" t="str">
        <f>IF(データ!B2085&lt;&gt;"",データ!B2084,"")</f>
        <v/>
      </c>
      <c r="C882" s="48" t="str">
        <f>IF(データ!C2085&lt;&gt;"",データ!C2084,"")</f>
        <v/>
      </c>
      <c r="D882" s="46" t="str">
        <f>IF(データ!G2085&lt;&gt;"",データ!G2084,"")</f>
        <v/>
      </c>
      <c r="E882" s="65" t="str">
        <f>IF(F882="","",COUNT($F$4:F882))</f>
        <v/>
      </c>
      <c r="F882" s="81" t="str">
        <f>IF(C882="","",データ!Z2084)</f>
        <v/>
      </c>
      <c r="G882" s="65" t="str">
        <f>IF(C882="","",データ!AA2084)</f>
        <v/>
      </c>
      <c r="H882" s="65" t="str">
        <f>IF(I882="","",COUNT($I$4:I882))</f>
        <v/>
      </c>
      <c r="I882" s="81" t="str">
        <f>IF(C882="","",データ!AF2084)</f>
        <v/>
      </c>
      <c r="J882" s="65" t="str">
        <f>IF(C882="","",データ!AG2084)</f>
        <v/>
      </c>
      <c r="K882" s="65" t="str">
        <f>IF(L882="","",COUNT($L$4:L882))</f>
        <v/>
      </c>
      <c r="L882" s="81" t="str">
        <f>IF(C882="","",データ!AI2084)</f>
        <v/>
      </c>
      <c r="M882" s="65" t="str">
        <f>IF(C882="","",データ!AJ2084)</f>
        <v/>
      </c>
      <c r="N882" s="65" t="str">
        <f>IF(O882="","",COUNT($O$4:O882))</f>
        <v/>
      </c>
      <c r="O882" s="81" t="str">
        <f>IF(C882="","",データ!AO2084)</f>
        <v/>
      </c>
      <c r="P882" s="65" t="str">
        <f>IF(C882="","",データ!AP2084)</f>
        <v/>
      </c>
    </row>
    <row r="883" spans="1:16" ht="18" customHeight="1">
      <c r="A883" s="46" t="str">
        <f>IF(データ!A2086&lt;&gt;"",データ!A2085,"")</f>
        <v/>
      </c>
      <c r="B883" s="47" t="str">
        <f>IF(データ!B2086&lt;&gt;"",データ!B2085,"")</f>
        <v/>
      </c>
      <c r="C883" s="48" t="str">
        <f>IF(データ!C2086&lt;&gt;"",データ!C2085,"")</f>
        <v/>
      </c>
      <c r="D883" s="46" t="str">
        <f>IF(データ!G2086&lt;&gt;"",データ!G2085,"")</f>
        <v/>
      </c>
      <c r="E883" s="65" t="str">
        <f>IF(F883="","",COUNT($F$4:F883))</f>
        <v/>
      </c>
      <c r="F883" s="81" t="str">
        <f>IF(C883="","",データ!Z2085)</f>
        <v/>
      </c>
      <c r="G883" s="65" t="str">
        <f>IF(C883="","",データ!AA2085)</f>
        <v/>
      </c>
      <c r="H883" s="65" t="str">
        <f>IF(I883="","",COUNT($I$4:I883))</f>
        <v/>
      </c>
      <c r="I883" s="81" t="str">
        <f>IF(C883="","",データ!AF2085)</f>
        <v/>
      </c>
      <c r="J883" s="65" t="str">
        <f>IF(C883="","",データ!AG2085)</f>
        <v/>
      </c>
      <c r="K883" s="65" t="str">
        <f>IF(L883="","",COUNT($L$4:L883))</f>
        <v/>
      </c>
      <c r="L883" s="81" t="str">
        <f>IF(C883="","",データ!AI2085)</f>
        <v/>
      </c>
      <c r="M883" s="65" t="str">
        <f>IF(C883="","",データ!AJ2085)</f>
        <v/>
      </c>
      <c r="N883" s="65" t="str">
        <f>IF(O883="","",COUNT($O$4:O883))</f>
        <v/>
      </c>
      <c r="O883" s="81" t="str">
        <f>IF(C883="","",データ!AO2085)</f>
        <v/>
      </c>
      <c r="P883" s="65" t="str">
        <f>IF(C883="","",データ!AP2085)</f>
        <v/>
      </c>
    </row>
    <row r="884" spans="1:16" ht="18" customHeight="1">
      <c r="A884" s="46" t="str">
        <f>IF(データ!A2087&lt;&gt;"",データ!A2086,"")</f>
        <v/>
      </c>
      <c r="B884" s="47" t="str">
        <f>IF(データ!B2087&lt;&gt;"",データ!B2086,"")</f>
        <v/>
      </c>
      <c r="C884" s="48" t="str">
        <f>IF(データ!C2087&lt;&gt;"",データ!C2086,"")</f>
        <v/>
      </c>
      <c r="D884" s="46" t="str">
        <f>IF(データ!G2087&lt;&gt;"",データ!G2086,"")</f>
        <v/>
      </c>
      <c r="E884" s="65" t="str">
        <f>IF(F884="","",COUNT($F$4:F884))</f>
        <v/>
      </c>
      <c r="F884" s="81" t="str">
        <f>IF(C884="","",データ!Z2086)</f>
        <v/>
      </c>
      <c r="G884" s="65" t="str">
        <f>IF(C884="","",データ!AA2086)</f>
        <v/>
      </c>
      <c r="H884" s="65" t="str">
        <f>IF(I884="","",COUNT($I$4:I884))</f>
        <v/>
      </c>
      <c r="I884" s="81" t="str">
        <f>IF(C884="","",データ!AF2086)</f>
        <v/>
      </c>
      <c r="J884" s="65" t="str">
        <f>IF(C884="","",データ!AG2086)</f>
        <v/>
      </c>
      <c r="K884" s="65" t="str">
        <f>IF(L884="","",COUNT($L$4:L884))</f>
        <v/>
      </c>
      <c r="L884" s="81" t="str">
        <f>IF(C884="","",データ!AI2086)</f>
        <v/>
      </c>
      <c r="M884" s="65" t="str">
        <f>IF(C884="","",データ!AJ2086)</f>
        <v/>
      </c>
      <c r="N884" s="65" t="str">
        <f>IF(O884="","",COUNT($O$4:O884))</f>
        <v/>
      </c>
      <c r="O884" s="81" t="str">
        <f>IF(C884="","",データ!AO2086)</f>
        <v/>
      </c>
      <c r="P884" s="65" t="str">
        <f>IF(C884="","",データ!AP2086)</f>
        <v/>
      </c>
    </row>
    <row r="885" spans="1:16" ht="18" customHeight="1">
      <c r="A885" s="46" t="str">
        <f>IF(データ!A2088&lt;&gt;"",データ!A2087,"")</f>
        <v/>
      </c>
      <c r="B885" s="47" t="str">
        <f>IF(データ!B2088&lt;&gt;"",データ!B2087,"")</f>
        <v/>
      </c>
      <c r="C885" s="48" t="str">
        <f>IF(データ!C2088&lt;&gt;"",データ!C2087,"")</f>
        <v/>
      </c>
      <c r="D885" s="46" t="str">
        <f>IF(データ!G2088&lt;&gt;"",データ!G2087,"")</f>
        <v/>
      </c>
      <c r="E885" s="65" t="str">
        <f>IF(F885="","",COUNT($F$4:F885))</f>
        <v/>
      </c>
      <c r="F885" s="81" t="str">
        <f>IF(C885="","",データ!Z2087)</f>
        <v/>
      </c>
      <c r="G885" s="65" t="str">
        <f>IF(C885="","",データ!AA2087)</f>
        <v/>
      </c>
      <c r="H885" s="65" t="str">
        <f>IF(I885="","",COUNT($I$4:I885))</f>
        <v/>
      </c>
      <c r="I885" s="81" t="str">
        <f>IF(C885="","",データ!AF2087)</f>
        <v/>
      </c>
      <c r="J885" s="65" t="str">
        <f>IF(C885="","",データ!AG2087)</f>
        <v/>
      </c>
      <c r="K885" s="65" t="str">
        <f>IF(L885="","",COUNT($L$4:L885))</f>
        <v/>
      </c>
      <c r="L885" s="81" t="str">
        <f>IF(C885="","",データ!AI2087)</f>
        <v/>
      </c>
      <c r="M885" s="65" t="str">
        <f>IF(C885="","",データ!AJ2087)</f>
        <v/>
      </c>
      <c r="N885" s="65" t="str">
        <f>IF(O885="","",COUNT($O$4:O885))</f>
        <v/>
      </c>
      <c r="O885" s="81" t="str">
        <f>IF(C885="","",データ!AO2087)</f>
        <v/>
      </c>
      <c r="P885" s="65" t="str">
        <f>IF(C885="","",データ!AP2087)</f>
        <v/>
      </c>
    </row>
    <row r="886" spans="1:16" ht="18" customHeight="1">
      <c r="A886" s="46" t="str">
        <f>IF(データ!A2089&lt;&gt;"",データ!A2088,"")</f>
        <v/>
      </c>
      <c r="B886" s="47" t="str">
        <f>IF(データ!B2089&lt;&gt;"",データ!B2088,"")</f>
        <v/>
      </c>
      <c r="C886" s="48" t="str">
        <f>IF(データ!C2089&lt;&gt;"",データ!C2088,"")</f>
        <v/>
      </c>
      <c r="D886" s="46" t="str">
        <f>IF(データ!G2089&lt;&gt;"",データ!G2088,"")</f>
        <v/>
      </c>
      <c r="E886" s="65" t="str">
        <f>IF(F886="","",COUNT($F$4:F886))</f>
        <v/>
      </c>
      <c r="F886" s="81" t="str">
        <f>IF(C886="","",データ!Z2088)</f>
        <v/>
      </c>
      <c r="G886" s="65" t="str">
        <f>IF(C886="","",データ!AA2088)</f>
        <v/>
      </c>
      <c r="H886" s="65" t="str">
        <f>IF(I886="","",COUNT($I$4:I886))</f>
        <v/>
      </c>
      <c r="I886" s="81" t="str">
        <f>IF(C886="","",データ!AF2088)</f>
        <v/>
      </c>
      <c r="J886" s="65" t="str">
        <f>IF(C886="","",データ!AG2088)</f>
        <v/>
      </c>
      <c r="K886" s="65" t="str">
        <f>IF(L886="","",COUNT($L$4:L886))</f>
        <v/>
      </c>
      <c r="L886" s="81" t="str">
        <f>IF(C886="","",データ!AI2088)</f>
        <v/>
      </c>
      <c r="M886" s="65" t="str">
        <f>IF(C886="","",データ!AJ2088)</f>
        <v/>
      </c>
      <c r="N886" s="65" t="str">
        <f>IF(O886="","",COUNT($O$4:O886))</f>
        <v/>
      </c>
      <c r="O886" s="81" t="str">
        <f>IF(C886="","",データ!AO2088)</f>
        <v/>
      </c>
      <c r="P886" s="65" t="str">
        <f>IF(C886="","",データ!AP2088)</f>
        <v/>
      </c>
    </row>
    <row r="887" spans="1:16" ht="18" customHeight="1">
      <c r="A887" s="46" t="str">
        <f>IF(データ!A2090&lt;&gt;"",データ!A2089,"")</f>
        <v/>
      </c>
      <c r="B887" s="47" t="str">
        <f>IF(データ!B2090&lt;&gt;"",データ!B2089,"")</f>
        <v/>
      </c>
      <c r="C887" s="48" t="str">
        <f>IF(データ!C2090&lt;&gt;"",データ!C2089,"")</f>
        <v/>
      </c>
      <c r="D887" s="46" t="str">
        <f>IF(データ!G2090&lt;&gt;"",データ!G2089,"")</f>
        <v/>
      </c>
      <c r="E887" s="65" t="str">
        <f>IF(F887="","",COUNT($F$4:F887))</f>
        <v/>
      </c>
      <c r="F887" s="81" t="str">
        <f>IF(C887="","",データ!Z2089)</f>
        <v/>
      </c>
      <c r="G887" s="65" t="str">
        <f>IF(C887="","",データ!AA2089)</f>
        <v/>
      </c>
      <c r="H887" s="65" t="str">
        <f>IF(I887="","",COUNT($I$4:I887))</f>
        <v/>
      </c>
      <c r="I887" s="81" t="str">
        <f>IF(C887="","",データ!AF2089)</f>
        <v/>
      </c>
      <c r="J887" s="65" t="str">
        <f>IF(C887="","",データ!AG2089)</f>
        <v/>
      </c>
      <c r="K887" s="65" t="str">
        <f>IF(L887="","",COUNT($L$4:L887))</f>
        <v/>
      </c>
      <c r="L887" s="81" t="str">
        <f>IF(C887="","",データ!AI2089)</f>
        <v/>
      </c>
      <c r="M887" s="65" t="str">
        <f>IF(C887="","",データ!AJ2089)</f>
        <v/>
      </c>
      <c r="N887" s="65" t="str">
        <f>IF(O887="","",COUNT($O$4:O887))</f>
        <v/>
      </c>
      <c r="O887" s="81" t="str">
        <f>IF(C887="","",データ!AO2089)</f>
        <v/>
      </c>
      <c r="P887" s="65" t="str">
        <f>IF(C887="","",データ!AP2089)</f>
        <v/>
      </c>
    </row>
    <row r="888" spans="1:16" ht="18" customHeight="1">
      <c r="A888" s="46" t="str">
        <f>IF(データ!A2091&lt;&gt;"",データ!A2090,"")</f>
        <v/>
      </c>
      <c r="B888" s="47" t="str">
        <f>IF(データ!B2091&lt;&gt;"",データ!B2090,"")</f>
        <v/>
      </c>
      <c r="C888" s="48" t="str">
        <f>IF(データ!C2091&lt;&gt;"",データ!C2090,"")</f>
        <v/>
      </c>
      <c r="D888" s="46" t="str">
        <f>IF(データ!G2091&lt;&gt;"",データ!G2090,"")</f>
        <v/>
      </c>
      <c r="E888" s="65" t="str">
        <f>IF(F888="","",COUNT($F$4:F888))</f>
        <v/>
      </c>
      <c r="F888" s="81" t="str">
        <f>IF(C888="","",データ!Z2090)</f>
        <v/>
      </c>
      <c r="G888" s="65" t="str">
        <f>IF(C888="","",データ!AA2090)</f>
        <v/>
      </c>
      <c r="H888" s="65" t="str">
        <f>IF(I888="","",COUNT($I$4:I888))</f>
        <v/>
      </c>
      <c r="I888" s="81" t="str">
        <f>IF(C888="","",データ!AF2090)</f>
        <v/>
      </c>
      <c r="J888" s="65" t="str">
        <f>IF(C888="","",データ!AG2090)</f>
        <v/>
      </c>
      <c r="K888" s="65" t="str">
        <f>IF(L888="","",COUNT($L$4:L888))</f>
        <v/>
      </c>
      <c r="L888" s="81" t="str">
        <f>IF(C888="","",データ!AI2090)</f>
        <v/>
      </c>
      <c r="M888" s="65" t="str">
        <f>IF(C888="","",データ!AJ2090)</f>
        <v/>
      </c>
      <c r="N888" s="65" t="str">
        <f>IF(O888="","",COUNT($O$4:O888))</f>
        <v/>
      </c>
      <c r="O888" s="81" t="str">
        <f>IF(C888="","",データ!AO2090)</f>
        <v/>
      </c>
      <c r="P888" s="65" t="str">
        <f>IF(C888="","",データ!AP2090)</f>
        <v/>
      </c>
    </row>
    <row r="889" spans="1:16" ht="18" customHeight="1">
      <c r="A889" s="46" t="str">
        <f>IF(データ!A2092&lt;&gt;"",データ!A2091,"")</f>
        <v/>
      </c>
      <c r="B889" s="47" t="str">
        <f>IF(データ!B2092&lt;&gt;"",データ!B2091,"")</f>
        <v/>
      </c>
      <c r="C889" s="48" t="str">
        <f>IF(データ!C2092&lt;&gt;"",データ!C2091,"")</f>
        <v/>
      </c>
      <c r="D889" s="46" t="str">
        <f>IF(データ!G2092&lt;&gt;"",データ!G2091,"")</f>
        <v/>
      </c>
      <c r="E889" s="65" t="str">
        <f>IF(F889="","",COUNT($F$4:F889))</f>
        <v/>
      </c>
      <c r="F889" s="81" t="str">
        <f>IF(C889="","",データ!Z2091)</f>
        <v/>
      </c>
      <c r="G889" s="65" t="str">
        <f>IF(C889="","",データ!AA2091)</f>
        <v/>
      </c>
      <c r="H889" s="65" t="str">
        <f>IF(I889="","",COUNT($I$4:I889))</f>
        <v/>
      </c>
      <c r="I889" s="81" t="str">
        <f>IF(C889="","",データ!AF2091)</f>
        <v/>
      </c>
      <c r="J889" s="65" t="str">
        <f>IF(C889="","",データ!AG2091)</f>
        <v/>
      </c>
      <c r="K889" s="65" t="str">
        <f>IF(L889="","",COUNT($L$4:L889))</f>
        <v/>
      </c>
      <c r="L889" s="81" t="str">
        <f>IF(C889="","",データ!AI2091)</f>
        <v/>
      </c>
      <c r="M889" s="65" t="str">
        <f>IF(C889="","",データ!AJ2091)</f>
        <v/>
      </c>
      <c r="N889" s="65" t="str">
        <f>IF(O889="","",COUNT($O$4:O889))</f>
        <v/>
      </c>
      <c r="O889" s="81" t="str">
        <f>IF(C889="","",データ!AO2091)</f>
        <v/>
      </c>
      <c r="P889" s="65" t="str">
        <f>IF(C889="","",データ!AP2091)</f>
        <v/>
      </c>
    </row>
    <row r="890" spans="1:16" ht="18" customHeight="1">
      <c r="A890" s="46" t="str">
        <f>IF(データ!A2093&lt;&gt;"",データ!A2092,"")</f>
        <v/>
      </c>
      <c r="B890" s="47" t="str">
        <f>IF(データ!B2093&lt;&gt;"",データ!B2092,"")</f>
        <v/>
      </c>
      <c r="C890" s="48" t="str">
        <f>IF(データ!C2093&lt;&gt;"",データ!C2092,"")</f>
        <v/>
      </c>
      <c r="D890" s="46" t="str">
        <f>IF(データ!G2093&lt;&gt;"",データ!G2092,"")</f>
        <v/>
      </c>
      <c r="E890" s="65" t="str">
        <f>IF(F890="","",COUNT($F$4:F890))</f>
        <v/>
      </c>
      <c r="F890" s="81" t="str">
        <f>IF(C890="","",データ!Z2092)</f>
        <v/>
      </c>
      <c r="G890" s="65" t="str">
        <f>IF(C890="","",データ!AA2092)</f>
        <v/>
      </c>
      <c r="H890" s="65" t="str">
        <f>IF(I890="","",COUNT($I$4:I890))</f>
        <v/>
      </c>
      <c r="I890" s="81" t="str">
        <f>IF(C890="","",データ!AF2092)</f>
        <v/>
      </c>
      <c r="J890" s="65" t="str">
        <f>IF(C890="","",データ!AG2092)</f>
        <v/>
      </c>
      <c r="K890" s="65" t="str">
        <f>IF(L890="","",COUNT($L$4:L890))</f>
        <v/>
      </c>
      <c r="L890" s="81" t="str">
        <f>IF(C890="","",データ!AI2092)</f>
        <v/>
      </c>
      <c r="M890" s="65" t="str">
        <f>IF(C890="","",データ!AJ2092)</f>
        <v/>
      </c>
      <c r="N890" s="65" t="str">
        <f>IF(O890="","",COUNT($O$4:O890))</f>
        <v/>
      </c>
      <c r="O890" s="81" t="str">
        <f>IF(C890="","",データ!AO2092)</f>
        <v/>
      </c>
      <c r="P890" s="65" t="str">
        <f>IF(C890="","",データ!AP2092)</f>
        <v/>
      </c>
    </row>
    <row r="891" spans="1:16" ht="18" customHeight="1">
      <c r="A891" s="46" t="str">
        <f>IF(データ!A2094&lt;&gt;"",データ!A2093,"")</f>
        <v/>
      </c>
      <c r="B891" s="47" t="str">
        <f>IF(データ!B2094&lt;&gt;"",データ!B2093,"")</f>
        <v/>
      </c>
      <c r="C891" s="48" t="str">
        <f>IF(データ!C2094&lt;&gt;"",データ!C2093,"")</f>
        <v/>
      </c>
      <c r="D891" s="46" t="str">
        <f>IF(データ!G2094&lt;&gt;"",データ!G2093,"")</f>
        <v/>
      </c>
      <c r="E891" s="65" t="str">
        <f>IF(F891="","",COUNT($F$4:F891))</f>
        <v/>
      </c>
      <c r="F891" s="81" t="str">
        <f>IF(C891="","",データ!Z2093)</f>
        <v/>
      </c>
      <c r="G891" s="65" t="str">
        <f>IF(C891="","",データ!AA2093)</f>
        <v/>
      </c>
      <c r="H891" s="65" t="str">
        <f>IF(I891="","",COUNT($I$4:I891))</f>
        <v/>
      </c>
      <c r="I891" s="81" t="str">
        <f>IF(C891="","",データ!AF2093)</f>
        <v/>
      </c>
      <c r="J891" s="65" t="str">
        <f>IF(C891="","",データ!AG2093)</f>
        <v/>
      </c>
      <c r="K891" s="65" t="str">
        <f>IF(L891="","",COUNT($L$4:L891))</f>
        <v/>
      </c>
      <c r="L891" s="81" t="str">
        <f>IF(C891="","",データ!AI2093)</f>
        <v/>
      </c>
      <c r="M891" s="65" t="str">
        <f>IF(C891="","",データ!AJ2093)</f>
        <v/>
      </c>
      <c r="N891" s="65" t="str">
        <f>IF(O891="","",COUNT($O$4:O891))</f>
        <v/>
      </c>
      <c r="O891" s="81" t="str">
        <f>IF(C891="","",データ!AO2093)</f>
        <v/>
      </c>
      <c r="P891" s="65" t="str">
        <f>IF(C891="","",データ!AP2093)</f>
        <v/>
      </c>
    </row>
    <row r="892" spans="1:16" ht="18" customHeight="1">
      <c r="A892" s="46" t="str">
        <f>IF(データ!A2095&lt;&gt;"",データ!A2094,"")</f>
        <v/>
      </c>
      <c r="B892" s="47" t="str">
        <f>IF(データ!B2095&lt;&gt;"",データ!B2094,"")</f>
        <v/>
      </c>
      <c r="C892" s="48" t="str">
        <f>IF(データ!C2095&lt;&gt;"",データ!C2094,"")</f>
        <v/>
      </c>
      <c r="D892" s="46" t="str">
        <f>IF(データ!G2095&lt;&gt;"",データ!G2094,"")</f>
        <v/>
      </c>
      <c r="E892" s="65" t="str">
        <f>IF(F892="","",COUNT($F$4:F892))</f>
        <v/>
      </c>
      <c r="F892" s="81" t="str">
        <f>IF(C892="","",データ!Z2094)</f>
        <v/>
      </c>
      <c r="G892" s="65" t="str">
        <f>IF(C892="","",データ!AA2094)</f>
        <v/>
      </c>
      <c r="H892" s="65" t="str">
        <f>IF(I892="","",COUNT($I$4:I892))</f>
        <v/>
      </c>
      <c r="I892" s="81" t="str">
        <f>IF(C892="","",データ!AF2094)</f>
        <v/>
      </c>
      <c r="J892" s="65" t="str">
        <f>IF(C892="","",データ!AG2094)</f>
        <v/>
      </c>
      <c r="K892" s="65" t="str">
        <f>IF(L892="","",COUNT($L$4:L892))</f>
        <v/>
      </c>
      <c r="L892" s="81" t="str">
        <f>IF(C892="","",データ!AI2094)</f>
        <v/>
      </c>
      <c r="M892" s="65" t="str">
        <f>IF(C892="","",データ!AJ2094)</f>
        <v/>
      </c>
      <c r="N892" s="65" t="str">
        <f>IF(O892="","",COUNT($O$4:O892))</f>
        <v/>
      </c>
      <c r="O892" s="81" t="str">
        <f>IF(C892="","",データ!AO2094)</f>
        <v/>
      </c>
      <c r="P892" s="65" t="str">
        <f>IF(C892="","",データ!AP2094)</f>
        <v/>
      </c>
    </row>
    <row r="893" spans="1:16" ht="18" customHeight="1">
      <c r="A893" s="46" t="str">
        <f>IF(データ!A2096&lt;&gt;"",データ!A2095,"")</f>
        <v/>
      </c>
      <c r="B893" s="47" t="str">
        <f>IF(データ!B2096&lt;&gt;"",データ!B2095,"")</f>
        <v/>
      </c>
      <c r="C893" s="48" t="str">
        <f>IF(データ!C2096&lt;&gt;"",データ!C2095,"")</f>
        <v/>
      </c>
      <c r="D893" s="46" t="str">
        <f>IF(データ!G2096&lt;&gt;"",データ!G2095,"")</f>
        <v/>
      </c>
      <c r="E893" s="65" t="str">
        <f>IF(F893="","",COUNT($F$4:F893))</f>
        <v/>
      </c>
      <c r="F893" s="81" t="str">
        <f>IF(C893="","",データ!Z2095)</f>
        <v/>
      </c>
      <c r="G893" s="65" t="str">
        <f>IF(C893="","",データ!AA2095)</f>
        <v/>
      </c>
      <c r="H893" s="65" t="str">
        <f>IF(I893="","",COUNT($I$4:I893))</f>
        <v/>
      </c>
      <c r="I893" s="81" t="str">
        <f>IF(C893="","",データ!AF2095)</f>
        <v/>
      </c>
      <c r="J893" s="65" t="str">
        <f>IF(C893="","",データ!AG2095)</f>
        <v/>
      </c>
      <c r="K893" s="65" t="str">
        <f>IF(L893="","",COUNT($L$4:L893))</f>
        <v/>
      </c>
      <c r="L893" s="81" t="str">
        <f>IF(C893="","",データ!AI2095)</f>
        <v/>
      </c>
      <c r="M893" s="65" t="str">
        <f>IF(C893="","",データ!AJ2095)</f>
        <v/>
      </c>
      <c r="N893" s="65" t="str">
        <f>IF(O893="","",COUNT($O$4:O893))</f>
        <v/>
      </c>
      <c r="O893" s="81" t="str">
        <f>IF(C893="","",データ!AO2095)</f>
        <v/>
      </c>
      <c r="P893" s="65" t="str">
        <f>IF(C893="","",データ!AP2095)</f>
        <v/>
      </c>
    </row>
    <row r="894" spans="1:16" ht="18" customHeight="1">
      <c r="A894" s="46" t="str">
        <f>IF(データ!A2097&lt;&gt;"",データ!A2096,"")</f>
        <v/>
      </c>
      <c r="B894" s="47" t="str">
        <f>IF(データ!B2097&lt;&gt;"",データ!B2096,"")</f>
        <v/>
      </c>
      <c r="C894" s="48" t="str">
        <f>IF(データ!C2097&lt;&gt;"",データ!C2096,"")</f>
        <v/>
      </c>
      <c r="D894" s="46" t="str">
        <f>IF(データ!G2097&lt;&gt;"",データ!G2096,"")</f>
        <v/>
      </c>
      <c r="E894" s="65" t="str">
        <f>IF(F894="","",COUNT($F$4:F894))</f>
        <v/>
      </c>
      <c r="F894" s="81" t="str">
        <f>IF(C894="","",データ!Z2096)</f>
        <v/>
      </c>
      <c r="G894" s="65" t="str">
        <f>IF(C894="","",データ!AA2096)</f>
        <v/>
      </c>
      <c r="H894" s="65" t="str">
        <f>IF(I894="","",COUNT($I$4:I894))</f>
        <v/>
      </c>
      <c r="I894" s="81" t="str">
        <f>IF(C894="","",データ!AF2096)</f>
        <v/>
      </c>
      <c r="J894" s="65" t="str">
        <f>IF(C894="","",データ!AG2096)</f>
        <v/>
      </c>
      <c r="K894" s="65" t="str">
        <f>IF(L894="","",COUNT($L$4:L894))</f>
        <v/>
      </c>
      <c r="L894" s="81" t="str">
        <f>IF(C894="","",データ!AI2096)</f>
        <v/>
      </c>
      <c r="M894" s="65" t="str">
        <f>IF(C894="","",データ!AJ2096)</f>
        <v/>
      </c>
      <c r="N894" s="65" t="str">
        <f>IF(O894="","",COUNT($O$4:O894))</f>
        <v/>
      </c>
      <c r="O894" s="81" t="str">
        <f>IF(C894="","",データ!AO2096)</f>
        <v/>
      </c>
      <c r="P894" s="65" t="str">
        <f>IF(C894="","",データ!AP2096)</f>
        <v/>
      </c>
    </row>
    <row r="895" spans="1:16" ht="18" customHeight="1">
      <c r="A895" s="46" t="str">
        <f>IF(データ!A2098&lt;&gt;"",データ!A2097,"")</f>
        <v/>
      </c>
      <c r="B895" s="47" t="str">
        <f>IF(データ!B2098&lt;&gt;"",データ!B2097,"")</f>
        <v/>
      </c>
      <c r="C895" s="48" t="str">
        <f>IF(データ!C2098&lt;&gt;"",データ!C2097,"")</f>
        <v/>
      </c>
      <c r="D895" s="46" t="str">
        <f>IF(データ!G2098&lt;&gt;"",データ!G2097,"")</f>
        <v/>
      </c>
      <c r="E895" s="65" t="str">
        <f>IF(F895="","",COUNT($F$4:F895))</f>
        <v/>
      </c>
      <c r="F895" s="81" t="str">
        <f>IF(C895="","",データ!Z2097)</f>
        <v/>
      </c>
      <c r="G895" s="65" t="str">
        <f>IF(C895="","",データ!AA2097)</f>
        <v/>
      </c>
      <c r="H895" s="65" t="str">
        <f>IF(I895="","",COUNT($I$4:I895))</f>
        <v/>
      </c>
      <c r="I895" s="81" t="str">
        <f>IF(C895="","",データ!AF2097)</f>
        <v/>
      </c>
      <c r="J895" s="65" t="str">
        <f>IF(C895="","",データ!AG2097)</f>
        <v/>
      </c>
      <c r="K895" s="65" t="str">
        <f>IF(L895="","",COUNT($L$4:L895))</f>
        <v/>
      </c>
      <c r="L895" s="81" t="str">
        <f>IF(C895="","",データ!AI2097)</f>
        <v/>
      </c>
      <c r="M895" s="65" t="str">
        <f>IF(C895="","",データ!AJ2097)</f>
        <v/>
      </c>
      <c r="N895" s="65" t="str">
        <f>IF(O895="","",COUNT($O$4:O895))</f>
        <v/>
      </c>
      <c r="O895" s="81" t="str">
        <f>IF(C895="","",データ!AO2097)</f>
        <v/>
      </c>
      <c r="P895" s="65" t="str">
        <f>IF(C895="","",データ!AP2097)</f>
        <v/>
      </c>
    </row>
    <row r="896" spans="1:16" ht="18" customHeight="1">
      <c r="A896" s="46" t="str">
        <f>IF(データ!A2099&lt;&gt;"",データ!A2098,"")</f>
        <v/>
      </c>
      <c r="B896" s="47" t="str">
        <f>IF(データ!B2099&lt;&gt;"",データ!B2098,"")</f>
        <v/>
      </c>
      <c r="C896" s="48" t="str">
        <f>IF(データ!C2099&lt;&gt;"",データ!C2098,"")</f>
        <v/>
      </c>
      <c r="D896" s="46" t="str">
        <f>IF(データ!G2099&lt;&gt;"",データ!G2098,"")</f>
        <v/>
      </c>
      <c r="E896" s="65" t="str">
        <f>IF(F896="","",COUNT($F$4:F896))</f>
        <v/>
      </c>
      <c r="F896" s="81" t="str">
        <f>IF(C896="","",データ!Z2098)</f>
        <v/>
      </c>
      <c r="G896" s="65" t="str">
        <f>IF(C896="","",データ!AA2098)</f>
        <v/>
      </c>
      <c r="H896" s="65" t="str">
        <f>IF(I896="","",COUNT($I$4:I896))</f>
        <v/>
      </c>
      <c r="I896" s="81" t="str">
        <f>IF(C896="","",データ!AF2098)</f>
        <v/>
      </c>
      <c r="J896" s="65" t="str">
        <f>IF(C896="","",データ!AG2098)</f>
        <v/>
      </c>
      <c r="K896" s="65" t="str">
        <f>IF(L896="","",COUNT($L$4:L896))</f>
        <v/>
      </c>
      <c r="L896" s="81" t="str">
        <f>IF(C896="","",データ!AI2098)</f>
        <v/>
      </c>
      <c r="M896" s="65" t="str">
        <f>IF(C896="","",データ!AJ2098)</f>
        <v/>
      </c>
      <c r="N896" s="65" t="str">
        <f>IF(O896="","",COUNT($O$4:O896))</f>
        <v/>
      </c>
      <c r="O896" s="81" t="str">
        <f>IF(C896="","",データ!AO2098)</f>
        <v/>
      </c>
      <c r="P896" s="65" t="str">
        <f>IF(C896="","",データ!AP2098)</f>
        <v/>
      </c>
    </row>
    <row r="897" spans="1:16" ht="18" customHeight="1">
      <c r="A897" s="46" t="str">
        <f>IF(データ!A2100&lt;&gt;"",データ!A2099,"")</f>
        <v/>
      </c>
      <c r="B897" s="47" t="str">
        <f>IF(データ!B2100&lt;&gt;"",データ!B2099,"")</f>
        <v/>
      </c>
      <c r="C897" s="48" t="str">
        <f>IF(データ!C2100&lt;&gt;"",データ!C2099,"")</f>
        <v/>
      </c>
      <c r="D897" s="46" t="str">
        <f>IF(データ!G2100&lt;&gt;"",データ!G2099,"")</f>
        <v/>
      </c>
      <c r="E897" s="65" t="str">
        <f>IF(F897="","",COUNT($F$4:F897))</f>
        <v/>
      </c>
      <c r="F897" s="81" t="str">
        <f>IF(C897="","",データ!Z2099)</f>
        <v/>
      </c>
      <c r="G897" s="65" t="str">
        <f>IF(C897="","",データ!AA2099)</f>
        <v/>
      </c>
      <c r="H897" s="65" t="str">
        <f>IF(I897="","",COUNT($I$4:I897))</f>
        <v/>
      </c>
      <c r="I897" s="81" t="str">
        <f>IF(C897="","",データ!AF2099)</f>
        <v/>
      </c>
      <c r="J897" s="65" t="str">
        <f>IF(C897="","",データ!AG2099)</f>
        <v/>
      </c>
      <c r="K897" s="65" t="str">
        <f>IF(L897="","",COUNT($L$4:L897))</f>
        <v/>
      </c>
      <c r="L897" s="81" t="str">
        <f>IF(C897="","",データ!AI2099)</f>
        <v/>
      </c>
      <c r="M897" s="65" t="str">
        <f>IF(C897="","",データ!AJ2099)</f>
        <v/>
      </c>
      <c r="N897" s="65" t="str">
        <f>IF(O897="","",COUNT($O$4:O897))</f>
        <v/>
      </c>
      <c r="O897" s="81" t="str">
        <f>IF(C897="","",データ!AO2099)</f>
        <v/>
      </c>
      <c r="P897" s="65" t="str">
        <f>IF(C897="","",データ!AP2099)</f>
        <v/>
      </c>
    </row>
    <row r="898" spans="1:16" ht="18" customHeight="1">
      <c r="A898" s="46" t="str">
        <f>IF(データ!A2101&lt;&gt;"",データ!A2100,"")</f>
        <v/>
      </c>
      <c r="B898" s="47" t="str">
        <f>IF(データ!B2101&lt;&gt;"",データ!B2100,"")</f>
        <v/>
      </c>
      <c r="C898" s="48" t="str">
        <f>IF(データ!C2101&lt;&gt;"",データ!C2100,"")</f>
        <v/>
      </c>
      <c r="D898" s="46" t="str">
        <f>IF(データ!G2101&lt;&gt;"",データ!G2100,"")</f>
        <v/>
      </c>
      <c r="E898" s="65" t="str">
        <f>IF(F898="","",COUNT($F$4:F898))</f>
        <v/>
      </c>
      <c r="F898" s="81" t="str">
        <f>IF(C898="","",データ!Z2100)</f>
        <v/>
      </c>
      <c r="G898" s="65" t="str">
        <f>IF(C898="","",データ!AA2100)</f>
        <v/>
      </c>
      <c r="H898" s="65" t="str">
        <f>IF(I898="","",COUNT($I$4:I898))</f>
        <v/>
      </c>
      <c r="I898" s="81" t="str">
        <f>IF(C898="","",データ!AF2100)</f>
        <v/>
      </c>
      <c r="J898" s="65" t="str">
        <f>IF(C898="","",データ!AG2100)</f>
        <v/>
      </c>
      <c r="K898" s="65" t="str">
        <f>IF(L898="","",COUNT($L$4:L898))</f>
        <v/>
      </c>
      <c r="L898" s="81" t="str">
        <f>IF(C898="","",データ!AI2100)</f>
        <v/>
      </c>
      <c r="M898" s="65" t="str">
        <f>IF(C898="","",データ!AJ2100)</f>
        <v/>
      </c>
      <c r="N898" s="65" t="str">
        <f>IF(O898="","",COUNT($O$4:O898))</f>
        <v/>
      </c>
      <c r="O898" s="81" t="str">
        <f>IF(C898="","",データ!AO2100)</f>
        <v/>
      </c>
      <c r="P898" s="65" t="str">
        <f>IF(C898="","",データ!AP2100)</f>
        <v/>
      </c>
    </row>
    <row r="899" spans="1:16" ht="18" customHeight="1">
      <c r="A899" s="46" t="str">
        <f>IF(データ!A2102&lt;&gt;"",データ!A2101,"")</f>
        <v/>
      </c>
      <c r="B899" s="47" t="str">
        <f>IF(データ!B2102&lt;&gt;"",データ!B2101,"")</f>
        <v/>
      </c>
      <c r="C899" s="48" t="str">
        <f>IF(データ!C2102&lt;&gt;"",データ!C2101,"")</f>
        <v/>
      </c>
      <c r="D899" s="46" t="str">
        <f>IF(データ!G2102&lt;&gt;"",データ!G2101,"")</f>
        <v/>
      </c>
      <c r="E899" s="65" t="str">
        <f>IF(F899="","",COUNT($F$4:F899))</f>
        <v/>
      </c>
      <c r="F899" s="81" t="str">
        <f>IF(C899="","",データ!Z2101)</f>
        <v/>
      </c>
      <c r="G899" s="65" t="str">
        <f>IF(C899="","",データ!AA2101)</f>
        <v/>
      </c>
      <c r="H899" s="65" t="str">
        <f>IF(I899="","",COUNT($I$4:I899))</f>
        <v/>
      </c>
      <c r="I899" s="81" t="str">
        <f>IF(C899="","",データ!AF2101)</f>
        <v/>
      </c>
      <c r="J899" s="65" t="str">
        <f>IF(C899="","",データ!AG2101)</f>
        <v/>
      </c>
      <c r="K899" s="65" t="str">
        <f>IF(L899="","",COUNT($L$4:L899))</f>
        <v/>
      </c>
      <c r="L899" s="81" t="str">
        <f>IF(C899="","",データ!AI2101)</f>
        <v/>
      </c>
      <c r="M899" s="65" t="str">
        <f>IF(C899="","",データ!AJ2101)</f>
        <v/>
      </c>
      <c r="N899" s="65" t="str">
        <f>IF(O899="","",COUNT($O$4:O899))</f>
        <v/>
      </c>
      <c r="O899" s="81" t="str">
        <f>IF(C899="","",データ!AO2101)</f>
        <v/>
      </c>
      <c r="P899" s="65" t="str">
        <f>IF(C899="","",データ!AP2101)</f>
        <v/>
      </c>
    </row>
    <row r="900" spans="1:16" ht="18" customHeight="1">
      <c r="A900" s="46" t="str">
        <f>IF(データ!A2103&lt;&gt;"",データ!A2102,"")</f>
        <v/>
      </c>
      <c r="B900" s="47" t="str">
        <f>IF(データ!B2103&lt;&gt;"",データ!B2102,"")</f>
        <v/>
      </c>
      <c r="C900" s="48" t="str">
        <f>IF(データ!C2103&lt;&gt;"",データ!C2102,"")</f>
        <v/>
      </c>
      <c r="D900" s="46" t="str">
        <f>IF(データ!G2103&lt;&gt;"",データ!G2102,"")</f>
        <v/>
      </c>
      <c r="E900" s="65" t="str">
        <f>IF(F900="","",COUNT($F$4:F900))</f>
        <v/>
      </c>
      <c r="F900" s="81" t="str">
        <f>IF(C900="","",データ!Z2102)</f>
        <v/>
      </c>
      <c r="G900" s="65" t="str">
        <f>IF(C900="","",データ!AA2102)</f>
        <v/>
      </c>
      <c r="H900" s="65" t="str">
        <f>IF(I900="","",COUNT($I$4:I900))</f>
        <v/>
      </c>
      <c r="I900" s="81" t="str">
        <f>IF(C900="","",データ!AF2102)</f>
        <v/>
      </c>
      <c r="J900" s="65" t="str">
        <f>IF(C900="","",データ!AG2102)</f>
        <v/>
      </c>
      <c r="K900" s="65" t="str">
        <f>IF(L900="","",COUNT($L$4:L900))</f>
        <v/>
      </c>
      <c r="L900" s="81" t="str">
        <f>IF(C900="","",データ!AI2102)</f>
        <v/>
      </c>
      <c r="M900" s="65" t="str">
        <f>IF(C900="","",データ!AJ2102)</f>
        <v/>
      </c>
      <c r="N900" s="65" t="str">
        <f>IF(O900="","",COUNT($O$4:O900))</f>
        <v/>
      </c>
      <c r="O900" s="81" t="str">
        <f>IF(C900="","",データ!AO2102)</f>
        <v/>
      </c>
      <c r="P900" s="65" t="str">
        <f>IF(C900="","",データ!AP2102)</f>
        <v/>
      </c>
    </row>
    <row r="901" spans="1:16" ht="18" customHeight="1">
      <c r="A901" s="46" t="str">
        <f>IF(データ!A2104&lt;&gt;"",データ!A2103,"")</f>
        <v/>
      </c>
      <c r="B901" s="47" t="str">
        <f>IF(データ!B2104&lt;&gt;"",データ!B2103,"")</f>
        <v/>
      </c>
      <c r="C901" s="48" t="str">
        <f>IF(データ!C2104&lt;&gt;"",データ!C2103,"")</f>
        <v/>
      </c>
      <c r="D901" s="46" t="str">
        <f>IF(データ!G2104&lt;&gt;"",データ!G2103,"")</f>
        <v/>
      </c>
      <c r="E901" s="65" t="str">
        <f>IF(F901="","",COUNT($F$4:F901))</f>
        <v/>
      </c>
      <c r="F901" s="81" t="str">
        <f>IF(C901="","",データ!Z2103)</f>
        <v/>
      </c>
      <c r="G901" s="65" t="str">
        <f>IF(C901="","",データ!AA2103)</f>
        <v/>
      </c>
      <c r="H901" s="65" t="str">
        <f>IF(I901="","",COUNT($I$4:I901))</f>
        <v/>
      </c>
      <c r="I901" s="81" t="str">
        <f>IF(C901="","",データ!AF2103)</f>
        <v/>
      </c>
      <c r="J901" s="65" t="str">
        <f>IF(C901="","",データ!AG2103)</f>
        <v/>
      </c>
      <c r="K901" s="65" t="str">
        <f>IF(L901="","",COUNT($L$4:L901))</f>
        <v/>
      </c>
      <c r="L901" s="81" t="str">
        <f>IF(C901="","",データ!AI2103)</f>
        <v/>
      </c>
      <c r="M901" s="65" t="str">
        <f>IF(C901="","",データ!AJ2103)</f>
        <v/>
      </c>
      <c r="N901" s="65" t="str">
        <f>IF(O901="","",COUNT($O$4:O901))</f>
        <v/>
      </c>
      <c r="O901" s="81" t="str">
        <f>IF(C901="","",データ!AO2103)</f>
        <v/>
      </c>
      <c r="P901" s="65" t="str">
        <f>IF(C901="","",データ!AP2103)</f>
        <v/>
      </c>
    </row>
    <row r="902" spans="1:16" ht="18" customHeight="1">
      <c r="A902" s="46" t="str">
        <f>IF(データ!A2105&lt;&gt;"",データ!A2104,"")</f>
        <v/>
      </c>
      <c r="B902" s="47" t="str">
        <f>IF(データ!B2105&lt;&gt;"",データ!B2104,"")</f>
        <v/>
      </c>
      <c r="C902" s="48" t="str">
        <f>IF(データ!C2105&lt;&gt;"",データ!C2104,"")</f>
        <v/>
      </c>
      <c r="D902" s="46" t="str">
        <f>IF(データ!G2105&lt;&gt;"",データ!G2104,"")</f>
        <v/>
      </c>
      <c r="E902" s="65" t="str">
        <f>IF(F902="","",COUNT($F$4:F902))</f>
        <v/>
      </c>
      <c r="F902" s="81" t="str">
        <f>IF(C902="","",データ!Z2104)</f>
        <v/>
      </c>
      <c r="G902" s="65" t="str">
        <f>IF(C902="","",データ!AA2104)</f>
        <v/>
      </c>
      <c r="H902" s="65" t="str">
        <f>IF(I902="","",COUNT($I$4:I902))</f>
        <v/>
      </c>
      <c r="I902" s="81" t="str">
        <f>IF(C902="","",データ!AF2104)</f>
        <v/>
      </c>
      <c r="J902" s="65" t="str">
        <f>IF(C902="","",データ!AG2104)</f>
        <v/>
      </c>
      <c r="K902" s="65" t="str">
        <f>IF(L902="","",COUNT($L$4:L902))</f>
        <v/>
      </c>
      <c r="L902" s="81" t="str">
        <f>IF(C902="","",データ!AI2104)</f>
        <v/>
      </c>
      <c r="M902" s="65" t="str">
        <f>IF(C902="","",データ!AJ2104)</f>
        <v/>
      </c>
      <c r="N902" s="65" t="str">
        <f>IF(O902="","",COUNT($O$4:O902))</f>
        <v/>
      </c>
      <c r="O902" s="81" t="str">
        <f>IF(C902="","",データ!AO2104)</f>
        <v/>
      </c>
      <c r="P902" s="65" t="str">
        <f>IF(C902="","",データ!AP2104)</f>
        <v/>
      </c>
    </row>
    <row r="903" spans="1:16" ht="18" customHeight="1">
      <c r="A903" s="46" t="str">
        <f>IF(データ!A2106&lt;&gt;"",データ!A2105,"")</f>
        <v/>
      </c>
      <c r="B903" s="47" t="str">
        <f>IF(データ!B2106&lt;&gt;"",データ!B2105,"")</f>
        <v/>
      </c>
      <c r="C903" s="48" t="str">
        <f>IF(データ!C2106&lt;&gt;"",データ!C2105,"")</f>
        <v/>
      </c>
      <c r="D903" s="46" t="str">
        <f>IF(データ!G2106&lt;&gt;"",データ!G2105,"")</f>
        <v/>
      </c>
      <c r="E903" s="65" t="str">
        <f>IF(F903="","",COUNT($F$4:F903))</f>
        <v/>
      </c>
      <c r="F903" s="81" t="str">
        <f>IF(C903="","",データ!Z2105)</f>
        <v/>
      </c>
      <c r="G903" s="65" t="str">
        <f>IF(C903="","",データ!AA2105)</f>
        <v/>
      </c>
      <c r="H903" s="65" t="str">
        <f>IF(I903="","",COUNT($I$4:I903))</f>
        <v/>
      </c>
      <c r="I903" s="81" t="str">
        <f>IF(C903="","",データ!AF2105)</f>
        <v/>
      </c>
      <c r="J903" s="65" t="str">
        <f>IF(C903="","",データ!AG2105)</f>
        <v/>
      </c>
      <c r="K903" s="65" t="str">
        <f>IF(L903="","",COUNT($L$4:L903))</f>
        <v/>
      </c>
      <c r="L903" s="81" t="str">
        <f>IF(C903="","",データ!AI2105)</f>
        <v/>
      </c>
      <c r="M903" s="65" t="str">
        <f>IF(C903="","",データ!AJ2105)</f>
        <v/>
      </c>
      <c r="N903" s="65" t="str">
        <f>IF(O903="","",COUNT($O$4:O903))</f>
        <v/>
      </c>
      <c r="O903" s="81" t="str">
        <f>IF(C903="","",データ!AO2105)</f>
        <v/>
      </c>
      <c r="P903" s="65" t="str">
        <f>IF(C903="","",データ!AP2105)</f>
        <v/>
      </c>
    </row>
    <row r="904" spans="1:16" ht="18" customHeight="1">
      <c r="A904" s="46" t="str">
        <f>IF(データ!A2107&lt;&gt;"",データ!A2106,"")</f>
        <v/>
      </c>
      <c r="B904" s="47" t="str">
        <f>IF(データ!B2107&lt;&gt;"",データ!B2106,"")</f>
        <v/>
      </c>
      <c r="C904" s="48" t="str">
        <f>IF(データ!C2107&lt;&gt;"",データ!C2106,"")</f>
        <v/>
      </c>
      <c r="D904" s="46" t="str">
        <f>IF(データ!G2107&lt;&gt;"",データ!G2106,"")</f>
        <v/>
      </c>
      <c r="E904" s="65" t="str">
        <f>IF(F904="","",COUNT($F$4:F904))</f>
        <v/>
      </c>
      <c r="F904" s="81" t="str">
        <f>IF(C904="","",データ!Z2106)</f>
        <v/>
      </c>
      <c r="G904" s="65" t="str">
        <f>IF(C904="","",データ!AA2106)</f>
        <v/>
      </c>
      <c r="H904" s="65" t="str">
        <f>IF(I904="","",COUNT($I$4:I904))</f>
        <v/>
      </c>
      <c r="I904" s="81" t="str">
        <f>IF(C904="","",データ!AF2106)</f>
        <v/>
      </c>
      <c r="J904" s="65" t="str">
        <f>IF(C904="","",データ!AG2106)</f>
        <v/>
      </c>
      <c r="K904" s="65" t="str">
        <f>IF(L904="","",COUNT($L$4:L904))</f>
        <v/>
      </c>
      <c r="L904" s="81" t="str">
        <f>IF(C904="","",データ!AI2106)</f>
        <v/>
      </c>
      <c r="M904" s="65" t="str">
        <f>IF(C904="","",データ!AJ2106)</f>
        <v/>
      </c>
      <c r="N904" s="65" t="str">
        <f>IF(O904="","",COUNT($O$4:O904))</f>
        <v/>
      </c>
      <c r="O904" s="81" t="str">
        <f>IF(C904="","",データ!AO2106)</f>
        <v/>
      </c>
      <c r="P904" s="65" t="str">
        <f>IF(C904="","",データ!AP2106)</f>
        <v/>
      </c>
    </row>
    <row r="905" spans="1:16" ht="18" customHeight="1">
      <c r="A905" s="46" t="str">
        <f>IF(データ!A2108&lt;&gt;"",データ!A2107,"")</f>
        <v/>
      </c>
      <c r="B905" s="47" t="str">
        <f>IF(データ!B2108&lt;&gt;"",データ!B2107,"")</f>
        <v/>
      </c>
      <c r="C905" s="48" t="str">
        <f>IF(データ!C2108&lt;&gt;"",データ!C2107,"")</f>
        <v/>
      </c>
      <c r="D905" s="46" t="str">
        <f>IF(データ!G2108&lt;&gt;"",データ!G2107,"")</f>
        <v/>
      </c>
      <c r="E905" s="65" t="str">
        <f>IF(F905="","",COUNT($F$4:F905))</f>
        <v/>
      </c>
      <c r="F905" s="81" t="str">
        <f>IF(C905="","",データ!Z2107)</f>
        <v/>
      </c>
      <c r="G905" s="65" t="str">
        <f>IF(C905="","",データ!AA2107)</f>
        <v/>
      </c>
      <c r="H905" s="65" t="str">
        <f>IF(I905="","",COUNT($I$4:I905))</f>
        <v/>
      </c>
      <c r="I905" s="81" t="str">
        <f>IF(C905="","",データ!AF2107)</f>
        <v/>
      </c>
      <c r="J905" s="65" t="str">
        <f>IF(C905="","",データ!AG2107)</f>
        <v/>
      </c>
      <c r="K905" s="65" t="str">
        <f>IF(L905="","",COUNT($L$4:L905))</f>
        <v/>
      </c>
      <c r="L905" s="81" t="str">
        <f>IF(C905="","",データ!AI2107)</f>
        <v/>
      </c>
      <c r="M905" s="65" t="str">
        <f>IF(C905="","",データ!AJ2107)</f>
        <v/>
      </c>
      <c r="N905" s="65" t="str">
        <f>IF(O905="","",COUNT($O$4:O905))</f>
        <v/>
      </c>
      <c r="O905" s="81" t="str">
        <f>IF(C905="","",データ!AO2107)</f>
        <v/>
      </c>
      <c r="P905" s="65" t="str">
        <f>IF(C905="","",データ!AP2107)</f>
        <v/>
      </c>
    </row>
    <row r="906" spans="1:16" ht="18" customHeight="1">
      <c r="A906" s="46" t="str">
        <f>IF(データ!A2109&lt;&gt;"",データ!A2108,"")</f>
        <v/>
      </c>
      <c r="B906" s="47" t="str">
        <f>IF(データ!B2109&lt;&gt;"",データ!B2108,"")</f>
        <v/>
      </c>
      <c r="C906" s="48" t="str">
        <f>IF(データ!C2109&lt;&gt;"",データ!C2108,"")</f>
        <v/>
      </c>
      <c r="D906" s="46" t="str">
        <f>IF(データ!G2109&lt;&gt;"",データ!G2108,"")</f>
        <v/>
      </c>
      <c r="E906" s="65" t="str">
        <f>IF(F906="","",COUNT($F$4:F906))</f>
        <v/>
      </c>
      <c r="F906" s="81" t="str">
        <f>IF(C906="","",データ!Z2108)</f>
        <v/>
      </c>
      <c r="G906" s="65" t="str">
        <f>IF(C906="","",データ!AA2108)</f>
        <v/>
      </c>
      <c r="H906" s="65" t="str">
        <f>IF(I906="","",COUNT($I$4:I906))</f>
        <v/>
      </c>
      <c r="I906" s="81" t="str">
        <f>IF(C906="","",データ!AF2108)</f>
        <v/>
      </c>
      <c r="J906" s="65" t="str">
        <f>IF(C906="","",データ!AG2108)</f>
        <v/>
      </c>
      <c r="K906" s="65" t="str">
        <f>IF(L906="","",COUNT($L$4:L906))</f>
        <v/>
      </c>
      <c r="L906" s="81" t="str">
        <f>IF(C906="","",データ!AI2108)</f>
        <v/>
      </c>
      <c r="M906" s="65" t="str">
        <f>IF(C906="","",データ!AJ2108)</f>
        <v/>
      </c>
      <c r="N906" s="65" t="str">
        <f>IF(O906="","",COUNT($O$4:O906))</f>
        <v/>
      </c>
      <c r="O906" s="81" t="str">
        <f>IF(C906="","",データ!AO2108)</f>
        <v/>
      </c>
      <c r="P906" s="65" t="str">
        <f>IF(C906="","",データ!AP2108)</f>
        <v/>
      </c>
    </row>
    <row r="907" spans="1:16" ht="18" customHeight="1">
      <c r="A907" s="46" t="str">
        <f>IF(データ!A2110&lt;&gt;"",データ!A2109,"")</f>
        <v/>
      </c>
      <c r="B907" s="47" t="str">
        <f>IF(データ!B2110&lt;&gt;"",データ!B2109,"")</f>
        <v/>
      </c>
      <c r="C907" s="48" t="str">
        <f>IF(データ!C2110&lt;&gt;"",データ!C2109,"")</f>
        <v/>
      </c>
      <c r="D907" s="46" t="str">
        <f>IF(データ!G2110&lt;&gt;"",データ!G2109,"")</f>
        <v/>
      </c>
      <c r="E907" s="65" t="str">
        <f>IF(F907="","",COUNT($F$4:F907))</f>
        <v/>
      </c>
      <c r="F907" s="81" t="str">
        <f>IF(C907="","",データ!Z2109)</f>
        <v/>
      </c>
      <c r="G907" s="65" t="str">
        <f>IF(C907="","",データ!AA2109)</f>
        <v/>
      </c>
      <c r="H907" s="65" t="str">
        <f>IF(I907="","",COUNT($I$4:I907))</f>
        <v/>
      </c>
      <c r="I907" s="81" t="str">
        <f>IF(C907="","",データ!AF2109)</f>
        <v/>
      </c>
      <c r="J907" s="65" t="str">
        <f>IF(C907="","",データ!AG2109)</f>
        <v/>
      </c>
      <c r="K907" s="65" t="str">
        <f>IF(L907="","",COUNT($L$4:L907))</f>
        <v/>
      </c>
      <c r="L907" s="81" t="str">
        <f>IF(C907="","",データ!AI2109)</f>
        <v/>
      </c>
      <c r="M907" s="65" t="str">
        <f>IF(C907="","",データ!AJ2109)</f>
        <v/>
      </c>
      <c r="N907" s="65" t="str">
        <f>IF(O907="","",COUNT($O$4:O907))</f>
        <v/>
      </c>
      <c r="O907" s="81" t="str">
        <f>IF(C907="","",データ!AO2109)</f>
        <v/>
      </c>
      <c r="P907" s="65" t="str">
        <f>IF(C907="","",データ!AP2109)</f>
        <v/>
      </c>
    </row>
    <row r="908" spans="1:16" ht="18" customHeight="1">
      <c r="A908" s="46" t="str">
        <f>IF(データ!A2111&lt;&gt;"",データ!A2110,"")</f>
        <v/>
      </c>
      <c r="B908" s="47" t="str">
        <f>IF(データ!B2111&lt;&gt;"",データ!B2110,"")</f>
        <v/>
      </c>
      <c r="C908" s="48" t="str">
        <f>IF(データ!C2111&lt;&gt;"",データ!C2110,"")</f>
        <v/>
      </c>
      <c r="D908" s="46" t="str">
        <f>IF(データ!G2111&lt;&gt;"",データ!G2110,"")</f>
        <v/>
      </c>
      <c r="E908" s="65" t="str">
        <f>IF(F908="","",COUNT($F$4:F908))</f>
        <v/>
      </c>
      <c r="F908" s="81" t="str">
        <f>IF(C908="","",データ!Z2110)</f>
        <v/>
      </c>
      <c r="G908" s="65" t="str">
        <f>IF(C908="","",データ!AA2110)</f>
        <v/>
      </c>
      <c r="H908" s="65" t="str">
        <f>IF(I908="","",COUNT($I$4:I908))</f>
        <v/>
      </c>
      <c r="I908" s="81" t="str">
        <f>IF(C908="","",データ!AF2110)</f>
        <v/>
      </c>
      <c r="J908" s="65" t="str">
        <f>IF(C908="","",データ!AG2110)</f>
        <v/>
      </c>
      <c r="K908" s="65" t="str">
        <f>IF(L908="","",COUNT($L$4:L908))</f>
        <v/>
      </c>
      <c r="L908" s="81" t="str">
        <f>IF(C908="","",データ!AI2110)</f>
        <v/>
      </c>
      <c r="M908" s="65" t="str">
        <f>IF(C908="","",データ!AJ2110)</f>
        <v/>
      </c>
      <c r="N908" s="65" t="str">
        <f>IF(O908="","",COUNT($O$4:O908))</f>
        <v/>
      </c>
      <c r="O908" s="81" t="str">
        <f>IF(C908="","",データ!AO2110)</f>
        <v/>
      </c>
      <c r="P908" s="65" t="str">
        <f>IF(C908="","",データ!AP2110)</f>
        <v/>
      </c>
    </row>
    <row r="909" spans="1:16" ht="18" customHeight="1">
      <c r="A909" s="46" t="str">
        <f>IF(データ!A2112&lt;&gt;"",データ!A2111,"")</f>
        <v/>
      </c>
      <c r="B909" s="47" t="str">
        <f>IF(データ!B2112&lt;&gt;"",データ!B2111,"")</f>
        <v/>
      </c>
      <c r="C909" s="48" t="str">
        <f>IF(データ!C2112&lt;&gt;"",データ!C2111,"")</f>
        <v/>
      </c>
      <c r="D909" s="46" t="str">
        <f>IF(データ!G2112&lt;&gt;"",データ!G2111,"")</f>
        <v/>
      </c>
      <c r="E909" s="65" t="str">
        <f>IF(F909="","",COUNT($F$4:F909))</f>
        <v/>
      </c>
      <c r="F909" s="81" t="str">
        <f>IF(C909="","",データ!Z2111)</f>
        <v/>
      </c>
      <c r="G909" s="65" t="str">
        <f>IF(C909="","",データ!AA2111)</f>
        <v/>
      </c>
      <c r="H909" s="65" t="str">
        <f>IF(I909="","",COUNT($I$4:I909))</f>
        <v/>
      </c>
      <c r="I909" s="81" t="str">
        <f>IF(C909="","",データ!AF2111)</f>
        <v/>
      </c>
      <c r="J909" s="65" t="str">
        <f>IF(C909="","",データ!AG2111)</f>
        <v/>
      </c>
      <c r="K909" s="65" t="str">
        <f>IF(L909="","",COUNT($L$4:L909))</f>
        <v/>
      </c>
      <c r="L909" s="81" t="str">
        <f>IF(C909="","",データ!AI2111)</f>
        <v/>
      </c>
      <c r="M909" s="65" t="str">
        <f>IF(C909="","",データ!AJ2111)</f>
        <v/>
      </c>
      <c r="N909" s="65" t="str">
        <f>IF(O909="","",COUNT($O$4:O909))</f>
        <v/>
      </c>
      <c r="O909" s="81" t="str">
        <f>IF(C909="","",データ!AO2111)</f>
        <v/>
      </c>
      <c r="P909" s="65" t="str">
        <f>IF(C909="","",データ!AP2111)</f>
        <v/>
      </c>
    </row>
    <row r="910" spans="1:16" ht="18" customHeight="1">
      <c r="A910" s="46" t="str">
        <f>IF(データ!A2113&lt;&gt;"",データ!A2112,"")</f>
        <v/>
      </c>
      <c r="B910" s="47" t="str">
        <f>IF(データ!B2113&lt;&gt;"",データ!B2112,"")</f>
        <v/>
      </c>
      <c r="C910" s="48" t="str">
        <f>IF(データ!C2113&lt;&gt;"",データ!C2112,"")</f>
        <v/>
      </c>
      <c r="D910" s="46" t="str">
        <f>IF(データ!G2113&lt;&gt;"",データ!G2112,"")</f>
        <v/>
      </c>
      <c r="E910" s="65" t="str">
        <f>IF(F910="","",COUNT($F$4:F910))</f>
        <v/>
      </c>
      <c r="F910" s="81" t="str">
        <f>IF(C910="","",データ!Z2112)</f>
        <v/>
      </c>
      <c r="G910" s="65" t="str">
        <f>IF(C910="","",データ!AA2112)</f>
        <v/>
      </c>
      <c r="H910" s="65" t="str">
        <f>IF(I910="","",COUNT($I$4:I910))</f>
        <v/>
      </c>
      <c r="I910" s="81" t="str">
        <f>IF(C910="","",データ!AF2112)</f>
        <v/>
      </c>
      <c r="J910" s="65" t="str">
        <f>IF(C910="","",データ!AG2112)</f>
        <v/>
      </c>
      <c r="K910" s="65" t="str">
        <f>IF(L910="","",COUNT($L$4:L910))</f>
        <v/>
      </c>
      <c r="L910" s="81" t="str">
        <f>IF(C910="","",データ!AI2112)</f>
        <v/>
      </c>
      <c r="M910" s="65" t="str">
        <f>IF(C910="","",データ!AJ2112)</f>
        <v/>
      </c>
      <c r="N910" s="65" t="str">
        <f>IF(O910="","",COUNT($O$4:O910))</f>
        <v/>
      </c>
      <c r="O910" s="81" t="str">
        <f>IF(C910="","",データ!AO2112)</f>
        <v/>
      </c>
      <c r="P910" s="65" t="str">
        <f>IF(C910="","",データ!AP2112)</f>
        <v/>
      </c>
    </row>
    <row r="911" spans="1:16" ht="18" customHeight="1">
      <c r="A911" s="46" t="str">
        <f>IF(データ!A2114&lt;&gt;"",データ!A2113,"")</f>
        <v/>
      </c>
      <c r="B911" s="47" t="str">
        <f>IF(データ!B2114&lt;&gt;"",データ!B2113,"")</f>
        <v/>
      </c>
      <c r="C911" s="48" t="str">
        <f>IF(データ!C2114&lt;&gt;"",データ!C2113,"")</f>
        <v/>
      </c>
      <c r="D911" s="46" t="str">
        <f>IF(データ!G2114&lt;&gt;"",データ!G2113,"")</f>
        <v/>
      </c>
      <c r="E911" s="65" t="str">
        <f>IF(F911="","",COUNT($F$4:F911))</f>
        <v/>
      </c>
      <c r="F911" s="81" t="str">
        <f>IF(C911="","",データ!Z2113)</f>
        <v/>
      </c>
      <c r="G911" s="65" t="str">
        <f>IF(C911="","",データ!AA2113)</f>
        <v/>
      </c>
      <c r="H911" s="65" t="str">
        <f>IF(I911="","",COUNT($I$4:I911))</f>
        <v/>
      </c>
      <c r="I911" s="81" t="str">
        <f>IF(C911="","",データ!AF2113)</f>
        <v/>
      </c>
      <c r="J911" s="65" t="str">
        <f>IF(C911="","",データ!AG2113)</f>
        <v/>
      </c>
      <c r="K911" s="65" t="str">
        <f>IF(L911="","",COUNT($L$4:L911))</f>
        <v/>
      </c>
      <c r="L911" s="81" t="str">
        <f>IF(C911="","",データ!AI2113)</f>
        <v/>
      </c>
      <c r="M911" s="65" t="str">
        <f>IF(C911="","",データ!AJ2113)</f>
        <v/>
      </c>
      <c r="N911" s="65" t="str">
        <f>IF(O911="","",COUNT($O$4:O911))</f>
        <v/>
      </c>
      <c r="O911" s="81" t="str">
        <f>IF(C911="","",データ!AO2113)</f>
        <v/>
      </c>
      <c r="P911" s="65" t="str">
        <f>IF(C911="","",データ!AP2113)</f>
        <v/>
      </c>
    </row>
    <row r="912" spans="1:16" ht="18" customHeight="1">
      <c r="A912" s="46" t="str">
        <f>IF(データ!A2115&lt;&gt;"",データ!A2114,"")</f>
        <v/>
      </c>
      <c r="B912" s="47" t="str">
        <f>IF(データ!B2115&lt;&gt;"",データ!B2114,"")</f>
        <v/>
      </c>
      <c r="C912" s="48" t="str">
        <f>IF(データ!C2115&lt;&gt;"",データ!C2114,"")</f>
        <v/>
      </c>
      <c r="D912" s="46" t="str">
        <f>IF(データ!G2115&lt;&gt;"",データ!G2114,"")</f>
        <v/>
      </c>
      <c r="E912" s="65" t="str">
        <f>IF(F912="","",COUNT($F$4:F912))</f>
        <v/>
      </c>
      <c r="F912" s="81" t="str">
        <f>IF(C912="","",データ!Z2114)</f>
        <v/>
      </c>
      <c r="G912" s="65" t="str">
        <f>IF(C912="","",データ!AA2114)</f>
        <v/>
      </c>
      <c r="H912" s="65" t="str">
        <f>IF(I912="","",COUNT($I$4:I912))</f>
        <v/>
      </c>
      <c r="I912" s="81" t="str">
        <f>IF(C912="","",データ!AF2114)</f>
        <v/>
      </c>
      <c r="J912" s="65" t="str">
        <f>IF(C912="","",データ!AG2114)</f>
        <v/>
      </c>
      <c r="K912" s="65" t="str">
        <f>IF(L912="","",COUNT($L$4:L912))</f>
        <v/>
      </c>
      <c r="L912" s="81" t="str">
        <f>IF(C912="","",データ!AI2114)</f>
        <v/>
      </c>
      <c r="M912" s="65" t="str">
        <f>IF(C912="","",データ!AJ2114)</f>
        <v/>
      </c>
      <c r="N912" s="65" t="str">
        <f>IF(O912="","",COUNT($O$4:O912))</f>
        <v/>
      </c>
      <c r="O912" s="81" t="str">
        <f>IF(C912="","",データ!AO2114)</f>
        <v/>
      </c>
      <c r="P912" s="65" t="str">
        <f>IF(C912="","",データ!AP2114)</f>
        <v/>
      </c>
    </row>
    <row r="913" spans="1:16" ht="18" customHeight="1">
      <c r="A913" s="46" t="str">
        <f>IF(データ!A2116&lt;&gt;"",データ!A2115,"")</f>
        <v/>
      </c>
      <c r="B913" s="47" t="str">
        <f>IF(データ!B2116&lt;&gt;"",データ!B2115,"")</f>
        <v/>
      </c>
      <c r="C913" s="48" t="str">
        <f>IF(データ!C2116&lt;&gt;"",データ!C2115,"")</f>
        <v/>
      </c>
      <c r="D913" s="46" t="str">
        <f>IF(データ!G2116&lt;&gt;"",データ!G2115,"")</f>
        <v/>
      </c>
      <c r="E913" s="65" t="str">
        <f>IF(F913="","",COUNT($F$4:F913))</f>
        <v/>
      </c>
      <c r="F913" s="81" t="str">
        <f>IF(C913="","",データ!Z2115)</f>
        <v/>
      </c>
      <c r="G913" s="65" t="str">
        <f>IF(C913="","",データ!AA2115)</f>
        <v/>
      </c>
      <c r="H913" s="65" t="str">
        <f>IF(I913="","",COUNT($I$4:I913))</f>
        <v/>
      </c>
      <c r="I913" s="81" t="str">
        <f>IF(C913="","",データ!AF2115)</f>
        <v/>
      </c>
      <c r="J913" s="65" t="str">
        <f>IF(C913="","",データ!AG2115)</f>
        <v/>
      </c>
      <c r="K913" s="65" t="str">
        <f>IF(L913="","",COUNT($L$4:L913))</f>
        <v/>
      </c>
      <c r="L913" s="81" t="str">
        <f>IF(C913="","",データ!AI2115)</f>
        <v/>
      </c>
      <c r="M913" s="65" t="str">
        <f>IF(C913="","",データ!AJ2115)</f>
        <v/>
      </c>
      <c r="N913" s="65" t="str">
        <f>IF(O913="","",COUNT($O$4:O913))</f>
        <v/>
      </c>
      <c r="O913" s="81" t="str">
        <f>IF(C913="","",データ!AO2115)</f>
        <v/>
      </c>
      <c r="P913" s="65" t="str">
        <f>IF(C913="","",データ!AP2115)</f>
        <v/>
      </c>
    </row>
    <row r="914" spans="1:16" ht="18" customHeight="1">
      <c r="A914" s="46" t="str">
        <f>IF(データ!A2117&lt;&gt;"",データ!A2116,"")</f>
        <v/>
      </c>
      <c r="B914" s="47" t="str">
        <f>IF(データ!B2117&lt;&gt;"",データ!B2116,"")</f>
        <v/>
      </c>
      <c r="C914" s="48" t="str">
        <f>IF(データ!C2117&lt;&gt;"",データ!C2116,"")</f>
        <v/>
      </c>
      <c r="D914" s="46" t="str">
        <f>IF(データ!G2117&lt;&gt;"",データ!G2116,"")</f>
        <v/>
      </c>
      <c r="E914" s="65" t="str">
        <f>IF(F914="","",COUNT($F$4:F914))</f>
        <v/>
      </c>
      <c r="F914" s="81" t="str">
        <f>IF(C914="","",データ!Z2116)</f>
        <v/>
      </c>
      <c r="G914" s="65" t="str">
        <f>IF(C914="","",データ!AA2116)</f>
        <v/>
      </c>
      <c r="H914" s="65" t="str">
        <f>IF(I914="","",COUNT($I$4:I914))</f>
        <v/>
      </c>
      <c r="I914" s="81" t="str">
        <f>IF(C914="","",データ!AF2116)</f>
        <v/>
      </c>
      <c r="J914" s="65" t="str">
        <f>IF(C914="","",データ!AG2116)</f>
        <v/>
      </c>
      <c r="K914" s="65" t="str">
        <f>IF(L914="","",COUNT($L$4:L914))</f>
        <v/>
      </c>
      <c r="L914" s="81" t="str">
        <f>IF(C914="","",データ!AI2116)</f>
        <v/>
      </c>
      <c r="M914" s="65" t="str">
        <f>IF(C914="","",データ!AJ2116)</f>
        <v/>
      </c>
      <c r="N914" s="65" t="str">
        <f>IF(O914="","",COUNT($O$4:O914))</f>
        <v/>
      </c>
      <c r="O914" s="81" t="str">
        <f>IF(C914="","",データ!AO2116)</f>
        <v/>
      </c>
      <c r="P914" s="65" t="str">
        <f>IF(C914="","",データ!AP2116)</f>
        <v/>
      </c>
    </row>
    <row r="915" spans="1:16" ht="18" customHeight="1">
      <c r="A915" s="46" t="str">
        <f>IF(データ!A2118&lt;&gt;"",データ!A2117,"")</f>
        <v/>
      </c>
      <c r="B915" s="47" t="str">
        <f>IF(データ!B2118&lt;&gt;"",データ!B2117,"")</f>
        <v/>
      </c>
      <c r="C915" s="48" t="str">
        <f>IF(データ!C2118&lt;&gt;"",データ!C2117,"")</f>
        <v/>
      </c>
      <c r="D915" s="46" t="str">
        <f>IF(データ!G2118&lt;&gt;"",データ!G2117,"")</f>
        <v/>
      </c>
      <c r="E915" s="65" t="str">
        <f>IF(F915="","",COUNT($F$4:F915))</f>
        <v/>
      </c>
      <c r="F915" s="81" t="str">
        <f>IF(C915="","",データ!Z2117)</f>
        <v/>
      </c>
      <c r="G915" s="65" t="str">
        <f>IF(C915="","",データ!AA2117)</f>
        <v/>
      </c>
      <c r="H915" s="65" t="str">
        <f>IF(I915="","",COUNT($I$4:I915))</f>
        <v/>
      </c>
      <c r="I915" s="81" t="str">
        <f>IF(C915="","",データ!AF2117)</f>
        <v/>
      </c>
      <c r="J915" s="65" t="str">
        <f>IF(C915="","",データ!AG2117)</f>
        <v/>
      </c>
      <c r="K915" s="65" t="str">
        <f>IF(L915="","",COUNT($L$4:L915))</f>
        <v/>
      </c>
      <c r="L915" s="81" t="str">
        <f>IF(C915="","",データ!AI2117)</f>
        <v/>
      </c>
      <c r="M915" s="65" t="str">
        <f>IF(C915="","",データ!AJ2117)</f>
        <v/>
      </c>
      <c r="N915" s="65" t="str">
        <f>IF(O915="","",COUNT($O$4:O915))</f>
        <v/>
      </c>
      <c r="O915" s="81" t="str">
        <f>IF(C915="","",データ!AO2117)</f>
        <v/>
      </c>
      <c r="P915" s="65" t="str">
        <f>IF(C915="","",データ!AP2117)</f>
        <v/>
      </c>
    </row>
    <row r="916" spans="1:16" ht="18" customHeight="1">
      <c r="A916" s="46" t="str">
        <f>IF(データ!A2119&lt;&gt;"",データ!A2118,"")</f>
        <v/>
      </c>
      <c r="B916" s="47" t="str">
        <f>IF(データ!B2119&lt;&gt;"",データ!B2118,"")</f>
        <v/>
      </c>
      <c r="C916" s="48" t="str">
        <f>IF(データ!C2119&lt;&gt;"",データ!C2118,"")</f>
        <v/>
      </c>
      <c r="D916" s="46" t="str">
        <f>IF(データ!G2119&lt;&gt;"",データ!G2118,"")</f>
        <v/>
      </c>
      <c r="E916" s="65" t="str">
        <f>IF(F916="","",COUNT($F$4:F916))</f>
        <v/>
      </c>
      <c r="F916" s="81" t="str">
        <f>IF(C916="","",データ!Z2118)</f>
        <v/>
      </c>
      <c r="G916" s="65" t="str">
        <f>IF(C916="","",データ!AA2118)</f>
        <v/>
      </c>
      <c r="H916" s="65" t="str">
        <f>IF(I916="","",COUNT($I$4:I916))</f>
        <v/>
      </c>
      <c r="I916" s="81" t="str">
        <f>IF(C916="","",データ!AF2118)</f>
        <v/>
      </c>
      <c r="J916" s="65" t="str">
        <f>IF(C916="","",データ!AG2118)</f>
        <v/>
      </c>
      <c r="K916" s="65" t="str">
        <f>IF(L916="","",COUNT($L$4:L916))</f>
        <v/>
      </c>
      <c r="L916" s="81" t="str">
        <f>IF(C916="","",データ!AI2118)</f>
        <v/>
      </c>
      <c r="M916" s="65" t="str">
        <f>IF(C916="","",データ!AJ2118)</f>
        <v/>
      </c>
      <c r="N916" s="65" t="str">
        <f>IF(O916="","",COUNT($O$4:O916))</f>
        <v/>
      </c>
      <c r="O916" s="81" t="str">
        <f>IF(C916="","",データ!AO2118)</f>
        <v/>
      </c>
      <c r="P916" s="65" t="str">
        <f>IF(C916="","",データ!AP2118)</f>
        <v/>
      </c>
    </row>
    <row r="917" spans="1:16" ht="18" customHeight="1">
      <c r="A917" s="46" t="str">
        <f>IF(データ!A2120&lt;&gt;"",データ!A2119,"")</f>
        <v/>
      </c>
      <c r="B917" s="47" t="str">
        <f>IF(データ!B2120&lt;&gt;"",データ!B2119,"")</f>
        <v/>
      </c>
      <c r="C917" s="48" t="str">
        <f>IF(データ!C2120&lt;&gt;"",データ!C2119,"")</f>
        <v/>
      </c>
      <c r="D917" s="46" t="str">
        <f>IF(データ!G2120&lt;&gt;"",データ!G2119,"")</f>
        <v/>
      </c>
      <c r="E917" s="65" t="str">
        <f>IF(F917="","",COUNT($F$4:F917))</f>
        <v/>
      </c>
      <c r="F917" s="81" t="str">
        <f>IF(C917="","",データ!Z2119)</f>
        <v/>
      </c>
      <c r="G917" s="65" t="str">
        <f>IF(C917="","",データ!AA2119)</f>
        <v/>
      </c>
      <c r="H917" s="65" t="str">
        <f>IF(I917="","",COUNT($I$4:I917))</f>
        <v/>
      </c>
      <c r="I917" s="81" t="str">
        <f>IF(C917="","",データ!AF2119)</f>
        <v/>
      </c>
      <c r="J917" s="65" t="str">
        <f>IF(C917="","",データ!AG2119)</f>
        <v/>
      </c>
      <c r="K917" s="65" t="str">
        <f>IF(L917="","",COUNT($L$4:L917))</f>
        <v/>
      </c>
      <c r="L917" s="81" t="str">
        <f>IF(C917="","",データ!AI2119)</f>
        <v/>
      </c>
      <c r="M917" s="65" t="str">
        <f>IF(C917="","",データ!AJ2119)</f>
        <v/>
      </c>
      <c r="N917" s="65" t="str">
        <f>IF(O917="","",COUNT($O$4:O917))</f>
        <v/>
      </c>
      <c r="O917" s="81" t="str">
        <f>IF(C917="","",データ!AO2119)</f>
        <v/>
      </c>
      <c r="P917" s="65" t="str">
        <f>IF(C917="","",データ!AP2119)</f>
        <v/>
      </c>
    </row>
    <row r="918" spans="1:16" ht="18" customHeight="1">
      <c r="A918" s="46" t="str">
        <f>IF(データ!A2121&lt;&gt;"",データ!A2120,"")</f>
        <v/>
      </c>
      <c r="B918" s="47" t="str">
        <f>IF(データ!B2121&lt;&gt;"",データ!B2120,"")</f>
        <v/>
      </c>
      <c r="C918" s="48" t="str">
        <f>IF(データ!C2121&lt;&gt;"",データ!C2120,"")</f>
        <v/>
      </c>
      <c r="D918" s="46" t="str">
        <f>IF(データ!G2121&lt;&gt;"",データ!G2120,"")</f>
        <v/>
      </c>
      <c r="E918" s="65" t="str">
        <f>IF(F918="","",COUNT($F$4:F918))</f>
        <v/>
      </c>
      <c r="F918" s="81" t="str">
        <f>IF(C918="","",データ!Z2120)</f>
        <v/>
      </c>
      <c r="G918" s="65" t="str">
        <f>IF(C918="","",データ!AA2120)</f>
        <v/>
      </c>
      <c r="H918" s="65" t="str">
        <f>IF(I918="","",COUNT($I$4:I918))</f>
        <v/>
      </c>
      <c r="I918" s="81" t="str">
        <f>IF(C918="","",データ!AF2120)</f>
        <v/>
      </c>
      <c r="J918" s="65" t="str">
        <f>IF(C918="","",データ!AG2120)</f>
        <v/>
      </c>
      <c r="K918" s="65" t="str">
        <f>IF(L918="","",COUNT($L$4:L918))</f>
        <v/>
      </c>
      <c r="L918" s="81" t="str">
        <f>IF(C918="","",データ!AI2120)</f>
        <v/>
      </c>
      <c r="M918" s="65" t="str">
        <f>IF(C918="","",データ!AJ2120)</f>
        <v/>
      </c>
      <c r="N918" s="65" t="str">
        <f>IF(O918="","",COUNT($O$4:O918))</f>
        <v/>
      </c>
      <c r="O918" s="81" t="str">
        <f>IF(C918="","",データ!AO2120)</f>
        <v/>
      </c>
      <c r="P918" s="65" t="str">
        <f>IF(C918="","",データ!AP2120)</f>
        <v/>
      </c>
    </row>
    <row r="919" spans="1:16" ht="18" customHeight="1">
      <c r="A919" s="46" t="str">
        <f>IF(データ!A2122&lt;&gt;"",データ!A2121,"")</f>
        <v/>
      </c>
      <c r="B919" s="47" t="str">
        <f>IF(データ!B2122&lt;&gt;"",データ!B2121,"")</f>
        <v/>
      </c>
      <c r="C919" s="48" t="str">
        <f>IF(データ!C2122&lt;&gt;"",データ!C2121,"")</f>
        <v/>
      </c>
      <c r="D919" s="46" t="str">
        <f>IF(データ!G2122&lt;&gt;"",データ!G2121,"")</f>
        <v/>
      </c>
      <c r="E919" s="65" t="str">
        <f>IF(F919="","",COUNT($F$4:F919))</f>
        <v/>
      </c>
      <c r="F919" s="81" t="str">
        <f>IF(C919="","",データ!Z2121)</f>
        <v/>
      </c>
      <c r="G919" s="65" t="str">
        <f>IF(C919="","",データ!AA2121)</f>
        <v/>
      </c>
      <c r="H919" s="65" t="str">
        <f>IF(I919="","",COUNT($I$4:I919))</f>
        <v/>
      </c>
      <c r="I919" s="81" t="str">
        <f>IF(C919="","",データ!AF2121)</f>
        <v/>
      </c>
      <c r="J919" s="65" t="str">
        <f>IF(C919="","",データ!AG2121)</f>
        <v/>
      </c>
      <c r="K919" s="65" t="str">
        <f>IF(L919="","",COUNT($L$4:L919))</f>
        <v/>
      </c>
      <c r="L919" s="81" t="str">
        <f>IF(C919="","",データ!AI2121)</f>
        <v/>
      </c>
      <c r="M919" s="65" t="str">
        <f>IF(C919="","",データ!AJ2121)</f>
        <v/>
      </c>
      <c r="N919" s="65" t="str">
        <f>IF(O919="","",COUNT($O$4:O919))</f>
        <v/>
      </c>
      <c r="O919" s="81" t="str">
        <f>IF(C919="","",データ!AO2121)</f>
        <v/>
      </c>
      <c r="P919" s="65" t="str">
        <f>IF(C919="","",データ!AP2121)</f>
        <v/>
      </c>
    </row>
    <row r="920" spans="1:16" ht="18" customHeight="1">
      <c r="A920" s="46" t="str">
        <f>IF(データ!A2123&lt;&gt;"",データ!A2122,"")</f>
        <v/>
      </c>
      <c r="B920" s="47" t="str">
        <f>IF(データ!B2123&lt;&gt;"",データ!B2122,"")</f>
        <v/>
      </c>
      <c r="C920" s="48" t="str">
        <f>IF(データ!C2123&lt;&gt;"",データ!C2122,"")</f>
        <v/>
      </c>
      <c r="D920" s="46" t="str">
        <f>IF(データ!G2123&lt;&gt;"",データ!G2122,"")</f>
        <v/>
      </c>
      <c r="E920" s="65" t="str">
        <f>IF(F920="","",COUNT($F$4:F920))</f>
        <v/>
      </c>
      <c r="F920" s="81" t="str">
        <f>IF(C920="","",データ!Z2122)</f>
        <v/>
      </c>
      <c r="G920" s="65" t="str">
        <f>IF(C920="","",データ!AA2122)</f>
        <v/>
      </c>
      <c r="H920" s="65" t="str">
        <f>IF(I920="","",COUNT($I$4:I920))</f>
        <v/>
      </c>
      <c r="I920" s="81" t="str">
        <f>IF(C920="","",データ!AF2122)</f>
        <v/>
      </c>
      <c r="J920" s="65" t="str">
        <f>IF(C920="","",データ!AG2122)</f>
        <v/>
      </c>
      <c r="K920" s="65" t="str">
        <f>IF(L920="","",COUNT($L$4:L920))</f>
        <v/>
      </c>
      <c r="L920" s="81" t="str">
        <f>IF(C920="","",データ!AI2122)</f>
        <v/>
      </c>
      <c r="M920" s="65" t="str">
        <f>IF(C920="","",データ!AJ2122)</f>
        <v/>
      </c>
      <c r="N920" s="65" t="str">
        <f>IF(O920="","",COUNT($O$4:O920))</f>
        <v/>
      </c>
      <c r="O920" s="81" t="str">
        <f>IF(C920="","",データ!AO2122)</f>
        <v/>
      </c>
      <c r="P920" s="65" t="str">
        <f>IF(C920="","",データ!AP2122)</f>
        <v/>
      </c>
    </row>
    <row r="921" spans="1:16" ht="18" customHeight="1">
      <c r="A921" s="46" t="str">
        <f>IF(データ!A2124&lt;&gt;"",データ!A2123,"")</f>
        <v/>
      </c>
      <c r="B921" s="47" t="str">
        <f>IF(データ!B2124&lt;&gt;"",データ!B2123,"")</f>
        <v/>
      </c>
      <c r="C921" s="48" t="str">
        <f>IF(データ!C2124&lt;&gt;"",データ!C2123,"")</f>
        <v/>
      </c>
      <c r="D921" s="46" t="str">
        <f>IF(データ!G2124&lt;&gt;"",データ!G2123,"")</f>
        <v/>
      </c>
      <c r="E921" s="65" t="str">
        <f>IF(F921="","",COUNT($F$4:F921))</f>
        <v/>
      </c>
      <c r="F921" s="81" t="str">
        <f>IF(C921="","",データ!Z2123)</f>
        <v/>
      </c>
      <c r="G921" s="65" t="str">
        <f>IF(C921="","",データ!AA2123)</f>
        <v/>
      </c>
      <c r="H921" s="65" t="str">
        <f>IF(I921="","",COUNT($I$4:I921))</f>
        <v/>
      </c>
      <c r="I921" s="81" t="str">
        <f>IF(C921="","",データ!AF2123)</f>
        <v/>
      </c>
      <c r="J921" s="65" t="str">
        <f>IF(C921="","",データ!AG2123)</f>
        <v/>
      </c>
      <c r="K921" s="65" t="str">
        <f>IF(L921="","",COUNT($L$4:L921))</f>
        <v/>
      </c>
      <c r="L921" s="81" t="str">
        <f>IF(C921="","",データ!AI2123)</f>
        <v/>
      </c>
      <c r="M921" s="65" t="str">
        <f>IF(C921="","",データ!AJ2123)</f>
        <v/>
      </c>
      <c r="N921" s="65" t="str">
        <f>IF(O921="","",COUNT($O$4:O921))</f>
        <v/>
      </c>
      <c r="O921" s="81" t="str">
        <f>IF(C921="","",データ!AO2123)</f>
        <v/>
      </c>
      <c r="P921" s="65" t="str">
        <f>IF(C921="","",データ!AP2123)</f>
        <v/>
      </c>
    </row>
    <row r="922" spans="1:16" ht="18" customHeight="1">
      <c r="A922" s="46" t="str">
        <f>IF(データ!A2125&lt;&gt;"",データ!A2124,"")</f>
        <v/>
      </c>
      <c r="B922" s="47" t="str">
        <f>IF(データ!B2125&lt;&gt;"",データ!B2124,"")</f>
        <v/>
      </c>
      <c r="C922" s="48" t="str">
        <f>IF(データ!C2125&lt;&gt;"",データ!C2124,"")</f>
        <v/>
      </c>
      <c r="D922" s="46" t="str">
        <f>IF(データ!G2125&lt;&gt;"",データ!G2124,"")</f>
        <v/>
      </c>
      <c r="E922" s="65" t="str">
        <f>IF(F922="","",COUNT($F$4:F922))</f>
        <v/>
      </c>
      <c r="F922" s="81" t="str">
        <f>IF(C922="","",データ!Z2124)</f>
        <v/>
      </c>
      <c r="G922" s="65" t="str">
        <f>IF(C922="","",データ!AA2124)</f>
        <v/>
      </c>
      <c r="H922" s="65" t="str">
        <f>IF(I922="","",COUNT($I$4:I922))</f>
        <v/>
      </c>
      <c r="I922" s="81" t="str">
        <f>IF(C922="","",データ!AF2124)</f>
        <v/>
      </c>
      <c r="J922" s="65" t="str">
        <f>IF(C922="","",データ!AG2124)</f>
        <v/>
      </c>
      <c r="K922" s="65" t="str">
        <f>IF(L922="","",COUNT($L$4:L922))</f>
        <v/>
      </c>
      <c r="L922" s="81" t="str">
        <f>IF(C922="","",データ!AI2124)</f>
        <v/>
      </c>
      <c r="M922" s="65" t="str">
        <f>IF(C922="","",データ!AJ2124)</f>
        <v/>
      </c>
      <c r="N922" s="65" t="str">
        <f>IF(O922="","",COUNT($O$4:O922))</f>
        <v/>
      </c>
      <c r="O922" s="81" t="str">
        <f>IF(C922="","",データ!AO2124)</f>
        <v/>
      </c>
      <c r="P922" s="65" t="str">
        <f>IF(C922="","",データ!AP2124)</f>
        <v/>
      </c>
    </row>
    <row r="923" spans="1:16" ht="18" customHeight="1">
      <c r="A923" s="46" t="str">
        <f>IF(データ!A2126&lt;&gt;"",データ!A2125,"")</f>
        <v/>
      </c>
      <c r="B923" s="47" t="str">
        <f>IF(データ!B2126&lt;&gt;"",データ!B2125,"")</f>
        <v/>
      </c>
      <c r="C923" s="48" t="str">
        <f>IF(データ!C2126&lt;&gt;"",データ!C2125,"")</f>
        <v/>
      </c>
      <c r="D923" s="46" t="str">
        <f>IF(データ!G2126&lt;&gt;"",データ!G2125,"")</f>
        <v/>
      </c>
      <c r="E923" s="65" t="str">
        <f>IF(F923="","",COUNT($F$4:F923))</f>
        <v/>
      </c>
      <c r="F923" s="81" t="str">
        <f>IF(C923="","",データ!Z2125)</f>
        <v/>
      </c>
      <c r="G923" s="65" t="str">
        <f>IF(C923="","",データ!AA2125)</f>
        <v/>
      </c>
      <c r="H923" s="65" t="str">
        <f>IF(I923="","",COUNT($I$4:I923))</f>
        <v/>
      </c>
      <c r="I923" s="81" t="str">
        <f>IF(C923="","",データ!AF2125)</f>
        <v/>
      </c>
      <c r="J923" s="65" t="str">
        <f>IF(C923="","",データ!AG2125)</f>
        <v/>
      </c>
      <c r="K923" s="65" t="str">
        <f>IF(L923="","",COUNT($L$4:L923))</f>
        <v/>
      </c>
      <c r="L923" s="81" t="str">
        <f>IF(C923="","",データ!AI2125)</f>
        <v/>
      </c>
      <c r="M923" s="65" t="str">
        <f>IF(C923="","",データ!AJ2125)</f>
        <v/>
      </c>
      <c r="N923" s="65" t="str">
        <f>IF(O923="","",COUNT($O$4:O923))</f>
        <v/>
      </c>
      <c r="O923" s="81" t="str">
        <f>IF(C923="","",データ!AO2125)</f>
        <v/>
      </c>
      <c r="P923" s="65" t="str">
        <f>IF(C923="","",データ!AP2125)</f>
        <v/>
      </c>
    </row>
    <row r="924" spans="1:16" ht="18" customHeight="1">
      <c r="A924" s="46" t="str">
        <f>IF(データ!A2127&lt;&gt;"",データ!A2126,"")</f>
        <v/>
      </c>
      <c r="B924" s="47" t="str">
        <f>IF(データ!B2127&lt;&gt;"",データ!B2126,"")</f>
        <v/>
      </c>
      <c r="C924" s="48" t="str">
        <f>IF(データ!C2127&lt;&gt;"",データ!C2126,"")</f>
        <v/>
      </c>
      <c r="D924" s="46" t="str">
        <f>IF(データ!G2127&lt;&gt;"",データ!G2126,"")</f>
        <v/>
      </c>
      <c r="E924" s="65" t="str">
        <f>IF(F924="","",COUNT($F$4:F924))</f>
        <v/>
      </c>
      <c r="F924" s="81" t="str">
        <f>IF(C924="","",データ!Z2126)</f>
        <v/>
      </c>
      <c r="G924" s="65" t="str">
        <f>IF(C924="","",データ!AA2126)</f>
        <v/>
      </c>
      <c r="H924" s="65" t="str">
        <f>IF(I924="","",COUNT($I$4:I924))</f>
        <v/>
      </c>
      <c r="I924" s="81" t="str">
        <f>IF(C924="","",データ!AF2126)</f>
        <v/>
      </c>
      <c r="J924" s="65" t="str">
        <f>IF(C924="","",データ!AG2126)</f>
        <v/>
      </c>
      <c r="K924" s="65" t="str">
        <f>IF(L924="","",COUNT($L$4:L924))</f>
        <v/>
      </c>
      <c r="L924" s="81" t="str">
        <f>IF(C924="","",データ!AI2126)</f>
        <v/>
      </c>
      <c r="M924" s="65" t="str">
        <f>IF(C924="","",データ!AJ2126)</f>
        <v/>
      </c>
      <c r="N924" s="65" t="str">
        <f>IF(O924="","",COUNT($O$4:O924))</f>
        <v/>
      </c>
      <c r="O924" s="81" t="str">
        <f>IF(C924="","",データ!AO2126)</f>
        <v/>
      </c>
      <c r="P924" s="65" t="str">
        <f>IF(C924="","",データ!AP2126)</f>
        <v/>
      </c>
    </row>
    <row r="925" spans="1:16" ht="18" customHeight="1">
      <c r="A925" s="46" t="str">
        <f>IF(データ!A2128&lt;&gt;"",データ!A2127,"")</f>
        <v/>
      </c>
      <c r="B925" s="47" t="str">
        <f>IF(データ!B2128&lt;&gt;"",データ!B2127,"")</f>
        <v/>
      </c>
      <c r="C925" s="48" t="str">
        <f>IF(データ!C2128&lt;&gt;"",データ!C2127,"")</f>
        <v/>
      </c>
      <c r="D925" s="46" t="str">
        <f>IF(データ!G2128&lt;&gt;"",データ!G2127,"")</f>
        <v/>
      </c>
      <c r="E925" s="65" t="str">
        <f>IF(F925="","",COUNT($F$4:F925))</f>
        <v/>
      </c>
      <c r="F925" s="81" t="str">
        <f>IF(C925="","",データ!Z2127)</f>
        <v/>
      </c>
      <c r="G925" s="65" t="str">
        <f>IF(C925="","",データ!AA2127)</f>
        <v/>
      </c>
      <c r="H925" s="65" t="str">
        <f>IF(I925="","",COUNT($I$4:I925))</f>
        <v/>
      </c>
      <c r="I925" s="81" t="str">
        <f>IF(C925="","",データ!AF2127)</f>
        <v/>
      </c>
      <c r="J925" s="65" t="str">
        <f>IF(C925="","",データ!AG2127)</f>
        <v/>
      </c>
      <c r="K925" s="65" t="str">
        <f>IF(L925="","",COUNT($L$4:L925))</f>
        <v/>
      </c>
      <c r="L925" s="81" t="str">
        <f>IF(C925="","",データ!AI2127)</f>
        <v/>
      </c>
      <c r="M925" s="65" t="str">
        <f>IF(C925="","",データ!AJ2127)</f>
        <v/>
      </c>
      <c r="N925" s="65" t="str">
        <f>IF(O925="","",COUNT($O$4:O925))</f>
        <v/>
      </c>
      <c r="O925" s="81" t="str">
        <f>IF(C925="","",データ!AO2127)</f>
        <v/>
      </c>
      <c r="P925" s="65" t="str">
        <f>IF(C925="","",データ!AP2127)</f>
        <v/>
      </c>
    </row>
    <row r="926" spans="1:16" ht="18" customHeight="1">
      <c r="A926" s="46" t="str">
        <f>IF(データ!A2129&lt;&gt;"",データ!A2128,"")</f>
        <v/>
      </c>
      <c r="B926" s="47" t="str">
        <f>IF(データ!B2129&lt;&gt;"",データ!B2128,"")</f>
        <v/>
      </c>
      <c r="C926" s="48" t="str">
        <f>IF(データ!C2129&lt;&gt;"",データ!C2128,"")</f>
        <v/>
      </c>
      <c r="D926" s="46" t="str">
        <f>IF(データ!G2129&lt;&gt;"",データ!G2128,"")</f>
        <v/>
      </c>
      <c r="E926" s="65" t="str">
        <f>IF(F926="","",COUNT($F$4:F926))</f>
        <v/>
      </c>
      <c r="F926" s="81" t="str">
        <f>IF(C926="","",データ!Z2128)</f>
        <v/>
      </c>
      <c r="G926" s="65" t="str">
        <f>IF(C926="","",データ!AA2128)</f>
        <v/>
      </c>
      <c r="H926" s="65" t="str">
        <f>IF(I926="","",COUNT($I$4:I926))</f>
        <v/>
      </c>
      <c r="I926" s="81" t="str">
        <f>IF(C926="","",データ!AF2128)</f>
        <v/>
      </c>
      <c r="J926" s="65" t="str">
        <f>IF(C926="","",データ!AG2128)</f>
        <v/>
      </c>
      <c r="K926" s="65" t="str">
        <f>IF(L926="","",COUNT($L$4:L926))</f>
        <v/>
      </c>
      <c r="L926" s="81" t="str">
        <f>IF(C926="","",データ!AI2128)</f>
        <v/>
      </c>
      <c r="M926" s="65" t="str">
        <f>IF(C926="","",データ!AJ2128)</f>
        <v/>
      </c>
      <c r="N926" s="65" t="str">
        <f>IF(O926="","",COUNT($O$4:O926))</f>
        <v/>
      </c>
      <c r="O926" s="81" t="str">
        <f>IF(C926="","",データ!AO2128)</f>
        <v/>
      </c>
      <c r="P926" s="65" t="str">
        <f>IF(C926="","",データ!AP2128)</f>
        <v/>
      </c>
    </row>
    <row r="927" spans="1:16" ht="18" customHeight="1">
      <c r="A927" s="46" t="str">
        <f>IF(データ!A2130&lt;&gt;"",データ!A2129,"")</f>
        <v/>
      </c>
      <c r="B927" s="47" t="str">
        <f>IF(データ!B2130&lt;&gt;"",データ!B2129,"")</f>
        <v/>
      </c>
      <c r="C927" s="48" t="str">
        <f>IF(データ!C2130&lt;&gt;"",データ!C2129,"")</f>
        <v/>
      </c>
      <c r="D927" s="46" t="str">
        <f>IF(データ!G2130&lt;&gt;"",データ!G2129,"")</f>
        <v/>
      </c>
      <c r="E927" s="65" t="str">
        <f>IF(F927="","",COUNT($F$4:F927))</f>
        <v/>
      </c>
      <c r="F927" s="81" t="str">
        <f>IF(C927="","",データ!Z2129)</f>
        <v/>
      </c>
      <c r="G927" s="65" t="str">
        <f>IF(C927="","",データ!AA2129)</f>
        <v/>
      </c>
      <c r="H927" s="65" t="str">
        <f>IF(I927="","",COUNT($I$4:I927))</f>
        <v/>
      </c>
      <c r="I927" s="81" t="str">
        <f>IF(C927="","",データ!AF2129)</f>
        <v/>
      </c>
      <c r="J927" s="65" t="str">
        <f>IF(C927="","",データ!AG2129)</f>
        <v/>
      </c>
      <c r="K927" s="65" t="str">
        <f>IF(L927="","",COUNT($L$4:L927))</f>
        <v/>
      </c>
      <c r="L927" s="81" t="str">
        <f>IF(C927="","",データ!AI2129)</f>
        <v/>
      </c>
      <c r="M927" s="65" t="str">
        <f>IF(C927="","",データ!AJ2129)</f>
        <v/>
      </c>
      <c r="N927" s="65" t="str">
        <f>IF(O927="","",COUNT($O$4:O927))</f>
        <v/>
      </c>
      <c r="O927" s="81" t="str">
        <f>IF(C927="","",データ!AO2129)</f>
        <v/>
      </c>
      <c r="P927" s="65" t="str">
        <f>IF(C927="","",データ!AP2129)</f>
        <v/>
      </c>
    </row>
    <row r="928" spans="1:16" ht="18" customHeight="1">
      <c r="A928" s="46" t="str">
        <f>IF(データ!A2131&lt;&gt;"",データ!A2130,"")</f>
        <v/>
      </c>
      <c r="B928" s="47" t="str">
        <f>IF(データ!B2131&lt;&gt;"",データ!B2130,"")</f>
        <v/>
      </c>
      <c r="C928" s="48" t="str">
        <f>IF(データ!C2131&lt;&gt;"",データ!C2130,"")</f>
        <v/>
      </c>
      <c r="D928" s="46" t="str">
        <f>IF(データ!G2131&lt;&gt;"",データ!G2130,"")</f>
        <v/>
      </c>
      <c r="E928" s="65" t="str">
        <f>IF(F928="","",COUNT($F$4:F928))</f>
        <v/>
      </c>
      <c r="F928" s="81" t="str">
        <f>IF(C928="","",データ!Z2130)</f>
        <v/>
      </c>
      <c r="G928" s="65" t="str">
        <f>IF(C928="","",データ!AA2130)</f>
        <v/>
      </c>
      <c r="H928" s="65" t="str">
        <f>IF(I928="","",COUNT($I$4:I928))</f>
        <v/>
      </c>
      <c r="I928" s="81" t="str">
        <f>IF(C928="","",データ!AF2130)</f>
        <v/>
      </c>
      <c r="J928" s="65" t="str">
        <f>IF(C928="","",データ!AG2130)</f>
        <v/>
      </c>
      <c r="K928" s="65" t="str">
        <f>IF(L928="","",COUNT($L$4:L928))</f>
        <v/>
      </c>
      <c r="L928" s="81" t="str">
        <f>IF(C928="","",データ!AI2130)</f>
        <v/>
      </c>
      <c r="M928" s="65" t="str">
        <f>IF(C928="","",データ!AJ2130)</f>
        <v/>
      </c>
      <c r="N928" s="65" t="str">
        <f>IF(O928="","",COUNT($O$4:O928))</f>
        <v/>
      </c>
      <c r="O928" s="81" t="str">
        <f>IF(C928="","",データ!AO2130)</f>
        <v/>
      </c>
      <c r="P928" s="65" t="str">
        <f>IF(C928="","",データ!AP2130)</f>
        <v/>
      </c>
    </row>
    <row r="929" spans="1:16" ht="18" customHeight="1">
      <c r="A929" s="46" t="str">
        <f>IF(データ!A2132&lt;&gt;"",データ!A2131,"")</f>
        <v/>
      </c>
      <c r="B929" s="47" t="str">
        <f>IF(データ!B2132&lt;&gt;"",データ!B2131,"")</f>
        <v/>
      </c>
      <c r="C929" s="48" t="str">
        <f>IF(データ!C2132&lt;&gt;"",データ!C2131,"")</f>
        <v/>
      </c>
      <c r="D929" s="46" t="str">
        <f>IF(データ!G2132&lt;&gt;"",データ!G2131,"")</f>
        <v/>
      </c>
      <c r="E929" s="65" t="str">
        <f>IF(F929="","",COUNT($F$4:F929))</f>
        <v/>
      </c>
      <c r="F929" s="81" t="str">
        <f>IF(C929="","",データ!Z2131)</f>
        <v/>
      </c>
      <c r="G929" s="65" t="str">
        <f>IF(C929="","",データ!AA2131)</f>
        <v/>
      </c>
      <c r="H929" s="65" t="str">
        <f>IF(I929="","",COUNT($I$4:I929))</f>
        <v/>
      </c>
      <c r="I929" s="81" t="str">
        <f>IF(C929="","",データ!AF2131)</f>
        <v/>
      </c>
      <c r="J929" s="65" t="str">
        <f>IF(C929="","",データ!AG2131)</f>
        <v/>
      </c>
      <c r="K929" s="65" t="str">
        <f>IF(L929="","",COUNT($L$4:L929))</f>
        <v/>
      </c>
      <c r="L929" s="81" t="str">
        <f>IF(C929="","",データ!AI2131)</f>
        <v/>
      </c>
      <c r="M929" s="65" t="str">
        <f>IF(C929="","",データ!AJ2131)</f>
        <v/>
      </c>
      <c r="N929" s="65" t="str">
        <f>IF(O929="","",COUNT($O$4:O929))</f>
        <v/>
      </c>
      <c r="O929" s="81" t="str">
        <f>IF(C929="","",データ!AO2131)</f>
        <v/>
      </c>
      <c r="P929" s="65" t="str">
        <f>IF(C929="","",データ!AP2131)</f>
        <v/>
      </c>
    </row>
    <row r="930" spans="1:16" ht="18" customHeight="1">
      <c r="A930" s="46" t="str">
        <f>IF(データ!A2133&lt;&gt;"",データ!A2132,"")</f>
        <v/>
      </c>
      <c r="B930" s="47" t="str">
        <f>IF(データ!B2133&lt;&gt;"",データ!B2132,"")</f>
        <v/>
      </c>
      <c r="C930" s="48" t="str">
        <f>IF(データ!C2133&lt;&gt;"",データ!C2132,"")</f>
        <v/>
      </c>
      <c r="D930" s="46" t="str">
        <f>IF(データ!G2133&lt;&gt;"",データ!G2132,"")</f>
        <v/>
      </c>
      <c r="E930" s="65" t="str">
        <f>IF(F930="","",COUNT($F$4:F930))</f>
        <v/>
      </c>
      <c r="F930" s="81" t="str">
        <f>IF(C930="","",データ!Z2132)</f>
        <v/>
      </c>
      <c r="G930" s="65" t="str">
        <f>IF(C930="","",データ!AA2132)</f>
        <v/>
      </c>
      <c r="H930" s="65" t="str">
        <f>IF(I930="","",COUNT($I$4:I930))</f>
        <v/>
      </c>
      <c r="I930" s="81" t="str">
        <f>IF(C930="","",データ!AF2132)</f>
        <v/>
      </c>
      <c r="J930" s="65" t="str">
        <f>IF(C930="","",データ!AG2132)</f>
        <v/>
      </c>
      <c r="K930" s="65" t="str">
        <f>IF(L930="","",COUNT($L$4:L930))</f>
        <v/>
      </c>
      <c r="L930" s="81" t="str">
        <f>IF(C930="","",データ!AI2132)</f>
        <v/>
      </c>
      <c r="M930" s="65" t="str">
        <f>IF(C930="","",データ!AJ2132)</f>
        <v/>
      </c>
      <c r="N930" s="65" t="str">
        <f>IF(O930="","",COUNT($O$4:O930))</f>
        <v/>
      </c>
      <c r="O930" s="81" t="str">
        <f>IF(C930="","",データ!AO2132)</f>
        <v/>
      </c>
      <c r="P930" s="65" t="str">
        <f>IF(C930="","",データ!AP2132)</f>
        <v/>
      </c>
    </row>
    <row r="931" spans="1:16" ht="18" customHeight="1">
      <c r="A931" s="46" t="str">
        <f>IF(データ!A2134&lt;&gt;"",データ!A2133,"")</f>
        <v/>
      </c>
      <c r="B931" s="47" t="str">
        <f>IF(データ!B2134&lt;&gt;"",データ!B2133,"")</f>
        <v/>
      </c>
      <c r="C931" s="48" t="str">
        <f>IF(データ!C2134&lt;&gt;"",データ!C2133,"")</f>
        <v/>
      </c>
      <c r="D931" s="46" t="str">
        <f>IF(データ!G2134&lt;&gt;"",データ!G2133,"")</f>
        <v/>
      </c>
      <c r="E931" s="65" t="str">
        <f>IF(F931="","",COUNT($F$4:F931))</f>
        <v/>
      </c>
      <c r="F931" s="81" t="str">
        <f>IF(C931="","",データ!Z2133)</f>
        <v/>
      </c>
      <c r="G931" s="65" t="str">
        <f>IF(C931="","",データ!AA2133)</f>
        <v/>
      </c>
      <c r="H931" s="65" t="str">
        <f>IF(I931="","",COUNT($I$4:I931))</f>
        <v/>
      </c>
      <c r="I931" s="81" t="str">
        <f>IF(C931="","",データ!AF2133)</f>
        <v/>
      </c>
      <c r="J931" s="65" t="str">
        <f>IF(C931="","",データ!AG2133)</f>
        <v/>
      </c>
      <c r="K931" s="65" t="str">
        <f>IF(L931="","",COUNT($L$4:L931))</f>
        <v/>
      </c>
      <c r="L931" s="81" t="str">
        <f>IF(C931="","",データ!AI2133)</f>
        <v/>
      </c>
      <c r="M931" s="65" t="str">
        <f>IF(C931="","",データ!AJ2133)</f>
        <v/>
      </c>
      <c r="N931" s="65" t="str">
        <f>IF(O931="","",COUNT($O$4:O931))</f>
        <v/>
      </c>
      <c r="O931" s="81" t="str">
        <f>IF(C931="","",データ!AO2133)</f>
        <v/>
      </c>
      <c r="P931" s="65" t="str">
        <f>IF(C931="","",データ!AP2133)</f>
        <v/>
      </c>
    </row>
    <row r="932" spans="1:16" ht="18" customHeight="1">
      <c r="A932" s="46" t="str">
        <f>IF(データ!A2135&lt;&gt;"",データ!A2134,"")</f>
        <v/>
      </c>
      <c r="B932" s="47" t="str">
        <f>IF(データ!B2135&lt;&gt;"",データ!B2134,"")</f>
        <v/>
      </c>
      <c r="C932" s="48" t="str">
        <f>IF(データ!C2135&lt;&gt;"",データ!C2134,"")</f>
        <v/>
      </c>
      <c r="D932" s="46" t="str">
        <f>IF(データ!G2135&lt;&gt;"",データ!G2134,"")</f>
        <v/>
      </c>
      <c r="E932" s="65" t="str">
        <f>IF(F932="","",COUNT($F$4:F932))</f>
        <v/>
      </c>
      <c r="F932" s="81" t="str">
        <f>IF(C932="","",データ!Z2134)</f>
        <v/>
      </c>
      <c r="G932" s="65" t="str">
        <f>IF(C932="","",データ!AA2134)</f>
        <v/>
      </c>
      <c r="H932" s="65" t="str">
        <f>IF(I932="","",COUNT($I$4:I932))</f>
        <v/>
      </c>
      <c r="I932" s="81" t="str">
        <f>IF(C932="","",データ!AF2134)</f>
        <v/>
      </c>
      <c r="J932" s="65" t="str">
        <f>IF(C932="","",データ!AG2134)</f>
        <v/>
      </c>
      <c r="K932" s="65" t="str">
        <f>IF(L932="","",COUNT($L$4:L932))</f>
        <v/>
      </c>
      <c r="L932" s="81" t="str">
        <f>IF(C932="","",データ!AI2134)</f>
        <v/>
      </c>
      <c r="M932" s="65" t="str">
        <f>IF(C932="","",データ!AJ2134)</f>
        <v/>
      </c>
      <c r="N932" s="65" t="str">
        <f>IF(O932="","",COUNT($O$4:O932))</f>
        <v/>
      </c>
      <c r="O932" s="81" t="str">
        <f>IF(C932="","",データ!AO2134)</f>
        <v/>
      </c>
      <c r="P932" s="65" t="str">
        <f>IF(C932="","",データ!AP2134)</f>
        <v/>
      </c>
    </row>
    <row r="933" spans="1:16" ht="18" customHeight="1">
      <c r="A933" s="46" t="str">
        <f>IF(データ!A2136&lt;&gt;"",データ!A2135,"")</f>
        <v/>
      </c>
      <c r="B933" s="47" t="str">
        <f>IF(データ!B2136&lt;&gt;"",データ!B2135,"")</f>
        <v/>
      </c>
      <c r="C933" s="48" t="str">
        <f>IF(データ!C2136&lt;&gt;"",データ!C2135,"")</f>
        <v/>
      </c>
      <c r="D933" s="46" t="str">
        <f>IF(データ!G2136&lt;&gt;"",データ!G2135,"")</f>
        <v/>
      </c>
      <c r="E933" s="65" t="str">
        <f>IF(F933="","",COUNT($F$4:F933))</f>
        <v/>
      </c>
      <c r="F933" s="81" t="str">
        <f>IF(C933="","",データ!Z2135)</f>
        <v/>
      </c>
      <c r="G933" s="65" t="str">
        <f>IF(C933="","",データ!AA2135)</f>
        <v/>
      </c>
      <c r="H933" s="65" t="str">
        <f>IF(I933="","",COUNT($I$4:I933))</f>
        <v/>
      </c>
      <c r="I933" s="81" t="str">
        <f>IF(C933="","",データ!AF2135)</f>
        <v/>
      </c>
      <c r="J933" s="65" t="str">
        <f>IF(C933="","",データ!AG2135)</f>
        <v/>
      </c>
      <c r="K933" s="65" t="str">
        <f>IF(L933="","",COUNT($L$4:L933))</f>
        <v/>
      </c>
      <c r="L933" s="81" t="str">
        <f>IF(C933="","",データ!AI2135)</f>
        <v/>
      </c>
      <c r="M933" s="65" t="str">
        <f>IF(C933="","",データ!AJ2135)</f>
        <v/>
      </c>
      <c r="N933" s="65" t="str">
        <f>IF(O933="","",COUNT($O$4:O933))</f>
        <v/>
      </c>
      <c r="O933" s="81" t="str">
        <f>IF(C933="","",データ!AO2135)</f>
        <v/>
      </c>
      <c r="P933" s="65" t="str">
        <f>IF(C933="","",データ!AP2135)</f>
        <v/>
      </c>
    </row>
    <row r="934" spans="1:16" ht="18" customHeight="1">
      <c r="A934" s="46" t="str">
        <f>IF(データ!A2137&lt;&gt;"",データ!A2136,"")</f>
        <v/>
      </c>
      <c r="B934" s="47" t="str">
        <f>IF(データ!B2137&lt;&gt;"",データ!B2136,"")</f>
        <v/>
      </c>
      <c r="C934" s="48" t="str">
        <f>IF(データ!C2137&lt;&gt;"",データ!C2136,"")</f>
        <v/>
      </c>
      <c r="D934" s="46" t="str">
        <f>IF(データ!G2137&lt;&gt;"",データ!G2136,"")</f>
        <v/>
      </c>
      <c r="E934" s="65" t="str">
        <f>IF(F934="","",COUNT($F$4:F934))</f>
        <v/>
      </c>
      <c r="F934" s="81" t="str">
        <f>IF(C934="","",データ!Z2136)</f>
        <v/>
      </c>
      <c r="G934" s="65" t="str">
        <f>IF(C934="","",データ!AA2136)</f>
        <v/>
      </c>
      <c r="H934" s="65" t="str">
        <f>IF(I934="","",COUNT($I$4:I934))</f>
        <v/>
      </c>
      <c r="I934" s="81" t="str">
        <f>IF(C934="","",データ!AF2136)</f>
        <v/>
      </c>
      <c r="J934" s="65" t="str">
        <f>IF(C934="","",データ!AG2136)</f>
        <v/>
      </c>
      <c r="K934" s="65" t="str">
        <f>IF(L934="","",COUNT($L$4:L934))</f>
        <v/>
      </c>
      <c r="L934" s="81" t="str">
        <f>IF(C934="","",データ!AI2136)</f>
        <v/>
      </c>
      <c r="M934" s="65" t="str">
        <f>IF(C934="","",データ!AJ2136)</f>
        <v/>
      </c>
      <c r="N934" s="65" t="str">
        <f>IF(O934="","",COUNT($O$4:O934))</f>
        <v/>
      </c>
      <c r="O934" s="81" t="str">
        <f>IF(C934="","",データ!AO2136)</f>
        <v/>
      </c>
      <c r="P934" s="65" t="str">
        <f>IF(C934="","",データ!AP2136)</f>
        <v/>
      </c>
    </row>
    <row r="935" spans="1:16" ht="18" customHeight="1">
      <c r="A935" s="46" t="str">
        <f>IF(データ!A2138&lt;&gt;"",データ!A2137,"")</f>
        <v/>
      </c>
      <c r="B935" s="47" t="str">
        <f>IF(データ!B2138&lt;&gt;"",データ!B2137,"")</f>
        <v/>
      </c>
      <c r="C935" s="48" t="str">
        <f>IF(データ!C2138&lt;&gt;"",データ!C2137,"")</f>
        <v/>
      </c>
      <c r="D935" s="46" t="str">
        <f>IF(データ!G2138&lt;&gt;"",データ!G2137,"")</f>
        <v/>
      </c>
      <c r="E935" s="65" t="str">
        <f>IF(F935="","",COUNT($F$4:F935))</f>
        <v/>
      </c>
      <c r="F935" s="81" t="str">
        <f>IF(C935="","",データ!Z2137)</f>
        <v/>
      </c>
      <c r="G935" s="65" t="str">
        <f>IF(C935="","",データ!AA2137)</f>
        <v/>
      </c>
      <c r="H935" s="65" t="str">
        <f>IF(I935="","",COUNT($I$4:I935))</f>
        <v/>
      </c>
      <c r="I935" s="81" t="str">
        <f>IF(C935="","",データ!AF2137)</f>
        <v/>
      </c>
      <c r="J935" s="65" t="str">
        <f>IF(C935="","",データ!AG2137)</f>
        <v/>
      </c>
      <c r="K935" s="65" t="str">
        <f>IF(L935="","",COUNT($L$4:L935))</f>
        <v/>
      </c>
      <c r="L935" s="81" t="str">
        <f>IF(C935="","",データ!AI2137)</f>
        <v/>
      </c>
      <c r="M935" s="65" t="str">
        <f>IF(C935="","",データ!AJ2137)</f>
        <v/>
      </c>
      <c r="N935" s="65" t="str">
        <f>IF(O935="","",COUNT($O$4:O935))</f>
        <v/>
      </c>
      <c r="O935" s="81" t="str">
        <f>IF(C935="","",データ!AO2137)</f>
        <v/>
      </c>
      <c r="P935" s="65" t="str">
        <f>IF(C935="","",データ!AP2137)</f>
        <v/>
      </c>
    </row>
    <row r="936" spans="1:16" ht="18" customHeight="1">
      <c r="A936" s="46" t="str">
        <f>IF(データ!A2139&lt;&gt;"",データ!A2138,"")</f>
        <v/>
      </c>
      <c r="B936" s="47" t="str">
        <f>IF(データ!B2139&lt;&gt;"",データ!B2138,"")</f>
        <v/>
      </c>
      <c r="C936" s="48" t="str">
        <f>IF(データ!C2139&lt;&gt;"",データ!C2138,"")</f>
        <v/>
      </c>
      <c r="D936" s="46" t="str">
        <f>IF(データ!G2139&lt;&gt;"",データ!G2138,"")</f>
        <v/>
      </c>
      <c r="E936" s="65" t="str">
        <f>IF(F936="","",COUNT($F$4:F936))</f>
        <v/>
      </c>
      <c r="F936" s="81" t="str">
        <f>IF(C936="","",データ!Z2138)</f>
        <v/>
      </c>
      <c r="G936" s="65" t="str">
        <f>IF(C936="","",データ!AA2138)</f>
        <v/>
      </c>
      <c r="H936" s="65" t="str">
        <f>IF(I936="","",COUNT($I$4:I936))</f>
        <v/>
      </c>
      <c r="I936" s="81" t="str">
        <f>IF(C936="","",データ!AF2138)</f>
        <v/>
      </c>
      <c r="J936" s="65" t="str">
        <f>IF(C936="","",データ!AG2138)</f>
        <v/>
      </c>
      <c r="K936" s="65" t="str">
        <f>IF(L936="","",COUNT($L$4:L936))</f>
        <v/>
      </c>
      <c r="L936" s="81" t="str">
        <f>IF(C936="","",データ!AI2138)</f>
        <v/>
      </c>
      <c r="M936" s="65" t="str">
        <f>IF(C936="","",データ!AJ2138)</f>
        <v/>
      </c>
      <c r="N936" s="65" t="str">
        <f>IF(O936="","",COUNT($O$4:O936))</f>
        <v/>
      </c>
      <c r="O936" s="81" t="str">
        <f>IF(C936="","",データ!AO2138)</f>
        <v/>
      </c>
      <c r="P936" s="65" t="str">
        <f>IF(C936="","",データ!AP2138)</f>
        <v/>
      </c>
    </row>
    <row r="937" spans="1:16" ht="18" customHeight="1">
      <c r="A937" s="46" t="str">
        <f>IF(データ!A2140&lt;&gt;"",データ!A2139,"")</f>
        <v/>
      </c>
      <c r="B937" s="47" t="str">
        <f>IF(データ!B2140&lt;&gt;"",データ!B2139,"")</f>
        <v/>
      </c>
      <c r="C937" s="48" t="str">
        <f>IF(データ!C2140&lt;&gt;"",データ!C2139,"")</f>
        <v/>
      </c>
      <c r="D937" s="46" t="str">
        <f>IF(データ!G2140&lt;&gt;"",データ!G2139,"")</f>
        <v/>
      </c>
      <c r="E937" s="65" t="str">
        <f>IF(F937="","",COUNT($F$4:F937))</f>
        <v/>
      </c>
      <c r="F937" s="81" t="str">
        <f>IF(C937="","",データ!Z2139)</f>
        <v/>
      </c>
      <c r="G937" s="65" t="str">
        <f>IF(C937="","",データ!AA2139)</f>
        <v/>
      </c>
      <c r="H937" s="65" t="str">
        <f>IF(I937="","",COUNT($I$4:I937))</f>
        <v/>
      </c>
      <c r="I937" s="81" t="str">
        <f>IF(C937="","",データ!AF2139)</f>
        <v/>
      </c>
      <c r="J937" s="65" t="str">
        <f>IF(C937="","",データ!AG2139)</f>
        <v/>
      </c>
      <c r="K937" s="65" t="str">
        <f>IF(L937="","",COUNT($L$4:L937))</f>
        <v/>
      </c>
      <c r="L937" s="81" t="str">
        <f>IF(C937="","",データ!AI2139)</f>
        <v/>
      </c>
      <c r="M937" s="65" t="str">
        <f>IF(C937="","",データ!AJ2139)</f>
        <v/>
      </c>
      <c r="N937" s="65" t="str">
        <f>IF(O937="","",COUNT($O$4:O937))</f>
        <v/>
      </c>
      <c r="O937" s="81" t="str">
        <f>IF(C937="","",データ!AO2139)</f>
        <v/>
      </c>
      <c r="P937" s="65" t="str">
        <f>IF(C937="","",データ!AP2139)</f>
        <v/>
      </c>
    </row>
    <row r="938" spans="1:16" ht="18" customHeight="1">
      <c r="A938" s="46" t="str">
        <f>IF(データ!A2141&lt;&gt;"",データ!A2140,"")</f>
        <v/>
      </c>
      <c r="B938" s="47" t="str">
        <f>IF(データ!B2141&lt;&gt;"",データ!B2140,"")</f>
        <v/>
      </c>
      <c r="C938" s="48" t="str">
        <f>IF(データ!C2141&lt;&gt;"",データ!C2140,"")</f>
        <v/>
      </c>
      <c r="D938" s="46" t="str">
        <f>IF(データ!G2141&lt;&gt;"",データ!G2140,"")</f>
        <v/>
      </c>
      <c r="E938" s="65" t="str">
        <f>IF(F938="","",COUNT($F$4:F938))</f>
        <v/>
      </c>
      <c r="F938" s="81" t="str">
        <f>IF(C938="","",データ!Z2140)</f>
        <v/>
      </c>
      <c r="G938" s="65" t="str">
        <f>IF(C938="","",データ!AA2140)</f>
        <v/>
      </c>
      <c r="H938" s="65" t="str">
        <f>IF(I938="","",COUNT($I$4:I938))</f>
        <v/>
      </c>
      <c r="I938" s="81" t="str">
        <f>IF(C938="","",データ!AF2140)</f>
        <v/>
      </c>
      <c r="J938" s="65" t="str">
        <f>IF(C938="","",データ!AG2140)</f>
        <v/>
      </c>
      <c r="K938" s="65" t="str">
        <f>IF(L938="","",COUNT($L$4:L938))</f>
        <v/>
      </c>
      <c r="L938" s="81" t="str">
        <f>IF(C938="","",データ!AI2140)</f>
        <v/>
      </c>
      <c r="M938" s="65" t="str">
        <f>IF(C938="","",データ!AJ2140)</f>
        <v/>
      </c>
      <c r="N938" s="65" t="str">
        <f>IF(O938="","",COUNT($O$4:O938))</f>
        <v/>
      </c>
      <c r="O938" s="81" t="str">
        <f>IF(C938="","",データ!AO2140)</f>
        <v/>
      </c>
      <c r="P938" s="65" t="str">
        <f>IF(C938="","",データ!AP2140)</f>
        <v/>
      </c>
    </row>
    <row r="939" spans="1:16" ht="18" customHeight="1">
      <c r="A939" s="46" t="str">
        <f>IF(データ!A2142&lt;&gt;"",データ!A2141,"")</f>
        <v/>
      </c>
      <c r="B939" s="47" t="str">
        <f>IF(データ!B2142&lt;&gt;"",データ!B2141,"")</f>
        <v/>
      </c>
      <c r="C939" s="48" t="str">
        <f>IF(データ!C2142&lt;&gt;"",データ!C2141,"")</f>
        <v/>
      </c>
      <c r="D939" s="46" t="str">
        <f>IF(データ!G2142&lt;&gt;"",データ!G2141,"")</f>
        <v/>
      </c>
      <c r="E939" s="65" t="str">
        <f>IF(F939="","",COUNT($F$4:F939))</f>
        <v/>
      </c>
      <c r="F939" s="81" t="str">
        <f>IF(C939="","",データ!Z2141)</f>
        <v/>
      </c>
      <c r="G939" s="65" t="str">
        <f>IF(C939="","",データ!AA2141)</f>
        <v/>
      </c>
      <c r="H939" s="65" t="str">
        <f>IF(I939="","",COUNT($I$4:I939))</f>
        <v/>
      </c>
      <c r="I939" s="81" t="str">
        <f>IF(C939="","",データ!AF2141)</f>
        <v/>
      </c>
      <c r="J939" s="65" t="str">
        <f>IF(C939="","",データ!AG2141)</f>
        <v/>
      </c>
      <c r="K939" s="65" t="str">
        <f>IF(L939="","",COUNT($L$4:L939))</f>
        <v/>
      </c>
      <c r="L939" s="81" t="str">
        <f>IF(C939="","",データ!AI2141)</f>
        <v/>
      </c>
      <c r="M939" s="65" t="str">
        <f>IF(C939="","",データ!AJ2141)</f>
        <v/>
      </c>
      <c r="N939" s="65" t="str">
        <f>IF(O939="","",COUNT($O$4:O939))</f>
        <v/>
      </c>
      <c r="O939" s="81" t="str">
        <f>IF(C939="","",データ!AO2141)</f>
        <v/>
      </c>
      <c r="P939" s="65" t="str">
        <f>IF(C939="","",データ!AP2141)</f>
        <v/>
      </c>
    </row>
    <row r="940" spans="1:16" ht="18" customHeight="1">
      <c r="A940" s="46" t="str">
        <f>IF(データ!A2143&lt;&gt;"",データ!A2142,"")</f>
        <v/>
      </c>
      <c r="B940" s="47" t="str">
        <f>IF(データ!B2143&lt;&gt;"",データ!B2142,"")</f>
        <v/>
      </c>
      <c r="C940" s="48" t="str">
        <f>IF(データ!C2143&lt;&gt;"",データ!C2142,"")</f>
        <v/>
      </c>
      <c r="D940" s="46" t="str">
        <f>IF(データ!G2143&lt;&gt;"",データ!G2142,"")</f>
        <v/>
      </c>
      <c r="E940" s="65" t="str">
        <f>IF(F940="","",COUNT($F$4:F940))</f>
        <v/>
      </c>
      <c r="F940" s="81" t="str">
        <f>IF(C940="","",データ!Z2142)</f>
        <v/>
      </c>
      <c r="G940" s="65" t="str">
        <f>IF(C940="","",データ!AA2142)</f>
        <v/>
      </c>
      <c r="H940" s="65" t="str">
        <f>IF(I940="","",COUNT($I$4:I940))</f>
        <v/>
      </c>
      <c r="I940" s="81" t="str">
        <f>IF(C940="","",データ!AF2142)</f>
        <v/>
      </c>
      <c r="J940" s="65" t="str">
        <f>IF(C940="","",データ!AG2142)</f>
        <v/>
      </c>
      <c r="K940" s="65" t="str">
        <f>IF(L940="","",COUNT($L$4:L940))</f>
        <v/>
      </c>
      <c r="L940" s="81" t="str">
        <f>IF(C940="","",データ!AI2142)</f>
        <v/>
      </c>
      <c r="M940" s="65" t="str">
        <f>IF(C940="","",データ!AJ2142)</f>
        <v/>
      </c>
      <c r="N940" s="65" t="str">
        <f>IF(O940="","",COUNT($O$4:O940))</f>
        <v/>
      </c>
      <c r="O940" s="81" t="str">
        <f>IF(C940="","",データ!AO2142)</f>
        <v/>
      </c>
      <c r="P940" s="65" t="str">
        <f>IF(C940="","",データ!AP2142)</f>
        <v/>
      </c>
    </row>
    <row r="941" spans="1:16" ht="18" customHeight="1">
      <c r="A941" s="46" t="str">
        <f>IF(データ!A2144&lt;&gt;"",データ!A2143,"")</f>
        <v/>
      </c>
      <c r="B941" s="47" t="str">
        <f>IF(データ!B2144&lt;&gt;"",データ!B2143,"")</f>
        <v/>
      </c>
      <c r="C941" s="48" t="str">
        <f>IF(データ!C2144&lt;&gt;"",データ!C2143,"")</f>
        <v/>
      </c>
      <c r="D941" s="46" t="str">
        <f>IF(データ!G2144&lt;&gt;"",データ!G2143,"")</f>
        <v/>
      </c>
      <c r="E941" s="65" t="str">
        <f>IF(F941="","",COUNT($F$4:F941))</f>
        <v/>
      </c>
      <c r="F941" s="81" t="str">
        <f>IF(C941="","",データ!Z2143)</f>
        <v/>
      </c>
      <c r="G941" s="65" t="str">
        <f>IF(C941="","",データ!AA2143)</f>
        <v/>
      </c>
      <c r="H941" s="65" t="str">
        <f>IF(I941="","",COUNT($I$4:I941))</f>
        <v/>
      </c>
      <c r="I941" s="81" t="str">
        <f>IF(C941="","",データ!AF2143)</f>
        <v/>
      </c>
      <c r="J941" s="65" t="str">
        <f>IF(C941="","",データ!AG2143)</f>
        <v/>
      </c>
      <c r="K941" s="65" t="str">
        <f>IF(L941="","",COUNT($L$4:L941))</f>
        <v/>
      </c>
      <c r="L941" s="81" t="str">
        <f>IF(C941="","",データ!AI2143)</f>
        <v/>
      </c>
      <c r="M941" s="65" t="str">
        <f>IF(C941="","",データ!AJ2143)</f>
        <v/>
      </c>
      <c r="N941" s="65" t="str">
        <f>IF(O941="","",COUNT($O$4:O941))</f>
        <v/>
      </c>
      <c r="O941" s="81" t="str">
        <f>IF(C941="","",データ!AO2143)</f>
        <v/>
      </c>
      <c r="P941" s="65" t="str">
        <f>IF(C941="","",データ!AP2143)</f>
        <v/>
      </c>
    </row>
    <row r="942" spans="1:16" ht="18" customHeight="1">
      <c r="A942" s="46" t="str">
        <f>IF(データ!A2145&lt;&gt;"",データ!A2144,"")</f>
        <v/>
      </c>
      <c r="B942" s="47" t="str">
        <f>IF(データ!B2145&lt;&gt;"",データ!B2144,"")</f>
        <v/>
      </c>
      <c r="C942" s="48" t="str">
        <f>IF(データ!C2145&lt;&gt;"",データ!C2144,"")</f>
        <v/>
      </c>
      <c r="D942" s="46" t="str">
        <f>IF(データ!G2145&lt;&gt;"",データ!G2144,"")</f>
        <v/>
      </c>
      <c r="E942" s="65" t="str">
        <f>IF(F942="","",COUNT($F$4:F942))</f>
        <v/>
      </c>
      <c r="F942" s="81" t="str">
        <f>IF(C942="","",データ!Z2144)</f>
        <v/>
      </c>
      <c r="G942" s="65" t="str">
        <f>IF(C942="","",データ!AA2144)</f>
        <v/>
      </c>
      <c r="H942" s="65" t="str">
        <f>IF(I942="","",COUNT($I$4:I942))</f>
        <v/>
      </c>
      <c r="I942" s="81" t="str">
        <f>IF(C942="","",データ!AF2144)</f>
        <v/>
      </c>
      <c r="J942" s="65" t="str">
        <f>IF(C942="","",データ!AG2144)</f>
        <v/>
      </c>
      <c r="K942" s="65" t="str">
        <f>IF(L942="","",COUNT($L$4:L942))</f>
        <v/>
      </c>
      <c r="L942" s="81" t="str">
        <f>IF(C942="","",データ!AI2144)</f>
        <v/>
      </c>
      <c r="M942" s="65" t="str">
        <f>IF(C942="","",データ!AJ2144)</f>
        <v/>
      </c>
      <c r="N942" s="65" t="str">
        <f>IF(O942="","",COUNT($O$4:O942))</f>
        <v/>
      </c>
      <c r="O942" s="81" t="str">
        <f>IF(C942="","",データ!AO2144)</f>
        <v/>
      </c>
      <c r="P942" s="65" t="str">
        <f>IF(C942="","",データ!AP2144)</f>
        <v/>
      </c>
    </row>
    <row r="943" spans="1:16" ht="18" customHeight="1">
      <c r="A943" s="46" t="str">
        <f>IF(データ!A2146&lt;&gt;"",データ!A2145,"")</f>
        <v/>
      </c>
      <c r="B943" s="47" t="str">
        <f>IF(データ!B2146&lt;&gt;"",データ!B2145,"")</f>
        <v/>
      </c>
      <c r="C943" s="48" t="str">
        <f>IF(データ!C2146&lt;&gt;"",データ!C2145,"")</f>
        <v/>
      </c>
      <c r="D943" s="46" t="str">
        <f>IF(データ!G2146&lt;&gt;"",データ!G2145,"")</f>
        <v/>
      </c>
      <c r="E943" s="65" t="str">
        <f>IF(F943="","",COUNT($F$4:F943))</f>
        <v/>
      </c>
      <c r="F943" s="81" t="str">
        <f>IF(C943="","",データ!Z2145)</f>
        <v/>
      </c>
      <c r="G943" s="65" t="str">
        <f>IF(C943="","",データ!AA2145)</f>
        <v/>
      </c>
      <c r="H943" s="65" t="str">
        <f>IF(I943="","",COUNT($I$4:I943))</f>
        <v/>
      </c>
      <c r="I943" s="81" t="str">
        <f>IF(C943="","",データ!AF2145)</f>
        <v/>
      </c>
      <c r="J943" s="65" t="str">
        <f>IF(C943="","",データ!AG2145)</f>
        <v/>
      </c>
      <c r="K943" s="65" t="str">
        <f>IF(L943="","",COUNT($L$4:L943))</f>
        <v/>
      </c>
      <c r="L943" s="81" t="str">
        <f>IF(C943="","",データ!AI2145)</f>
        <v/>
      </c>
      <c r="M943" s="65" t="str">
        <f>IF(C943="","",データ!AJ2145)</f>
        <v/>
      </c>
      <c r="N943" s="65" t="str">
        <f>IF(O943="","",COUNT($O$4:O943))</f>
        <v/>
      </c>
      <c r="O943" s="81" t="str">
        <f>IF(C943="","",データ!AO2145)</f>
        <v/>
      </c>
      <c r="P943" s="65" t="str">
        <f>IF(C943="","",データ!AP2145)</f>
        <v/>
      </c>
    </row>
    <row r="944" spans="1:16" ht="18" customHeight="1">
      <c r="A944" s="46" t="str">
        <f>IF(データ!A2147&lt;&gt;"",データ!A2146,"")</f>
        <v/>
      </c>
      <c r="B944" s="47" t="str">
        <f>IF(データ!B2147&lt;&gt;"",データ!B2146,"")</f>
        <v/>
      </c>
      <c r="C944" s="48" t="str">
        <f>IF(データ!C2147&lt;&gt;"",データ!C2146,"")</f>
        <v/>
      </c>
      <c r="D944" s="46" t="str">
        <f>IF(データ!G2147&lt;&gt;"",データ!G2146,"")</f>
        <v/>
      </c>
      <c r="E944" s="65" t="str">
        <f>IF(F944="","",COUNT($F$4:F944))</f>
        <v/>
      </c>
      <c r="F944" s="81" t="str">
        <f>IF(C944="","",データ!Z2146)</f>
        <v/>
      </c>
      <c r="G944" s="65" t="str">
        <f>IF(C944="","",データ!AA2146)</f>
        <v/>
      </c>
      <c r="H944" s="65" t="str">
        <f>IF(I944="","",COUNT($I$4:I944))</f>
        <v/>
      </c>
      <c r="I944" s="81" t="str">
        <f>IF(C944="","",データ!AF2146)</f>
        <v/>
      </c>
      <c r="J944" s="65" t="str">
        <f>IF(C944="","",データ!AG2146)</f>
        <v/>
      </c>
      <c r="K944" s="65" t="str">
        <f>IF(L944="","",COUNT($L$4:L944))</f>
        <v/>
      </c>
      <c r="L944" s="81" t="str">
        <f>IF(C944="","",データ!AI2146)</f>
        <v/>
      </c>
      <c r="M944" s="65" t="str">
        <f>IF(C944="","",データ!AJ2146)</f>
        <v/>
      </c>
      <c r="N944" s="65" t="str">
        <f>IF(O944="","",COUNT($O$4:O944))</f>
        <v/>
      </c>
      <c r="O944" s="81" t="str">
        <f>IF(C944="","",データ!AO2146)</f>
        <v/>
      </c>
      <c r="P944" s="65" t="str">
        <f>IF(C944="","",データ!AP2146)</f>
        <v/>
      </c>
    </row>
    <row r="945" spans="1:16" ht="18" customHeight="1">
      <c r="A945" s="46" t="str">
        <f>IF(データ!A2148&lt;&gt;"",データ!A2147,"")</f>
        <v/>
      </c>
      <c r="B945" s="47" t="str">
        <f>IF(データ!B2148&lt;&gt;"",データ!B2147,"")</f>
        <v/>
      </c>
      <c r="C945" s="48" t="str">
        <f>IF(データ!C2148&lt;&gt;"",データ!C2147,"")</f>
        <v/>
      </c>
      <c r="D945" s="46" t="str">
        <f>IF(データ!G2148&lt;&gt;"",データ!G2147,"")</f>
        <v/>
      </c>
      <c r="E945" s="65" t="str">
        <f>IF(F945="","",COUNT($F$4:F945))</f>
        <v/>
      </c>
      <c r="F945" s="81" t="str">
        <f>IF(C945="","",データ!Z2147)</f>
        <v/>
      </c>
      <c r="G945" s="65" t="str">
        <f>IF(C945="","",データ!AA2147)</f>
        <v/>
      </c>
      <c r="H945" s="65" t="str">
        <f>IF(I945="","",COUNT($I$4:I945))</f>
        <v/>
      </c>
      <c r="I945" s="81" t="str">
        <f>IF(C945="","",データ!AF2147)</f>
        <v/>
      </c>
      <c r="J945" s="65" t="str">
        <f>IF(C945="","",データ!AG2147)</f>
        <v/>
      </c>
      <c r="K945" s="65" t="str">
        <f>IF(L945="","",COUNT($L$4:L945))</f>
        <v/>
      </c>
      <c r="L945" s="81" t="str">
        <f>IF(C945="","",データ!AI2147)</f>
        <v/>
      </c>
      <c r="M945" s="65" t="str">
        <f>IF(C945="","",データ!AJ2147)</f>
        <v/>
      </c>
      <c r="N945" s="65" t="str">
        <f>IF(O945="","",COUNT($O$4:O945))</f>
        <v/>
      </c>
      <c r="O945" s="81" t="str">
        <f>IF(C945="","",データ!AO2147)</f>
        <v/>
      </c>
      <c r="P945" s="65" t="str">
        <f>IF(C945="","",データ!AP2147)</f>
        <v/>
      </c>
    </row>
    <row r="946" spans="1:16" ht="18" customHeight="1">
      <c r="A946" s="46" t="str">
        <f>IF(データ!A2149&lt;&gt;"",データ!A2148,"")</f>
        <v/>
      </c>
      <c r="B946" s="47" t="str">
        <f>IF(データ!B2149&lt;&gt;"",データ!B2148,"")</f>
        <v/>
      </c>
      <c r="C946" s="48" t="str">
        <f>IF(データ!C2149&lt;&gt;"",データ!C2148,"")</f>
        <v/>
      </c>
      <c r="D946" s="46" t="str">
        <f>IF(データ!G2149&lt;&gt;"",データ!G2148,"")</f>
        <v/>
      </c>
      <c r="E946" s="65" t="str">
        <f>IF(F946="","",COUNT($F$4:F946))</f>
        <v/>
      </c>
      <c r="F946" s="81" t="str">
        <f>IF(C946="","",データ!Z2148)</f>
        <v/>
      </c>
      <c r="G946" s="65" t="str">
        <f>IF(C946="","",データ!AA2148)</f>
        <v/>
      </c>
      <c r="H946" s="65" t="str">
        <f>IF(I946="","",COUNT($I$4:I946))</f>
        <v/>
      </c>
      <c r="I946" s="81" t="str">
        <f>IF(C946="","",データ!AF2148)</f>
        <v/>
      </c>
      <c r="J946" s="65" t="str">
        <f>IF(C946="","",データ!AG2148)</f>
        <v/>
      </c>
      <c r="K946" s="65" t="str">
        <f>IF(L946="","",COUNT($L$4:L946))</f>
        <v/>
      </c>
      <c r="L946" s="81" t="str">
        <f>IF(C946="","",データ!AI2148)</f>
        <v/>
      </c>
      <c r="M946" s="65" t="str">
        <f>IF(C946="","",データ!AJ2148)</f>
        <v/>
      </c>
      <c r="N946" s="65" t="str">
        <f>IF(O946="","",COUNT($O$4:O946))</f>
        <v/>
      </c>
      <c r="O946" s="81" t="str">
        <f>IF(C946="","",データ!AO2148)</f>
        <v/>
      </c>
      <c r="P946" s="65" t="str">
        <f>IF(C946="","",データ!AP2148)</f>
        <v/>
      </c>
    </row>
    <row r="947" spans="1:16" ht="18" customHeight="1">
      <c r="A947" s="46" t="str">
        <f>IF(データ!A2150&lt;&gt;"",データ!A2149,"")</f>
        <v/>
      </c>
      <c r="B947" s="47" t="str">
        <f>IF(データ!B2150&lt;&gt;"",データ!B2149,"")</f>
        <v/>
      </c>
      <c r="C947" s="48" t="str">
        <f>IF(データ!C2150&lt;&gt;"",データ!C2149,"")</f>
        <v/>
      </c>
      <c r="D947" s="46" t="str">
        <f>IF(データ!G2150&lt;&gt;"",データ!G2149,"")</f>
        <v/>
      </c>
      <c r="E947" s="65" t="str">
        <f>IF(F947="","",COUNT($F$4:F947))</f>
        <v/>
      </c>
      <c r="F947" s="81" t="str">
        <f>IF(C947="","",データ!Z2149)</f>
        <v/>
      </c>
      <c r="G947" s="65" t="str">
        <f>IF(C947="","",データ!AA2149)</f>
        <v/>
      </c>
      <c r="H947" s="65" t="str">
        <f>IF(I947="","",COUNT($I$4:I947))</f>
        <v/>
      </c>
      <c r="I947" s="81" t="str">
        <f>IF(C947="","",データ!AF2149)</f>
        <v/>
      </c>
      <c r="J947" s="65" t="str">
        <f>IF(C947="","",データ!AG2149)</f>
        <v/>
      </c>
      <c r="K947" s="65" t="str">
        <f>IF(L947="","",COUNT($L$4:L947))</f>
        <v/>
      </c>
      <c r="L947" s="81" t="str">
        <f>IF(C947="","",データ!AI2149)</f>
        <v/>
      </c>
      <c r="M947" s="65" t="str">
        <f>IF(C947="","",データ!AJ2149)</f>
        <v/>
      </c>
      <c r="N947" s="65" t="str">
        <f>IF(O947="","",COUNT($O$4:O947))</f>
        <v/>
      </c>
      <c r="O947" s="81" t="str">
        <f>IF(C947="","",データ!AO2149)</f>
        <v/>
      </c>
      <c r="P947" s="65" t="str">
        <f>IF(C947="","",データ!AP2149)</f>
        <v/>
      </c>
    </row>
    <row r="948" spans="1:16" ht="18" customHeight="1">
      <c r="A948" s="46" t="str">
        <f>IF(データ!A2151&lt;&gt;"",データ!A2150,"")</f>
        <v/>
      </c>
      <c r="B948" s="47" t="str">
        <f>IF(データ!B2151&lt;&gt;"",データ!B2150,"")</f>
        <v/>
      </c>
      <c r="C948" s="48" t="str">
        <f>IF(データ!C2151&lt;&gt;"",データ!C2150,"")</f>
        <v/>
      </c>
      <c r="D948" s="46" t="str">
        <f>IF(データ!G2151&lt;&gt;"",データ!G2150,"")</f>
        <v/>
      </c>
      <c r="E948" s="65" t="str">
        <f>IF(F948="","",COUNT($F$4:F948))</f>
        <v/>
      </c>
      <c r="F948" s="81" t="str">
        <f>IF(C948="","",データ!Z2150)</f>
        <v/>
      </c>
      <c r="G948" s="65" t="str">
        <f>IF(C948="","",データ!AA2150)</f>
        <v/>
      </c>
      <c r="H948" s="65" t="str">
        <f>IF(I948="","",COUNT($I$4:I948))</f>
        <v/>
      </c>
      <c r="I948" s="81" t="str">
        <f>IF(C948="","",データ!AF2150)</f>
        <v/>
      </c>
      <c r="J948" s="65" t="str">
        <f>IF(C948="","",データ!AG2150)</f>
        <v/>
      </c>
      <c r="K948" s="65" t="str">
        <f>IF(L948="","",COUNT($L$4:L948))</f>
        <v/>
      </c>
      <c r="L948" s="81" t="str">
        <f>IF(C948="","",データ!AI2150)</f>
        <v/>
      </c>
      <c r="M948" s="65" t="str">
        <f>IF(C948="","",データ!AJ2150)</f>
        <v/>
      </c>
      <c r="N948" s="65" t="str">
        <f>IF(O948="","",COUNT($O$4:O948))</f>
        <v/>
      </c>
      <c r="O948" s="81" t="str">
        <f>IF(C948="","",データ!AO2150)</f>
        <v/>
      </c>
      <c r="P948" s="65" t="str">
        <f>IF(C948="","",データ!AP2150)</f>
        <v/>
      </c>
    </row>
    <row r="949" spans="1:16" ht="18" customHeight="1">
      <c r="A949" s="46" t="str">
        <f>IF(データ!A2152&lt;&gt;"",データ!A2151,"")</f>
        <v/>
      </c>
      <c r="B949" s="47" t="str">
        <f>IF(データ!B2152&lt;&gt;"",データ!B2151,"")</f>
        <v/>
      </c>
      <c r="C949" s="48" t="str">
        <f>IF(データ!C2152&lt;&gt;"",データ!C2151,"")</f>
        <v/>
      </c>
      <c r="D949" s="46" t="str">
        <f>IF(データ!G2152&lt;&gt;"",データ!G2151,"")</f>
        <v/>
      </c>
      <c r="E949" s="65" t="str">
        <f>IF(F949="","",COUNT($F$4:F949))</f>
        <v/>
      </c>
      <c r="F949" s="81" t="str">
        <f>IF(C949="","",データ!Z2151)</f>
        <v/>
      </c>
      <c r="G949" s="65" t="str">
        <f>IF(C949="","",データ!AA2151)</f>
        <v/>
      </c>
      <c r="H949" s="65" t="str">
        <f>IF(I949="","",COUNT($I$4:I949))</f>
        <v/>
      </c>
      <c r="I949" s="81" t="str">
        <f>IF(C949="","",データ!AF2151)</f>
        <v/>
      </c>
      <c r="J949" s="65" t="str">
        <f>IF(C949="","",データ!AG2151)</f>
        <v/>
      </c>
      <c r="K949" s="65" t="str">
        <f>IF(L949="","",COUNT($L$4:L949))</f>
        <v/>
      </c>
      <c r="L949" s="81" t="str">
        <f>IF(C949="","",データ!AI2151)</f>
        <v/>
      </c>
      <c r="M949" s="65" t="str">
        <f>IF(C949="","",データ!AJ2151)</f>
        <v/>
      </c>
      <c r="N949" s="65" t="str">
        <f>IF(O949="","",COUNT($O$4:O949))</f>
        <v/>
      </c>
      <c r="O949" s="81" t="str">
        <f>IF(C949="","",データ!AO2151)</f>
        <v/>
      </c>
      <c r="P949" s="65" t="str">
        <f>IF(C949="","",データ!AP2151)</f>
        <v/>
      </c>
    </row>
    <row r="950" spans="1:16" ht="18" customHeight="1">
      <c r="A950" s="46" t="str">
        <f>IF(データ!A2153&lt;&gt;"",データ!A2152,"")</f>
        <v/>
      </c>
      <c r="B950" s="47" t="str">
        <f>IF(データ!B2153&lt;&gt;"",データ!B2152,"")</f>
        <v/>
      </c>
      <c r="C950" s="48" t="str">
        <f>IF(データ!C2153&lt;&gt;"",データ!C2152,"")</f>
        <v/>
      </c>
      <c r="D950" s="46" t="str">
        <f>IF(データ!G2153&lt;&gt;"",データ!G2152,"")</f>
        <v/>
      </c>
      <c r="E950" s="65" t="str">
        <f>IF(F950="","",COUNT($F$4:F950))</f>
        <v/>
      </c>
      <c r="F950" s="81" t="str">
        <f>IF(C950="","",データ!Z2152)</f>
        <v/>
      </c>
      <c r="G950" s="65" t="str">
        <f>IF(C950="","",データ!AA2152)</f>
        <v/>
      </c>
      <c r="H950" s="65" t="str">
        <f>IF(I950="","",COUNT($I$4:I950))</f>
        <v/>
      </c>
      <c r="I950" s="81" t="str">
        <f>IF(C950="","",データ!AF2152)</f>
        <v/>
      </c>
      <c r="J950" s="65" t="str">
        <f>IF(C950="","",データ!AG2152)</f>
        <v/>
      </c>
      <c r="K950" s="65" t="str">
        <f>IF(L950="","",COUNT($L$4:L950))</f>
        <v/>
      </c>
      <c r="L950" s="81" t="str">
        <f>IF(C950="","",データ!AI2152)</f>
        <v/>
      </c>
      <c r="M950" s="65" t="str">
        <f>IF(C950="","",データ!AJ2152)</f>
        <v/>
      </c>
      <c r="N950" s="65" t="str">
        <f>IF(O950="","",COUNT($O$4:O950))</f>
        <v/>
      </c>
      <c r="O950" s="81" t="str">
        <f>IF(C950="","",データ!AO2152)</f>
        <v/>
      </c>
      <c r="P950" s="65" t="str">
        <f>IF(C950="","",データ!AP2152)</f>
        <v/>
      </c>
    </row>
    <row r="951" spans="1:16" ht="18" customHeight="1">
      <c r="A951" s="46" t="str">
        <f>IF(データ!A2154&lt;&gt;"",データ!A2153,"")</f>
        <v/>
      </c>
      <c r="B951" s="47" t="str">
        <f>IF(データ!B2154&lt;&gt;"",データ!B2153,"")</f>
        <v/>
      </c>
      <c r="C951" s="48" t="str">
        <f>IF(データ!C2154&lt;&gt;"",データ!C2153,"")</f>
        <v/>
      </c>
      <c r="D951" s="46" t="str">
        <f>IF(データ!G2154&lt;&gt;"",データ!G2153,"")</f>
        <v/>
      </c>
      <c r="E951" s="65" t="str">
        <f>IF(F951="","",COUNT($F$4:F951))</f>
        <v/>
      </c>
      <c r="F951" s="81" t="str">
        <f>IF(C951="","",データ!Z2153)</f>
        <v/>
      </c>
      <c r="G951" s="65" t="str">
        <f>IF(C951="","",データ!AA2153)</f>
        <v/>
      </c>
      <c r="H951" s="65" t="str">
        <f>IF(I951="","",COUNT($I$4:I951))</f>
        <v/>
      </c>
      <c r="I951" s="81" t="str">
        <f>IF(C951="","",データ!AF2153)</f>
        <v/>
      </c>
      <c r="J951" s="65" t="str">
        <f>IF(C951="","",データ!AG2153)</f>
        <v/>
      </c>
      <c r="K951" s="65" t="str">
        <f>IF(L951="","",COUNT($L$4:L951))</f>
        <v/>
      </c>
      <c r="L951" s="81" t="str">
        <f>IF(C951="","",データ!AI2153)</f>
        <v/>
      </c>
      <c r="M951" s="65" t="str">
        <f>IF(C951="","",データ!AJ2153)</f>
        <v/>
      </c>
      <c r="N951" s="65" t="str">
        <f>IF(O951="","",COUNT($O$4:O951))</f>
        <v/>
      </c>
      <c r="O951" s="81" t="str">
        <f>IF(C951="","",データ!AO2153)</f>
        <v/>
      </c>
      <c r="P951" s="65" t="str">
        <f>IF(C951="","",データ!AP2153)</f>
        <v/>
      </c>
    </row>
    <row r="952" spans="1:16" ht="18" customHeight="1">
      <c r="A952" s="46" t="str">
        <f>IF(データ!A2155&lt;&gt;"",データ!A2154,"")</f>
        <v/>
      </c>
      <c r="B952" s="47" t="str">
        <f>IF(データ!B2155&lt;&gt;"",データ!B2154,"")</f>
        <v/>
      </c>
      <c r="C952" s="48" t="str">
        <f>IF(データ!C2155&lt;&gt;"",データ!C2154,"")</f>
        <v/>
      </c>
      <c r="D952" s="46" t="str">
        <f>IF(データ!G2155&lt;&gt;"",データ!G2154,"")</f>
        <v/>
      </c>
      <c r="E952" s="65" t="str">
        <f>IF(F952="","",COUNT($F$4:F952))</f>
        <v/>
      </c>
      <c r="F952" s="81" t="str">
        <f>IF(C952="","",データ!Z2154)</f>
        <v/>
      </c>
      <c r="G952" s="65" t="str">
        <f>IF(C952="","",データ!AA2154)</f>
        <v/>
      </c>
      <c r="H952" s="65" t="str">
        <f>IF(I952="","",COUNT($I$4:I952))</f>
        <v/>
      </c>
      <c r="I952" s="81" t="str">
        <f>IF(C952="","",データ!AF2154)</f>
        <v/>
      </c>
      <c r="J952" s="65" t="str">
        <f>IF(C952="","",データ!AG2154)</f>
        <v/>
      </c>
      <c r="K952" s="65" t="str">
        <f>IF(L952="","",COUNT($L$4:L952))</f>
        <v/>
      </c>
      <c r="L952" s="81" t="str">
        <f>IF(C952="","",データ!AI2154)</f>
        <v/>
      </c>
      <c r="M952" s="65" t="str">
        <f>IF(C952="","",データ!AJ2154)</f>
        <v/>
      </c>
      <c r="N952" s="65" t="str">
        <f>IF(O952="","",COUNT($O$4:O952))</f>
        <v/>
      </c>
      <c r="O952" s="81" t="str">
        <f>IF(C952="","",データ!AO2154)</f>
        <v/>
      </c>
      <c r="P952" s="65" t="str">
        <f>IF(C952="","",データ!AP2154)</f>
        <v/>
      </c>
    </row>
    <row r="953" spans="1:16" ht="18" customHeight="1">
      <c r="A953" s="46" t="str">
        <f>IF(データ!A2156&lt;&gt;"",データ!A2155,"")</f>
        <v/>
      </c>
      <c r="B953" s="47" t="str">
        <f>IF(データ!B2156&lt;&gt;"",データ!B2155,"")</f>
        <v/>
      </c>
      <c r="C953" s="48" t="str">
        <f>IF(データ!C2156&lt;&gt;"",データ!C2155,"")</f>
        <v/>
      </c>
      <c r="D953" s="46" t="str">
        <f>IF(データ!G2156&lt;&gt;"",データ!G2155,"")</f>
        <v/>
      </c>
      <c r="E953" s="65" t="str">
        <f>IF(F953="","",COUNT($F$4:F953))</f>
        <v/>
      </c>
      <c r="F953" s="81" t="str">
        <f>IF(C953="","",データ!Z2155)</f>
        <v/>
      </c>
      <c r="G953" s="65" t="str">
        <f>IF(C953="","",データ!AA2155)</f>
        <v/>
      </c>
      <c r="H953" s="65" t="str">
        <f>IF(I953="","",COUNT($I$4:I953))</f>
        <v/>
      </c>
      <c r="I953" s="81" t="str">
        <f>IF(C953="","",データ!AF2155)</f>
        <v/>
      </c>
      <c r="J953" s="65" t="str">
        <f>IF(C953="","",データ!AG2155)</f>
        <v/>
      </c>
      <c r="K953" s="65" t="str">
        <f>IF(L953="","",COUNT($L$4:L953))</f>
        <v/>
      </c>
      <c r="L953" s="81" t="str">
        <f>IF(C953="","",データ!AI2155)</f>
        <v/>
      </c>
      <c r="M953" s="65" t="str">
        <f>IF(C953="","",データ!AJ2155)</f>
        <v/>
      </c>
      <c r="N953" s="65" t="str">
        <f>IF(O953="","",COUNT($O$4:O953))</f>
        <v/>
      </c>
      <c r="O953" s="81" t="str">
        <f>IF(C953="","",データ!AO2155)</f>
        <v/>
      </c>
      <c r="P953" s="65" t="str">
        <f>IF(C953="","",データ!AP2155)</f>
        <v/>
      </c>
    </row>
    <row r="954" spans="1:16" ht="18" customHeight="1">
      <c r="A954" s="46" t="str">
        <f>IF(データ!A2157&lt;&gt;"",データ!A2156,"")</f>
        <v/>
      </c>
      <c r="B954" s="47" t="str">
        <f>IF(データ!B2157&lt;&gt;"",データ!B2156,"")</f>
        <v/>
      </c>
      <c r="C954" s="48" t="str">
        <f>IF(データ!C2157&lt;&gt;"",データ!C2156,"")</f>
        <v/>
      </c>
      <c r="D954" s="46" t="str">
        <f>IF(データ!G2157&lt;&gt;"",データ!G2156,"")</f>
        <v/>
      </c>
      <c r="E954" s="65" t="str">
        <f>IF(F954="","",COUNT($F$4:F954))</f>
        <v/>
      </c>
      <c r="F954" s="81" t="str">
        <f>IF(C954="","",データ!Z2156)</f>
        <v/>
      </c>
      <c r="G954" s="65" t="str">
        <f>IF(C954="","",データ!AA2156)</f>
        <v/>
      </c>
      <c r="H954" s="65" t="str">
        <f>IF(I954="","",COUNT($I$4:I954))</f>
        <v/>
      </c>
      <c r="I954" s="81" t="str">
        <f>IF(C954="","",データ!AF2156)</f>
        <v/>
      </c>
      <c r="J954" s="65" t="str">
        <f>IF(C954="","",データ!AG2156)</f>
        <v/>
      </c>
      <c r="K954" s="65" t="str">
        <f>IF(L954="","",COUNT($L$4:L954))</f>
        <v/>
      </c>
      <c r="L954" s="81" t="str">
        <f>IF(C954="","",データ!AI2156)</f>
        <v/>
      </c>
      <c r="M954" s="65" t="str">
        <f>IF(C954="","",データ!AJ2156)</f>
        <v/>
      </c>
      <c r="N954" s="65" t="str">
        <f>IF(O954="","",COUNT($O$4:O954))</f>
        <v/>
      </c>
      <c r="O954" s="81" t="str">
        <f>IF(C954="","",データ!AO2156)</f>
        <v/>
      </c>
      <c r="P954" s="65" t="str">
        <f>IF(C954="","",データ!AP2156)</f>
        <v/>
      </c>
    </row>
    <row r="955" spans="1:16" ht="18" customHeight="1">
      <c r="A955" s="46" t="str">
        <f>IF(データ!A2158&lt;&gt;"",データ!A2157,"")</f>
        <v/>
      </c>
      <c r="B955" s="47" t="str">
        <f>IF(データ!B2158&lt;&gt;"",データ!B2157,"")</f>
        <v/>
      </c>
      <c r="C955" s="48" t="str">
        <f>IF(データ!C2158&lt;&gt;"",データ!C2157,"")</f>
        <v/>
      </c>
      <c r="D955" s="46" t="str">
        <f>IF(データ!G2158&lt;&gt;"",データ!G2157,"")</f>
        <v/>
      </c>
      <c r="E955" s="65" t="str">
        <f>IF(F955="","",COUNT($F$4:F955))</f>
        <v/>
      </c>
      <c r="F955" s="81" t="str">
        <f>IF(C955="","",データ!Z2157)</f>
        <v/>
      </c>
      <c r="G955" s="65" t="str">
        <f>IF(C955="","",データ!AA2157)</f>
        <v/>
      </c>
      <c r="H955" s="65" t="str">
        <f>IF(I955="","",COUNT($I$4:I955))</f>
        <v/>
      </c>
      <c r="I955" s="81" t="str">
        <f>IF(C955="","",データ!AF2157)</f>
        <v/>
      </c>
      <c r="J955" s="65" t="str">
        <f>IF(C955="","",データ!AG2157)</f>
        <v/>
      </c>
      <c r="K955" s="65" t="str">
        <f>IF(L955="","",COUNT($L$4:L955))</f>
        <v/>
      </c>
      <c r="L955" s="81" t="str">
        <f>IF(C955="","",データ!AI2157)</f>
        <v/>
      </c>
      <c r="M955" s="65" t="str">
        <f>IF(C955="","",データ!AJ2157)</f>
        <v/>
      </c>
      <c r="N955" s="65" t="str">
        <f>IF(O955="","",COUNT($O$4:O955))</f>
        <v/>
      </c>
      <c r="O955" s="81" t="str">
        <f>IF(C955="","",データ!AO2157)</f>
        <v/>
      </c>
      <c r="P955" s="65" t="str">
        <f>IF(C955="","",データ!AP2157)</f>
        <v/>
      </c>
    </row>
    <row r="956" spans="1:16" ht="18" customHeight="1">
      <c r="A956" s="46" t="str">
        <f>IF(データ!A2159&lt;&gt;"",データ!A2158,"")</f>
        <v/>
      </c>
      <c r="B956" s="47" t="str">
        <f>IF(データ!B2159&lt;&gt;"",データ!B2158,"")</f>
        <v/>
      </c>
      <c r="C956" s="48" t="str">
        <f>IF(データ!C2159&lt;&gt;"",データ!C2158,"")</f>
        <v/>
      </c>
      <c r="D956" s="46" t="str">
        <f>IF(データ!G2159&lt;&gt;"",データ!G2158,"")</f>
        <v/>
      </c>
      <c r="E956" s="65" t="str">
        <f>IF(F956="","",COUNT($F$4:F956))</f>
        <v/>
      </c>
      <c r="F956" s="81" t="str">
        <f>IF(C956="","",データ!Z2158)</f>
        <v/>
      </c>
      <c r="G956" s="65" t="str">
        <f>IF(C956="","",データ!AA2158)</f>
        <v/>
      </c>
      <c r="H956" s="65" t="str">
        <f>IF(I956="","",COUNT($I$4:I956))</f>
        <v/>
      </c>
      <c r="I956" s="81" t="str">
        <f>IF(C956="","",データ!AF2158)</f>
        <v/>
      </c>
      <c r="J956" s="65" t="str">
        <f>IF(C956="","",データ!AG2158)</f>
        <v/>
      </c>
      <c r="K956" s="65" t="str">
        <f>IF(L956="","",COUNT($L$4:L956))</f>
        <v/>
      </c>
      <c r="L956" s="81" t="str">
        <f>IF(C956="","",データ!AI2158)</f>
        <v/>
      </c>
      <c r="M956" s="65" t="str">
        <f>IF(C956="","",データ!AJ2158)</f>
        <v/>
      </c>
      <c r="N956" s="65" t="str">
        <f>IF(O956="","",COUNT($O$4:O956))</f>
        <v/>
      </c>
      <c r="O956" s="81" t="str">
        <f>IF(C956="","",データ!AO2158)</f>
        <v/>
      </c>
      <c r="P956" s="65" t="str">
        <f>IF(C956="","",データ!AP2158)</f>
        <v/>
      </c>
    </row>
    <row r="957" spans="1:16" ht="18" customHeight="1">
      <c r="A957" s="46" t="str">
        <f>IF(データ!A2160&lt;&gt;"",データ!A2159,"")</f>
        <v/>
      </c>
      <c r="B957" s="47" t="str">
        <f>IF(データ!B2160&lt;&gt;"",データ!B2159,"")</f>
        <v/>
      </c>
      <c r="C957" s="48" t="str">
        <f>IF(データ!C2160&lt;&gt;"",データ!C2159,"")</f>
        <v/>
      </c>
      <c r="D957" s="46" t="str">
        <f>IF(データ!G2160&lt;&gt;"",データ!G2159,"")</f>
        <v/>
      </c>
      <c r="E957" s="65" t="str">
        <f>IF(F957="","",COUNT($F$4:F957))</f>
        <v/>
      </c>
      <c r="F957" s="81" t="str">
        <f>IF(C957="","",データ!Z2159)</f>
        <v/>
      </c>
      <c r="G957" s="65" t="str">
        <f>IF(C957="","",データ!AA2159)</f>
        <v/>
      </c>
      <c r="H957" s="65" t="str">
        <f>IF(I957="","",COUNT($I$4:I957))</f>
        <v/>
      </c>
      <c r="I957" s="81" t="str">
        <f>IF(C957="","",データ!AF2159)</f>
        <v/>
      </c>
      <c r="J957" s="65" t="str">
        <f>IF(C957="","",データ!AG2159)</f>
        <v/>
      </c>
      <c r="K957" s="65" t="str">
        <f>IF(L957="","",COUNT($L$4:L957))</f>
        <v/>
      </c>
      <c r="L957" s="81" t="str">
        <f>IF(C957="","",データ!AI2159)</f>
        <v/>
      </c>
      <c r="M957" s="65" t="str">
        <f>IF(C957="","",データ!AJ2159)</f>
        <v/>
      </c>
      <c r="N957" s="65" t="str">
        <f>IF(O957="","",COUNT($O$4:O957))</f>
        <v/>
      </c>
      <c r="O957" s="81" t="str">
        <f>IF(C957="","",データ!AO2159)</f>
        <v/>
      </c>
      <c r="P957" s="65" t="str">
        <f>IF(C957="","",データ!AP2159)</f>
        <v/>
      </c>
    </row>
    <row r="958" spans="1:16" ht="18" customHeight="1">
      <c r="A958" s="46" t="str">
        <f>IF(データ!A2161&lt;&gt;"",データ!A2160,"")</f>
        <v/>
      </c>
      <c r="B958" s="47" t="str">
        <f>IF(データ!B2161&lt;&gt;"",データ!B2160,"")</f>
        <v/>
      </c>
      <c r="C958" s="48" t="str">
        <f>IF(データ!C2161&lt;&gt;"",データ!C2160,"")</f>
        <v/>
      </c>
      <c r="D958" s="46" t="str">
        <f>IF(データ!G2161&lt;&gt;"",データ!G2160,"")</f>
        <v/>
      </c>
      <c r="E958" s="65" t="str">
        <f>IF(F958="","",COUNT($F$4:F958))</f>
        <v/>
      </c>
      <c r="F958" s="81" t="str">
        <f>IF(C958="","",データ!Z2160)</f>
        <v/>
      </c>
      <c r="G958" s="65" t="str">
        <f>IF(C958="","",データ!AA2160)</f>
        <v/>
      </c>
      <c r="H958" s="65" t="str">
        <f>IF(I958="","",COUNT($I$4:I958))</f>
        <v/>
      </c>
      <c r="I958" s="81" t="str">
        <f>IF(C958="","",データ!AF2160)</f>
        <v/>
      </c>
      <c r="J958" s="65" t="str">
        <f>IF(C958="","",データ!AG2160)</f>
        <v/>
      </c>
      <c r="K958" s="65" t="str">
        <f>IF(L958="","",COUNT($L$4:L958))</f>
        <v/>
      </c>
      <c r="L958" s="81" t="str">
        <f>IF(C958="","",データ!AI2160)</f>
        <v/>
      </c>
      <c r="M958" s="65" t="str">
        <f>IF(C958="","",データ!AJ2160)</f>
        <v/>
      </c>
      <c r="N958" s="65" t="str">
        <f>IF(O958="","",COUNT($O$4:O958))</f>
        <v/>
      </c>
      <c r="O958" s="81" t="str">
        <f>IF(C958="","",データ!AO2160)</f>
        <v/>
      </c>
      <c r="P958" s="65" t="str">
        <f>IF(C958="","",データ!AP2160)</f>
        <v/>
      </c>
    </row>
    <row r="959" spans="1:16" ht="18" customHeight="1">
      <c r="A959" s="46" t="str">
        <f>IF(データ!A2162&lt;&gt;"",データ!A2161,"")</f>
        <v/>
      </c>
      <c r="B959" s="47" t="str">
        <f>IF(データ!B2162&lt;&gt;"",データ!B2161,"")</f>
        <v/>
      </c>
      <c r="C959" s="48" t="str">
        <f>IF(データ!C2162&lt;&gt;"",データ!C2161,"")</f>
        <v/>
      </c>
      <c r="D959" s="46" t="str">
        <f>IF(データ!G2162&lt;&gt;"",データ!G2161,"")</f>
        <v/>
      </c>
      <c r="E959" s="65" t="str">
        <f>IF(F959="","",COUNT($F$4:F959))</f>
        <v/>
      </c>
      <c r="F959" s="81" t="str">
        <f>IF(C959="","",データ!Z2161)</f>
        <v/>
      </c>
      <c r="G959" s="65" t="str">
        <f>IF(C959="","",データ!AA2161)</f>
        <v/>
      </c>
      <c r="H959" s="65" t="str">
        <f>IF(I959="","",COUNT($I$4:I959))</f>
        <v/>
      </c>
      <c r="I959" s="81" t="str">
        <f>IF(C959="","",データ!AF2161)</f>
        <v/>
      </c>
      <c r="J959" s="65" t="str">
        <f>IF(C959="","",データ!AG2161)</f>
        <v/>
      </c>
      <c r="K959" s="65" t="str">
        <f>IF(L959="","",COUNT($L$4:L959))</f>
        <v/>
      </c>
      <c r="L959" s="81" t="str">
        <f>IF(C959="","",データ!AI2161)</f>
        <v/>
      </c>
      <c r="M959" s="65" t="str">
        <f>IF(C959="","",データ!AJ2161)</f>
        <v/>
      </c>
      <c r="N959" s="65" t="str">
        <f>IF(O959="","",COUNT($O$4:O959))</f>
        <v/>
      </c>
      <c r="O959" s="81" t="str">
        <f>IF(C959="","",データ!AO2161)</f>
        <v/>
      </c>
      <c r="P959" s="65" t="str">
        <f>IF(C959="","",データ!AP2161)</f>
        <v/>
      </c>
    </row>
    <row r="960" spans="1:16" ht="18" customHeight="1">
      <c r="A960" s="46" t="str">
        <f>IF(データ!A2163&lt;&gt;"",データ!A2162,"")</f>
        <v/>
      </c>
      <c r="B960" s="47" t="str">
        <f>IF(データ!B2163&lt;&gt;"",データ!B2162,"")</f>
        <v/>
      </c>
      <c r="C960" s="48" t="str">
        <f>IF(データ!C2163&lt;&gt;"",データ!C2162,"")</f>
        <v/>
      </c>
      <c r="D960" s="46" t="str">
        <f>IF(データ!G2163&lt;&gt;"",データ!G2162,"")</f>
        <v/>
      </c>
      <c r="E960" s="65" t="str">
        <f>IF(F960="","",COUNT($F$4:F960))</f>
        <v/>
      </c>
      <c r="F960" s="81" t="str">
        <f>IF(C960="","",データ!Z2162)</f>
        <v/>
      </c>
      <c r="G960" s="65" t="str">
        <f>IF(C960="","",データ!AA2162)</f>
        <v/>
      </c>
      <c r="H960" s="65" t="str">
        <f>IF(I960="","",COUNT($I$4:I960))</f>
        <v/>
      </c>
      <c r="I960" s="81" t="str">
        <f>IF(C960="","",データ!AF2162)</f>
        <v/>
      </c>
      <c r="J960" s="65" t="str">
        <f>IF(C960="","",データ!AG2162)</f>
        <v/>
      </c>
      <c r="K960" s="65" t="str">
        <f>IF(L960="","",COUNT($L$4:L960))</f>
        <v/>
      </c>
      <c r="L960" s="81" t="str">
        <f>IF(C960="","",データ!AI2162)</f>
        <v/>
      </c>
      <c r="M960" s="65" t="str">
        <f>IF(C960="","",データ!AJ2162)</f>
        <v/>
      </c>
      <c r="N960" s="65" t="str">
        <f>IF(O960="","",COUNT($O$4:O960))</f>
        <v/>
      </c>
      <c r="O960" s="81" t="str">
        <f>IF(C960="","",データ!AO2162)</f>
        <v/>
      </c>
      <c r="P960" s="65" t="str">
        <f>IF(C960="","",データ!AP2162)</f>
        <v/>
      </c>
    </row>
    <row r="961" spans="1:16" ht="18" customHeight="1">
      <c r="A961" s="46" t="str">
        <f>IF(データ!A2164&lt;&gt;"",データ!A2163,"")</f>
        <v/>
      </c>
      <c r="B961" s="47" t="str">
        <f>IF(データ!B2164&lt;&gt;"",データ!B2163,"")</f>
        <v/>
      </c>
      <c r="C961" s="48" t="str">
        <f>IF(データ!C2164&lt;&gt;"",データ!C2163,"")</f>
        <v/>
      </c>
      <c r="D961" s="46" t="str">
        <f>IF(データ!G2164&lt;&gt;"",データ!G2163,"")</f>
        <v/>
      </c>
      <c r="E961" s="65" t="str">
        <f>IF(F961="","",COUNT($F$4:F961))</f>
        <v/>
      </c>
      <c r="F961" s="81" t="str">
        <f>IF(C961="","",データ!Z2163)</f>
        <v/>
      </c>
      <c r="G961" s="65" t="str">
        <f>IF(C961="","",データ!AA2163)</f>
        <v/>
      </c>
      <c r="H961" s="65" t="str">
        <f>IF(I961="","",COUNT($I$4:I961))</f>
        <v/>
      </c>
      <c r="I961" s="81" t="str">
        <f>IF(C961="","",データ!AF2163)</f>
        <v/>
      </c>
      <c r="J961" s="65" t="str">
        <f>IF(C961="","",データ!AG2163)</f>
        <v/>
      </c>
      <c r="K961" s="65" t="str">
        <f>IF(L961="","",COUNT($L$4:L961))</f>
        <v/>
      </c>
      <c r="L961" s="81" t="str">
        <f>IF(C961="","",データ!AI2163)</f>
        <v/>
      </c>
      <c r="M961" s="65" t="str">
        <f>IF(C961="","",データ!AJ2163)</f>
        <v/>
      </c>
      <c r="N961" s="65" t="str">
        <f>IF(O961="","",COUNT($O$4:O961))</f>
        <v/>
      </c>
      <c r="O961" s="81" t="str">
        <f>IF(C961="","",データ!AO2163)</f>
        <v/>
      </c>
      <c r="P961" s="65" t="str">
        <f>IF(C961="","",データ!AP2163)</f>
        <v/>
      </c>
    </row>
    <row r="962" spans="1:16" ht="18" customHeight="1">
      <c r="A962" s="46" t="str">
        <f>IF(データ!A2165&lt;&gt;"",データ!A2164,"")</f>
        <v/>
      </c>
      <c r="B962" s="47" t="str">
        <f>IF(データ!B2165&lt;&gt;"",データ!B2164,"")</f>
        <v/>
      </c>
      <c r="C962" s="48" t="str">
        <f>IF(データ!C2165&lt;&gt;"",データ!C2164,"")</f>
        <v/>
      </c>
      <c r="D962" s="46" t="str">
        <f>IF(データ!G2165&lt;&gt;"",データ!G2164,"")</f>
        <v/>
      </c>
      <c r="E962" s="65" t="str">
        <f>IF(F962="","",COUNT($F$4:F962))</f>
        <v/>
      </c>
      <c r="F962" s="81" t="str">
        <f>IF(C962="","",データ!Z2164)</f>
        <v/>
      </c>
      <c r="G962" s="65" t="str">
        <f>IF(C962="","",データ!AA2164)</f>
        <v/>
      </c>
      <c r="H962" s="65" t="str">
        <f>IF(I962="","",COUNT($I$4:I962))</f>
        <v/>
      </c>
      <c r="I962" s="81" t="str">
        <f>IF(C962="","",データ!AF2164)</f>
        <v/>
      </c>
      <c r="J962" s="65" t="str">
        <f>IF(C962="","",データ!AG2164)</f>
        <v/>
      </c>
      <c r="K962" s="65" t="str">
        <f>IF(L962="","",COUNT($L$4:L962))</f>
        <v/>
      </c>
      <c r="L962" s="81" t="str">
        <f>IF(C962="","",データ!AI2164)</f>
        <v/>
      </c>
      <c r="M962" s="65" t="str">
        <f>IF(C962="","",データ!AJ2164)</f>
        <v/>
      </c>
      <c r="N962" s="65" t="str">
        <f>IF(O962="","",COUNT($O$4:O962))</f>
        <v/>
      </c>
      <c r="O962" s="81" t="str">
        <f>IF(C962="","",データ!AO2164)</f>
        <v/>
      </c>
      <c r="P962" s="65" t="str">
        <f>IF(C962="","",データ!AP2164)</f>
        <v/>
      </c>
    </row>
    <row r="963" spans="1:16" ht="18" customHeight="1">
      <c r="A963" s="46" t="str">
        <f>IF(データ!A2166&lt;&gt;"",データ!A2165,"")</f>
        <v/>
      </c>
      <c r="B963" s="47" t="str">
        <f>IF(データ!B2166&lt;&gt;"",データ!B2165,"")</f>
        <v/>
      </c>
      <c r="C963" s="48" t="str">
        <f>IF(データ!C2166&lt;&gt;"",データ!C2165,"")</f>
        <v/>
      </c>
      <c r="D963" s="46" t="str">
        <f>IF(データ!G2166&lt;&gt;"",データ!G2165,"")</f>
        <v/>
      </c>
      <c r="E963" s="65" t="str">
        <f>IF(F963="","",COUNT($F$4:F963))</f>
        <v/>
      </c>
      <c r="F963" s="81" t="str">
        <f>IF(C963="","",データ!Z2165)</f>
        <v/>
      </c>
      <c r="G963" s="65" t="str">
        <f>IF(C963="","",データ!AA2165)</f>
        <v/>
      </c>
      <c r="H963" s="65" t="str">
        <f>IF(I963="","",COUNT($I$4:I963))</f>
        <v/>
      </c>
      <c r="I963" s="81" t="str">
        <f>IF(C963="","",データ!AF2165)</f>
        <v/>
      </c>
      <c r="J963" s="65" t="str">
        <f>IF(C963="","",データ!AG2165)</f>
        <v/>
      </c>
      <c r="K963" s="65" t="str">
        <f>IF(L963="","",COUNT($L$4:L963))</f>
        <v/>
      </c>
      <c r="L963" s="81" t="str">
        <f>IF(C963="","",データ!AI2165)</f>
        <v/>
      </c>
      <c r="M963" s="65" t="str">
        <f>IF(C963="","",データ!AJ2165)</f>
        <v/>
      </c>
      <c r="N963" s="65" t="str">
        <f>IF(O963="","",COUNT($O$4:O963))</f>
        <v/>
      </c>
      <c r="O963" s="81" t="str">
        <f>IF(C963="","",データ!AO2165)</f>
        <v/>
      </c>
      <c r="P963" s="65" t="str">
        <f>IF(C963="","",データ!AP2165)</f>
        <v/>
      </c>
    </row>
    <row r="964" spans="1:16" ht="18" customHeight="1">
      <c r="A964" s="46" t="str">
        <f>IF(データ!A2167&lt;&gt;"",データ!A2166,"")</f>
        <v/>
      </c>
      <c r="B964" s="47" t="str">
        <f>IF(データ!B2167&lt;&gt;"",データ!B2166,"")</f>
        <v/>
      </c>
      <c r="C964" s="48" t="str">
        <f>IF(データ!C2167&lt;&gt;"",データ!C2166,"")</f>
        <v/>
      </c>
      <c r="D964" s="46" t="str">
        <f>IF(データ!G2167&lt;&gt;"",データ!G2166,"")</f>
        <v/>
      </c>
      <c r="E964" s="65" t="str">
        <f>IF(F964="","",COUNT($F$4:F964))</f>
        <v/>
      </c>
      <c r="F964" s="81" t="str">
        <f>IF(C964="","",データ!Z2166)</f>
        <v/>
      </c>
      <c r="G964" s="65" t="str">
        <f>IF(C964="","",データ!AA2166)</f>
        <v/>
      </c>
      <c r="H964" s="65" t="str">
        <f>IF(I964="","",COUNT($I$4:I964))</f>
        <v/>
      </c>
      <c r="I964" s="81" t="str">
        <f>IF(C964="","",データ!AF2166)</f>
        <v/>
      </c>
      <c r="J964" s="65" t="str">
        <f>IF(C964="","",データ!AG2166)</f>
        <v/>
      </c>
      <c r="K964" s="65" t="str">
        <f>IF(L964="","",COUNT($L$4:L964))</f>
        <v/>
      </c>
      <c r="L964" s="81" t="str">
        <f>IF(C964="","",データ!AI2166)</f>
        <v/>
      </c>
      <c r="M964" s="65" t="str">
        <f>IF(C964="","",データ!AJ2166)</f>
        <v/>
      </c>
      <c r="N964" s="65" t="str">
        <f>IF(O964="","",COUNT($O$4:O964))</f>
        <v/>
      </c>
      <c r="O964" s="81" t="str">
        <f>IF(C964="","",データ!AO2166)</f>
        <v/>
      </c>
      <c r="P964" s="65" t="str">
        <f>IF(C964="","",データ!AP2166)</f>
        <v/>
      </c>
    </row>
    <row r="965" spans="1:16" ht="18" customHeight="1">
      <c r="A965" s="46" t="str">
        <f>IF(データ!A2168&lt;&gt;"",データ!A2167,"")</f>
        <v/>
      </c>
      <c r="B965" s="47" t="str">
        <f>IF(データ!B2168&lt;&gt;"",データ!B2167,"")</f>
        <v/>
      </c>
      <c r="C965" s="48" t="str">
        <f>IF(データ!C2168&lt;&gt;"",データ!C2167,"")</f>
        <v/>
      </c>
      <c r="D965" s="46" t="str">
        <f>IF(データ!G2168&lt;&gt;"",データ!G2167,"")</f>
        <v/>
      </c>
      <c r="E965" s="65" t="str">
        <f>IF(F965="","",COUNT($F$4:F965))</f>
        <v/>
      </c>
      <c r="F965" s="81" t="str">
        <f>IF(C965="","",データ!Z2167)</f>
        <v/>
      </c>
      <c r="G965" s="65" t="str">
        <f>IF(C965="","",データ!AA2167)</f>
        <v/>
      </c>
      <c r="H965" s="65" t="str">
        <f>IF(I965="","",COUNT($I$4:I965))</f>
        <v/>
      </c>
      <c r="I965" s="81" t="str">
        <f>IF(C965="","",データ!AF2167)</f>
        <v/>
      </c>
      <c r="J965" s="65" t="str">
        <f>IF(C965="","",データ!AG2167)</f>
        <v/>
      </c>
      <c r="K965" s="65" t="str">
        <f>IF(L965="","",COUNT($L$4:L965))</f>
        <v/>
      </c>
      <c r="L965" s="81" t="str">
        <f>IF(C965="","",データ!AI2167)</f>
        <v/>
      </c>
      <c r="M965" s="65" t="str">
        <f>IF(C965="","",データ!AJ2167)</f>
        <v/>
      </c>
      <c r="N965" s="65" t="str">
        <f>IF(O965="","",COUNT($O$4:O965))</f>
        <v/>
      </c>
      <c r="O965" s="81" t="str">
        <f>IF(C965="","",データ!AO2167)</f>
        <v/>
      </c>
      <c r="P965" s="65" t="str">
        <f>IF(C965="","",データ!AP2167)</f>
        <v/>
      </c>
    </row>
    <row r="966" spans="1:16" ht="18" customHeight="1">
      <c r="A966" s="46" t="str">
        <f>IF(データ!A2169&lt;&gt;"",データ!A2168,"")</f>
        <v/>
      </c>
      <c r="B966" s="47" t="str">
        <f>IF(データ!B2169&lt;&gt;"",データ!B2168,"")</f>
        <v/>
      </c>
      <c r="C966" s="48" t="str">
        <f>IF(データ!C2169&lt;&gt;"",データ!C2168,"")</f>
        <v/>
      </c>
      <c r="D966" s="46" t="str">
        <f>IF(データ!G2169&lt;&gt;"",データ!G2168,"")</f>
        <v/>
      </c>
      <c r="E966" s="65" t="str">
        <f>IF(F966="","",COUNT($F$4:F966))</f>
        <v/>
      </c>
      <c r="F966" s="81" t="str">
        <f>IF(C966="","",データ!Z2168)</f>
        <v/>
      </c>
      <c r="G966" s="65" t="str">
        <f>IF(C966="","",データ!AA2168)</f>
        <v/>
      </c>
      <c r="H966" s="65" t="str">
        <f>IF(I966="","",COUNT($I$4:I966))</f>
        <v/>
      </c>
      <c r="I966" s="81" t="str">
        <f>IF(C966="","",データ!AF2168)</f>
        <v/>
      </c>
      <c r="J966" s="65" t="str">
        <f>IF(C966="","",データ!AG2168)</f>
        <v/>
      </c>
      <c r="K966" s="65" t="str">
        <f>IF(L966="","",COUNT($L$4:L966))</f>
        <v/>
      </c>
      <c r="L966" s="81" t="str">
        <f>IF(C966="","",データ!AI2168)</f>
        <v/>
      </c>
      <c r="M966" s="65" t="str">
        <f>IF(C966="","",データ!AJ2168)</f>
        <v/>
      </c>
      <c r="N966" s="65" t="str">
        <f>IF(O966="","",COUNT($O$4:O966))</f>
        <v/>
      </c>
      <c r="O966" s="81" t="str">
        <f>IF(C966="","",データ!AO2168)</f>
        <v/>
      </c>
      <c r="P966" s="65" t="str">
        <f>IF(C966="","",データ!AP2168)</f>
        <v/>
      </c>
    </row>
    <row r="967" spans="1:16" ht="18" customHeight="1">
      <c r="A967" s="46" t="str">
        <f>IF(データ!A2170&lt;&gt;"",データ!A2169,"")</f>
        <v/>
      </c>
      <c r="B967" s="47" t="str">
        <f>IF(データ!B2170&lt;&gt;"",データ!B2169,"")</f>
        <v/>
      </c>
      <c r="C967" s="48" t="str">
        <f>IF(データ!C2170&lt;&gt;"",データ!C2169,"")</f>
        <v/>
      </c>
      <c r="D967" s="46" t="str">
        <f>IF(データ!G2170&lt;&gt;"",データ!G2169,"")</f>
        <v/>
      </c>
      <c r="E967" s="65" t="str">
        <f>IF(F967="","",COUNT($F$4:F967))</f>
        <v/>
      </c>
      <c r="F967" s="81" t="str">
        <f>IF(C967="","",データ!Z2169)</f>
        <v/>
      </c>
      <c r="G967" s="65" t="str">
        <f>IF(C967="","",データ!AA2169)</f>
        <v/>
      </c>
      <c r="H967" s="65" t="str">
        <f>IF(I967="","",COUNT($I$4:I967))</f>
        <v/>
      </c>
      <c r="I967" s="81" t="str">
        <f>IF(C967="","",データ!AF2169)</f>
        <v/>
      </c>
      <c r="J967" s="65" t="str">
        <f>IF(C967="","",データ!AG2169)</f>
        <v/>
      </c>
      <c r="K967" s="65" t="str">
        <f>IF(L967="","",COUNT($L$4:L967))</f>
        <v/>
      </c>
      <c r="L967" s="81" t="str">
        <f>IF(C967="","",データ!AI2169)</f>
        <v/>
      </c>
      <c r="M967" s="65" t="str">
        <f>IF(C967="","",データ!AJ2169)</f>
        <v/>
      </c>
      <c r="N967" s="65" t="str">
        <f>IF(O967="","",COUNT($O$4:O967))</f>
        <v/>
      </c>
      <c r="O967" s="81" t="str">
        <f>IF(C967="","",データ!AO2169)</f>
        <v/>
      </c>
      <c r="P967" s="65" t="str">
        <f>IF(C967="","",データ!AP2169)</f>
        <v/>
      </c>
    </row>
    <row r="968" spans="1:16" ht="18" customHeight="1">
      <c r="A968" s="46" t="str">
        <f>IF(データ!A2171&lt;&gt;"",データ!A2170,"")</f>
        <v/>
      </c>
      <c r="B968" s="47" t="str">
        <f>IF(データ!B2171&lt;&gt;"",データ!B2170,"")</f>
        <v/>
      </c>
      <c r="C968" s="48" t="str">
        <f>IF(データ!C2171&lt;&gt;"",データ!C2170,"")</f>
        <v/>
      </c>
      <c r="D968" s="46" t="str">
        <f>IF(データ!G2171&lt;&gt;"",データ!G2170,"")</f>
        <v/>
      </c>
      <c r="E968" s="65" t="str">
        <f>IF(F968="","",COUNT($F$4:F968))</f>
        <v/>
      </c>
      <c r="F968" s="81" t="str">
        <f>IF(C968="","",データ!Z2170)</f>
        <v/>
      </c>
      <c r="G968" s="65" t="str">
        <f>IF(C968="","",データ!AA2170)</f>
        <v/>
      </c>
      <c r="H968" s="65" t="str">
        <f>IF(I968="","",COUNT($I$4:I968))</f>
        <v/>
      </c>
      <c r="I968" s="81" t="str">
        <f>IF(C968="","",データ!AF2170)</f>
        <v/>
      </c>
      <c r="J968" s="65" t="str">
        <f>IF(C968="","",データ!AG2170)</f>
        <v/>
      </c>
      <c r="K968" s="65" t="str">
        <f>IF(L968="","",COUNT($L$4:L968))</f>
        <v/>
      </c>
      <c r="L968" s="81" t="str">
        <f>IF(C968="","",データ!AI2170)</f>
        <v/>
      </c>
      <c r="M968" s="65" t="str">
        <f>IF(C968="","",データ!AJ2170)</f>
        <v/>
      </c>
      <c r="N968" s="65" t="str">
        <f>IF(O968="","",COUNT($O$4:O968))</f>
        <v/>
      </c>
      <c r="O968" s="81" t="str">
        <f>IF(C968="","",データ!AO2170)</f>
        <v/>
      </c>
      <c r="P968" s="65" t="str">
        <f>IF(C968="","",データ!AP2170)</f>
        <v/>
      </c>
    </row>
    <row r="969" spans="1:16" ht="18" customHeight="1">
      <c r="A969" s="46" t="str">
        <f>IF(データ!A2172&lt;&gt;"",データ!A2171,"")</f>
        <v/>
      </c>
      <c r="B969" s="47" t="str">
        <f>IF(データ!B2172&lt;&gt;"",データ!B2171,"")</f>
        <v/>
      </c>
      <c r="C969" s="48" t="str">
        <f>IF(データ!C2172&lt;&gt;"",データ!C2171,"")</f>
        <v/>
      </c>
      <c r="D969" s="46" t="str">
        <f>IF(データ!G2172&lt;&gt;"",データ!G2171,"")</f>
        <v/>
      </c>
      <c r="E969" s="65" t="str">
        <f>IF(F969="","",COUNT($F$4:F969))</f>
        <v/>
      </c>
      <c r="F969" s="81" t="str">
        <f>IF(C969="","",データ!Z2171)</f>
        <v/>
      </c>
      <c r="G969" s="65" t="str">
        <f>IF(C969="","",データ!AA2171)</f>
        <v/>
      </c>
      <c r="H969" s="65" t="str">
        <f>IF(I969="","",COUNT($I$4:I969))</f>
        <v/>
      </c>
      <c r="I969" s="81" t="str">
        <f>IF(C969="","",データ!AF2171)</f>
        <v/>
      </c>
      <c r="J969" s="65" t="str">
        <f>IF(C969="","",データ!AG2171)</f>
        <v/>
      </c>
      <c r="K969" s="65" t="str">
        <f>IF(L969="","",COUNT($L$4:L969))</f>
        <v/>
      </c>
      <c r="L969" s="81" t="str">
        <f>IF(C969="","",データ!AI2171)</f>
        <v/>
      </c>
      <c r="M969" s="65" t="str">
        <f>IF(C969="","",データ!AJ2171)</f>
        <v/>
      </c>
      <c r="N969" s="65" t="str">
        <f>IF(O969="","",COUNT($O$4:O969))</f>
        <v/>
      </c>
      <c r="O969" s="81" t="str">
        <f>IF(C969="","",データ!AO2171)</f>
        <v/>
      </c>
      <c r="P969" s="65" t="str">
        <f>IF(C969="","",データ!AP2171)</f>
        <v/>
      </c>
    </row>
    <row r="970" spans="1:16" ht="18" customHeight="1">
      <c r="A970" s="46" t="str">
        <f>IF(データ!A2173&lt;&gt;"",データ!A2172,"")</f>
        <v/>
      </c>
      <c r="B970" s="47" t="str">
        <f>IF(データ!B2173&lt;&gt;"",データ!B2172,"")</f>
        <v/>
      </c>
      <c r="C970" s="48" t="str">
        <f>IF(データ!C2173&lt;&gt;"",データ!C2172,"")</f>
        <v/>
      </c>
      <c r="D970" s="46" t="str">
        <f>IF(データ!G2173&lt;&gt;"",データ!G2172,"")</f>
        <v/>
      </c>
      <c r="E970" s="65" t="str">
        <f>IF(F970="","",COUNT($F$4:F970))</f>
        <v/>
      </c>
      <c r="F970" s="81" t="str">
        <f>IF(C970="","",データ!Z2172)</f>
        <v/>
      </c>
      <c r="G970" s="65" t="str">
        <f>IF(C970="","",データ!AA2172)</f>
        <v/>
      </c>
      <c r="H970" s="65" t="str">
        <f>IF(I970="","",COUNT($I$4:I970))</f>
        <v/>
      </c>
      <c r="I970" s="81" t="str">
        <f>IF(C970="","",データ!AF2172)</f>
        <v/>
      </c>
      <c r="J970" s="65" t="str">
        <f>IF(C970="","",データ!AG2172)</f>
        <v/>
      </c>
      <c r="K970" s="65" t="str">
        <f>IF(L970="","",COUNT($L$4:L970))</f>
        <v/>
      </c>
      <c r="L970" s="81" t="str">
        <f>IF(C970="","",データ!AI2172)</f>
        <v/>
      </c>
      <c r="M970" s="65" t="str">
        <f>IF(C970="","",データ!AJ2172)</f>
        <v/>
      </c>
      <c r="N970" s="65" t="str">
        <f>IF(O970="","",COUNT($O$4:O970))</f>
        <v/>
      </c>
      <c r="O970" s="81" t="str">
        <f>IF(C970="","",データ!AO2172)</f>
        <v/>
      </c>
      <c r="P970" s="65" t="str">
        <f>IF(C970="","",データ!AP2172)</f>
        <v/>
      </c>
    </row>
    <row r="971" spans="1:16" ht="18" customHeight="1">
      <c r="A971" s="46" t="str">
        <f>IF(データ!A2174&lt;&gt;"",データ!A2173,"")</f>
        <v/>
      </c>
      <c r="B971" s="47" t="str">
        <f>IF(データ!B2174&lt;&gt;"",データ!B2173,"")</f>
        <v/>
      </c>
      <c r="C971" s="48" t="str">
        <f>IF(データ!C2174&lt;&gt;"",データ!C2173,"")</f>
        <v/>
      </c>
      <c r="D971" s="46" t="str">
        <f>IF(データ!G2174&lt;&gt;"",データ!G2173,"")</f>
        <v/>
      </c>
      <c r="E971" s="65" t="str">
        <f>IF(F971="","",COUNT($F$4:F971))</f>
        <v/>
      </c>
      <c r="F971" s="81" t="str">
        <f>IF(C971="","",データ!Z2173)</f>
        <v/>
      </c>
      <c r="G971" s="65" t="str">
        <f>IF(C971="","",データ!AA2173)</f>
        <v/>
      </c>
      <c r="H971" s="65" t="str">
        <f>IF(I971="","",COUNT($I$4:I971))</f>
        <v/>
      </c>
      <c r="I971" s="81" t="str">
        <f>IF(C971="","",データ!AF2173)</f>
        <v/>
      </c>
      <c r="J971" s="65" t="str">
        <f>IF(C971="","",データ!AG2173)</f>
        <v/>
      </c>
      <c r="K971" s="65" t="str">
        <f>IF(L971="","",COUNT($L$4:L971))</f>
        <v/>
      </c>
      <c r="L971" s="81" t="str">
        <f>IF(C971="","",データ!AI2173)</f>
        <v/>
      </c>
      <c r="M971" s="65" t="str">
        <f>IF(C971="","",データ!AJ2173)</f>
        <v/>
      </c>
      <c r="N971" s="65" t="str">
        <f>IF(O971="","",COUNT($O$4:O971))</f>
        <v/>
      </c>
      <c r="O971" s="81" t="str">
        <f>IF(C971="","",データ!AO2173)</f>
        <v/>
      </c>
      <c r="P971" s="65" t="str">
        <f>IF(C971="","",データ!AP2173)</f>
        <v/>
      </c>
    </row>
    <row r="972" spans="1:16" ht="18" customHeight="1">
      <c r="A972" s="46" t="str">
        <f>IF(データ!A2175&lt;&gt;"",データ!A2174,"")</f>
        <v/>
      </c>
      <c r="B972" s="47" t="str">
        <f>IF(データ!B2175&lt;&gt;"",データ!B2174,"")</f>
        <v/>
      </c>
      <c r="C972" s="48" t="str">
        <f>IF(データ!C2175&lt;&gt;"",データ!C2174,"")</f>
        <v/>
      </c>
      <c r="D972" s="46" t="str">
        <f>IF(データ!G2175&lt;&gt;"",データ!G2174,"")</f>
        <v/>
      </c>
      <c r="E972" s="65" t="str">
        <f>IF(F972="","",COUNT($F$4:F972))</f>
        <v/>
      </c>
      <c r="F972" s="81" t="str">
        <f>IF(C972="","",データ!Z2174)</f>
        <v/>
      </c>
      <c r="G972" s="65" t="str">
        <f>IF(C972="","",データ!AA2174)</f>
        <v/>
      </c>
      <c r="H972" s="65" t="str">
        <f>IF(I972="","",COUNT($I$4:I972))</f>
        <v/>
      </c>
      <c r="I972" s="81" t="str">
        <f>IF(C972="","",データ!AF2174)</f>
        <v/>
      </c>
      <c r="J972" s="65" t="str">
        <f>IF(C972="","",データ!AG2174)</f>
        <v/>
      </c>
      <c r="K972" s="65" t="str">
        <f>IF(L972="","",COUNT($L$4:L972))</f>
        <v/>
      </c>
      <c r="L972" s="81" t="str">
        <f>IF(C972="","",データ!AI2174)</f>
        <v/>
      </c>
      <c r="M972" s="65" t="str">
        <f>IF(C972="","",データ!AJ2174)</f>
        <v/>
      </c>
      <c r="N972" s="65" t="str">
        <f>IF(O972="","",COUNT($O$4:O972))</f>
        <v/>
      </c>
      <c r="O972" s="81" t="str">
        <f>IF(C972="","",データ!AO2174)</f>
        <v/>
      </c>
      <c r="P972" s="65" t="str">
        <f>IF(C972="","",データ!AP2174)</f>
        <v/>
      </c>
    </row>
    <row r="973" spans="1:16" ht="18" customHeight="1">
      <c r="A973" s="46" t="str">
        <f>IF(データ!A2176&lt;&gt;"",データ!A2175,"")</f>
        <v/>
      </c>
      <c r="B973" s="47" t="str">
        <f>IF(データ!B2176&lt;&gt;"",データ!B2175,"")</f>
        <v/>
      </c>
      <c r="C973" s="48" t="str">
        <f>IF(データ!C2176&lt;&gt;"",データ!C2175,"")</f>
        <v/>
      </c>
      <c r="D973" s="46" t="str">
        <f>IF(データ!G2176&lt;&gt;"",データ!G2175,"")</f>
        <v/>
      </c>
      <c r="E973" s="65" t="str">
        <f>IF(F973="","",COUNT($F$4:F973))</f>
        <v/>
      </c>
      <c r="F973" s="81" t="str">
        <f>IF(C973="","",データ!Z2175)</f>
        <v/>
      </c>
      <c r="G973" s="65" t="str">
        <f>IF(C973="","",データ!AA2175)</f>
        <v/>
      </c>
      <c r="H973" s="65" t="str">
        <f>IF(I973="","",COUNT($I$4:I973))</f>
        <v/>
      </c>
      <c r="I973" s="81" t="str">
        <f>IF(C973="","",データ!AF2175)</f>
        <v/>
      </c>
      <c r="J973" s="65" t="str">
        <f>IF(C973="","",データ!AG2175)</f>
        <v/>
      </c>
      <c r="K973" s="65" t="str">
        <f>IF(L973="","",COUNT($L$4:L973))</f>
        <v/>
      </c>
      <c r="L973" s="81" t="str">
        <f>IF(C973="","",データ!AI2175)</f>
        <v/>
      </c>
      <c r="M973" s="65" t="str">
        <f>IF(C973="","",データ!AJ2175)</f>
        <v/>
      </c>
      <c r="N973" s="65" t="str">
        <f>IF(O973="","",COUNT($O$4:O973))</f>
        <v/>
      </c>
      <c r="O973" s="81" t="str">
        <f>IF(C973="","",データ!AO2175)</f>
        <v/>
      </c>
      <c r="P973" s="65" t="str">
        <f>IF(C973="","",データ!AP2175)</f>
        <v/>
      </c>
    </row>
    <row r="974" spans="1:16" ht="18" customHeight="1">
      <c r="A974" s="46" t="str">
        <f>IF(データ!A2177&lt;&gt;"",データ!A2176,"")</f>
        <v/>
      </c>
      <c r="B974" s="47" t="str">
        <f>IF(データ!B2177&lt;&gt;"",データ!B2176,"")</f>
        <v/>
      </c>
      <c r="C974" s="48" t="str">
        <f>IF(データ!C2177&lt;&gt;"",データ!C2176,"")</f>
        <v/>
      </c>
      <c r="D974" s="46" t="str">
        <f>IF(データ!G2177&lt;&gt;"",データ!G2176,"")</f>
        <v/>
      </c>
      <c r="E974" s="65" t="str">
        <f>IF(F974="","",COUNT($F$4:F974))</f>
        <v/>
      </c>
      <c r="F974" s="81" t="str">
        <f>IF(C974="","",データ!Z2176)</f>
        <v/>
      </c>
      <c r="G974" s="65" t="str">
        <f>IF(C974="","",データ!AA2176)</f>
        <v/>
      </c>
      <c r="H974" s="65" t="str">
        <f>IF(I974="","",COUNT($I$4:I974))</f>
        <v/>
      </c>
      <c r="I974" s="81" t="str">
        <f>IF(C974="","",データ!AF2176)</f>
        <v/>
      </c>
      <c r="J974" s="65" t="str">
        <f>IF(C974="","",データ!AG2176)</f>
        <v/>
      </c>
      <c r="K974" s="65" t="str">
        <f>IF(L974="","",COUNT($L$4:L974))</f>
        <v/>
      </c>
      <c r="L974" s="81" t="str">
        <f>IF(C974="","",データ!AI2176)</f>
        <v/>
      </c>
      <c r="M974" s="65" t="str">
        <f>IF(C974="","",データ!AJ2176)</f>
        <v/>
      </c>
      <c r="N974" s="65" t="str">
        <f>IF(O974="","",COUNT($O$4:O974))</f>
        <v/>
      </c>
      <c r="O974" s="81" t="str">
        <f>IF(C974="","",データ!AO2176)</f>
        <v/>
      </c>
      <c r="P974" s="65" t="str">
        <f>IF(C974="","",データ!AP2176)</f>
        <v/>
      </c>
    </row>
    <row r="975" spans="1:16" ht="18" customHeight="1">
      <c r="A975" s="46" t="str">
        <f>IF(データ!A2178&lt;&gt;"",データ!A2177,"")</f>
        <v/>
      </c>
      <c r="B975" s="47" t="str">
        <f>IF(データ!B2178&lt;&gt;"",データ!B2177,"")</f>
        <v/>
      </c>
      <c r="C975" s="48" t="str">
        <f>IF(データ!C2178&lt;&gt;"",データ!C2177,"")</f>
        <v/>
      </c>
      <c r="D975" s="46" t="str">
        <f>IF(データ!G2178&lt;&gt;"",データ!G2177,"")</f>
        <v/>
      </c>
      <c r="E975" s="65" t="str">
        <f>IF(F975="","",COUNT($F$4:F975))</f>
        <v/>
      </c>
      <c r="F975" s="81" t="str">
        <f>IF(C975="","",データ!Z2177)</f>
        <v/>
      </c>
      <c r="G975" s="65" t="str">
        <f>IF(C975="","",データ!AA2177)</f>
        <v/>
      </c>
      <c r="H975" s="65" t="str">
        <f>IF(I975="","",COUNT($I$4:I975))</f>
        <v/>
      </c>
      <c r="I975" s="81" t="str">
        <f>IF(C975="","",データ!AF2177)</f>
        <v/>
      </c>
      <c r="J975" s="65" t="str">
        <f>IF(C975="","",データ!AG2177)</f>
        <v/>
      </c>
      <c r="K975" s="65" t="str">
        <f>IF(L975="","",COUNT($L$4:L975))</f>
        <v/>
      </c>
      <c r="L975" s="81" t="str">
        <f>IF(C975="","",データ!AI2177)</f>
        <v/>
      </c>
      <c r="M975" s="65" t="str">
        <f>IF(C975="","",データ!AJ2177)</f>
        <v/>
      </c>
      <c r="N975" s="65" t="str">
        <f>IF(O975="","",COUNT($O$4:O975))</f>
        <v/>
      </c>
      <c r="O975" s="81" t="str">
        <f>IF(C975="","",データ!AO2177)</f>
        <v/>
      </c>
      <c r="P975" s="65" t="str">
        <f>IF(C975="","",データ!AP2177)</f>
        <v/>
      </c>
    </row>
    <row r="976" spans="1:16" ht="18" customHeight="1">
      <c r="A976" s="46" t="str">
        <f>IF(データ!A2179&lt;&gt;"",データ!A2178,"")</f>
        <v/>
      </c>
      <c r="B976" s="47" t="str">
        <f>IF(データ!B2179&lt;&gt;"",データ!B2178,"")</f>
        <v/>
      </c>
      <c r="C976" s="48" t="str">
        <f>IF(データ!C2179&lt;&gt;"",データ!C2178,"")</f>
        <v/>
      </c>
      <c r="D976" s="46" t="str">
        <f>IF(データ!G2179&lt;&gt;"",データ!G2178,"")</f>
        <v/>
      </c>
      <c r="E976" s="65" t="str">
        <f>IF(F976="","",COUNT($F$4:F976))</f>
        <v/>
      </c>
      <c r="F976" s="81" t="str">
        <f>IF(C976="","",データ!Z2178)</f>
        <v/>
      </c>
      <c r="G976" s="65" t="str">
        <f>IF(C976="","",データ!AA2178)</f>
        <v/>
      </c>
      <c r="H976" s="65" t="str">
        <f>IF(I976="","",COUNT($I$4:I976))</f>
        <v/>
      </c>
      <c r="I976" s="81" t="str">
        <f>IF(C976="","",データ!AF2178)</f>
        <v/>
      </c>
      <c r="J976" s="65" t="str">
        <f>IF(C976="","",データ!AG2178)</f>
        <v/>
      </c>
      <c r="K976" s="65" t="str">
        <f>IF(L976="","",COUNT($L$4:L976))</f>
        <v/>
      </c>
      <c r="L976" s="81" t="str">
        <f>IF(C976="","",データ!AI2178)</f>
        <v/>
      </c>
      <c r="M976" s="65" t="str">
        <f>IF(C976="","",データ!AJ2178)</f>
        <v/>
      </c>
      <c r="N976" s="65" t="str">
        <f>IF(O976="","",COUNT($O$4:O976))</f>
        <v/>
      </c>
      <c r="O976" s="81" t="str">
        <f>IF(C976="","",データ!AO2178)</f>
        <v/>
      </c>
      <c r="P976" s="65" t="str">
        <f>IF(C976="","",データ!AP2178)</f>
        <v/>
      </c>
    </row>
    <row r="977" spans="1:16" ht="18" customHeight="1">
      <c r="A977" s="46" t="str">
        <f>IF(データ!A2180&lt;&gt;"",データ!A2179,"")</f>
        <v/>
      </c>
      <c r="B977" s="47" t="str">
        <f>IF(データ!B2180&lt;&gt;"",データ!B2179,"")</f>
        <v/>
      </c>
      <c r="C977" s="48" t="str">
        <f>IF(データ!C2180&lt;&gt;"",データ!C2179,"")</f>
        <v/>
      </c>
      <c r="D977" s="46" t="str">
        <f>IF(データ!G2180&lt;&gt;"",データ!G2179,"")</f>
        <v/>
      </c>
      <c r="E977" s="65" t="str">
        <f>IF(F977="","",COUNT($F$4:F977))</f>
        <v/>
      </c>
      <c r="F977" s="81" t="str">
        <f>IF(C977="","",データ!Z2179)</f>
        <v/>
      </c>
      <c r="G977" s="65" t="str">
        <f>IF(C977="","",データ!AA2179)</f>
        <v/>
      </c>
      <c r="H977" s="65" t="str">
        <f>IF(I977="","",COUNT($I$4:I977))</f>
        <v/>
      </c>
      <c r="I977" s="81" t="str">
        <f>IF(C977="","",データ!AF2179)</f>
        <v/>
      </c>
      <c r="J977" s="65" t="str">
        <f>IF(C977="","",データ!AG2179)</f>
        <v/>
      </c>
      <c r="K977" s="65" t="str">
        <f>IF(L977="","",COUNT($L$4:L977))</f>
        <v/>
      </c>
      <c r="L977" s="81" t="str">
        <f>IF(C977="","",データ!AI2179)</f>
        <v/>
      </c>
      <c r="M977" s="65" t="str">
        <f>IF(C977="","",データ!AJ2179)</f>
        <v/>
      </c>
      <c r="N977" s="65" t="str">
        <f>IF(O977="","",COUNT($O$4:O977))</f>
        <v/>
      </c>
      <c r="O977" s="81" t="str">
        <f>IF(C977="","",データ!AO2179)</f>
        <v/>
      </c>
      <c r="P977" s="65" t="str">
        <f>IF(C977="","",データ!AP2179)</f>
        <v/>
      </c>
    </row>
    <row r="978" spans="1:16" ht="18" customHeight="1">
      <c r="A978" s="46" t="str">
        <f>IF(データ!A2181&lt;&gt;"",データ!A2180,"")</f>
        <v/>
      </c>
      <c r="B978" s="47" t="str">
        <f>IF(データ!B2181&lt;&gt;"",データ!B2180,"")</f>
        <v/>
      </c>
      <c r="C978" s="48" t="str">
        <f>IF(データ!C2181&lt;&gt;"",データ!C2180,"")</f>
        <v/>
      </c>
      <c r="D978" s="46" t="str">
        <f>IF(データ!G2181&lt;&gt;"",データ!G2180,"")</f>
        <v/>
      </c>
      <c r="E978" s="65" t="str">
        <f>IF(F978="","",COUNT($F$4:F978))</f>
        <v/>
      </c>
      <c r="F978" s="81" t="str">
        <f>IF(C978="","",データ!Z2180)</f>
        <v/>
      </c>
      <c r="G978" s="65" t="str">
        <f>IF(C978="","",データ!AA2180)</f>
        <v/>
      </c>
      <c r="H978" s="65" t="str">
        <f>IF(I978="","",COUNT($I$4:I978))</f>
        <v/>
      </c>
      <c r="I978" s="81" t="str">
        <f>IF(C978="","",データ!AF2180)</f>
        <v/>
      </c>
      <c r="J978" s="65" t="str">
        <f>IF(C978="","",データ!AG2180)</f>
        <v/>
      </c>
      <c r="K978" s="65" t="str">
        <f>IF(L978="","",COUNT($L$4:L978))</f>
        <v/>
      </c>
      <c r="L978" s="81" t="str">
        <f>IF(C978="","",データ!AI2180)</f>
        <v/>
      </c>
      <c r="M978" s="65" t="str">
        <f>IF(C978="","",データ!AJ2180)</f>
        <v/>
      </c>
      <c r="N978" s="65" t="str">
        <f>IF(O978="","",COUNT($O$4:O978))</f>
        <v/>
      </c>
      <c r="O978" s="81" t="str">
        <f>IF(C978="","",データ!AO2180)</f>
        <v/>
      </c>
      <c r="P978" s="65" t="str">
        <f>IF(C978="","",データ!AP2180)</f>
        <v/>
      </c>
    </row>
    <row r="979" spans="1:16" ht="18" customHeight="1">
      <c r="A979" s="46" t="str">
        <f>IF(データ!A2182&lt;&gt;"",データ!A2181,"")</f>
        <v/>
      </c>
      <c r="B979" s="47" t="str">
        <f>IF(データ!B2182&lt;&gt;"",データ!B2181,"")</f>
        <v/>
      </c>
      <c r="C979" s="48" t="str">
        <f>IF(データ!C2182&lt;&gt;"",データ!C2181,"")</f>
        <v/>
      </c>
      <c r="D979" s="46" t="str">
        <f>IF(データ!G2182&lt;&gt;"",データ!G2181,"")</f>
        <v/>
      </c>
      <c r="E979" s="65" t="str">
        <f>IF(F979="","",COUNT($F$4:F979))</f>
        <v/>
      </c>
      <c r="F979" s="81" t="str">
        <f>IF(C979="","",データ!Z2181)</f>
        <v/>
      </c>
      <c r="G979" s="65" t="str">
        <f>IF(C979="","",データ!AA2181)</f>
        <v/>
      </c>
      <c r="H979" s="65" t="str">
        <f>IF(I979="","",COUNT($I$4:I979))</f>
        <v/>
      </c>
      <c r="I979" s="81" t="str">
        <f>IF(C979="","",データ!AF2181)</f>
        <v/>
      </c>
      <c r="J979" s="65" t="str">
        <f>IF(C979="","",データ!AG2181)</f>
        <v/>
      </c>
      <c r="K979" s="65" t="str">
        <f>IF(L979="","",COUNT($L$4:L979))</f>
        <v/>
      </c>
      <c r="L979" s="81" t="str">
        <f>IF(C979="","",データ!AI2181)</f>
        <v/>
      </c>
      <c r="M979" s="65" t="str">
        <f>IF(C979="","",データ!AJ2181)</f>
        <v/>
      </c>
      <c r="N979" s="65" t="str">
        <f>IF(O979="","",COUNT($O$4:O979))</f>
        <v/>
      </c>
      <c r="O979" s="81" t="str">
        <f>IF(C979="","",データ!AO2181)</f>
        <v/>
      </c>
      <c r="P979" s="65" t="str">
        <f>IF(C979="","",データ!AP2181)</f>
        <v/>
      </c>
    </row>
    <row r="980" spans="1:16" ht="18" customHeight="1">
      <c r="A980" s="46" t="str">
        <f>IF(データ!A2183&lt;&gt;"",データ!A2182,"")</f>
        <v/>
      </c>
      <c r="B980" s="47" t="str">
        <f>IF(データ!B2183&lt;&gt;"",データ!B2182,"")</f>
        <v/>
      </c>
      <c r="C980" s="48" t="str">
        <f>IF(データ!C2183&lt;&gt;"",データ!C2182,"")</f>
        <v/>
      </c>
      <c r="D980" s="46" t="str">
        <f>IF(データ!G2183&lt;&gt;"",データ!G2182,"")</f>
        <v/>
      </c>
      <c r="E980" s="65" t="str">
        <f>IF(F980="","",COUNT($F$4:F980))</f>
        <v/>
      </c>
      <c r="F980" s="81" t="str">
        <f>IF(C980="","",データ!Z2182)</f>
        <v/>
      </c>
      <c r="G980" s="65" t="str">
        <f>IF(C980="","",データ!AA2182)</f>
        <v/>
      </c>
      <c r="H980" s="65" t="str">
        <f>IF(I980="","",COUNT($I$4:I980))</f>
        <v/>
      </c>
      <c r="I980" s="81" t="str">
        <f>IF(C980="","",データ!AF2182)</f>
        <v/>
      </c>
      <c r="J980" s="65" t="str">
        <f>IF(C980="","",データ!AG2182)</f>
        <v/>
      </c>
      <c r="K980" s="65" t="str">
        <f>IF(L980="","",COUNT($L$4:L980))</f>
        <v/>
      </c>
      <c r="L980" s="81" t="str">
        <f>IF(C980="","",データ!AI2182)</f>
        <v/>
      </c>
      <c r="M980" s="65" t="str">
        <f>IF(C980="","",データ!AJ2182)</f>
        <v/>
      </c>
      <c r="N980" s="65" t="str">
        <f>IF(O980="","",COUNT($O$4:O980))</f>
        <v/>
      </c>
      <c r="O980" s="81" t="str">
        <f>IF(C980="","",データ!AO2182)</f>
        <v/>
      </c>
      <c r="P980" s="65" t="str">
        <f>IF(C980="","",データ!AP2182)</f>
        <v/>
      </c>
    </row>
    <row r="981" spans="1:16" ht="18" customHeight="1">
      <c r="A981" s="46" t="str">
        <f>IF(データ!A2184&lt;&gt;"",データ!A2183,"")</f>
        <v/>
      </c>
      <c r="B981" s="47" t="str">
        <f>IF(データ!B2184&lt;&gt;"",データ!B2183,"")</f>
        <v/>
      </c>
      <c r="C981" s="48" t="str">
        <f>IF(データ!C2184&lt;&gt;"",データ!C2183,"")</f>
        <v/>
      </c>
      <c r="D981" s="46" t="str">
        <f>IF(データ!G2184&lt;&gt;"",データ!G2183,"")</f>
        <v/>
      </c>
      <c r="E981" s="65" t="str">
        <f>IF(F981="","",COUNT($F$4:F981))</f>
        <v/>
      </c>
      <c r="F981" s="81" t="str">
        <f>IF(C981="","",データ!Z2183)</f>
        <v/>
      </c>
      <c r="G981" s="65" t="str">
        <f>IF(C981="","",データ!AA2183)</f>
        <v/>
      </c>
      <c r="H981" s="65" t="str">
        <f>IF(I981="","",COUNT($I$4:I981))</f>
        <v/>
      </c>
      <c r="I981" s="81" t="str">
        <f>IF(C981="","",データ!AF2183)</f>
        <v/>
      </c>
      <c r="J981" s="65" t="str">
        <f>IF(C981="","",データ!AG2183)</f>
        <v/>
      </c>
      <c r="K981" s="65" t="str">
        <f>IF(L981="","",COUNT($L$4:L981))</f>
        <v/>
      </c>
      <c r="L981" s="81" t="str">
        <f>IF(C981="","",データ!AI2183)</f>
        <v/>
      </c>
      <c r="M981" s="65" t="str">
        <f>IF(C981="","",データ!AJ2183)</f>
        <v/>
      </c>
      <c r="N981" s="65" t="str">
        <f>IF(O981="","",COUNT($O$4:O981))</f>
        <v/>
      </c>
      <c r="O981" s="81" t="str">
        <f>IF(C981="","",データ!AO2183)</f>
        <v/>
      </c>
      <c r="P981" s="65" t="str">
        <f>IF(C981="","",データ!AP2183)</f>
        <v/>
      </c>
    </row>
    <row r="982" spans="1:16" ht="18" customHeight="1">
      <c r="A982" s="46" t="str">
        <f>IF(データ!A2185&lt;&gt;"",データ!A2184,"")</f>
        <v/>
      </c>
      <c r="B982" s="47" t="str">
        <f>IF(データ!B2185&lt;&gt;"",データ!B2184,"")</f>
        <v/>
      </c>
      <c r="C982" s="48" t="str">
        <f>IF(データ!C2185&lt;&gt;"",データ!C2184,"")</f>
        <v/>
      </c>
      <c r="D982" s="46" t="str">
        <f>IF(データ!G2185&lt;&gt;"",データ!G2184,"")</f>
        <v/>
      </c>
      <c r="E982" s="65" t="str">
        <f>IF(F982="","",COUNT($F$4:F982))</f>
        <v/>
      </c>
      <c r="F982" s="81" t="str">
        <f>IF(C982="","",データ!Z2184)</f>
        <v/>
      </c>
      <c r="G982" s="65" t="str">
        <f>IF(C982="","",データ!AA2184)</f>
        <v/>
      </c>
      <c r="H982" s="65" t="str">
        <f>IF(I982="","",COUNT($I$4:I982))</f>
        <v/>
      </c>
      <c r="I982" s="81" t="str">
        <f>IF(C982="","",データ!AF2184)</f>
        <v/>
      </c>
      <c r="J982" s="65" t="str">
        <f>IF(C982="","",データ!AG2184)</f>
        <v/>
      </c>
      <c r="K982" s="65" t="str">
        <f>IF(L982="","",COUNT($L$4:L982))</f>
        <v/>
      </c>
      <c r="L982" s="81" t="str">
        <f>IF(C982="","",データ!AI2184)</f>
        <v/>
      </c>
      <c r="M982" s="65" t="str">
        <f>IF(C982="","",データ!AJ2184)</f>
        <v/>
      </c>
      <c r="N982" s="65" t="str">
        <f>IF(O982="","",COUNT($O$4:O982))</f>
        <v/>
      </c>
      <c r="O982" s="81" t="str">
        <f>IF(C982="","",データ!AO2184)</f>
        <v/>
      </c>
      <c r="P982" s="65" t="str">
        <f>IF(C982="","",データ!AP2184)</f>
        <v/>
      </c>
    </row>
    <row r="983" spans="1:16" ht="18" customHeight="1">
      <c r="A983" s="46" t="str">
        <f>IF(データ!A2186&lt;&gt;"",データ!A2185,"")</f>
        <v/>
      </c>
      <c r="B983" s="47" t="str">
        <f>IF(データ!B2186&lt;&gt;"",データ!B2185,"")</f>
        <v/>
      </c>
      <c r="C983" s="48" t="str">
        <f>IF(データ!C2186&lt;&gt;"",データ!C2185,"")</f>
        <v/>
      </c>
      <c r="D983" s="46" t="str">
        <f>IF(データ!G2186&lt;&gt;"",データ!G2185,"")</f>
        <v/>
      </c>
      <c r="E983" s="65" t="str">
        <f>IF(F983="","",COUNT($F$4:F983))</f>
        <v/>
      </c>
      <c r="F983" s="81" t="str">
        <f>IF(C983="","",データ!Z2185)</f>
        <v/>
      </c>
      <c r="G983" s="65" t="str">
        <f>IF(C983="","",データ!AA2185)</f>
        <v/>
      </c>
      <c r="H983" s="65" t="str">
        <f>IF(I983="","",COUNT($I$4:I983))</f>
        <v/>
      </c>
      <c r="I983" s="81" t="str">
        <f>IF(C983="","",データ!AF2185)</f>
        <v/>
      </c>
      <c r="J983" s="65" t="str">
        <f>IF(C983="","",データ!AG2185)</f>
        <v/>
      </c>
      <c r="K983" s="65" t="str">
        <f>IF(L983="","",COUNT($L$4:L983))</f>
        <v/>
      </c>
      <c r="L983" s="81" t="str">
        <f>IF(C983="","",データ!AI2185)</f>
        <v/>
      </c>
      <c r="M983" s="65" t="str">
        <f>IF(C983="","",データ!AJ2185)</f>
        <v/>
      </c>
      <c r="N983" s="65" t="str">
        <f>IF(O983="","",COUNT($O$4:O983))</f>
        <v/>
      </c>
      <c r="O983" s="81" t="str">
        <f>IF(C983="","",データ!AO2185)</f>
        <v/>
      </c>
      <c r="P983" s="65" t="str">
        <f>IF(C983="","",データ!AP2185)</f>
        <v/>
      </c>
    </row>
    <row r="984" spans="1:16" ht="18" customHeight="1">
      <c r="A984" s="46" t="str">
        <f>IF(データ!A2187&lt;&gt;"",データ!A2186,"")</f>
        <v/>
      </c>
      <c r="B984" s="47" t="str">
        <f>IF(データ!B2187&lt;&gt;"",データ!B2186,"")</f>
        <v/>
      </c>
      <c r="C984" s="48" t="str">
        <f>IF(データ!C2187&lt;&gt;"",データ!C2186,"")</f>
        <v/>
      </c>
      <c r="D984" s="46" t="str">
        <f>IF(データ!G2187&lt;&gt;"",データ!G2186,"")</f>
        <v/>
      </c>
      <c r="E984" s="65" t="str">
        <f>IF(F984="","",COUNT($F$4:F984))</f>
        <v/>
      </c>
      <c r="F984" s="81" t="str">
        <f>IF(C984="","",データ!Z2186)</f>
        <v/>
      </c>
      <c r="G984" s="65" t="str">
        <f>IF(C984="","",データ!AA2186)</f>
        <v/>
      </c>
      <c r="H984" s="65" t="str">
        <f>IF(I984="","",COUNT($I$4:I984))</f>
        <v/>
      </c>
      <c r="I984" s="81" t="str">
        <f>IF(C984="","",データ!AF2186)</f>
        <v/>
      </c>
      <c r="J984" s="65" t="str">
        <f>IF(C984="","",データ!AG2186)</f>
        <v/>
      </c>
      <c r="K984" s="65" t="str">
        <f>IF(L984="","",COUNT($L$4:L984))</f>
        <v/>
      </c>
      <c r="L984" s="81" t="str">
        <f>IF(C984="","",データ!AI2186)</f>
        <v/>
      </c>
      <c r="M984" s="65" t="str">
        <f>IF(C984="","",データ!AJ2186)</f>
        <v/>
      </c>
      <c r="N984" s="65" t="str">
        <f>IF(O984="","",COUNT($O$4:O984))</f>
        <v/>
      </c>
      <c r="O984" s="81" t="str">
        <f>IF(C984="","",データ!AO2186)</f>
        <v/>
      </c>
      <c r="P984" s="65" t="str">
        <f>IF(C984="","",データ!AP2186)</f>
        <v/>
      </c>
    </row>
    <row r="985" spans="1:16" ht="18" customHeight="1">
      <c r="A985" s="46" t="str">
        <f>IF(データ!A2188&lt;&gt;"",データ!A2187,"")</f>
        <v/>
      </c>
      <c r="B985" s="47" t="str">
        <f>IF(データ!B2188&lt;&gt;"",データ!B2187,"")</f>
        <v/>
      </c>
      <c r="C985" s="48" t="str">
        <f>IF(データ!C2188&lt;&gt;"",データ!C2187,"")</f>
        <v/>
      </c>
      <c r="D985" s="46" t="str">
        <f>IF(データ!G2188&lt;&gt;"",データ!G2187,"")</f>
        <v/>
      </c>
      <c r="E985" s="65" t="str">
        <f>IF(F985="","",COUNT($F$4:F985))</f>
        <v/>
      </c>
      <c r="F985" s="81" t="str">
        <f>IF(C985="","",データ!Z2187)</f>
        <v/>
      </c>
      <c r="G985" s="65" t="str">
        <f>IF(C985="","",データ!AA2187)</f>
        <v/>
      </c>
      <c r="H985" s="65" t="str">
        <f>IF(I985="","",COUNT($I$4:I985))</f>
        <v/>
      </c>
      <c r="I985" s="81" t="str">
        <f>IF(C985="","",データ!AF2187)</f>
        <v/>
      </c>
      <c r="J985" s="65" t="str">
        <f>IF(C985="","",データ!AG2187)</f>
        <v/>
      </c>
      <c r="K985" s="65" t="str">
        <f>IF(L985="","",COUNT($L$4:L985))</f>
        <v/>
      </c>
      <c r="L985" s="81" t="str">
        <f>IF(C985="","",データ!AI2187)</f>
        <v/>
      </c>
      <c r="M985" s="65" t="str">
        <f>IF(C985="","",データ!AJ2187)</f>
        <v/>
      </c>
      <c r="N985" s="65" t="str">
        <f>IF(O985="","",COUNT($O$4:O985))</f>
        <v/>
      </c>
      <c r="O985" s="81" t="str">
        <f>IF(C985="","",データ!AO2187)</f>
        <v/>
      </c>
      <c r="P985" s="65" t="str">
        <f>IF(C985="","",データ!AP2187)</f>
        <v/>
      </c>
    </row>
    <row r="986" spans="1:16" ht="18" customHeight="1">
      <c r="A986" s="46" t="str">
        <f>IF(データ!A2189&lt;&gt;"",データ!A2188,"")</f>
        <v/>
      </c>
      <c r="B986" s="47" t="str">
        <f>IF(データ!B2189&lt;&gt;"",データ!B2188,"")</f>
        <v/>
      </c>
      <c r="C986" s="48" t="str">
        <f>IF(データ!C2189&lt;&gt;"",データ!C2188,"")</f>
        <v/>
      </c>
      <c r="D986" s="46" t="str">
        <f>IF(データ!G2189&lt;&gt;"",データ!G2188,"")</f>
        <v/>
      </c>
      <c r="E986" s="65" t="str">
        <f>IF(F986="","",COUNT($F$4:F986))</f>
        <v/>
      </c>
      <c r="F986" s="81" t="str">
        <f>IF(C986="","",データ!Z2188)</f>
        <v/>
      </c>
      <c r="G986" s="65" t="str">
        <f>IF(C986="","",データ!AA2188)</f>
        <v/>
      </c>
      <c r="H986" s="65" t="str">
        <f>IF(I986="","",COUNT($I$4:I986))</f>
        <v/>
      </c>
      <c r="I986" s="81" t="str">
        <f>IF(C986="","",データ!AF2188)</f>
        <v/>
      </c>
      <c r="J986" s="65" t="str">
        <f>IF(C986="","",データ!AG2188)</f>
        <v/>
      </c>
      <c r="K986" s="65" t="str">
        <f>IF(L986="","",COUNT($L$4:L986))</f>
        <v/>
      </c>
      <c r="L986" s="81" t="str">
        <f>IF(C986="","",データ!AI2188)</f>
        <v/>
      </c>
      <c r="M986" s="65" t="str">
        <f>IF(C986="","",データ!AJ2188)</f>
        <v/>
      </c>
      <c r="N986" s="65" t="str">
        <f>IF(O986="","",COUNT($O$4:O986))</f>
        <v/>
      </c>
      <c r="O986" s="81" t="str">
        <f>IF(C986="","",データ!AO2188)</f>
        <v/>
      </c>
      <c r="P986" s="65" t="str">
        <f>IF(C986="","",データ!AP2188)</f>
        <v/>
      </c>
    </row>
    <row r="987" spans="1:16" ht="18" customHeight="1">
      <c r="A987" s="46" t="str">
        <f>IF(データ!A2190&lt;&gt;"",データ!A2189,"")</f>
        <v/>
      </c>
      <c r="B987" s="47" t="str">
        <f>IF(データ!B2190&lt;&gt;"",データ!B2189,"")</f>
        <v/>
      </c>
      <c r="C987" s="48" t="str">
        <f>IF(データ!C2190&lt;&gt;"",データ!C2189,"")</f>
        <v/>
      </c>
      <c r="D987" s="46" t="str">
        <f>IF(データ!G2190&lt;&gt;"",データ!G2189,"")</f>
        <v/>
      </c>
      <c r="E987" s="65" t="str">
        <f>IF(F987="","",COUNT($F$4:F987))</f>
        <v/>
      </c>
      <c r="F987" s="81" t="str">
        <f>IF(C987="","",データ!Z2189)</f>
        <v/>
      </c>
      <c r="G987" s="65" t="str">
        <f>IF(C987="","",データ!AA2189)</f>
        <v/>
      </c>
      <c r="H987" s="65" t="str">
        <f>IF(I987="","",COUNT($I$4:I987))</f>
        <v/>
      </c>
      <c r="I987" s="81" t="str">
        <f>IF(C987="","",データ!AF2189)</f>
        <v/>
      </c>
      <c r="J987" s="65" t="str">
        <f>IF(C987="","",データ!AG2189)</f>
        <v/>
      </c>
      <c r="K987" s="65" t="str">
        <f>IF(L987="","",COUNT($L$4:L987))</f>
        <v/>
      </c>
      <c r="L987" s="81" t="str">
        <f>IF(C987="","",データ!AI2189)</f>
        <v/>
      </c>
      <c r="M987" s="65" t="str">
        <f>IF(C987="","",データ!AJ2189)</f>
        <v/>
      </c>
      <c r="N987" s="65" t="str">
        <f>IF(O987="","",COUNT($O$4:O987))</f>
        <v/>
      </c>
      <c r="O987" s="81" t="str">
        <f>IF(C987="","",データ!AO2189)</f>
        <v/>
      </c>
      <c r="P987" s="65" t="str">
        <f>IF(C987="","",データ!AP2189)</f>
        <v/>
      </c>
    </row>
    <row r="988" spans="1:16" ht="18" customHeight="1">
      <c r="A988" s="46" t="str">
        <f>IF(データ!A2191&lt;&gt;"",データ!A2190,"")</f>
        <v/>
      </c>
      <c r="B988" s="47" t="str">
        <f>IF(データ!B2191&lt;&gt;"",データ!B2190,"")</f>
        <v/>
      </c>
      <c r="C988" s="48" t="str">
        <f>IF(データ!C2191&lt;&gt;"",データ!C2190,"")</f>
        <v/>
      </c>
      <c r="D988" s="46" t="str">
        <f>IF(データ!G2191&lt;&gt;"",データ!G2190,"")</f>
        <v/>
      </c>
      <c r="E988" s="65" t="str">
        <f>IF(F988="","",COUNT($F$4:F988))</f>
        <v/>
      </c>
      <c r="F988" s="81" t="str">
        <f>IF(C988="","",データ!Z2190)</f>
        <v/>
      </c>
      <c r="G988" s="65" t="str">
        <f>IF(C988="","",データ!AA2190)</f>
        <v/>
      </c>
      <c r="H988" s="65" t="str">
        <f>IF(I988="","",COUNT($I$4:I988))</f>
        <v/>
      </c>
      <c r="I988" s="81" t="str">
        <f>IF(C988="","",データ!AF2190)</f>
        <v/>
      </c>
      <c r="J988" s="65" t="str">
        <f>IF(C988="","",データ!AG2190)</f>
        <v/>
      </c>
      <c r="K988" s="65" t="str">
        <f>IF(L988="","",COUNT($L$4:L988))</f>
        <v/>
      </c>
      <c r="L988" s="81" t="str">
        <f>IF(C988="","",データ!AI2190)</f>
        <v/>
      </c>
      <c r="M988" s="65" t="str">
        <f>IF(C988="","",データ!AJ2190)</f>
        <v/>
      </c>
      <c r="N988" s="65" t="str">
        <f>IF(O988="","",COUNT($O$4:O988))</f>
        <v/>
      </c>
      <c r="O988" s="81" t="str">
        <f>IF(C988="","",データ!AO2190)</f>
        <v/>
      </c>
      <c r="P988" s="65" t="str">
        <f>IF(C988="","",データ!AP2190)</f>
        <v/>
      </c>
    </row>
    <row r="989" spans="1:16" ht="18" customHeight="1">
      <c r="A989" s="46" t="str">
        <f>IF(データ!A2192&lt;&gt;"",データ!A2191,"")</f>
        <v/>
      </c>
      <c r="B989" s="47" t="str">
        <f>IF(データ!B2192&lt;&gt;"",データ!B2191,"")</f>
        <v/>
      </c>
      <c r="C989" s="48" t="str">
        <f>IF(データ!C2192&lt;&gt;"",データ!C2191,"")</f>
        <v/>
      </c>
      <c r="D989" s="46" t="str">
        <f>IF(データ!G2192&lt;&gt;"",データ!G2191,"")</f>
        <v/>
      </c>
      <c r="E989" s="65" t="str">
        <f>IF(F989="","",COUNT($F$4:F989))</f>
        <v/>
      </c>
      <c r="F989" s="81" t="str">
        <f>IF(C989="","",データ!Z2191)</f>
        <v/>
      </c>
      <c r="G989" s="65" t="str">
        <f>IF(C989="","",データ!AA2191)</f>
        <v/>
      </c>
      <c r="H989" s="65" t="str">
        <f>IF(I989="","",COUNT($I$4:I989))</f>
        <v/>
      </c>
      <c r="I989" s="81" t="str">
        <f>IF(C989="","",データ!AF2191)</f>
        <v/>
      </c>
      <c r="J989" s="65" t="str">
        <f>IF(C989="","",データ!AG2191)</f>
        <v/>
      </c>
      <c r="K989" s="65" t="str">
        <f>IF(L989="","",COUNT($L$4:L989))</f>
        <v/>
      </c>
      <c r="L989" s="81" t="str">
        <f>IF(C989="","",データ!AI2191)</f>
        <v/>
      </c>
      <c r="M989" s="65" t="str">
        <f>IF(C989="","",データ!AJ2191)</f>
        <v/>
      </c>
      <c r="N989" s="65" t="str">
        <f>IF(O989="","",COUNT($O$4:O989))</f>
        <v/>
      </c>
      <c r="O989" s="81" t="str">
        <f>IF(C989="","",データ!AO2191)</f>
        <v/>
      </c>
      <c r="P989" s="65" t="str">
        <f>IF(C989="","",データ!AP2191)</f>
        <v/>
      </c>
    </row>
    <row r="990" spans="1:16" ht="18" customHeight="1">
      <c r="A990" s="46" t="str">
        <f>IF(データ!A2193&lt;&gt;"",データ!A2192,"")</f>
        <v/>
      </c>
      <c r="B990" s="47" t="str">
        <f>IF(データ!B2193&lt;&gt;"",データ!B2192,"")</f>
        <v/>
      </c>
      <c r="C990" s="48" t="str">
        <f>IF(データ!C2193&lt;&gt;"",データ!C2192,"")</f>
        <v/>
      </c>
      <c r="D990" s="46" t="str">
        <f>IF(データ!G2193&lt;&gt;"",データ!G2192,"")</f>
        <v/>
      </c>
      <c r="E990" s="65" t="str">
        <f>IF(F990="","",COUNT($F$4:F990))</f>
        <v/>
      </c>
      <c r="F990" s="81" t="str">
        <f>IF(C990="","",データ!Z2192)</f>
        <v/>
      </c>
      <c r="G990" s="65" t="str">
        <f>IF(C990="","",データ!AA2192)</f>
        <v/>
      </c>
      <c r="H990" s="65" t="str">
        <f>IF(I990="","",COUNT($I$4:I990))</f>
        <v/>
      </c>
      <c r="I990" s="81" t="str">
        <f>IF(C990="","",データ!AF2192)</f>
        <v/>
      </c>
      <c r="J990" s="65" t="str">
        <f>IF(C990="","",データ!AG2192)</f>
        <v/>
      </c>
      <c r="K990" s="65" t="str">
        <f>IF(L990="","",COUNT($L$4:L990))</f>
        <v/>
      </c>
      <c r="L990" s="81" t="str">
        <f>IF(C990="","",データ!AI2192)</f>
        <v/>
      </c>
      <c r="M990" s="65" t="str">
        <f>IF(C990="","",データ!AJ2192)</f>
        <v/>
      </c>
      <c r="N990" s="65" t="str">
        <f>IF(O990="","",COUNT($O$4:O990))</f>
        <v/>
      </c>
      <c r="O990" s="81" t="str">
        <f>IF(C990="","",データ!AO2192)</f>
        <v/>
      </c>
      <c r="P990" s="65" t="str">
        <f>IF(C990="","",データ!AP2192)</f>
        <v/>
      </c>
    </row>
    <row r="991" spans="1:16" ht="18" customHeight="1">
      <c r="A991" s="46" t="str">
        <f>IF(データ!A2194&lt;&gt;"",データ!A2193,"")</f>
        <v/>
      </c>
      <c r="B991" s="47" t="str">
        <f>IF(データ!B2194&lt;&gt;"",データ!B2193,"")</f>
        <v/>
      </c>
      <c r="C991" s="48" t="str">
        <f>IF(データ!C2194&lt;&gt;"",データ!C2193,"")</f>
        <v/>
      </c>
      <c r="D991" s="46" t="str">
        <f>IF(データ!G2194&lt;&gt;"",データ!G2193,"")</f>
        <v/>
      </c>
      <c r="E991" s="65" t="str">
        <f>IF(F991="","",COUNT($F$4:F991))</f>
        <v/>
      </c>
      <c r="F991" s="81" t="str">
        <f>IF(C991="","",データ!Z2193)</f>
        <v/>
      </c>
      <c r="G991" s="65" t="str">
        <f>IF(C991="","",データ!AA2193)</f>
        <v/>
      </c>
      <c r="H991" s="65" t="str">
        <f>IF(I991="","",COUNT($I$4:I991))</f>
        <v/>
      </c>
      <c r="I991" s="81" t="str">
        <f>IF(C991="","",データ!AF2193)</f>
        <v/>
      </c>
      <c r="J991" s="65" t="str">
        <f>IF(C991="","",データ!AG2193)</f>
        <v/>
      </c>
      <c r="K991" s="65" t="str">
        <f>IF(L991="","",COUNT($L$4:L991))</f>
        <v/>
      </c>
      <c r="L991" s="81" t="str">
        <f>IF(C991="","",データ!AI2193)</f>
        <v/>
      </c>
      <c r="M991" s="65" t="str">
        <f>IF(C991="","",データ!AJ2193)</f>
        <v/>
      </c>
      <c r="N991" s="65" t="str">
        <f>IF(O991="","",COUNT($O$4:O991))</f>
        <v/>
      </c>
      <c r="O991" s="81" t="str">
        <f>IF(C991="","",データ!AO2193)</f>
        <v/>
      </c>
      <c r="P991" s="65" t="str">
        <f>IF(C991="","",データ!AP2193)</f>
        <v/>
      </c>
    </row>
    <row r="992" spans="1:16" ht="18" customHeight="1">
      <c r="A992" s="46" t="str">
        <f>IF(データ!A2195&lt;&gt;"",データ!A2194,"")</f>
        <v/>
      </c>
      <c r="B992" s="47" t="str">
        <f>IF(データ!B2195&lt;&gt;"",データ!B2194,"")</f>
        <v/>
      </c>
      <c r="C992" s="48" t="str">
        <f>IF(データ!C2195&lt;&gt;"",データ!C2194,"")</f>
        <v/>
      </c>
      <c r="D992" s="46" t="str">
        <f>IF(データ!G2195&lt;&gt;"",データ!G2194,"")</f>
        <v/>
      </c>
      <c r="E992" s="65" t="str">
        <f>IF(F992="","",COUNT($F$4:F992))</f>
        <v/>
      </c>
      <c r="F992" s="81" t="str">
        <f>IF(C992="","",データ!Z2194)</f>
        <v/>
      </c>
      <c r="G992" s="65" t="str">
        <f>IF(C992="","",データ!AA2194)</f>
        <v/>
      </c>
      <c r="H992" s="65" t="str">
        <f>IF(I992="","",COUNT($I$4:I992))</f>
        <v/>
      </c>
      <c r="I992" s="81" t="str">
        <f>IF(C992="","",データ!AF2194)</f>
        <v/>
      </c>
      <c r="J992" s="65" t="str">
        <f>IF(C992="","",データ!AG2194)</f>
        <v/>
      </c>
      <c r="K992" s="65" t="str">
        <f>IF(L992="","",COUNT($L$4:L992))</f>
        <v/>
      </c>
      <c r="L992" s="81" t="str">
        <f>IF(C992="","",データ!AI2194)</f>
        <v/>
      </c>
      <c r="M992" s="65" t="str">
        <f>IF(C992="","",データ!AJ2194)</f>
        <v/>
      </c>
      <c r="N992" s="65" t="str">
        <f>IF(O992="","",COUNT($O$4:O992))</f>
        <v/>
      </c>
      <c r="O992" s="81" t="str">
        <f>IF(C992="","",データ!AO2194)</f>
        <v/>
      </c>
      <c r="P992" s="65" t="str">
        <f>IF(C992="","",データ!AP2194)</f>
        <v/>
      </c>
    </row>
    <row r="993" spans="1:16" ht="18" customHeight="1">
      <c r="A993" s="46" t="str">
        <f>IF(データ!A2196&lt;&gt;"",データ!A2195,"")</f>
        <v/>
      </c>
      <c r="B993" s="47" t="str">
        <f>IF(データ!B2196&lt;&gt;"",データ!B2195,"")</f>
        <v/>
      </c>
      <c r="C993" s="48" t="str">
        <f>IF(データ!C2196&lt;&gt;"",データ!C2195,"")</f>
        <v/>
      </c>
      <c r="D993" s="46" t="str">
        <f>IF(データ!G2196&lt;&gt;"",データ!G2195,"")</f>
        <v/>
      </c>
      <c r="E993" s="65" t="str">
        <f>IF(F993="","",COUNT($F$4:F993))</f>
        <v/>
      </c>
      <c r="F993" s="81" t="str">
        <f>IF(C993="","",データ!Z2195)</f>
        <v/>
      </c>
      <c r="G993" s="65" t="str">
        <f>IF(C993="","",データ!AA2195)</f>
        <v/>
      </c>
      <c r="H993" s="65" t="str">
        <f>IF(I993="","",COUNT($I$4:I993))</f>
        <v/>
      </c>
      <c r="I993" s="81" t="str">
        <f>IF(C993="","",データ!AF2195)</f>
        <v/>
      </c>
      <c r="J993" s="65" t="str">
        <f>IF(C993="","",データ!AG2195)</f>
        <v/>
      </c>
      <c r="K993" s="65" t="str">
        <f>IF(L993="","",COUNT($L$4:L993))</f>
        <v/>
      </c>
      <c r="L993" s="81" t="str">
        <f>IF(C993="","",データ!AI2195)</f>
        <v/>
      </c>
      <c r="M993" s="65" t="str">
        <f>IF(C993="","",データ!AJ2195)</f>
        <v/>
      </c>
      <c r="N993" s="65" t="str">
        <f>IF(O993="","",COUNT($O$4:O993))</f>
        <v/>
      </c>
      <c r="O993" s="81" t="str">
        <f>IF(C993="","",データ!AO2195)</f>
        <v/>
      </c>
      <c r="P993" s="65" t="str">
        <f>IF(C993="","",データ!AP2195)</f>
        <v/>
      </c>
    </row>
    <row r="994" spans="1:16" ht="18" customHeight="1">
      <c r="A994" s="46" t="str">
        <f>IF(データ!A2197&lt;&gt;"",データ!A2196,"")</f>
        <v/>
      </c>
      <c r="B994" s="47" t="str">
        <f>IF(データ!B2197&lt;&gt;"",データ!B2196,"")</f>
        <v/>
      </c>
      <c r="C994" s="48" t="str">
        <f>IF(データ!C2197&lt;&gt;"",データ!C2196,"")</f>
        <v/>
      </c>
      <c r="D994" s="46" t="str">
        <f>IF(データ!G2197&lt;&gt;"",データ!G2196,"")</f>
        <v/>
      </c>
      <c r="E994" s="65" t="str">
        <f>IF(F994="","",COUNT($F$4:F994))</f>
        <v/>
      </c>
      <c r="F994" s="81" t="str">
        <f>IF(C994="","",データ!Z2196)</f>
        <v/>
      </c>
      <c r="G994" s="65" t="str">
        <f>IF(C994="","",データ!AA2196)</f>
        <v/>
      </c>
      <c r="H994" s="65" t="str">
        <f>IF(I994="","",COUNT($I$4:I994))</f>
        <v/>
      </c>
      <c r="I994" s="81" t="str">
        <f>IF(C994="","",データ!AF2196)</f>
        <v/>
      </c>
      <c r="J994" s="65" t="str">
        <f>IF(C994="","",データ!AG2196)</f>
        <v/>
      </c>
      <c r="K994" s="65" t="str">
        <f>IF(L994="","",COUNT($L$4:L994))</f>
        <v/>
      </c>
      <c r="L994" s="81" t="str">
        <f>IF(C994="","",データ!AI2196)</f>
        <v/>
      </c>
      <c r="M994" s="65" t="str">
        <f>IF(C994="","",データ!AJ2196)</f>
        <v/>
      </c>
      <c r="N994" s="65" t="str">
        <f>IF(O994="","",COUNT($O$4:O994))</f>
        <v/>
      </c>
      <c r="O994" s="81" t="str">
        <f>IF(C994="","",データ!AO2196)</f>
        <v/>
      </c>
      <c r="P994" s="65" t="str">
        <f>IF(C994="","",データ!AP2196)</f>
        <v/>
      </c>
    </row>
    <row r="995" spans="1:16" ht="18" customHeight="1">
      <c r="A995" s="46" t="str">
        <f>IF(データ!A2198&lt;&gt;"",データ!A2197,"")</f>
        <v/>
      </c>
      <c r="B995" s="47" t="str">
        <f>IF(データ!B2198&lt;&gt;"",データ!B2197,"")</f>
        <v/>
      </c>
      <c r="C995" s="48" t="str">
        <f>IF(データ!C2198&lt;&gt;"",データ!C2197,"")</f>
        <v/>
      </c>
      <c r="D995" s="46" t="str">
        <f>IF(データ!G2198&lt;&gt;"",データ!G2197,"")</f>
        <v/>
      </c>
      <c r="E995" s="65" t="str">
        <f>IF(F995="","",COUNT($F$4:F995))</f>
        <v/>
      </c>
      <c r="F995" s="81" t="str">
        <f>IF(C995="","",データ!Z2197)</f>
        <v/>
      </c>
      <c r="G995" s="65" t="str">
        <f>IF(C995="","",データ!AA2197)</f>
        <v/>
      </c>
      <c r="H995" s="65" t="str">
        <f>IF(I995="","",COUNT($I$4:I995))</f>
        <v/>
      </c>
      <c r="I995" s="81" t="str">
        <f>IF(C995="","",データ!AF2197)</f>
        <v/>
      </c>
      <c r="J995" s="65" t="str">
        <f>IF(C995="","",データ!AG2197)</f>
        <v/>
      </c>
      <c r="K995" s="65" t="str">
        <f>IF(L995="","",COUNT($L$4:L995))</f>
        <v/>
      </c>
      <c r="L995" s="81" t="str">
        <f>IF(C995="","",データ!AI2197)</f>
        <v/>
      </c>
      <c r="M995" s="65" t="str">
        <f>IF(C995="","",データ!AJ2197)</f>
        <v/>
      </c>
      <c r="N995" s="65" t="str">
        <f>IF(O995="","",COUNT($O$4:O995))</f>
        <v/>
      </c>
      <c r="O995" s="81" t="str">
        <f>IF(C995="","",データ!AO2197)</f>
        <v/>
      </c>
      <c r="P995" s="65" t="str">
        <f>IF(C995="","",データ!AP2197)</f>
        <v/>
      </c>
    </row>
    <row r="996" spans="1:16" ht="18" customHeight="1">
      <c r="A996" s="46" t="str">
        <f>IF(データ!A2199&lt;&gt;"",データ!A2198,"")</f>
        <v/>
      </c>
      <c r="B996" s="47" t="str">
        <f>IF(データ!B2199&lt;&gt;"",データ!B2198,"")</f>
        <v/>
      </c>
      <c r="C996" s="48" t="str">
        <f>IF(データ!C2199&lt;&gt;"",データ!C2198,"")</f>
        <v/>
      </c>
      <c r="D996" s="46" t="str">
        <f>IF(データ!G2199&lt;&gt;"",データ!G2198,"")</f>
        <v/>
      </c>
      <c r="E996" s="65" t="str">
        <f>IF(F996="","",COUNT($F$4:F996))</f>
        <v/>
      </c>
      <c r="F996" s="81" t="str">
        <f>IF(C996="","",データ!Z2198)</f>
        <v/>
      </c>
      <c r="G996" s="65" t="str">
        <f>IF(C996="","",データ!AA2198)</f>
        <v/>
      </c>
      <c r="H996" s="65" t="str">
        <f>IF(I996="","",COUNT($I$4:I996))</f>
        <v/>
      </c>
      <c r="I996" s="81" t="str">
        <f>IF(C996="","",データ!AF2198)</f>
        <v/>
      </c>
      <c r="J996" s="65" t="str">
        <f>IF(C996="","",データ!AG2198)</f>
        <v/>
      </c>
      <c r="K996" s="65" t="str">
        <f>IF(L996="","",COUNT($L$4:L996))</f>
        <v/>
      </c>
      <c r="L996" s="81" t="str">
        <f>IF(C996="","",データ!AI2198)</f>
        <v/>
      </c>
      <c r="M996" s="65" t="str">
        <f>IF(C996="","",データ!AJ2198)</f>
        <v/>
      </c>
      <c r="N996" s="65" t="str">
        <f>IF(O996="","",COUNT($O$4:O996))</f>
        <v/>
      </c>
      <c r="O996" s="81" t="str">
        <f>IF(C996="","",データ!AO2198)</f>
        <v/>
      </c>
      <c r="P996" s="65" t="str">
        <f>IF(C996="","",データ!AP2198)</f>
        <v/>
      </c>
    </row>
    <row r="997" spans="1:16" ht="18" customHeight="1">
      <c r="A997" s="46" t="str">
        <f>IF(データ!A2200&lt;&gt;"",データ!A2199,"")</f>
        <v/>
      </c>
      <c r="B997" s="47" t="str">
        <f>IF(データ!B2200&lt;&gt;"",データ!B2199,"")</f>
        <v/>
      </c>
      <c r="C997" s="48" t="str">
        <f>IF(データ!C2200&lt;&gt;"",データ!C2199,"")</f>
        <v/>
      </c>
      <c r="D997" s="46" t="str">
        <f>IF(データ!G2200&lt;&gt;"",データ!G2199,"")</f>
        <v/>
      </c>
      <c r="E997" s="65" t="str">
        <f>IF(F997="","",COUNT($F$4:F997))</f>
        <v/>
      </c>
      <c r="F997" s="81" t="str">
        <f>IF(C997="","",データ!Z2199)</f>
        <v/>
      </c>
      <c r="G997" s="65" t="str">
        <f>IF(C997="","",データ!AA2199)</f>
        <v/>
      </c>
      <c r="H997" s="65" t="str">
        <f>IF(I997="","",COUNT($I$4:I997))</f>
        <v/>
      </c>
      <c r="I997" s="81" t="str">
        <f>IF(C997="","",データ!AF2199)</f>
        <v/>
      </c>
      <c r="J997" s="65" t="str">
        <f>IF(C997="","",データ!AG2199)</f>
        <v/>
      </c>
      <c r="K997" s="65" t="str">
        <f>IF(L997="","",COUNT($L$4:L997))</f>
        <v/>
      </c>
      <c r="L997" s="81" t="str">
        <f>IF(C997="","",データ!AI2199)</f>
        <v/>
      </c>
      <c r="M997" s="65" t="str">
        <f>IF(C997="","",データ!AJ2199)</f>
        <v/>
      </c>
      <c r="N997" s="65" t="str">
        <f>IF(O997="","",COUNT($O$4:O997))</f>
        <v/>
      </c>
      <c r="O997" s="81" t="str">
        <f>IF(C997="","",データ!AO2199)</f>
        <v/>
      </c>
      <c r="P997" s="65" t="str">
        <f>IF(C997="","",データ!AP2199)</f>
        <v/>
      </c>
    </row>
    <row r="998" spans="1:16" ht="18" customHeight="1">
      <c r="A998" s="46" t="str">
        <f>IF(データ!A2201&lt;&gt;"",データ!A2200,"")</f>
        <v/>
      </c>
      <c r="B998" s="47" t="str">
        <f>IF(データ!B2201&lt;&gt;"",データ!B2200,"")</f>
        <v/>
      </c>
      <c r="C998" s="48" t="str">
        <f>IF(データ!C2201&lt;&gt;"",データ!C2200,"")</f>
        <v/>
      </c>
      <c r="D998" s="46" t="str">
        <f>IF(データ!G2201&lt;&gt;"",データ!G2200,"")</f>
        <v/>
      </c>
      <c r="E998" s="65" t="str">
        <f>IF(F998="","",COUNT($F$4:F998))</f>
        <v/>
      </c>
      <c r="F998" s="81" t="str">
        <f>IF(C998="","",データ!Z2200)</f>
        <v/>
      </c>
      <c r="G998" s="65" t="str">
        <f>IF(C998="","",データ!AA2200)</f>
        <v/>
      </c>
      <c r="H998" s="65" t="str">
        <f>IF(I998="","",COUNT($I$4:I998))</f>
        <v/>
      </c>
      <c r="I998" s="81" t="str">
        <f>IF(C998="","",データ!AF2200)</f>
        <v/>
      </c>
      <c r="J998" s="65" t="str">
        <f>IF(C998="","",データ!AG2200)</f>
        <v/>
      </c>
      <c r="K998" s="65" t="str">
        <f>IF(L998="","",COUNT($L$4:L998))</f>
        <v/>
      </c>
      <c r="L998" s="81" t="str">
        <f>IF(C998="","",データ!AI2200)</f>
        <v/>
      </c>
      <c r="M998" s="65" t="str">
        <f>IF(C998="","",データ!AJ2200)</f>
        <v/>
      </c>
      <c r="N998" s="65" t="str">
        <f>IF(O998="","",COUNT($O$4:O998))</f>
        <v/>
      </c>
      <c r="O998" s="81" t="str">
        <f>IF(C998="","",データ!AO2200)</f>
        <v/>
      </c>
      <c r="P998" s="65" t="str">
        <f>IF(C998="","",データ!AP2200)</f>
        <v/>
      </c>
    </row>
    <row r="999" spans="1:16" ht="18" customHeight="1">
      <c r="A999" s="46" t="str">
        <f>IF(データ!A2202&lt;&gt;"",データ!A2201,"")</f>
        <v/>
      </c>
      <c r="B999" s="47" t="str">
        <f>IF(データ!B2202&lt;&gt;"",データ!B2201,"")</f>
        <v/>
      </c>
      <c r="C999" s="48" t="str">
        <f>IF(データ!C2202&lt;&gt;"",データ!C2201,"")</f>
        <v/>
      </c>
      <c r="D999" s="46" t="str">
        <f>IF(データ!G2202&lt;&gt;"",データ!G2201,"")</f>
        <v/>
      </c>
      <c r="E999" s="65" t="str">
        <f>IF(F999="","",COUNT($F$4:F999))</f>
        <v/>
      </c>
      <c r="F999" s="81" t="str">
        <f>IF(C999="","",データ!Z2201)</f>
        <v/>
      </c>
      <c r="G999" s="65" t="str">
        <f>IF(C999="","",データ!AA2201)</f>
        <v/>
      </c>
      <c r="H999" s="65" t="str">
        <f>IF(I999="","",COUNT($I$4:I999))</f>
        <v/>
      </c>
      <c r="I999" s="81" t="str">
        <f>IF(C999="","",データ!AF2201)</f>
        <v/>
      </c>
      <c r="J999" s="65" t="str">
        <f>IF(C999="","",データ!AG2201)</f>
        <v/>
      </c>
      <c r="K999" s="65" t="str">
        <f>IF(L999="","",COUNT($L$4:L999))</f>
        <v/>
      </c>
      <c r="L999" s="81" t="str">
        <f>IF(C999="","",データ!AI2201)</f>
        <v/>
      </c>
      <c r="M999" s="65" t="str">
        <f>IF(C999="","",データ!AJ2201)</f>
        <v/>
      </c>
      <c r="N999" s="65" t="str">
        <f>IF(O999="","",COUNT($O$4:O999))</f>
        <v/>
      </c>
      <c r="O999" s="81" t="str">
        <f>IF(C999="","",データ!AO2201)</f>
        <v/>
      </c>
      <c r="P999" s="65" t="str">
        <f>IF(C999="","",データ!AP2201)</f>
        <v/>
      </c>
    </row>
    <row r="1000" spans="1:16" ht="18" customHeight="1">
      <c r="A1000" s="46" t="str">
        <f>IF(データ!A2203&lt;&gt;"",データ!A2202,"")</f>
        <v/>
      </c>
      <c r="B1000" s="47" t="str">
        <f>IF(データ!B2203&lt;&gt;"",データ!B2202,"")</f>
        <v/>
      </c>
      <c r="C1000" s="48" t="str">
        <f>IF(データ!C2203&lt;&gt;"",データ!C2202,"")</f>
        <v/>
      </c>
      <c r="D1000" s="46" t="str">
        <f>IF(データ!G2203&lt;&gt;"",データ!G2202,"")</f>
        <v/>
      </c>
      <c r="E1000" s="65" t="str">
        <f>IF(F1000="","",COUNT($F$4:F1000))</f>
        <v/>
      </c>
      <c r="F1000" s="81" t="str">
        <f>IF(C1000="","",データ!Z2202)</f>
        <v/>
      </c>
      <c r="G1000" s="65" t="str">
        <f>IF(C1000="","",データ!AA2202)</f>
        <v/>
      </c>
      <c r="H1000" s="65" t="str">
        <f>IF(I1000="","",COUNT($I$4:I1000))</f>
        <v/>
      </c>
      <c r="I1000" s="81" t="str">
        <f>IF(C1000="","",データ!AF2202)</f>
        <v/>
      </c>
      <c r="J1000" s="65" t="str">
        <f>IF(C1000="","",データ!AG2202)</f>
        <v/>
      </c>
      <c r="K1000" s="65" t="str">
        <f>IF(L1000="","",COUNT($L$4:L1000))</f>
        <v/>
      </c>
      <c r="L1000" s="81" t="str">
        <f>IF(C1000="","",データ!AI2202)</f>
        <v/>
      </c>
      <c r="M1000" s="65" t="str">
        <f>IF(C1000="","",データ!AJ2202)</f>
        <v/>
      </c>
      <c r="N1000" s="65" t="str">
        <f>IF(O1000="","",COUNT($O$4:O1000))</f>
        <v/>
      </c>
      <c r="O1000" s="81" t="str">
        <f>IF(C1000="","",データ!AO2202)</f>
        <v/>
      </c>
      <c r="P1000" s="65" t="str">
        <f>IF(C1000="","",データ!AP2202)</f>
        <v/>
      </c>
    </row>
    <row r="1001" spans="1:16" ht="18" customHeight="1">
      <c r="A1001" s="46" t="str">
        <f>IF(データ!A2204&lt;&gt;"",データ!A2203,"")</f>
        <v/>
      </c>
      <c r="B1001" s="47" t="str">
        <f>IF(データ!B2204&lt;&gt;"",データ!B2203,"")</f>
        <v/>
      </c>
      <c r="C1001" s="48" t="str">
        <f>IF(データ!C2204&lt;&gt;"",データ!C2203,"")</f>
        <v/>
      </c>
      <c r="D1001" s="46" t="str">
        <f>IF(データ!G2204&lt;&gt;"",データ!G2203,"")</f>
        <v/>
      </c>
      <c r="E1001" s="65" t="str">
        <f>IF(F1001="","",COUNT($F$4:F1001))</f>
        <v/>
      </c>
      <c r="F1001" s="81" t="str">
        <f>IF(C1001="","",データ!Z2203)</f>
        <v/>
      </c>
      <c r="G1001" s="65" t="str">
        <f>IF(C1001="","",データ!AA2203)</f>
        <v/>
      </c>
      <c r="H1001" s="65" t="str">
        <f>IF(I1001="","",COUNT($I$4:I1001))</f>
        <v/>
      </c>
      <c r="I1001" s="81" t="str">
        <f>IF(C1001="","",データ!AF2203)</f>
        <v/>
      </c>
      <c r="J1001" s="65" t="str">
        <f>IF(C1001="","",データ!AG2203)</f>
        <v/>
      </c>
      <c r="K1001" s="65" t="str">
        <f>IF(L1001="","",COUNT($L$4:L1001))</f>
        <v/>
      </c>
      <c r="L1001" s="81" t="str">
        <f>IF(C1001="","",データ!AI2203)</f>
        <v/>
      </c>
      <c r="M1001" s="65" t="str">
        <f>IF(C1001="","",データ!AJ2203)</f>
        <v/>
      </c>
      <c r="N1001" s="65" t="str">
        <f>IF(O1001="","",COUNT($O$4:O1001))</f>
        <v/>
      </c>
      <c r="O1001" s="81" t="str">
        <f>IF(C1001="","",データ!AO2203)</f>
        <v/>
      </c>
      <c r="P1001" s="65" t="str">
        <f>IF(C1001="","",データ!AP2203)</f>
        <v/>
      </c>
    </row>
    <row r="1002" spans="1:16" ht="18" customHeight="1">
      <c r="A1002" s="46" t="str">
        <f>IF(データ!A2205&lt;&gt;"",データ!A2204,"")</f>
        <v/>
      </c>
      <c r="B1002" s="47" t="str">
        <f>IF(データ!B2205&lt;&gt;"",データ!B2204,"")</f>
        <v/>
      </c>
      <c r="C1002" s="48" t="str">
        <f>IF(データ!C2205&lt;&gt;"",データ!C2204,"")</f>
        <v/>
      </c>
      <c r="D1002" s="46" t="str">
        <f>IF(データ!G2205&lt;&gt;"",データ!G2204,"")</f>
        <v/>
      </c>
      <c r="E1002" s="65" t="str">
        <f>IF(F1002="","",COUNT($F$4:F1002))</f>
        <v/>
      </c>
      <c r="F1002" s="81" t="str">
        <f>IF(C1002="","",データ!Z2204)</f>
        <v/>
      </c>
      <c r="G1002" s="65" t="str">
        <f>IF(C1002="","",データ!AA2204)</f>
        <v/>
      </c>
      <c r="H1002" s="65" t="str">
        <f>IF(I1002="","",COUNT($I$4:I1002))</f>
        <v/>
      </c>
      <c r="I1002" s="81" t="str">
        <f>IF(C1002="","",データ!AF2204)</f>
        <v/>
      </c>
      <c r="J1002" s="65" t="str">
        <f>IF(C1002="","",データ!AG2204)</f>
        <v/>
      </c>
      <c r="K1002" s="65" t="str">
        <f>IF(L1002="","",COUNT($L$4:L1002))</f>
        <v/>
      </c>
      <c r="L1002" s="81" t="str">
        <f>IF(C1002="","",データ!AI2204)</f>
        <v/>
      </c>
      <c r="M1002" s="65" t="str">
        <f>IF(C1002="","",データ!AJ2204)</f>
        <v/>
      </c>
      <c r="N1002" s="65" t="str">
        <f>IF(O1002="","",COUNT($O$4:O1002))</f>
        <v/>
      </c>
      <c r="O1002" s="81" t="str">
        <f>IF(C1002="","",データ!AO2204)</f>
        <v/>
      </c>
      <c r="P1002" s="65" t="str">
        <f>IF(C1002="","",データ!AP2204)</f>
        <v/>
      </c>
    </row>
    <row r="1003" spans="1:16" ht="18" customHeight="1">
      <c r="A1003" s="46" t="str">
        <f>IF(データ!A2206&lt;&gt;"",データ!A2205,"")</f>
        <v/>
      </c>
      <c r="B1003" s="47" t="str">
        <f>IF(データ!B2206&lt;&gt;"",データ!B2205,"")</f>
        <v/>
      </c>
      <c r="C1003" s="48" t="str">
        <f>IF(データ!C2206&lt;&gt;"",データ!C2205,"")</f>
        <v/>
      </c>
      <c r="D1003" s="46" t="str">
        <f>IF(データ!G2206&lt;&gt;"",データ!G2205,"")</f>
        <v/>
      </c>
      <c r="E1003" s="65" t="str">
        <f>IF(F1003="","",COUNT($F$4:F1003))</f>
        <v/>
      </c>
      <c r="F1003" s="81" t="str">
        <f>IF(C1003="","",データ!Z2205)</f>
        <v/>
      </c>
      <c r="G1003" s="65" t="str">
        <f>IF(C1003="","",データ!AA2205)</f>
        <v/>
      </c>
      <c r="H1003" s="65" t="str">
        <f>IF(I1003="","",COUNT($I$4:I1003))</f>
        <v/>
      </c>
      <c r="I1003" s="81" t="str">
        <f>IF(C1003="","",データ!AF2205)</f>
        <v/>
      </c>
      <c r="J1003" s="65" t="str">
        <f>IF(C1003="","",データ!AG2205)</f>
        <v/>
      </c>
      <c r="K1003" s="65" t="str">
        <f>IF(L1003="","",COUNT($L$4:L1003))</f>
        <v/>
      </c>
      <c r="L1003" s="81" t="str">
        <f>IF(C1003="","",データ!AI2205)</f>
        <v/>
      </c>
      <c r="M1003" s="65" t="str">
        <f>IF(C1003="","",データ!AJ2205)</f>
        <v/>
      </c>
      <c r="N1003" s="65" t="str">
        <f>IF(O1003="","",COUNT($O$4:O1003))</f>
        <v/>
      </c>
      <c r="O1003" s="81" t="str">
        <f>IF(C1003="","",データ!AO2205)</f>
        <v/>
      </c>
      <c r="P1003" s="65" t="str">
        <f>IF(C1003="","",データ!AP2205)</f>
        <v/>
      </c>
    </row>
    <row r="1004" spans="1:16" ht="18" customHeight="1">
      <c r="A1004" s="46" t="str">
        <f>IF(データ!A2207&lt;&gt;"",データ!A2206,"")</f>
        <v/>
      </c>
      <c r="B1004" s="47" t="str">
        <f>IF(データ!B2207&lt;&gt;"",データ!B2206,"")</f>
        <v/>
      </c>
      <c r="C1004" s="48" t="str">
        <f>IF(データ!C2207&lt;&gt;"",データ!C2206,"")</f>
        <v/>
      </c>
      <c r="D1004" s="46" t="str">
        <f>IF(データ!G2207&lt;&gt;"",データ!G2206,"")</f>
        <v/>
      </c>
      <c r="E1004" s="65" t="str">
        <f>IF(F1004="","",COUNT($F$4:F1004))</f>
        <v/>
      </c>
      <c r="F1004" s="81" t="str">
        <f>IF(C1004="","",データ!Z2206)</f>
        <v/>
      </c>
      <c r="G1004" s="65" t="str">
        <f>IF(C1004="","",データ!AA2206)</f>
        <v/>
      </c>
      <c r="H1004" s="65" t="str">
        <f>IF(I1004="","",COUNT($I$4:I1004))</f>
        <v/>
      </c>
      <c r="I1004" s="81" t="str">
        <f>IF(C1004="","",データ!AF2206)</f>
        <v/>
      </c>
      <c r="J1004" s="65" t="str">
        <f>IF(C1004="","",データ!AG2206)</f>
        <v/>
      </c>
      <c r="K1004" s="65" t="str">
        <f>IF(L1004="","",COUNT($L$4:L1004))</f>
        <v/>
      </c>
      <c r="L1004" s="81" t="str">
        <f>IF(C1004="","",データ!AI2206)</f>
        <v/>
      </c>
      <c r="M1004" s="65" t="str">
        <f>IF(C1004="","",データ!AJ2206)</f>
        <v/>
      </c>
      <c r="N1004" s="65" t="str">
        <f>IF(O1004="","",COUNT($O$4:O1004))</f>
        <v/>
      </c>
      <c r="O1004" s="81" t="str">
        <f>IF(C1004="","",データ!AO2206)</f>
        <v/>
      </c>
      <c r="P1004" s="65" t="str">
        <f>IF(C1004="","",データ!AP2206)</f>
        <v/>
      </c>
    </row>
    <row r="1005" spans="1:16" ht="18" customHeight="1">
      <c r="A1005" s="46" t="str">
        <f>IF(データ!A2208&lt;&gt;"",データ!A2207,"")</f>
        <v/>
      </c>
      <c r="B1005" s="47" t="str">
        <f>IF(データ!B2208&lt;&gt;"",データ!B2207,"")</f>
        <v/>
      </c>
      <c r="C1005" s="48" t="str">
        <f>IF(データ!C2208&lt;&gt;"",データ!C2207,"")</f>
        <v/>
      </c>
      <c r="D1005" s="46" t="str">
        <f>IF(データ!G2208&lt;&gt;"",データ!G2207,"")</f>
        <v/>
      </c>
      <c r="E1005" s="65" t="str">
        <f>IF(F1005="","",COUNT($F$4:F1005))</f>
        <v/>
      </c>
      <c r="F1005" s="81" t="str">
        <f>IF(C1005="","",データ!Z2207)</f>
        <v/>
      </c>
      <c r="G1005" s="65" t="str">
        <f>IF(C1005="","",データ!AA2207)</f>
        <v/>
      </c>
      <c r="H1005" s="65" t="str">
        <f>IF(I1005="","",COUNT($I$4:I1005))</f>
        <v/>
      </c>
      <c r="I1005" s="81" t="str">
        <f>IF(C1005="","",データ!AF2207)</f>
        <v/>
      </c>
      <c r="J1005" s="65" t="str">
        <f>IF(C1005="","",データ!AG2207)</f>
        <v/>
      </c>
      <c r="K1005" s="65" t="str">
        <f>IF(L1005="","",COUNT($L$4:L1005))</f>
        <v/>
      </c>
      <c r="L1005" s="81" t="str">
        <f>IF(C1005="","",データ!AI2207)</f>
        <v/>
      </c>
      <c r="M1005" s="65" t="str">
        <f>IF(C1005="","",データ!AJ2207)</f>
        <v/>
      </c>
      <c r="N1005" s="65" t="str">
        <f>IF(O1005="","",COUNT($O$4:O1005))</f>
        <v/>
      </c>
      <c r="O1005" s="81" t="str">
        <f>IF(C1005="","",データ!AO2207)</f>
        <v/>
      </c>
      <c r="P1005" s="65" t="str">
        <f>IF(C1005="","",データ!AP2207)</f>
        <v/>
      </c>
    </row>
    <row r="1006" spans="1:16" ht="18" customHeight="1">
      <c r="A1006" s="46" t="str">
        <f>IF(データ!A2209&lt;&gt;"",データ!A2208,"")</f>
        <v/>
      </c>
      <c r="B1006" s="47" t="str">
        <f>IF(データ!B2209&lt;&gt;"",データ!B2208,"")</f>
        <v/>
      </c>
      <c r="C1006" s="48" t="str">
        <f>IF(データ!C2209&lt;&gt;"",データ!C2208,"")</f>
        <v/>
      </c>
      <c r="D1006" s="46" t="str">
        <f>IF(データ!G2209&lt;&gt;"",データ!G2208,"")</f>
        <v/>
      </c>
      <c r="E1006" s="65" t="str">
        <f>IF(F1006="","",COUNT($F$4:F1006))</f>
        <v/>
      </c>
      <c r="F1006" s="81" t="str">
        <f>IF(C1006="","",データ!Z2208)</f>
        <v/>
      </c>
      <c r="G1006" s="65" t="str">
        <f>IF(C1006="","",データ!AA2208)</f>
        <v/>
      </c>
      <c r="H1006" s="65" t="str">
        <f>IF(I1006="","",COUNT($I$4:I1006))</f>
        <v/>
      </c>
      <c r="I1006" s="81" t="str">
        <f>IF(C1006="","",データ!AF2208)</f>
        <v/>
      </c>
      <c r="J1006" s="65" t="str">
        <f>IF(C1006="","",データ!AG2208)</f>
        <v/>
      </c>
      <c r="K1006" s="65" t="str">
        <f>IF(L1006="","",COUNT($L$4:L1006))</f>
        <v/>
      </c>
      <c r="L1006" s="81" t="str">
        <f>IF(C1006="","",データ!AI2208)</f>
        <v/>
      </c>
      <c r="M1006" s="65" t="str">
        <f>IF(C1006="","",データ!AJ2208)</f>
        <v/>
      </c>
      <c r="N1006" s="65" t="str">
        <f>IF(O1006="","",COUNT($O$4:O1006))</f>
        <v/>
      </c>
      <c r="O1006" s="81" t="str">
        <f>IF(C1006="","",データ!AO2208)</f>
        <v/>
      </c>
      <c r="P1006" s="65" t="str">
        <f>IF(C1006="","",データ!AP2208)</f>
        <v/>
      </c>
    </row>
    <row r="1007" spans="1:16" ht="18" customHeight="1">
      <c r="A1007" s="46" t="str">
        <f>IF(データ!A2210&lt;&gt;"",データ!A2209,"")</f>
        <v/>
      </c>
      <c r="B1007" s="47" t="str">
        <f>IF(データ!B2210&lt;&gt;"",データ!B2209,"")</f>
        <v/>
      </c>
      <c r="C1007" s="48" t="str">
        <f>IF(データ!C2210&lt;&gt;"",データ!C2209,"")</f>
        <v/>
      </c>
      <c r="D1007" s="46" t="str">
        <f>IF(データ!G2210&lt;&gt;"",データ!G2209,"")</f>
        <v/>
      </c>
      <c r="E1007" s="65" t="str">
        <f>IF(F1007="","",COUNT($F$4:F1007))</f>
        <v/>
      </c>
      <c r="F1007" s="81" t="str">
        <f>IF(C1007="","",データ!Z2209)</f>
        <v/>
      </c>
      <c r="G1007" s="65" t="str">
        <f>IF(C1007="","",データ!AA2209)</f>
        <v/>
      </c>
      <c r="H1007" s="65" t="str">
        <f>IF(I1007="","",COUNT($I$4:I1007))</f>
        <v/>
      </c>
      <c r="I1007" s="81" t="str">
        <f>IF(C1007="","",データ!AF2209)</f>
        <v/>
      </c>
      <c r="J1007" s="65" t="str">
        <f>IF(C1007="","",データ!AG2209)</f>
        <v/>
      </c>
      <c r="K1007" s="65" t="str">
        <f>IF(L1007="","",COUNT($L$4:L1007))</f>
        <v/>
      </c>
      <c r="L1007" s="81" t="str">
        <f>IF(C1007="","",データ!AI2209)</f>
        <v/>
      </c>
      <c r="M1007" s="65" t="str">
        <f>IF(C1007="","",データ!AJ2209)</f>
        <v/>
      </c>
      <c r="N1007" s="65" t="str">
        <f>IF(O1007="","",COUNT($O$4:O1007))</f>
        <v/>
      </c>
      <c r="O1007" s="81" t="str">
        <f>IF(C1007="","",データ!AO2209)</f>
        <v/>
      </c>
      <c r="P1007" s="65" t="str">
        <f>IF(C1007="","",データ!AP2209)</f>
        <v/>
      </c>
    </row>
    <row r="1008" spans="1:16" ht="18" customHeight="1">
      <c r="A1008" s="46" t="str">
        <f>IF(データ!A2211&lt;&gt;"",データ!A2210,"")</f>
        <v/>
      </c>
      <c r="B1008" s="47" t="str">
        <f>IF(データ!B2211&lt;&gt;"",データ!B2210,"")</f>
        <v/>
      </c>
      <c r="C1008" s="48" t="str">
        <f>IF(データ!C2211&lt;&gt;"",データ!C2210,"")</f>
        <v/>
      </c>
      <c r="D1008" s="46" t="str">
        <f>IF(データ!G2211&lt;&gt;"",データ!G2210,"")</f>
        <v/>
      </c>
      <c r="E1008" s="65" t="str">
        <f>IF(F1008="","",COUNT($F$4:F1008))</f>
        <v/>
      </c>
      <c r="F1008" s="81" t="str">
        <f>IF(C1008="","",データ!Z2210)</f>
        <v/>
      </c>
      <c r="G1008" s="65" t="str">
        <f>IF(C1008="","",データ!AA2210)</f>
        <v/>
      </c>
      <c r="H1008" s="65" t="str">
        <f>IF(I1008="","",COUNT($I$4:I1008))</f>
        <v/>
      </c>
      <c r="I1008" s="81" t="str">
        <f>IF(C1008="","",データ!AF2210)</f>
        <v/>
      </c>
      <c r="J1008" s="65" t="str">
        <f>IF(C1008="","",データ!AG2210)</f>
        <v/>
      </c>
      <c r="K1008" s="65" t="str">
        <f>IF(L1008="","",COUNT($L$4:L1008))</f>
        <v/>
      </c>
      <c r="L1008" s="81" t="str">
        <f>IF(C1008="","",データ!AI2210)</f>
        <v/>
      </c>
      <c r="M1008" s="65" t="str">
        <f>IF(C1008="","",データ!AJ2210)</f>
        <v/>
      </c>
      <c r="N1008" s="65" t="str">
        <f>IF(O1008="","",COUNT($O$4:O1008))</f>
        <v/>
      </c>
      <c r="O1008" s="81" t="str">
        <f>IF(C1008="","",データ!AO2210)</f>
        <v/>
      </c>
      <c r="P1008" s="65" t="str">
        <f>IF(C1008="","",データ!AP2210)</f>
        <v/>
      </c>
    </row>
    <row r="1009" spans="1:16" ht="18" customHeight="1">
      <c r="A1009" s="46" t="str">
        <f>IF(データ!A2212&lt;&gt;"",データ!A2211,"")</f>
        <v/>
      </c>
      <c r="B1009" s="47" t="str">
        <f>IF(データ!B2212&lt;&gt;"",データ!B2211,"")</f>
        <v/>
      </c>
      <c r="C1009" s="48" t="str">
        <f>IF(データ!C2212&lt;&gt;"",データ!C2211,"")</f>
        <v/>
      </c>
      <c r="D1009" s="46" t="str">
        <f>IF(データ!G2212&lt;&gt;"",データ!G2211,"")</f>
        <v/>
      </c>
      <c r="E1009" s="65" t="str">
        <f>IF(F1009="","",COUNT($F$4:F1009))</f>
        <v/>
      </c>
      <c r="F1009" s="81" t="str">
        <f>IF(C1009="","",データ!Z2211)</f>
        <v/>
      </c>
      <c r="G1009" s="65" t="str">
        <f>IF(C1009="","",データ!AA2211)</f>
        <v/>
      </c>
      <c r="H1009" s="65" t="str">
        <f>IF(I1009="","",COUNT($I$4:I1009))</f>
        <v/>
      </c>
      <c r="I1009" s="81" t="str">
        <f>IF(C1009="","",データ!AF2211)</f>
        <v/>
      </c>
      <c r="J1009" s="65" t="str">
        <f>IF(C1009="","",データ!AG2211)</f>
        <v/>
      </c>
      <c r="K1009" s="65" t="str">
        <f>IF(L1009="","",COUNT($L$4:L1009))</f>
        <v/>
      </c>
      <c r="L1009" s="81" t="str">
        <f>IF(C1009="","",データ!AI2211)</f>
        <v/>
      </c>
      <c r="M1009" s="65" t="str">
        <f>IF(C1009="","",データ!AJ2211)</f>
        <v/>
      </c>
      <c r="N1009" s="65" t="str">
        <f>IF(O1009="","",COUNT($O$4:O1009))</f>
        <v/>
      </c>
      <c r="O1009" s="81" t="str">
        <f>IF(C1009="","",データ!AO2211)</f>
        <v/>
      </c>
      <c r="P1009" s="65" t="str">
        <f>IF(C1009="","",データ!AP2211)</f>
        <v/>
      </c>
    </row>
    <row r="1010" spans="1:16" ht="18" customHeight="1">
      <c r="A1010" s="46" t="str">
        <f>IF(データ!A2213&lt;&gt;"",データ!A2212,"")</f>
        <v/>
      </c>
      <c r="B1010" s="47" t="str">
        <f>IF(データ!B2213&lt;&gt;"",データ!B2212,"")</f>
        <v/>
      </c>
      <c r="C1010" s="48" t="str">
        <f>IF(データ!C2213&lt;&gt;"",データ!C2212,"")</f>
        <v/>
      </c>
      <c r="D1010" s="46" t="str">
        <f>IF(データ!G2213&lt;&gt;"",データ!G2212,"")</f>
        <v/>
      </c>
      <c r="E1010" s="65" t="str">
        <f>IF(F1010="","",COUNT($F$4:F1010))</f>
        <v/>
      </c>
      <c r="F1010" s="81" t="str">
        <f>IF(C1010="","",データ!Z2212)</f>
        <v/>
      </c>
      <c r="G1010" s="65" t="str">
        <f>IF(C1010="","",データ!AA2212)</f>
        <v/>
      </c>
      <c r="H1010" s="65" t="str">
        <f>IF(I1010="","",COUNT($I$4:I1010))</f>
        <v/>
      </c>
      <c r="I1010" s="81" t="str">
        <f>IF(C1010="","",データ!AF2212)</f>
        <v/>
      </c>
      <c r="J1010" s="65" t="str">
        <f>IF(C1010="","",データ!AG2212)</f>
        <v/>
      </c>
      <c r="K1010" s="65" t="str">
        <f>IF(L1010="","",COUNT($L$4:L1010))</f>
        <v/>
      </c>
      <c r="L1010" s="81" t="str">
        <f>IF(C1010="","",データ!AI2212)</f>
        <v/>
      </c>
      <c r="M1010" s="65" t="str">
        <f>IF(C1010="","",データ!AJ2212)</f>
        <v/>
      </c>
      <c r="N1010" s="65" t="str">
        <f>IF(O1010="","",COUNT($O$4:O1010))</f>
        <v/>
      </c>
      <c r="O1010" s="81" t="str">
        <f>IF(C1010="","",データ!AO2212)</f>
        <v/>
      </c>
      <c r="P1010" s="65" t="str">
        <f>IF(C1010="","",データ!AP2212)</f>
        <v/>
      </c>
    </row>
    <row r="1011" spans="1:16" ht="18" customHeight="1">
      <c r="A1011" s="46" t="str">
        <f>IF(データ!A2214&lt;&gt;"",データ!A2213,"")</f>
        <v/>
      </c>
      <c r="B1011" s="47" t="str">
        <f>IF(データ!B2214&lt;&gt;"",データ!B2213,"")</f>
        <v/>
      </c>
      <c r="C1011" s="48" t="str">
        <f>IF(データ!C2214&lt;&gt;"",データ!C2213,"")</f>
        <v/>
      </c>
      <c r="D1011" s="46" t="str">
        <f>IF(データ!G2214&lt;&gt;"",データ!G2213,"")</f>
        <v/>
      </c>
      <c r="E1011" s="65" t="str">
        <f>IF(F1011="","",COUNT($F$4:F1011))</f>
        <v/>
      </c>
      <c r="F1011" s="81" t="str">
        <f>IF(C1011="","",データ!Z2213)</f>
        <v/>
      </c>
      <c r="G1011" s="65" t="str">
        <f>IF(C1011="","",データ!AA2213)</f>
        <v/>
      </c>
      <c r="H1011" s="65" t="str">
        <f>IF(I1011="","",COUNT($I$4:I1011))</f>
        <v/>
      </c>
      <c r="I1011" s="81" t="str">
        <f>IF(C1011="","",データ!AF2213)</f>
        <v/>
      </c>
      <c r="J1011" s="65" t="str">
        <f>IF(C1011="","",データ!AG2213)</f>
        <v/>
      </c>
      <c r="K1011" s="65" t="str">
        <f>IF(L1011="","",COUNT($L$4:L1011))</f>
        <v/>
      </c>
      <c r="L1011" s="81" t="str">
        <f>IF(C1011="","",データ!AI2213)</f>
        <v/>
      </c>
      <c r="M1011" s="65" t="str">
        <f>IF(C1011="","",データ!AJ2213)</f>
        <v/>
      </c>
      <c r="N1011" s="65" t="str">
        <f>IF(O1011="","",COUNT($O$4:O1011))</f>
        <v/>
      </c>
      <c r="O1011" s="81" t="str">
        <f>IF(C1011="","",データ!AO2213)</f>
        <v/>
      </c>
      <c r="P1011" s="65" t="str">
        <f>IF(C1011="","",データ!AP2213)</f>
        <v/>
      </c>
    </row>
    <row r="1012" spans="1:16" ht="18" customHeight="1">
      <c r="A1012" s="46" t="str">
        <f>IF(データ!A2215&lt;&gt;"",データ!A2214,"")</f>
        <v/>
      </c>
      <c r="B1012" s="47" t="str">
        <f>IF(データ!B2215&lt;&gt;"",データ!B2214,"")</f>
        <v/>
      </c>
      <c r="C1012" s="48" t="str">
        <f>IF(データ!C2215&lt;&gt;"",データ!C2214,"")</f>
        <v/>
      </c>
      <c r="D1012" s="46" t="str">
        <f>IF(データ!G2215&lt;&gt;"",データ!G2214,"")</f>
        <v/>
      </c>
      <c r="E1012" s="65" t="str">
        <f>IF(F1012="","",COUNT($F$4:F1012))</f>
        <v/>
      </c>
      <c r="F1012" s="81" t="str">
        <f>IF(C1012="","",データ!Z2214)</f>
        <v/>
      </c>
      <c r="G1012" s="65" t="str">
        <f>IF(C1012="","",データ!AA2214)</f>
        <v/>
      </c>
      <c r="H1012" s="65" t="str">
        <f>IF(I1012="","",COUNT($I$4:I1012))</f>
        <v/>
      </c>
      <c r="I1012" s="81" t="str">
        <f>IF(C1012="","",データ!AF2214)</f>
        <v/>
      </c>
      <c r="J1012" s="65" t="str">
        <f>IF(C1012="","",データ!AG2214)</f>
        <v/>
      </c>
      <c r="K1012" s="65" t="str">
        <f>IF(L1012="","",COUNT($L$4:L1012))</f>
        <v/>
      </c>
      <c r="L1012" s="81" t="str">
        <f>IF(C1012="","",データ!AI2214)</f>
        <v/>
      </c>
      <c r="M1012" s="65" t="str">
        <f>IF(C1012="","",データ!AJ2214)</f>
        <v/>
      </c>
      <c r="N1012" s="65" t="str">
        <f>IF(O1012="","",COUNT($O$4:O1012))</f>
        <v/>
      </c>
      <c r="O1012" s="81" t="str">
        <f>IF(C1012="","",データ!AO2214)</f>
        <v/>
      </c>
      <c r="P1012" s="65" t="str">
        <f>IF(C1012="","",データ!AP2214)</f>
        <v/>
      </c>
    </row>
    <row r="1013" spans="1:16" ht="18" customHeight="1">
      <c r="A1013" s="46" t="str">
        <f>IF(データ!A2216&lt;&gt;"",データ!A2215,"")</f>
        <v/>
      </c>
      <c r="B1013" s="47" t="str">
        <f>IF(データ!B2216&lt;&gt;"",データ!B2215,"")</f>
        <v/>
      </c>
      <c r="C1013" s="48" t="str">
        <f>IF(データ!C2216&lt;&gt;"",データ!C2215,"")</f>
        <v/>
      </c>
      <c r="D1013" s="46" t="str">
        <f>IF(データ!G2216&lt;&gt;"",データ!G2215,"")</f>
        <v/>
      </c>
      <c r="E1013" s="65" t="str">
        <f>IF(F1013="","",COUNT($F$4:F1013))</f>
        <v/>
      </c>
      <c r="F1013" s="81" t="str">
        <f>IF(C1013="","",データ!Z2215)</f>
        <v/>
      </c>
      <c r="G1013" s="65" t="str">
        <f>IF(C1013="","",データ!AA2215)</f>
        <v/>
      </c>
      <c r="H1013" s="65" t="str">
        <f>IF(I1013="","",COUNT($I$4:I1013))</f>
        <v/>
      </c>
      <c r="I1013" s="81" t="str">
        <f>IF(C1013="","",データ!AF2215)</f>
        <v/>
      </c>
      <c r="J1013" s="65" t="str">
        <f>IF(C1013="","",データ!AG2215)</f>
        <v/>
      </c>
      <c r="K1013" s="65" t="str">
        <f>IF(L1013="","",COUNT($L$4:L1013))</f>
        <v/>
      </c>
      <c r="L1013" s="81" t="str">
        <f>IF(C1013="","",データ!AI2215)</f>
        <v/>
      </c>
      <c r="M1013" s="65" t="str">
        <f>IF(C1013="","",データ!AJ2215)</f>
        <v/>
      </c>
      <c r="N1013" s="65" t="str">
        <f>IF(O1013="","",COUNT($O$4:O1013))</f>
        <v/>
      </c>
      <c r="O1013" s="81" t="str">
        <f>IF(C1013="","",データ!AO2215)</f>
        <v/>
      </c>
      <c r="P1013" s="65" t="str">
        <f>IF(C1013="","",データ!AP2215)</f>
        <v/>
      </c>
    </row>
    <row r="1014" spans="1:16" ht="18" customHeight="1">
      <c r="A1014" s="46" t="str">
        <f>IF(データ!A2217&lt;&gt;"",データ!A2216,"")</f>
        <v/>
      </c>
      <c r="B1014" s="47" t="str">
        <f>IF(データ!B2217&lt;&gt;"",データ!B2216,"")</f>
        <v/>
      </c>
      <c r="C1014" s="48" t="str">
        <f>IF(データ!C2217&lt;&gt;"",データ!C2216,"")</f>
        <v/>
      </c>
      <c r="D1014" s="46" t="str">
        <f>IF(データ!G2217&lt;&gt;"",データ!G2216,"")</f>
        <v/>
      </c>
      <c r="E1014" s="65" t="str">
        <f>IF(F1014="","",COUNT($F$4:F1014))</f>
        <v/>
      </c>
      <c r="F1014" s="81" t="str">
        <f>IF(C1014="","",データ!Z2216)</f>
        <v/>
      </c>
      <c r="G1014" s="65" t="str">
        <f>IF(C1014="","",データ!AA2216)</f>
        <v/>
      </c>
      <c r="H1014" s="65" t="str">
        <f>IF(I1014="","",COUNT($I$4:I1014))</f>
        <v/>
      </c>
      <c r="I1014" s="81" t="str">
        <f>IF(C1014="","",データ!AF2216)</f>
        <v/>
      </c>
      <c r="J1014" s="65" t="str">
        <f>IF(C1014="","",データ!AG2216)</f>
        <v/>
      </c>
      <c r="K1014" s="65" t="str">
        <f>IF(L1014="","",COUNT($L$4:L1014))</f>
        <v/>
      </c>
      <c r="L1014" s="81" t="str">
        <f>IF(C1014="","",データ!AI2216)</f>
        <v/>
      </c>
      <c r="M1014" s="65" t="str">
        <f>IF(C1014="","",データ!AJ2216)</f>
        <v/>
      </c>
      <c r="N1014" s="65" t="str">
        <f>IF(O1014="","",COUNT($O$4:O1014))</f>
        <v/>
      </c>
      <c r="O1014" s="81" t="str">
        <f>IF(C1014="","",データ!AO2216)</f>
        <v/>
      </c>
      <c r="P1014" s="65" t="str">
        <f>IF(C1014="","",データ!AP2216)</f>
        <v/>
      </c>
    </row>
    <row r="1015" spans="1:16" ht="18" customHeight="1">
      <c r="A1015" s="46" t="str">
        <f>IF(データ!A2218&lt;&gt;"",データ!A2217,"")</f>
        <v/>
      </c>
      <c r="B1015" s="47" t="str">
        <f>IF(データ!B2218&lt;&gt;"",データ!B2217,"")</f>
        <v/>
      </c>
      <c r="C1015" s="48" t="str">
        <f>IF(データ!C2218&lt;&gt;"",データ!C2217,"")</f>
        <v/>
      </c>
      <c r="D1015" s="46" t="str">
        <f>IF(データ!G2218&lt;&gt;"",データ!G2217,"")</f>
        <v/>
      </c>
      <c r="E1015" s="65" t="str">
        <f>IF(F1015="","",COUNT($F$4:F1015))</f>
        <v/>
      </c>
      <c r="F1015" s="81" t="str">
        <f>IF(C1015="","",データ!Z2217)</f>
        <v/>
      </c>
      <c r="G1015" s="65" t="str">
        <f>IF(C1015="","",データ!AA2217)</f>
        <v/>
      </c>
      <c r="H1015" s="65" t="str">
        <f>IF(I1015="","",COUNT($I$4:I1015))</f>
        <v/>
      </c>
      <c r="I1015" s="81" t="str">
        <f>IF(C1015="","",データ!AF2217)</f>
        <v/>
      </c>
      <c r="J1015" s="65" t="str">
        <f>IF(C1015="","",データ!AG2217)</f>
        <v/>
      </c>
      <c r="K1015" s="65" t="str">
        <f>IF(L1015="","",COUNT($L$4:L1015))</f>
        <v/>
      </c>
      <c r="L1015" s="81" t="str">
        <f>IF(C1015="","",データ!AI2217)</f>
        <v/>
      </c>
      <c r="M1015" s="65" t="str">
        <f>IF(C1015="","",データ!AJ2217)</f>
        <v/>
      </c>
      <c r="N1015" s="65" t="str">
        <f>IF(O1015="","",COUNT($O$4:O1015))</f>
        <v/>
      </c>
      <c r="O1015" s="81" t="str">
        <f>IF(C1015="","",データ!AO2217)</f>
        <v/>
      </c>
      <c r="P1015" s="65" t="str">
        <f>IF(C1015="","",データ!AP2217)</f>
        <v/>
      </c>
    </row>
    <row r="1016" spans="1:16" ht="18" customHeight="1">
      <c r="A1016" s="46" t="str">
        <f>IF(データ!A2219&lt;&gt;"",データ!A2218,"")</f>
        <v/>
      </c>
      <c r="B1016" s="47" t="str">
        <f>IF(データ!B2219&lt;&gt;"",データ!B2218,"")</f>
        <v/>
      </c>
      <c r="C1016" s="48" t="str">
        <f>IF(データ!C2219&lt;&gt;"",データ!C2218,"")</f>
        <v/>
      </c>
      <c r="D1016" s="46" t="str">
        <f>IF(データ!G2219&lt;&gt;"",データ!G2218,"")</f>
        <v/>
      </c>
      <c r="E1016" s="65" t="str">
        <f>IF(F1016="","",COUNT($F$4:F1016))</f>
        <v/>
      </c>
      <c r="F1016" s="81" t="str">
        <f>IF(C1016="","",データ!Z2218)</f>
        <v/>
      </c>
      <c r="G1016" s="65" t="str">
        <f>IF(C1016="","",データ!AA2218)</f>
        <v/>
      </c>
      <c r="H1016" s="65" t="str">
        <f>IF(I1016="","",COUNT($I$4:I1016))</f>
        <v/>
      </c>
      <c r="I1016" s="81" t="str">
        <f>IF(C1016="","",データ!AF2218)</f>
        <v/>
      </c>
      <c r="J1016" s="65" t="str">
        <f>IF(C1016="","",データ!AG2218)</f>
        <v/>
      </c>
      <c r="K1016" s="65" t="str">
        <f>IF(L1016="","",COUNT($L$4:L1016))</f>
        <v/>
      </c>
      <c r="L1016" s="81" t="str">
        <f>IF(C1016="","",データ!AI2218)</f>
        <v/>
      </c>
      <c r="M1016" s="65" t="str">
        <f>IF(C1016="","",データ!AJ2218)</f>
        <v/>
      </c>
      <c r="N1016" s="65" t="str">
        <f>IF(O1016="","",COUNT($O$4:O1016))</f>
        <v/>
      </c>
      <c r="O1016" s="81" t="str">
        <f>IF(C1016="","",データ!AO2218)</f>
        <v/>
      </c>
      <c r="P1016" s="65" t="str">
        <f>IF(C1016="","",データ!AP2218)</f>
        <v/>
      </c>
    </row>
    <row r="1017" spans="1:16" ht="18" customHeight="1">
      <c r="A1017" s="46" t="str">
        <f>IF(データ!A2220&lt;&gt;"",データ!A2219,"")</f>
        <v/>
      </c>
      <c r="B1017" s="47" t="str">
        <f>IF(データ!B2220&lt;&gt;"",データ!B2219,"")</f>
        <v/>
      </c>
      <c r="C1017" s="48" t="str">
        <f>IF(データ!C2220&lt;&gt;"",データ!C2219,"")</f>
        <v/>
      </c>
      <c r="D1017" s="46" t="str">
        <f>IF(データ!G2220&lt;&gt;"",データ!G2219,"")</f>
        <v/>
      </c>
      <c r="E1017" s="65" t="str">
        <f>IF(F1017="","",COUNT($F$4:F1017))</f>
        <v/>
      </c>
      <c r="F1017" s="81" t="str">
        <f>IF(C1017="","",データ!Z2219)</f>
        <v/>
      </c>
      <c r="G1017" s="65" t="str">
        <f>IF(C1017="","",データ!AA2219)</f>
        <v/>
      </c>
      <c r="H1017" s="65" t="str">
        <f>IF(I1017="","",COUNT($I$4:I1017))</f>
        <v/>
      </c>
      <c r="I1017" s="81" t="str">
        <f>IF(C1017="","",データ!AF2219)</f>
        <v/>
      </c>
      <c r="J1017" s="65" t="str">
        <f>IF(C1017="","",データ!AG2219)</f>
        <v/>
      </c>
      <c r="K1017" s="65" t="str">
        <f>IF(L1017="","",COUNT($L$4:L1017))</f>
        <v/>
      </c>
      <c r="L1017" s="81" t="str">
        <f>IF(C1017="","",データ!AI2219)</f>
        <v/>
      </c>
      <c r="M1017" s="65" t="str">
        <f>IF(C1017="","",データ!AJ2219)</f>
        <v/>
      </c>
      <c r="N1017" s="65" t="str">
        <f>IF(O1017="","",COUNT($O$4:O1017))</f>
        <v/>
      </c>
      <c r="O1017" s="81" t="str">
        <f>IF(C1017="","",データ!AO2219)</f>
        <v/>
      </c>
      <c r="P1017" s="65" t="str">
        <f>IF(C1017="","",データ!AP2219)</f>
        <v/>
      </c>
    </row>
    <row r="1018" spans="1:16" ht="18" customHeight="1">
      <c r="A1018" s="46" t="str">
        <f>IF(データ!A2221&lt;&gt;"",データ!A2220,"")</f>
        <v/>
      </c>
      <c r="B1018" s="47" t="str">
        <f>IF(データ!B2221&lt;&gt;"",データ!B2220,"")</f>
        <v/>
      </c>
      <c r="C1018" s="48" t="str">
        <f>IF(データ!C2221&lt;&gt;"",データ!C2220,"")</f>
        <v/>
      </c>
      <c r="D1018" s="46" t="str">
        <f>IF(データ!G2221&lt;&gt;"",データ!G2220,"")</f>
        <v/>
      </c>
      <c r="E1018" s="65" t="str">
        <f>IF(F1018="","",COUNT($F$4:F1018))</f>
        <v/>
      </c>
      <c r="F1018" s="81" t="str">
        <f>IF(C1018="","",データ!Z2220)</f>
        <v/>
      </c>
      <c r="G1018" s="65" t="str">
        <f>IF(C1018="","",データ!AA2220)</f>
        <v/>
      </c>
      <c r="H1018" s="65" t="str">
        <f>IF(I1018="","",COUNT($I$4:I1018))</f>
        <v/>
      </c>
      <c r="I1018" s="81" t="str">
        <f>IF(C1018="","",データ!AF2220)</f>
        <v/>
      </c>
      <c r="J1018" s="65" t="str">
        <f>IF(C1018="","",データ!AG2220)</f>
        <v/>
      </c>
      <c r="K1018" s="65" t="str">
        <f>IF(L1018="","",COUNT($L$4:L1018))</f>
        <v/>
      </c>
      <c r="L1018" s="81" t="str">
        <f>IF(C1018="","",データ!AI2220)</f>
        <v/>
      </c>
      <c r="M1018" s="65" t="str">
        <f>IF(C1018="","",データ!AJ2220)</f>
        <v/>
      </c>
      <c r="N1018" s="65" t="str">
        <f>IF(O1018="","",COUNT($O$4:O1018))</f>
        <v/>
      </c>
      <c r="O1018" s="81" t="str">
        <f>IF(C1018="","",データ!AO2220)</f>
        <v/>
      </c>
      <c r="P1018" s="65" t="str">
        <f>IF(C1018="","",データ!AP2220)</f>
        <v/>
      </c>
    </row>
    <row r="1019" spans="1:16" ht="18" customHeight="1">
      <c r="A1019" s="46" t="str">
        <f>IF(データ!A2222&lt;&gt;"",データ!A2221,"")</f>
        <v/>
      </c>
      <c r="B1019" s="47" t="str">
        <f>IF(データ!B2222&lt;&gt;"",データ!B2221,"")</f>
        <v/>
      </c>
      <c r="C1019" s="48" t="str">
        <f>IF(データ!C2222&lt;&gt;"",データ!C2221,"")</f>
        <v/>
      </c>
      <c r="D1019" s="46" t="str">
        <f>IF(データ!G2222&lt;&gt;"",データ!G2221,"")</f>
        <v/>
      </c>
      <c r="E1019" s="65" t="str">
        <f>IF(F1019="","",COUNT($F$4:F1019))</f>
        <v/>
      </c>
      <c r="F1019" s="81" t="str">
        <f>IF(C1019="","",データ!Z2221)</f>
        <v/>
      </c>
      <c r="G1019" s="65" t="str">
        <f>IF(C1019="","",データ!AA2221)</f>
        <v/>
      </c>
      <c r="H1019" s="65" t="str">
        <f>IF(I1019="","",COUNT($I$4:I1019))</f>
        <v/>
      </c>
      <c r="I1019" s="81" t="str">
        <f>IF(C1019="","",データ!AF2221)</f>
        <v/>
      </c>
      <c r="J1019" s="65" t="str">
        <f>IF(C1019="","",データ!AG2221)</f>
        <v/>
      </c>
      <c r="K1019" s="65" t="str">
        <f>IF(L1019="","",COUNT($L$4:L1019))</f>
        <v/>
      </c>
      <c r="L1019" s="81" t="str">
        <f>IF(C1019="","",データ!AI2221)</f>
        <v/>
      </c>
      <c r="M1019" s="65" t="str">
        <f>IF(C1019="","",データ!AJ2221)</f>
        <v/>
      </c>
      <c r="N1019" s="65" t="str">
        <f>IF(O1019="","",COUNT($O$4:O1019))</f>
        <v/>
      </c>
      <c r="O1019" s="81" t="str">
        <f>IF(C1019="","",データ!AO2221)</f>
        <v/>
      </c>
      <c r="P1019" s="65" t="str">
        <f>IF(C1019="","",データ!AP2221)</f>
        <v/>
      </c>
    </row>
    <row r="1020" spans="1:16" ht="18" customHeight="1">
      <c r="A1020" s="46" t="str">
        <f>IF(データ!A2223&lt;&gt;"",データ!A2222,"")</f>
        <v/>
      </c>
      <c r="B1020" s="47" t="str">
        <f>IF(データ!B2223&lt;&gt;"",データ!B2222,"")</f>
        <v/>
      </c>
      <c r="C1020" s="48" t="str">
        <f>IF(データ!C2223&lt;&gt;"",データ!C2222,"")</f>
        <v/>
      </c>
      <c r="D1020" s="46" t="str">
        <f>IF(データ!G2223&lt;&gt;"",データ!G2222,"")</f>
        <v/>
      </c>
      <c r="E1020" s="65" t="str">
        <f>IF(F1020="","",COUNT($F$4:F1020))</f>
        <v/>
      </c>
      <c r="F1020" s="81" t="str">
        <f>IF(C1020="","",データ!Z2222)</f>
        <v/>
      </c>
      <c r="G1020" s="65" t="str">
        <f>IF(C1020="","",データ!AA2222)</f>
        <v/>
      </c>
      <c r="H1020" s="65" t="str">
        <f>IF(I1020="","",COUNT($I$4:I1020))</f>
        <v/>
      </c>
      <c r="I1020" s="81" t="str">
        <f>IF(C1020="","",データ!AF2222)</f>
        <v/>
      </c>
      <c r="J1020" s="65" t="str">
        <f>IF(C1020="","",データ!AG2222)</f>
        <v/>
      </c>
      <c r="K1020" s="65" t="str">
        <f>IF(L1020="","",COUNT($L$4:L1020))</f>
        <v/>
      </c>
      <c r="L1020" s="81" t="str">
        <f>IF(C1020="","",データ!AI2222)</f>
        <v/>
      </c>
      <c r="M1020" s="65" t="str">
        <f>IF(C1020="","",データ!AJ2222)</f>
        <v/>
      </c>
      <c r="N1020" s="65" t="str">
        <f>IF(O1020="","",COUNT($O$4:O1020))</f>
        <v/>
      </c>
      <c r="O1020" s="81" t="str">
        <f>IF(C1020="","",データ!AO2222)</f>
        <v/>
      </c>
      <c r="P1020" s="65" t="str">
        <f>IF(C1020="","",データ!AP2222)</f>
        <v/>
      </c>
    </row>
    <row r="1021" spans="1:16" ht="18" customHeight="1">
      <c r="A1021" s="46" t="str">
        <f>IF(データ!A2224&lt;&gt;"",データ!A2223,"")</f>
        <v/>
      </c>
      <c r="B1021" s="47" t="str">
        <f>IF(データ!B2224&lt;&gt;"",データ!B2223,"")</f>
        <v/>
      </c>
      <c r="C1021" s="48" t="str">
        <f>IF(データ!C2224&lt;&gt;"",データ!C2223,"")</f>
        <v/>
      </c>
      <c r="D1021" s="46" t="str">
        <f>IF(データ!G2224&lt;&gt;"",データ!G2223,"")</f>
        <v/>
      </c>
      <c r="E1021" s="65" t="str">
        <f>IF(F1021="","",COUNT($F$4:F1021))</f>
        <v/>
      </c>
      <c r="F1021" s="81" t="str">
        <f>IF(C1021="","",データ!Z2223)</f>
        <v/>
      </c>
      <c r="G1021" s="65" t="str">
        <f>IF(C1021="","",データ!AA2223)</f>
        <v/>
      </c>
      <c r="H1021" s="65" t="str">
        <f>IF(I1021="","",COUNT($I$4:I1021))</f>
        <v/>
      </c>
      <c r="I1021" s="81" t="str">
        <f>IF(C1021="","",データ!AF2223)</f>
        <v/>
      </c>
      <c r="J1021" s="65" t="str">
        <f>IF(C1021="","",データ!AG2223)</f>
        <v/>
      </c>
      <c r="K1021" s="65" t="str">
        <f>IF(L1021="","",COUNT($L$4:L1021))</f>
        <v/>
      </c>
      <c r="L1021" s="81" t="str">
        <f>IF(C1021="","",データ!AI2223)</f>
        <v/>
      </c>
      <c r="M1021" s="65" t="str">
        <f>IF(C1021="","",データ!AJ2223)</f>
        <v/>
      </c>
      <c r="N1021" s="65" t="str">
        <f>IF(O1021="","",COUNT($O$4:O1021))</f>
        <v/>
      </c>
      <c r="O1021" s="81" t="str">
        <f>IF(C1021="","",データ!AO2223)</f>
        <v/>
      </c>
      <c r="P1021" s="65" t="str">
        <f>IF(C1021="","",データ!AP2223)</f>
        <v/>
      </c>
    </row>
    <row r="1022" spans="1:16" ht="18" customHeight="1">
      <c r="A1022" s="46" t="str">
        <f>IF(データ!A2225&lt;&gt;"",データ!A2224,"")</f>
        <v/>
      </c>
      <c r="B1022" s="47" t="str">
        <f>IF(データ!B2225&lt;&gt;"",データ!B2224,"")</f>
        <v/>
      </c>
      <c r="C1022" s="48" t="str">
        <f>IF(データ!C2225&lt;&gt;"",データ!C2224,"")</f>
        <v/>
      </c>
      <c r="D1022" s="46" t="str">
        <f>IF(データ!G2225&lt;&gt;"",データ!G2224,"")</f>
        <v/>
      </c>
      <c r="E1022" s="65" t="str">
        <f>IF(F1022="","",COUNT($F$4:F1022))</f>
        <v/>
      </c>
      <c r="F1022" s="81" t="str">
        <f>IF(C1022="","",データ!Z2224)</f>
        <v/>
      </c>
      <c r="G1022" s="65" t="str">
        <f>IF(C1022="","",データ!AA2224)</f>
        <v/>
      </c>
      <c r="H1022" s="65" t="str">
        <f>IF(I1022="","",COUNT($I$4:I1022))</f>
        <v/>
      </c>
      <c r="I1022" s="81" t="str">
        <f>IF(C1022="","",データ!AF2224)</f>
        <v/>
      </c>
      <c r="J1022" s="65" t="str">
        <f>IF(C1022="","",データ!AG2224)</f>
        <v/>
      </c>
      <c r="K1022" s="65" t="str">
        <f>IF(L1022="","",COUNT($L$4:L1022))</f>
        <v/>
      </c>
      <c r="L1022" s="81" t="str">
        <f>IF(C1022="","",データ!AI2224)</f>
        <v/>
      </c>
      <c r="M1022" s="65" t="str">
        <f>IF(C1022="","",データ!AJ2224)</f>
        <v/>
      </c>
      <c r="N1022" s="65" t="str">
        <f>IF(O1022="","",COUNT($O$4:O1022))</f>
        <v/>
      </c>
      <c r="O1022" s="81" t="str">
        <f>IF(C1022="","",データ!AO2224)</f>
        <v/>
      </c>
      <c r="P1022" s="65" t="str">
        <f>IF(C1022="","",データ!AP2224)</f>
        <v/>
      </c>
    </row>
    <row r="1023" spans="1:16" ht="18" customHeight="1">
      <c r="A1023" s="46" t="str">
        <f>IF(データ!A2226&lt;&gt;"",データ!A2225,"")</f>
        <v/>
      </c>
      <c r="B1023" s="47" t="str">
        <f>IF(データ!B2226&lt;&gt;"",データ!B2225,"")</f>
        <v/>
      </c>
      <c r="C1023" s="48" t="str">
        <f>IF(データ!C2226&lt;&gt;"",データ!C2225,"")</f>
        <v/>
      </c>
      <c r="D1023" s="46" t="str">
        <f>IF(データ!G2226&lt;&gt;"",データ!G2225,"")</f>
        <v/>
      </c>
      <c r="E1023" s="65" t="str">
        <f>IF(F1023="","",COUNT($F$4:F1023))</f>
        <v/>
      </c>
      <c r="F1023" s="81" t="str">
        <f>IF(C1023="","",データ!Z2225)</f>
        <v/>
      </c>
      <c r="G1023" s="65" t="str">
        <f>IF(C1023="","",データ!AA2225)</f>
        <v/>
      </c>
      <c r="H1023" s="65" t="str">
        <f>IF(I1023="","",COUNT($I$4:I1023))</f>
        <v/>
      </c>
      <c r="I1023" s="81" t="str">
        <f>IF(C1023="","",データ!AF2225)</f>
        <v/>
      </c>
      <c r="J1023" s="65" t="str">
        <f>IF(C1023="","",データ!AG2225)</f>
        <v/>
      </c>
      <c r="K1023" s="65" t="str">
        <f>IF(L1023="","",COUNT($L$4:L1023))</f>
        <v/>
      </c>
      <c r="L1023" s="81" t="str">
        <f>IF(C1023="","",データ!AI2225)</f>
        <v/>
      </c>
      <c r="M1023" s="65" t="str">
        <f>IF(C1023="","",データ!AJ2225)</f>
        <v/>
      </c>
      <c r="N1023" s="65" t="str">
        <f>IF(O1023="","",COUNT($O$4:O1023))</f>
        <v/>
      </c>
      <c r="O1023" s="81" t="str">
        <f>IF(C1023="","",データ!AO2225)</f>
        <v/>
      </c>
      <c r="P1023" s="65" t="str">
        <f>IF(C1023="","",データ!AP2225)</f>
        <v/>
      </c>
    </row>
    <row r="1024" spans="1:16" ht="18" customHeight="1">
      <c r="A1024" s="46" t="str">
        <f>IF(データ!A2227&lt;&gt;"",データ!A2226,"")</f>
        <v/>
      </c>
      <c r="B1024" s="47" t="str">
        <f>IF(データ!B2227&lt;&gt;"",データ!B2226,"")</f>
        <v/>
      </c>
      <c r="C1024" s="48" t="str">
        <f>IF(データ!C2227&lt;&gt;"",データ!C2226,"")</f>
        <v/>
      </c>
      <c r="D1024" s="46" t="str">
        <f>IF(データ!G2227&lt;&gt;"",データ!G2226,"")</f>
        <v/>
      </c>
      <c r="E1024" s="65" t="str">
        <f>IF(F1024="","",COUNT($F$4:F1024))</f>
        <v/>
      </c>
      <c r="F1024" s="81" t="str">
        <f>IF(C1024="","",データ!Z2226)</f>
        <v/>
      </c>
      <c r="G1024" s="65" t="str">
        <f>IF(C1024="","",データ!AA2226)</f>
        <v/>
      </c>
      <c r="H1024" s="65" t="str">
        <f>IF(I1024="","",COUNT($I$4:I1024))</f>
        <v/>
      </c>
      <c r="I1024" s="81" t="str">
        <f>IF(C1024="","",データ!AF2226)</f>
        <v/>
      </c>
      <c r="J1024" s="65" t="str">
        <f>IF(C1024="","",データ!AG2226)</f>
        <v/>
      </c>
      <c r="K1024" s="65" t="str">
        <f>IF(L1024="","",COUNT($L$4:L1024))</f>
        <v/>
      </c>
      <c r="L1024" s="81" t="str">
        <f>IF(C1024="","",データ!AI2226)</f>
        <v/>
      </c>
      <c r="M1024" s="65" t="str">
        <f>IF(C1024="","",データ!AJ2226)</f>
        <v/>
      </c>
      <c r="N1024" s="65" t="str">
        <f>IF(O1024="","",COUNT($O$4:O1024))</f>
        <v/>
      </c>
      <c r="O1024" s="81" t="str">
        <f>IF(C1024="","",データ!AO2226)</f>
        <v/>
      </c>
      <c r="P1024" s="65" t="str">
        <f>IF(C1024="","",データ!AP2226)</f>
        <v/>
      </c>
    </row>
    <row r="1025" spans="1:16" ht="18" customHeight="1">
      <c r="A1025" s="46" t="str">
        <f>IF(データ!A2228&lt;&gt;"",データ!A2227,"")</f>
        <v/>
      </c>
      <c r="B1025" s="47" t="str">
        <f>IF(データ!B2228&lt;&gt;"",データ!B2227,"")</f>
        <v/>
      </c>
      <c r="C1025" s="48" t="str">
        <f>IF(データ!C2228&lt;&gt;"",データ!C2227,"")</f>
        <v/>
      </c>
      <c r="D1025" s="46" t="str">
        <f>IF(データ!G2228&lt;&gt;"",データ!G2227,"")</f>
        <v/>
      </c>
      <c r="E1025" s="65" t="str">
        <f>IF(F1025="","",COUNT($F$4:F1025))</f>
        <v/>
      </c>
      <c r="F1025" s="81" t="str">
        <f>IF(C1025="","",データ!Z2227)</f>
        <v/>
      </c>
      <c r="G1025" s="65" t="str">
        <f>IF(C1025="","",データ!AA2227)</f>
        <v/>
      </c>
      <c r="H1025" s="65" t="str">
        <f>IF(I1025="","",COUNT($I$4:I1025))</f>
        <v/>
      </c>
      <c r="I1025" s="81" t="str">
        <f>IF(C1025="","",データ!AF2227)</f>
        <v/>
      </c>
      <c r="J1025" s="65" t="str">
        <f>IF(C1025="","",データ!AG2227)</f>
        <v/>
      </c>
      <c r="K1025" s="65" t="str">
        <f>IF(L1025="","",COUNT($L$4:L1025))</f>
        <v/>
      </c>
      <c r="L1025" s="81" t="str">
        <f>IF(C1025="","",データ!AI2227)</f>
        <v/>
      </c>
      <c r="M1025" s="65" t="str">
        <f>IF(C1025="","",データ!AJ2227)</f>
        <v/>
      </c>
      <c r="N1025" s="65" t="str">
        <f>IF(O1025="","",COUNT($O$4:O1025))</f>
        <v/>
      </c>
      <c r="O1025" s="81" t="str">
        <f>IF(C1025="","",データ!AO2227)</f>
        <v/>
      </c>
      <c r="P1025" s="65" t="str">
        <f>IF(C1025="","",データ!AP2227)</f>
        <v/>
      </c>
    </row>
    <row r="1026" spans="1:16" ht="18" customHeight="1">
      <c r="A1026" s="46" t="str">
        <f>IF(データ!A2229&lt;&gt;"",データ!A2228,"")</f>
        <v/>
      </c>
      <c r="B1026" s="47" t="str">
        <f>IF(データ!B2229&lt;&gt;"",データ!B2228,"")</f>
        <v/>
      </c>
      <c r="C1026" s="48" t="str">
        <f>IF(データ!C2229&lt;&gt;"",データ!C2228,"")</f>
        <v/>
      </c>
      <c r="D1026" s="46" t="str">
        <f>IF(データ!G2229&lt;&gt;"",データ!G2228,"")</f>
        <v/>
      </c>
      <c r="E1026" s="65" t="str">
        <f>IF(F1026="","",COUNT($F$4:F1026))</f>
        <v/>
      </c>
      <c r="F1026" s="81" t="str">
        <f>IF(C1026="","",データ!Z2228)</f>
        <v/>
      </c>
      <c r="G1026" s="65" t="str">
        <f>IF(C1026="","",データ!AA2228)</f>
        <v/>
      </c>
      <c r="H1026" s="65" t="str">
        <f>IF(I1026="","",COUNT($I$4:I1026))</f>
        <v/>
      </c>
      <c r="I1026" s="81" t="str">
        <f>IF(C1026="","",データ!AF2228)</f>
        <v/>
      </c>
      <c r="J1026" s="65" t="str">
        <f>IF(C1026="","",データ!AG2228)</f>
        <v/>
      </c>
      <c r="K1026" s="65" t="str">
        <f>IF(L1026="","",COUNT($L$4:L1026))</f>
        <v/>
      </c>
      <c r="L1026" s="81" t="str">
        <f>IF(C1026="","",データ!AI2228)</f>
        <v/>
      </c>
      <c r="M1026" s="65" t="str">
        <f>IF(C1026="","",データ!AJ2228)</f>
        <v/>
      </c>
      <c r="N1026" s="65" t="str">
        <f>IF(O1026="","",COUNT($O$4:O1026))</f>
        <v/>
      </c>
      <c r="O1026" s="81" t="str">
        <f>IF(C1026="","",データ!AO2228)</f>
        <v/>
      </c>
      <c r="P1026" s="65" t="str">
        <f>IF(C1026="","",データ!AP2228)</f>
        <v/>
      </c>
    </row>
    <row r="1027" spans="1:16" ht="18" customHeight="1">
      <c r="A1027" s="46" t="str">
        <f>IF(データ!A2230&lt;&gt;"",データ!A2229,"")</f>
        <v/>
      </c>
      <c r="B1027" s="47" t="str">
        <f>IF(データ!B2230&lt;&gt;"",データ!B2229,"")</f>
        <v/>
      </c>
      <c r="C1027" s="48" t="str">
        <f>IF(データ!C2230&lt;&gt;"",データ!C2229,"")</f>
        <v/>
      </c>
      <c r="D1027" s="46" t="str">
        <f>IF(データ!G2230&lt;&gt;"",データ!G2229,"")</f>
        <v/>
      </c>
      <c r="E1027" s="65" t="str">
        <f>IF(F1027="","",COUNT($F$4:F1027))</f>
        <v/>
      </c>
      <c r="F1027" s="81" t="str">
        <f>IF(C1027="","",データ!Z2229)</f>
        <v/>
      </c>
      <c r="G1027" s="65" t="str">
        <f>IF(C1027="","",データ!AA2229)</f>
        <v/>
      </c>
      <c r="H1027" s="65" t="str">
        <f>IF(I1027="","",COUNT($I$4:I1027))</f>
        <v/>
      </c>
      <c r="I1027" s="81" t="str">
        <f>IF(C1027="","",データ!AF2229)</f>
        <v/>
      </c>
      <c r="J1027" s="65" t="str">
        <f>IF(C1027="","",データ!AG2229)</f>
        <v/>
      </c>
      <c r="K1027" s="65" t="str">
        <f>IF(L1027="","",COUNT($L$4:L1027))</f>
        <v/>
      </c>
      <c r="L1027" s="81" t="str">
        <f>IF(C1027="","",データ!AI2229)</f>
        <v/>
      </c>
      <c r="M1027" s="65" t="str">
        <f>IF(C1027="","",データ!AJ2229)</f>
        <v/>
      </c>
      <c r="N1027" s="65" t="str">
        <f>IF(O1027="","",COUNT($O$4:O1027))</f>
        <v/>
      </c>
      <c r="O1027" s="81" t="str">
        <f>IF(C1027="","",データ!AO2229)</f>
        <v/>
      </c>
      <c r="P1027" s="65" t="str">
        <f>IF(C1027="","",データ!AP2229)</f>
        <v/>
      </c>
    </row>
    <row r="1028" spans="1:16" ht="18" customHeight="1">
      <c r="A1028" s="46" t="str">
        <f>IF(データ!A2231&lt;&gt;"",データ!A2230,"")</f>
        <v/>
      </c>
      <c r="B1028" s="47" t="str">
        <f>IF(データ!B2231&lt;&gt;"",データ!B2230,"")</f>
        <v/>
      </c>
      <c r="C1028" s="48" t="str">
        <f>IF(データ!C2231&lt;&gt;"",データ!C2230,"")</f>
        <v/>
      </c>
      <c r="D1028" s="46" t="str">
        <f>IF(データ!G2231&lt;&gt;"",データ!G2230,"")</f>
        <v/>
      </c>
      <c r="E1028" s="65" t="str">
        <f>IF(F1028="","",COUNT($F$4:F1028))</f>
        <v/>
      </c>
      <c r="F1028" s="81" t="str">
        <f>IF(C1028="","",データ!Z2230)</f>
        <v/>
      </c>
      <c r="G1028" s="65" t="str">
        <f>IF(C1028="","",データ!AA2230)</f>
        <v/>
      </c>
      <c r="H1028" s="65" t="str">
        <f>IF(I1028="","",COUNT($I$4:I1028))</f>
        <v/>
      </c>
      <c r="I1028" s="81" t="str">
        <f>IF(C1028="","",データ!AF2230)</f>
        <v/>
      </c>
      <c r="J1028" s="65" t="str">
        <f>IF(C1028="","",データ!AG2230)</f>
        <v/>
      </c>
      <c r="K1028" s="65" t="str">
        <f>IF(L1028="","",COUNT($L$4:L1028))</f>
        <v/>
      </c>
      <c r="L1028" s="81" t="str">
        <f>IF(C1028="","",データ!AI2230)</f>
        <v/>
      </c>
      <c r="M1028" s="65" t="str">
        <f>IF(C1028="","",データ!AJ2230)</f>
        <v/>
      </c>
      <c r="N1028" s="65" t="str">
        <f>IF(O1028="","",COUNT($O$4:O1028))</f>
        <v/>
      </c>
      <c r="O1028" s="81" t="str">
        <f>IF(C1028="","",データ!AO2230)</f>
        <v/>
      </c>
      <c r="P1028" s="65" t="str">
        <f>IF(C1028="","",データ!AP2230)</f>
        <v/>
      </c>
    </row>
    <row r="1029" spans="1:16" ht="18" customHeight="1">
      <c r="A1029" s="46" t="str">
        <f>IF(データ!A2232&lt;&gt;"",データ!A2231,"")</f>
        <v/>
      </c>
      <c r="B1029" s="47" t="str">
        <f>IF(データ!B2232&lt;&gt;"",データ!B2231,"")</f>
        <v/>
      </c>
      <c r="C1029" s="48" t="str">
        <f>IF(データ!C2232&lt;&gt;"",データ!C2231,"")</f>
        <v/>
      </c>
      <c r="D1029" s="46" t="str">
        <f>IF(データ!G2232&lt;&gt;"",データ!G2231,"")</f>
        <v/>
      </c>
      <c r="E1029" s="65" t="str">
        <f>IF(F1029="","",COUNT($F$4:F1029))</f>
        <v/>
      </c>
      <c r="F1029" s="81" t="str">
        <f>IF(C1029="","",データ!Z2231)</f>
        <v/>
      </c>
      <c r="G1029" s="65" t="str">
        <f>IF(C1029="","",データ!AA2231)</f>
        <v/>
      </c>
      <c r="H1029" s="65" t="str">
        <f>IF(I1029="","",COUNT($I$4:I1029))</f>
        <v/>
      </c>
      <c r="I1029" s="81" t="str">
        <f>IF(C1029="","",データ!AF2231)</f>
        <v/>
      </c>
      <c r="J1029" s="65" t="str">
        <f>IF(C1029="","",データ!AG2231)</f>
        <v/>
      </c>
      <c r="K1029" s="65" t="str">
        <f>IF(L1029="","",COUNT($L$4:L1029))</f>
        <v/>
      </c>
      <c r="L1029" s="81" t="str">
        <f>IF(C1029="","",データ!AI2231)</f>
        <v/>
      </c>
      <c r="M1029" s="65" t="str">
        <f>IF(C1029="","",データ!AJ2231)</f>
        <v/>
      </c>
      <c r="N1029" s="65" t="str">
        <f>IF(O1029="","",COUNT($O$4:O1029))</f>
        <v/>
      </c>
      <c r="O1029" s="81" t="str">
        <f>IF(C1029="","",データ!AO2231)</f>
        <v/>
      </c>
      <c r="P1029" s="65" t="str">
        <f>IF(C1029="","",データ!AP2231)</f>
        <v/>
      </c>
    </row>
    <row r="1030" spans="1:16" ht="18" customHeight="1">
      <c r="A1030" s="46" t="str">
        <f>IF(データ!A2233&lt;&gt;"",データ!A2232,"")</f>
        <v/>
      </c>
      <c r="B1030" s="47" t="str">
        <f>IF(データ!B2233&lt;&gt;"",データ!B2232,"")</f>
        <v/>
      </c>
      <c r="C1030" s="48" t="str">
        <f>IF(データ!C2233&lt;&gt;"",データ!C2232,"")</f>
        <v/>
      </c>
      <c r="D1030" s="46" t="str">
        <f>IF(データ!G2233&lt;&gt;"",データ!G2232,"")</f>
        <v/>
      </c>
      <c r="E1030" s="65" t="str">
        <f>IF(F1030="","",COUNT($F$4:F1030))</f>
        <v/>
      </c>
      <c r="F1030" s="81" t="str">
        <f>IF(C1030="","",データ!Z2232)</f>
        <v/>
      </c>
      <c r="G1030" s="65" t="str">
        <f>IF(C1030="","",データ!AA2232)</f>
        <v/>
      </c>
      <c r="H1030" s="65" t="str">
        <f>IF(I1030="","",COUNT($I$4:I1030))</f>
        <v/>
      </c>
      <c r="I1030" s="81" t="str">
        <f>IF(C1030="","",データ!AF2232)</f>
        <v/>
      </c>
      <c r="J1030" s="65" t="str">
        <f>IF(C1030="","",データ!AG2232)</f>
        <v/>
      </c>
      <c r="K1030" s="65" t="str">
        <f>IF(L1030="","",COUNT($L$4:L1030))</f>
        <v/>
      </c>
      <c r="L1030" s="81" t="str">
        <f>IF(C1030="","",データ!AI2232)</f>
        <v/>
      </c>
      <c r="M1030" s="65" t="str">
        <f>IF(C1030="","",データ!AJ2232)</f>
        <v/>
      </c>
      <c r="N1030" s="65" t="str">
        <f>IF(O1030="","",COUNT($O$4:O1030))</f>
        <v/>
      </c>
      <c r="O1030" s="81" t="str">
        <f>IF(C1030="","",データ!AO2232)</f>
        <v/>
      </c>
      <c r="P1030" s="65" t="str">
        <f>IF(C1030="","",データ!AP2232)</f>
        <v/>
      </c>
    </row>
    <row r="1031" spans="1:16" ht="18" customHeight="1">
      <c r="A1031" s="46" t="str">
        <f>IF(データ!A2234&lt;&gt;"",データ!A2233,"")</f>
        <v/>
      </c>
      <c r="B1031" s="47" t="str">
        <f>IF(データ!B2234&lt;&gt;"",データ!B2233,"")</f>
        <v/>
      </c>
      <c r="C1031" s="48" t="str">
        <f>IF(データ!C2234&lt;&gt;"",データ!C2233,"")</f>
        <v/>
      </c>
      <c r="D1031" s="46" t="str">
        <f>IF(データ!G2234&lt;&gt;"",データ!G2233,"")</f>
        <v/>
      </c>
      <c r="E1031" s="65" t="str">
        <f>IF(F1031="","",COUNT($F$4:F1031))</f>
        <v/>
      </c>
      <c r="F1031" s="81" t="str">
        <f>IF(C1031="","",データ!Z2233)</f>
        <v/>
      </c>
      <c r="G1031" s="65" t="str">
        <f>IF(C1031="","",データ!AA2233)</f>
        <v/>
      </c>
      <c r="H1031" s="65" t="str">
        <f>IF(I1031="","",COUNT($I$4:I1031))</f>
        <v/>
      </c>
      <c r="I1031" s="81" t="str">
        <f>IF(C1031="","",データ!AF2233)</f>
        <v/>
      </c>
      <c r="J1031" s="65" t="str">
        <f>IF(C1031="","",データ!AG2233)</f>
        <v/>
      </c>
      <c r="K1031" s="65" t="str">
        <f>IF(L1031="","",COUNT($L$4:L1031))</f>
        <v/>
      </c>
      <c r="L1031" s="81" t="str">
        <f>IF(C1031="","",データ!AI2233)</f>
        <v/>
      </c>
      <c r="M1031" s="65" t="str">
        <f>IF(C1031="","",データ!AJ2233)</f>
        <v/>
      </c>
      <c r="N1031" s="65" t="str">
        <f>IF(O1031="","",COUNT($O$4:O1031))</f>
        <v/>
      </c>
      <c r="O1031" s="81" t="str">
        <f>IF(C1031="","",データ!AO2233)</f>
        <v/>
      </c>
      <c r="P1031" s="65" t="str">
        <f>IF(C1031="","",データ!AP2233)</f>
        <v/>
      </c>
    </row>
    <row r="1032" spans="1:16" ht="18" customHeight="1">
      <c r="A1032" s="46" t="str">
        <f>IF(データ!A2235&lt;&gt;"",データ!A2234,"")</f>
        <v/>
      </c>
      <c r="B1032" s="47" t="str">
        <f>IF(データ!B2235&lt;&gt;"",データ!B2234,"")</f>
        <v/>
      </c>
      <c r="C1032" s="48" t="str">
        <f>IF(データ!C2235&lt;&gt;"",データ!C2234,"")</f>
        <v/>
      </c>
      <c r="D1032" s="46" t="str">
        <f>IF(データ!G2235&lt;&gt;"",データ!G2234,"")</f>
        <v/>
      </c>
      <c r="E1032" s="65" t="str">
        <f>IF(F1032="","",COUNT($F$4:F1032))</f>
        <v/>
      </c>
      <c r="F1032" s="81" t="str">
        <f>IF(C1032="","",データ!Z2234)</f>
        <v/>
      </c>
      <c r="G1032" s="65" t="str">
        <f>IF(C1032="","",データ!AA2234)</f>
        <v/>
      </c>
      <c r="H1032" s="65" t="str">
        <f>IF(I1032="","",COUNT($I$4:I1032))</f>
        <v/>
      </c>
      <c r="I1032" s="81" t="str">
        <f>IF(C1032="","",データ!AF2234)</f>
        <v/>
      </c>
      <c r="J1032" s="65" t="str">
        <f>IF(C1032="","",データ!AG2234)</f>
        <v/>
      </c>
      <c r="K1032" s="65" t="str">
        <f>IF(L1032="","",COUNT($L$4:L1032))</f>
        <v/>
      </c>
      <c r="L1032" s="81" t="str">
        <f>IF(C1032="","",データ!AI2234)</f>
        <v/>
      </c>
      <c r="M1032" s="65" t="str">
        <f>IF(C1032="","",データ!AJ2234)</f>
        <v/>
      </c>
      <c r="N1032" s="65" t="str">
        <f>IF(O1032="","",COUNT($O$4:O1032))</f>
        <v/>
      </c>
      <c r="O1032" s="81" t="str">
        <f>IF(C1032="","",データ!AO2234)</f>
        <v/>
      </c>
      <c r="P1032" s="65" t="str">
        <f>IF(C1032="","",データ!AP2234)</f>
        <v/>
      </c>
    </row>
    <row r="1033" spans="1:16" ht="18" customHeight="1">
      <c r="A1033" s="46" t="str">
        <f>IF(データ!A2236&lt;&gt;"",データ!A2235,"")</f>
        <v/>
      </c>
      <c r="B1033" s="47" t="str">
        <f>IF(データ!B2236&lt;&gt;"",データ!B2235,"")</f>
        <v/>
      </c>
      <c r="C1033" s="48" t="str">
        <f>IF(データ!C2236&lt;&gt;"",データ!C2235,"")</f>
        <v/>
      </c>
      <c r="D1033" s="46" t="str">
        <f>IF(データ!G2236&lt;&gt;"",データ!G2235,"")</f>
        <v/>
      </c>
      <c r="E1033" s="65" t="str">
        <f>IF(F1033="","",COUNT($F$4:F1033))</f>
        <v/>
      </c>
      <c r="F1033" s="81" t="str">
        <f>IF(C1033="","",データ!Z2235)</f>
        <v/>
      </c>
      <c r="G1033" s="65" t="str">
        <f>IF(C1033="","",データ!AA2235)</f>
        <v/>
      </c>
      <c r="H1033" s="65" t="str">
        <f>IF(I1033="","",COUNT($I$4:I1033))</f>
        <v/>
      </c>
      <c r="I1033" s="81" t="str">
        <f>IF(C1033="","",データ!AF2235)</f>
        <v/>
      </c>
      <c r="J1033" s="65" t="str">
        <f>IF(C1033="","",データ!AG2235)</f>
        <v/>
      </c>
      <c r="K1033" s="65" t="str">
        <f>IF(L1033="","",COUNT($L$4:L1033))</f>
        <v/>
      </c>
      <c r="L1033" s="81" t="str">
        <f>IF(C1033="","",データ!AI2235)</f>
        <v/>
      </c>
      <c r="M1033" s="65" t="str">
        <f>IF(C1033="","",データ!AJ2235)</f>
        <v/>
      </c>
      <c r="N1033" s="65" t="str">
        <f>IF(O1033="","",COUNT($O$4:O1033))</f>
        <v/>
      </c>
      <c r="O1033" s="81" t="str">
        <f>IF(C1033="","",データ!AO2235)</f>
        <v/>
      </c>
      <c r="P1033" s="65" t="str">
        <f>IF(C1033="","",データ!AP2235)</f>
        <v/>
      </c>
    </row>
    <row r="1034" spans="1:16" ht="18" customHeight="1">
      <c r="A1034" s="46" t="str">
        <f>IF(データ!A2237&lt;&gt;"",データ!A2236,"")</f>
        <v/>
      </c>
      <c r="B1034" s="47" t="str">
        <f>IF(データ!B2237&lt;&gt;"",データ!B2236,"")</f>
        <v/>
      </c>
      <c r="C1034" s="48" t="str">
        <f>IF(データ!C2237&lt;&gt;"",データ!C2236,"")</f>
        <v/>
      </c>
      <c r="D1034" s="46" t="str">
        <f>IF(データ!G2237&lt;&gt;"",データ!G2236,"")</f>
        <v/>
      </c>
      <c r="E1034" s="65" t="str">
        <f>IF(F1034="","",COUNT($F$4:F1034))</f>
        <v/>
      </c>
      <c r="F1034" s="81" t="str">
        <f>IF(C1034="","",データ!Z2236)</f>
        <v/>
      </c>
      <c r="G1034" s="65" t="str">
        <f>IF(C1034="","",データ!AA2236)</f>
        <v/>
      </c>
      <c r="H1034" s="65" t="str">
        <f>IF(I1034="","",COUNT($I$4:I1034))</f>
        <v/>
      </c>
      <c r="I1034" s="81" t="str">
        <f>IF(C1034="","",データ!AF2236)</f>
        <v/>
      </c>
      <c r="J1034" s="65" t="str">
        <f>IF(C1034="","",データ!AG2236)</f>
        <v/>
      </c>
      <c r="K1034" s="65" t="str">
        <f>IF(L1034="","",COUNT($L$4:L1034))</f>
        <v/>
      </c>
      <c r="L1034" s="81" t="str">
        <f>IF(C1034="","",データ!AI2236)</f>
        <v/>
      </c>
      <c r="M1034" s="65" t="str">
        <f>IF(C1034="","",データ!AJ2236)</f>
        <v/>
      </c>
      <c r="N1034" s="65" t="str">
        <f>IF(O1034="","",COUNT($O$4:O1034))</f>
        <v/>
      </c>
      <c r="O1034" s="81" t="str">
        <f>IF(C1034="","",データ!AO2236)</f>
        <v/>
      </c>
      <c r="P1034" s="65" t="str">
        <f>IF(C1034="","",データ!AP2236)</f>
        <v/>
      </c>
    </row>
    <row r="1035" spans="1:16" ht="18" customHeight="1">
      <c r="A1035" s="46" t="str">
        <f>IF(データ!A2238&lt;&gt;"",データ!A2237,"")</f>
        <v/>
      </c>
      <c r="B1035" s="47" t="str">
        <f>IF(データ!B2238&lt;&gt;"",データ!B2237,"")</f>
        <v/>
      </c>
      <c r="C1035" s="48" t="str">
        <f>IF(データ!C2238&lt;&gt;"",データ!C2237,"")</f>
        <v/>
      </c>
      <c r="D1035" s="46" t="str">
        <f>IF(データ!G2238&lt;&gt;"",データ!G2237,"")</f>
        <v/>
      </c>
      <c r="E1035" s="65" t="str">
        <f>IF(F1035="","",COUNT($F$4:F1035))</f>
        <v/>
      </c>
      <c r="F1035" s="81" t="str">
        <f>IF(C1035="","",データ!Z2237)</f>
        <v/>
      </c>
      <c r="G1035" s="65" t="str">
        <f>IF(C1035="","",データ!AA2237)</f>
        <v/>
      </c>
      <c r="H1035" s="65" t="str">
        <f>IF(I1035="","",COUNT($I$4:I1035))</f>
        <v/>
      </c>
      <c r="I1035" s="81" t="str">
        <f>IF(C1035="","",データ!AF2237)</f>
        <v/>
      </c>
      <c r="J1035" s="65" t="str">
        <f>IF(C1035="","",データ!AG2237)</f>
        <v/>
      </c>
      <c r="K1035" s="65" t="str">
        <f>IF(L1035="","",COUNT($L$4:L1035))</f>
        <v/>
      </c>
      <c r="L1035" s="81" t="str">
        <f>IF(C1035="","",データ!AI2237)</f>
        <v/>
      </c>
      <c r="M1035" s="65" t="str">
        <f>IF(C1035="","",データ!AJ2237)</f>
        <v/>
      </c>
      <c r="N1035" s="65" t="str">
        <f>IF(O1035="","",COUNT($O$4:O1035))</f>
        <v/>
      </c>
      <c r="O1035" s="81" t="str">
        <f>IF(C1035="","",データ!AO2237)</f>
        <v/>
      </c>
      <c r="P1035" s="65" t="str">
        <f>IF(C1035="","",データ!AP2237)</f>
        <v/>
      </c>
    </row>
    <row r="1036" spans="1:16" ht="18" customHeight="1">
      <c r="A1036" s="46" t="str">
        <f>IF(データ!A2239&lt;&gt;"",データ!A2238,"")</f>
        <v/>
      </c>
      <c r="B1036" s="47" t="str">
        <f>IF(データ!B2239&lt;&gt;"",データ!B2238,"")</f>
        <v/>
      </c>
      <c r="C1036" s="48" t="str">
        <f>IF(データ!C2239&lt;&gt;"",データ!C2238,"")</f>
        <v/>
      </c>
      <c r="D1036" s="46" t="str">
        <f>IF(データ!G2239&lt;&gt;"",データ!G2238,"")</f>
        <v/>
      </c>
      <c r="E1036" s="65" t="str">
        <f>IF(F1036="","",COUNT($F$4:F1036))</f>
        <v/>
      </c>
      <c r="F1036" s="81" t="str">
        <f>IF(C1036="","",データ!Z2238)</f>
        <v/>
      </c>
      <c r="G1036" s="65" t="str">
        <f>IF(C1036="","",データ!AA2238)</f>
        <v/>
      </c>
      <c r="H1036" s="65" t="str">
        <f>IF(I1036="","",COUNT($I$4:I1036))</f>
        <v/>
      </c>
      <c r="I1036" s="81" t="str">
        <f>IF(C1036="","",データ!AF2238)</f>
        <v/>
      </c>
      <c r="J1036" s="65" t="str">
        <f>IF(C1036="","",データ!AG2238)</f>
        <v/>
      </c>
      <c r="K1036" s="65" t="str">
        <f>IF(L1036="","",COUNT($L$4:L1036))</f>
        <v/>
      </c>
      <c r="L1036" s="81" t="str">
        <f>IF(C1036="","",データ!AI2238)</f>
        <v/>
      </c>
      <c r="M1036" s="65" t="str">
        <f>IF(C1036="","",データ!AJ2238)</f>
        <v/>
      </c>
      <c r="N1036" s="65" t="str">
        <f>IF(O1036="","",COUNT($O$4:O1036))</f>
        <v/>
      </c>
      <c r="O1036" s="81" t="str">
        <f>IF(C1036="","",データ!AO2238)</f>
        <v/>
      </c>
      <c r="P1036" s="65" t="str">
        <f>IF(C1036="","",データ!AP2238)</f>
        <v/>
      </c>
    </row>
    <row r="1037" spans="1:16" ht="18" customHeight="1">
      <c r="A1037" s="46" t="str">
        <f>IF(データ!A2240&lt;&gt;"",データ!A2239,"")</f>
        <v/>
      </c>
      <c r="B1037" s="47" t="str">
        <f>IF(データ!B2240&lt;&gt;"",データ!B2239,"")</f>
        <v/>
      </c>
      <c r="C1037" s="48" t="str">
        <f>IF(データ!C2240&lt;&gt;"",データ!C2239,"")</f>
        <v/>
      </c>
      <c r="D1037" s="46" t="str">
        <f>IF(データ!G2240&lt;&gt;"",データ!G2239,"")</f>
        <v/>
      </c>
      <c r="E1037" s="65" t="str">
        <f>IF(F1037="","",COUNT($F$4:F1037))</f>
        <v/>
      </c>
      <c r="F1037" s="81" t="str">
        <f>IF(C1037="","",データ!Z2239)</f>
        <v/>
      </c>
      <c r="G1037" s="65" t="str">
        <f>IF(C1037="","",データ!AA2239)</f>
        <v/>
      </c>
      <c r="H1037" s="65" t="str">
        <f>IF(I1037="","",COUNT($I$4:I1037))</f>
        <v/>
      </c>
      <c r="I1037" s="81" t="str">
        <f>IF(C1037="","",データ!AF2239)</f>
        <v/>
      </c>
      <c r="J1037" s="65" t="str">
        <f>IF(C1037="","",データ!AG2239)</f>
        <v/>
      </c>
      <c r="K1037" s="65" t="str">
        <f>IF(L1037="","",COUNT($L$4:L1037))</f>
        <v/>
      </c>
      <c r="L1037" s="81" t="str">
        <f>IF(C1037="","",データ!AI2239)</f>
        <v/>
      </c>
      <c r="M1037" s="65" t="str">
        <f>IF(C1037="","",データ!AJ2239)</f>
        <v/>
      </c>
      <c r="N1037" s="65" t="str">
        <f>IF(O1037="","",COUNT($O$4:O1037))</f>
        <v/>
      </c>
      <c r="O1037" s="81" t="str">
        <f>IF(C1037="","",データ!AO2239)</f>
        <v/>
      </c>
      <c r="P1037" s="65" t="str">
        <f>IF(C1037="","",データ!AP2239)</f>
        <v/>
      </c>
    </row>
    <row r="1038" spans="1:16" ht="18" customHeight="1">
      <c r="A1038" s="46" t="str">
        <f>IF(データ!A2241&lt;&gt;"",データ!A2240,"")</f>
        <v/>
      </c>
      <c r="B1038" s="47" t="str">
        <f>IF(データ!B2241&lt;&gt;"",データ!B2240,"")</f>
        <v/>
      </c>
      <c r="C1038" s="48" t="str">
        <f>IF(データ!C2241&lt;&gt;"",データ!C2240,"")</f>
        <v/>
      </c>
      <c r="D1038" s="46" t="str">
        <f>IF(データ!G2241&lt;&gt;"",データ!G2240,"")</f>
        <v/>
      </c>
      <c r="E1038" s="65" t="str">
        <f>IF(F1038="","",COUNT($F$4:F1038))</f>
        <v/>
      </c>
      <c r="F1038" s="81" t="str">
        <f>IF(C1038="","",データ!Z2240)</f>
        <v/>
      </c>
      <c r="G1038" s="65" t="str">
        <f>IF(C1038="","",データ!AA2240)</f>
        <v/>
      </c>
      <c r="H1038" s="65" t="str">
        <f>IF(I1038="","",COUNT($I$4:I1038))</f>
        <v/>
      </c>
      <c r="I1038" s="81" t="str">
        <f>IF(C1038="","",データ!AF2240)</f>
        <v/>
      </c>
      <c r="J1038" s="65" t="str">
        <f>IF(C1038="","",データ!AG2240)</f>
        <v/>
      </c>
      <c r="K1038" s="65" t="str">
        <f>IF(L1038="","",COUNT($L$4:L1038))</f>
        <v/>
      </c>
      <c r="L1038" s="81" t="str">
        <f>IF(C1038="","",データ!AI2240)</f>
        <v/>
      </c>
      <c r="M1038" s="65" t="str">
        <f>IF(C1038="","",データ!AJ2240)</f>
        <v/>
      </c>
      <c r="N1038" s="65" t="str">
        <f>IF(O1038="","",COUNT($O$4:O1038))</f>
        <v/>
      </c>
      <c r="O1038" s="81" t="str">
        <f>IF(C1038="","",データ!AO2240)</f>
        <v/>
      </c>
      <c r="P1038" s="65" t="str">
        <f>IF(C1038="","",データ!AP2240)</f>
        <v/>
      </c>
    </row>
    <row r="1039" spans="1:16" ht="18" customHeight="1">
      <c r="A1039" s="46" t="str">
        <f>IF(データ!A2242&lt;&gt;"",データ!A2241,"")</f>
        <v/>
      </c>
      <c r="B1039" s="47" t="str">
        <f>IF(データ!B2242&lt;&gt;"",データ!B2241,"")</f>
        <v/>
      </c>
      <c r="C1039" s="48" t="str">
        <f>IF(データ!C2242&lt;&gt;"",データ!C2241,"")</f>
        <v/>
      </c>
      <c r="D1039" s="46" t="str">
        <f>IF(データ!G2242&lt;&gt;"",データ!G2241,"")</f>
        <v/>
      </c>
      <c r="E1039" s="65" t="str">
        <f>IF(F1039="","",COUNT($F$4:F1039))</f>
        <v/>
      </c>
      <c r="F1039" s="81" t="str">
        <f>IF(C1039="","",データ!Z2241)</f>
        <v/>
      </c>
      <c r="G1039" s="65" t="str">
        <f>IF(C1039="","",データ!AA2241)</f>
        <v/>
      </c>
      <c r="H1039" s="65" t="str">
        <f>IF(I1039="","",COUNT($I$4:I1039))</f>
        <v/>
      </c>
      <c r="I1039" s="81" t="str">
        <f>IF(C1039="","",データ!AF2241)</f>
        <v/>
      </c>
      <c r="J1039" s="65" t="str">
        <f>IF(C1039="","",データ!AG2241)</f>
        <v/>
      </c>
      <c r="K1039" s="65" t="str">
        <f>IF(L1039="","",COUNT($L$4:L1039))</f>
        <v/>
      </c>
      <c r="L1039" s="81" t="str">
        <f>IF(C1039="","",データ!AI2241)</f>
        <v/>
      </c>
      <c r="M1039" s="65" t="str">
        <f>IF(C1039="","",データ!AJ2241)</f>
        <v/>
      </c>
      <c r="N1039" s="65" t="str">
        <f>IF(O1039="","",COUNT($O$4:O1039))</f>
        <v/>
      </c>
      <c r="O1039" s="81" t="str">
        <f>IF(C1039="","",データ!AO2241)</f>
        <v/>
      </c>
      <c r="P1039" s="65" t="str">
        <f>IF(C1039="","",データ!AP2241)</f>
        <v/>
      </c>
    </row>
    <row r="1040" spans="1:16" ht="18" customHeight="1">
      <c r="A1040" s="46" t="str">
        <f>IF(データ!A2243&lt;&gt;"",データ!A2242,"")</f>
        <v/>
      </c>
      <c r="B1040" s="47" t="str">
        <f>IF(データ!B2243&lt;&gt;"",データ!B2242,"")</f>
        <v/>
      </c>
      <c r="C1040" s="48" t="str">
        <f>IF(データ!C2243&lt;&gt;"",データ!C2242,"")</f>
        <v/>
      </c>
      <c r="D1040" s="46" t="str">
        <f>IF(データ!G2243&lt;&gt;"",データ!G2242,"")</f>
        <v/>
      </c>
      <c r="E1040" s="65" t="str">
        <f>IF(F1040="","",COUNT($F$4:F1040))</f>
        <v/>
      </c>
      <c r="F1040" s="81" t="str">
        <f>IF(C1040="","",データ!Z2242)</f>
        <v/>
      </c>
      <c r="G1040" s="65" t="str">
        <f>IF(C1040="","",データ!AA2242)</f>
        <v/>
      </c>
      <c r="H1040" s="65" t="str">
        <f>IF(I1040="","",COUNT($I$4:I1040))</f>
        <v/>
      </c>
      <c r="I1040" s="81" t="str">
        <f>IF(C1040="","",データ!AF2242)</f>
        <v/>
      </c>
      <c r="J1040" s="65" t="str">
        <f>IF(C1040="","",データ!AG2242)</f>
        <v/>
      </c>
      <c r="K1040" s="65" t="str">
        <f>IF(L1040="","",COUNT($L$4:L1040))</f>
        <v/>
      </c>
      <c r="L1040" s="81" t="str">
        <f>IF(C1040="","",データ!AI2242)</f>
        <v/>
      </c>
      <c r="M1040" s="65" t="str">
        <f>IF(C1040="","",データ!AJ2242)</f>
        <v/>
      </c>
      <c r="N1040" s="65" t="str">
        <f>IF(O1040="","",COUNT($O$4:O1040))</f>
        <v/>
      </c>
      <c r="O1040" s="81" t="str">
        <f>IF(C1040="","",データ!AO2242)</f>
        <v/>
      </c>
      <c r="P1040" s="65" t="str">
        <f>IF(C1040="","",データ!AP2242)</f>
        <v/>
      </c>
    </row>
    <row r="1041" spans="1:16" ht="18" customHeight="1">
      <c r="A1041" s="46" t="str">
        <f>IF(データ!A2244&lt;&gt;"",データ!A2243,"")</f>
        <v/>
      </c>
      <c r="B1041" s="47" t="str">
        <f>IF(データ!B2244&lt;&gt;"",データ!B2243,"")</f>
        <v/>
      </c>
      <c r="C1041" s="48" t="str">
        <f>IF(データ!C2244&lt;&gt;"",データ!C2243,"")</f>
        <v/>
      </c>
      <c r="D1041" s="46" t="str">
        <f>IF(データ!G2244&lt;&gt;"",データ!G2243,"")</f>
        <v/>
      </c>
      <c r="E1041" s="65" t="str">
        <f>IF(F1041="","",COUNT($F$4:F1041))</f>
        <v/>
      </c>
      <c r="F1041" s="81" t="str">
        <f>IF(C1041="","",データ!Z2243)</f>
        <v/>
      </c>
      <c r="G1041" s="65" t="str">
        <f>IF(C1041="","",データ!AA2243)</f>
        <v/>
      </c>
      <c r="H1041" s="65" t="str">
        <f>IF(I1041="","",COUNT($I$4:I1041))</f>
        <v/>
      </c>
      <c r="I1041" s="81" t="str">
        <f>IF(C1041="","",データ!AF2243)</f>
        <v/>
      </c>
      <c r="J1041" s="65" t="str">
        <f>IF(C1041="","",データ!AG2243)</f>
        <v/>
      </c>
      <c r="K1041" s="65" t="str">
        <f>IF(L1041="","",COUNT($L$4:L1041))</f>
        <v/>
      </c>
      <c r="L1041" s="81" t="str">
        <f>IF(C1041="","",データ!AI2243)</f>
        <v/>
      </c>
      <c r="M1041" s="65" t="str">
        <f>IF(C1041="","",データ!AJ2243)</f>
        <v/>
      </c>
      <c r="N1041" s="65" t="str">
        <f>IF(O1041="","",COUNT($O$4:O1041))</f>
        <v/>
      </c>
      <c r="O1041" s="81" t="str">
        <f>IF(C1041="","",データ!AO2243)</f>
        <v/>
      </c>
      <c r="P1041" s="65" t="str">
        <f>IF(C1041="","",データ!AP2243)</f>
        <v/>
      </c>
    </row>
    <row r="1042" spans="1:16" ht="18" customHeight="1">
      <c r="A1042" s="46" t="str">
        <f>IF(データ!A2245&lt;&gt;"",データ!A2244,"")</f>
        <v/>
      </c>
      <c r="B1042" s="47" t="str">
        <f>IF(データ!B2245&lt;&gt;"",データ!B2244,"")</f>
        <v/>
      </c>
      <c r="C1042" s="48" t="str">
        <f>IF(データ!C2245&lt;&gt;"",データ!C2244,"")</f>
        <v/>
      </c>
      <c r="D1042" s="46" t="str">
        <f>IF(データ!G2245&lt;&gt;"",データ!G2244,"")</f>
        <v/>
      </c>
      <c r="E1042" s="65" t="str">
        <f>IF(F1042="","",COUNT($F$4:F1042))</f>
        <v/>
      </c>
      <c r="F1042" s="81" t="str">
        <f>IF(C1042="","",データ!Z2244)</f>
        <v/>
      </c>
      <c r="G1042" s="65" t="str">
        <f>IF(C1042="","",データ!AA2244)</f>
        <v/>
      </c>
      <c r="H1042" s="65" t="str">
        <f>IF(I1042="","",COUNT($I$4:I1042))</f>
        <v/>
      </c>
      <c r="I1042" s="81" t="str">
        <f>IF(C1042="","",データ!AF2244)</f>
        <v/>
      </c>
      <c r="J1042" s="65" t="str">
        <f>IF(C1042="","",データ!AG2244)</f>
        <v/>
      </c>
      <c r="K1042" s="65" t="str">
        <f>IF(L1042="","",COUNT($L$4:L1042))</f>
        <v/>
      </c>
      <c r="L1042" s="81" t="str">
        <f>IF(C1042="","",データ!AI2244)</f>
        <v/>
      </c>
      <c r="M1042" s="65" t="str">
        <f>IF(C1042="","",データ!AJ2244)</f>
        <v/>
      </c>
      <c r="N1042" s="65" t="str">
        <f>IF(O1042="","",COUNT($O$4:O1042))</f>
        <v/>
      </c>
      <c r="O1042" s="81" t="str">
        <f>IF(C1042="","",データ!AO2244)</f>
        <v/>
      </c>
      <c r="P1042" s="65" t="str">
        <f>IF(C1042="","",データ!AP2244)</f>
        <v/>
      </c>
    </row>
    <row r="1043" spans="1:16" ht="18" customHeight="1">
      <c r="A1043" s="46" t="str">
        <f>IF(データ!A2246&lt;&gt;"",データ!A2245,"")</f>
        <v/>
      </c>
      <c r="B1043" s="47" t="str">
        <f>IF(データ!B2246&lt;&gt;"",データ!B2245,"")</f>
        <v/>
      </c>
      <c r="C1043" s="48" t="str">
        <f>IF(データ!C2246&lt;&gt;"",データ!C2245,"")</f>
        <v/>
      </c>
      <c r="D1043" s="46" t="str">
        <f>IF(データ!G2246&lt;&gt;"",データ!G2245,"")</f>
        <v/>
      </c>
      <c r="E1043" s="65" t="str">
        <f>IF(F1043="","",COUNT($F$4:F1043))</f>
        <v/>
      </c>
      <c r="F1043" s="81" t="str">
        <f>IF(C1043="","",データ!Z2245)</f>
        <v/>
      </c>
      <c r="G1043" s="65" t="str">
        <f>IF(C1043="","",データ!AA2245)</f>
        <v/>
      </c>
      <c r="H1043" s="65" t="str">
        <f>IF(I1043="","",COUNT($I$4:I1043))</f>
        <v/>
      </c>
      <c r="I1043" s="81" t="str">
        <f>IF(C1043="","",データ!AF2245)</f>
        <v/>
      </c>
      <c r="J1043" s="65" t="str">
        <f>IF(C1043="","",データ!AG2245)</f>
        <v/>
      </c>
      <c r="K1043" s="65" t="str">
        <f>IF(L1043="","",COUNT($L$4:L1043))</f>
        <v/>
      </c>
      <c r="L1043" s="81" t="str">
        <f>IF(C1043="","",データ!AI2245)</f>
        <v/>
      </c>
      <c r="M1043" s="65" t="str">
        <f>IF(C1043="","",データ!AJ2245)</f>
        <v/>
      </c>
      <c r="N1043" s="65" t="str">
        <f>IF(O1043="","",COUNT($O$4:O1043))</f>
        <v/>
      </c>
      <c r="O1043" s="81" t="str">
        <f>IF(C1043="","",データ!AO2245)</f>
        <v/>
      </c>
      <c r="P1043" s="65" t="str">
        <f>IF(C1043="","",データ!AP2245)</f>
        <v/>
      </c>
    </row>
    <row r="1044" spans="1:16" ht="18" customHeight="1">
      <c r="A1044" s="46" t="str">
        <f>IF(データ!A2247&lt;&gt;"",データ!A2246,"")</f>
        <v/>
      </c>
      <c r="B1044" s="47" t="str">
        <f>IF(データ!B2247&lt;&gt;"",データ!B2246,"")</f>
        <v/>
      </c>
      <c r="C1044" s="48" t="str">
        <f>IF(データ!C2247&lt;&gt;"",データ!C2246,"")</f>
        <v/>
      </c>
      <c r="D1044" s="46" t="str">
        <f>IF(データ!G2247&lt;&gt;"",データ!G2246,"")</f>
        <v/>
      </c>
      <c r="E1044" s="65" t="str">
        <f>IF(F1044="","",COUNT($F$4:F1044))</f>
        <v/>
      </c>
      <c r="F1044" s="81" t="str">
        <f>IF(C1044="","",データ!Z2246)</f>
        <v/>
      </c>
      <c r="G1044" s="65" t="str">
        <f>IF(C1044="","",データ!AA2246)</f>
        <v/>
      </c>
      <c r="H1044" s="65" t="str">
        <f>IF(I1044="","",COUNT($I$4:I1044))</f>
        <v/>
      </c>
      <c r="I1044" s="81" t="str">
        <f>IF(C1044="","",データ!AF2246)</f>
        <v/>
      </c>
      <c r="J1044" s="65" t="str">
        <f>IF(C1044="","",データ!AG2246)</f>
        <v/>
      </c>
      <c r="K1044" s="65" t="str">
        <f>IF(L1044="","",COUNT($L$4:L1044))</f>
        <v/>
      </c>
      <c r="L1044" s="81" t="str">
        <f>IF(C1044="","",データ!AI2246)</f>
        <v/>
      </c>
      <c r="M1044" s="65" t="str">
        <f>IF(C1044="","",データ!AJ2246)</f>
        <v/>
      </c>
      <c r="N1044" s="65" t="str">
        <f>IF(O1044="","",COUNT($O$4:O1044))</f>
        <v/>
      </c>
      <c r="O1044" s="81" t="str">
        <f>IF(C1044="","",データ!AO2246)</f>
        <v/>
      </c>
      <c r="P1044" s="65" t="str">
        <f>IF(C1044="","",データ!AP2246)</f>
        <v/>
      </c>
    </row>
    <row r="1045" spans="1:16" ht="18" customHeight="1">
      <c r="A1045" s="46" t="str">
        <f>IF(データ!A2248&lt;&gt;"",データ!A2247,"")</f>
        <v/>
      </c>
      <c r="B1045" s="47" t="str">
        <f>IF(データ!B2248&lt;&gt;"",データ!B2247,"")</f>
        <v/>
      </c>
      <c r="C1045" s="48" t="str">
        <f>IF(データ!C2248&lt;&gt;"",データ!C2247,"")</f>
        <v/>
      </c>
      <c r="D1045" s="46" t="str">
        <f>IF(データ!G2248&lt;&gt;"",データ!G2247,"")</f>
        <v/>
      </c>
      <c r="E1045" s="65" t="str">
        <f>IF(F1045="","",COUNT($F$4:F1045))</f>
        <v/>
      </c>
      <c r="F1045" s="81" t="str">
        <f>IF(C1045="","",データ!Z2247)</f>
        <v/>
      </c>
      <c r="G1045" s="65" t="str">
        <f>IF(C1045="","",データ!AA2247)</f>
        <v/>
      </c>
      <c r="H1045" s="65" t="str">
        <f>IF(I1045="","",COUNT($I$4:I1045))</f>
        <v/>
      </c>
      <c r="I1045" s="81" t="str">
        <f>IF(C1045="","",データ!AF2247)</f>
        <v/>
      </c>
      <c r="J1045" s="65" t="str">
        <f>IF(C1045="","",データ!AG2247)</f>
        <v/>
      </c>
      <c r="K1045" s="65" t="str">
        <f>IF(L1045="","",COUNT($L$4:L1045))</f>
        <v/>
      </c>
      <c r="L1045" s="81" t="str">
        <f>IF(C1045="","",データ!AI2247)</f>
        <v/>
      </c>
      <c r="M1045" s="65" t="str">
        <f>IF(C1045="","",データ!AJ2247)</f>
        <v/>
      </c>
      <c r="N1045" s="65" t="str">
        <f>IF(O1045="","",COUNT($O$4:O1045))</f>
        <v/>
      </c>
      <c r="O1045" s="81" t="str">
        <f>IF(C1045="","",データ!AO2247)</f>
        <v/>
      </c>
      <c r="P1045" s="65" t="str">
        <f>IF(C1045="","",データ!AP2247)</f>
        <v/>
      </c>
    </row>
    <row r="1046" spans="1:16" ht="18" customHeight="1">
      <c r="A1046" s="46" t="str">
        <f>IF(データ!A2249&lt;&gt;"",データ!A2248,"")</f>
        <v/>
      </c>
      <c r="B1046" s="47" t="str">
        <f>IF(データ!B2249&lt;&gt;"",データ!B2248,"")</f>
        <v/>
      </c>
      <c r="C1046" s="48" t="str">
        <f>IF(データ!C2249&lt;&gt;"",データ!C2248,"")</f>
        <v/>
      </c>
      <c r="D1046" s="46" t="str">
        <f>IF(データ!G2249&lt;&gt;"",データ!G2248,"")</f>
        <v/>
      </c>
      <c r="E1046" s="65" t="str">
        <f>IF(F1046="","",COUNT($F$4:F1046))</f>
        <v/>
      </c>
      <c r="F1046" s="81" t="str">
        <f>IF(C1046="","",データ!Z2248)</f>
        <v/>
      </c>
      <c r="G1046" s="65" t="str">
        <f>IF(C1046="","",データ!AA2248)</f>
        <v/>
      </c>
      <c r="H1046" s="65" t="str">
        <f>IF(I1046="","",COUNT($I$4:I1046))</f>
        <v/>
      </c>
      <c r="I1046" s="81" t="str">
        <f>IF(C1046="","",データ!AF2248)</f>
        <v/>
      </c>
      <c r="J1046" s="65" t="str">
        <f>IF(C1046="","",データ!AG2248)</f>
        <v/>
      </c>
      <c r="K1046" s="65" t="str">
        <f>IF(L1046="","",COUNT($L$4:L1046))</f>
        <v/>
      </c>
      <c r="L1046" s="81" t="str">
        <f>IF(C1046="","",データ!AI2248)</f>
        <v/>
      </c>
      <c r="M1046" s="65" t="str">
        <f>IF(C1046="","",データ!AJ2248)</f>
        <v/>
      </c>
      <c r="N1046" s="65" t="str">
        <f>IF(O1046="","",COUNT($O$4:O1046))</f>
        <v/>
      </c>
      <c r="O1046" s="81" t="str">
        <f>IF(C1046="","",データ!AO2248)</f>
        <v/>
      </c>
      <c r="P1046" s="65" t="str">
        <f>IF(C1046="","",データ!AP2248)</f>
        <v/>
      </c>
    </row>
    <row r="1047" spans="1:16" ht="18" customHeight="1">
      <c r="A1047" s="46" t="str">
        <f>IF(データ!A2250&lt;&gt;"",データ!A2249,"")</f>
        <v/>
      </c>
      <c r="B1047" s="47" t="str">
        <f>IF(データ!B2250&lt;&gt;"",データ!B2249,"")</f>
        <v/>
      </c>
      <c r="C1047" s="48" t="str">
        <f>IF(データ!C2250&lt;&gt;"",データ!C2249,"")</f>
        <v/>
      </c>
      <c r="D1047" s="46" t="str">
        <f>IF(データ!G2250&lt;&gt;"",データ!G2249,"")</f>
        <v/>
      </c>
      <c r="E1047" s="65" t="str">
        <f>IF(F1047="","",COUNT($F$4:F1047))</f>
        <v/>
      </c>
      <c r="F1047" s="81" t="str">
        <f>IF(C1047="","",データ!Z2249)</f>
        <v/>
      </c>
      <c r="G1047" s="65" t="str">
        <f>IF(C1047="","",データ!AA2249)</f>
        <v/>
      </c>
      <c r="H1047" s="65" t="str">
        <f>IF(I1047="","",COUNT($I$4:I1047))</f>
        <v/>
      </c>
      <c r="I1047" s="81" t="str">
        <f>IF(C1047="","",データ!AF2249)</f>
        <v/>
      </c>
      <c r="J1047" s="65" t="str">
        <f>IF(C1047="","",データ!AG2249)</f>
        <v/>
      </c>
      <c r="K1047" s="65" t="str">
        <f>IF(L1047="","",COUNT($L$4:L1047))</f>
        <v/>
      </c>
      <c r="L1047" s="81" t="str">
        <f>IF(C1047="","",データ!AI2249)</f>
        <v/>
      </c>
      <c r="M1047" s="65" t="str">
        <f>IF(C1047="","",データ!AJ2249)</f>
        <v/>
      </c>
      <c r="N1047" s="65" t="str">
        <f>IF(O1047="","",COUNT($O$4:O1047))</f>
        <v/>
      </c>
      <c r="O1047" s="81" t="str">
        <f>IF(C1047="","",データ!AO2249)</f>
        <v/>
      </c>
      <c r="P1047" s="65" t="str">
        <f>IF(C1047="","",データ!AP2249)</f>
        <v/>
      </c>
    </row>
    <row r="1048" spans="1:16" ht="18" customHeight="1">
      <c r="A1048" s="46" t="str">
        <f>IF(データ!A2251&lt;&gt;"",データ!A2250,"")</f>
        <v/>
      </c>
      <c r="B1048" s="47" t="str">
        <f>IF(データ!B2251&lt;&gt;"",データ!B2250,"")</f>
        <v/>
      </c>
      <c r="C1048" s="48" t="str">
        <f>IF(データ!C2251&lt;&gt;"",データ!C2250,"")</f>
        <v/>
      </c>
      <c r="D1048" s="46" t="str">
        <f>IF(データ!G2251&lt;&gt;"",データ!G2250,"")</f>
        <v/>
      </c>
      <c r="E1048" s="65" t="str">
        <f>IF(F1048="","",COUNT($F$4:F1048))</f>
        <v/>
      </c>
      <c r="F1048" s="81" t="str">
        <f>IF(C1048="","",データ!Z2250)</f>
        <v/>
      </c>
      <c r="G1048" s="65" t="str">
        <f>IF(C1048="","",データ!AA2250)</f>
        <v/>
      </c>
      <c r="H1048" s="65" t="str">
        <f>IF(I1048="","",COUNT($I$4:I1048))</f>
        <v/>
      </c>
      <c r="I1048" s="81" t="str">
        <f>IF(C1048="","",データ!AF2250)</f>
        <v/>
      </c>
      <c r="J1048" s="65" t="str">
        <f>IF(C1048="","",データ!AG2250)</f>
        <v/>
      </c>
      <c r="K1048" s="65" t="str">
        <f>IF(L1048="","",COUNT($L$4:L1048))</f>
        <v/>
      </c>
      <c r="L1048" s="81" t="str">
        <f>IF(C1048="","",データ!AI2250)</f>
        <v/>
      </c>
      <c r="M1048" s="65" t="str">
        <f>IF(C1048="","",データ!AJ2250)</f>
        <v/>
      </c>
      <c r="N1048" s="65" t="str">
        <f>IF(O1048="","",COUNT($O$4:O1048))</f>
        <v/>
      </c>
      <c r="O1048" s="81" t="str">
        <f>IF(C1048="","",データ!AO2250)</f>
        <v/>
      </c>
      <c r="P1048" s="65" t="str">
        <f>IF(C1048="","",データ!AP2250)</f>
        <v/>
      </c>
    </row>
    <row r="1049" spans="1:16" ht="18" customHeight="1">
      <c r="A1049" s="46" t="str">
        <f>IF(データ!A2252&lt;&gt;"",データ!A2251,"")</f>
        <v/>
      </c>
      <c r="B1049" s="47" t="str">
        <f>IF(データ!B2252&lt;&gt;"",データ!B2251,"")</f>
        <v/>
      </c>
      <c r="C1049" s="48" t="str">
        <f>IF(データ!C2252&lt;&gt;"",データ!C2251,"")</f>
        <v/>
      </c>
      <c r="D1049" s="46" t="str">
        <f>IF(データ!G2252&lt;&gt;"",データ!G2251,"")</f>
        <v/>
      </c>
      <c r="E1049" s="65" t="str">
        <f>IF(F1049="","",COUNT($F$4:F1049))</f>
        <v/>
      </c>
      <c r="F1049" s="81" t="str">
        <f>IF(C1049="","",データ!Z2251)</f>
        <v/>
      </c>
      <c r="G1049" s="65" t="str">
        <f>IF(C1049="","",データ!AA2251)</f>
        <v/>
      </c>
      <c r="H1049" s="65" t="str">
        <f>IF(I1049="","",COUNT($I$4:I1049))</f>
        <v/>
      </c>
      <c r="I1049" s="81" t="str">
        <f>IF(C1049="","",データ!AF2251)</f>
        <v/>
      </c>
      <c r="J1049" s="65" t="str">
        <f>IF(C1049="","",データ!AG2251)</f>
        <v/>
      </c>
      <c r="K1049" s="65" t="str">
        <f>IF(L1049="","",COUNT($L$4:L1049))</f>
        <v/>
      </c>
      <c r="L1049" s="81" t="str">
        <f>IF(C1049="","",データ!AI2251)</f>
        <v/>
      </c>
      <c r="M1049" s="65" t="str">
        <f>IF(C1049="","",データ!AJ2251)</f>
        <v/>
      </c>
      <c r="N1049" s="65" t="str">
        <f>IF(O1049="","",COUNT($O$4:O1049))</f>
        <v/>
      </c>
      <c r="O1049" s="81" t="str">
        <f>IF(C1049="","",データ!AO2251)</f>
        <v/>
      </c>
      <c r="P1049" s="65" t="str">
        <f>IF(C1049="","",データ!AP2251)</f>
        <v/>
      </c>
    </row>
    <row r="1050" spans="1:16" ht="18" customHeight="1">
      <c r="A1050" s="46" t="str">
        <f>IF(データ!A2253&lt;&gt;"",データ!A2252,"")</f>
        <v/>
      </c>
      <c r="B1050" s="47" t="str">
        <f>IF(データ!B2253&lt;&gt;"",データ!B2252,"")</f>
        <v/>
      </c>
      <c r="C1050" s="48" t="str">
        <f>IF(データ!C2253&lt;&gt;"",データ!C2252,"")</f>
        <v/>
      </c>
      <c r="D1050" s="46" t="str">
        <f>IF(データ!G2253&lt;&gt;"",データ!G2252,"")</f>
        <v/>
      </c>
      <c r="E1050" s="65" t="str">
        <f>IF(F1050="","",COUNT($F$4:F1050))</f>
        <v/>
      </c>
      <c r="F1050" s="81" t="str">
        <f>IF(C1050="","",データ!Z2252)</f>
        <v/>
      </c>
      <c r="G1050" s="65" t="str">
        <f>IF(C1050="","",データ!AA2252)</f>
        <v/>
      </c>
      <c r="H1050" s="65" t="str">
        <f>IF(I1050="","",COUNT($I$4:I1050))</f>
        <v/>
      </c>
      <c r="I1050" s="81" t="str">
        <f>IF(C1050="","",データ!AF2252)</f>
        <v/>
      </c>
      <c r="J1050" s="65" t="str">
        <f>IF(C1050="","",データ!AG2252)</f>
        <v/>
      </c>
      <c r="K1050" s="65" t="str">
        <f>IF(L1050="","",COUNT($L$4:L1050))</f>
        <v/>
      </c>
      <c r="L1050" s="81" t="str">
        <f>IF(C1050="","",データ!AI2252)</f>
        <v/>
      </c>
      <c r="M1050" s="65" t="str">
        <f>IF(C1050="","",データ!AJ2252)</f>
        <v/>
      </c>
      <c r="N1050" s="65" t="str">
        <f>IF(O1050="","",COUNT($O$4:O1050))</f>
        <v/>
      </c>
      <c r="O1050" s="81" t="str">
        <f>IF(C1050="","",データ!AO2252)</f>
        <v/>
      </c>
      <c r="P1050" s="65" t="str">
        <f>IF(C1050="","",データ!AP2252)</f>
        <v/>
      </c>
    </row>
    <row r="1051" spans="1:16" ht="18" customHeight="1">
      <c r="A1051" s="46" t="str">
        <f>IF(データ!A2254&lt;&gt;"",データ!A2253,"")</f>
        <v/>
      </c>
      <c r="B1051" s="47" t="str">
        <f>IF(データ!B2254&lt;&gt;"",データ!B2253,"")</f>
        <v/>
      </c>
      <c r="C1051" s="48" t="str">
        <f>IF(データ!C2254&lt;&gt;"",データ!C2253,"")</f>
        <v/>
      </c>
      <c r="D1051" s="46" t="str">
        <f>IF(データ!G2254&lt;&gt;"",データ!G2253,"")</f>
        <v/>
      </c>
      <c r="E1051" s="65" t="str">
        <f>IF(F1051="","",COUNT($F$4:F1051))</f>
        <v/>
      </c>
      <c r="F1051" s="81" t="str">
        <f>IF(C1051="","",データ!Z2253)</f>
        <v/>
      </c>
      <c r="G1051" s="65" t="str">
        <f>IF(C1051="","",データ!AA2253)</f>
        <v/>
      </c>
      <c r="H1051" s="65" t="str">
        <f>IF(I1051="","",COUNT($I$4:I1051))</f>
        <v/>
      </c>
      <c r="I1051" s="81" t="str">
        <f>IF(C1051="","",データ!AF2253)</f>
        <v/>
      </c>
      <c r="J1051" s="65" t="str">
        <f>IF(C1051="","",データ!AG2253)</f>
        <v/>
      </c>
      <c r="K1051" s="65" t="str">
        <f>IF(L1051="","",COUNT($L$4:L1051))</f>
        <v/>
      </c>
      <c r="L1051" s="81" t="str">
        <f>IF(C1051="","",データ!AI2253)</f>
        <v/>
      </c>
      <c r="M1051" s="65" t="str">
        <f>IF(C1051="","",データ!AJ2253)</f>
        <v/>
      </c>
      <c r="N1051" s="65" t="str">
        <f>IF(O1051="","",COUNT($O$4:O1051))</f>
        <v/>
      </c>
      <c r="O1051" s="81" t="str">
        <f>IF(C1051="","",データ!AO2253)</f>
        <v/>
      </c>
      <c r="P1051" s="65" t="str">
        <f>IF(C1051="","",データ!AP2253)</f>
        <v/>
      </c>
    </row>
    <row r="1052" spans="1:16" ht="18" customHeight="1">
      <c r="A1052" s="46" t="str">
        <f>IF(データ!A2255&lt;&gt;"",データ!A2254,"")</f>
        <v/>
      </c>
      <c r="B1052" s="47" t="str">
        <f>IF(データ!B2255&lt;&gt;"",データ!B2254,"")</f>
        <v/>
      </c>
      <c r="C1052" s="48" t="str">
        <f>IF(データ!C2255&lt;&gt;"",データ!C2254,"")</f>
        <v/>
      </c>
      <c r="D1052" s="46" t="str">
        <f>IF(データ!G2255&lt;&gt;"",データ!G2254,"")</f>
        <v/>
      </c>
      <c r="E1052" s="65" t="str">
        <f>IF(F1052="","",COUNT($F$4:F1052))</f>
        <v/>
      </c>
      <c r="F1052" s="81" t="str">
        <f>IF(C1052="","",データ!Z2254)</f>
        <v/>
      </c>
      <c r="G1052" s="65" t="str">
        <f>IF(C1052="","",データ!AA2254)</f>
        <v/>
      </c>
      <c r="H1052" s="65" t="str">
        <f>IF(I1052="","",COUNT($I$4:I1052))</f>
        <v/>
      </c>
      <c r="I1052" s="81" t="str">
        <f>IF(C1052="","",データ!AF2254)</f>
        <v/>
      </c>
      <c r="J1052" s="65" t="str">
        <f>IF(C1052="","",データ!AG2254)</f>
        <v/>
      </c>
      <c r="K1052" s="65" t="str">
        <f>IF(L1052="","",COUNT($L$4:L1052))</f>
        <v/>
      </c>
      <c r="L1052" s="81" t="str">
        <f>IF(C1052="","",データ!AI2254)</f>
        <v/>
      </c>
      <c r="M1052" s="65" t="str">
        <f>IF(C1052="","",データ!AJ2254)</f>
        <v/>
      </c>
      <c r="N1052" s="65" t="str">
        <f>IF(O1052="","",COUNT($O$4:O1052))</f>
        <v/>
      </c>
      <c r="O1052" s="81" t="str">
        <f>IF(C1052="","",データ!AO2254)</f>
        <v/>
      </c>
      <c r="P1052" s="65" t="str">
        <f>IF(C1052="","",データ!AP2254)</f>
        <v/>
      </c>
    </row>
    <row r="1053" spans="1:16" ht="18" customHeight="1">
      <c r="A1053" s="46" t="str">
        <f>IF(データ!A2256&lt;&gt;"",データ!A2255,"")</f>
        <v/>
      </c>
      <c r="B1053" s="47" t="str">
        <f>IF(データ!B2256&lt;&gt;"",データ!B2255,"")</f>
        <v/>
      </c>
      <c r="C1053" s="48" t="str">
        <f>IF(データ!C2256&lt;&gt;"",データ!C2255,"")</f>
        <v/>
      </c>
      <c r="D1053" s="46" t="str">
        <f>IF(データ!G2256&lt;&gt;"",データ!G2255,"")</f>
        <v/>
      </c>
      <c r="E1053" s="65" t="str">
        <f>IF(F1053="","",COUNT($F$4:F1053))</f>
        <v/>
      </c>
      <c r="F1053" s="81" t="str">
        <f>IF(C1053="","",データ!Z2255)</f>
        <v/>
      </c>
      <c r="G1053" s="65" t="str">
        <f>IF(C1053="","",データ!AA2255)</f>
        <v/>
      </c>
      <c r="H1053" s="65" t="str">
        <f>IF(I1053="","",COUNT($I$4:I1053))</f>
        <v/>
      </c>
      <c r="I1053" s="81" t="str">
        <f>IF(C1053="","",データ!AF2255)</f>
        <v/>
      </c>
      <c r="J1053" s="65" t="str">
        <f>IF(C1053="","",データ!AG2255)</f>
        <v/>
      </c>
      <c r="K1053" s="65" t="str">
        <f>IF(L1053="","",COUNT($L$4:L1053))</f>
        <v/>
      </c>
      <c r="L1053" s="81" t="str">
        <f>IF(C1053="","",データ!AI2255)</f>
        <v/>
      </c>
      <c r="M1053" s="65" t="str">
        <f>IF(C1053="","",データ!AJ2255)</f>
        <v/>
      </c>
      <c r="N1053" s="65" t="str">
        <f>IF(O1053="","",COUNT($O$4:O1053))</f>
        <v/>
      </c>
      <c r="O1053" s="81" t="str">
        <f>IF(C1053="","",データ!AO2255)</f>
        <v/>
      </c>
      <c r="P1053" s="65" t="str">
        <f>IF(C1053="","",データ!AP2255)</f>
        <v/>
      </c>
    </row>
    <row r="1054" spans="1:16" ht="18" customHeight="1">
      <c r="A1054" s="46" t="str">
        <f>IF(データ!A2257&lt;&gt;"",データ!A2256,"")</f>
        <v/>
      </c>
      <c r="B1054" s="47" t="str">
        <f>IF(データ!B2257&lt;&gt;"",データ!B2256,"")</f>
        <v/>
      </c>
      <c r="C1054" s="48" t="str">
        <f>IF(データ!C2257&lt;&gt;"",データ!C2256,"")</f>
        <v/>
      </c>
      <c r="D1054" s="46" t="str">
        <f>IF(データ!G2257&lt;&gt;"",データ!G2256,"")</f>
        <v/>
      </c>
      <c r="E1054" s="65" t="str">
        <f>IF(F1054="","",COUNT($F$4:F1054))</f>
        <v/>
      </c>
      <c r="F1054" s="81" t="str">
        <f>IF(C1054="","",データ!Z2256)</f>
        <v/>
      </c>
      <c r="G1054" s="65" t="str">
        <f>IF(C1054="","",データ!AA2256)</f>
        <v/>
      </c>
      <c r="H1054" s="65" t="str">
        <f>IF(I1054="","",COUNT($I$4:I1054))</f>
        <v/>
      </c>
      <c r="I1054" s="81" t="str">
        <f>IF(C1054="","",データ!AF2256)</f>
        <v/>
      </c>
      <c r="J1054" s="65" t="str">
        <f>IF(C1054="","",データ!AG2256)</f>
        <v/>
      </c>
      <c r="K1054" s="65" t="str">
        <f>IF(L1054="","",COUNT($L$4:L1054))</f>
        <v/>
      </c>
      <c r="L1054" s="81" t="str">
        <f>IF(C1054="","",データ!AI2256)</f>
        <v/>
      </c>
      <c r="M1054" s="65" t="str">
        <f>IF(C1054="","",データ!AJ2256)</f>
        <v/>
      </c>
      <c r="N1054" s="65" t="str">
        <f>IF(O1054="","",COUNT($O$4:O1054))</f>
        <v/>
      </c>
      <c r="O1054" s="81" t="str">
        <f>IF(C1054="","",データ!AO2256)</f>
        <v/>
      </c>
      <c r="P1054" s="65" t="str">
        <f>IF(C1054="","",データ!AP2256)</f>
        <v/>
      </c>
    </row>
    <row r="1055" spans="1:16" ht="18" customHeight="1">
      <c r="A1055" s="46" t="str">
        <f>IF(データ!A2258&lt;&gt;"",データ!A2257,"")</f>
        <v/>
      </c>
      <c r="B1055" s="47" t="str">
        <f>IF(データ!B2258&lt;&gt;"",データ!B2257,"")</f>
        <v/>
      </c>
      <c r="C1055" s="48" t="str">
        <f>IF(データ!C2258&lt;&gt;"",データ!C2257,"")</f>
        <v/>
      </c>
      <c r="D1055" s="46" t="str">
        <f>IF(データ!G2258&lt;&gt;"",データ!G2257,"")</f>
        <v/>
      </c>
      <c r="E1055" s="65" t="str">
        <f>IF(F1055="","",COUNT($F$4:F1055))</f>
        <v/>
      </c>
      <c r="F1055" s="81" t="str">
        <f>IF(C1055="","",データ!Z2257)</f>
        <v/>
      </c>
      <c r="G1055" s="65" t="str">
        <f>IF(C1055="","",データ!AA2257)</f>
        <v/>
      </c>
      <c r="H1055" s="65" t="str">
        <f>IF(I1055="","",COUNT($I$4:I1055))</f>
        <v/>
      </c>
      <c r="I1055" s="81" t="str">
        <f>IF(C1055="","",データ!AF2257)</f>
        <v/>
      </c>
      <c r="J1055" s="65" t="str">
        <f>IF(C1055="","",データ!AG2257)</f>
        <v/>
      </c>
      <c r="K1055" s="65" t="str">
        <f>IF(L1055="","",COUNT($L$4:L1055))</f>
        <v/>
      </c>
      <c r="L1055" s="81" t="str">
        <f>IF(C1055="","",データ!AI2257)</f>
        <v/>
      </c>
      <c r="M1055" s="65" t="str">
        <f>IF(C1055="","",データ!AJ2257)</f>
        <v/>
      </c>
      <c r="N1055" s="65" t="str">
        <f>IF(O1055="","",COUNT($O$4:O1055))</f>
        <v/>
      </c>
      <c r="O1055" s="81" t="str">
        <f>IF(C1055="","",データ!AO2257)</f>
        <v/>
      </c>
      <c r="P1055" s="65" t="str">
        <f>IF(C1055="","",データ!AP2257)</f>
        <v/>
      </c>
    </row>
    <row r="1056" spans="1:16" ht="18" customHeight="1">
      <c r="A1056" s="46" t="str">
        <f>IF(データ!A2259&lt;&gt;"",データ!A2258,"")</f>
        <v/>
      </c>
      <c r="B1056" s="47" t="str">
        <f>IF(データ!B2259&lt;&gt;"",データ!B2258,"")</f>
        <v/>
      </c>
      <c r="C1056" s="48" t="str">
        <f>IF(データ!C2259&lt;&gt;"",データ!C2258,"")</f>
        <v/>
      </c>
      <c r="D1056" s="46" t="str">
        <f>IF(データ!G2259&lt;&gt;"",データ!G2258,"")</f>
        <v/>
      </c>
      <c r="E1056" s="65" t="str">
        <f>IF(F1056="","",COUNT($F$4:F1056))</f>
        <v/>
      </c>
      <c r="F1056" s="81" t="str">
        <f>IF(C1056="","",データ!Z2258)</f>
        <v/>
      </c>
      <c r="G1056" s="65" t="str">
        <f>IF(C1056="","",データ!AA2258)</f>
        <v/>
      </c>
      <c r="H1056" s="65" t="str">
        <f>IF(I1056="","",COUNT($I$4:I1056))</f>
        <v/>
      </c>
      <c r="I1056" s="81" t="str">
        <f>IF(C1056="","",データ!AF2258)</f>
        <v/>
      </c>
      <c r="J1056" s="65" t="str">
        <f>IF(C1056="","",データ!AG2258)</f>
        <v/>
      </c>
      <c r="K1056" s="65" t="str">
        <f>IF(L1056="","",COUNT($L$4:L1056))</f>
        <v/>
      </c>
      <c r="L1056" s="81" t="str">
        <f>IF(C1056="","",データ!AI2258)</f>
        <v/>
      </c>
      <c r="M1056" s="65" t="str">
        <f>IF(C1056="","",データ!AJ2258)</f>
        <v/>
      </c>
      <c r="N1056" s="65" t="str">
        <f>IF(O1056="","",COUNT($O$4:O1056))</f>
        <v/>
      </c>
      <c r="O1056" s="81" t="str">
        <f>IF(C1056="","",データ!AO2258)</f>
        <v/>
      </c>
      <c r="P1056" s="65" t="str">
        <f>IF(C1056="","",データ!AP2258)</f>
        <v/>
      </c>
    </row>
    <row r="1057" spans="1:16" ht="18" customHeight="1">
      <c r="A1057" s="46" t="str">
        <f>IF(データ!A2260&lt;&gt;"",データ!A2259,"")</f>
        <v/>
      </c>
      <c r="B1057" s="47" t="str">
        <f>IF(データ!B2260&lt;&gt;"",データ!B2259,"")</f>
        <v/>
      </c>
      <c r="C1057" s="48" t="str">
        <f>IF(データ!C2260&lt;&gt;"",データ!C2259,"")</f>
        <v/>
      </c>
      <c r="D1057" s="46" t="str">
        <f>IF(データ!G2260&lt;&gt;"",データ!G2259,"")</f>
        <v/>
      </c>
      <c r="E1057" s="65" t="str">
        <f>IF(F1057="","",COUNT($F$4:F1057))</f>
        <v/>
      </c>
      <c r="F1057" s="81" t="str">
        <f>IF(C1057="","",データ!Z2259)</f>
        <v/>
      </c>
      <c r="G1057" s="65" t="str">
        <f>IF(C1057="","",データ!AA2259)</f>
        <v/>
      </c>
      <c r="H1057" s="65" t="str">
        <f>IF(I1057="","",COUNT($I$4:I1057))</f>
        <v/>
      </c>
      <c r="I1057" s="81" t="str">
        <f>IF(C1057="","",データ!AF2259)</f>
        <v/>
      </c>
      <c r="J1057" s="65" t="str">
        <f>IF(C1057="","",データ!AG2259)</f>
        <v/>
      </c>
      <c r="K1057" s="65" t="str">
        <f>IF(L1057="","",COUNT($L$4:L1057))</f>
        <v/>
      </c>
      <c r="L1057" s="81" t="str">
        <f>IF(C1057="","",データ!AI2259)</f>
        <v/>
      </c>
      <c r="M1057" s="65" t="str">
        <f>IF(C1057="","",データ!AJ2259)</f>
        <v/>
      </c>
      <c r="N1057" s="65" t="str">
        <f>IF(O1057="","",COUNT($O$4:O1057))</f>
        <v/>
      </c>
      <c r="O1057" s="81" t="str">
        <f>IF(C1057="","",データ!AO2259)</f>
        <v/>
      </c>
      <c r="P1057" s="65" t="str">
        <f>IF(C1057="","",データ!AP2259)</f>
        <v/>
      </c>
    </row>
    <row r="1058" spans="1:16" ht="18" customHeight="1">
      <c r="A1058" s="46" t="str">
        <f>IF(データ!A2261&lt;&gt;"",データ!A2260,"")</f>
        <v/>
      </c>
      <c r="B1058" s="47" t="str">
        <f>IF(データ!B2261&lt;&gt;"",データ!B2260,"")</f>
        <v/>
      </c>
      <c r="C1058" s="48" t="str">
        <f>IF(データ!C2261&lt;&gt;"",データ!C2260,"")</f>
        <v/>
      </c>
      <c r="D1058" s="46" t="str">
        <f>IF(データ!G2261&lt;&gt;"",データ!G2260,"")</f>
        <v/>
      </c>
      <c r="E1058" s="65" t="str">
        <f>IF(F1058="","",COUNT($F$4:F1058))</f>
        <v/>
      </c>
      <c r="F1058" s="81" t="str">
        <f>IF(C1058="","",データ!Z2260)</f>
        <v/>
      </c>
      <c r="G1058" s="65" t="str">
        <f>IF(C1058="","",データ!AA2260)</f>
        <v/>
      </c>
      <c r="H1058" s="65" t="str">
        <f>IF(I1058="","",COUNT($I$4:I1058))</f>
        <v/>
      </c>
      <c r="I1058" s="81" t="str">
        <f>IF(C1058="","",データ!AF2260)</f>
        <v/>
      </c>
      <c r="J1058" s="65" t="str">
        <f>IF(C1058="","",データ!AG2260)</f>
        <v/>
      </c>
      <c r="K1058" s="65" t="str">
        <f>IF(L1058="","",COUNT($L$4:L1058))</f>
        <v/>
      </c>
      <c r="L1058" s="81" t="str">
        <f>IF(C1058="","",データ!AI2260)</f>
        <v/>
      </c>
      <c r="M1058" s="65" t="str">
        <f>IF(C1058="","",データ!AJ2260)</f>
        <v/>
      </c>
      <c r="N1058" s="65" t="str">
        <f>IF(O1058="","",COUNT($O$4:O1058))</f>
        <v/>
      </c>
      <c r="O1058" s="81" t="str">
        <f>IF(C1058="","",データ!AO2260)</f>
        <v/>
      </c>
      <c r="P1058" s="65" t="str">
        <f>IF(C1058="","",データ!AP2260)</f>
        <v/>
      </c>
    </row>
    <row r="1059" spans="1:16" ht="18" customHeight="1">
      <c r="A1059" s="46" t="str">
        <f>IF(データ!A2262&lt;&gt;"",データ!A2261,"")</f>
        <v/>
      </c>
      <c r="B1059" s="47" t="str">
        <f>IF(データ!B2262&lt;&gt;"",データ!B2261,"")</f>
        <v/>
      </c>
      <c r="C1059" s="48" t="str">
        <f>IF(データ!C2262&lt;&gt;"",データ!C2261,"")</f>
        <v/>
      </c>
      <c r="D1059" s="46" t="str">
        <f>IF(データ!G2262&lt;&gt;"",データ!G2261,"")</f>
        <v/>
      </c>
      <c r="E1059" s="65" t="str">
        <f>IF(F1059="","",COUNT($F$4:F1059))</f>
        <v/>
      </c>
      <c r="F1059" s="81" t="str">
        <f>IF(C1059="","",データ!Z2261)</f>
        <v/>
      </c>
      <c r="G1059" s="65" t="str">
        <f>IF(C1059="","",データ!AA2261)</f>
        <v/>
      </c>
      <c r="H1059" s="65" t="str">
        <f>IF(I1059="","",COUNT($I$4:I1059))</f>
        <v/>
      </c>
      <c r="I1059" s="81" t="str">
        <f>IF(C1059="","",データ!AF2261)</f>
        <v/>
      </c>
      <c r="J1059" s="65" t="str">
        <f>IF(C1059="","",データ!AG2261)</f>
        <v/>
      </c>
      <c r="K1059" s="65" t="str">
        <f>IF(L1059="","",COUNT($L$4:L1059))</f>
        <v/>
      </c>
      <c r="L1059" s="81" t="str">
        <f>IF(C1059="","",データ!AI2261)</f>
        <v/>
      </c>
      <c r="M1059" s="65" t="str">
        <f>IF(C1059="","",データ!AJ2261)</f>
        <v/>
      </c>
      <c r="N1059" s="65" t="str">
        <f>IF(O1059="","",COUNT($O$4:O1059))</f>
        <v/>
      </c>
      <c r="O1059" s="81" t="str">
        <f>IF(C1059="","",データ!AO2261)</f>
        <v/>
      </c>
      <c r="P1059" s="65" t="str">
        <f>IF(C1059="","",データ!AP2261)</f>
        <v/>
      </c>
    </row>
    <row r="1060" spans="1:16" ht="18" customHeight="1">
      <c r="A1060" s="46" t="str">
        <f>IF(データ!A2263&lt;&gt;"",データ!A2262,"")</f>
        <v/>
      </c>
      <c r="B1060" s="47" t="str">
        <f>IF(データ!B2263&lt;&gt;"",データ!B2262,"")</f>
        <v/>
      </c>
      <c r="C1060" s="48" t="str">
        <f>IF(データ!C2263&lt;&gt;"",データ!C2262,"")</f>
        <v/>
      </c>
      <c r="D1060" s="46" t="str">
        <f>IF(データ!G2263&lt;&gt;"",データ!G2262,"")</f>
        <v/>
      </c>
      <c r="E1060" s="65" t="str">
        <f>IF(F1060="","",COUNT($F$4:F1060))</f>
        <v/>
      </c>
      <c r="F1060" s="81" t="str">
        <f>IF(C1060="","",データ!Z2262)</f>
        <v/>
      </c>
      <c r="G1060" s="65" t="str">
        <f>IF(C1060="","",データ!AA2262)</f>
        <v/>
      </c>
      <c r="H1060" s="65" t="str">
        <f>IF(I1060="","",COUNT($I$4:I1060))</f>
        <v/>
      </c>
      <c r="I1060" s="81" t="str">
        <f>IF(C1060="","",データ!AF2262)</f>
        <v/>
      </c>
      <c r="J1060" s="65" t="str">
        <f>IF(C1060="","",データ!AG2262)</f>
        <v/>
      </c>
      <c r="K1060" s="65" t="str">
        <f>IF(L1060="","",COUNT($L$4:L1060))</f>
        <v/>
      </c>
      <c r="L1060" s="81" t="str">
        <f>IF(C1060="","",データ!AI2262)</f>
        <v/>
      </c>
      <c r="M1060" s="65" t="str">
        <f>IF(C1060="","",データ!AJ2262)</f>
        <v/>
      </c>
      <c r="N1060" s="65" t="str">
        <f>IF(O1060="","",COUNT($O$4:O1060))</f>
        <v/>
      </c>
      <c r="O1060" s="81" t="str">
        <f>IF(C1060="","",データ!AO2262)</f>
        <v/>
      </c>
      <c r="P1060" s="65" t="str">
        <f>IF(C1060="","",データ!AP2262)</f>
        <v/>
      </c>
    </row>
    <row r="1061" spans="1:16" ht="18" customHeight="1">
      <c r="A1061" s="46" t="str">
        <f>IF(データ!A2264&lt;&gt;"",データ!A2263,"")</f>
        <v/>
      </c>
      <c r="B1061" s="47" t="str">
        <f>IF(データ!B2264&lt;&gt;"",データ!B2263,"")</f>
        <v/>
      </c>
      <c r="C1061" s="48" t="str">
        <f>IF(データ!C2264&lt;&gt;"",データ!C2263,"")</f>
        <v/>
      </c>
      <c r="D1061" s="46" t="str">
        <f>IF(データ!G2264&lt;&gt;"",データ!G2263,"")</f>
        <v/>
      </c>
      <c r="E1061" s="65" t="str">
        <f>IF(F1061="","",COUNT($F$4:F1061))</f>
        <v/>
      </c>
      <c r="F1061" s="81" t="str">
        <f>IF(C1061="","",データ!Z2263)</f>
        <v/>
      </c>
      <c r="G1061" s="65" t="str">
        <f>IF(C1061="","",データ!AA2263)</f>
        <v/>
      </c>
      <c r="H1061" s="65" t="str">
        <f>IF(I1061="","",COUNT($I$4:I1061))</f>
        <v/>
      </c>
      <c r="I1061" s="81" t="str">
        <f>IF(C1061="","",データ!AF2263)</f>
        <v/>
      </c>
      <c r="J1061" s="65" t="str">
        <f>IF(C1061="","",データ!AG2263)</f>
        <v/>
      </c>
      <c r="K1061" s="65" t="str">
        <f>IF(L1061="","",COUNT($L$4:L1061))</f>
        <v/>
      </c>
      <c r="L1061" s="81" t="str">
        <f>IF(C1061="","",データ!AI2263)</f>
        <v/>
      </c>
      <c r="M1061" s="65" t="str">
        <f>IF(C1061="","",データ!AJ2263)</f>
        <v/>
      </c>
      <c r="N1061" s="65" t="str">
        <f>IF(O1061="","",COUNT($O$4:O1061))</f>
        <v/>
      </c>
      <c r="O1061" s="81" t="str">
        <f>IF(C1061="","",データ!AO2263)</f>
        <v/>
      </c>
      <c r="P1061" s="65" t="str">
        <f>IF(C1061="","",データ!AP2263)</f>
        <v/>
      </c>
    </row>
    <row r="1062" spans="1:16" ht="18" customHeight="1">
      <c r="A1062" s="46" t="str">
        <f>IF(データ!A2265&lt;&gt;"",データ!A2264,"")</f>
        <v/>
      </c>
      <c r="B1062" s="47" t="str">
        <f>IF(データ!B2265&lt;&gt;"",データ!B2264,"")</f>
        <v/>
      </c>
      <c r="C1062" s="48" t="str">
        <f>IF(データ!C2265&lt;&gt;"",データ!C2264,"")</f>
        <v/>
      </c>
      <c r="D1062" s="46" t="str">
        <f>IF(データ!G2265&lt;&gt;"",データ!G2264,"")</f>
        <v/>
      </c>
      <c r="E1062" s="65" t="str">
        <f>IF(F1062="","",COUNT($F$4:F1062))</f>
        <v/>
      </c>
      <c r="F1062" s="81" t="str">
        <f>IF(C1062="","",データ!Z2264)</f>
        <v/>
      </c>
      <c r="G1062" s="65" t="str">
        <f>IF(C1062="","",データ!AA2264)</f>
        <v/>
      </c>
      <c r="H1062" s="65" t="str">
        <f>IF(I1062="","",COUNT($I$4:I1062))</f>
        <v/>
      </c>
      <c r="I1062" s="81" t="str">
        <f>IF(C1062="","",データ!AF2264)</f>
        <v/>
      </c>
      <c r="J1062" s="65" t="str">
        <f>IF(C1062="","",データ!AG2264)</f>
        <v/>
      </c>
      <c r="K1062" s="65" t="str">
        <f>IF(L1062="","",COUNT($L$4:L1062))</f>
        <v/>
      </c>
      <c r="L1062" s="81" t="str">
        <f>IF(C1062="","",データ!AI2264)</f>
        <v/>
      </c>
      <c r="M1062" s="65" t="str">
        <f>IF(C1062="","",データ!AJ2264)</f>
        <v/>
      </c>
      <c r="N1062" s="65" t="str">
        <f>IF(O1062="","",COUNT($O$4:O1062))</f>
        <v/>
      </c>
      <c r="O1062" s="81" t="str">
        <f>IF(C1062="","",データ!AO2264)</f>
        <v/>
      </c>
      <c r="P1062" s="65" t="str">
        <f>IF(C1062="","",データ!AP2264)</f>
        <v/>
      </c>
    </row>
    <row r="1063" spans="1:16" ht="18" customHeight="1">
      <c r="A1063" s="46" t="str">
        <f>IF(データ!A2266&lt;&gt;"",データ!A2265,"")</f>
        <v/>
      </c>
      <c r="B1063" s="47" t="str">
        <f>IF(データ!B2266&lt;&gt;"",データ!B2265,"")</f>
        <v/>
      </c>
      <c r="C1063" s="48" t="str">
        <f>IF(データ!C2266&lt;&gt;"",データ!C2265,"")</f>
        <v/>
      </c>
      <c r="D1063" s="46" t="str">
        <f>IF(データ!G2266&lt;&gt;"",データ!G2265,"")</f>
        <v/>
      </c>
      <c r="E1063" s="65" t="str">
        <f>IF(F1063="","",COUNT($F$4:F1063))</f>
        <v/>
      </c>
      <c r="F1063" s="81" t="str">
        <f>IF(C1063="","",データ!Z2265)</f>
        <v/>
      </c>
      <c r="G1063" s="65" t="str">
        <f>IF(C1063="","",データ!AA2265)</f>
        <v/>
      </c>
      <c r="H1063" s="65" t="str">
        <f>IF(I1063="","",COUNT($I$4:I1063))</f>
        <v/>
      </c>
      <c r="I1063" s="81" t="str">
        <f>IF(C1063="","",データ!AF2265)</f>
        <v/>
      </c>
      <c r="J1063" s="65" t="str">
        <f>IF(C1063="","",データ!AG2265)</f>
        <v/>
      </c>
      <c r="K1063" s="65" t="str">
        <f>IF(L1063="","",COUNT($L$4:L1063))</f>
        <v/>
      </c>
      <c r="L1063" s="81" t="str">
        <f>IF(C1063="","",データ!AI2265)</f>
        <v/>
      </c>
      <c r="M1063" s="65" t="str">
        <f>IF(C1063="","",データ!AJ2265)</f>
        <v/>
      </c>
      <c r="N1063" s="65" t="str">
        <f>IF(O1063="","",COUNT($O$4:O1063))</f>
        <v/>
      </c>
      <c r="O1063" s="81" t="str">
        <f>IF(C1063="","",データ!AO2265)</f>
        <v/>
      </c>
      <c r="P1063" s="65" t="str">
        <f>IF(C1063="","",データ!AP2265)</f>
        <v/>
      </c>
    </row>
    <row r="1064" spans="1:16" ht="18" customHeight="1">
      <c r="A1064" s="46" t="str">
        <f>IF(データ!A2267&lt;&gt;"",データ!A2266,"")</f>
        <v/>
      </c>
      <c r="B1064" s="47" t="str">
        <f>IF(データ!B2267&lt;&gt;"",データ!B2266,"")</f>
        <v/>
      </c>
      <c r="C1064" s="48" t="str">
        <f>IF(データ!C2267&lt;&gt;"",データ!C2266,"")</f>
        <v/>
      </c>
      <c r="D1064" s="46" t="str">
        <f>IF(データ!G2267&lt;&gt;"",データ!G2266,"")</f>
        <v/>
      </c>
      <c r="E1064" s="65" t="str">
        <f>IF(F1064="","",COUNT($F$4:F1064))</f>
        <v/>
      </c>
      <c r="F1064" s="81" t="str">
        <f>IF(C1064="","",データ!Z2266)</f>
        <v/>
      </c>
      <c r="G1064" s="65" t="str">
        <f>IF(C1064="","",データ!AA2266)</f>
        <v/>
      </c>
      <c r="H1064" s="65" t="str">
        <f>IF(I1064="","",COUNT($I$4:I1064))</f>
        <v/>
      </c>
      <c r="I1064" s="81" t="str">
        <f>IF(C1064="","",データ!AF2266)</f>
        <v/>
      </c>
      <c r="J1064" s="65" t="str">
        <f>IF(C1064="","",データ!AG2266)</f>
        <v/>
      </c>
      <c r="K1064" s="65" t="str">
        <f>IF(L1064="","",COUNT($L$4:L1064))</f>
        <v/>
      </c>
      <c r="L1064" s="81" t="str">
        <f>IF(C1064="","",データ!AI2266)</f>
        <v/>
      </c>
      <c r="M1064" s="65" t="str">
        <f>IF(C1064="","",データ!AJ2266)</f>
        <v/>
      </c>
      <c r="N1064" s="65" t="str">
        <f>IF(O1064="","",COUNT($O$4:O1064))</f>
        <v/>
      </c>
      <c r="O1064" s="81" t="str">
        <f>IF(C1064="","",データ!AO2266)</f>
        <v/>
      </c>
      <c r="P1064" s="65" t="str">
        <f>IF(C1064="","",データ!AP2266)</f>
        <v/>
      </c>
    </row>
    <row r="1065" spans="1:16" ht="18" customHeight="1">
      <c r="A1065" s="46" t="str">
        <f>IF(データ!A2268&lt;&gt;"",データ!A2267,"")</f>
        <v/>
      </c>
      <c r="B1065" s="47" t="str">
        <f>IF(データ!B2268&lt;&gt;"",データ!B2267,"")</f>
        <v/>
      </c>
      <c r="C1065" s="48" t="str">
        <f>IF(データ!C2268&lt;&gt;"",データ!C2267,"")</f>
        <v/>
      </c>
      <c r="D1065" s="46" t="str">
        <f>IF(データ!G2268&lt;&gt;"",データ!G2267,"")</f>
        <v/>
      </c>
      <c r="E1065" s="65" t="str">
        <f>IF(F1065="","",COUNT($F$4:F1065))</f>
        <v/>
      </c>
      <c r="F1065" s="81" t="str">
        <f>IF(C1065="","",データ!Z2267)</f>
        <v/>
      </c>
      <c r="G1065" s="65" t="str">
        <f>IF(C1065="","",データ!AA2267)</f>
        <v/>
      </c>
      <c r="H1065" s="65" t="str">
        <f>IF(I1065="","",COUNT($I$4:I1065))</f>
        <v/>
      </c>
      <c r="I1065" s="81" t="str">
        <f>IF(C1065="","",データ!AF2267)</f>
        <v/>
      </c>
      <c r="J1065" s="65" t="str">
        <f>IF(C1065="","",データ!AG2267)</f>
        <v/>
      </c>
      <c r="K1065" s="65" t="str">
        <f>IF(L1065="","",COUNT($L$4:L1065))</f>
        <v/>
      </c>
      <c r="L1065" s="81" t="str">
        <f>IF(C1065="","",データ!AI2267)</f>
        <v/>
      </c>
      <c r="M1065" s="65" t="str">
        <f>IF(C1065="","",データ!AJ2267)</f>
        <v/>
      </c>
      <c r="N1065" s="65" t="str">
        <f>IF(O1065="","",COUNT($O$4:O1065))</f>
        <v/>
      </c>
      <c r="O1065" s="81" t="str">
        <f>IF(C1065="","",データ!AO2267)</f>
        <v/>
      </c>
      <c r="P1065" s="65" t="str">
        <f>IF(C1065="","",データ!AP2267)</f>
        <v/>
      </c>
    </row>
    <row r="1066" spans="1:16" ht="18" customHeight="1">
      <c r="A1066" s="46" t="str">
        <f>IF(データ!A2269&lt;&gt;"",データ!A2268,"")</f>
        <v/>
      </c>
      <c r="B1066" s="47" t="str">
        <f>IF(データ!B2269&lt;&gt;"",データ!B2268,"")</f>
        <v/>
      </c>
      <c r="C1066" s="48" t="str">
        <f>IF(データ!C2269&lt;&gt;"",データ!C2268,"")</f>
        <v/>
      </c>
      <c r="D1066" s="46" t="str">
        <f>IF(データ!G2269&lt;&gt;"",データ!G2268,"")</f>
        <v/>
      </c>
      <c r="E1066" s="65" t="str">
        <f>IF(F1066="","",COUNT($F$4:F1066))</f>
        <v/>
      </c>
      <c r="F1066" s="81" t="str">
        <f>IF(C1066="","",データ!Z2268)</f>
        <v/>
      </c>
      <c r="G1066" s="65" t="str">
        <f>IF(C1066="","",データ!AA2268)</f>
        <v/>
      </c>
      <c r="H1066" s="65" t="str">
        <f>IF(I1066="","",COUNT($I$4:I1066))</f>
        <v/>
      </c>
      <c r="I1066" s="81" t="str">
        <f>IF(C1066="","",データ!AF2268)</f>
        <v/>
      </c>
      <c r="J1066" s="65" t="str">
        <f>IF(C1066="","",データ!AG2268)</f>
        <v/>
      </c>
      <c r="K1066" s="65" t="str">
        <f>IF(L1066="","",COUNT($L$4:L1066))</f>
        <v/>
      </c>
      <c r="L1066" s="81" t="str">
        <f>IF(C1066="","",データ!AI2268)</f>
        <v/>
      </c>
      <c r="M1066" s="65" t="str">
        <f>IF(C1066="","",データ!AJ2268)</f>
        <v/>
      </c>
      <c r="N1066" s="65" t="str">
        <f>IF(O1066="","",COUNT($O$4:O1066))</f>
        <v/>
      </c>
      <c r="O1066" s="81" t="str">
        <f>IF(C1066="","",データ!AO2268)</f>
        <v/>
      </c>
      <c r="P1066" s="65" t="str">
        <f>IF(C1066="","",データ!AP2268)</f>
        <v/>
      </c>
    </row>
    <row r="1067" spans="1:16" ht="18" customHeight="1">
      <c r="A1067" s="46" t="str">
        <f>IF(データ!A2270&lt;&gt;"",データ!A2269,"")</f>
        <v/>
      </c>
      <c r="B1067" s="47" t="str">
        <f>IF(データ!B2270&lt;&gt;"",データ!B2269,"")</f>
        <v/>
      </c>
      <c r="C1067" s="48" t="str">
        <f>IF(データ!C2270&lt;&gt;"",データ!C2269,"")</f>
        <v/>
      </c>
      <c r="D1067" s="46" t="str">
        <f>IF(データ!G2270&lt;&gt;"",データ!G2269,"")</f>
        <v/>
      </c>
      <c r="E1067" s="65" t="str">
        <f>IF(F1067="","",COUNT($F$4:F1067))</f>
        <v/>
      </c>
      <c r="F1067" s="81" t="str">
        <f>IF(C1067="","",データ!Z2269)</f>
        <v/>
      </c>
      <c r="G1067" s="65" t="str">
        <f>IF(C1067="","",データ!AA2269)</f>
        <v/>
      </c>
      <c r="H1067" s="65" t="str">
        <f>IF(I1067="","",COUNT($I$4:I1067))</f>
        <v/>
      </c>
      <c r="I1067" s="81" t="str">
        <f>IF(C1067="","",データ!AF2269)</f>
        <v/>
      </c>
      <c r="J1067" s="65" t="str">
        <f>IF(C1067="","",データ!AG2269)</f>
        <v/>
      </c>
      <c r="K1067" s="65" t="str">
        <f>IF(L1067="","",COUNT($L$4:L1067))</f>
        <v/>
      </c>
      <c r="L1067" s="81" t="str">
        <f>IF(C1067="","",データ!AI2269)</f>
        <v/>
      </c>
      <c r="M1067" s="65" t="str">
        <f>IF(C1067="","",データ!AJ2269)</f>
        <v/>
      </c>
      <c r="N1067" s="65" t="str">
        <f>IF(O1067="","",COUNT($O$4:O1067))</f>
        <v/>
      </c>
      <c r="O1067" s="81" t="str">
        <f>IF(C1067="","",データ!AO2269)</f>
        <v/>
      </c>
      <c r="P1067" s="65" t="str">
        <f>IF(C1067="","",データ!AP2269)</f>
        <v/>
      </c>
    </row>
    <row r="1068" spans="1:16" ht="18" customHeight="1">
      <c r="A1068" s="46" t="str">
        <f>IF(データ!A2271&lt;&gt;"",データ!A2270,"")</f>
        <v/>
      </c>
      <c r="B1068" s="47" t="str">
        <f>IF(データ!B2271&lt;&gt;"",データ!B2270,"")</f>
        <v/>
      </c>
      <c r="C1068" s="48" t="str">
        <f>IF(データ!C2271&lt;&gt;"",データ!C2270,"")</f>
        <v/>
      </c>
      <c r="D1068" s="46" t="str">
        <f>IF(データ!G2271&lt;&gt;"",データ!G2270,"")</f>
        <v/>
      </c>
      <c r="E1068" s="65" t="str">
        <f>IF(F1068="","",COUNT($F$4:F1068))</f>
        <v/>
      </c>
      <c r="F1068" s="81" t="str">
        <f>IF(C1068="","",データ!Z2270)</f>
        <v/>
      </c>
      <c r="G1068" s="65" t="str">
        <f>IF(C1068="","",データ!AA2270)</f>
        <v/>
      </c>
      <c r="H1068" s="65" t="str">
        <f>IF(I1068="","",COUNT($I$4:I1068))</f>
        <v/>
      </c>
      <c r="I1068" s="81" t="str">
        <f>IF(C1068="","",データ!AF2270)</f>
        <v/>
      </c>
      <c r="J1068" s="65" t="str">
        <f>IF(C1068="","",データ!AG2270)</f>
        <v/>
      </c>
      <c r="K1068" s="65" t="str">
        <f>IF(L1068="","",COUNT($L$4:L1068))</f>
        <v/>
      </c>
      <c r="L1068" s="81" t="str">
        <f>IF(C1068="","",データ!AI2270)</f>
        <v/>
      </c>
      <c r="M1068" s="65" t="str">
        <f>IF(C1068="","",データ!AJ2270)</f>
        <v/>
      </c>
      <c r="N1068" s="65" t="str">
        <f>IF(O1068="","",COUNT($O$4:O1068))</f>
        <v/>
      </c>
      <c r="O1068" s="81" t="str">
        <f>IF(C1068="","",データ!AO2270)</f>
        <v/>
      </c>
      <c r="P1068" s="65" t="str">
        <f>IF(C1068="","",データ!AP2270)</f>
        <v/>
      </c>
    </row>
    <row r="1069" spans="1:16" ht="18" customHeight="1">
      <c r="A1069" s="46" t="str">
        <f>IF(データ!A2272&lt;&gt;"",データ!A2271,"")</f>
        <v/>
      </c>
      <c r="B1069" s="47" t="str">
        <f>IF(データ!B2272&lt;&gt;"",データ!B2271,"")</f>
        <v/>
      </c>
      <c r="C1069" s="48" t="str">
        <f>IF(データ!C2272&lt;&gt;"",データ!C2271,"")</f>
        <v/>
      </c>
      <c r="D1069" s="46" t="str">
        <f>IF(データ!G2272&lt;&gt;"",データ!G2271,"")</f>
        <v/>
      </c>
      <c r="E1069" s="65" t="str">
        <f>IF(F1069="","",COUNT($F$4:F1069))</f>
        <v/>
      </c>
      <c r="F1069" s="81" t="str">
        <f>IF(C1069="","",データ!Z2271)</f>
        <v/>
      </c>
      <c r="G1069" s="65" t="str">
        <f>IF(C1069="","",データ!AA2271)</f>
        <v/>
      </c>
      <c r="H1069" s="65" t="str">
        <f>IF(I1069="","",COUNT($I$4:I1069))</f>
        <v/>
      </c>
      <c r="I1069" s="81" t="str">
        <f>IF(C1069="","",データ!AF2271)</f>
        <v/>
      </c>
      <c r="J1069" s="65" t="str">
        <f>IF(C1069="","",データ!AG2271)</f>
        <v/>
      </c>
      <c r="K1069" s="65" t="str">
        <f>IF(L1069="","",COUNT($L$4:L1069))</f>
        <v/>
      </c>
      <c r="L1069" s="81" t="str">
        <f>IF(C1069="","",データ!AI2271)</f>
        <v/>
      </c>
      <c r="M1069" s="65" t="str">
        <f>IF(C1069="","",データ!AJ2271)</f>
        <v/>
      </c>
      <c r="N1069" s="65" t="str">
        <f>IF(O1069="","",COUNT($O$4:O1069))</f>
        <v/>
      </c>
      <c r="O1069" s="81" t="str">
        <f>IF(C1069="","",データ!AO2271)</f>
        <v/>
      </c>
      <c r="P1069" s="65" t="str">
        <f>IF(C1069="","",データ!AP2271)</f>
        <v/>
      </c>
    </row>
    <row r="1070" spans="1:16" ht="18" customHeight="1">
      <c r="A1070" s="46" t="str">
        <f>IF(データ!A2273&lt;&gt;"",データ!A2272,"")</f>
        <v/>
      </c>
      <c r="B1070" s="47" t="str">
        <f>IF(データ!B2273&lt;&gt;"",データ!B2272,"")</f>
        <v/>
      </c>
      <c r="C1070" s="48" t="str">
        <f>IF(データ!C2273&lt;&gt;"",データ!C2272,"")</f>
        <v/>
      </c>
      <c r="D1070" s="46" t="str">
        <f>IF(データ!G2273&lt;&gt;"",データ!G2272,"")</f>
        <v/>
      </c>
      <c r="E1070" s="65" t="str">
        <f>IF(F1070="","",COUNT($F$4:F1070))</f>
        <v/>
      </c>
      <c r="F1070" s="81" t="str">
        <f>IF(C1070="","",データ!Z2272)</f>
        <v/>
      </c>
      <c r="G1070" s="65" t="str">
        <f>IF(C1070="","",データ!AA2272)</f>
        <v/>
      </c>
      <c r="H1070" s="65" t="str">
        <f>IF(I1070="","",COUNT($I$4:I1070))</f>
        <v/>
      </c>
      <c r="I1070" s="81" t="str">
        <f>IF(C1070="","",データ!AF2272)</f>
        <v/>
      </c>
      <c r="J1070" s="65" t="str">
        <f>IF(C1070="","",データ!AG2272)</f>
        <v/>
      </c>
      <c r="K1070" s="65" t="str">
        <f>IF(L1070="","",COUNT($L$4:L1070))</f>
        <v/>
      </c>
      <c r="L1070" s="81" t="str">
        <f>IF(C1070="","",データ!AI2272)</f>
        <v/>
      </c>
      <c r="M1070" s="65" t="str">
        <f>IF(C1070="","",データ!AJ2272)</f>
        <v/>
      </c>
      <c r="N1070" s="65" t="str">
        <f>IF(O1070="","",COUNT($O$4:O1070))</f>
        <v/>
      </c>
      <c r="O1070" s="81" t="str">
        <f>IF(C1070="","",データ!AO2272)</f>
        <v/>
      </c>
      <c r="P1070" s="65" t="str">
        <f>IF(C1070="","",データ!AP2272)</f>
        <v/>
      </c>
    </row>
    <row r="1071" spans="1:16" ht="18" customHeight="1">
      <c r="A1071" s="46" t="str">
        <f>IF(データ!A2274&lt;&gt;"",データ!A2273,"")</f>
        <v/>
      </c>
      <c r="B1071" s="47" t="str">
        <f>IF(データ!B2274&lt;&gt;"",データ!B2273,"")</f>
        <v/>
      </c>
      <c r="C1071" s="48" t="str">
        <f>IF(データ!C2274&lt;&gt;"",データ!C2273,"")</f>
        <v/>
      </c>
      <c r="D1071" s="46" t="str">
        <f>IF(データ!G2274&lt;&gt;"",データ!G2273,"")</f>
        <v/>
      </c>
      <c r="E1071" s="65" t="str">
        <f>IF(F1071="","",COUNT($F$4:F1071))</f>
        <v/>
      </c>
      <c r="F1071" s="81" t="str">
        <f>IF(C1071="","",データ!Z2273)</f>
        <v/>
      </c>
      <c r="G1071" s="65" t="str">
        <f>IF(C1071="","",データ!AA2273)</f>
        <v/>
      </c>
      <c r="H1071" s="65" t="str">
        <f>IF(I1071="","",COUNT($I$4:I1071))</f>
        <v/>
      </c>
      <c r="I1071" s="81" t="str">
        <f>IF(C1071="","",データ!AF2273)</f>
        <v/>
      </c>
      <c r="J1071" s="65" t="str">
        <f>IF(C1071="","",データ!AG2273)</f>
        <v/>
      </c>
      <c r="K1071" s="65" t="str">
        <f>IF(L1071="","",COUNT($L$4:L1071))</f>
        <v/>
      </c>
      <c r="L1071" s="81" t="str">
        <f>IF(C1071="","",データ!AI2273)</f>
        <v/>
      </c>
      <c r="M1071" s="65" t="str">
        <f>IF(C1071="","",データ!AJ2273)</f>
        <v/>
      </c>
      <c r="N1071" s="65" t="str">
        <f>IF(O1071="","",COUNT($O$4:O1071))</f>
        <v/>
      </c>
      <c r="O1071" s="81" t="str">
        <f>IF(C1071="","",データ!AO2273)</f>
        <v/>
      </c>
      <c r="P1071" s="65" t="str">
        <f>IF(C1071="","",データ!AP2273)</f>
        <v/>
      </c>
    </row>
    <row r="1072" spans="1:16" ht="18" customHeight="1">
      <c r="A1072" s="46" t="str">
        <f>IF(データ!A2275&lt;&gt;"",データ!A2274,"")</f>
        <v/>
      </c>
      <c r="B1072" s="47" t="str">
        <f>IF(データ!B2275&lt;&gt;"",データ!B2274,"")</f>
        <v/>
      </c>
      <c r="C1072" s="48" t="str">
        <f>IF(データ!C2275&lt;&gt;"",データ!C2274,"")</f>
        <v/>
      </c>
      <c r="D1072" s="46" t="str">
        <f>IF(データ!G2275&lt;&gt;"",データ!G2274,"")</f>
        <v/>
      </c>
      <c r="E1072" s="65" t="str">
        <f>IF(F1072="","",COUNT($F$4:F1072))</f>
        <v/>
      </c>
      <c r="F1072" s="81" t="str">
        <f>IF(C1072="","",データ!Z2274)</f>
        <v/>
      </c>
      <c r="G1072" s="65" t="str">
        <f>IF(C1072="","",データ!AA2274)</f>
        <v/>
      </c>
      <c r="H1072" s="65" t="str">
        <f>IF(I1072="","",COUNT($I$4:I1072))</f>
        <v/>
      </c>
      <c r="I1072" s="81" t="str">
        <f>IF(C1072="","",データ!AF2274)</f>
        <v/>
      </c>
      <c r="J1072" s="65" t="str">
        <f>IF(C1072="","",データ!AG2274)</f>
        <v/>
      </c>
      <c r="K1072" s="65" t="str">
        <f>IF(L1072="","",COUNT($L$4:L1072))</f>
        <v/>
      </c>
      <c r="L1072" s="81" t="str">
        <f>IF(C1072="","",データ!AI2274)</f>
        <v/>
      </c>
      <c r="M1072" s="65" t="str">
        <f>IF(C1072="","",データ!AJ2274)</f>
        <v/>
      </c>
      <c r="N1072" s="65" t="str">
        <f>IF(O1072="","",COUNT($O$4:O1072))</f>
        <v/>
      </c>
      <c r="O1072" s="81" t="str">
        <f>IF(C1072="","",データ!AO2274)</f>
        <v/>
      </c>
      <c r="P1072" s="65" t="str">
        <f>IF(C1072="","",データ!AP2274)</f>
        <v/>
      </c>
    </row>
    <row r="1073" spans="1:16" ht="18" customHeight="1">
      <c r="A1073" s="46" t="str">
        <f>IF(データ!A2276&lt;&gt;"",データ!A2275,"")</f>
        <v/>
      </c>
      <c r="B1073" s="47" t="str">
        <f>IF(データ!B2276&lt;&gt;"",データ!B2275,"")</f>
        <v/>
      </c>
      <c r="C1073" s="48" t="str">
        <f>IF(データ!C2276&lt;&gt;"",データ!C2275,"")</f>
        <v/>
      </c>
      <c r="D1073" s="46" t="str">
        <f>IF(データ!G2276&lt;&gt;"",データ!G2275,"")</f>
        <v/>
      </c>
      <c r="E1073" s="65" t="str">
        <f>IF(F1073="","",COUNT($F$4:F1073))</f>
        <v/>
      </c>
      <c r="F1073" s="81" t="str">
        <f>IF(C1073="","",データ!Z2275)</f>
        <v/>
      </c>
      <c r="G1073" s="65" t="str">
        <f>IF(C1073="","",データ!AA2275)</f>
        <v/>
      </c>
      <c r="H1073" s="65" t="str">
        <f>IF(I1073="","",COUNT($I$4:I1073))</f>
        <v/>
      </c>
      <c r="I1073" s="81" t="str">
        <f>IF(C1073="","",データ!AF2275)</f>
        <v/>
      </c>
      <c r="J1073" s="65" t="str">
        <f>IF(C1073="","",データ!AG2275)</f>
        <v/>
      </c>
      <c r="K1073" s="65" t="str">
        <f>IF(L1073="","",COUNT($L$4:L1073))</f>
        <v/>
      </c>
      <c r="L1073" s="81" t="str">
        <f>IF(C1073="","",データ!AI2275)</f>
        <v/>
      </c>
      <c r="M1073" s="65" t="str">
        <f>IF(C1073="","",データ!AJ2275)</f>
        <v/>
      </c>
      <c r="N1073" s="65" t="str">
        <f>IF(O1073="","",COUNT($O$4:O1073))</f>
        <v/>
      </c>
      <c r="O1073" s="81" t="str">
        <f>IF(C1073="","",データ!AO2275)</f>
        <v/>
      </c>
      <c r="P1073" s="65" t="str">
        <f>IF(C1073="","",データ!AP2275)</f>
        <v/>
      </c>
    </row>
    <row r="1074" spans="1:16" ht="18" customHeight="1">
      <c r="A1074" s="46" t="str">
        <f>IF(データ!A2277&lt;&gt;"",データ!A2276,"")</f>
        <v/>
      </c>
      <c r="B1074" s="47" t="str">
        <f>IF(データ!B2277&lt;&gt;"",データ!B2276,"")</f>
        <v/>
      </c>
      <c r="C1074" s="48" t="str">
        <f>IF(データ!C2277&lt;&gt;"",データ!C2276,"")</f>
        <v/>
      </c>
      <c r="D1074" s="46" t="str">
        <f>IF(データ!G2277&lt;&gt;"",データ!G2276,"")</f>
        <v/>
      </c>
      <c r="E1074" s="65" t="str">
        <f>IF(F1074="","",COUNT($F$4:F1074))</f>
        <v/>
      </c>
      <c r="F1074" s="81" t="str">
        <f>IF(C1074="","",データ!Z2276)</f>
        <v/>
      </c>
      <c r="G1074" s="65" t="str">
        <f>IF(C1074="","",データ!AA2276)</f>
        <v/>
      </c>
      <c r="H1074" s="65" t="str">
        <f>IF(I1074="","",COUNT($I$4:I1074))</f>
        <v/>
      </c>
      <c r="I1074" s="81" t="str">
        <f>IF(C1074="","",データ!AF2276)</f>
        <v/>
      </c>
      <c r="J1074" s="65" t="str">
        <f>IF(C1074="","",データ!AG2276)</f>
        <v/>
      </c>
      <c r="K1074" s="65" t="str">
        <f>IF(L1074="","",COUNT($L$4:L1074))</f>
        <v/>
      </c>
      <c r="L1074" s="81" t="str">
        <f>IF(C1074="","",データ!AI2276)</f>
        <v/>
      </c>
      <c r="M1074" s="65" t="str">
        <f>IF(C1074="","",データ!AJ2276)</f>
        <v/>
      </c>
      <c r="N1074" s="65" t="str">
        <f>IF(O1074="","",COUNT($O$4:O1074))</f>
        <v/>
      </c>
      <c r="O1074" s="81" t="str">
        <f>IF(C1074="","",データ!AO2276)</f>
        <v/>
      </c>
      <c r="P1074" s="65" t="str">
        <f>IF(C1074="","",データ!AP2276)</f>
        <v/>
      </c>
    </row>
    <row r="1075" spans="1:16" ht="18" customHeight="1">
      <c r="A1075" s="46" t="str">
        <f>IF(データ!A2278&lt;&gt;"",データ!A2277,"")</f>
        <v/>
      </c>
      <c r="B1075" s="47" t="str">
        <f>IF(データ!B2278&lt;&gt;"",データ!B2277,"")</f>
        <v/>
      </c>
      <c r="C1075" s="48" t="str">
        <f>IF(データ!C2278&lt;&gt;"",データ!C2277,"")</f>
        <v/>
      </c>
      <c r="D1075" s="46" t="str">
        <f>IF(データ!G2278&lt;&gt;"",データ!G2277,"")</f>
        <v/>
      </c>
      <c r="E1075" s="65" t="str">
        <f>IF(F1075="","",COUNT($F$4:F1075))</f>
        <v/>
      </c>
      <c r="F1075" s="81" t="str">
        <f>IF(C1075="","",データ!Z2277)</f>
        <v/>
      </c>
      <c r="G1075" s="65" t="str">
        <f>IF(C1075="","",データ!AA2277)</f>
        <v/>
      </c>
      <c r="H1075" s="65" t="str">
        <f>IF(I1075="","",COUNT($I$4:I1075))</f>
        <v/>
      </c>
      <c r="I1075" s="81" t="str">
        <f>IF(C1075="","",データ!AF2277)</f>
        <v/>
      </c>
      <c r="J1075" s="65" t="str">
        <f>IF(C1075="","",データ!AG2277)</f>
        <v/>
      </c>
      <c r="K1075" s="65" t="str">
        <f>IF(L1075="","",COUNT($L$4:L1075))</f>
        <v/>
      </c>
      <c r="L1075" s="81" t="str">
        <f>IF(C1075="","",データ!AI2277)</f>
        <v/>
      </c>
      <c r="M1075" s="65" t="str">
        <f>IF(C1075="","",データ!AJ2277)</f>
        <v/>
      </c>
      <c r="N1075" s="65" t="str">
        <f>IF(O1075="","",COUNT($O$4:O1075))</f>
        <v/>
      </c>
      <c r="O1075" s="81" t="str">
        <f>IF(C1075="","",データ!AO2277)</f>
        <v/>
      </c>
      <c r="P1075" s="65" t="str">
        <f>IF(C1075="","",データ!AP2277)</f>
        <v/>
      </c>
    </row>
    <row r="1076" spans="1:16" ht="18" customHeight="1">
      <c r="A1076" s="46" t="str">
        <f>IF(データ!A2279&lt;&gt;"",データ!A2278,"")</f>
        <v/>
      </c>
      <c r="B1076" s="47" t="str">
        <f>IF(データ!B2279&lt;&gt;"",データ!B2278,"")</f>
        <v/>
      </c>
      <c r="C1076" s="48" t="str">
        <f>IF(データ!C2279&lt;&gt;"",データ!C2278,"")</f>
        <v/>
      </c>
      <c r="D1076" s="46" t="str">
        <f>IF(データ!G2279&lt;&gt;"",データ!G2278,"")</f>
        <v/>
      </c>
      <c r="E1076" s="65" t="str">
        <f>IF(F1076="","",COUNT($F$4:F1076))</f>
        <v/>
      </c>
      <c r="F1076" s="81" t="str">
        <f>IF(C1076="","",データ!Z2278)</f>
        <v/>
      </c>
      <c r="G1076" s="65" t="str">
        <f>IF(C1076="","",データ!AA2278)</f>
        <v/>
      </c>
      <c r="H1076" s="65" t="str">
        <f>IF(I1076="","",COUNT($I$4:I1076))</f>
        <v/>
      </c>
      <c r="I1076" s="81" t="str">
        <f>IF(C1076="","",データ!AF2278)</f>
        <v/>
      </c>
      <c r="J1076" s="65" t="str">
        <f>IF(C1076="","",データ!AG2278)</f>
        <v/>
      </c>
      <c r="K1076" s="65" t="str">
        <f>IF(L1076="","",COUNT($L$4:L1076))</f>
        <v/>
      </c>
      <c r="L1076" s="81" t="str">
        <f>IF(C1076="","",データ!AI2278)</f>
        <v/>
      </c>
      <c r="M1076" s="65" t="str">
        <f>IF(C1076="","",データ!AJ2278)</f>
        <v/>
      </c>
      <c r="N1076" s="65" t="str">
        <f>IF(O1076="","",COUNT($O$4:O1076))</f>
        <v/>
      </c>
      <c r="O1076" s="81" t="str">
        <f>IF(C1076="","",データ!AO2278)</f>
        <v/>
      </c>
      <c r="P1076" s="65" t="str">
        <f>IF(C1076="","",データ!AP2278)</f>
        <v/>
      </c>
    </row>
    <row r="1077" spans="1:16" ht="18" customHeight="1">
      <c r="A1077" s="46" t="str">
        <f>IF(データ!A2280&lt;&gt;"",データ!A2279,"")</f>
        <v/>
      </c>
      <c r="B1077" s="47" t="str">
        <f>IF(データ!B2280&lt;&gt;"",データ!B2279,"")</f>
        <v/>
      </c>
      <c r="C1077" s="48" t="str">
        <f>IF(データ!C2280&lt;&gt;"",データ!C2279,"")</f>
        <v/>
      </c>
      <c r="D1077" s="46" t="str">
        <f>IF(データ!G2280&lt;&gt;"",データ!G2279,"")</f>
        <v/>
      </c>
      <c r="E1077" s="65" t="str">
        <f>IF(F1077="","",COUNT($F$4:F1077))</f>
        <v/>
      </c>
      <c r="F1077" s="81" t="str">
        <f>IF(C1077="","",データ!Z2279)</f>
        <v/>
      </c>
      <c r="G1077" s="65" t="str">
        <f>IF(C1077="","",データ!AA2279)</f>
        <v/>
      </c>
      <c r="H1077" s="65" t="str">
        <f>IF(I1077="","",COUNT($I$4:I1077))</f>
        <v/>
      </c>
      <c r="I1077" s="81" t="str">
        <f>IF(C1077="","",データ!AF2279)</f>
        <v/>
      </c>
      <c r="J1077" s="65" t="str">
        <f>IF(C1077="","",データ!AG2279)</f>
        <v/>
      </c>
      <c r="K1077" s="65" t="str">
        <f>IF(L1077="","",COUNT($L$4:L1077))</f>
        <v/>
      </c>
      <c r="L1077" s="81" t="str">
        <f>IF(C1077="","",データ!AI2279)</f>
        <v/>
      </c>
      <c r="M1077" s="65" t="str">
        <f>IF(C1077="","",データ!AJ2279)</f>
        <v/>
      </c>
      <c r="N1077" s="65" t="str">
        <f>IF(O1077="","",COUNT($O$4:O1077))</f>
        <v/>
      </c>
      <c r="O1077" s="81" t="str">
        <f>IF(C1077="","",データ!AO2279)</f>
        <v/>
      </c>
      <c r="P1077" s="65" t="str">
        <f>IF(C1077="","",データ!AP2279)</f>
        <v/>
      </c>
    </row>
    <row r="1078" spans="1:16" ht="18" customHeight="1">
      <c r="A1078" s="46" t="str">
        <f>IF(データ!A2281&lt;&gt;"",データ!A2280,"")</f>
        <v/>
      </c>
      <c r="B1078" s="47" t="str">
        <f>IF(データ!B2281&lt;&gt;"",データ!B2280,"")</f>
        <v/>
      </c>
      <c r="C1078" s="48" t="str">
        <f>IF(データ!C2281&lt;&gt;"",データ!C2280,"")</f>
        <v/>
      </c>
      <c r="D1078" s="46" t="str">
        <f>IF(データ!G2281&lt;&gt;"",データ!G2280,"")</f>
        <v/>
      </c>
      <c r="E1078" s="65" t="str">
        <f>IF(F1078="","",COUNT($F$4:F1078))</f>
        <v/>
      </c>
      <c r="F1078" s="81" t="str">
        <f>IF(C1078="","",データ!Z2280)</f>
        <v/>
      </c>
      <c r="G1078" s="65" t="str">
        <f>IF(C1078="","",データ!AA2280)</f>
        <v/>
      </c>
      <c r="H1078" s="65" t="str">
        <f>IF(I1078="","",COUNT($I$4:I1078))</f>
        <v/>
      </c>
      <c r="I1078" s="81" t="str">
        <f>IF(C1078="","",データ!AF2280)</f>
        <v/>
      </c>
      <c r="J1078" s="65" t="str">
        <f>IF(C1078="","",データ!AG2280)</f>
        <v/>
      </c>
      <c r="K1078" s="65" t="str">
        <f>IF(L1078="","",COUNT($L$4:L1078))</f>
        <v/>
      </c>
      <c r="L1078" s="81" t="str">
        <f>IF(C1078="","",データ!AI2280)</f>
        <v/>
      </c>
      <c r="M1078" s="65" t="str">
        <f>IF(C1078="","",データ!AJ2280)</f>
        <v/>
      </c>
      <c r="N1078" s="65" t="str">
        <f>IF(O1078="","",COUNT($O$4:O1078))</f>
        <v/>
      </c>
      <c r="O1078" s="81" t="str">
        <f>IF(C1078="","",データ!AO2280)</f>
        <v/>
      </c>
      <c r="P1078" s="65" t="str">
        <f>IF(C1078="","",データ!AP2280)</f>
        <v/>
      </c>
    </row>
    <row r="1079" spans="1:16" ht="18" customHeight="1">
      <c r="A1079" s="46" t="str">
        <f>IF(データ!A2282&lt;&gt;"",データ!A2281,"")</f>
        <v/>
      </c>
      <c r="B1079" s="47" t="str">
        <f>IF(データ!B2282&lt;&gt;"",データ!B2281,"")</f>
        <v/>
      </c>
      <c r="C1079" s="48" t="str">
        <f>IF(データ!C2282&lt;&gt;"",データ!C2281,"")</f>
        <v/>
      </c>
      <c r="D1079" s="46" t="str">
        <f>IF(データ!G2282&lt;&gt;"",データ!G2281,"")</f>
        <v/>
      </c>
      <c r="E1079" s="65" t="str">
        <f>IF(F1079="","",COUNT($F$4:F1079))</f>
        <v/>
      </c>
      <c r="F1079" s="81" t="str">
        <f>IF(C1079="","",データ!Z2281)</f>
        <v/>
      </c>
      <c r="G1079" s="65" t="str">
        <f>IF(C1079="","",データ!AA2281)</f>
        <v/>
      </c>
      <c r="H1079" s="65" t="str">
        <f>IF(I1079="","",COUNT($I$4:I1079))</f>
        <v/>
      </c>
      <c r="I1079" s="81" t="str">
        <f>IF(C1079="","",データ!AF2281)</f>
        <v/>
      </c>
      <c r="J1079" s="65" t="str">
        <f>IF(C1079="","",データ!AG2281)</f>
        <v/>
      </c>
      <c r="K1079" s="65" t="str">
        <f>IF(L1079="","",COUNT($L$4:L1079))</f>
        <v/>
      </c>
      <c r="L1079" s="81" t="str">
        <f>IF(C1079="","",データ!AI2281)</f>
        <v/>
      </c>
      <c r="M1079" s="65" t="str">
        <f>IF(C1079="","",データ!AJ2281)</f>
        <v/>
      </c>
      <c r="N1079" s="65" t="str">
        <f>IF(O1079="","",COUNT($O$4:O1079))</f>
        <v/>
      </c>
      <c r="O1079" s="81" t="str">
        <f>IF(C1079="","",データ!AO2281)</f>
        <v/>
      </c>
      <c r="P1079" s="65" t="str">
        <f>IF(C1079="","",データ!AP2281)</f>
        <v/>
      </c>
    </row>
    <row r="1080" spans="1:16" ht="18" customHeight="1">
      <c r="A1080" s="46" t="str">
        <f>IF(データ!A2283&lt;&gt;"",データ!A2282,"")</f>
        <v/>
      </c>
      <c r="B1080" s="47" t="str">
        <f>IF(データ!B2283&lt;&gt;"",データ!B2282,"")</f>
        <v/>
      </c>
      <c r="C1080" s="48" t="str">
        <f>IF(データ!C2283&lt;&gt;"",データ!C2282,"")</f>
        <v/>
      </c>
      <c r="D1080" s="46" t="str">
        <f>IF(データ!G2283&lt;&gt;"",データ!G2282,"")</f>
        <v/>
      </c>
      <c r="E1080" s="65" t="str">
        <f>IF(F1080="","",COUNT($F$4:F1080))</f>
        <v/>
      </c>
      <c r="F1080" s="81" t="str">
        <f>IF(C1080="","",データ!Z2282)</f>
        <v/>
      </c>
      <c r="G1080" s="65" t="str">
        <f>IF(C1080="","",データ!AA2282)</f>
        <v/>
      </c>
      <c r="H1080" s="65" t="str">
        <f>IF(I1080="","",COUNT($I$4:I1080))</f>
        <v/>
      </c>
      <c r="I1080" s="81" t="str">
        <f>IF(C1080="","",データ!AF2282)</f>
        <v/>
      </c>
      <c r="J1080" s="65" t="str">
        <f>IF(C1080="","",データ!AG2282)</f>
        <v/>
      </c>
      <c r="K1080" s="65" t="str">
        <f>IF(L1080="","",COUNT($L$4:L1080))</f>
        <v/>
      </c>
      <c r="L1080" s="81" t="str">
        <f>IF(C1080="","",データ!AI2282)</f>
        <v/>
      </c>
      <c r="M1080" s="65" t="str">
        <f>IF(C1080="","",データ!AJ2282)</f>
        <v/>
      </c>
      <c r="N1080" s="65" t="str">
        <f>IF(O1080="","",COUNT($O$4:O1080))</f>
        <v/>
      </c>
      <c r="O1080" s="81" t="str">
        <f>IF(C1080="","",データ!AO2282)</f>
        <v/>
      </c>
      <c r="P1080" s="65" t="str">
        <f>IF(C1080="","",データ!AP2282)</f>
        <v/>
      </c>
    </row>
    <row r="1081" spans="1:16" ht="18" customHeight="1">
      <c r="A1081" s="46" t="str">
        <f>IF(データ!A2284&lt;&gt;"",データ!A2283,"")</f>
        <v/>
      </c>
      <c r="B1081" s="47" t="str">
        <f>IF(データ!B2284&lt;&gt;"",データ!B2283,"")</f>
        <v/>
      </c>
      <c r="C1081" s="48" t="str">
        <f>IF(データ!C2284&lt;&gt;"",データ!C2283,"")</f>
        <v/>
      </c>
      <c r="D1081" s="46" t="str">
        <f>IF(データ!G2284&lt;&gt;"",データ!G2283,"")</f>
        <v/>
      </c>
      <c r="E1081" s="65" t="str">
        <f>IF(F1081="","",COUNT($F$4:F1081))</f>
        <v/>
      </c>
      <c r="F1081" s="81" t="str">
        <f>IF(C1081="","",データ!Z2283)</f>
        <v/>
      </c>
      <c r="G1081" s="65" t="str">
        <f>IF(C1081="","",データ!AA2283)</f>
        <v/>
      </c>
      <c r="H1081" s="65" t="str">
        <f>IF(I1081="","",COUNT($I$4:I1081))</f>
        <v/>
      </c>
      <c r="I1081" s="81" t="str">
        <f>IF(C1081="","",データ!AF2283)</f>
        <v/>
      </c>
      <c r="J1081" s="65" t="str">
        <f>IF(C1081="","",データ!AG2283)</f>
        <v/>
      </c>
      <c r="K1081" s="65" t="str">
        <f>IF(L1081="","",COUNT($L$4:L1081))</f>
        <v/>
      </c>
      <c r="L1081" s="81" t="str">
        <f>IF(C1081="","",データ!AI2283)</f>
        <v/>
      </c>
      <c r="M1081" s="65" t="str">
        <f>IF(C1081="","",データ!AJ2283)</f>
        <v/>
      </c>
      <c r="N1081" s="65" t="str">
        <f>IF(O1081="","",COUNT($O$4:O1081))</f>
        <v/>
      </c>
      <c r="O1081" s="81" t="str">
        <f>IF(C1081="","",データ!AO2283)</f>
        <v/>
      </c>
      <c r="P1081" s="65" t="str">
        <f>IF(C1081="","",データ!AP2283)</f>
        <v/>
      </c>
    </row>
    <row r="1082" spans="1:16" ht="18" customHeight="1">
      <c r="A1082" s="46" t="str">
        <f>IF(データ!A2285&lt;&gt;"",データ!A2284,"")</f>
        <v/>
      </c>
      <c r="B1082" s="47" t="str">
        <f>IF(データ!B2285&lt;&gt;"",データ!B2284,"")</f>
        <v/>
      </c>
      <c r="C1082" s="48" t="str">
        <f>IF(データ!C2285&lt;&gt;"",データ!C2284,"")</f>
        <v/>
      </c>
      <c r="D1082" s="46" t="str">
        <f>IF(データ!G2285&lt;&gt;"",データ!G2284,"")</f>
        <v/>
      </c>
      <c r="E1082" s="65" t="str">
        <f>IF(F1082="","",COUNT($F$4:F1082))</f>
        <v/>
      </c>
      <c r="F1082" s="81" t="str">
        <f>IF(C1082="","",データ!Z2284)</f>
        <v/>
      </c>
      <c r="G1082" s="65" t="str">
        <f>IF(C1082="","",データ!AA2284)</f>
        <v/>
      </c>
      <c r="H1082" s="65" t="str">
        <f>IF(I1082="","",COUNT($I$4:I1082))</f>
        <v/>
      </c>
      <c r="I1082" s="81" t="str">
        <f>IF(C1082="","",データ!AF2284)</f>
        <v/>
      </c>
      <c r="J1082" s="65" t="str">
        <f>IF(C1082="","",データ!AG2284)</f>
        <v/>
      </c>
      <c r="K1082" s="65" t="str">
        <f>IF(L1082="","",COUNT($L$4:L1082))</f>
        <v/>
      </c>
      <c r="L1082" s="81" t="str">
        <f>IF(C1082="","",データ!AI2284)</f>
        <v/>
      </c>
      <c r="M1082" s="65" t="str">
        <f>IF(C1082="","",データ!AJ2284)</f>
        <v/>
      </c>
      <c r="N1082" s="65" t="str">
        <f>IF(O1082="","",COUNT($O$4:O1082))</f>
        <v/>
      </c>
      <c r="O1082" s="81" t="str">
        <f>IF(C1082="","",データ!AO2284)</f>
        <v/>
      </c>
      <c r="P1082" s="65" t="str">
        <f>IF(C1082="","",データ!AP2284)</f>
        <v/>
      </c>
    </row>
    <row r="1083" spans="1:16" ht="18" customHeight="1">
      <c r="A1083" s="46" t="str">
        <f>IF(データ!A2286&lt;&gt;"",データ!A2285,"")</f>
        <v/>
      </c>
      <c r="B1083" s="47" t="str">
        <f>IF(データ!B2286&lt;&gt;"",データ!B2285,"")</f>
        <v/>
      </c>
      <c r="C1083" s="48" t="str">
        <f>IF(データ!C2286&lt;&gt;"",データ!C2285,"")</f>
        <v/>
      </c>
      <c r="D1083" s="46" t="str">
        <f>IF(データ!G2286&lt;&gt;"",データ!G2285,"")</f>
        <v/>
      </c>
      <c r="E1083" s="65" t="str">
        <f>IF(F1083="","",COUNT($F$4:F1083))</f>
        <v/>
      </c>
      <c r="F1083" s="81" t="str">
        <f>IF(C1083="","",データ!Z2285)</f>
        <v/>
      </c>
      <c r="G1083" s="65" t="str">
        <f>IF(C1083="","",データ!AA2285)</f>
        <v/>
      </c>
      <c r="H1083" s="65" t="str">
        <f>IF(I1083="","",COUNT($I$4:I1083))</f>
        <v/>
      </c>
      <c r="I1083" s="81" t="str">
        <f>IF(C1083="","",データ!AF2285)</f>
        <v/>
      </c>
      <c r="J1083" s="65" t="str">
        <f>IF(C1083="","",データ!AG2285)</f>
        <v/>
      </c>
      <c r="K1083" s="65" t="str">
        <f>IF(L1083="","",COUNT($L$4:L1083))</f>
        <v/>
      </c>
      <c r="L1083" s="81" t="str">
        <f>IF(C1083="","",データ!AI2285)</f>
        <v/>
      </c>
      <c r="M1083" s="65" t="str">
        <f>IF(C1083="","",データ!AJ2285)</f>
        <v/>
      </c>
      <c r="N1083" s="65" t="str">
        <f>IF(O1083="","",COUNT($O$4:O1083))</f>
        <v/>
      </c>
      <c r="O1083" s="81" t="str">
        <f>IF(C1083="","",データ!AO2285)</f>
        <v/>
      </c>
      <c r="P1083" s="65" t="str">
        <f>IF(C1083="","",データ!AP2285)</f>
        <v/>
      </c>
    </row>
    <row r="1084" spans="1:16" ht="18" customHeight="1">
      <c r="A1084" s="46" t="str">
        <f>IF(データ!A2287&lt;&gt;"",データ!A2286,"")</f>
        <v/>
      </c>
      <c r="B1084" s="47" t="str">
        <f>IF(データ!B2287&lt;&gt;"",データ!B2286,"")</f>
        <v/>
      </c>
      <c r="C1084" s="48" t="str">
        <f>IF(データ!C2287&lt;&gt;"",データ!C2286,"")</f>
        <v/>
      </c>
      <c r="D1084" s="46" t="str">
        <f>IF(データ!G2287&lt;&gt;"",データ!G2286,"")</f>
        <v/>
      </c>
      <c r="E1084" s="65" t="str">
        <f>IF(F1084="","",COUNT($F$4:F1084))</f>
        <v/>
      </c>
      <c r="F1084" s="81" t="str">
        <f>IF(C1084="","",データ!Z2286)</f>
        <v/>
      </c>
      <c r="G1084" s="65" t="str">
        <f>IF(C1084="","",データ!AA2286)</f>
        <v/>
      </c>
      <c r="H1084" s="65" t="str">
        <f>IF(I1084="","",COUNT($I$4:I1084))</f>
        <v/>
      </c>
      <c r="I1084" s="81" t="str">
        <f>IF(C1084="","",データ!AF2286)</f>
        <v/>
      </c>
      <c r="J1084" s="65" t="str">
        <f>IF(C1084="","",データ!AG2286)</f>
        <v/>
      </c>
      <c r="K1084" s="65" t="str">
        <f>IF(L1084="","",COUNT($L$4:L1084))</f>
        <v/>
      </c>
      <c r="L1084" s="81" t="str">
        <f>IF(C1084="","",データ!AI2286)</f>
        <v/>
      </c>
      <c r="M1084" s="65" t="str">
        <f>IF(C1084="","",データ!AJ2286)</f>
        <v/>
      </c>
      <c r="N1084" s="65" t="str">
        <f>IF(O1084="","",COUNT($O$4:O1084))</f>
        <v/>
      </c>
      <c r="O1084" s="81" t="str">
        <f>IF(C1084="","",データ!AO2286)</f>
        <v/>
      </c>
      <c r="P1084" s="65" t="str">
        <f>IF(C1084="","",データ!AP2286)</f>
        <v/>
      </c>
    </row>
    <row r="1085" spans="1:16" ht="18" customHeight="1">
      <c r="A1085" s="46" t="str">
        <f>IF(データ!A2288&lt;&gt;"",データ!A2287,"")</f>
        <v/>
      </c>
      <c r="B1085" s="47" t="str">
        <f>IF(データ!B2288&lt;&gt;"",データ!B2287,"")</f>
        <v/>
      </c>
      <c r="C1085" s="48" t="str">
        <f>IF(データ!C2288&lt;&gt;"",データ!C2287,"")</f>
        <v/>
      </c>
      <c r="D1085" s="46" t="str">
        <f>IF(データ!G2288&lt;&gt;"",データ!G2287,"")</f>
        <v/>
      </c>
      <c r="E1085" s="65" t="str">
        <f>IF(F1085="","",COUNT($F$4:F1085))</f>
        <v/>
      </c>
      <c r="F1085" s="81" t="str">
        <f>IF(C1085="","",データ!Z2287)</f>
        <v/>
      </c>
      <c r="G1085" s="65" t="str">
        <f>IF(C1085="","",データ!AA2287)</f>
        <v/>
      </c>
      <c r="H1085" s="65" t="str">
        <f>IF(I1085="","",COUNT($I$4:I1085))</f>
        <v/>
      </c>
      <c r="I1085" s="81" t="str">
        <f>IF(C1085="","",データ!AF2287)</f>
        <v/>
      </c>
      <c r="J1085" s="65" t="str">
        <f>IF(C1085="","",データ!AG2287)</f>
        <v/>
      </c>
      <c r="K1085" s="65" t="str">
        <f>IF(L1085="","",COUNT($L$4:L1085))</f>
        <v/>
      </c>
      <c r="L1085" s="81" t="str">
        <f>IF(C1085="","",データ!AI2287)</f>
        <v/>
      </c>
      <c r="M1085" s="65" t="str">
        <f>IF(C1085="","",データ!AJ2287)</f>
        <v/>
      </c>
      <c r="N1085" s="65" t="str">
        <f>IF(O1085="","",COUNT($O$4:O1085))</f>
        <v/>
      </c>
      <c r="O1085" s="81" t="str">
        <f>IF(C1085="","",データ!AO2287)</f>
        <v/>
      </c>
      <c r="P1085" s="65" t="str">
        <f>IF(C1085="","",データ!AP2287)</f>
        <v/>
      </c>
    </row>
    <row r="1086" spans="1:16" ht="18" customHeight="1">
      <c r="A1086" s="46" t="str">
        <f>IF(データ!A2289&lt;&gt;"",データ!A2288,"")</f>
        <v/>
      </c>
      <c r="B1086" s="47" t="str">
        <f>IF(データ!B2289&lt;&gt;"",データ!B2288,"")</f>
        <v/>
      </c>
      <c r="C1086" s="48" t="str">
        <f>IF(データ!C2289&lt;&gt;"",データ!C2288,"")</f>
        <v/>
      </c>
      <c r="D1086" s="46" t="str">
        <f>IF(データ!G2289&lt;&gt;"",データ!G2288,"")</f>
        <v/>
      </c>
      <c r="E1086" s="65" t="str">
        <f>IF(F1086="","",COUNT($F$4:F1086))</f>
        <v/>
      </c>
      <c r="F1086" s="81" t="str">
        <f>IF(C1086="","",データ!Z2288)</f>
        <v/>
      </c>
      <c r="G1086" s="65" t="str">
        <f>IF(C1086="","",データ!AA2288)</f>
        <v/>
      </c>
      <c r="H1086" s="65" t="str">
        <f>IF(I1086="","",COUNT($I$4:I1086))</f>
        <v/>
      </c>
      <c r="I1086" s="81" t="str">
        <f>IF(C1086="","",データ!AF2288)</f>
        <v/>
      </c>
      <c r="J1086" s="65" t="str">
        <f>IF(C1086="","",データ!AG2288)</f>
        <v/>
      </c>
      <c r="K1086" s="65" t="str">
        <f>IF(L1086="","",COUNT($L$4:L1086))</f>
        <v/>
      </c>
      <c r="L1086" s="81" t="str">
        <f>IF(C1086="","",データ!AI2288)</f>
        <v/>
      </c>
      <c r="M1086" s="65" t="str">
        <f>IF(C1086="","",データ!AJ2288)</f>
        <v/>
      </c>
      <c r="N1086" s="65" t="str">
        <f>IF(O1086="","",COUNT($O$4:O1086))</f>
        <v/>
      </c>
      <c r="O1086" s="81" t="str">
        <f>IF(C1086="","",データ!AO2288)</f>
        <v/>
      </c>
      <c r="P1086" s="65" t="str">
        <f>IF(C1086="","",データ!AP2288)</f>
        <v/>
      </c>
    </row>
    <row r="1087" spans="1:16" ht="18" customHeight="1">
      <c r="A1087" s="46" t="str">
        <f>IF(データ!A2290&lt;&gt;"",データ!A2289,"")</f>
        <v/>
      </c>
      <c r="B1087" s="47" t="str">
        <f>IF(データ!B2290&lt;&gt;"",データ!B2289,"")</f>
        <v/>
      </c>
      <c r="C1087" s="48" t="str">
        <f>IF(データ!C2290&lt;&gt;"",データ!C2289,"")</f>
        <v/>
      </c>
      <c r="D1087" s="46" t="str">
        <f>IF(データ!G2290&lt;&gt;"",データ!G2289,"")</f>
        <v/>
      </c>
      <c r="E1087" s="65" t="str">
        <f>IF(F1087="","",COUNT($F$4:F1087))</f>
        <v/>
      </c>
      <c r="F1087" s="81" t="str">
        <f>IF(C1087="","",データ!Z2289)</f>
        <v/>
      </c>
      <c r="G1087" s="65" t="str">
        <f>IF(C1087="","",データ!AA2289)</f>
        <v/>
      </c>
      <c r="H1087" s="65" t="str">
        <f>IF(I1087="","",COUNT($I$4:I1087))</f>
        <v/>
      </c>
      <c r="I1087" s="81" t="str">
        <f>IF(C1087="","",データ!AF2289)</f>
        <v/>
      </c>
      <c r="J1087" s="65" t="str">
        <f>IF(C1087="","",データ!AG2289)</f>
        <v/>
      </c>
      <c r="K1087" s="65" t="str">
        <f>IF(L1087="","",COUNT($L$4:L1087))</f>
        <v/>
      </c>
      <c r="L1087" s="81" t="str">
        <f>IF(C1087="","",データ!AI2289)</f>
        <v/>
      </c>
      <c r="M1087" s="65" t="str">
        <f>IF(C1087="","",データ!AJ2289)</f>
        <v/>
      </c>
      <c r="N1087" s="65" t="str">
        <f>IF(O1087="","",COUNT($O$4:O1087))</f>
        <v/>
      </c>
      <c r="O1087" s="81" t="str">
        <f>IF(C1087="","",データ!AO2289)</f>
        <v/>
      </c>
      <c r="P1087" s="65" t="str">
        <f>IF(C1087="","",データ!AP2289)</f>
        <v/>
      </c>
    </row>
    <row r="1088" spans="1:16" ht="18" customHeight="1">
      <c r="A1088" s="46" t="str">
        <f>IF(データ!A2291&lt;&gt;"",データ!A2290,"")</f>
        <v/>
      </c>
      <c r="B1088" s="47" t="str">
        <f>IF(データ!B2291&lt;&gt;"",データ!B2290,"")</f>
        <v/>
      </c>
      <c r="C1088" s="48" t="str">
        <f>IF(データ!C2291&lt;&gt;"",データ!C2290,"")</f>
        <v/>
      </c>
      <c r="D1088" s="46" t="str">
        <f>IF(データ!G2291&lt;&gt;"",データ!G2290,"")</f>
        <v/>
      </c>
      <c r="E1088" s="65" t="str">
        <f>IF(F1088="","",COUNT($F$4:F1088))</f>
        <v/>
      </c>
      <c r="F1088" s="81" t="str">
        <f>IF(C1088="","",データ!Z2290)</f>
        <v/>
      </c>
      <c r="G1088" s="65" t="str">
        <f>IF(C1088="","",データ!AA2290)</f>
        <v/>
      </c>
      <c r="H1088" s="65" t="str">
        <f>IF(I1088="","",COUNT($I$4:I1088))</f>
        <v/>
      </c>
      <c r="I1088" s="81" t="str">
        <f>IF(C1088="","",データ!AF2290)</f>
        <v/>
      </c>
      <c r="J1088" s="65" t="str">
        <f>IF(C1088="","",データ!AG2290)</f>
        <v/>
      </c>
      <c r="K1088" s="65" t="str">
        <f>IF(L1088="","",COUNT($L$4:L1088))</f>
        <v/>
      </c>
      <c r="L1088" s="81" t="str">
        <f>IF(C1088="","",データ!AI2290)</f>
        <v/>
      </c>
      <c r="M1088" s="65" t="str">
        <f>IF(C1088="","",データ!AJ2290)</f>
        <v/>
      </c>
      <c r="N1088" s="65" t="str">
        <f>IF(O1088="","",COUNT($O$4:O1088))</f>
        <v/>
      </c>
      <c r="O1088" s="81" t="str">
        <f>IF(C1088="","",データ!AO2290)</f>
        <v/>
      </c>
      <c r="P1088" s="65" t="str">
        <f>IF(C1088="","",データ!AP2290)</f>
        <v/>
      </c>
    </row>
    <row r="1089" spans="1:16" ht="18" customHeight="1">
      <c r="A1089" s="46" t="str">
        <f>IF(データ!A2292&lt;&gt;"",データ!A2291,"")</f>
        <v/>
      </c>
      <c r="B1089" s="47" t="str">
        <f>IF(データ!B2292&lt;&gt;"",データ!B2291,"")</f>
        <v/>
      </c>
      <c r="C1089" s="48" t="str">
        <f>IF(データ!C2292&lt;&gt;"",データ!C2291,"")</f>
        <v/>
      </c>
      <c r="D1089" s="46" t="str">
        <f>IF(データ!G2292&lt;&gt;"",データ!G2291,"")</f>
        <v/>
      </c>
      <c r="E1089" s="65" t="str">
        <f>IF(F1089="","",COUNT($F$4:F1089))</f>
        <v/>
      </c>
      <c r="F1089" s="81" t="str">
        <f>IF(C1089="","",データ!Z2291)</f>
        <v/>
      </c>
      <c r="G1089" s="65" t="str">
        <f>IF(C1089="","",データ!AA2291)</f>
        <v/>
      </c>
      <c r="H1089" s="65" t="str">
        <f>IF(I1089="","",COUNT($I$4:I1089))</f>
        <v/>
      </c>
      <c r="I1089" s="81" t="str">
        <f>IF(C1089="","",データ!AF2291)</f>
        <v/>
      </c>
      <c r="J1089" s="65" t="str">
        <f>IF(C1089="","",データ!AG2291)</f>
        <v/>
      </c>
      <c r="K1089" s="65" t="str">
        <f>IF(L1089="","",COUNT($L$4:L1089))</f>
        <v/>
      </c>
      <c r="L1089" s="81" t="str">
        <f>IF(C1089="","",データ!AI2291)</f>
        <v/>
      </c>
      <c r="M1089" s="65" t="str">
        <f>IF(C1089="","",データ!AJ2291)</f>
        <v/>
      </c>
      <c r="N1089" s="65" t="str">
        <f>IF(O1089="","",COUNT($O$4:O1089))</f>
        <v/>
      </c>
      <c r="O1089" s="81" t="str">
        <f>IF(C1089="","",データ!AO2291)</f>
        <v/>
      </c>
      <c r="P1089" s="65" t="str">
        <f>IF(C1089="","",データ!AP2291)</f>
        <v/>
      </c>
    </row>
    <row r="1090" spans="1:16" ht="18" customHeight="1">
      <c r="A1090" s="46" t="str">
        <f>IF(データ!A2293&lt;&gt;"",データ!A2292,"")</f>
        <v/>
      </c>
      <c r="B1090" s="47" t="str">
        <f>IF(データ!B2293&lt;&gt;"",データ!B2292,"")</f>
        <v/>
      </c>
      <c r="C1090" s="48" t="str">
        <f>IF(データ!C2293&lt;&gt;"",データ!C2292,"")</f>
        <v/>
      </c>
      <c r="D1090" s="46" t="str">
        <f>IF(データ!G2293&lt;&gt;"",データ!G2292,"")</f>
        <v/>
      </c>
      <c r="E1090" s="65" t="str">
        <f>IF(F1090="","",COUNT($F$4:F1090))</f>
        <v/>
      </c>
      <c r="F1090" s="81" t="str">
        <f>IF(C1090="","",データ!Z2292)</f>
        <v/>
      </c>
      <c r="G1090" s="65" t="str">
        <f>IF(C1090="","",データ!AA2292)</f>
        <v/>
      </c>
      <c r="H1090" s="65" t="str">
        <f>IF(I1090="","",COUNT($I$4:I1090))</f>
        <v/>
      </c>
      <c r="I1090" s="81" t="str">
        <f>IF(C1090="","",データ!AF2292)</f>
        <v/>
      </c>
      <c r="J1090" s="65" t="str">
        <f>IF(C1090="","",データ!AG2292)</f>
        <v/>
      </c>
      <c r="K1090" s="65" t="str">
        <f>IF(L1090="","",COUNT($L$4:L1090))</f>
        <v/>
      </c>
      <c r="L1090" s="81" t="str">
        <f>IF(C1090="","",データ!AI2292)</f>
        <v/>
      </c>
      <c r="M1090" s="65" t="str">
        <f>IF(C1090="","",データ!AJ2292)</f>
        <v/>
      </c>
      <c r="N1090" s="65" t="str">
        <f>IF(O1090="","",COUNT($O$4:O1090))</f>
        <v/>
      </c>
      <c r="O1090" s="81" t="str">
        <f>IF(C1090="","",データ!AO2292)</f>
        <v/>
      </c>
      <c r="P1090" s="65" t="str">
        <f>IF(C1090="","",データ!AP2292)</f>
        <v/>
      </c>
    </row>
    <row r="1091" spans="1:16" ht="18" customHeight="1">
      <c r="A1091" s="46" t="str">
        <f>IF(データ!A2294&lt;&gt;"",データ!A2293,"")</f>
        <v/>
      </c>
      <c r="B1091" s="47" t="str">
        <f>IF(データ!B2294&lt;&gt;"",データ!B2293,"")</f>
        <v/>
      </c>
      <c r="C1091" s="48" t="str">
        <f>IF(データ!C2294&lt;&gt;"",データ!C2293,"")</f>
        <v/>
      </c>
      <c r="D1091" s="46" t="str">
        <f>IF(データ!G2294&lt;&gt;"",データ!G2293,"")</f>
        <v/>
      </c>
      <c r="E1091" s="65" t="str">
        <f>IF(F1091="","",COUNT($F$4:F1091))</f>
        <v/>
      </c>
      <c r="F1091" s="81" t="str">
        <f>IF(C1091="","",データ!Z2293)</f>
        <v/>
      </c>
      <c r="G1091" s="65" t="str">
        <f>IF(C1091="","",データ!AA2293)</f>
        <v/>
      </c>
      <c r="H1091" s="65" t="str">
        <f>IF(I1091="","",COUNT($I$4:I1091))</f>
        <v/>
      </c>
      <c r="I1091" s="81" t="str">
        <f>IF(C1091="","",データ!AF2293)</f>
        <v/>
      </c>
      <c r="J1091" s="65" t="str">
        <f>IF(C1091="","",データ!AG2293)</f>
        <v/>
      </c>
      <c r="K1091" s="65" t="str">
        <f>IF(L1091="","",COUNT($L$4:L1091))</f>
        <v/>
      </c>
      <c r="L1091" s="81" t="str">
        <f>IF(C1091="","",データ!AI2293)</f>
        <v/>
      </c>
      <c r="M1091" s="65" t="str">
        <f>IF(C1091="","",データ!AJ2293)</f>
        <v/>
      </c>
      <c r="N1091" s="65" t="str">
        <f>IF(O1091="","",COUNT($O$4:O1091))</f>
        <v/>
      </c>
      <c r="O1091" s="81" t="str">
        <f>IF(C1091="","",データ!AO2293)</f>
        <v/>
      </c>
      <c r="P1091" s="65" t="str">
        <f>IF(C1091="","",データ!AP2293)</f>
        <v/>
      </c>
    </row>
    <row r="1092" spans="1:16" ht="18" customHeight="1">
      <c r="A1092" s="46" t="str">
        <f>IF(データ!A2295&lt;&gt;"",データ!A2294,"")</f>
        <v/>
      </c>
      <c r="B1092" s="47" t="str">
        <f>IF(データ!B2295&lt;&gt;"",データ!B2294,"")</f>
        <v/>
      </c>
      <c r="C1092" s="48" t="str">
        <f>IF(データ!C2295&lt;&gt;"",データ!C2294,"")</f>
        <v/>
      </c>
      <c r="D1092" s="46" t="str">
        <f>IF(データ!G2295&lt;&gt;"",データ!G2294,"")</f>
        <v/>
      </c>
      <c r="E1092" s="65" t="str">
        <f>IF(F1092="","",COUNT($F$4:F1092))</f>
        <v/>
      </c>
      <c r="F1092" s="81" t="str">
        <f>IF(C1092="","",データ!Z2294)</f>
        <v/>
      </c>
      <c r="G1092" s="65" t="str">
        <f>IF(C1092="","",データ!AA2294)</f>
        <v/>
      </c>
      <c r="H1092" s="65" t="str">
        <f>IF(I1092="","",COUNT($I$4:I1092))</f>
        <v/>
      </c>
      <c r="I1092" s="81" t="str">
        <f>IF(C1092="","",データ!AF2294)</f>
        <v/>
      </c>
      <c r="J1092" s="65" t="str">
        <f>IF(C1092="","",データ!AG2294)</f>
        <v/>
      </c>
      <c r="K1092" s="65" t="str">
        <f>IF(L1092="","",COUNT($L$4:L1092))</f>
        <v/>
      </c>
      <c r="L1092" s="81" t="str">
        <f>IF(C1092="","",データ!AI2294)</f>
        <v/>
      </c>
      <c r="M1092" s="65" t="str">
        <f>IF(C1092="","",データ!AJ2294)</f>
        <v/>
      </c>
      <c r="N1092" s="65" t="str">
        <f>IF(O1092="","",COUNT($O$4:O1092))</f>
        <v/>
      </c>
      <c r="O1092" s="81" t="str">
        <f>IF(C1092="","",データ!AO2294)</f>
        <v/>
      </c>
      <c r="P1092" s="65" t="str">
        <f>IF(C1092="","",データ!AP2294)</f>
        <v/>
      </c>
    </row>
    <row r="1093" spans="1:16" ht="18" customHeight="1">
      <c r="A1093" s="46" t="str">
        <f>IF(データ!A2296&lt;&gt;"",データ!A2295,"")</f>
        <v/>
      </c>
      <c r="B1093" s="47" t="str">
        <f>IF(データ!B2296&lt;&gt;"",データ!B2295,"")</f>
        <v/>
      </c>
      <c r="C1093" s="48" t="str">
        <f>IF(データ!C2296&lt;&gt;"",データ!C2295,"")</f>
        <v/>
      </c>
      <c r="D1093" s="46" t="str">
        <f>IF(データ!G2296&lt;&gt;"",データ!G2295,"")</f>
        <v/>
      </c>
      <c r="E1093" s="65" t="str">
        <f>IF(F1093="","",COUNT($F$4:F1093))</f>
        <v/>
      </c>
      <c r="F1093" s="81" t="str">
        <f>IF(C1093="","",データ!Z2295)</f>
        <v/>
      </c>
      <c r="G1093" s="65" t="str">
        <f>IF(C1093="","",データ!AA2295)</f>
        <v/>
      </c>
      <c r="H1093" s="65" t="str">
        <f>IF(I1093="","",COUNT($I$4:I1093))</f>
        <v/>
      </c>
      <c r="I1093" s="81" t="str">
        <f>IF(C1093="","",データ!AF2295)</f>
        <v/>
      </c>
      <c r="J1093" s="65" t="str">
        <f>IF(C1093="","",データ!AG2295)</f>
        <v/>
      </c>
      <c r="K1093" s="65" t="str">
        <f>IF(L1093="","",COUNT($L$4:L1093))</f>
        <v/>
      </c>
      <c r="L1093" s="81" t="str">
        <f>IF(C1093="","",データ!AI2295)</f>
        <v/>
      </c>
      <c r="M1093" s="65" t="str">
        <f>IF(C1093="","",データ!AJ2295)</f>
        <v/>
      </c>
      <c r="N1093" s="65" t="str">
        <f>IF(O1093="","",COUNT($O$4:O1093))</f>
        <v/>
      </c>
      <c r="O1093" s="81" t="str">
        <f>IF(C1093="","",データ!AO2295)</f>
        <v/>
      </c>
      <c r="P1093" s="65" t="str">
        <f>IF(C1093="","",データ!AP2295)</f>
        <v/>
      </c>
    </row>
    <row r="1094" spans="1:16" ht="18" customHeight="1">
      <c r="A1094" s="46" t="str">
        <f>IF(データ!A2297&lt;&gt;"",データ!A2296,"")</f>
        <v/>
      </c>
      <c r="B1094" s="47" t="str">
        <f>IF(データ!B2297&lt;&gt;"",データ!B2296,"")</f>
        <v/>
      </c>
      <c r="C1094" s="48" t="str">
        <f>IF(データ!C2297&lt;&gt;"",データ!C2296,"")</f>
        <v/>
      </c>
      <c r="D1094" s="46" t="str">
        <f>IF(データ!G2297&lt;&gt;"",データ!G2296,"")</f>
        <v/>
      </c>
      <c r="E1094" s="65" t="str">
        <f>IF(F1094="","",COUNT($F$4:F1094))</f>
        <v/>
      </c>
      <c r="F1094" s="81" t="str">
        <f>IF(C1094="","",データ!Z2296)</f>
        <v/>
      </c>
      <c r="G1094" s="65" t="str">
        <f>IF(C1094="","",データ!AA2296)</f>
        <v/>
      </c>
      <c r="H1094" s="65" t="str">
        <f>IF(I1094="","",COUNT($I$4:I1094))</f>
        <v/>
      </c>
      <c r="I1094" s="81" t="str">
        <f>IF(C1094="","",データ!AF2296)</f>
        <v/>
      </c>
      <c r="J1094" s="65" t="str">
        <f>IF(C1094="","",データ!AG2296)</f>
        <v/>
      </c>
      <c r="K1094" s="65" t="str">
        <f>IF(L1094="","",COUNT($L$4:L1094))</f>
        <v/>
      </c>
      <c r="L1094" s="81" t="str">
        <f>IF(C1094="","",データ!AI2296)</f>
        <v/>
      </c>
      <c r="M1094" s="65" t="str">
        <f>IF(C1094="","",データ!AJ2296)</f>
        <v/>
      </c>
      <c r="N1094" s="65" t="str">
        <f>IF(O1094="","",COUNT($O$4:O1094))</f>
        <v/>
      </c>
      <c r="O1094" s="81" t="str">
        <f>IF(C1094="","",データ!AO2296)</f>
        <v/>
      </c>
      <c r="P1094" s="65" t="str">
        <f>IF(C1094="","",データ!AP2296)</f>
        <v/>
      </c>
    </row>
    <row r="1095" spans="1:16" ht="18" customHeight="1">
      <c r="A1095" s="46" t="str">
        <f>IF(データ!A2298&lt;&gt;"",データ!A2297,"")</f>
        <v/>
      </c>
      <c r="B1095" s="47" t="str">
        <f>IF(データ!B2298&lt;&gt;"",データ!B2297,"")</f>
        <v/>
      </c>
      <c r="C1095" s="48" t="str">
        <f>IF(データ!C2298&lt;&gt;"",データ!C2297,"")</f>
        <v/>
      </c>
      <c r="D1095" s="46" t="str">
        <f>IF(データ!G2298&lt;&gt;"",データ!G2297,"")</f>
        <v/>
      </c>
      <c r="E1095" s="65" t="str">
        <f>IF(F1095="","",COUNT($F$4:F1095))</f>
        <v/>
      </c>
      <c r="F1095" s="81" t="str">
        <f>IF(C1095="","",データ!Z2297)</f>
        <v/>
      </c>
      <c r="G1095" s="65" t="str">
        <f>IF(C1095="","",データ!AA2297)</f>
        <v/>
      </c>
      <c r="H1095" s="65" t="str">
        <f>IF(I1095="","",COUNT($I$4:I1095))</f>
        <v/>
      </c>
      <c r="I1095" s="81" t="str">
        <f>IF(C1095="","",データ!AF2297)</f>
        <v/>
      </c>
      <c r="J1095" s="65" t="str">
        <f>IF(C1095="","",データ!AG2297)</f>
        <v/>
      </c>
      <c r="K1095" s="65" t="str">
        <f>IF(L1095="","",COUNT($L$4:L1095))</f>
        <v/>
      </c>
      <c r="L1095" s="81" t="str">
        <f>IF(C1095="","",データ!AI2297)</f>
        <v/>
      </c>
      <c r="M1095" s="65" t="str">
        <f>IF(C1095="","",データ!AJ2297)</f>
        <v/>
      </c>
      <c r="N1095" s="65" t="str">
        <f>IF(O1095="","",COUNT($O$4:O1095))</f>
        <v/>
      </c>
      <c r="O1095" s="81" t="str">
        <f>IF(C1095="","",データ!AO2297)</f>
        <v/>
      </c>
      <c r="P1095" s="65" t="str">
        <f>IF(C1095="","",データ!AP2297)</f>
        <v/>
      </c>
    </row>
    <row r="1096" spans="1:16" ht="18" customHeight="1">
      <c r="A1096" s="46" t="str">
        <f>IF(データ!A2299&lt;&gt;"",データ!A2298,"")</f>
        <v/>
      </c>
      <c r="B1096" s="47" t="str">
        <f>IF(データ!B2299&lt;&gt;"",データ!B2298,"")</f>
        <v/>
      </c>
      <c r="C1096" s="48" t="str">
        <f>IF(データ!C2299&lt;&gt;"",データ!C2298,"")</f>
        <v/>
      </c>
      <c r="D1096" s="46" t="str">
        <f>IF(データ!G2299&lt;&gt;"",データ!G2298,"")</f>
        <v/>
      </c>
      <c r="E1096" s="65" t="str">
        <f>IF(F1096="","",COUNT($F$4:F1096))</f>
        <v/>
      </c>
      <c r="F1096" s="81" t="str">
        <f>IF(C1096="","",データ!Z2298)</f>
        <v/>
      </c>
      <c r="G1096" s="65" t="str">
        <f>IF(C1096="","",データ!AA2298)</f>
        <v/>
      </c>
      <c r="H1096" s="65" t="str">
        <f>IF(I1096="","",COUNT($I$4:I1096))</f>
        <v/>
      </c>
      <c r="I1096" s="81" t="str">
        <f>IF(C1096="","",データ!AF2298)</f>
        <v/>
      </c>
      <c r="J1096" s="65" t="str">
        <f>IF(C1096="","",データ!AG2298)</f>
        <v/>
      </c>
      <c r="K1096" s="65" t="str">
        <f>IF(L1096="","",COUNT($L$4:L1096))</f>
        <v/>
      </c>
      <c r="L1096" s="81" t="str">
        <f>IF(C1096="","",データ!AI2298)</f>
        <v/>
      </c>
      <c r="M1096" s="65" t="str">
        <f>IF(C1096="","",データ!AJ2298)</f>
        <v/>
      </c>
      <c r="N1096" s="65" t="str">
        <f>IF(O1096="","",COUNT($O$4:O1096))</f>
        <v/>
      </c>
      <c r="O1096" s="81" t="str">
        <f>IF(C1096="","",データ!AO2298)</f>
        <v/>
      </c>
      <c r="P1096" s="65" t="str">
        <f>IF(C1096="","",データ!AP2298)</f>
        <v/>
      </c>
    </row>
    <row r="1097" spans="1:16" ht="18" customHeight="1">
      <c r="A1097" s="46" t="str">
        <f>IF(データ!A2300&lt;&gt;"",データ!A2299,"")</f>
        <v/>
      </c>
      <c r="B1097" s="47" t="str">
        <f>IF(データ!B2300&lt;&gt;"",データ!B2299,"")</f>
        <v/>
      </c>
      <c r="C1097" s="48" t="str">
        <f>IF(データ!C2300&lt;&gt;"",データ!C2299,"")</f>
        <v/>
      </c>
      <c r="D1097" s="46" t="str">
        <f>IF(データ!G2300&lt;&gt;"",データ!G2299,"")</f>
        <v/>
      </c>
      <c r="E1097" s="65" t="str">
        <f>IF(F1097="","",COUNT($F$4:F1097))</f>
        <v/>
      </c>
      <c r="F1097" s="81" t="str">
        <f>IF(C1097="","",データ!Z2299)</f>
        <v/>
      </c>
      <c r="G1097" s="65" t="str">
        <f>IF(C1097="","",データ!AA2299)</f>
        <v/>
      </c>
      <c r="H1097" s="65" t="str">
        <f>IF(I1097="","",COUNT($I$4:I1097))</f>
        <v/>
      </c>
      <c r="I1097" s="81" t="str">
        <f>IF(C1097="","",データ!AF2299)</f>
        <v/>
      </c>
      <c r="J1097" s="65" t="str">
        <f>IF(C1097="","",データ!AG2299)</f>
        <v/>
      </c>
      <c r="K1097" s="65" t="str">
        <f>IF(L1097="","",COUNT($L$4:L1097))</f>
        <v/>
      </c>
      <c r="L1097" s="81" t="str">
        <f>IF(C1097="","",データ!AI2299)</f>
        <v/>
      </c>
      <c r="M1097" s="65" t="str">
        <f>IF(C1097="","",データ!AJ2299)</f>
        <v/>
      </c>
      <c r="N1097" s="65" t="str">
        <f>IF(O1097="","",COUNT($O$4:O1097))</f>
        <v/>
      </c>
      <c r="O1097" s="81" t="str">
        <f>IF(C1097="","",データ!AO2299)</f>
        <v/>
      </c>
      <c r="P1097" s="65" t="str">
        <f>IF(C1097="","",データ!AP2299)</f>
        <v/>
      </c>
    </row>
    <row r="1098" spans="1:16" ht="18" customHeight="1">
      <c r="A1098" s="46" t="str">
        <f>IF(データ!A2301&lt;&gt;"",データ!A2300,"")</f>
        <v/>
      </c>
      <c r="B1098" s="47" t="str">
        <f>IF(データ!B2301&lt;&gt;"",データ!B2300,"")</f>
        <v/>
      </c>
      <c r="C1098" s="48" t="str">
        <f>IF(データ!C2301&lt;&gt;"",データ!C2300,"")</f>
        <v/>
      </c>
      <c r="D1098" s="46" t="str">
        <f>IF(データ!G2301&lt;&gt;"",データ!G2300,"")</f>
        <v/>
      </c>
      <c r="E1098" s="65" t="str">
        <f>IF(F1098="","",COUNT($F$4:F1098))</f>
        <v/>
      </c>
      <c r="F1098" s="81" t="str">
        <f>IF(C1098="","",データ!Z2300)</f>
        <v/>
      </c>
      <c r="G1098" s="65" t="str">
        <f>IF(C1098="","",データ!AA2300)</f>
        <v/>
      </c>
      <c r="H1098" s="65" t="str">
        <f>IF(I1098="","",COUNT($I$4:I1098))</f>
        <v/>
      </c>
      <c r="I1098" s="81" t="str">
        <f>IF(C1098="","",データ!AF2300)</f>
        <v/>
      </c>
      <c r="J1098" s="65" t="str">
        <f>IF(C1098="","",データ!AG2300)</f>
        <v/>
      </c>
      <c r="K1098" s="65" t="str">
        <f>IF(L1098="","",COUNT($L$4:L1098))</f>
        <v/>
      </c>
      <c r="L1098" s="81" t="str">
        <f>IF(C1098="","",データ!AI2300)</f>
        <v/>
      </c>
      <c r="M1098" s="65" t="str">
        <f>IF(C1098="","",データ!AJ2300)</f>
        <v/>
      </c>
      <c r="N1098" s="65" t="str">
        <f>IF(O1098="","",COUNT($O$4:O1098))</f>
        <v/>
      </c>
      <c r="O1098" s="81" t="str">
        <f>IF(C1098="","",データ!AO2300)</f>
        <v/>
      </c>
      <c r="P1098" s="65" t="str">
        <f>IF(C1098="","",データ!AP2300)</f>
        <v/>
      </c>
    </row>
    <row r="1099" spans="1:16" ht="18" customHeight="1">
      <c r="A1099" s="46" t="str">
        <f>IF(データ!A2302&lt;&gt;"",データ!A2301,"")</f>
        <v/>
      </c>
      <c r="B1099" s="47" t="str">
        <f>IF(データ!B2302&lt;&gt;"",データ!B2301,"")</f>
        <v/>
      </c>
      <c r="C1099" s="48" t="str">
        <f>IF(データ!C2302&lt;&gt;"",データ!C2301,"")</f>
        <v/>
      </c>
      <c r="D1099" s="46" t="str">
        <f>IF(データ!G2302&lt;&gt;"",データ!G2301,"")</f>
        <v/>
      </c>
      <c r="E1099" s="65" t="str">
        <f>IF(F1099="","",COUNT($F$4:F1099))</f>
        <v/>
      </c>
      <c r="F1099" s="81" t="str">
        <f>IF(C1099="","",データ!Z2301)</f>
        <v/>
      </c>
      <c r="G1099" s="65" t="str">
        <f>IF(C1099="","",データ!AA2301)</f>
        <v/>
      </c>
      <c r="H1099" s="65" t="str">
        <f>IF(I1099="","",COUNT($I$4:I1099))</f>
        <v/>
      </c>
      <c r="I1099" s="81" t="str">
        <f>IF(C1099="","",データ!AF2301)</f>
        <v/>
      </c>
      <c r="J1099" s="65" t="str">
        <f>IF(C1099="","",データ!AG2301)</f>
        <v/>
      </c>
      <c r="K1099" s="65" t="str">
        <f>IF(L1099="","",COUNT($L$4:L1099))</f>
        <v/>
      </c>
      <c r="L1099" s="81" t="str">
        <f>IF(C1099="","",データ!AI2301)</f>
        <v/>
      </c>
      <c r="M1099" s="65" t="str">
        <f>IF(C1099="","",データ!AJ2301)</f>
        <v/>
      </c>
      <c r="N1099" s="65" t="str">
        <f>IF(O1099="","",COUNT($O$4:O1099))</f>
        <v/>
      </c>
      <c r="O1099" s="81" t="str">
        <f>IF(C1099="","",データ!AO2301)</f>
        <v/>
      </c>
      <c r="P1099" s="65" t="str">
        <f>IF(C1099="","",データ!AP2301)</f>
        <v/>
      </c>
    </row>
    <row r="1100" spans="1:16" ht="18" customHeight="1">
      <c r="A1100" s="46" t="str">
        <f>IF(データ!A2303&lt;&gt;"",データ!A2302,"")</f>
        <v/>
      </c>
      <c r="B1100" s="47" t="str">
        <f>IF(データ!B2303&lt;&gt;"",データ!B2302,"")</f>
        <v/>
      </c>
      <c r="C1100" s="48" t="str">
        <f>IF(データ!C2303&lt;&gt;"",データ!C2302,"")</f>
        <v/>
      </c>
      <c r="D1100" s="46" t="str">
        <f>IF(データ!G2303&lt;&gt;"",データ!G2302,"")</f>
        <v/>
      </c>
      <c r="E1100" s="65" t="str">
        <f>IF(F1100="","",COUNT($F$4:F1100))</f>
        <v/>
      </c>
      <c r="F1100" s="81" t="str">
        <f>IF(C1100="","",データ!Z2302)</f>
        <v/>
      </c>
      <c r="G1100" s="65" t="str">
        <f>IF(C1100="","",データ!AA2302)</f>
        <v/>
      </c>
      <c r="H1100" s="65" t="str">
        <f>IF(I1100="","",COUNT($I$4:I1100))</f>
        <v/>
      </c>
      <c r="I1100" s="81" t="str">
        <f>IF(C1100="","",データ!AF2302)</f>
        <v/>
      </c>
      <c r="J1100" s="65" t="str">
        <f>IF(C1100="","",データ!AG2302)</f>
        <v/>
      </c>
      <c r="K1100" s="65" t="str">
        <f>IF(L1100="","",COUNT($L$4:L1100))</f>
        <v/>
      </c>
      <c r="L1100" s="81" t="str">
        <f>IF(C1100="","",データ!AI2302)</f>
        <v/>
      </c>
      <c r="M1100" s="65" t="str">
        <f>IF(C1100="","",データ!AJ2302)</f>
        <v/>
      </c>
      <c r="N1100" s="65" t="str">
        <f>IF(O1100="","",COUNT($O$4:O1100))</f>
        <v/>
      </c>
      <c r="O1100" s="81" t="str">
        <f>IF(C1100="","",データ!AO2302)</f>
        <v/>
      </c>
      <c r="P1100" s="65" t="str">
        <f>IF(C1100="","",データ!AP2302)</f>
        <v/>
      </c>
    </row>
    <row r="1101" spans="1:16" ht="18" customHeight="1">
      <c r="A1101" s="46" t="str">
        <f>IF(データ!A2304&lt;&gt;"",データ!A2303,"")</f>
        <v/>
      </c>
      <c r="B1101" s="47" t="str">
        <f>IF(データ!B2304&lt;&gt;"",データ!B2303,"")</f>
        <v/>
      </c>
      <c r="C1101" s="48" t="str">
        <f>IF(データ!C2304&lt;&gt;"",データ!C2303,"")</f>
        <v/>
      </c>
      <c r="D1101" s="46" t="str">
        <f>IF(データ!G2304&lt;&gt;"",データ!G2303,"")</f>
        <v/>
      </c>
      <c r="E1101" s="65" t="str">
        <f>IF(F1101="","",COUNT($F$4:F1101))</f>
        <v/>
      </c>
      <c r="F1101" s="81" t="str">
        <f>IF(C1101="","",データ!Z2303)</f>
        <v/>
      </c>
      <c r="G1101" s="65" t="str">
        <f>IF(C1101="","",データ!AA2303)</f>
        <v/>
      </c>
      <c r="H1101" s="65" t="str">
        <f>IF(I1101="","",COUNT($I$4:I1101))</f>
        <v/>
      </c>
      <c r="I1101" s="81" t="str">
        <f>IF(C1101="","",データ!AF2303)</f>
        <v/>
      </c>
      <c r="J1101" s="65" t="str">
        <f>IF(C1101="","",データ!AG2303)</f>
        <v/>
      </c>
      <c r="K1101" s="65" t="str">
        <f>IF(L1101="","",COUNT($L$4:L1101))</f>
        <v/>
      </c>
      <c r="L1101" s="81" t="str">
        <f>IF(C1101="","",データ!AI2303)</f>
        <v/>
      </c>
      <c r="M1101" s="65" t="str">
        <f>IF(C1101="","",データ!AJ2303)</f>
        <v/>
      </c>
      <c r="N1101" s="65" t="str">
        <f>IF(O1101="","",COUNT($O$4:O1101))</f>
        <v/>
      </c>
      <c r="O1101" s="81" t="str">
        <f>IF(C1101="","",データ!AO2303)</f>
        <v/>
      </c>
      <c r="P1101" s="65" t="str">
        <f>IF(C1101="","",データ!AP2303)</f>
        <v/>
      </c>
    </row>
    <row r="1102" spans="1:16" ht="18" customHeight="1">
      <c r="A1102" s="46" t="str">
        <f>IF(データ!A2305&lt;&gt;"",データ!A2304,"")</f>
        <v/>
      </c>
      <c r="B1102" s="47" t="str">
        <f>IF(データ!B2305&lt;&gt;"",データ!B2304,"")</f>
        <v/>
      </c>
      <c r="C1102" s="48" t="str">
        <f>IF(データ!C2305&lt;&gt;"",データ!C2304,"")</f>
        <v/>
      </c>
      <c r="D1102" s="46" t="str">
        <f>IF(データ!G2305&lt;&gt;"",データ!G2304,"")</f>
        <v/>
      </c>
      <c r="E1102" s="65" t="str">
        <f>IF(F1102="","",COUNT($F$4:F1102))</f>
        <v/>
      </c>
      <c r="F1102" s="81" t="str">
        <f>IF(C1102="","",データ!Z2304)</f>
        <v/>
      </c>
      <c r="G1102" s="65" t="str">
        <f>IF(C1102="","",データ!AA2304)</f>
        <v/>
      </c>
      <c r="H1102" s="65" t="str">
        <f>IF(I1102="","",COUNT($I$4:I1102))</f>
        <v/>
      </c>
      <c r="I1102" s="81" t="str">
        <f>IF(C1102="","",データ!AF2304)</f>
        <v/>
      </c>
      <c r="J1102" s="65" t="str">
        <f>IF(C1102="","",データ!AG2304)</f>
        <v/>
      </c>
      <c r="K1102" s="65" t="str">
        <f>IF(L1102="","",COUNT($L$4:L1102))</f>
        <v/>
      </c>
      <c r="L1102" s="81" t="str">
        <f>IF(C1102="","",データ!AI2304)</f>
        <v/>
      </c>
      <c r="M1102" s="65" t="str">
        <f>IF(C1102="","",データ!AJ2304)</f>
        <v/>
      </c>
      <c r="N1102" s="65" t="str">
        <f>IF(O1102="","",COUNT($O$4:O1102))</f>
        <v/>
      </c>
      <c r="O1102" s="81" t="str">
        <f>IF(C1102="","",データ!AO2304)</f>
        <v/>
      </c>
      <c r="P1102" s="65" t="str">
        <f>IF(C1102="","",データ!AP2304)</f>
        <v/>
      </c>
    </row>
    <row r="1103" spans="1:16" ht="18" customHeight="1">
      <c r="A1103" s="46" t="str">
        <f>IF(データ!A2306&lt;&gt;"",データ!A2305,"")</f>
        <v/>
      </c>
      <c r="B1103" s="47" t="str">
        <f>IF(データ!B2306&lt;&gt;"",データ!B2305,"")</f>
        <v/>
      </c>
      <c r="C1103" s="48" t="str">
        <f>IF(データ!C2306&lt;&gt;"",データ!C2305,"")</f>
        <v/>
      </c>
      <c r="D1103" s="46" t="str">
        <f>IF(データ!G2306&lt;&gt;"",データ!G2305,"")</f>
        <v/>
      </c>
      <c r="E1103" s="65" t="str">
        <f>IF(F1103="","",COUNT($F$4:F1103))</f>
        <v/>
      </c>
      <c r="F1103" s="81" t="str">
        <f>IF(C1103="","",データ!Z2305)</f>
        <v/>
      </c>
      <c r="G1103" s="65" t="str">
        <f>IF(C1103="","",データ!AA2305)</f>
        <v/>
      </c>
      <c r="H1103" s="65" t="str">
        <f>IF(I1103="","",COUNT($I$4:I1103))</f>
        <v/>
      </c>
      <c r="I1103" s="81" t="str">
        <f>IF(C1103="","",データ!AF2305)</f>
        <v/>
      </c>
      <c r="J1103" s="65" t="str">
        <f>IF(C1103="","",データ!AG2305)</f>
        <v/>
      </c>
      <c r="K1103" s="65" t="str">
        <f>IF(L1103="","",COUNT($L$4:L1103))</f>
        <v/>
      </c>
      <c r="L1103" s="81" t="str">
        <f>IF(C1103="","",データ!AI2305)</f>
        <v/>
      </c>
      <c r="M1103" s="65" t="str">
        <f>IF(C1103="","",データ!AJ2305)</f>
        <v/>
      </c>
      <c r="N1103" s="65" t="str">
        <f>IF(O1103="","",COUNT($O$4:O1103))</f>
        <v/>
      </c>
      <c r="O1103" s="81" t="str">
        <f>IF(C1103="","",データ!AO2305)</f>
        <v/>
      </c>
      <c r="P1103" s="65" t="str">
        <f>IF(C1103="","",データ!AP2305)</f>
        <v/>
      </c>
    </row>
    <row r="1104" spans="1:16" ht="18" customHeight="1">
      <c r="A1104" s="46" t="str">
        <f>IF(データ!A2307&lt;&gt;"",データ!A2306,"")</f>
        <v/>
      </c>
      <c r="B1104" s="47" t="str">
        <f>IF(データ!B2307&lt;&gt;"",データ!B2306,"")</f>
        <v/>
      </c>
      <c r="C1104" s="48" t="str">
        <f>IF(データ!C2307&lt;&gt;"",データ!C2306,"")</f>
        <v/>
      </c>
      <c r="D1104" s="46" t="str">
        <f>IF(データ!G2307&lt;&gt;"",データ!G2306,"")</f>
        <v/>
      </c>
      <c r="E1104" s="65" t="str">
        <f>IF(F1104="","",COUNT($F$4:F1104))</f>
        <v/>
      </c>
      <c r="F1104" s="81" t="str">
        <f>IF(C1104="","",データ!Z2306)</f>
        <v/>
      </c>
      <c r="G1104" s="65" t="str">
        <f>IF(C1104="","",データ!AA2306)</f>
        <v/>
      </c>
      <c r="H1104" s="65" t="str">
        <f>IF(I1104="","",COUNT($I$4:I1104))</f>
        <v/>
      </c>
      <c r="I1104" s="81" t="str">
        <f>IF(C1104="","",データ!AF2306)</f>
        <v/>
      </c>
      <c r="J1104" s="65" t="str">
        <f>IF(C1104="","",データ!AG2306)</f>
        <v/>
      </c>
      <c r="K1104" s="65" t="str">
        <f>IF(L1104="","",COUNT($L$4:L1104))</f>
        <v/>
      </c>
      <c r="L1104" s="81" t="str">
        <f>IF(C1104="","",データ!AI2306)</f>
        <v/>
      </c>
      <c r="M1104" s="65" t="str">
        <f>IF(C1104="","",データ!AJ2306)</f>
        <v/>
      </c>
      <c r="N1104" s="65" t="str">
        <f>IF(O1104="","",COUNT($O$4:O1104))</f>
        <v/>
      </c>
      <c r="O1104" s="81" t="str">
        <f>IF(C1104="","",データ!AO2306)</f>
        <v/>
      </c>
      <c r="P1104" s="65" t="str">
        <f>IF(C1104="","",データ!AP2306)</f>
        <v/>
      </c>
    </row>
    <row r="1105" spans="1:16" ht="18" customHeight="1">
      <c r="A1105" s="46" t="str">
        <f>IF(データ!A2308&lt;&gt;"",データ!A2307,"")</f>
        <v/>
      </c>
      <c r="B1105" s="47" t="str">
        <f>IF(データ!B2308&lt;&gt;"",データ!B2307,"")</f>
        <v/>
      </c>
      <c r="C1105" s="48" t="str">
        <f>IF(データ!C2308&lt;&gt;"",データ!C2307,"")</f>
        <v/>
      </c>
      <c r="D1105" s="46" t="str">
        <f>IF(データ!G2308&lt;&gt;"",データ!G2307,"")</f>
        <v/>
      </c>
      <c r="E1105" s="65" t="str">
        <f>IF(F1105="","",COUNT($F$4:F1105))</f>
        <v/>
      </c>
      <c r="F1105" s="81" t="str">
        <f>IF(C1105="","",データ!Z2307)</f>
        <v/>
      </c>
      <c r="G1105" s="65" t="str">
        <f>IF(C1105="","",データ!AA2307)</f>
        <v/>
      </c>
      <c r="H1105" s="65" t="str">
        <f>IF(I1105="","",COUNT($I$4:I1105))</f>
        <v/>
      </c>
      <c r="I1105" s="81" t="str">
        <f>IF(C1105="","",データ!AF2307)</f>
        <v/>
      </c>
      <c r="J1105" s="65" t="str">
        <f>IF(C1105="","",データ!AG2307)</f>
        <v/>
      </c>
      <c r="K1105" s="65" t="str">
        <f>IF(L1105="","",COUNT($L$4:L1105))</f>
        <v/>
      </c>
      <c r="L1105" s="81" t="str">
        <f>IF(C1105="","",データ!AI2307)</f>
        <v/>
      </c>
      <c r="M1105" s="65" t="str">
        <f>IF(C1105="","",データ!AJ2307)</f>
        <v/>
      </c>
      <c r="N1105" s="65" t="str">
        <f>IF(O1105="","",COUNT($O$4:O1105))</f>
        <v/>
      </c>
      <c r="O1105" s="81" t="str">
        <f>IF(C1105="","",データ!AO2307)</f>
        <v/>
      </c>
      <c r="P1105" s="65" t="str">
        <f>IF(C1105="","",データ!AP2307)</f>
        <v/>
      </c>
    </row>
    <row r="1106" spans="1:16" ht="18" customHeight="1">
      <c r="A1106" s="46" t="str">
        <f>IF(データ!A2309&lt;&gt;"",データ!A2308,"")</f>
        <v/>
      </c>
      <c r="B1106" s="47" t="str">
        <f>IF(データ!B2309&lt;&gt;"",データ!B2308,"")</f>
        <v/>
      </c>
      <c r="C1106" s="48" t="str">
        <f>IF(データ!C2309&lt;&gt;"",データ!C2308,"")</f>
        <v/>
      </c>
      <c r="D1106" s="46" t="str">
        <f>IF(データ!G2309&lt;&gt;"",データ!G2308,"")</f>
        <v/>
      </c>
      <c r="E1106" s="65" t="str">
        <f>IF(F1106="","",COUNT($F$4:F1106))</f>
        <v/>
      </c>
      <c r="F1106" s="81" t="str">
        <f>IF(C1106="","",データ!Z2308)</f>
        <v/>
      </c>
      <c r="G1106" s="65" t="str">
        <f>IF(C1106="","",データ!AA2308)</f>
        <v/>
      </c>
      <c r="H1106" s="65" t="str">
        <f>IF(I1106="","",COUNT($I$4:I1106))</f>
        <v/>
      </c>
      <c r="I1106" s="81" t="str">
        <f>IF(C1106="","",データ!AF2308)</f>
        <v/>
      </c>
      <c r="J1106" s="65" t="str">
        <f>IF(C1106="","",データ!AG2308)</f>
        <v/>
      </c>
      <c r="K1106" s="65" t="str">
        <f>IF(L1106="","",COUNT($L$4:L1106))</f>
        <v/>
      </c>
      <c r="L1106" s="81" t="str">
        <f>IF(C1106="","",データ!AI2308)</f>
        <v/>
      </c>
      <c r="M1106" s="65" t="str">
        <f>IF(C1106="","",データ!AJ2308)</f>
        <v/>
      </c>
      <c r="N1106" s="65" t="str">
        <f>IF(O1106="","",COUNT($O$4:O1106))</f>
        <v/>
      </c>
      <c r="O1106" s="81" t="str">
        <f>IF(C1106="","",データ!AO2308)</f>
        <v/>
      </c>
      <c r="P1106" s="65" t="str">
        <f>IF(C1106="","",データ!AP2308)</f>
        <v/>
      </c>
    </row>
    <row r="1107" spans="1:16" ht="18" customHeight="1">
      <c r="A1107" s="46" t="str">
        <f>IF(データ!A2310&lt;&gt;"",データ!A2309,"")</f>
        <v/>
      </c>
      <c r="B1107" s="47" t="str">
        <f>IF(データ!B2310&lt;&gt;"",データ!B2309,"")</f>
        <v/>
      </c>
      <c r="C1107" s="48" t="str">
        <f>IF(データ!C2310&lt;&gt;"",データ!C2309,"")</f>
        <v/>
      </c>
      <c r="D1107" s="46" t="str">
        <f>IF(データ!G2310&lt;&gt;"",データ!G2309,"")</f>
        <v/>
      </c>
      <c r="E1107" s="65" t="str">
        <f>IF(F1107="","",COUNT($F$4:F1107))</f>
        <v/>
      </c>
      <c r="F1107" s="81" t="str">
        <f>IF(C1107="","",データ!Z2309)</f>
        <v/>
      </c>
      <c r="G1107" s="65" t="str">
        <f>IF(C1107="","",データ!AA2309)</f>
        <v/>
      </c>
      <c r="H1107" s="65" t="str">
        <f>IF(I1107="","",COUNT($I$4:I1107))</f>
        <v/>
      </c>
      <c r="I1107" s="81" t="str">
        <f>IF(C1107="","",データ!AF2309)</f>
        <v/>
      </c>
      <c r="J1107" s="65" t="str">
        <f>IF(C1107="","",データ!AG2309)</f>
        <v/>
      </c>
      <c r="K1107" s="65" t="str">
        <f>IF(L1107="","",COUNT($L$4:L1107))</f>
        <v/>
      </c>
      <c r="L1107" s="81" t="str">
        <f>IF(C1107="","",データ!AI2309)</f>
        <v/>
      </c>
      <c r="M1107" s="65" t="str">
        <f>IF(C1107="","",データ!AJ2309)</f>
        <v/>
      </c>
      <c r="N1107" s="65" t="str">
        <f>IF(O1107="","",COUNT($O$4:O1107))</f>
        <v/>
      </c>
      <c r="O1107" s="81" t="str">
        <f>IF(C1107="","",データ!AO2309)</f>
        <v/>
      </c>
      <c r="P1107" s="65" t="str">
        <f>IF(C1107="","",データ!AP2309)</f>
        <v/>
      </c>
    </row>
    <row r="1108" spans="1:16" ht="18" customHeight="1">
      <c r="A1108" s="46" t="str">
        <f>IF(データ!A2311&lt;&gt;"",データ!A2310,"")</f>
        <v/>
      </c>
      <c r="B1108" s="47" t="str">
        <f>IF(データ!B2311&lt;&gt;"",データ!B2310,"")</f>
        <v/>
      </c>
      <c r="C1108" s="48" t="str">
        <f>IF(データ!C2311&lt;&gt;"",データ!C2310,"")</f>
        <v/>
      </c>
      <c r="D1108" s="46" t="str">
        <f>IF(データ!G2311&lt;&gt;"",データ!G2310,"")</f>
        <v/>
      </c>
      <c r="E1108" s="65" t="str">
        <f>IF(F1108="","",COUNT($F$4:F1108))</f>
        <v/>
      </c>
      <c r="F1108" s="81" t="str">
        <f>IF(C1108="","",データ!Z2310)</f>
        <v/>
      </c>
      <c r="G1108" s="65" t="str">
        <f>IF(C1108="","",データ!AA2310)</f>
        <v/>
      </c>
      <c r="H1108" s="65" t="str">
        <f>IF(I1108="","",COUNT($I$4:I1108))</f>
        <v/>
      </c>
      <c r="I1108" s="81" t="str">
        <f>IF(C1108="","",データ!AF2310)</f>
        <v/>
      </c>
      <c r="J1108" s="65" t="str">
        <f>IF(C1108="","",データ!AG2310)</f>
        <v/>
      </c>
      <c r="K1108" s="65" t="str">
        <f>IF(L1108="","",COUNT($L$4:L1108))</f>
        <v/>
      </c>
      <c r="L1108" s="81" t="str">
        <f>IF(C1108="","",データ!AI2310)</f>
        <v/>
      </c>
      <c r="M1108" s="65" t="str">
        <f>IF(C1108="","",データ!AJ2310)</f>
        <v/>
      </c>
      <c r="N1108" s="65" t="str">
        <f>IF(O1108="","",COUNT($O$4:O1108))</f>
        <v/>
      </c>
      <c r="O1108" s="81" t="str">
        <f>IF(C1108="","",データ!AO2310)</f>
        <v/>
      </c>
      <c r="P1108" s="65" t="str">
        <f>IF(C1108="","",データ!AP2310)</f>
        <v/>
      </c>
    </row>
    <row r="1109" spans="1:16" ht="18" customHeight="1">
      <c r="A1109" s="46" t="str">
        <f>IF(データ!A2312&lt;&gt;"",データ!A2311,"")</f>
        <v/>
      </c>
      <c r="B1109" s="47" t="str">
        <f>IF(データ!B2312&lt;&gt;"",データ!B2311,"")</f>
        <v/>
      </c>
      <c r="C1109" s="48" t="str">
        <f>IF(データ!C2312&lt;&gt;"",データ!C2311,"")</f>
        <v/>
      </c>
      <c r="D1109" s="46" t="str">
        <f>IF(データ!G2312&lt;&gt;"",データ!G2311,"")</f>
        <v/>
      </c>
      <c r="E1109" s="65" t="str">
        <f>IF(F1109="","",COUNT($F$4:F1109))</f>
        <v/>
      </c>
      <c r="F1109" s="81" t="str">
        <f>IF(C1109="","",データ!Z2311)</f>
        <v/>
      </c>
      <c r="G1109" s="65" t="str">
        <f>IF(C1109="","",データ!AA2311)</f>
        <v/>
      </c>
      <c r="H1109" s="65" t="str">
        <f>IF(I1109="","",COUNT($I$4:I1109))</f>
        <v/>
      </c>
      <c r="I1109" s="81" t="str">
        <f>IF(C1109="","",データ!AF2311)</f>
        <v/>
      </c>
      <c r="J1109" s="65" t="str">
        <f>IF(C1109="","",データ!AG2311)</f>
        <v/>
      </c>
      <c r="K1109" s="65" t="str">
        <f>IF(L1109="","",COUNT($L$4:L1109))</f>
        <v/>
      </c>
      <c r="L1109" s="81" t="str">
        <f>IF(C1109="","",データ!AI2311)</f>
        <v/>
      </c>
      <c r="M1109" s="65" t="str">
        <f>IF(C1109="","",データ!AJ2311)</f>
        <v/>
      </c>
      <c r="N1109" s="65" t="str">
        <f>IF(O1109="","",COUNT($O$4:O1109))</f>
        <v/>
      </c>
      <c r="O1109" s="81" t="str">
        <f>IF(C1109="","",データ!AO2311)</f>
        <v/>
      </c>
      <c r="P1109" s="65" t="str">
        <f>IF(C1109="","",データ!AP2311)</f>
        <v/>
      </c>
    </row>
    <row r="1110" spans="1:16" ht="18" customHeight="1">
      <c r="A1110" s="46" t="str">
        <f>IF(データ!A2313&lt;&gt;"",データ!A2312,"")</f>
        <v/>
      </c>
      <c r="B1110" s="47" t="str">
        <f>IF(データ!B2313&lt;&gt;"",データ!B2312,"")</f>
        <v/>
      </c>
      <c r="C1110" s="48" t="str">
        <f>IF(データ!C2313&lt;&gt;"",データ!C2312,"")</f>
        <v/>
      </c>
      <c r="D1110" s="46" t="str">
        <f>IF(データ!G2313&lt;&gt;"",データ!G2312,"")</f>
        <v/>
      </c>
      <c r="E1110" s="65" t="str">
        <f>IF(F1110="","",COUNT($F$4:F1110))</f>
        <v/>
      </c>
      <c r="F1110" s="81" t="str">
        <f>IF(C1110="","",データ!Z2312)</f>
        <v/>
      </c>
      <c r="G1110" s="65" t="str">
        <f>IF(C1110="","",データ!AA2312)</f>
        <v/>
      </c>
      <c r="H1110" s="65" t="str">
        <f>IF(I1110="","",COUNT($I$4:I1110))</f>
        <v/>
      </c>
      <c r="I1110" s="81" t="str">
        <f>IF(C1110="","",データ!AF2312)</f>
        <v/>
      </c>
      <c r="J1110" s="65" t="str">
        <f>IF(C1110="","",データ!AG2312)</f>
        <v/>
      </c>
      <c r="K1110" s="65" t="str">
        <f>IF(L1110="","",COUNT($L$4:L1110))</f>
        <v/>
      </c>
      <c r="L1110" s="81" t="str">
        <f>IF(C1110="","",データ!AI2312)</f>
        <v/>
      </c>
      <c r="M1110" s="65" t="str">
        <f>IF(C1110="","",データ!AJ2312)</f>
        <v/>
      </c>
      <c r="N1110" s="65" t="str">
        <f>IF(O1110="","",COUNT($O$4:O1110))</f>
        <v/>
      </c>
      <c r="O1110" s="81" t="str">
        <f>IF(C1110="","",データ!AO2312)</f>
        <v/>
      </c>
      <c r="P1110" s="65" t="str">
        <f>IF(C1110="","",データ!AP2312)</f>
        <v/>
      </c>
    </row>
    <row r="1111" spans="1:16" ht="18" customHeight="1">
      <c r="A1111" s="46" t="str">
        <f>IF(データ!A2314&lt;&gt;"",データ!A2313,"")</f>
        <v/>
      </c>
      <c r="B1111" s="47" t="str">
        <f>IF(データ!B2314&lt;&gt;"",データ!B2313,"")</f>
        <v/>
      </c>
      <c r="C1111" s="48" t="str">
        <f>IF(データ!C2314&lt;&gt;"",データ!C2313,"")</f>
        <v/>
      </c>
      <c r="D1111" s="46" t="str">
        <f>IF(データ!G2314&lt;&gt;"",データ!G2313,"")</f>
        <v/>
      </c>
      <c r="E1111" s="65" t="str">
        <f>IF(F1111="","",COUNT($F$4:F1111))</f>
        <v/>
      </c>
      <c r="F1111" s="81" t="str">
        <f>IF(C1111="","",データ!Z2313)</f>
        <v/>
      </c>
      <c r="G1111" s="65" t="str">
        <f>IF(C1111="","",データ!AA2313)</f>
        <v/>
      </c>
      <c r="H1111" s="65" t="str">
        <f>IF(I1111="","",COUNT($I$4:I1111))</f>
        <v/>
      </c>
      <c r="I1111" s="81" t="str">
        <f>IF(C1111="","",データ!AF2313)</f>
        <v/>
      </c>
      <c r="J1111" s="65" t="str">
        <f>IF(C1111="","",データ!AG2313)</f>
        <v/>
      </c>
      <c r="K1111" s="65" t="str">
        <f>IF(L1111="","",COUNT($L$4:L1111))</f>
        <v/>
      </c>
      <c r="L1111" s="81" t="str">
        <f>IF(C1111="","",データ!AI2313)</f>
        <v/>
      </c>
      <c r="M1111" s="65" t="str">
        <f>IF(C1111="","",データ!AJ2313)</f>
        <v/>
      </c>
      <c r="N1111" s="65" t="str">
        <f>IF(O1111="","",COUNT($O$4:O1111))</f>
        <v/>
      </c>
      <c r="O1111" s="81" t="str">
        <f>IF(C1111="","",データ!AO2313)</f>
        <v/>
      </c>
      <c r="P1111" s="65" t="str">
        <f>IF(C1111="","",データ!AP2313)</f>
        <v/>
      </c>
    </row>
    <row r="1112" spans="1:16" ht="18" customHeight="1">
      <c r="A1112" s="46" t="str">
        <f>IF(データ!A2315&lt;&gt;"",データ!A2314,"")</f>
        <v/>
      </c>
      <c r="B1112" s="47" t="str">
        <f>IF(データ!B2315&lt;&gt;"",データ!B2314,"")</f>
        <v/>
      </c>
      <c r="C1112" s="48" t="str">
        <f>IF(データ!C2315&lt;&gt;"",データ!C2314,"")</f>
        <v/>
      </c>
      <c r="D1112" s="46" t="str">
        <f>IF(データ!G2315&lt;&gt;"",データ!G2314,"")</f>
        <v/>
      </c>
      <c r="E1112" s="65" t="str">
        <f>IF(F1112="","",COUNT($F$4:F1112))</f>
        <v/>
      </c>
      <c r="F1112" s="81" t="str">
        <f>IF(C1112="","",データ!Z2314)</f>
        <v/>
      </c>
      <c r="G1112" s="65" t="str">
        <f>IF(C1112="","",データ!AA2314)</f>
        <v/>
      </c>
      <c r="H1112" s="65" t="str">
        <f>IF(I1112="","",COUNT($I$4:I1112))</f>
        <v/>
      </c>
      <c r="I1112" s="81" t="str">
        <f>IF(C1112="","",データ!AF2314)</f>
        <v/>
      </c>
      <c r="J1112" s="65" t="str">
        <f>IF(C1112="","",データ!AG2314)</f>
        <v/>
      </c>
      <c r="K1112" s="65" t="str">
        <f>IF(L1112="","",COUNT($L$4:L1112))</f>
        <v/>
      </c>
      <c r="L1112" s="81" t="str">
        <f>IF(C1112="","",データ!AI2314)</f>
        <v/>
      </c>
      <c r="M1112" s="65" t="str">
        <f>IF(C1112="","",データ!AJ2314)</f>
        <v/>
      </c>
      <c r="N1112" s="65" t="str">
        <f>IF(O1112="","",COUNT($O$4:O1112))</f>
        <v/>
      </c>
      <c r="O1112" s="81" t="str">
        <f>IF(C1112="","",データ!AO2314)</f>
        <v/>
      </c>
      <c r="P1112" s="65" t="str">
        <f>IF(C1112="","",データ!AP2314)</f>
        <v/>
      </c>
    </row>
    <row r="1113" spans="1:16" ht="18" customHeight="1">
      <c r="A1113" s="46" t="str">
        <f>IF(データ!A2316&lt;&gt;"",データ!A2315,"")</f>
        <v/>
      </c>
      <c r="B1113" s="47" t="str">
        <f>IF(データ!B2316&lt;&gt;"",データ!B2315,"")</f>
        <v/>
      </c>
      <c r="C1113" s="48" t="str">
        <f>IF(データ!C2316&lt;&gt;"",データ!C2315,"")</f>
        <v/>
      </c>
      <c r="D1113" s="46" t="str">
        <f>IF(データ!G2316&lt;&gt;"",データ!G2315,"")</f>
        <v/>
      </c>
      <c r="E1113" s="65" t="str">
        <f>IF(F1113="","",COUNT($F$4:F1113))</f>
        <v/>
      </c>
      <c r="F1113" s="81" t="str">
        <f>IF(C1113="","",データ!Z2315)</f>
        <v/>
      </c>
      <c r="G1113" s="65" t="str">
        <f>IF(C1113="","",データ!AA2315)</f>
        <v/>
      </c>
      <c r="H1113" s="65" t="str">
        <f>IF(I1113="","",COUNT($I$4:I1113))</f>
        <v/>
      </c>
      <c r="I1113" s="81" t="str">
        <f>IF(C1113="","",データ!AF2315)</f>
        <v/>
      </c>
      <c r="J1113" s="65" t="str">
        <f>IF(C1113="","",データ!AG2315)</f>
        <v/>
      </c>
      <c r="K1113" s="65" t="str">
        <f>IF(L1113="","",COUNT($L$4:L1113))</f>
        <v/>
      </c>
      <c r="L1113" s="81" t="str">
        <f>IF(C1113="","",データ!AI2315)</f>
        <v/>
      </c>
      <c r="M1113" s="65" t="str">
        <f>IF(C1113="","",データ!AJ2315)</f>
        <v/>
      </c>
      <c r="N1113" s="65" t="str">
        <f>IF(O1113="","",COUNT($O$4:O1113))</f>
        <v/>
      </c>
      <c r="O1113" s="81" t="str">
        <f>IF(C1113="","",データ!AO2315)</f>
        <v/>
      </c>
      <c r="P1113" s="65" t="str">
        <f>IF(C1113="","",データ!AP2315)</f>
        <v/>
      </c>
    </row>
    <row r="1114" spans="1:16" ht="18" customHeight="1">
      <c r="A1114" s="46" t="str">
        <f>IF(データ!A2317&lt;&gt;"",データ!A2316,"")</f>
        <v/>
      </c>
      <c r="B1114" s="47" t="str">
        <f>IF(データ!B2317&lt;&gt;"",データ!B2316,"")</f>
        <v/>
      </c>
      <c r="C1114" s="48" t="str">
        <f>IF(データ!C2317&lt;&gt;"",データ!C2316,"")</f>
        <v/>
      </c>
      <c r="D1114" s="46" t="str">
        <f>IF(データ!G2317&lt;&gt;"",データ!G2316,"")</f>
        <v/>
      </c>
      <c r="E1114" s="65" t="str">
        <f>IF(F1114="","",COUNT($F$4:F1114))</f>
        <v/>
      </c>
      <c r="F1114" s="81" t="str">
        <f>IF(C1114="","",データ!Z2316)</f>
        <v/>
      </c>
      <c r="G1114" s="65" t="str">
        <f>IF(C1114="","",データ!AA2316)</f>
        <v/>
      </c>
      <c r="H1114" s="65" t="str">
        <f>IF(I1114="","",COUNT($I$4:I1114))</f>
        <v/>
      </c>
      <c r="I1114" s="81" t="str">
        <f>IF(C1114="","",データ!AF2316)</f>
        <v/>
      </c>
      <c r="J1114" s="65" t="str">
        <f>IF(C1114="","",データ!AG2316)</f>
        <v/>
      </c>
      <c r="K1114" s="65" t="str">
        <f>IF(L1114="","",COUNT($L$4:L1114))</f>
        <v/>
      </c>
      <c r="L1114" s="81" t="str">
        <f>IF(C1114="","",データ!AI2316)</f>
        <v/>
      </c>
      <c r="M1114" s="65" t="str">
        <f>IF(C1114="","",データ!AJ2316)</f>
        <v/>
      </c>
      <c r="N1114" s="65" t="str">
        <f>IF(O1114="","",COUNT($O$4:O1114))</f>
        <v/>
      </c>
      <c r="O1114" s="81" t="str">
        <f>IF(C1114="","",データ!AO2316)</f>
        <v/>
      </c>
      <c r="P1114" s="65" t="str">
        <f>IF(C1114="","",データ!AP2316)</f>
        <v/>
      </c>
    </row>
    <row r="1115" spans="1:16" ht="18" customHeight="1">
      <c r="A1115" s="46" t="str">
        <f>IF(データ!A2318&lt;&gt;"",データ!A2317,"")</f>
        <v/>
      </c>
      <c r="B1115" s="47" t="str">
        <f>IF(データ!B2318&lt;&gt;"",データ!B2317,"")</f>
        <v/>
      </c>
      <c r="C1115" s="48" t="str">
        <f>IF(データ!C2318&lt;&gt;"",データ!C2317,"")</f>
        <v/>
      </c>
      <c r="D1115" s="46" t="str">
        <f>IF(データ!G2318&lt;&gt;"",データ!G2317,"")</f>
        <v/>
      </c>
      <c r="E1115" s="65" t="str">
        <f>IF(F1115="","",COUNT($F$4:F1115))</f>
        <v/>
      </c>
      <c r="F1115" s="81" t="str">
        <f>IF(C1115="","",データ!Z2317)</f>
        <v/>
      </c>
      <c r="G1115" s="65" t="str">
        <f>IF(C1115="","",データ!AA2317)</f>
        <v/>
      </c>
      <c r="H1115" s="65" t="str">
        <f>IF(I1115="","",COUNT($I$4:I1115))</f>
        <v/>
      </c>
      <c r="I1115" s="81" t="str">
        <f>IF(C1115="","",データ!AF2317)</f>
        <v/>
      </c>
      <c r="J1115" s="65" t="str">
        <f>IF(C1115="","",データ!AG2317)</f>
        <v/>
      </c>
      <c r="K1115" s="65" t="str">
        <f>IF(L1115="","",COUNT($L$4:L1115))</f>
        <v/>
      </c>
      <c r="L1115" s="81" t="str">
        <f>IF(C1115="","",データ!AI2317)</f>
        <v/>
      </c>
      <c r="M1115" s="65" t="str">
        <f>IF(C1115="","",データ!AJ2317)</f>
        <v/>
      </c>
      <c r="N1115" s="65" t="str">
        <f>IF(O1115="","",COUNT($O$4:O1115))</f>
        <v/>
      </c>
      <c r="O1115" s="81" t="str">
        <f>IF(C1115="","",データ!AO2317)</f>
        <v/>
      </c>
      <c r="P1115" s="65" t="str">
        <f>IF(C1115="","",データ!AP2317)</f>
        <v/>
      </c>
    </row>
    <row r="1116" spans="1:16" ht="18" customHeight="1">
      <c r="A1116" s="46" t="str">
        <f>IF(データ!A2319&lt;&gt;"",データ!A2318,"")</f>
        <v/>
      </c>
      <c r="B1116" s="47" t="str">
        <f>IF(データ!B2319&lt;&gt;"",データ!B2318,"")</f>
        <v/>
      </c>
      <c r="C1116" s="48" t="str">
        <f>IF(データ!C2319&lt;&gt;"",データ!C2318,"")</f>
        <v/>
      </c>
      <c r="D1116" s="46" t="str">
        <f>IF(データ!G2319&lt;&gt;"",データ!G2318,"")</f>
        <v/>
      </c>
      <c r="E1116" s="65" t="str">
        <f>IF(F1116="","",COUNT($F$4:F1116))</f>
        <v/>
      </c>
      <c r="F1116" s="81" t="str">
        <f>IF(C1116="","",データ!Z2318)</f>
        <v/>
      </c>
      <c r="G1116" s="65" t="str">
        <f>IF(C1116="","",データ!AA2318)</f>
        <v/>
      </c>
      <c r="H1116" s="65" t="str">
        <f>IF(I1116="","",COUNT($I$4:I1116))</f>
        <v/>
      </c>
      <c r="I1116" s="81" t="str">
        <f>IF(C1116="","",データ!AF2318)</f>
        <v/>
      </c>
      <c r="J1116" s="65" t="str">
        <f>IF(C1116="","",データ!AG2318)</f>
        <v/>
      </c>
      <c r="K1116" s="65" t="str">
        <f>IF(L1116="","",COUNT($L$4:L1116))</f>
        <v/>
      </c>
      <c r="L1116" s="81" t="str">
        <f>IF(C1116="","",データ!AI2318)</f>
        <v/>
      </c>
      <c r="M1116" s="65" t="str">
        <f>IF(C1116="","",データ!AJ2318)</f>
        <v/>
      </c>
      <c r="N1116" s="65" t="str">
        <f>IF(O1116="","",COUNT($O$4:O1116))</f>
        <v/>
      </c>
      <c r="O1116" s="81" t="str">
        <f>IF(C1116="","",データ!AO2318)</f>
        <v/>
      </c>
      <c r="P1116" s="65" t="str">
        <f>IF(C1116="","",データ!AP2318)</f>
        <v/>
      </c>
    </row>
    <row r="1117" spans="1:16" ht="18" customHeight="1">
      <c r="A1117" s="46" t="str">
        <f>IF(データ!A2320&lt;&gt;"",データ!A2319,"")</f>
        <v/>
      </c>
      <c r="B1117" s="47" t="str">
        <f>IF(データ!B2320&lt;&gt;"",データ!B2319,"")</f>
        <v/>
      </c>
      <c r="C1117" s="48" t="str">
        <f>IF(データ!C2320&lt;&gt;"",データ!C2319,"")</f>
        <v/>
      </c>
      <c r="D1117" s="46" t="str">
        <f>IF(データ!G2320&lt;&gt;"",データ!G2319,"")</f>
        <v/>
      </c>
      <c r="E1117" s="65" t="str">
        <f>IF(F1117="","",COUNT($F$4:F1117))</f>
        <v/>
      </c>
      <c r="F1117" s="81" t="str">
        <f>IF(C1117="","",データ!Z2319)</f>
        <v/>
      </c>
      <c r="G1117" s="65" t="str">
        <f>IF(C1117="","",データ!AA2319)</f>
        <v/>
      </c>
      <c r="H1117" s="65" t="str">
        <f>IF(I1117="","",COUNT($I$4:I1117))</f>
        <v/>
      </c>
      <c r="I1117" s="81" t="str">
        <f>IF(C1117="","",データ!AF2319)</f>
        <v/>
      </c>
      <c r="J1117" s="65" t="str">
        <f>IF(C1117="","",データ!AG2319)</f>
        <v/>
      </c>
      <c r="K1117" s="65" t="str">
        <f>IF(L1117="","",COUNT($L$4:L1117))</f>
        <v/>
      </c>
      <c r="L1117" s="81" t="str">
        <f>IF(C1117="","",データ!AI2319)</f>
        <v/>
      </c>
      <c r="M1117" s="65" t="str">
        <f>IF(C1117="","",データ!AJ2319)</f>
        <v/>
      </c>
      <c r="N1117" s="65" t="str">
        <f>IF(O1117="","",COUNT($O$4:O1117))</f>
        <v/>
      </c>
      <c r="O1117" s="81" t="str">
        <f>IF(C1117="","",データ!AO2319)</f>
        <v/>
      </c>
      <c r="P1117" s="65" t="str">
        <f>IF(C1117="","",データ!AP2319)</f>
        <v/>
      </c>
    </row>
    <row r="1118" spans="1:16" ht="18" customHeight="1">
      <c r="A1118" s="46" t="str">
        <f>IF(データ!A2321&lt;&gt;"",データ!A2320,"")</f>
        <v/>
      </c>
      <c r="B1118" s="47" t="str">
        <f>IF(データ!B2321&lt;&gt;"",データ!B2320,"")</f>
        <v/>
      </c>
      <c r="C1118" s="48" t="str">
        <f>IF(データ!C2321&lt;&gt;"",データ!C2320,"")</f>
        <v/>
      </c>
      <c r="D1118" s="46" t="str">
        <f>IF(データ!G2321&lt;&gt;"",データ!G2320,"")</f>
        <v/>
      </c>
      <c r="E1118" s="65" t="str">
        <f>IF(F1118="","",COUNT($F$4:F1118))</f>
        <v/>
      </c>
      <c r="F1118" s="81" t="str">
        <f>IF(C1118="","",データ!Z2320)</f>
        <v/>
      </c>
      <c r="G1118" s="65" t="str">
        <f>IF(C1118="","",データ!AA2320)</f>
        <v/>
      </c>
      <c r="H1118" s="65" t="str">
        <f>IF(I1118="","",COUNT($I$4:I1118))</f>
        <v/>
      </c>
      <c r="I1118" s="81" t="str">
        <f>IF(C1118="","",データ!AF2320)</f>
        <v/>
      </c>
      <c r="J1118" s="65" t="str">
        <f>IF(C1118="","",データ!AG2320)</f>
        <v/>
      </c>
      <c r="K1118" s="65" t="str">
        <f>IF(L1118="","",COUNT($L$4:L1118))</f>
        <v/>
      </c>
      <c r="L1118" s="81" t="str">
        <f>IF(C1118="","",データ!AI2320)</f>
        <v/>
      </c>
      <c r="M1118" s="65" t="str">
        <f>IF(C1118="","",データ!AJ2320)</f>
        <v/>
      </c>
      <c r="N1118" s="65" t="str">
        <f>IF(O1118="","",COUNT($O$4:O1118))</f>
        <v/>
      </c>
      <c r="O1118" s="81" t="str">
        <f>IF(C1118="","",データ!AO2320)</f>
        <v/>
      </c>
      <c r="P1118" s="65" t="str">
        <f>IF(C1118="","",データ!AP2320)</f>
        <v/>
      </c>
    </row>
    <row r="1119" spans="1:16" ht="18" customHeight="1">
      <c r="A1119" s="46" t="str">
        <f>IF(データ!A2322&lt;&gt;"",データ!A2321,"")</f>
        <v/>
      </c>
      <c r="B1119" s="47" t="str">
        <f>IF(データ!B2322&lt;&gt;"",データ!B2321,"")</f>
        <v/>
      </c>
      <c r="C1119" s="48" t="str">
        <f>IF(データ!C2322&lt;&gt;"",データ!C2321,"")</f>
        <v/>
      </c>
      <c r="D1119" s="46" t="str">
        <f>IF(データ!G2322&lt;&gt;"",データ!G2321,"")</f>
        <v/>
      </c>
      <c r="E1119" s="65" t="str">
        <f>IF(F1119="","",COUNT($F$4:F1119))</f>
        <v/>
      </c>
      <c r="F1119" s="81" t="str">
        <f>IF(C1119="","",データ!Z2321)</f>
        <v/>
      </c>
      <c r="G1119" s="65" t="str">
        <f>IF(C1119="","",データ!AA2321)</f>
        <v/>
      </c>
      <c r="H1119" s="65" t="str">
        <f>IF(I1119="","",COUNT($I$4:I1119))</f>
        <v/>
      </c>
      <c r="I1119" s="81" t="str">
        <f>IF(C1119="","",データ!AF2321)</f>
        <v/>
      </c>
      <c r="J1119" s="65" t="str">
        <f>IF(C1119="","",データ!AG2321)</f>
        <v/>
      </c>
      <c r="K1119" s="65" t="str">
        <f>IF(L1119="","",COUNT($L$4:L1119))</f>
        <v/>
      </c>
      <c r="L1119" s="81" t="str">
        <f>IF(C1119="","",データ!AI2321)</f>
        <v/>
      </c>
      <c r="M1119" s="65" t="str">
        <f>IF(C1119="","",データ!AJ2321)</f>
        <v/>
      </c>
      <c r="N1119" s="65" t="str">
        <f>IF(O1119="","",COUNT($O$4:O1119))</f>
        <v/>
      </c>
      <c r="O1119" s="81" t="str">
        <f>IF(C1119="","",データ!AO2321)</f>
        <v/>
      </c>
      <c r="P1119" s="65" t="str">
        <f>IF(C1119="","",データ!AP2321)</f>
        <v/>
      </c>
    </row>
    <row r="1120" spans="1:16" ht="18" customHeight="1">
      <c r="A1120" s="46" t="str">
        <f>IF(データ!A2323&lt;&gt;"",データ!A2322,"")</f>
        <v/>
      </c>
      <c r="B1120" s="47" t="str">
        <f>IF(データ!B2323&lt;&gt;"",データ!B2322,"")</f>
        <v/>
      </c>
      <c r="C1120" s="48" t="str">
        <f>IF(データ!C2323&lt;&gt;"",データ!C2322,"")</f>
        <v/>
      </c>
      <c r="D1120" s="46" t="str">
        <f>IF(データ!G2323&lt;&gt;"",データ!G2322,"")</f>
        <v/>
      </c>
      <c r="E1120" s="65" t="str">
        <f>IF(F1120="","",COUNT($F$4:F1120))</f>
        <v/>
      </c>
      <c r="F1120" s="81" t="str">
        <f>IF(C1120="","",データ!Z2322)</f>
        <v/>
      </c>
      <c r="G1120" s="65" t="str">
        <f>IF(C1120="","",データ!AA2322)</f>
        <v/>
      </c>
      <c r="H1120" s="65" t="str">
        <f>IF(I1120="","",COUNT($I$4:I1120))</f>
        <v/>
      </c>
      <c r="I1120" s="81" t="str">
        <f>IF(C1120="","",データ!AF2322)</f>
        <v/>
      </c>
      <c r="J1120" s="65" t="str">
        <f>IF(C1120="","",データ!AG2322)</f>
        <v/>
      </c>
      <c r="K1120" s="65" t="str">
        <f>IF(L1120="","",COUNT($L$4:L1120))</f>
        <v/>
      </c>
      <c r="L1120" s="81" t="str">
        <f>IF(C1120="","",データ!AI2322)</f>
        <v/>
      </c>
      <c r="M1120" s="65" t="str">
        <f>IF(C1120="","",データ!AJ2322)</f>
        <v/>
      </c>
      <c r="N1120" s="65" t="str">
        <f>IF(O1120="","",COUNT($O$4:O1120))</f>
        <v/>
      </c>
      <c r="O1120" s="81" t="str">
        <f>IF(C1120="","",データ!AO2322)</f>
        <v/>
      </c>
      <c r="P1120" s="65" t="str">
        <f>IF(C1120="","",データ!AP2322)</f>
        <v/>
      </c>
    </row>
    <row r="1121" spans="1:16" ht="18" customHeight="1">
      <c r="A1121" s="46" t="str">
        <f>IF(データ!A2324&lt;&gt;"",データ!A2323,"")</f>
        <v/>
      </c>
      <c r="B1121" s="47" t="str">
        <f>IF(データ!B2324&lt;&gt;"",データ!B2323,"")</f>
        <v/>
      </c>
      <c r="C1121" s="48" t="str">
        <f>IF(データ!C2324&lt;&gt;"",データ!C2323,"")</f>
        <v/>
      </c>
      <c r="D1121" s="46" t="str">
        <f>IF(データ!G2324&lt;&gt;"",データ!G2323,"")</f>
        <v/>
      </c>
      <c r="E1121" s="65" t="str">
        <f>IF(F1121="","",COUNT($F$4:F1121))</f>
        <v/>
      </c>
      <c r="F1121" s="81" t="str">
        <f>IF(C1121="","",データ!Z2323)</f>
        <v/>
      </c>
      <c r="G1121" s="65" t="str">
        <f>IF(C1121="","",データ!AA2323)</f>
        <v/>
      </c>
      <c r="H1121" s="65" t="str">
        <f>IF(I1121="","",COUNT($I$4:I1121))</f>
        <v/>
      </c>
      <c r="I1121" s="81" t="str">
        <f>IF(C1121="","",データ!AF2323)</f>
        <v/>
      </c>
      <c r="J1121" s="65" t="str">
        <f>IF(C1121="","",データ!AG2323)</f>
        <v/>
      </c>
      <c r="K1121" s="65" t="str">
        <f>IF(L1121="","",COUNT($L$4:L1121))</f>
        <v/>
      </c>
      <c r="L1121" s="81" t="str">
        <f>IF(C1121="","",データ!AI2323)</f>
        <v/>
      </c>
      <c r="M1121" s="65" t="str">
        <f>IF(C1121="","",データ!AJ2323)</f>
        <v/>
      </c>
      <c r="N1121" s="65" t="str">
        <f>IF(O1121="","",COUNT($O$4:O1121))</f>
        <v/>
      </c>
      <c r="O1121" s="81" t="str">
        <f>IF(C1121="","",データ!AO2323)</f>
        <v/>
      </c>
      <c r="P1121" s="65" t="str">
        <f>IF(C1121="","",データ!AP2323)</f>
        <v/>
      </c>
    </row>
    <row r="1122" spans="1:16" ht="18" customHeight="1">
      <c r="A1122" s="46" t="str">
        <f>IF(データ!A2325&lt;&gt;"",データ!A2324,"")</f>
        <v/>
      </c>
      <c r="B1122" s="47" t="str">
        <f>IF(データ!B2325&lt;&gt;"",データ!B2324,"")</f>
        <v/>
      </c>
      <c r="C1122" s="48" t="str">
        <f>IF(データ!C2325&lt;&gt;"",データ!C2324,"")</f>
        <v/>
      </c>
      <c r="D1122" s="46" t="str">
        <f>IF(データ!G2325&lt;&gt;"",データ!G2324,"")</f>
        <v/>
      </c>
      <c r="E1122" s="65" t="str">
        <f>IF(F1122="","",COUNT($F$4:F1122))</f>
        <v/>
      </c>
      <c r="F1122" s="81" t="str">
        <f>IF(C1122="","",データ!Z2324)</f>
        <v/>
      </c>
      <c r="G1122" s="65" t="str">
        <f>IF(C1122="","",データ!AA2324)</f>
        <v/>
      </c>
      <c r="H1122" s="65" t="str">
        <f>IF(I1122="","",COUNT($I$4:I1122))</f>
        <v/>
      </c>
      <c r="I1122" s="81" t="str">
        <f>IF(C1122="","",データ!AF2324)</f>
        <v/>
      </c>
      <c r="J1122" s="65" t="str">
        <f>IF(C1122="","",データ!AG2324)</f>
        <v/>
      </c>
      <c r="K1122" s="65" t="str">
        <f>IF(L1122="","",COUNT($L$4:L1122))</f>
        <v/>
      </c>
      <c r="L1122" s="81" t="str">
        <f>IF(C1122="","",データ!AI2324)</f>
        <v/>
      </c>
      <c r="M1122" s="65" t="str">
        <f>IF(C1122="","",データ!AJ2324)</f>
        <v/>
      </c>
      <c r="N1122" s="65" t="str">
        <f>IF(O1122="","",COUNT($O$4:O1122))</f>
        <v/>
      </c>
      <c r="O1122" s="81" t="str">
        <f>IF(C1122="","",データ!AO2324)</f>
        <v/>
      </c>
      <c r="P1122" s="65" t="str">
        <f>IF(C1122="","",データ!AP2324)</f>
        <v/>
      </c>
    </row>
    <row r="1123" spans="1:16" ht="18" customHeight="1">
      <c r="A1123" s="46" t="str">
        <f>IF(データ!A2326&lt;&gt;"",データ!A2325,"")</f>
        <v/>
      </c>
      <c r="B1123" s="47" t="str">
        <f>IF(データ!B2326&lt;&gt;"",データ!B2325,"")</f>
        <v/>
      </c>
      <c r="C1123" s="48" t="str">
        <f>IF(データ!C2326&lt;&gt;"",データ!C2325,"")</f>
        <v/>
      </c>
      <c r="D1123" s="46" t="str">
        <f>IF(データ!G2326&lt;&gt;"",データ!G2325,"")</f>
        <v/>
      </c>
      <c r="E1123" s="65" t="str">
        <f>IF(F1123="","",COUNT($F$4:F1123))</f>
        <v/>
      </c>
      <c r="F1123" s="81" t="str">
        <f>IF(C1123="","",データ!Z2325)</f>
        <v/>
      </c>
      <c r="G1123" s="65" t="str">
        <f>IF(C1123="","",データ!AA2325)</f>
        <v/>
      </c>
      <c r="H1123" s="65" t="str">
        <f>IF(I1123="","",COUNT($I$4:I1123))</f>
        <v/>
      </c>
      <c r="I1123" s="81" t="str">
        <f>IF(C1123="","",データ!AF2325)</f>
        <v/>
      </c>
      <c r="J1123" s="65" t="str">
        <f>IF(C1123="","",データ!AG2325)</f>
        <v/>
      </c>
      <c r="K1123" s="65" t="str">
        <f>IF(L1123="","",COUNT($L$4:L1123))</f>
        <v/>
      </c>
      <c r="L1123" s="81" t="str">
        <f>IF(C1123="","",データ!AI2325)</f>
        <v/>
      </c>
      <c r="M1123" s="65" t="str">
        <f>IF(C1123="","",データ!AJ2325)</f>
        <v/>
      </c>
      <c r="N1123" s="65" t="str">
        <f>IF(O1123="","",COUNT($O$4:O1123))</f>
        <v/>
      </c>
      <c r="O1123" s="81" t="str">
        <f>IF(C1123="","",データ!AO2325)</f>
        <v/>
      </c>
      <c r="P1123" s="65" t="str">
        <f>IF(C1123="","",データ!AP2325)</f>
        <v/>
      </c>
    </row>
    <row r="1124" spans="1:16" ht="18" customHeight="1">
      <c r="A1124" s="46" t="str">
        <f>IF(データ!A2327&lt;&gt;"",データ!A2326,"")</f>
        <v/>
      </c>
      <c r="B1124" s="47" t="str">
        <f>IF(データ!B2327&lt;&gt;"",データ!B2326,"")</f>
        <v/>
      </c>
      <c r="C1124" s="48" t="str">
        <f>IF(データ!C2327&lt;&gt;"",データ!C2326,"")</f>
        <v/>
      </c>
      <c r="D1124" s="46" t="str">
        <f>IF(データ!G2327&lt;&gt;"",データ!G2326,"")</f>
        <v/>
      </c>
      <c r="E1124" s="65" t="str">
        <f>IF(F1124="","",COUNT($F$4:F1124))</f>
        <v/>
      </c>
      <c r="F1124" s="81" t="str">
        <f>IF(C1124="","",データ!Z2326)</f>
        <v/>
      </c>
      <c r="G1124" s="65" t="str">
        <f>IF(C1124="","",データ!AA2326)</f>
        <v/>
      </c>
      <c r="H1124" s="65" t="str">
        <f>IF(I1124="","",COUNT($I$4:I1124))</f>
        <v/>
      </c>
      <c r="I1124" s="81" t="str">
        <f>IF(C1124="","",データ!AF2326)</f>
        <v/>
      </c>
      <c r="J1124" s="65" t="str">
        <f>IF(C1124="","",データ!AG2326)</f>
        <v/>
      </c>
      <c r="K1124" s="65" t="str">
        <f>IF(L1124="","",COUNT($L$4:L1124))</f>
        <v/>
      </c>
      <c r="L1124" s="81" t="str">
        <f>IF(C1124="","",データ!AI2326)</f>
        <v/>
      </c>
      <c r="M1124" s="65" t="str">
        <f>IF(C1124="","",データ!AJ2326)</f>
        <v/>
      </c>
      <c r="N1124" s="65" t="str">
        <f>IF(O1124="","",COUNT($O$4:O1124))</f>
        <v/>
      </c>
      <c r="O1124" s="81" t="str">
        <f>IF(C1124="","",データ!AO2326)</f>
        <v/>
      </c>
      <c r="P1124" s="65" t="str">
        <f>IF(C1124="","",データ!AP2326)</f>
        <v/>
      </c>
    </row>
    <row r="1125" spans="1:16" ht="18" customHeight="1">
      <c r="A1125" s="46" t="str">
        <f>IF(データ!A2328&lt;&gt;"",データ!A2327,"")</f>
        <v/>
      </c>
      <c r="B1125" s="47" t="str">
        <f>IF(データ!B2328&lt;&gt;"",データ!B2327,"")</f>
        <v/>
      </c>
      <c r="C1125" s="48" t="str">
        <f>IF(データ!C2328&lt;&gt;"",データ!C2327,"")</f>
        <v/>
      </c>
      <c r="D1125" s="46" t="str">
        <f>IF(データ!G2328&lt;&gt;"",データ!G2327,"")</f>
        <v/>
      </c>
      <c r="E1125" s="65" t="str">
        <f>IF(F1125="","",COUNT($F$4:F1125))</f>
        <v/>
      </c>
      <c r="F1125" s="81" t="str">
        <f>IF(C1125="","",データ!Z2327)</f>
        <v/>
      </c>
      <c r="G1125" s="65" t="str">
        <f>IF(C1125="","",データ!AA2327)</f>
        <v/>
      </c>
      <c r="H1125" s="65" t="str">
        <f>IF(I1125="","",COUNT($I$4:I1125))</f>
        <v/>
      </c>
      <c r="I1125" s="81" t="str">
        <f>IF(C1125="","",データ!AF2327)</f>
        <v/>
      </c>
      <c r="J1125" s="65" t="str">
        <f>IF(C1125="","",データ!AG2327)</f>
        <v/>
      </c>
      <c r="K1125" s="65" t="str">
        <f>IF(L1125="","",COUNT($L$4:L1125))</f>
        <v/>
      </c>
      <c r="L1125" s="81" t="str">
        <f>IF(C1125="","",データ!AI2327)</f>
        <v/>
      </c>
      <c r="M1125" s="65" t="str">
        <f>IF(C1125="","",データ!AJ2327)</f>
        <v/>
      </c>
      <c r="N1125" s="65" t="str">
        <f>IF(O1125="","",COUNT($O$4:O1125))</f>
        <v/>
      </c>
      <c r="O1125" s="81" t="str">
        <f>IF(C1125="","",データ!AO2327)</f>
        <v/>
      </c>
      <c r="P1125" s="65" t="str">
        <f>IF(C1125="","",データ!AP2327)</f>
        <v/>
      </c>
    </row>
    <row r="1126" spans="1:16" ht="18" customHeight="1">
      <c r="A1126" s="46" t="str">
        <f>IF(データ!A2329&lt;&gt;"",データ!A2328,"")</f>
        <v/>
      </c>
      <c r="B1126" s="47" t="str">
        <f>IF(データ!B2329&lt;&gt;"",データ!B2328,"")</f>
        <v/>
      </c>
      <c r="C1126" s="48" t="str">
        <f>IF(データ!C2329&lt;&gt;"",データ!C2328,"")</f>
        <v/>
      </c>
      <c r="D1126" s="46" t="str">
        <f>IF(データ!G2329&lt;&gt;"",データ!G2328,"")</f>
        <v/>
      </c>
      <c r="E1126" s="65" t="str">
        <f>IF(F1126="","",COUNT($F$4:F1126))</f>
        <v/>
      </c>
      <c r="F1126" s="81" t="str">
        <f>IF(C1126="","",データ!Z2328)</f>
        <v/>
      </c>
      <c r="G1126" s="65" t="str">
        <f>IF(C1126="","",データ!AA2328)</f>
        <v/>
      </c>
      <c r="H1126" s="65" t="str">
        <f>IF(I1126="","",COUNT($I$4:I1126))</f>
        <v/>
      </c>
      <c r="I1126" s="81" t="str">
        <f>IF(C1126="","",データ!AF2328)</f>
        <v/>
      </c>
      <c r="J1126" s="65" t="str">
        <f>IF(C1126="","",データ!AG2328)</f>
        <v/>
      </c>
      <c r="K1126" s="65" t="str">
        <f>IF(L1126="","",COUNT($L$4:L1126))</f>
        <v/>
      </c>
      <c r="L1126" s="81" t="str">
        <f>IF(C1126="","",データ!AI2328)</f>
        <v/>
      </c>
      <c r="M1126" s="65" t="str">
        <f>IF(C1126="","",データ!AJ2328)</f>
        <v/>
      </c>
      <c r="N1126" s="65" t="str">
        <f>IF(O1126="","",COUNT($O$4:O1126))</f>
        <v/>
      </c>
      <c r="O1126" s="81" t="str">
        <f>IF(C1126="","",データ!AO2328)</f>
        <v/>
      </c>
      <c r="P1126" s="65" t="str">
        <f>IF(C1126="","",データ!AP2328)</f>
        <v/>
      </c>
    </row>
    <row r="1127" spans="1:16" ht="18" customHeight="1">
      <c r="A1127" s="46" t="str">
        <f>IF(データ!A2330&lt;&gt;"",データ!A2329,"")</f>
        <v/>
      </c>
      <c r="B1127" s="47" t="str">
        <f>IF(データ!B2330&lt;&gt;"",データ!B2329,"")</f>
        <v/>
      </c>
      <c r="C1127" s="48" t="str">
        <f>IF(データ!C2330&lt;&gt;"",データ!C2329,"")</f>
        <v/>
      </c>
      <c r="D1127" s="46" t="str">
        <f>IF(データ!G2330&lt;&gt;"",データ!G2329,"")</f>
        <v/>
      </c>
      <c r="E1127" s="65" t="str">
        <f>IF(F1127="","",COUNT($F$4:F1127))</f>
        <v/>
      </c>
      <c r="F1127" s="81" t="str">
        <f>IF(C1127="","",データ!Z2329)</f>
        <v/>
      </c>
      <c r="G1127" s="65" t="str">
        <f>IF(C1127="","",データ!AA2329)</f>
        <v/>
      </c>
      <c r="H1127" s="65" t="str">
        <f>IF(I1127="","",COUNT($I$4:I1127))</f>
        <v/>
      </c>
      <c r="I1127" s="81" t="str">
        <f>IF(C1127="","",データ!AF2329)</f>
        <v/>
      </c>
      <c r="J1127" s="65" t="str">
        <f>IF(C1127="","",データ!AG2329)</f>
        <v/>
      </c>
      <c r="K1127" s="65" t="str">
        <f>IF(L1127="","",COUNT($L$4:L1127))</f>
        <v/>
      </c>
      <c r="L1127" s="81" t="str">
        <f>IF(C1127="","",データ!AI2329)</f>
        <v/>
      </c>
      <c r="M1127" s="65" t="str">
        <f>IF(C1127="","",データ!AJ2329)</f>
        <v/>
      </c>
      <c r="N1127" s="65" t="str">
        <f>IF(O1127="","",COUNT($O$4:O1127))</f>
        <v/>
      </c>
      <c r="O1127" s="81" t="str">
        <f>IF(C1127="","",データ!AO2329)</f>
        <v/>
      </c>
      <c r="P1127" s="65" t="str">
        <f>IF(C1127="","",データ!AP2329)</f>
        <v/>
      </c>
    </row>
    <row r="1128" spans="1:16" ht="18" customHeight="1">
      <c r="A1128" s="46" t="str">
        <f>IF(データ!A2331&lt;&gt;"",データ!A2330,"")</f>
        <v/>
      </c>
      <c r="B1128" s="47" t="str">
        <f>IF(データ!B2331&lt;&gt;"",データ!B2330,"")</f>
        <v/>
      </c>
      <c r="C1128" s="48" t="str">
        <f>IF(データ!C2331&lt;&gt;"",データ!C2330,"")</f>
        <v/>
      </c>
      <c r="D1128" s="46" t="str">
        <f>IF(データ!G2331&lt;&gt;"",データ!G2330,"")</f>
        <v/>
      </c>
      <c r="E1128" s="65" t="str">
        <f>IF(F1128="","",COUNT($F$4:F1128))</f>
        <v/>
      </c>
      <c r="F1128" s="81" t="str">
        <f>IF(C1128="","",データ!Z2330)</f>
        <v/>
      </c>
      <c r="G1128" s="65" t="str">
        <f>IF(C1128="","",データ!AA2330)</f>
        <v/>
      </c>
      <c r="H1128" s="65" t="str">
        <f>IF(I1128="","",COUNT($I$4:I1128))</f>
        <v/>
      </c>
      <c r="I1128" s="81" t="str">
        <f>IF(C1128="","",データ!AF2330)</f>
        <v/>
      </c>
      <c r="J1128" s="65" t="str">
        <f>IF(C1128="","",データ!AG2330)</f>
        <v/>
      </c>
      <c r="K1128" s="65" t="str">
        <f>IF(L1128="","",COUNT($L$4:L1128))</f>
        <v/>
      </c>
      <c r="L1128" s="81" t="str">
        <f>IF(C1128="","",データ!AI2330)</f>
        <v/>
      </c>
      <c r="M1128" s="65" t="str">
        <f>IF(C1128="","",データ!AJ2330)</f>
        <v/>
      </c>
      <c r="N1128" s="65" t="str">
        <f>IF(O1128="","",COUNT($O$4:O1128))</f>
        <v/>
      </c>
      <c r="O1128" s="81" t="str">
        <f>IF(C1128="","",データ!AO2330)</f>
        <v/>
      </c>
      <c r="P1128" s="65" t="str">
        <f>IF(C1128="","",データ!AP2330)</f>
        <v/>
      </c>
    </row>
    <row r="1129" spans="1:16" ht="18" customHeight="1">
      <c r="A1129" s="46" t="str">
        <f>IF(データ!A2332&lt;&gt;"",データ!A2331,"")</f>
        <v/>
      </c>
      <c r="B1129" s="47" t="str">
        <f>IF(データ!B2332&lt;&gt;"",データ!B2331,"")</f>
        <v/>
      </c>
      <c r="C1129" s="48" t="str">
        <f>IF(データ!C2332&lt;&gt;"",データ!C2331,"")</f>
        <v/>
      </c>
      <c r="D1129" s="46" t="str">
        <f>IF(データ!G2332&lt;&gt;"",データ!G2331,"")</f>
        <v/>
      </c>
      <c r="E1129" s="65" t="str">
        <f>IF(F1129="","",COUNT($F$4:F1129))</f>
        <v/>
      </c>
      <c r="F1129" s="81" t="str">
        <f>IF(C1129="","",データ!Z2331)</f>
        <v/>
      </c>
      <c r="G1129" s="65" t="str">
        <f>IF(C1129="","",データ!AA2331)</f>
        <v/>
      </c>
      <c r="H1129" s="65" t="str">
        <f>IF(I1129="","",COUNT($I$4:I1129))</f>
        <v/>
      </c>
      <c r="I1129" s="81" t="str">
        <f>IF(C1129="","",データ!AF2331)</f>
        <v/>
      </c>
      <c r="J1129" s="65" t="str">
        <f>IF(C1129="","",データ!AG2331)</f>
        <v/>
      </c>
      <c r="K1129" s="65" t="str">
        <f>IF(L1129="","",COUNT($L$4:L1129))</f>
        <v/>
      </c>
      <c r="L1129" s="81" t="str">
        <f>IF(C1129="","",データ!AI2331)</f>
        <v/>
      </c>
      <c r="M1129" s="65" t="str">
        <f>IF(C1129="","",データ!AJ2331)</f>
        <v/>
      </c>
      <c r="N1129" s="65" t="str">
        <f>IF(O1129="","",COUNT($O$4:O1129))</f>
        <v/>
      </c>
      <c r="O1129" s="81" t="str">
        <f>IF(C1129="","",データ!AO2331)</f>
        <v/>
      </c>
      <c r="P1129" s="65" t="str">
        <f>IF(C1129="","",データ!AP2331)</f>
        <v/>
      </c>
    </row>
    <row r="1130" spans="1:16" ht="18" customHeight="1">
      <c r="A1130" s="46" t="str">
        <f>IF(データ!A2333&lt;&gt;"",データ!A2332,"")</f>
        <v/>
      </c>
      <c r="B1130" s="47" t="str">
        <f>IF(データ!B2333&lt;&gt;"",データ!B2332,"")</f>
        <v/>
      </c>
      <c r="C1130" s="48" t="str">
        <f>IF(データ!C2333&lt;&gt;"",データ!C2332,"")</f>
        <v/>
      </c>
      <c r="D1130" s="46" t="str">
        <f>IF(データ!G2333&lt;&gt;"",データ!G2332,"")</f>
        <v/>
      </c>
      <c r="E1130" s="65" t="str">
        <f>IF(F1130="","",COUNT($F$4:F1130))</f>
        <v/>
      </c>
      <c r="F1130" s="81" t="str">
        <f>IF(C1130="","",データ!Z2332)</f>
        <v/>
      </c>
      <c r="G1130" s="65" t="str">
        <f>IF(C1130="","",データ!AA2332)</f>
        <v/>
      </c>
      <c r="H1130" s="65" t="str">
        <f>IF(I1130="","",COUNT($I$4:I1130))</f>
        <v/>
      </c>
      <c r="I1130" s="81" t="str">
        <f>IF(C1130="","",データ!AF2332)</f>
        <v/>
      </c>
      <c r="J1130" s="65" t="str">
        <f>IF(C1130="","",データ!AG2332)</f>
        <v/>
      </c>
      <c r="K1130" s="65" t="str">
        <f>IF(L1130="","",COUNT($L$4:L1130))</f>
        <v/>
      </c>
      <c r="L1130" s="81" t="str">
        <f>IF(C1130="","",データ!AI2332)</f>
        <v/>
      </c>
      <c r="M1130" s="65" t="str">
        <f>IF(C1130="","",データ!AJ2332)</f>
        <v/>
      </c>
      <c r="N1130" s="65" t="str">
        <f>IF(O1130="","",COUNT($O$4:O1130))</f>
        <v/>
      </c>
      <c r="O1130" s="81" t="str">
        <f>IF(C1130="","",データ!AO2332)</f>
        <v/>
      </c>
      <c r="P1130" s="65" t="str">
        <f>IF(C1130="","",データ!AP2332)</f>
        <v/>
      </c>
    </row>
    <row r="1131" spans="1:16" ht="18" customHeight="1">
      <c r="A1131" s="46" t="str">
        <f>IF(データ!A2334&lt;&gt;"",データ!A2333,"")</f>
        <v/>
      </c>
      <c r="B1131" s="47" t="str">
        <f>IF(データ!B2334&lt;&gt;"",データ!B2333,"")</f>
        <v/>
      </c>
      <c r="C1131" s="48" t="str">
        <f>IF(データ!C2334&lt;&gt;"",データ!C2333,"")</f>
        <v/>
      </c>
      <c r="D1131" s="46" t="str">
        <f>IF(データ!G2334&lt;&gt;"",データ!G2333,"")</f>
        <v/>
      </c>
      <c r="E1131" s="65" t="str">
        <f>IF(F1131="","",COUNT($F$4:F1131))</f>
        <v/>
      </c>
      <c r="F1131" s="81" t="str">
        <f>IF(C1131="","",データ!Z2333)</f>
        <v/>
      </c>
      <c r="G1131" s="65" t="str">
        <f>IF(C1131="","",データ!AA2333)</f>
        <v/>
      </c>
      <c r="H1131" s="65" t="str">
        <f>IF(I1131="","",COUNT($I$4:I1131))</f>
        <v/>
      </c>
      <c r="I1131" s="81" t="str">
        <f>IF(C1131="","",データ!AF2333)</f>
        <v/>
      </c>
      <c r="J1131" s="65" t="str">
        <f>IF(C1131="","",データ!AG2333)</f>
        <v/>
      </c>
      <c r="K1131" s="65" t="str">
        <f>IF(L1131="","",COUNT($L$4:L1131))</f>
        <v/>
      </c>
      <c r="L1131" s="81" t="str">
        <f>IF(C1131="","",データ!AI2333)</f>
        <v/>
      </c>
      <c r="M1131" s="65" t="str">
        <f>IF(C1131="","",データ!AJ2333)</f>
        <v/>
      </c>
      <c r="N1131" s="65" t="str">
        <f>IF(O1131="","",COUNT($O$4:O1131))</f>
        <v/>
      </c>
      <c r="O1131" s="81" t="str">
        <f>IF(C1131="","",データ!AO2333)</f>
        <v/>
      </c>
      <c r="P1131" s="65" t="str">
        <f>IF(C1131="","",データ!AP2333)</f>
        <v/>
      </c>
    </row>
    <row r="1132" spans="1:16" ht="18" customHeight="1">
      <c r="A1132" s="46" t="str">
        <f>IF(データ!A2335&lt;&gt;"",データ!A2334,"")</f>
        <v/>
      </c>
      <c r="B1132" s="47" t="str">
        <f>IF(データ!B2335&lt;&gt;"",データ!B2334,"")</f>
        <v/>
      </c>
      <c r="C1132" s="48" t="str">
        <f>IF(データ!C2335&lt;&gt;"",データ!C2334,"")</f>
        <v/>
      </c>
      <c r="D1132" s="46" t="str">
        <f>IF(データ!G2335&lt;&gt;"",データ!G2334,"")</f>
        <v/>
      </c>
      <c r="E1132" s="65" t="str">
        <f>IF(F1132="","",COUNT($F$4:F1132))</f>
        <v/>
      </c>
      <c r="F1132" s="81" t="str">
        <f>IF(C1132="","",データ!Z2334)</f>
        <v/>
      </c>
      <c r="G1132" s="65" t="str">
        <f>IF(C1132="","",データ!AA2334)</f>
        <v/>
      </c>
      <c r="H1132" s="65" t="str">
        <f>IF(I1132="","",COUNT($I$4:I1132))</f>
        <v/>
      </c>
      <c r="I1132" s="81" t="str">
        <f>IF(C1132="","",データ!AF2334)</f>
        <v/>
      </c>
      <c r="J1132" s="65" t="str">
        <f>IF(C1132="","",データ!AG2334)</f>
        <v/>
      </c>
      <c r="K1132" s="65" t="str">
        <f>IF(L1132="","",COUNT($L$4:L1132))</f>
        <v/>
      </c>
      <c r="L1132" s="81" t="str">
        <f>IF(C1132="","",データ!AI2334)</f>
        <v/>
      </c>
      <c r="M1132" s="65" t="str">
        <f>IF(C1132="","",データ!AJ2334)</f>
        <v/>
      </c>
      <c r="N1132" s="65" t="str">
        <f>IF(O1132="","",COUNT($O$4:O1132))</f>
        <v/>
      </c>
      <c r="O1132" s="81" t="str">
        <f>IF(C1132="","",データ!AO2334)</f>
        <v/>
      </c>
      <c r="P1132" s="65" t="str">
        <f>IF(C1132="","",データ!AP2334)</f>
        <v/>
      </c>
    </row>
    <row r="1133" spans="1:16" ht="18" customHeight="1">
      <c r="A1133" s="46" t="str">
        <f>IF(データ!A2336&lt;&gt;"",データ!A2335,"")</f>
        <v/>
      </c>
      <c r="B1133" s="47" t="str">
        <f>IF(データ!B2336&lt;&gt;"",データ!B2335,"")</f>
        <v/>
      </c>
      <c r="C1133" s="48" t="str">
        <f>IF(データ!C2336&lt;&gt;"",データ!C2335,"")</f>
        <v/>
      </c>
      <c r="D1133" s="46" t="str">
        <f>IF(データ!G2336&lt;&gt;"",データ!G2335,"")</f>
        <v/>
      </c>
      <c r="E1133" s="65" t="str">
        <f>IF(F1133="","",COUNT($F$4:F1133))</f>
        <v/>
      </c>
      <c r="F1133" s="81" t="str">
        <f>IF(C1133="","",データ!Z2335)</f>
        <v/>
      </c>
      <c r="G1133" s="65" t="str">
        <f>IF(C1133="","",データ!AA2335)</f>
        <v/>
      </c>
      <c r="H1133" s="65" t="str">
        <f>IF(I1133="","",COUNT($I$4:I1133))</f>
        <v/>
      </c>
      <c r="I1133" s="81" t="str">
        <f>IF(C1133="","",データ!AF2335)</f>
        <v/>
      </c>
      <c r="J1133" s="65" t="str">
        <f>IF(C1133="","",データ!AG2335)</f>
        <v/>
      </c>
      <c r="K1133" s="65" t="str">
        <f>IF(L1133="","",COUNT($L$4:L1133))</f>
        <v/>
      </c>
      <c r="L1133" s="81" t="str">
        <f>IF(C1133="","",データ!AI2335)</f>
        <v/>
      </c>
      <c r="M1133" s="65" t="str">
        <f>IF(C1133="","",データ!AJ2335)</f>
        <v/>
      </c>
      <c r="N1133" s="65" t="str">
        <f>IF(O1133="","",COUNT($O$4:O1133))</f>
        <v/>
      </c>
      <c r="O1133" s="81" t="str">
        <f>IF(C1133="","",データ!AO2335)</f>
        <v/>
      </c>
      <c r="P1133" s="65" t="str">
        <f>IF(C1133="","",データ!AP2335)</f>
        <v/>
      </c>
    </row>
    <row r="1134" spans="1:16" ht="18" customHeight="1">
      <c r="A1134" s="46" t="str">
        <f>IF(データ!A2337&lt;&gt;"",データ!A2336,"")</f>
        <v/>
      </c>
      <c r="B1134" s="47" t="str">
        <f>IF(データ!B2337&lt;&gt;"",データ!B2336,"")</f>
        <v/>
      </c>
      <c r="C1134" s="48" t="str">
        <f>IF(データ!C2337&lt;&gt;"",データ!C2336,"")</f>
        <v/>
      </c>
      <c r="D1134" s="46" t="str">
        <f>IF(データ!G2337&lt;&gt;"",データ!G2336,"")</f>
        <v/>
      </c>
      <c r="E1134" s="65" t="str">
        <f>IF(F1134="","",COUNT($F$4:F1134))</f>
        <v/>
      </c>
      <c r="F1134" s="81" t="str">
        <f>IF(C1134="","",データ!Z2336)</f>
        <v/>
      </c>
      <c r="G1134" s="65" t="str">
        <f>IF(C1134="","",データ!AA2336)</f>
        <v/>
      </c>
      <c r="H1134" s="65" t="str">
        <f>IF(I1134="","",COUNT($I$4:I1134))</f>
        <v/>
      </c>
      <c r="I1134" s="81" t="str">
        <f>IF(C1134="","",データ!AF2336)</f>
        <v/>
      </c>
      <c r="J1134" s="65" t="str">
        <f>IF(C1134="","",データ!AG2336)</f>
        <v/>
      </c>
      <c r="K1134" s="65" t="str">
        <f>IF(L1134="","",COUNT($L$4:L1134))</f>
        <v/>
      </c>
      <c r="L1134" s="81" t="str">
        <f>IF(C1134="","",データ!AI2336)</f>
        <v/>
      </c>
      <c r="M1134" s="65" t="str">
        <f>IF(C1134="","",データ!AJ2336)</f>
        <v/>
      </c>
      <c r="N1134" s="65" t="str">
        <f>IF(O1134="","",COUNT($O$4:O1134))</f>
        <v/>
      </c>
      <c r="O1134" s="81" t="str">
        <f>IF(C1134="","",データ!AO2336)</f>
        <v/>
      </c>
      <c r="P1134" s="65" t="str">
        <f>IF(C1134="","",データ!AP2336)</f>
        <v/>
      </c>
    </row>
    <row r="1135" spans="1:16" ht="18" customHeight="1">
      <c r="A1135" s="46" t="str">
        <f>IF(データ!A2338&lt;&gt;"",データ!A2337,"")</f>
        <v/>
      </c>
      <c r="B1135" s="47" t="str">
        <f>IF(データ!B2338&lt;&gt;"",データ!B2337,"")</f>
        <v/>
      </c>
      <c r="C1135" s="48" t="str">
        <f>IF(データ!C2338&lt;&gt;"",データ!C2337,"")</f>
        <v/>
      </c>
      <c r="D1135" s="46" t="str">
        <f>IF(データ!G2338&lt;&gt;"",データ!G2337,"")</f>
        <v/>
      </c>
      <c r="E1135" s="65" t="str">
        <f>IF(F1135="","",COUNT($F$4:F1135))</f>
        <v/>
      </c>
      <c r="F1135" s="81" t="str">
        <f>IF(C1135="","",データ!Z2337)</f>
        <v/>
      </c>
      <c r="G1135" s="65" t="str">
        <f>IF(C1135="","",データ!AA2337)</f>
        <v/>
      </c>
      <c r="H1135" s="65" t="str">
        <f>IF(I1135="","",COUNT($I$4:I1135))</f>
        <v/>
      </c>
      <c r="I1135" s="81" t="str">
        <f>IF(C1135="","",データ!AF2337)</f>
        <v/>
      </c>
      <c r="J1135" s="65" t="str">
        <f>IF(C1135="","",データ!AG2337)</f>
        <v/>
      </c>
      <c r="K1135" s="65" t="str">
        <f>IF(L1135="","",COUNT($L$4:L1135))</f>
        <v/>
      </c>
      <c r="L1135" s="81" t="str">
        <f>IF(C1135="","",データ!AI2337)</f>
        <v/>
      </c>
      <c r="M1135" s="65" t="str">
        <f>IF(C1135="","",データ!AJ2337)</f>
        <v/>
      </c>
      <c r="N1135" s="65" t="str">
        <f>IF(O1135="","",COUNT($O$4:O1135))</f>
        <v/>
      </c>
      <c r="O1135" s="81" t="str">
        <f>IF(C1135="","",データ!AO2337)</f>
        <v/>
      </c>
      <c r="P1135" s="65" t="str">
        <f>IF(C1135="","",データ!AP2337)</f>
        <v/>
      </c>
    </row>
    <row r="1136" spans="1:16" ht="18" customHeight="1">
      <c r="A1136" s="46" t="str">
        <f>IF(データ!A2339&lt;&gt;"",データ!A2338,"")</f>
        <v/>
      </c>
      <c r="B1136" s="47" t="str">
        <f>IF(データ!B2339&lt;&gt;"",データ!B2338,"")</f>
        <v/>
      </c>
      <c r="C1136" s="48" t="str">
        <f>IF(データ!C2339&lt;&gt;"",データ!C2338,"")</f>
        <v/>
      </c>
      <c r="D1136" s="46" t="str">
        <f>IF(データ!G2339&lt;&gt;"",データ!G2338,"")</f>
        <v/>
      </c>
      <c r="E1136" s="65" t="str">
        <f>IF(F1136="","",COUNT($F$4:F1136))</f>
        <v/>
      </c>
      <c r="F1136" s="81" t="str">
        <f>IF(C1136="","",データ!Z2338)</f>
        <v/>
      </c>
      <c r="G1136" s="65" t="str">
        <f>IF(C1136="","",データ!AA2338)</f>
        <v/>
      </c>
      <c r="H1136" s="65" t="str">
        <f>IF(I1136="","",COUNT($I$4:I1136))</f>
        <v/>
      </c>
      <c r="I1136" s="81" t="str">
        <f>IF(C1136="","",データ!AF2338)</f>
        <v/>
      </c>
      <c r="J1136" s="65" t="str">
        <f>IF(C1136="","",データ!AG2338)</f>
        <v/>
      </c>
      <c r="K1136" s="65" t="str">
        <f>IF(L1136="","",COUNT($L$4:L1136))</f>
        <v/>
      </c>
      <c r="L1136" s="81" t="str">
        <f>IF(C1136="","",データ!AI2338)</f>
        <v/>
      </c>
      <c r="M1136" s="65" t="str">
        <f>IF(C1136="","",データ!AJ2338)</f>
        <v/>
      </c>
      <c r="N1136" s="65" t="str">
        <f>IF(O1136="","",COUNT($O$4:O1136))</f>
        <v/>
      </c>
      <c r="O1136" s="81" t="str">
        <f>IF(C1136="","",データ!AO2338)</f>
        <v/>
      </c>
      <c r="P1136" s="65" t="str">
        <f>IF(C1136="","",データ!AP2338)</f>
        <v/>
      </c>
    </row>
    <row r="1137" spans="1:16" ht="18" customHeight="1">
      <c r="A1137" s="46" t="str">
        <f>IF(データ!A2340&lt;&gt;"",データ!A2339,"")</f>
        <v/>
      </c>
      <c r="B1137" s="47" t="str">
        <f>IF(データ!B2340&lt;&gt;"",データ!B2339,"")</f>
        <v/>
      </c>
      <c r="C1137" s="48" t="str">
        <f>IF(データ!C2340&lt;&gt;"",データ!C2339,"")</f>
        <v/>
      </c>
      <c r="D1137" s="46" t="str">
        <f>IF(データ!G2340&lt;&gt;"",データ!G2339,"")</f>
        <v/>
      </c>
      <c r="E1137" s="65" t="str">
        <f>IF(F1137="","",COUNT($F$4:F1137))</f>
        <v/>
      </c>
      <c r="F1137" s="81" t="str">
        <f>IF(C1137="","",データ!Z2339)</f>
        <v/>
      </c>
      <c r="G1137" s="65" t="str">
        <f>IF(C1137="","",データ!AA2339)</f>
        <v/>
      </c>
      <c r="H1137" s="65" t="str">
        <f>IF(I1137="","",COUNT($I$4:I1137))</f>
        <v/>
      </c>
      <c r="I1137" s="81" t="str">
        <f>IF(C1137="","",データ!AF2339)</f>
        <v/>
      </c>
      <c r="J1137" s="65" t="str">
        <f>IF(C1137="","",データ!AG2339)</f>
        <v/>
      </c>
      <c r="K1137" s="65" t="str">
        <f>IF(L1137="","",COUNT($L$4:L1137))</f>
        <v/>
      </c>
      <c r="L1137" s="81" t="str">
        <f>IF(C1137="","",データ!AI2339)</f>
        <v/>
      </c>
      <c r="M1137" s="65" t="str">
        <f>IF(C1137="","",データ!AJ2339)</f>
        <v/>
      </c>
      <c r="N1137" s="65" t="str">
        <f>IF(O1137="","",COUNT($O$4:O1137))</f>
        <v/>
      </c>
      <c r="O1137" s="81" t="str">
        <f>IF(C1137="","",データ!AO2339)</f>
        <v/>
      </c>
      <c r="P1137" s="65" t="str">
        <f>IF(C1137="","",データ!AP2339)</f>
        <v/>
      </c>
    </row>
    <row r="1138" spans="1:16" ht="18" customHeight="1">
      <c r="A1138" s="46" t="str">
        <f>IF(データ!A2341&lt;&gt;"",データ!A2340,"")</f>
        <v/>
      </c>
      <c r="B1138" s="47" t="str">
        <f>IF(データ!B2341&lt;&gt;"",データ!B2340,"")</f>
        <v/>
      </c>
      <c r="C1138" s="48" t="str">
        <f>IF(データ!C2341&lt;&gt;"",データ!C2340,"")</f>
        <v/>
      </c>
      <c r="D1138" s="46" t="str">
        <f>IF(データ!G2341&lt;&gt;"",データ!G2340,"")</f>
        <v/>
      </c>
      <c r="E1138" s="65" t="str">
        <f>IF(F1138="","",COUNT($F$4:F1138))</f>
        <v/>
      </c>
      <c r="F1138" s="81" t="str">
        <f>IF(C1138="","",データ!Z2340)</f>
        <v/>
      </c>
      <c r="G1138" s="65" t="str">
        <f>IF(C1138="","",データ!AA2340)</f>
        <v/>
      </c>
      <c r="H1138" s="65" t="str">
        <f>IF(I1138="","",COUNT($I$4:I1138))</f>
        <v/>
      </c>
      <c r="I1138" s="81" t="str">
        <f>IF(C1138="","",データ!AF2340)</f>
        <v/>
      </c>
      <c r="J1138" s="65" t="str">
        <f>IF(C1138="","",データ!AG2340)</f>
        <v/>
      </c>
      <c r="K1138" s="65" t="str">
        <f>IF(L1138="","",COUNT($L$4:L1138))</f>
        <v/>
      </c>
      <c r="L1138" s="81" t="str">
        <f>IF(C1138="","",データ!AI2340)</f>
        <v/>
      </c>
      <c r="M1138" s="65" t="str">
        <f>IF(C1138="","",データ!AJ2340)</f>
        <v/>
      </c>
      <c r="N1138" s="65" t="str">
        <f>IF(O1138="","",COUNT($O$4:O1138))</f>
        <v/>
      </c>
      <c r="O1138" s="81" t="str">
        <f>IF(C1138="","",データ!AO2340)</f>
        <v/>
      </c>
      <c r="P1138" s="65" t="str">
        <f>IF(C1138="","",データ!AP2340)</f>
        <v/>
      </c>
    </row>
    <row r="1139" spans="1:16" ht="18" customHeight="1">
      <c r="A1139" s="46" t="str">
        <f>IF(データ!A2342&lt;&gt;"",データ!A2341,"")</f>
        <v/>
      </c>
      <c r="B1139" s="47" t="str">
        <f>IF(データ!B2342&lt;&gt;"",データ!B2341,"")</f>
        <v/>
      </c>
      <c r="C1139" s="48" t="str">
        <f>IF(データ!C2342&lt;&gt;"",データ!C2341,"")</f>
        <v/>
      </c>
      <c r="D1139" s="46" t="str">
        <f>IF(データ!G2342&lt;&gt;"",データ!G2341,"")</f>
        <v/>
      </c>
      <c r="E1139" s="65" t="str">
        <f>IF(F1139="","",COUNT($F$4:F1139))</f>
        <v/>
      </c>
      <c r="F1139" s="81" t="str">
        <f>IF(C1139="","",データ!Z2341)</f>
        <v/>
      </c>
      <c r="G1139" s="65" t="str">
        <f>IF(C1139="","",データ!AA2341)</f>
        <v/>
      </c>
      <c r="H1139" s="65" t="str">
        <f>IF(I1139="","",COUNT($I$4:I1139))</f>
        <v/>
      </c>
      <c r="I1139" s="81" t="str">
        <f>IF(C1139="","",データ!AF2341)</f>
        <v/>
      </c>
      <c r="J1139" s="65" t="str">
        <f>IF(C1139="","",データ!AG2341)</f>
        <v/>
      </c>
      <c r="K1139" s="65" t="str">
        <f>IF(L1139="","",COUNT($L$4:L1139))</f>
        <v/>
      </c>
      <c r="L1139" s="81" t="str">
        <f>IF(C1139="","",データ!AI2341)</f>
        <v/>
      </c>
      <c r="M1139" s="65" t="str">
        <f>IF(C1139="","",データ!AJ2341)</f>
        <v/>
      </c>
      <c r="N1139" s="65" t="str">
        <f>IF(O1139="","",COUNT($O$4:O1139))</f>
        <v/>
      </c>
      <c r="O1139" s="81" t="str">
        <f>IF(C1139="","",データ!AO2341)</f>
        <v/>
      </c>
      <c r="P1139" s="65" t="str">
        <f>IF(C1139="","",データ!AP2341)</f>
        <v/>
      </c>
    </row>
    <row r="1140" spans="1:16" ht="18" customHeight="1">
      <c r="A1140" s="46" t="str">
        <f>IF(データ!A2343&lt;&gt;"",データ!A2342,"")</f>
        <v/>
      </c>
      <c r="B1140" s="47" t="str">
        <f>IF(データ!B2343&lt;&gt;"",データ!B2342,"")</f>
        <v/>
      </c>
      <c r="C1140" s="48" t="str">
        <f>IF(データ!C2343&lt;&gt;"",データ!C2342,"")</f>
        <v/>
      </c>
      <c r="D1140" s="46" t="str">
        <f>IF(データ!G2343&lt;&gt;"",データ!G2342,"")</f>
        <v/>
      </c>
      <c r="E1140" s="65" t="str">
        <f>IF(F1140="","",COUNT($F$4:F1140))</f>
        <v/>
      </c>
      <c r="F1140" s="81" t="str">
        <f>IF(C1140="","",データ!Z2342)</f>
        <v/>
      </c>
      <c r="G1140" s="65" t="str">
        <f>IF(C1140="","",データ!AA2342)</f>
        <v/>
      </c>
      <c r="H1140" s="65" t="str">
        <f>IF(I1140="","",COUNT($I$4:I1140))</f>
        <v/>
      </c>
      <c r="I1140" s="81" t="str">
        <f>IF(C1140="","",データ!AF2342)</f>
        <v/>
      </c>
      <c r="J1140" s="65" t="str">
        <f>IF(C1140="","",データ!AG2342)</f>
        <v/>
      </c>
      <c r="K1140" s="65" t="str">
        <f>IF(L1140="","",COUNT($L$4:L1140))</f>
        <v/>
      </c>
      <c r="L1140" s="81" t="str">
        <f>IF(C1140="","",データ!AI2342)</f>
        <v/>
      </c>
      <c r="M1140" s="65" t="str">
        <f>IF(C1140="","",データ!AJ2342)</f>
        <v/>
      </c>
      <c r="N1140" s="65" t="str">
        <f>IF(O1140="","",COUNT($O$4:O1140))</f>
        <v/>
      </c>
      <c r="O1140" s="81" t="str">
        <f>IF(C1140="","",データ!AO2342)</f>
        <v/>
      </c>
      <c r="P1140" s="65" t="str">
        <f>IF(C1140="","",データ!AP2342)</f>
        <v/>
      </c>
    </row>
    <row r="1141" spans="1:16" ht="18" customHeight="1">
      <c r="A1141" s="46" t="str">
        <f>IF(データ!A2344&lt;&gt;"",データ!A2343,"")</f>
        <v/>
      </c>
      <c r="B1141" s="47" t="str">
        <f>IF(データ!B2344&lt;&gt;"",データ!B2343,"")</f>
        <v/>
      </c>
      <c r="C1141" s="48" t="str">
        <f>IF(データ!C2344&lt;&gt;"",データ!C2343,"")</f>
        <v/>
      </c>
      <c r="D1141" s="46" t="str">
        <f>IF(データ!G2344&lt;&gt;"",データ!G2343,"")</f>
        <v/>
      </c>
      <c r="E1141" s="65" t="str">
        <f>IF(F1141="","",COUNT($F$4:F1141))</f>
        <v/>
      </c>
      <c r="F1141" s="81" t="str">
        <f>IF(C1141="","",データ!Z2343)</f>
        <v/>
      </c>
      <c r="G1141" s="65" t="str">
        <f>IF(C1141="","",データ!AA2343)</f>
        <v/>
      </c>
      <c r="H1141" s="65" t="str">
        <f>IF(I1141="","",COUNT($I$4:I1141))</f>
        <v/>
      </c>
      <c r="I1141" s="81" t="str">
        <f>IF(C1141="","",データ!AF2343)</f>
        <v/>
      </c>
      <c r="J1141" s="65" t="str">
        <f>IF(C1141="","",データ!AG2343)</f>
        <v/>
      </c>
      <c r="K1141" s="65" t="str">
        <f>IF(L1141="","",COUNT($L$4:L1141))</f>
        <v/>
      </c>
      <c r="L1141" s="81" t="str">
        <f>IF(C1141="","",データ!AI2343)</f>
        <v/>
      </c>
      <c r="M1141" s="65" t="str">
        <f>IF(C1141="","",データ!AJ2343)</f>
        <v/>
      </c>
      <c r="N1141" s="65" t="str">
        <f>IF(O1141="","",COUNT($O$4:O1141))</f>
        <v/>
      </c>
      <c r="O1141" s="81" t="str">
        <f>IF(C1141="","",データ!AO2343)</f>
        <v/>
      </c>
      <c r="P1141" s="65" t="str">
        <f>IF(C1141="","",データ!AP2343)</f>
        <v/>
      </c>
    </row>
    <row r="1142" spans="1:16" ht="18" customHeight="1">
      <c r="A1142" s="46" t="str">
        <f>IF(データ!A2345&lt;&gt;"",データ!A2344,"")</f>
        <v/>
      </c>
      <c r="B1142" s="47" t="str">
        <f>IF(データ!B2345&lt;&gt;"",データ!B2344,"")</f>
        <v/>
      </c>
      <c r="C1142" s="48" t="str">
        <f>IF(データ!C2345&lt;&gt;"",データ!C2344,"")</f>
        <v/>
      </c>
      <c r="D1142" s="46" t="str">
        <f>IF(データ!G2345&lt;&gt;"",データ!G2344,"")</f>
        <v/>
      </c>
      <c r="E1142" s="65" t="str">
        <f>IF(F1142="","",COUNT($F$4:F1142))</f>
        <v/>
      </c>
      <c r="F1142" s="81" t="str">
        <f>IF(C1142="","",データ!Z2344)</f>
        <v/>
      </c>
      <c r="G1142" s="65" t="str">
        <f>IF(C1142="","",データ!AA2344)</f>
        <v/>
      </c>
      <c r="H1142" s="65" t="str">
        <f>IF(I1142="","",COUNT($I$4:I1142))</f>
        <v/>
      </c>
      <c r="I1142" s="81" t="str">
        <f>IF(C1142="","",データ!AF2344)</f>
        <v/>
      </c>
      <c r="J1142" s="65" t="str">
        <f>IF(C1142="","",データ!AG2344)</f>
        <v/>
      </c>
      <c r="K1142" s="65" t="str">
        <f>IF(L1142="","",COUNT($L$4:L1142))</f>
        <v/>
      </c>
      <c r="L1142" s="81" t="str">
        <f>IF(C1142="","",データ!AI2344)</f>
        <v/>
      </c>
      <c r="M1142" s="65" t="str">
        <f>IF(C1142="","",データ!AJ2344)</f>
        <v/>
      </c>
      <c r="N1142" s="65" t="str">
        <f>IF(O1142="","",COUNT($O$4:O1142))</f>
        <v/>
      </c>
      <c r="O1142" s="81" t="str">
        <f>IF(C1142="","",データ!AO2344)</f>
        <v/>
      </c>
      <c r="P1142" s="65" t="str">
        <f>IF(C1142="","",データ!AP2344)</f>
        <v/>
      </c>
    </row>
    <row r="1143" spans="1:16" ht="18" customHeight="1">
      <c r="A1143" s="46" t="str">
        <f>IF(データ!A2346&lt;&gt;"",データ!A2345,"")</f>
        <v/>
      </c>
      <c r="B1143" s="47" t="str">
        <f>IF(データ!B2346&lt;&gt;"",データ!B2345,"")</f>
        <v/>
      </c>
      <c r="C1143" s="48" t="str">
        <f>IF(データ!C2346&lt;&gt;"",データ!C2345,"")</f>
        <v/>
      </c>
      <c r="D1143" s="46" t="str">
        <f>IF(データ!G2346&lt;&gt;"",データ!G2345,"")</f>
        <v/>
      </c>
      <c r="E1143" s="65" t="str">
        <f>IF(F1143="","",COUNT($F$4:F1143))</f>
        <v/>
      </c>
      <c r="F1143" s="81" t="str">
        <f>IF(C1143="","",データ!Z2345)</f>
        <v/>
      </c>
      <c r="G1143" s="65" t="str">
        <f>IF(C1143="","",データ!AA2345)</f>
        <v/>
      </c>
      <c r="H1143" s="65" t="str">
        <f>IF(I1143="","",COUNT($I$4:I1143))</f>
        <v/>
      </c>
      <c r="I1143" s="81" t="str">
        <f>IF(C1143="","",データ!AF2345)</f>
        <v/>
      </c>
      <c r="J1143" s="65" t="str">
        <f>IF(C1143="","",データ!AG2345)</f>
        <v/>
      </c>
      <c r="K1143" s="65" t="str">
        <f>IF(L1143="","",COUNT($L$4:L1143))</f>
        <v/>
      </c>
      <c r="L1143" s="81" t="str">
        <f>IF(C1143="","",データ!AI2345)</f>
        <v/>
      </c>
      <c r="M1143" s="65" t="str">
        <f>IF(C1143="","",データ!AJ2345)</f>
        <v/>
      </c>
      <c r="N1143" s="65" t="str">
        <f>IF(O1143="","",COUNT($O$4:O1143))</f>
        <v/>
      </c>
      <c r="O1143" s="81" t="str">
        <f>IF(C1143="","",データ!AO2345)</f>
        <v/>
      </c>
      <c r="P1143" s="65" t="str">
        <f>IF(C1143="","",データ!AP2345)</f>
        <v/>
      </c>
    </row>
    <row r="1144" spans="1:16" ht="18" customHeight="1">
      <c r="A1144" s="46" t="str">
        <f>IF(データ!A2347&lt;&gt;"",データ!A2346,"")</f>
        <v/>
      </c>
      <c r="B1144" s="47" t="str">
        <f>IF(データ!B2347&lt;&gt;"",データ!B2346,"")</f>
        <v/>
      </c>
      <c r="C1144" s="48" t="str">
        <f>IF(データ!C2347&lt;&gt;"",データ!C2346,"")</f>
        <v/>
      </c>
      <c r="D1144" s="46" t="str">
        <f>IF(データ!G2347&lt;&gt;"",データ!G2346,"")</f>
        <v/>
      </c>
      <c r="E1144" s="65" t="str">
        <f>IF(F1144="","",COUNT($F$4:F1144))</f>
        <v/>
      </c>
      <c r="F1144" s="81" t="str">
        <f>IF(C1144="","",データ!Z2346)</f>
        <v/>
      </c>
      <c r="G1144" s="65" t="str">
        <f>IF(C1144="","",データ!AA2346)</f>
        <v/>
      </c>
      <c r="H1144" s="65" t="str">
        <f>IF(I1144="","",COUNT($I$4:I1144))</f>
        <v/>
      </c>
      <c r="I1144" s="81" t="str">
        <f>IF(C1144="","",データ!AF2346)</f>
        <v/>
      </c>
      <c r="J1144" s="65" t="str">
        <f>IF(C1144="","",データ!AG2346)</f>
        <v/>
      </c>
      <c r="K1144" s="65" t="str">
        <f>IF(L1144="","",COUNT($L$4:L1144))</f>
        <v/>
      </c>
      <c r="L1144" s="81" t="str">
        <f>IF(C1144="","",データ!AI2346)</f>
        <v/>
      </c>
      <c r="M1144" s="65" t="str">
        <f>IF(C1144="","",データ!AJ2346)</f>
        <v/>
      </c>
      <c r="N1144" s="65" t="str">
        <f>IF(O1144="","",COUNT($O$4:O1144))</f>
        <v/>
      </c>
      <c r="O1144" s="81" t="str">
        <f>IF(C1144="","",データ!AO2346)</f>
        <v/>
      </c>
      <c r="P1144" s="65" t="str">
        <f>IF(C1144="","",データ!AP2346)</f>
        <v/>
      </c>
    </row>
    <row r="1145" spans="1:16" ht="18" customHeight="1">
      <c r="A1145" s="46" t="str">
        <f>IF(データ!A2348&lt;&gt;"",データ!A2347,"")</f>
        <v/>
      </c>
      <c r="B1145" s="47" t="str">
        <f>IF(データ!B2348&lt;&gt;"",データ!B2347,"")</f>
        <v/>
      </c>
      <c r="C1145" s="48" t="str">
        <f>IF(データ!C2348&lt;&gt;"",データ!C2347,"")</f>
        <v/>
      </c>
      <c r="D1145" s="46" t="str">
        <f>IF(データ!G2348&lt;&gt;"",データ!G2347,"")</f>
        <v/>
      </c>
      <c r="E1145" s="65" t="str">
        <f>IF(F1145="","",COUNT($F$4:F1145))</f>
        <v/>
      </c>
      <c r="F1145" s="81" t="str">
        <f>IF(C1145="","",データ!Z2347)</f>
        <v/>
      </c>
      <c r="G1145" s="65" t="str">
        <f>IF(C1145="","",データ!AA2347)</f>
        <v/>
      </c>
      <c r="H1145" s="65" t="str">
        <f>IF(I1145="","",COUNT($I$4:I1145))</f>
        <v/>
      </c>
      <c r="I1145" s="81" t="str">
        <f>IF(C1145="","",データ!AF2347)</f>
        <v/>
      </c>
      <c r="J1145" s="65" t="str">
        <f>IF(C1145="","",データ!AG2347)</f>
        <v/>
      </c>
      <c r="K1145" s="65" t="str">
        <f>IF(L1145="","",COUNT($L$4:L1145))</f>
        <v/>
      </c>
      <c r="L1145" s="81" t="str">
        <f>IF(C1145="","",データ!AI2347)</f>
        <v/>
      </c>
      <c r="M1145" s="65" t="str">
        <f>IF(C1145="","",データ!AJ2347)</f>
        <v/>
      </c>
      <c r="N1145" s="65" t="str">
        <f>IF(O1145="","",COUNT($O$4:O1145))</f>
        <v/>
      </c>
      <c r="O1145" s="81" t="str">
        <f>IF(C1145="","",データ!AO2347)</f>
        <v/>
      </c>
      <c r="P1145" s="65" t="str">
        <f>IF(C1145="","",データ!AP2347)</f>
        <v/>
      </c>
    </row>
    <row r="1146" spans="1:16" ht="18" customHeight="1">
      <c r="A1146" s="46" t="str">
        <f>IF(データ!A2349&lt;&gt;"",データ!A2348,"")</f>
        <v/>
      </c>
      <c r="B1146" s="47" t="str">
        <f>IF(データ!B2349&lt;&gt;"",データ!B2348,"")</f>
        <v/>
      </c>
      <c r="C1146" s="48" t="str">
        <f>IF(データ!C2349&lt;&gt;"",データ!C2348,"")</f>
        <v/>
      </c>
      <c r="D1146" s="46" t="str">
        <f>IF(データ!G2349&lt;&gt;"",データ!G2348,"")</f>
        <v/>
      </c>
      <c r="E1146" s="65" t="str">
        <f>IF(F1146="","",COUNT($F$4:F1146))</f>
        <v/>
      </c>
      <c r="F1146" s="81" t="str">
        <f>IF(C1146="","",データ!Z2348)</f>
        <v/>
      </c>
      <c r="G1146" s="65" t="str">
        <f>IF(C1146="","",データ!AA2348)</f>
        <v/>
      </c>
      <c r="H1146" s="65" t="str">
        <f>IF(I1146="","",COUNT($I$4:I1146))</f>
        <v/>
      </c>
      <c r="I1146" s="81" t="str">
        <f>IF(C1146="","",データ!AF2348)</f>
        <v/>
      </c>
      <c r="J1146" s="65" t="str">
        <f>IF(C1146="","",データ!AG2348)</f>
        <v/>
      </c>
      <c r="K1146" s="65" t="str">
        <f>IF(L1146="","",COUNT($L$4:L1146))</f>
        <v/>
      </c>
      <c r="L1146" s="81" t="str">
        <f>IF(C1146="","",データ!AI2348)</f>
        <v/>
      </c>
      <c r="M1146" s="65" t="str">
        <f>IF(C1146="","",データ!AJ2348)</f>
        <v/>
      </c>
      <c r="N1146" s="65" t="str">
        <f>IF(O1146="","",COUNT($O$4:O1146))</f>
        <v/>
      </c>
      <c r="O1146" s="81" t="str">
        <f>IF(C1146="","",データ!AO2348)</f>
        <v/>
      </c>
      <c r="P1146" s="65" t="str">
        <f>IF(C1146="","",データ!AP2348)</f>
        <v/>
      </c>
    </row>
    <row r="1147" spans="1:16" ht="18" customHeight="1">
      <c r="A1147" s="46" t="str">
        <f>IF(データ!A2350&lt;&gt;"",データ!A2349,"")</f>
        <v/>
      </c>
      <c r="B1147" s="47" t="str">
        <f>IF(データ!B2350&lt;&gt;"",データ!B2349,"")</f>
        <v/>
      </c>
      <c r="C1147" s="48" t="str">
        <f>IF(データ!C2350&lt;&gt;"",データ!C2349,"")</f>
        <v/>
      </c>
      <c r="D1147" s="46" t="str">
        <f>IF(データ!G2350&lt;&gt;"",データ!G2349,"")</f>
        <v/>
      </c>
      <c r="E1147" s="65" t="str">
        <f>IF(F1147="","",COUNT($F$4:F1147))</f>
        <v/>
      </c>
      <c r="F1147" s="81" t="str">
        <f>IF(C1147="","",データ!Z2349)</f>
        <v/>
      </c>
      <c r="G1147" s="65" t="str">
        <f>IF(C1147="","",データ!AA2349)</f>
        <v/>
      </c>
      <c r="H1147" s="65" t="str">
        <f>IF(I1147="","",COUNT($I$4:I1147))</f>
        <v/>
      </c>
      <c r="I1147" s="81" t="str">
        <f>IF(C1147="","",データ!AF2349)</f>
        <v/>
      </c>
      <c r="J1147" s="65" t="str">
        <f>IF(C1147="","",データ!AG2349)</f>
        <v/>
      </c>
      <c r="K1147" s="65" t="str">
        <f>IF(L1147="","",COUNT($L$4:L1147))</f>
        <v/>
      </c>
      <c r="L1147" s="81" t="str">
        <f>IF(C1147="","",データ!AI2349)</f>
        <v/>
      </c>
      <c r="M1147" s="65" t="str">
        <f>IF(C1147="","",データ!AJ2349)</f>
        <v/>
      </c>
      <c r="N1147" s="65" t="str">
        <f>IF(O1147="","",COUNT($O$4:O1147))</f>
        <v/>
      </c>
      <c r="O1147" s="81" t="str">
        <f>IF(C1147="","",データ!AO2349)</f>
        <v/>
      </c>
      <c r="P1147" s="65" t="str">
        <f>IF(C1147="","",データ!AP2349)</f>
        <v/>
      </c>
    </row>
    <row r="1148" spans="1:16" ht="18" customHeight="1">
      <c r="A1148" s="46" t="str">
        <f>IF(データ!A2351&lt;&gt;"",データ!A2350,"")</f>
        <v/>
      </c>
      <c r="B1148" s="47" t="str">
        <f>IF(データ!B2351&lt;&gt;"",データ!B2350,"")</f>
        <v/>
      </c>
      <c r="C1148" s="48" t="str">
        <f>IF(データ!C2351&lt;&gt;"",データ!C2350,"")</f>
        <v/>
      </c>
      <c r="D1148" s="46" t="str">
        <f>IF(データ!G2351&lt;&gt;"",データ!G2350,"")</f>
        <v/>
      </c>
      <c r="E1148" s="65" t="str">
        <f>IF(F1148="","",COUNT($F$4:F1148))</f>
        <v/>
      </c>
      <c r="F1148" s="81" t="str">
        <f>IF(C1148="","",データ!Z2350)</f>
        <v/>
      </c>
      <c r="G1148" s="65" t="str">
        <f>IF(C1148="","",データ!AA2350)</f>
        <v/>
      </c>
      <c r="H1148" s="65" t="str">
        <f>IF(I1148="","",COUNT($I$4:I1148))</f>
        <v/>
      </c>
      <c r="I1148" s="81" t="str">
        <f>IF(C1148="","",データ!AF2350)</f>
        <v/>
      </c>
      <c r="J1148" s="65" t="str">
        <f>IF(C1148="","",データ!AG2350)</f>
        <v/>
      </c>
      <c r="K1148" s="65" t="str">
        <f>IF(L1148="","",COUNT($L$4:L1148))</f>
        <v/>
      </c>
      <c r="L1148" s="81" t="str">
        <f>IF(C1148="","",データ!AI2350)</f>
        <v/>
      </c>
      <c r="M1148" s="65" t="str">
        <f>IF(C1148="","",データ!AJ2350)</f>
        <v/>
      </c>
      <c r="N1148" s="65" t="str">
        <f>IF(O1148="","",COUNT($O$4:O1148))</f>
        <v/>
      </c>
      <c r="O1148" s="81" t="str">
        <f>IF(C1148="","",データ!AO2350)</f>
        <v/>
      </c>
      <c r="P1148" s="65" t="str">
        <f>IF(C1148="","",データ!AP2350)</f>
        <v/>
      </c>
    </row>
    <row r="1149" spans="1:16" ht="18" customHeight="1">
      <c r="A1149" s="46" t="str">
        <f>IF(データ!A2352&lt;&gt;"",データ!A2351,"")</f>
        <v/>
      </c>
      <c r="B1149" s="47" t="str">
        <f>IF(データ!B2352&lt;&gt;"",データ!B2351,"")</f>
        <v/>
      </c>
      <c r="C1149" s="48" t="str">
        <f>IF(データ!C2352&lt;&gt;"",データ!C2351,"")</f>
        <v/>
      </c>
      <c r="D1149" s="46" t="str">
        <f>IF(データ!G2352&lt;&gt;"",データ!G2351,"")</f>
        <v/>
      </c>
      <c r="E1149" s="65" t="str">
        <f>IF(F1149="","",COUNT($F$4:F1149))</f>
        <v/>
      </c>
      <c r="F1149" s="81" t="str">
        <f>IF(C1149="","",データ!Z2351)</f>
        <v/>
      </c>
      <c r="G1149" s="65" t="str">
        <f>IF(C1149="","",データ!AA2351)</f>
        <v/>
      </c>
      <c r="H1149" s="65" t="str">
        <f>IF(I1149="","",COUNT($I$4:I1149))</f>
        <v/>
      </c>
      <c r="I1149" s="81" t="str">
        <f>IF(C1149="","",データ!AF2351)</f>
        <v/>
      </c>
      <c r="J1149" s="65" t="str">
        <f>IF(C1149="","",データ!AG2351)</f>
        <v/>
      </c>
      <c r="K1149" s="65" t="str">
        <f>IF(L1149="","",COUNT($L$4:L1149))</f>
        <v/>
      </c>
      <c r="L1149" s="81" t="str">
        <f>IF(C1149="","",データ!AI2351)</f>
        <v/>
      </c>
      <c r="M1149" s="65" t="str">
        <f>IF(C1149="","",データ!AJ2351)</f>
        <v/>
      </c>
      <c r="N1149" s="65" t="str">
        <f>IF(O1149="","",COUNT($O$4:O1149))</f>
        <v/>
      </c>
      <c r="O1149" s="81" t="str">
        <f>IF(C1149="","",データ!AO2351)</f>
        <v/>
      </c>
      <c r="P1149" s="65" t="str">
        <f>IF(C1149="","",データ!AP2351)</f>
        <v/>
      </c>
    </row>
    <row r="1150" spans="1:16" ht="18" customHeight="1">
      <c r="A1150" s="46" t="str">
        <f>IF(データ!A2353&lt;&gt;"",データ!A2352,"")</f>
        <v/>
      </c>
      <c r="B1150" s="47" t="str">
        <f>IF(データ!B2353&lt;&gt;"",データ!B2352,"")</f>
        <v/>
      </c>
      <c r="C1150" s="48" t="str">
        <f>IF(データ!C2353&lt;&gt;"",データ!C2352,"")</f>
        <v/>
      </c>
      <c r="D1150" s="46" t="str">
        <f>IF(データ!G2353&lt;&gt;"",データ!G2352,"")</f>
        <v/>
      </c>
      <c r="E1150" s="65" t="str">
        <f>IF(F1150="","",COUNT($F$4:F1150))</f>
        <v/>
      </c>
      <c r="F1150" s="81" t="str">
        <f>IF(C1150="","",データ!Z2352)</f>
        <v/>
      </c>
      <c r="G1150" s="65" t="str">
        <f>IF(C1150="","",データ!AA2352)</f>
        <v/>
      </c>
      <c r="H1150" s="65" t="str">
        <f>IF(I1150="","",COUNT($I$4:I1150))</f>
        <v/>
      </c>
      <c r="I1150" s="81" t="str">
        <f>IF(C1150="","",データ!AF2352)</f>
        <v/>
      </c>
      <c r="J1150" s="65" t="str">
        <f>IF(C1150="","",データ!AG2352)</f>
        <v/>
      </c>
      <c r="K1150" s="65" t="str">
        <f>IF(L1150="","",COUNT($L$4:L1150))</f>
        <v/>
      </c>
      <c r="L1150" s="81" t="str">
        <f>IF(C1150="","",データ!AI2352)</f>
        <v/>
      </c>
      <c r="M1150" s="65" t="str">
        <f>IF(C1150="","",データ!AJ2352)</f>
        <v/>
      </c>
      <c r="N1150" s="65" t="str">
        <f>IF(O1150="","",COUNT($O$4:O1150))</f>
        <v/>
      </c>
      <c r="O1150" s="81" t="str">
        <f>IF(C1150="","",データ!AO2352)</f>
        <v/>
      </c>
      <c r="P1150" s="65" t="str">
        <f>IF(C1150="","",データ!AP2352)</f>
        <v/>
      </c>
    </row>
    <row r="1151" spans="1:16" ht="18" customHeight="1">
      <c r="A1151" s="46" t="str">
        <f>IF(データ!A2354&lt;&gt;"",データ!A2353,"")</f>
        <v/>
      </c>
      <c r="B1151" s="47" t="str">
        <f>IF(データ!B2354&lt;&gt;"",データ!B2353,"")</f>
        <v/>
      </c>
      <c r="C1151" s="48" t="str">
        <f>IF(データ!C2354&lt;&gt;"",データ!C2353,"")</f>
        <v/>
      </c>
      <c r="D1151" s="46" t="str">
        <f>IF(データ!G2354&lt;&gt;"",データ!G2353,"")</f>
        <v/>
      </c>
      <c r="E1151" s="65" t="str">
        <f>IF(F1151="","",COUNT($F$4:F1151))</f>
        <v/>
      </c>
      <c r="F1151" s="81" t="str">
        <f>IF(C1151="","",データ!Z2353)</f>
        <v/>
      </c>
      <c r="G1151" s="65" t="str">
        <f>IF(C1151="","",データ!AA2353)</f>
        <v/>
      </c>
      <c r="H1151" s="65" t="str">
        <f>IF(I1151="","",COUNT($I$4:I1151))</f>
        <v/>
      </c>
      <c r="I1151" s="81" t="str">
        <f>IF(C1151="","",データ!AF2353)</f>
        <v/>
      </c>
      <c r="J1151" s="65" t="str">
        <f>IF(C1151="","",データ!AG2353)</f>
        <v/>
      </c>
      <c r="K1151" s="65" t="str">
        <f>IF(L1151="","",COUNT($L$4:L1151))</f>
        <v/>
      </c>
      <c r="L1151" s="81" t="str">
        <f>IF(C1151="","",データ!AI2353)</f>
        <v/>
      </c>
      <c r="M1151" s="65" t="str">
        <f>IF(C1151="","",データ!AJ2353)</f>
        <v/>
      </c>
      <c r="N1151" s="65" t="str">
        <f>IF(O1151="","",COUNT($O$4:O1151))</f>
        <v/>
      </c>
      <c r="O1151" s="81" t="str">
        <f>IF(C1151="","",データ!AO2353)</f>
        <v/>
      </c>
      <c r="P1151" s="65" t="str">
        <f>IF(C1151="","",データ!AP2353)</f>
        <v/>
      </c>
    </row>
    <row r="1152" spans="1:16" ht="18" customHeight="1">
      <c r="A1152" s="46" t="str">
        <f>IF(データ!A2355&lt;&gt;"",データ!A2354,"")</f>
        <v/>
      </c>
      <c r="B1152" s="47" t="str">
        <f>IF(データ!B2355&lt;&gt;"",データ!B2354,"")</f>
        <v/>
      </c>
      <c r="C1152" s="48" t="str">
        <f>IF(データ!C2355&lt;&gt;"",データ!C2354,"")</f>
        <v/>
      </c>
      <c r="D1152" s="46" t="str">
        <f>IF(データ!G2355&lt;&gt;"",データ!G2354,"")</f>
        <v/>
      </c>
      <c r="E1152" s="65" t="str">
        <f>IF(F1152="","",COUNT($F$4:F1152))</f>
        <v/>
      </c>
      <c r="F1152" s="81" t="str">
        <f>IF(C1152="","",データ!Z2354)</f>
        <v/>
      </c>
      <c r="G1152" s="65" t="str">
        <f>IF(C1152="","",データ!AA2354)</f>
        <v/>
      </c>
      <c r="H1152" s="65" t="str">
        <f>IF(I1152="","",COUNT($I$4:I1152))</f>
        <v/>
      </c>
      <c r="I1152" s="81" t="str">
        <f>IF(C1152="","",データ!AF2354)</f>
        <v/>
      </c>
      <c r="J1152" s="65" t="str">
        <f>IF(C1152="","",データ!AG2354)</f>
        <v/>
      </c>
      <c r="K1152" s="65" t="str">
        <f>IF(L1152="","",COUNT($L$4:L1152))</f>
        <v/>
      </c>
      <c r="L1152" s="81" t="str">
        <f>IF(C1152="","",データ!AI2354)</f>
        <v/>
      </c>
      <c r="M1152" s="65" t="str">
        <f>IF(C1152="","",データ!AJ2354)</f>
        <v/>
      </c>
      <c r="N1152" s="65" t="str">
        <f>IF(O1152="","",COUNT($O$4:O1152))</f>
        <v/>
      </c>
      <c r="O1152" s="81" t="str">
        <f>IF(C1152="","",データ!AO2354)</f>
        <v/>
      </c>
      <c r="P1152" s="65" t="str">
        <f>IF(C1152="","",データ!AP2354)</f>
        <v/>
      </c>
    </row>
    <row r="1153" spans="1:16" ht="18" customHeight="1">
      <c r="A1153" s="46" t="str">
        <f>IF(データ!A2356&lt;&gt;"",データ!A2355,"")</f>
        <v/>
      </c>
      <c r="B1153" s="47" t="str">
        <f>IF(データ!B2356&lt;&gt;"",データ!B2355,"")</f>
        <v/>
      </c>
      <c r="C1153" s="48" t="str">
        <f>IF(データ!C2356&lt;&gt;"",データ!C2355,"")</f>
        <v/>
      </c>
      <c r="D1153" s="46" t="str">
        <f>IF(データ!G2356&lt;&gt;"",データ!G2355,"")</f>
        <v/>
      </c>
      <c r="E1153" s="65" t="str">
        <f>IF(F1153="","",COUNT($F$4:F1153))</f>
        <v/>
      </c>
      <c r="F1153" s="81" t="str">
        <f>IF(C1153="","",データ!Z2355)</f>
        <v/>
      </c>
      <c r="G1153" s="65" t="str">
        <f>IF(C1153="","",データ!AA2355)</f>
        <v/>
      </c>
      <c r="H1153" s="65" t="str">
        <f>IF(I1153="","",COUNT($I$4:I1153))</f>
        <v/>
      </c>
      <c r="I1153" s="81" t="str">
        <f>IF(C1153="","",データ!AF2355)</f>
        <v/>
      </c>
      <c r="J1153" s="65" t="str">
        <f>IF(C1153="","",データ!AG2355)</f>
        <v/>
      </c>
      <c r="K1153" s="65" t="str">
        <f>IF(L1153="","",COUNT($L$4:L1153))</f>
        <v/>
      </c>
      <c r="L1153" s="81" t="str">
        <f>IF(C1153="","",データ!AI2355)</f>
        <v/>
      </c>
      <c r="M1153" s="65" t="str">
        <f>IF(C1153="","",データ!AJ2355)</f>
        <v/>
      </c>
      <c r="N1153" s="65" t="str">
        <f>IF(O1153="","",COUNT($O$4:O1153))</f>
        <v/>
      </c>
      <c r="O1153" s="81" t="str">
        <f>IF(C1153="","",データ!AO2355)</f>
        <v/>
      </c>
      <c r="P1153" s="65" t="str">
        <f>IF(C1153="","",データ!AP2355)</f>
        <v/>
      </c>
    </row>
    <row r="1154" spans="1:16" ht="18" customHeight="1">
      <c r="A1154" s="46" t="str">
        <f>IF(データ!A2357&lt;&gt;"",データ!A2356,"")</f>
        <v/>
      </c>
      <c r="B1154" s="47" t="str">
        <f>IF(データ!B2357&lt;&gt;"",データ!B2356,"")</f>
        <v/>
      </c>
      <c r="C1154" s="48" t="str">
        <f>IF(データ!C2357&lt;&gt;"",データ!C2356,"")</f>
        <v/>
      </c>
      <c r="D1154" s="46" t="str">
        <f>IF(データ!G2357&lt;&gt;"",データ!G2356,"")</f>
        <v/>
      </c>
      <c r="E1154" s="65" t="str">
        <f>IF(F1154="","",COUNT($F$4:F1154))</f>
        <v/>
      </c>
      <c r="F1154" s="81" t="str">
        <f>IF(C1154="","",データ!Z2356)</f>
        <v/>
      </c>
      <c r="G1154" s="65" t="str">
        <f>IF(C1154="","",データ!AA2356)</f>
        <v/>
      </c>
      <c r="H1154" s="65" t="str">
        <f>IF(I1154="","",COUNT($I$4:I1154))</f>
        <v/>
      </c>
      <c r="I1154" s="81" t="str">
        <f>IF(C1154="","",データ!AF2356)</f>
        <v/>
      </c>
      <c r="J1154" s="65" t="str">
        <f>IF(C1154="","",データ!AG2356)</f>
        <v/>
      </c>
      <c r="K1154" s="65" t="str">
        <f>IF(L1154="","",COUNT($L$4:L1154))</f>
        <v/>
      </c>
      <c r="L1154" s="81" t="str">
        <f>IF(C1154="","",データ!AI2356)</f>
        <v/>
      </c>
      <c r="M1154" s="65" t="str">
        <f>IF(C1154="","",データ!AJ2356)</f>
        <v/>
      </c>
      <c r="N1154" s="65" t="str">
        <f>IF(O1154="","",COUNT($O$4:O1154))</f>
        <v/>
      </c>
      <c r="O1154" s="81" t="str">
        <f>IF(C1154="","",データ!AO2356)</f>
        <v/>
      </c>
      <c r="P1154" s="65" t="str">
        <f>IF(C1154="","",データ!AP2356)</f>
        <v/>
      </c>
    </row>
    <row r="1155" spans="1:16" ht="18" customHeight="1">
      <c r="A1155" s="46" t="str">
        <f>IF(データ!A2358&lt;&gt;"",データ!A2357,"")</f>
        <v/>
      </c>
      <c r="B1155" s="47" t="str">
        <f>IF(データ!B2358&lt;&gt;"",データ!B2357,"")</f>
        <v/>
      </c>
      <c r="C1155" s="48" t="str">
        <f>IF(データ!C2358&lt;&gt;"",データ!C2357,"")</f>
        <v/>
      </c>
      <c r="D1155" s="46" t="str">
        <f>IF(データ!G2358&lt;&gt;"",データ!G2357,"")</f>
        <v/>
      </c>
      <c r="E1155" s="65" t="str">
        <f>IF(F1155="","",COUNT($F$4:F1155))</f>
        <v/>
      </c>
      <c r="F1155" s="81" t="str">
        <f>IF(C1155="","",データ!Z2357)</f>
        <v/>
      </c>
      <c r="G1155" s="65" t="str">
        <f>IF(C1155="","",データ!AA2357)</f>
        <v/>
      </c>
      <c r="H1155" s="65" t="str">
        <f>IF(I1155="","",COUNT($I$4:I1155))</f>
        <v/>
      </c>
      <c r="I1155" s="81" t="str">
        <f>IF(C1155="","",データ!AF2357)</f>
        <v/>
      </c>
      <c r="J1155" s="65" t="str">
        <f>IF(C1155="","",データ!AG2357)</f>
        <v/>
      </c>
      <c r="K1155" s="65" t="str">
        <f>IF(L1155="","",COUNT($L$4:L1155))</f>
        <v/>
      </c>
      <c r="L1155" s="81" t="str">
        <f>IF(C1155="","",データ!AI2357)</f>
        <v/>
      </c>
      <c r="M1155" s="65" t="str">
        <f>IF(C1155="","",データ!AJ2357)</f>
        <v/>
      </c>
      <c r="N1155" s="65" t="str">
        <f>IF(O1155="","",COUNT($O$4:O1155))</f>
        <v/>
      </c>
      <c r="O1155" s="81" t="str">
        <f>IF(C1155="","",データ!AO2357)</f>
        <v/>
      </c>
      <c r="P1155" s="65" t="str">
        <f>IF(C1155="","",データ!AP2357)</f>
        <v/>
      </c>
    </row>
    <row r="1156" spans="1:16" ht="18" customHeight="1">
      <c r="A1156" s="46" t="str">
        <f>IF(データ!A2359&lt;&gt;"",データ!A2358,"")</f>
        <v/>
      </c>
      <c r="B1156" s="47" t="str">
        <f>IF(データ!B2359&lt;&gt;"",データ!B2358,"")</f>
        <v/>
      </c>
      <c r="C1156" s="48" t="str">
        <f>IF(データ!C2359&lt;&gt;"",データ!C2358,"")</f>
        <v/>
      </c>
      <c r="D1156" s="46" t="str">
        <f>IF(データ!G2359&lt;&gt;"",データ!G2358,"")</f>
        <v/>
      </c>
      <c r="E1156" s="65" t="str">
        <f>IF(F1156="","",COUNT($F$4:F1156))</f>
        <v/>
      </c>
      <c r="F1156" s="81" t="str">
        <f>IF(C1156="","",データ!Z2358)</f>
        <v/>
      </c>
      <c r="G1156" s="65" t="str">
        <f>IF(C1156="","",データ!AA2358)</f>
        <v/>
      </c>
      <c r="H1156" s="65" t="str">
        <f>IF(I1156="","",COUNT($I$4:I1156))</f>
        <v/>
      </c>
      <c r="I1156" s="81" t="str">
        <f>IF(C1156="","",データ!AF2358)</f>
        <v/>
      </c>
      <c r="J1156" s="65" t="str">
        <f>IF(C1156="","",データ!AG2358)</f>
        <v/>
      </c>
      <c r="K1156" s="65" t="str">
        <f>IF(L1156="","",COUNT($L$4:L1156))</f>
        <v/>
      </c>
      <c r="L1156" s="81" t="str">
        <f>IF(C1156="","",データ!AI2358)</f>
        <v/>
      </c>
      <c r="M1156" s="65" t="str">
        <f>IF(C1156="","",データ!AJ2358)</f>
        <v/>
      </c>
      <c r="N1156" s="65" t="str">
        <f>IF(O1156="","",COUNT($O$4:O1156))</f>
        <v/>
      </c>
      <c r="O1156" s="81" t="str">
        <f>IF(C1156="","",データ!AO2358)</f>
        <v/>
      </c>
      <c r="P1156" s="65" t="str">
        <f>IF(C1156="","",データ!AP2358)</f>
        <v/>
      </c>
    </row>
    <row r="1157" spans="1:16" ht="18" customHeight="1">
      <c r="A1157" s="46" t="str">
        <f>IF(データ!A2360&lt;&gt;"",データ!A2359,"")</f>
        <v/>
      </c>
      <c r="B1157" s="47" t="str">
        <f>IF(データ!B2360&lt;&gt;"",データ!B2359,"")</f>
        <v/>
      </c>
      <c r="C1157" s="48" t="str">
        <f>IF(データ!C2360&lt;&gt;"",データ!C2359,"")</f>
        <v/>
      </c>
      <c r="D1157" s="46" t="str">
        <f>IF(データ!G2360&lt;&gt;"",データ!G2359,"")</f>
        <v/>
      </c>
      <c r="E1157" s="65" t="str">
        <f>IF(F1157="","",COUNT($F$4:F1157))</f>
        <v/>
      </c>
      <c r="F1157" s="81" t="str">
        <f>IF(C1157="","",データ!Z2359)</f>
        <v/>
      </c>
      <c r="G1157" s="65" t="str">
        <f>IF(C1157="","",データ!AA2359)</f>
        <v/>
      </c>
      <c r="H1157" s="65" t="str">
        <f>IF(I1157="","",COUNT($I$4:I1157))</f>
        <v/>
      </c>
      <c r="I1157" s="81" t="str">
        <f>IF(C1157="","",データ!AF2359)</f>
        <v/>
      </c>
      <c r="J1157" s="65" t="str">
        <f>IF(C1157="","",データ!AG2359)</f>
        <v/>
      </c>
      <c r="K1157" s="65" t="str">
        <f>IF(L1157="","",COUNT($L$4:L1157))</f>
        <v/>
      </c>
      <c r="L1157" s="81" t="str">
        <f>IF(C1157="","",データ!AI2359)</f>
        <v/>
      </c>
      <c r="M1157" s="65" t="str">
        <f>IF(C1157="","",データ!AJ2359)</f>
        <v/>
      </c>
      <c r="N1157" s="65" t="str">
        <f>IF(O1157="","",COUNT($O$4:O1157))</f>
        <v/>
      </c>
      <c r="O1157" s="81" t="str">
        <f>IF(C1157="","",データ!AO2359)</f>
        <v/>
      </c>
      <c r="P1157" s="65" t="str">
        <f>IF(C1157="","",データ!AP2359)</f>
        <v/>
      </c>
    </row>
    <row r="1158" spans="1:16" ht="18" customHeight="1">
      <c r="A1158" s="46" t="str">
        <f>IF(データ!A2361&lt;&gt;"",データ!A2360,"")</f>
        <v/>
      </c>
      <c r="B1158" s="47" t="str">
        <f>IF(データ!B2361&lt;&gt;"",データ!B2360,"")</f>
        <v/>
      </c>
      <c r="C1158" s="48" t="str">
        <f>IF(データ!C2361&lt;&gt;"",データ!C2360,"")</f>
        <v/>
      </c>
      <c r="D1158" s="46" t="str">
        <f>IF(データ!G2361&lt;&gt;"",データ!G2360,"")</f>
        <v/>
      </c>
      <c r="E1158" s="65" t="str">
        <f>IF(F1158="","",COUNT($F$4:F1158))</f>
        <v/>
      </c>
      <c r="F1158" s="81" t="str">
        <f>IF(C1158="","",データ!Z2360)</f>
        <v/>
      </c>
      <c r="G1158" s="65" t="str">
        <f>IF(C1158="","",データ!AA2360)</f>
        <v/>
      </c>
      <c r="H1158" s="65" t="str">
        <f>IF(I1158="","",COUNT($I$4:I1158))</f>
        <v/>
      </c>
      <c r="I1158" s="81" t="str">
        <f>IF(C1158="","",データ!AF2360)</f>
        <v/>
      </c>
      <c r="J1158" s="65" t="str">
        <f>IF(C1158="","",データ!AG2360)</f>
        <v/>
      </c>
      <c r="K1158" s="65" t="str">
        <f>IF(L1158="","",COUNT($L$4:L1158))</f>
        <v/>
      </c>
      <c r="L1158" s="81" t="str">
        <f>IF(C1158="","",データ!AI2360)</f>
        <v/>
      </c>
      <c r="M1158" s="65" t="str">
        <f>IF(C1158="","",データ!AJ2360)</f>
        <v/>
      </c>
      <c r="N1158" s="65" t="str">
        <f>IF(O1158="","",COUNT($O$4:O1158))</f>
        <v/>
      </c>
      <c r="O1158" s="81" t="str">
        <f>IF(C1158="","",データ!AO2360)</f>
        <v/>
      </c>
      <c r="P1158" s="65" t="str">
        <f>IF(C1158="","",データ!AP2360)</f>
        <v/>
      </c>
    </row>
    <row r="1159" spans="1:16" ht="18" customHeight="1">
      <c r="A1159" s="46" t="str">
        <f>IF(データ!A2362&lt;&gt;"",データ!A2361,"")</f>
        <v/>
      </c>
      <c r="B1159" s="47" t="str">
        <f>IF(データ!B2362&lt;&gt;"",データ!B2361,"")</f>
        <v/>
      </c>
      <c r="C1159" s="48" t="str">
        <f>IF(データ!C2362&lt;&gt;"",データ!C2361,"")</f>
        <v/>
      </c>
      <c r="D1159" s="46" t="str">
        <f>IF(データ!G2362&lt;&gt;"",データ!G2361,"")</f>
        <v/>
      </c>
      <c r="E1159" s="65" t="str">
        <f>IF(F1159="","",COUNT($F$4:F1159))</f>
        <v/>
      </c>
      <c r="F1159" s="81" t="str">
        <f>IF(C1159="","",データ!Z2361)</f>
        <v/>
      </c>
      <c r="G1159" s="65" t="str">
        <f>IF(C1159="","",データ!AA2361)</f>
        <v/>
      </c>
      <c r="H1159" s="65" t="str">
        <f>IF(I1159="","",COUNT($I$4:I1159))</f>
        <v/>
      </c>
      <c r="I1159" s="81" t="str">
        <f>IF(C1159="","",データ!AF2361)</f>
        <v/>
      </c>
      <c r="J1159" s="65" t="str">
        <f>IF(C1159="","",データ!AG2361)</f>
        <v/>
      </c>
      <c r="K1159" s="65" t="str">
        <f>IF(L1159="","",COUNT($L$4:L1159))</f>
        <v/>
      </c>
      <c r="L1159" s="81" t="str">
        <f>IF(C1159="","",データ!AI2361)</f>
        <v/>
      </c>
      <c r="M1159" s="65" t="str">
        <f>IF(C1159="","",データ!AJ2361)</f>
        <v/>
      </c>
      <c r="N1159" s="65" t="str">
        <f>IF(O1159="","",COUNT($O$4:O1159))</f>
        <v/>
      </c>
      <c r="O1159" s="81" t="str">
        <f>IF(C1159="","",データ!AO2361)</f>
        <v/>
      </c>
      <c r="P1159" s="65" t="str">
        <f>IF(C1159="","",データ!AP2361)</f>
        <v/>
      </c>
    </row>
    <row r="1160" spans="1:16" ht="18" customHeight="1">
      <c r="A1160" s="46" t="str">
        <f>IF(データ!A2363&lt;&gt;"",データ!A2362,"")</f>
        <v/>
      </c>
      <c r="B1160" s="47" t="str">
        <f>IF(データ!B2363&lt;&gt;"",データ!B2362,"")</f>
        <v/>
      </c>
      <c r="C1160" s="48" t="str">
        <f>IF(データ!C2363&lt;&gt;"",データ!C2362,"")</f>
        <v/>
      </c>
      <c r="D1160" s="46" t="str">
        <f>IF(データ!G2363&lt;&gt;"",データ!G2362,"")</f>
        <v/>
      </c>
      <c r="E1160" s="65" t="str">
        <f>IF(F1160="","",COUNT($F$4:F1160))</f>
        <v/>
      </c>
      <c r="F1160" s="81" t="str">
        <f>IF(C1160="","",データ!Z2362)</f>
        <v/>
      </c>
      <c r="G1160" s="65" t="str">
        <f>IF(C1160="","",データ!AA2362)</f>
        <v/>
      </c>
      <c r="H1160" s="65" t="str">
        <f>IF(I1160="","",COUNT($I$4:I1160))</f>
        <v/>
      </c>
      <c r="I1160" s="81" t="str">
        <f>IF(C1160="","",データ!AF2362)</f>
        <v/>
      </c>
      <c r="J1160" s="65" t="str">
        <f>IF(C1160="","",データ!AG2362)</f>
        <v/>
      </c>
      <c r="K1160" s="65" t="str">
        <f>IF(L1160="","",COUNT($L$4:L1160))</f>
        <v/>
      </c>
      <c r="L1160" s="81" t="str">
        <f>IF(C1160="","",データ!AI2362)</f>
        <v/>
      </c>
      <c r="M1160" s="65" t="str">
        <f>IF(C1160="","",データ!AJ2362)</f>
        <v/>
      </c>
      <c r="N1160" s="65" t="str">
        <f>IF(O1160="","",COUNT($O$4:O1160))</f>
        <v/>
      </c>
      <c r="O1160" s="81" t="str">
        <f>IF(C1160="","",データ!AO2362)</f>
        <v/>
      </c>
      <c r="P1160" s="65" t="str">
        <f>IF(C1160="","",データ!AP2362)</f>
        <v/>
      </c>
    </row>
    <row r="1161" spans="1:16" ht="18" customHeight="1">
      <c r="A1161" s="46" t="str">
        <f>IF(データ!A2364&lt;&gt;"",データ!A2363,"")</f>
        <v/>
      </c>
      <c r="B1161" s="47" t="str">
        <f>IF(データ!B2364&lt;&gt;"",データ!B2363,"")</f>
        <v/>
      </c>
      <c r="C1161" s="48" t="str">
        <f>IF(データ!C2364&lt;&gt;"",データ!C2363,"")</f>
        <v/>
      </c>
      <c r="D1161" s="46" t="str">
        <f>IF(データ!G2364&lt;&gt;"",データ!G2363,"")</f>
        <v/>
      </c>
      <c r="E1161" s="65" t="str">
        <f>IF(F1161="","",COUNT($F$4:F1161))</f>
        <v/>
      </c>
      <c r="F1161" s="81" t="str">
        <f>IF(C1161="","",データ!Z2363)</f>
        <v/>
      </c>
      <c r="G1161" s="65" t="str">
        <f>IF(C1161="","",データ!AA2363)</f>
        <v/>
      </c>
      <c r="H1161" s="65" t="str">
        <f>IF(I1161="","",COUNT($I$4:I1161))</f>
        <v/>
      </c>
      <c r="I1161" s="81" t="str">
        <f>IF(C1161="","",データ!AF2363)</f>
        <v/>
      </c>
      <c r="J1161" s="65" t="str">
        <f>IF(C1161="","",データ!AG2363)</f>
        <v/>
      </c>
      <c r="K1161" s="65" t="str">
        <f>IF(L1161="","",COUNT($L$4:L1161))</f>
        <v/>
      </c>
      <c r="L1161" s="81" t="str">
        <f>IF(C1161="","",データ!AI2363)</f>
        <v/>
      </c>
      <c r="M1161" s="65" t="str">
        <f>IF(C1161="","",データ!AJ2363)</f>
        <v/>
      </c>
      <c r="N1161" s="65" t="str">
        <f>IF(O1161="","",COUNT($O$4:O1161))</f>
        <v/>
      </c>
      <c r="O1161" s="81" t="str">
        <f>IF(C1161="","",データ!AO2363)</f>
        <v/>
      </c>
      <c r="P1161" s="65" t="str">
        <f>IF(C1161="","",データ!AP2363)</f>
        <v/>
      </c>
    </row>
    <row r="1162" spans="1:16" ht="18" customHeight="1">
      <c r="A1162" s="46" t="str">
        <f>IF(データ!A2365&lt;&gt;"",データ!A2364,"")</f>
        <v/>
      </c>
      <c r="B1162" s="47" t="str">
        <f>IF(データ!B2365&lt;&gt;"",データ!B2364,"")</f>
        <v/>
      </c>
      <c r="C1162" s="48" t="str">
        <f>IF(データ!C2365&lt;&gt;"",データ!C2364,"")</f>
        <v/>
      </c>
      <c r="D1162" s="46" t="str">
        <f>IF(データ!G2365&lt;&gt;"",データ!G2364,"")</f>
        <v/>
      </c>
      <c r="E1162" s="65" t="str">
        <f>IF(F1162="","",COUNT($F$4:F1162))</f>
        <v/>
      </c>
      <c r="F1162" s="81" t="str">
        <f>IF(C1162="","",データ!Z2364)</f>
        <v/>
      </c>
      <c r="G1162" s="65" t="str">
        <f>IF(C1162="","",データ!AA2364)</f>
        <v/>
      </c>
      <c r="H1162" s="65" t="str">
        <f>IF(I1162="","",COUNT($I$4:I1162))</f>
        <v/>
      </c>
      <c r="I1162" s="81" t="str">
        <f>IF(C1162="","",データ!AF2364)</f>
        <v/>
      </c>
      <c r="J1162" s="65" t="str">
        <f>IF(C1162="","",データ!AG2364)</f>
        <v/>
      </c>
      <c r="K1162" s="65" t="str">
        <f>IF(L1162="","",COUNT($L$4:L1162))</f>
        <v/>
      </c>
      <c r="L1162" s="81" t="str">
        <f>IF(C1162="","",データ!AI2364)</f>
        <v/>
      </c>
      <c r="M1162" s="65" t="str">
        <f>IF(C1162="","",データ!AJ2364)</f>
        <v/>
      </c>
      <c r="N1162" s="65" t="str">
        <f>IF(O1162="","",COUNT($O$4:O1162))</f>
        <v/>
      </c>
      <c r="O1162" s="81" t="str">
        <f>IF(C1162="","",データ!AO2364)</f>
        <v/>
      </c>
      <c r="P1162" s="65" t="str">
        <f>IF(C1162="","",データ!AP2364)</f>
        <v/>
      </c>
    </row>
    <row r="1163" spans="1:16" ht="18" customHeight="1">
      <c r="A1163" s="46" t="str">
        <f>IF(データ!A2366&lt;&gt;"",データ!A2365,"")</f>
        <v/>
      </c>
      <c r="B1163" s="47" t="str">
        <f>IF(データ!B2366&lt;&gt;"",データ!B2365,"")</f>
        <v/>
      </c>
      <c r="C1163" s="48" t="str">
        <f>IF(データ!C2366&lt;&gt;"",データ!C2365,"")</f>
        <v/>
      </c>
      <c r="D1163" s="46" t="str">
        <f>IF(データ!G2366&lt;&gt;"",データ!G2365,"")</f>
        <v/>
      </c>
      <c r="E1163" s="65" t="str">
        <f>IF(F1163="","",COUNT($F$4:F1163))</f>
        <v/>
      </c>
      <c r="F1163" s="81" t="str">
        <f>IF(C1163="","",データ!Z2365)</f>
        <v/>
      </c>
      <c r="G1163" s="65" t="str">
        <f>IF(C1163="","",データ!AA2365)</f>
        <v/>
      </c>
      <c r="H1163" s="65" t="str">
        <f>IF(I1163="","",COUNT($I$4:I1163))</f>
        <v/>
      </c>
      <c r="I1163" s="81" t="str">
        <f>IF(C1163="","",データ!AF2365)</f>
        <v/>
      </c>
      <c r="J1163" s="65" t="str">
        <f>IF(C1163="","",データ!AG2365)</f>
        <v/>
      </c>
      <c r="K1163" s="65" t="str">
        <f>IF(L1163="","",COUNT($L$4:L1163))</f>
        <v/>
      </c>
      <c r="L1163" s="81" t="str">
        <f>IF(C1163="","",データ!AI2365)</f>
        <v/>
      </c>
      <c r="M1163" s="65" t="str">
        <f>IF(C1163="","",データ!AJ2365)</f>
        <v/>
      </c>
      <c r="N1163" s="65" t="str">
        <f>IF(O1163="","",COUNT($O$4:O1163))</f>
        <v/>
      </c>
      <c r="O1163" s="81" t="str">
        <f>IF(C1163="","",データ!AO2365)</f>
        <v/>
      </c>
      <c r="P1163" s="65" t="str">
        <f>IF(C1163="","",データ!AP2365)</f>
        <v/>
      </c>
    </row>
    <row r="1164" spans="1:16" ht="18" customHeight="1">
      <c r="A1164" s="46" t="str">
        <f>IF(データ!A2367&lt;&gt;"",データ!A2366,"")</f>
        <v/>
      </c>
      <c r="B1164" s="47" t="str">
        <f>IF(データ!B2367&lt;&gt;"",データ!B2366,"")</f>
        <v/>
      </c>
      <c r="C1164" s="48" t="str">
        <f>IF(データ!C2367&lt;&gt;"",データ!C2366,"")</f>
        <v/>
      </c>
      <c r="D1164" s="46" t="str">
        <f>IF(データ!G2367&lt;&gt;"",データ!G2366,"")</f>
        <v/>
      </c>
      <c r="E1164" s="65" t="str">
        <f>IF(F1164="","",COUNT($F$4:F1164))</f>
        <v/>
      </c>
      <c r="F1164" s="81" t="str">
        <f>IF(C1164="","",データ!Z2366)</f>
        <v/>
      </c>
      <c r="G1164" s="65" t="str">
        <f>IF(C1164="","",データ!AA2366)</f>
        <v/>
      </c>
      <c r="H1164" s="65" t="str">
        <f>IF(I1164="","",COUNT($I$4:I1164))</f>
        <v/>
      </c>
      <c r="I1164" s="81" t="str">
        <f>IF(C1164="","",データ!AF2366)</f>
        <v/>
      </c>
      <c r="J1164" s="65" t="str">
        <f>IF(C1164="","",データ!AG2366)</f>
        <v/>
      </c>
      <c r="K1164" s="65" t="str">
        <f>IF(L1164="","",COUNT($L$4:L1164))</f>
        <v/>
      </c>
      <c r="L1164" s="81" t="str">
        <f>IF(C1164="","",データ!AI2366)</f>
        <v/>
      </c>
      <c r="M1164" s="65" t="str">
        <f>IF(C1164="","",データ!AJ2366)</f>
        <v/>
      </c>
      <c r="N1164" s="65" t="str">
        <f>IF(O1164="","",COUNT($O$4:O1164))</f>
        <v/>
      </c>
      <c r="O1164" s="81" t="str">
        <f>IF(C1164="","",データ!AO2366)</f>
        <v/>
      </c>
      <c r="P1164" s="65" t="str">
        <f>IF(C1164="","",データ!AP2366)</f>
        <v/>
      </c>
    </row>
    <row r="1165" spans="1:16" ht="18" customHeight="1">
      <c r="A1165" s="46" t="str">
        <f>IF(データ!A2368&lt;&gt;"",データ!A2367,"")</f>
        <v/>
      </c>
      <c r="B1165" s="47" t="str">
        <f>IF(データ!B2368&lt;&gt;"",データ!B2367,"")</f>
        <v/>
      </c>
      <c r="C1165" s="48" t="str">
        <f>IF(データ!C2368&lt;&gt;"",データ!C2367,"")</f>
        <v/>
      </c>
      <c r="D1165" s="46" t="str">
        <f>IF(データ!G2368&lt;&gt;"",データ!G2367,"")</f>
        <v/>
      </c>
      <c r="E1165" s="65" t="str">
        <f>IF(F1165="","",COUNT($F$4:F1165))</f>
        <v/>
      </c>
      <c r="F1165" s="81" t="str">
        <f>IF(C1165="","",データ!Z2367)</f>
        <v/>
      </c>
      <c r="G1165" s="65" t="str">
        <f>IF(C1165="","",データ!AA2367)</f>
        <v/>
      </c>
      <c r="H1165" s="65" t="str">
        <f>IF(I1165="","",COUNT($I$4:I1165))</f>
        <v/>
      </c>
      <c r="I1165" s="81" t="str">
        <f>IF(C1165="","",データ!AF2367)</f>
        <v/>
      </c>
      <c r="J1165" s="65" t="str">
        <f>IF(C1165="","",データ!AG2367)</f>
        <v/>
      </c>
      <c r="K1165" s="65" t="str">
        <f>IF(L1165="","",COUNT($L$4:L1165))</f>
        <v/>
      </c>
      <c r="L1165" s="81" t="str">
        <f>IF(C1165="","",データ!AI2367)</f>
        <v/>
      </c>
      <c r="M1165" s="65" t="str">
        <f>IF(C1165="","",データ!AJ2367)</f>
        <v/>
      </c>
      <c r="N1165" s="65" t="str">
        <f>IF(O1165="","",COUNT($O$4:O1165))</f>
        <v/>
      </c>
      <c r="O1165" s="81" t="str">
        <f>IF(C1165="","",データ!AO2367)</f>
        <v/>
      </c>
      <c r="P1165" s="65" t="str">
        <f>IF(C1165="","",データ!AP2367)</f>
        <v/>
      </c>
    </row>
    <row r="1166" spans="1:16" ht="18" customHeight="1">
      <c r="A1166" s="46" t="str">
        <f>IF(データ!A2369&lt;&gt;"",データ!A2368,"")</f>
        <v/>
      </c>
      <c r="B1166" s="47" t="str">
        <f>IF(データ!B2369&lt;&gt;"",データ!B2368,"")</f>
        <v/>
      </c>
      <c r="C1166" s="48" t="str">
        <f>IF(データ!C2369&lt;&gt;"",データ!C2368,"")</f>
        <v/>
      </c>
      <c r="D1166" s="46" t="str">
        <f>IF(データ!G2369&lt;&gt;"",データ!G2368,"")</f>
        <v/>
      </c>
      <c r="E1166" s="65" t="str">
        <f>IF(F1166="","",COUNT($F$4:F1166))</f>
        <v/>
      </c>
      <c r="F1166" s="81" t="str">
        <f>IF(C1166="","",データ!Z2368)</f>
        <v/>
      </c>
      <c r="G1166" s="65" t="str">
        <f>IF(C1166="","",データ!AA2368)</f>
        <v/>
      </c>
      <c r="H1166" s="65" t="str">
        <f>IF(I1166="","",COUNT($I$4:I1166))</f>
        <v/>
      </c>
      <c r="I1166" s="81" t="str">
        <f>IF(C1166="","",データ!AF2368)</f>
        <v/>
      </c>
      <c r="J1166" s="65" t="str">
        <f>IF(C1166="","",データ!AG2368)</f>
        <v/>
      </c>
      <c r="K1166" s="65" t="str">
        <f>IF(L1166="","",COUNT($L$4:L1166))</f>
        <v/>
      </c>
      <c r="L1166" s="81" t="str">
        <f>IF(C1166="","",データ!AI2368)</f>
        <v/>
      </c>
      <c r="M1166" s="65" t="str">
        <f>IF(C1166="","",データ!AJ2368)</f>
        <v/>
      </c>
      <c r="N1166" s="65" t="str">
        <f>IF(O1166="","",COUNT($O$4:O1166))</f>
        <v/>
      </c>
      <c r="O1166" s="81" t="str">
        <f>IF(C1166="","",データ!AO2368)</f>
        <v/>
      </c>
      <c r="P1166" s="65" t="str">
        <f>IF(C1166="","",データ!AP2368)</f>
        <v/>
      </c>
    </row>
    <row r="1167" spans="1:16" ht="18" customHeight="1">
      <c r="A1167" s="46" t="str">
        <f>IF(データ!A2370&lt;&gt;"",データ!A2369,"")</f>
        <v/>
      </c>
      <c r="B1167" s="47" t="str">
        <f>IF(データ!B2370&lt;&gt;"",データ!B2369,"")</f>
        <v/>
      </c>
      <c r="C1167" s="48" t="str">
        <f>IF(データ!C2370&lt;&gt;"",データ!C2369,"")</f>
        <v/>
      </c>
      <c r="D1167" s="46" t="str">
        <f>IF(データ!G2370&lt;&gt;"",データ!G2369,"")</f>
        <v/>
      </c>
      <c r="E1167" s="65" t="str">
        <f>IF(F1167="","",COUNT($F$4:F1167))</f>
        <v/>
      </c>
      <c r="F1167" s="81" t="str">
        <f>IF(C1167="","",データ!Z2369)</f>
        <v/>
      </c>
      <c r="G1167" s="65" t="str">
        <f>IF(C1167="","",データ!AA2369)</f>
        <v/>
      </c>
      <c r="H1167" s="65" t="str">
        <f>IF(I1167="","",COUNT($I$4:I1167))</f>
        <v/>
      </c>
      <c r="I1167" s="81" t="str">
        <f>IF(C1167="","",データ!AF2369)</f>
        <v/>
      </c>
      <c r="J1167" s="65" t="str">
        <f>IF(C1167="","",データ!AG2369)</f>
        <v/>
      </c>
      <c r="K1167" s="65" t="str">
        <f>IF(L1167="","",COUNT($L$4:L1167))</f>
        <v/>
      </c>
      <c r="L1167" s="81" t="str">
        <f>IF(C1167="","",データ!AI2369)</f>
        <v/>
      </c>
      <c r="M1167" s="65" t="str">
        <f>IF(C1167="","",データ!AJ2369)</f>
        <v/>
      </c>
      <c r="N1167" s="65" t="str">
        <f>IF(O1167="","",COUNT($O$4:O1167))</f>
        <v/>
      </c>
      <c r="O1167" s="81" t="str">
        <f>IF(C1167="","",データ!AO2369)</f>
        <v/>
      </c>
      <c r="P1167" s="65" t="str">
        <f>IF(C1167="","",データ!AP2369)</f>
        <v/>
      </c>
    </row>
    <row r="1168" spans="1:16" ht="18" customHeight="1">
      <c r="A1168" s="46" t="str">
        <f>IF(データ!A2371&lt;&gt;"",データ!A2370,"")</f>
        <v/>
      </c>
      <c r="B1168" s="47" t="str">
        <f>IF(データ!B2371&lt;&gt;"",データ!B2370,"")</f>
        <v/>
      </c>
      <c r="C1168" s="48" t="str">
        <f>IF(データ!C2371&lt;&gt;"",データ!C2370,"")</f>
        <v/>
      </c>
      <c r="D1168" s="46" t="str">
        <f>IF(データ!G2371&lt;&gt;"",データ!G2370,"")</f>
        <v/>
      </c>
      <c r="E1168" s="65" t="str">
        <f>IF(F1168="","",COUNT($F$4:F1168))</f>
        <v/>
      </c>
      <c r="F1168" s="81" t="str">
        <f>IF(C1168="","",データ!Z2370)</f>
        <v/>
      </c>
      <c r="G1168" s="65" t="str">
        <f>IF(C1168="","",データ!AA2370)</f>
        <v/>
      </c>
      <c r="H1168" s="65" t="str">
        <f>IF(I1168="","",COUNT($I$4:I1168))</f>
        <v/>
      </c>
      <c r="I1168" s="81" t="str">
        <f>IF(C1168="","",データ!AF2370)</f>
        <v/>
      </c>
      <c r="J1168" s="65" t="str">
        <f>IF(C1168="","",データ!AG2370)</f>
        <v/>
      </c>
      <c r="K1168" s="65" t="str">
        <f>IF(L1168="","",COUNT($L$4:L1168))</f>
        <v/>
      </c>
      <c r="L1168" s="81" t="str">
        <f>IF(C1168="","",データ!AI2370)</f>
        <v/>
      </c>
      <c r="M1168" s="65" t="str">
        <f>IF(C1168="","",データ!AJ2370)</f>
        <v/>
      </c>
      <c r="N1168" s="65" t="str">
        <f>IF(O1168="","",COUNT($O$4:O1168))</f>
        <v/>
      </c>
      <c r="O1168" s="81" t="str">
        <f>IF(C1168="","",データ!AO2370)</f>
        <v/>
      </c>
      <c r="P1168" s="65" t="str">
        <f>IF(C1168="","",データ!AP2370)</f>
        <v/>
      </c>
    </row>
    <row r="1169" spans="1:16" ht="18" customHeight="1">
      <c r="A1169" s="46" t="str">
        <f>IF(データ!A2372&lt;&gt;"",データ!A2371,"")</f>
        <v/>
      </c>
      <c r="B1169" s="47" t="str">
        <f>IF(データ!B2372&lt;&gt;"",データ!B2371,"")</f>
        <v/>
      </c>
      <c r="C1169" s="48" t="str">
        <f>IF(データ!C2372&lt;&gt;"",データ!C2371,"")</f>
        <v/>
      </c>
      <c r="D1169" s="46" t="str">
        <f>IF(データ!G2372&lt;&gt;"",データ!G2371,"")</f>
        <v/>
      </c>
      <c r="E1169" s="65" t="str">
        <f>IF(F1169="","",COUNT($F$4:F1169))</f>
        <v/>
      </c>
      <c r="F1169" s="81" t="str">
        <f>IF(C1169="","",データ!Z2371)</f>
        <v/>
      </c>
      <c r="G1169" s="65" t="str">
        <f>IF(C1169="","",データ!AA2371)</f>
        <v/>
      </c>
      <c r="H1169" s="65" t="str">
        <f>IF(I1169="","",COUNT($I$4:I1169))</f>
        <v/>
      </c>
      <c r="I1169" s="81" t="str">
        <f>IF(C1169="","",データ!AF2371)</f>
        <v/>
      </c>
      <c r="J1169" s="65" t="str">
        <f>IF(C1169="","",データ!AG2371)</f>
        <v/>
      </c>
      <c r="K1169" s="65" t="str">
        <f>IF(L1169="","",COUNT($L$4:L1169))</f>
        <v/>
      </c>
      <c r="L1169" s="81" t="str">
        <f>IF(C1169="","",データ!AI2371)</f>
        <v/>
      </c>
      <c r="M1169" s="65" t="str">
        <f>IF(C1169="","",データ!AJ2371)</f>
        <v/>
      </c>
      <c r="N1169" s="65" t="str">
        <f>IF(O1169="","",COUNT($O$4:O1169))</f>
        <v/>
      </c>
      <c r="O1169" s="81" t="str">
        <f>IF(C1169="","",データ!AO2371)</f>
        <v/>
      </c>
      <c r="P1169" s="65" t="str">
        <f>IF(C1169="","",データ!AP2371)</f>
        <v/>
      </c>
    </row>
    <row r="1170" spans="1:16" ht="18" customHeight="1">
      <c r="A1170" s="46" t="str">
        <f>IF(データ!A2373&lt;&gt;"",データ!A2372,"")</f>
        <v/>
      </c>
      <c r="B1170" s="47" t="str">
        <f>IF(データ!B2373&lt;&gt;"",データ!B2372,"")</f>
        <v/>
      </c>
      <c r="C1170" s="48" t="str">
        <f>IF(データ!C2373&lt;&gt;"",データ!C2372,"")</f>
        <v/>
      </c>
      <c r="D1170" s="46" t="str">
        <f>IF(データ!G2373&lt;&gt;"",データ!G2372,"")</f>
        <v/>
      </c>
      <c r="E1170" s="65" t="str">
        <f>IF(F1170="","",COUNT($F$4:F1170))</f>
        <v/>
      </c>
      <c r="F1170" s="81" t="str">
        <f>IF(C1170="","",データ!Z2372)</f>
        <v/>
      </c>
      <c r="G1170" s="65" t="str">
        <f>IF(C1170="","",データ!AA2372)</f>
        <v/>
      </c>
      <c r="H1170" s="65" t="str">
        <f>IF(I1170="","",COUNT($I$4:I1170))</f>
        <v/>
      </c>
      <c r="I1170" s="81" t="str">
        <f>IF(C1170="","",データ!AF2372)</f>
        <v/>
      </c>
      <c r="J1170" s="65" t="str">
        <f>IF(C1170="","",データ!AG2372)</f>
        <v/>
      </c>
      <c r="K1170" s="65" t="str">
        <f>IF(L1170="","",COUNT($L$4:L1170))</f>
        <v/>
      </c>
      <c r="L1170" s="81" t="str">
        <f>IF(C1170="","",データ!AI2372)</f>
        <v/>
      </c>
      <c r="M1170" s="65" t="str">
        <f>IF(C1170="","",データ!AJ2372)</f>
        <v/>
      </c>
      <c r="N1170" s="65" t="str">
        <f>IF(O1170="","",COUNT($O$4:O1170))</f>
        <v/>
      </c>
      <c r="O1170" s="81" t="str">
        <f>IF(C1170="","",データ!AO2372)</f>
        <v/>
      </c>
      <c r="P1170" s="65" t="str">
        <f>IF(C1170="","",データ!AP2372)</f>
        <v/>
      </c>
    </row>
    <row r="1171" spans="1:16" ht="18" customHeight="1">
      <c r="A1171" s="46" t="str">
        <f>IF(データ!A2374&lt;&gt;"",データ!A2373,"")</f>
        <v/>
      </c>
      <c r="B1171" s="47" t="str">
        <f>IF(データ!B2374&lt;&gt;"",データ!B2373,"")</f>
        <v/>
      </c>
      <c r="C1171" s="48" t="str">
        <f>IF(データ!C2374&lt;&gt;"",データ!C2373,"")</f>
        <v/>
      </c>
      <c r="D1171" s="46" t="str">
        <f>IF(データ!G2374&lt;&gt;"",データ!G2373,"")</f>
        <v/>
      </c>
      <c r="E1171" s="65" t="str">
        <f>IF(F1171="","",COUNT($F$4:F1171))</f>
        <v/>
      </c>
      <c r="F1171" s="81" t="str">
        <f>IF(C1171="","",データ!Z2373)</f>
        <v/>
      </c>
      <c r="G1171" s="65" t="str">
        <f>IF(C1171="","",データ!AA2373)</f>
        <v/>
      </c>
      <c r="H1171" s="65" t="str">
        <f>IF(I1171="","",COUNT($I$4:I1171))</f>
        <v/>
      </c>
      <c r="I1171" s="81" t="str">
        <f>IF(C1171="","",データ!AF2373)</f>
        <v/>
      </c>
      <c r="J1171" s="65" t="str">
        <f>IF(C1171="","",データ!AG2373)</f>
        <v/>
      </c>
      <c r="K1171" s="65" t="str">
        <f>IF(L1171="","",COUNT($L$4:L1171))</f>
        <v/>
      </c>
      <c r="L1171" s="81" t="str">
        <f>IF(C1171="","",データ!AI2373)</f>
        <v/>
      </c>
      <c r="M1171" s="65" t="str">
        <f>IF(C1171="","",データ!AJ2373)</f>
        <v/>
      </c>
      <c r="N1171" s="65" t="str">
        <f>IF(O1171="","",COUNT($O$4:O1171))</f>
        <v/>
      </c>
      <c r="O1171" s="81" t="str">
        <f>IF(C1171="","",データ!AO2373)</f>
        <v/>
      </c>
      <c r="P1171" s="65" t="str">
        <f>IF(C1171="","",データ!AP2373)</f>
        <v/>
      </c>
    </row>
    <row r="1172" spans="1:16" ht="18" customHeight="1">
      <c r="A1172" s="46" t="str">
        <f>IF(データ!A2375&lt;&gt;"",データ!A2374,"")</f>
        <v/>
      </c>
      <c r="B1172" s="47" t="str">
        <f>IF(データ!B2375&lt;&gt;"",データ!B2374,"")</f>
        <v/>
      </c>
      <c r="C1172" s="48" t="str">
        <f>IF(データ!C2375&lt;&gt;"",データ!C2374,"")</f>
        <v/>
      </c>
      <c r="D1172" s="46" t="str">
        <f>IF(データ!G2375&lt;&gt;"",データ!G2374,"")</f>
        <v/>
      </c>
      <c r="E1172" s="65" t="str">
        <f>IF(F1172="","",COUNT($F$4:F1172))</f>
        <v/>
      </c>
      <c r="F1172" s="81" t="str">
        <f>IF(C1172="","",データ!Z2374)</f>
        <v/>
      </c>
      <c r="G1172" s="65" t="str">
        <f>IF(C1172="","",データ!AA2374)</f>
        <v/>
      </c>
      <c r="H1172" s="65" t="str">
        <f>IF(I1172="","",COUNT($I$4:I1172))</f>
        <v/>
      </c>
      <c r="I1172" s="81" t="str">
        <f>IF(C1172="","",データ!AF2374)</f>
        <v/>
      </c>
      <c r="J1172" s="65" t="str">
        <f>IF(C1172="","",データ!AG2374)</f>
        <v/>
      </c>
      <c r="K1172" s="65" t="str">
        <f>IF(L1172="","",COUNT($L$4:L1172))</f>
        <v/>
      </c>
      <c r="L1172" s="81" t="str">
        <f>IF(C1172="","",データ!AI2374)</f>
        <v/>
      </c>
      <c r="M1172" s="65" t="str">
        <f>IF(C1172="","",データ!AJ2374)</f>
        <v/>
      </c>
      <c r="N1172" s="65" t="str">
        <f>IF(O1172="","",COUNT($O$4:O1172))</f>
        <v/>
      </c>
      <c r="O1172" s="81" t="str">
        <f>IF(C1172="","",データ!AO2374)</f>
        <v/>
      </c>
      <c r="P1172" s="65" t="str">
        <f>IF(C1172="","",データ!AP2374)</f>
        <v/>
      </c>
    </row>
    <row r="1173" spans="1:16" ht="18" customHeight="1">
      <c r="A1173" s="46" t="str">
        <f>IF(データ!A2376&lt;&gt;"",データ!A2375,"")</f>
        <v/>
      </c>
      <c r="B1173" s="47" t="str">
        <f>IF(データ!B2376&lt;&gt;"",データ!B2375,"")</f>
        <v/>
      </c>
      <c r="C1173" s="48" t="str">
        <f>IF(データ!C2376&lt;&gt;"",データ!C2375,"")</f>
        <v/>
      </c>
      <c r="D1173" s="46" t="str">
        <f>IF(データ!G2376&lt;&gt;"",データ!G2375,"")</f>
        <v/>
      </c>
      <c r="E1173" s="65" t="str">
        <f>IF(F1173="","",COUNT($F$4:F1173))</f>
        <v/>
      </c>
      <c r="F1173" s="81" t="str">
        <f>IF(C1173="","",データ!Z2375)</f>
        <v/>
      </c>
      <c r="G1173" s="65" t="str">
        <f>IF(C1173="","",データ!AA2375)</f>
        <v/>
      </c>
      <c r="H1173" s="65" t="str">
        <f>IF(I1173="","",COUNT($I$4:I1173))</f>
        <v/>
      </c>
      <c r="I1173" s="81" t="str">
        <f>IF(C1173="","",データ!AF2375)</f>
        <v/>
      </c>
      <c r="J1173" s="65" t="str">
        <f>IF(C1173="","",データ!AG2375)</f>
        <v/>
      </c>
      <c r="K1173" s="65" t="str">
        <f>IF(L1173="","",COUNT($L$4:L1173))</f>
        <v/>
      </c>
      <c r="L1173" s="81" t="str">
        <f>IF(C1173="","",データ!AI2375)</f>
        <v/>
      </c>
      <c r="M1173" s="65" t="str">
        <f>IF(C1173="","",データ!AJ2375)</f>
        <v/>
      </c>
      <c r="N1173" s="65" t="str">
        <f>IF(O1173="","",COUNT($O$4:O1173))</f>
        <v/>
      </c>
      <c r="O1173" s="81" t="str">
        <f>IF(C1173="","",データ!AO2375)</f>
        <v/>
      </c>
      <c r="P1173" s="65" t="str">
        <f>IF(C1173="","",データ!AP2375)</f>
        <v/>
      </c>
    </row>
    <row r="1174" spans="1:16" ht="18" customHeight="1">
      <c r="A1174" s="46" t="str">
        <f>IF(データ!A2377&lt;&gt;"",データ!A2376,"")</f>
        <v/>
      </c>
      <c r="B1174" s="47" t="str">
        <f>IF(データ!B2377&lt;&gt;"",データ!B2376,"")</f>
        <v/>
      </c>
      <c r="C1174" s="48" t="str">
        <f>IF(データ!C2377&lt;&gt;"",データ!C2376,"")</f>
        <v/>
      </c>
      <c r="D1174" s="46" t="str">
        <f>IF(データ!G2377&lt;&gt;"",データ!G2376,"")</f>
        <v/>
      </c>
      <c r="E1174" s="65" t="str">
        <f>IF(F1174="","",COUNT($F$4:F1174))</f>
        <v/>
      </c>
      <c r="F1174" s="81" t="str">
        <f>IF(C1174="","",データ!Z2376)</f>
        <v/>
      </c>
      <c r="G1174" s="65" t="str">
        <f>IF(C1174="","",データ!AA2376)</f>
        <v/>
      </c>
      <c r="H1174" s="65" t="str">
        <f>IF(I1174="","",COUNT($I$4:I1174))</f>
        <v/>
      </c>
      <c r="I1174" s="81" t="str">
        <f>IF(C1174="","",データ!AF2376)</f>
        <v/>
      </c>
      <c r="J1174" s="65" t="str">
        <f>IF(C1174="","",データ!AG2376)</f>
        <v/>
      </c>
      <c r="K1174" s="65" t="str">
        <f>IF(L1174="","",COUNT($L$4:L1174))</f>
        <v/>
      </c>
      <c r="L1174" s="81" t="str">
        <f>IF(C1174="","",データ!AI2376)</f>
        <v/>
      </c>
      <c r="M1174" s="65" t="str">
        <f>IF(C1174="","",データ!AJ2376)</f>
        <v/>
      </c>
      <c r="N1174" s="65" t="str">
        <f>IF(O1174="","",COUNT($O$4:O1174))</f>
        <v/>
      </c>
      <c r="O1174" s="81" t="str">
        <f>IF(C1174="","",データ!AO2376)</f>
        <v/>
      </c>
      <c r="P1174" s="65" t="str">
        <f>IF(C1174="","",データ!AP2376)</f>
        <v/>
      </c>
    </row>
    <row r="1175" spans="1:16" ht="18" customHeight="1">
      <c r="A1175" s="46" t="str">
        <f>IF(データ!A2378&lt;&gt;"",データ!A2377,"")</f>
        <v/>
      </c>
      <c r="B1175" s="47" t="str">
        <f>IF(データ!B2378&lt;&gt;"",データ!B2377,"")</f>
        <v/>
      </c>
      <c r="C1175" s="48" t="str">
        <f>IF(データ!C2378&lt;&gt;"",データ!C2377,"")</f>
        <v/>
      </c>
      <c r="D1175" s="46" t="str">
        <f>IF(データ!G2378&lt;&gt;"",データ!G2377,"")</f>
        <v/>
      </c>
      <c r="E1175" s="65" t="str">
        <f>IF(F1175="","",COUNT($F$4:F1175))</f>
        <v/>
      </c>
      <c r="F1175" s="81" t="str">
        <f>IF(C1175="","",データ!Z2377)</f>
        <v/>
      </c>
      <c r="G1175" s="65" t="str">
        <f>IF(C1175="","",データ!AA2377)</f>
        <v/>
      </c>
      <c r="H1175" s="65" t="str">
        <f>IF(I1175="","",COUNT($I$4:I1175))</f>
        <v/>
      </c>
      <c r="I1175" s="81" t="str">
        <f>IF(C1175="","",データ!AF2377)</f>
        <v/>
      </c>
      <c r="J1175" s="65" t="str">
        <f>IF(C1175="","",データ!AG2377)</f>
        <v/>
      </c>
      <c r="K1175" s="65" t="str">
        <f>IF(L1175="","",COUNT($L$4:L1175))</f>
        <v/>
      </c>
      <c r="L1175" s="81" t="str">
        <f>IF(C1175="","",データ!AI2377)</f>
        <v/>
      </c>
      <c r="M1175" s="65" t="str">
        <f>IF(C1175="","",データ!AJ2377)</f>
        <v/>
      </c>
      <c r="N1175" s="65" t="str">
        <f>IF(O1175="","",COUNT($O$4:O1175))</f>
        <v/>
      </c>
      <c r="O1175" s="81" t="str">
        <f>IF(C1175="","",データ!AO2377)</f>
        <v/>
      </c>
      <c r="P1175" s="65" t="str">
        <f>IF(C1175="","",データ!AP2377)</f>
        <v/>
      </c>
    </row>
    <row r="1176" spans="1:16" ht="18" customHeight="1">
      <c r="A1176" s="46" t="str">
        <f>IF(データ!A2379&lt;&gt;"",データ!A2378,"")</f>
        <v/>
      </c>
      <c r="B1176" s="47" t="str">
        <f>IF(データ!B2379&lt;&gt;"",データ!B2378,"")</f>
        <v/>
      </c>
      <c r="C1176" s="48" t="str">
        <f>IF(データ!C2379&lt;&gt;"",データ!C2378,"")</f>
        <v/>
      </c>
      <c r="D1176" s="46" t="str">
        <f>IF(データ!G2379&lt;&gt;"",データ!G2378,"")</f>
        <v/>
      </c>
      <c r="E1176" s="65" t="str">
        <f>IF(F1176="","",COUNT($F$4:F1176))</f>
        <v/>
      </c>
      <c r="F1176" s="81" t="str">
        <f>IF(C1176="","",データ!Z2378)</f>
        <v/>
      </c>
      <c r="G1176" s="65" t="str">
        <f>IF(C1176="","",データ!AA2378)</f>
        <v/>
      </c>
      <c r="H1176" s="65" t="str">
        <f>IF(I1176="","",COUNT($I$4:I1176))</f>
        <v/>
      </c>
      <c r="I1176" s="81" t="str">
        <f>IF(C1176="","",データ!AF2378)</f>
        <v/>
      </c>
      <c r="J1176" s="65" t="str">
        <f>IF(C1176="","",データ!AG2378)</f>
        <v/>
      </c>
      <c r="K1176" s="65" t="str">
        <f>IF(L1176="","",COUNT($L$4:L1176))</f>
        <v/>
      </c>
      <c r="L1176" s="81" t="str">
        <f>IF(C1176="","",データ!AI2378)</f>
        <v/>
      </c>
      <c r="M1176" s="65" t="str">
        <f>IF(C1176="","",データ!AJ2378)</f>
        <v/>
      </c>
      <c r="N1176" s="65" t="str">
        <f>IF(O1176="","",COUNT($O$4:O1176))</f>
        <v/>
      </c>
      <c r="O1176" s="81" t="str">
        <f>IF(C1176="","",データ!AO2378)</f>
        <v/>
      </c>
      <c r="P1176" s="65" t="str">
        <f>IF(C1176="","",データ!AP2378)</f>
        <v/>
      </c>
    </row>
    <row r="1177" spans="1:16" ht="18" customHeight="1">
      <c r="A1177" s="46" t="str">
        <f>IF(データ!A2380&lt;&gt;"",データ!A2379,"")</f>
        <v/>
      </c>
      <c r="B1177" s="47" t="str">
        <f>IF(データ!B2380&lt;&gt;"",データ!B2379,"")</f>
        <v/>
      </c>
      <c r="C1177" s="48" t="str">
        <f>IF(データ!C2380&lt;&gt;"",データ!C2379,"")</f>
        <v/>
      </c>
      <c r="D1177" s="46" t="str">
        <f>IF(データ!G2380&lt;&gt;"",データ!G2379,"")</f>
        <v/>
      </c>
      <c r="E1177" s="65" t="str">
        <f>IF(F1177="","",COUNT($F$4:F1177))</f>
        <v/>
      </c>
      <c r="F1177" s="81" t="str">
        <f>IF(C1177="","",データ!Z2379)</f>
        <v/>
      </c>
      <c r="G1177" s="65" t="str">
        <f>IF(C1177="","",データ!AA2379)</f>
        <v/>
      </c>
      <c r="H1177" s="65" t="str">
        <f>IF(I1177="","",COUNT($I$4:I1177))</f>
        <v/>
      </c>
      <c r="I1177" s="81" t="str">
        <f>IF(C1177="","",データ!AF2379)</f>
        <v/>
      </c>
      <c r="J1177" s="65" t="str">
        <f>IF(C1177="","",データ!AG2379)</f>
        <v/>
      </c>
      <c r="K1177" s="65" t="str">
        <f>IF(L1177="","",COUNT($L$4:L1177))</f>
        <v/>
      </c>
      <c r="L1177" s="81" t="str">
        <f>IF(C1177="","",データ!AI2379)</f>
        <v/>
      </c>
      <c r="M1177" s="65" t="str">
        <f>IF(C1177="","",データ!AJ2379)</f>
        <v/>
      </c>
      <c r="N1177" s="65" t="str">
        <f>IF(O1177="","",COUNT($O$4:O1177))</f>
        <v/>
      </c>
      <c r="O1177" s="81" t="str">
        <f>IF(C1177="","",データ!AO2379)</f>
        <v/>
      </c>
      <c r="P1177" s="65" t="str">
        <f>IF(C1177="","",データ!AP2379)</f>
        <v/>
      </c>
    </row>
    <row r="1178" spans="1:16" ht="18" customHeight="1">
      <c r="A1178" s="46" t="str">
        <f>IF(データ!A2381&lt;&gt;"",データ!A2380,"")</f>
        <v/>
      </c>
      <c r="B1178" s="47" t="str">
        <f>IF(データ!B2381&lt;&gt;"",データ!B2380,"")</f>
        <v/>
      </c>
      <c r="C1178" s="48" t="str">
        <f>IF(データ!C2381&lt;&gt;"",データ!C2380,"")</f>
        <v/>
      </c>
      <c r="D1178" s="46" t="str">
        <f>IF(データ!G2381&lt;&gt;"",データ!G2380,"")</f>
        <v/>
      </c>
      <c r="E1178" s="65" t="str">
        <f>IF(F1178="","",COUNT($F$4:F1178))</f>
        <v/>
      </c>
      <c r="F1178" s="81" t="str">
        <f>IF(C1178="","",データ!Z2380)</f>
        <v/>
      </c>
      <c r="G1178" s="65" t="str">
        <f>IF(C1178="","",データ!AA2380)</f>
        <v/>
      </c>
      <c r="H1178" s="65" t="str">
        <f>IF(I1178="","",COUNT($I$4:I1178))</f>
        <v/>
      </c>
      <c r="I1178" s="81" t="str">
        <f>IF(C1178="","",データ!AF2380)</f>
        <v/>
      </c>
      <c r="J1178" s="65" t="str">
        <f>IF(C1178="","",データ!AG2380)</f>
        <v/>
      </c>
      <c r="K1178" s="65" t="str">
        <f>IF(L1178="","",COUNT($L$4:L1178))</f>
        <v/>
      </c>
      <c r="L1178" s="81" t="str">
        <f>IF(C1178="","",データ!AI2380)</f>
        <v/>
      </c>
      <c r="M1178" s="65" t="str">
        <f>IF(C1178="","",データ!AJ2380)</f>
        <v/>
      </c>
      <c r="N1178" s="65" t="str">
        <f>IF(O1178="","",COUNT($O$4:O1178))</f>
        <v/>
      </c>
      <c r="O1178" s="81" t="str">
        <f>IF(C1178="","",データ!AO2380)</f>
        <v/>
      </c>
      <c r="P1178" s="65" t="str">
        <f>IF(C1178="","",データ!AP2380)</f>
        <v/>
      </c>
    </row>
    <row r="1179" spans="1:16" ht="18" customHeight="1">
      <c r="A1179" s="46" t="str">
        <f>IF(データ!A2382&lt;&gt;"",データ!A2381,"")</f>
        <v/>
      </c>
      <c r="B1179" s="47" t="str">
        <f>IF(データ!B2382&lt;&gt;"",データ!B2381,"")</f>
        <v/>
      </c>
      <c r="C1179" s="48" t="str">
        <f>IF(データ!C2382&lt;&gt;"",データ!C2381,"")</f>
        <v/>
      </c>
      <c r="D1179" s="46" t="str">
        <f>IF(データ!G2382&lt;&gt;"",データ!G2381,"")</f>
        <v/>
      </c>
      <c r="E1179" s="65" t="str">
        <f>IF(F1179="","",COUNT($F$4:F1179))</f>
        <v/>
      </c>
      <c r="F1179" s="81" t="str">
        <f>IF(C1179="","",データ!Z2381)</f>
        <v/>
      </c>
      <c r="G1179" s="65" t="str">
        <f>IF(C1179="","",データ!AA2381)</f>
        <v/>
      </c>
      <c r="H1179" s="65" t="str">
        <f>IF(I1179="","",COUNT($I$4:I1179))</f>
        <v/>
      </c>
      <c r="I1179" s="81" t="str">
        <f>IF(C1179="","",データ!AF2381)</f>
        <v/>
      </c>
      <c r="J1179" s="65" t="str">
        <f>IF(C1179="","",データ!AG2381)</f>
        <v/>
      </c>
      <c r="K1179" s="65" t="str">
        <f>IF(L1179="","",COUNT($L$4:L1179))</f>
        <v/>
      </c>
      <c r="L1179" s="81" t="str">
        <f>IF(C1179="","",データ!AI2381)</f>
        <v/>
      </c>
      <c r="M1179" s="65" t="str">
        <f>IF(C1179="","",データ!AJ2381)</f>
        <v/>
      </c>
      <c r="N1179" s="65" t="str">
        <f>IF(O1179="","",COUNT($O$4:O1179))</f>
        <v/>
      </c>
      <c r="O1179" s="81" t="str">
        <f>IF(C1179="","",データ!AO2381)</f>
        <v/>
      </c>
      <c r="P1179" s="65" t="str">
        <f>IF(C1179="","",データ!AP2381)</f>
        <v/>
      </c>
    </row>
    <row r="1180" spans="1:16" ht="18" customHeight="1">
      <c r="A1180" s="46" t="str">
        <f>IF(データ!A2383&lt;&gt;"",データ!A2382,"")</f>
        <v/>
      </c>
      <c r="B1180" s="47" t="str">
        <f>IF(データ!B2383&lt;&gt;"",データ!B2382,"")</f>
        <v/>
      </c>
      <c r="C1180" s="48" t="str">
        <f>IF(データ!C2383&lt;&gt;"",データ!C2382,"")</f>
        <v/>
      </c>
      <c r="D1180" s="46" t="str">
        <f>IF(データ!G2383&lt;&gt;"",データ!G2382,"")</f>
        <v/>
      </c>
      <c r="E1180" s="65" t="str">
        <f>IF(F1180="","",COUNT($F$4:F1180))</f>
        <v/>
      </c>
      <c r="F1180" s="81" t="str">
        <f>IF(C1180="","",データ!Z2382)</f>
        <v/>
      </c>
      <c r="G1180" s="65" t="str">
        <f>IF(C1180="","",データ!AA2382)</f>
        <v/>
      </c>
      <c r="H1180" s="65" t="str">
        <f>IF(I1180="","",COUNT($I$4:I1180))</f>
        <v/>
      </c>
      <c r="I1180" s="81" t="str">
        <f>IF(C1180="","",データ!AF2382)</f>
        <v/>
      </c>
      <c r="J1180" s="65" t="str">
        <f>IF(C1180="","",データ!AG2382)</f>
        <v/>
      </c>
      <c r="K1180" s="65" t="str">
        <f>IF(L1180="","",COUNT($L$4:L1180))</f>
        <v/>
      </c>
      <c r="L1180" s="81" t="str">
        <f>IF(C1180="","",データ!AI2382)</f>
        <v/>
      </c>
      <c r="M1180" s="65" t="str">
        <f>IF(C1180="","",データ!AJ2382)</f>
        <v/>
      </c>
      <c r="N1180" s="65" t="str">
        <f>IF(O1180="","",COUNT($O$4:O1180))</f>
        <v/>
      </c>
      <c r="O1180" s="81" t="str">
        <f>IF(C1180="","",データ!AO2382)</f>
        <v/>
      </c>
      <c r="P1180" s="65" t="str">
        <f>IF(C1180="","",データ!AP2382)</f>
        <v/>
      </c>
    </row>
    <row r="1181" spans="1:16" ht="18" customHeight="1">
      <c r="A1181" s="46" t="str">
        <f>IF(データ!A2384&lt;&gt;"",データ!A2383,"")</f>
        <v/>
      </c>
      <c r="B1181" s="47" t="str">
        <f>IF(データ!B2384&lt;&gt;"",データ!B2383,"")</f>
        <v/>
      </c>
      <c r="C1181" s="48" t="str">
        <f>IF(データ!C2384&lt;&gt;"",データ!C2383,"")</f>
        <v/>
      </c>
      <c r="D1181" s="46" t="str">
        <f>IF(データ!G2384&lt;&gt;"",データ!G2383,"")</f>
        <v/>
      </c>
      <c r="E1181" s="65" t="str">
        <f>IF(F1181="","",COUNT($F$4:F1181))</f>
        <v/>
      </c>
      <c r="F1181" s="81" t="str">
        <f>IF(C1181="","",データ!Z2383)</f>
        <v/>
      </c>
      <c r="G1181" s="65" t="str">
        <f>IF(C1181="","",データ!AA2383)</f>
        <v/>
      </c>
      <c r="H1181" s="65" t="str">
        <f>IF(I1181="","",COUNT($I$4:I1181))</f>
        <v/>
      </c>
      <c r="I1181" s="81" t="str">
        <f>IF(C1181="","",データ!AF2383)</f>
        <v/>
      </c>
      <c r="J1181" s="65" t="str">
        <f>IF(C1181="","",データ!AG2383)</f>
        <v/>
      </c>
      <c r="K1181" s="65" t="str">
        <f>IF(L1181="","",COUNT($L$4:L1181))</f>
        <v/>
      </c>
      <c r="L1181" s="81" t="str">
        <f>IF(C1181="","",データ!AI2383)</f>
        <v/>
      </c>
      <c r="M1181" s="65" t="str">
        <f>IF(C1181="","",データ!AJ2383)</f>
        <v/>
      </c>
      <c r="N1181" s="65" t="str">
        <f>IF(O1181="","",COUNT($O$4:O1181))</f>
        <v/>
      </c>
      <c r="O1181" s="81" t="str">
        <f>IF(C1181="","",データ!AO2383)</f>
        <v/>
      </c>
      <c r="P1181" s="65" t="str">
        <f>IF(C1181="","",データ!AP2383)</f>
        <v/>
      </c>
    </row>
    <row r="1182" spans="1:16" ht="18" customHeight="1">
      <c r="A1182" s="46" t="str">
        <f>IF(データ!A2385&lt;&gt;"",データ!A2384,"")</f>
        <v/>
      </c>
      <c r="B1182" s="47" t="str">
        <f>IF(データ!B2385&lt;&gt;"",データ!B2384,"")</f>
        <v/>
      </c>
      <c r="C1182" s="48" t="str">
        <f>IF(データ!C2385&lt;&gt;"",データ!C2384,"")</f>
        <v/>
      </c>
      <c r="D1182" s="46" t="str">
        <f>IF(データ!G2385&lt;&gt;"",データ!G2384,"")</f>
        <v/>
      </c>
      <c r="E1182" s="65" t="str">
        <f>IF(F1182="","",COUNT($F$4:F1182))</f>
        <v/>
      </c>
      <c r="F1182" s="81" t="str">
        <f>IF(C1182="","",データ!Z2384)</f>
        <v/>
      </c>
      <c r="G1182" s="65" t="str">
        <f>IF(C1182="","",データ!AA2384)</f>
        <v/>
      </c>
      <c r="H1182" s="65" t="str">
        <f>IF(I1182="","",COUNT($I$4:I1182))</f>
        <v/>
      </c>
      <c r="I1182" s="81" t="str">
        <f>IF(C1182="","",データ!AF2384)</f>
        <v/>
      </c>
      <c r="J1182" s="65" t="str">
        <f>IF(C1182="","",データ!AG2384)</f>
        <v/>
      </c>
      <c r="K1182" s="65" t="str">
        <f>IF(L1182="","",COUNT($L$4:L1182))</f>
        <v/>
      </c>
      <c r="L1182" s="81" t="str">
        <f>IF(C1182="","",データ!AI2384)</f>
        <v/>
      </c>
      <c r="M1182" s="65" t="str">
        <f>IF(C1182="","",データ!AJ2384)</f>
        <v/>
      </c>
      <c r="N1182" s="65" t="str">
        <f>IF(O1182="","",COUNT($O$4:O1182))</f>
        <v/>
      </c>
      <c r="O1182" s="81" t="str">
        <f>IF(C1182="","",データ!AO2384)</f>
        <v/>
      </c>
      <c r="P1182" s="65" t="str">
        <f>IF(C1182="","",データ!AP2384)</f>
        <v/>
      </c>
    </row>
    <row r="1183" spans="1:16" ht="18" customHeight="1">
      <c r="A1183" s="46" t="str">
        <f>IF(データ!A2386&lt;&gt;"",データ!A2385,"")</f>
        <v/>
      </c>
      <c r="B1183" s="47" t="str">
        <f>IF(データ!B2386&lt;&gt;"",データ!B2385,"")</f>
        <v/>
      </c>
      <c r="C1183" s="48" t="str">
        <f>IF(データ!C2386&lt;&gt;"",データ!C2385,"")</f>
        <v/>
      </c>
      <c r="D1183" s="46" t="str">
        <f>IF(データ!G2386&lt;&gt;"",データ!G2385,"")</f>
        <v/>
      </c>
      <c r="E1183" s="65" t="str">
        <f>IF(F1183="","",COUNT($F$4:F1183))</f>
        <v/>
      </c>
      <c r="F1183" s="81" t="str">
        <f>IF(C1183="","",データ!Z2385)</f>
        <v/>
      </c>
      <c r="G1183" s="65" t="str">
        <f>IF(C1183="","",データ!AA2385)</f>
        <v/>
      </c>
      <c r="H1183" s="65" t="str">
        <f>IF(I1183="","",COUNT($I$4:I1183))</f>
        <v/>
      </c>
      <c r="I1183" s="81" t="str">
        <f>IF(C1183="","",データ!AF2385)</f>
        <v/>
      </c>
      <c r="J1183" s="65" t="str">
        <f>IF(C1183="","",データ!AG2385)</f>
        <v/>
      </c>
      <c r="K1183" s="65" t="str">
        <f>IF(L1183="","",COUNT($L$4:L1183))</f>
        <v/>
      </c>
      <c r="L1183" s="81" t="str">
        <f>IF(C1183="","",データ!AI2385)</f>
        <v/>
      </c>
      <c r="M1183" s="65" t="str">
        <f>IF(C1183="","",データ!AJ2385)</f>
        <v/>
      </c>
      <c r="N1183" s="65" t="str">
        <f>IF(O1183="","",COUNT($O$4:O1183))</f>
        <v/>
      </c>
      <c r="O1183" s="81" t="str">
        <f>IF(C1183="","",データ!AO2385)</f>
        <v/>
      </c>
      <c r="P1183" s="65" t="str">
        <f>IF(C1183="","",データ!AP2385)</f>
        <v/>
      </c>
    </row>
    <row r="1184" spans="1:16" ht="18" customHeight="1">
      <c r="A1184" s="46" t="str">
        <f>IF(データ!A2387&lt;&gt;"",データ!A2386,"")</f>
        <v/>
      </c>
      <c r="B1184" s="47" t="str">
        <f>IF(データ!B2387&lt;&gt;"",データ!B2386,"")</f>
        <v/>
      </c>
      <c r="C1184" s="48" t="str">
        <f>IF(データ!C2387&lt;&gt;"",データ!C2386,"")</f>
        <v/>
      </c>
      <c r="D1184" s="46" t="str">
        <f>IF(データ!G2387&lt;&gt;"",データ!G2386,"")</f>
        <v/>
      </c>
      <c r="E1184" s="65" t="str">
        <f>IF(F1184="","",COUNT($F$4:F1184))</f>
        <v/>
      </c>
      <c r="F1184" s="81" t="str">
        <f>IF(C1184="","",データ!Z2386)</f>
        <v/>
      </c>
      <c r="G1184" s="65" t="str">
        <f>IF(C1184="","",データ!AA2386)</f>
        <v/>
      </c>
      <c r="H1184" s="65" t="str">
        <f>IF(I1184="","",COUNT($I$4:I1184))</f>
        <v/>
      </c>
      <c r="I1184" s="81" t="str">
        <f>IF(C1184="","",データ!AF2386)</f>
        <v/>
      </c>
      <c r="J1184" s="65" t="str">
        <f>IF(C1184="","",データ!AG2386)</f>
        <v/>
      </c>
      <c r="K1184" s="65" t="str">
        <f>IF(L1184="","",COUNT($L$4:L1184))</f>
        <v/>
      </c>
      <c r="L1184" s="81" t="str">
        <f>IF(C1184="","",データ!AI2386)</f>
        <v/>
      </c>
      <c r="M1184" s="65" t="str">
        <f>IF(C1184="","",データ!AJ2386)</f>
        <v/>
      </c>
      <c r="N1184" s="65" t="str">
        <f>IF(O1184="","",COUNT($O$4:O1184))</f>
        <v/>
      </c>
      <c r="O1184" s="81" t="str">
        <f>IF(C1184="","",データ!AO2386)</f>
        <v/>
      </c>
      <c r="P1184" s="65" t="str">
        <f>IF(C1184="","",データ!AP2386)</f>
        <v/>
      </c>
    </row>
    <row r="1185" spans="1:16" ht="18" customHeight="1">
      <c r="A1185" s="46" t="str">
        <f>IF(データ!A2388&lt;&gt;"",データ!A2387,"")</f>
        <v/>
      </c>
      <c r="B1185" s="47" t="str">
        <f>IF(データ!B2388&lt;&gt;"",データ!B2387,"")</f>
        <v/>
      </c>
      <c r="C1185" s="48" t="str">
        <f>IF(データ!C2388&lt;&gt;"",データ!C2387,"")</f>
        <v/>
      </c>
      <c r="D1185" s="46" t="str">
        <f>IF(データ!G2388&lt;&gt;"",データ!G2387,"")</f>
        <v/>
      </c>
      <c r="E1185" s="65" t="str">
        <f>IF(F1185="","",COUNT($F$4:F1185))</f>
        <v/>
      </c>
      <c r="F1185" s="81" t="str">
        <f>IF(C1185="","",データ!Z2387)</f>
        <v/>
      </c>
      <c r="G1185" s="65" t="str">
        <f>IF(C1185="","",データ!AA2387)</f>
        <v/>
      </c>
      <c r="H1185" s="65" t="str">
        <f>IF(I1185="","",COUNT($I$4:I1185))</f>
        <v/>
      </c>
      <c r="I1185" s="81" t="str">
        <f>IF(C1185="","",データ!AF2387)</f>
        <v/>
      </c>
      <c r="J1185" s="65" t="str">
        <f>IF(C1185="","",データ!AG2387)</f>
        <v/>
      </c>
      <c r="K1185" s="65" t="str">
        <f>IF(L1185="","",COUNT($L$4:L1185))</f>
        <v/>
      </c>
      <c r="L1185" s="81" t="str">
        <f>IF(C1185="","",データ!AI2387)</f>
        <v/>
      </c>
      <c r="M1185" s="65" t="str">
        <f>IF(C1185="","",データ!AJ2387)</f>
        <v/>
      </c>
      <c r="N1185" s="65" t="str">
        <f>IF(O1185="","",COUNT($O$4:O1185))</f>
        <v/>
      </c>
      <c r="O1185" s="81" t="str">
        <f>IF(C1185="","",データ!AO2387)</f>
        <v/>
      </c>
      <c r="P1185" s="65" t="str">
        <f>IF(C1185="","",データ!AP2387)</f>
        <v/>
      </c>
    </row>
    <row r="1186" spans="1:16" ht="18" customHeight="1">
      <c r="A1186" s="46" t="str">
        <f>IF(データ!A2389&lt;&gt;"",データ!A2388,"")</f>
        <v/>
      </c>
      <c r="B1186" s="47" t="str">
        <f>IF(データ!B2389&lt;&gt;"",データ!B2388,"")</f>
        <v/>
      </c>
      <c r="C1186" s="48" t="str">
        <f>IF(データ!C2389&lt;&gt;"",データ!C2388,"")</f>
        <v/>
      </c>
      <c r="D1186" s="46" t="str">
        <f>IF(データ!G2389&lt;&gt;"",データ!G2388,"")</f>
        <v/>
      </c>
      <c r="E1186" s="65" t="str">
        <f>IF(F1186="","",COUNT($F$4:F1186))</f>
        <v/>
      </c>
      <c r="F1186" s="81" t="str">
        <f>IF(C1186="","",データ!Z2388)</f>
        <v/>
      </c>
      <c r="G1186" s="65" t="str">
        <f>IF(C1186="","",データ!AA2388)</f>
        <v/>
      </c>
      <c r="H1186" s="65" t="str">
        <f>IF(I1186="","",COUNT($I$4:I1186))</f>
        <v/>
      </c>
      <c r="I1186" s="81" t="str">
        <f>IF(C1186="","",データ!AF2388)</f>
        <v/>
      </c>
      <c r="J1186" s="65" t="str">
        <f>IF(C1186="","",データ!AG2388)</f>
        <v/>
      </c>
      <c r="K1186" s="65" t="str">
        <f>IF(L1186="","",COUNT($L$4:L1186))</f>
        <v/>
      </c>
      <c r="L1186" s="81" t="str">
        <f>IF(C1186="","",データ!AI2388)</f>
        <v/>
      </c>
      <c r="M1186" s="65" t="str">
        <f>IF(C1186="","",データ!AJ2388)</f>
        <v/>
      </c>
      <c r="N1186" s="65" t="str">
        <f>IF(O1186="","",COUNT($O$4:O1186))</f>
        <v/>
      </c>
      <c r="O1186" s="81" t="str">
        <f>IF(C1186="","",データ!AO2388)</f>
        <v/>
      </c>
      <c r="P1186" s="65" t="str">
        <f>IF(C1186="","",データ!AP2388)</f>
        <v/>
      </c>
    </row>
    <row r="1187" spans="1:16" ht="18" customHeight="1">
      <c r="A1187" s="46" t="str">
        <f>IF(データ!A2390&lt;&gt;"",データ!A2389,"")</f>
        <v/>
      </c>
      <c r="B1187" s="47" t="str">
        <f>IF(データ!B2390&lt;&gt;"",データ!B2389,"")</f>
        <v/>
      </c>
      <c r="C1187" s="48" t="str">
        <f>IF(データ!C2390&lt;&gt;"",データ!C2389,"")</f>
        <v/>
      </c>
      <c r="D1187" s="46" t="str">
        <f>IF(データ!G2390&lt;&gt;"",データ!G2389,"")</f>
        <v/>
      </c>
      <c r="E1187" s="65" t="str">
        <f>IF(F1187="","",COUNT($F$4:F1187))</f>
        <v/>
      </c>
      <c r="F1187" s="81" t="str">
        <f>IF(C1187="","",データ!Z2389)</f>
        <v/>
      </c>
      <c r="G1187" s="65" t="str">
        <f>IF(C1187="","",データ!AA2389)</f>
        <v/>
      </c>
      <c r="H1187" s="65" t="str">
        <f>IF(I1187="","",COUNT($I$4:I1187))</f>
        <v/>
      </c>
      <c r="I1187" s="81" t="str">
        <f>IF(C1187="","",データ!AF2389)</f>
        <v/>
      </c>
      <c r="J1187" s="65" t="str">
        <f>IF(C1187="","",データ!AG2389)</f>
        <v/>
      </c>
      <c r="K1187" s="65" t="str">
        <f>IF(L1187="","",COUNT($L$4:L1187))</f>
        <v/>
      </c>
      <c r="L1187" s="81" t="str">
        <f>IF(C1187="","",データ!AI2389)</f>
        <v/>
      </c>
      <c r="M1187" s="65" t="str">
        <f>IF(C1187="","",データ!AJ2389)</f>
        <v/>
      </c>
      <c r="N1187" s="65" t="str">
        <f>IF(O1187="","",COUNT($O$4:O1187))</f>
        <v/>
      </c>
      <c r="O1187" s="81" t="str">
        <f>IF(C1187="","",データ!AO2389)</f>
        <v/>
      </c>
      <c r="P1187" s="65" t="str">
        <f>IF(C1187="","",データ!AP2389)</f>
        <v/>
      </c>
    </row>
    <row r="1188" spans="1:16" ht="18" customHeight="1">
      <c r="A1188" s="46" t="str">
        <f>IF(データ!A2391&lt;&gt;"",データ!A2390,"")</f>
        <v/>
      </c>
      <c r="B1188" s="47" t="str">
        <f>IF(データ!B2391&lt;&gt;"",データ!B2390,"")</f>
        <v/>
      </c>
      <c r="C1188" s="48" t="str">
        <f>IF(データ!C2391&lt;&gt;"",データ!C2390,"")</f>
        <v/>
      </c>
      <c r="D1188" s="46" t="str">
        <f>IF(データ!G2391&lt;&gt;"",データ!G2390,"")</f>
        <v/>
      </c>
      <c r="E1188" s="65" t="str">
        <f>IF(F1188="","",COUNT($F$4:F1188))</f>
        <v/>
      </c>
      <c r="F1188" s="81" t="str">
        <f>IF(C1188="","",データ!Z2390)</f>
        <v/>
      </c>
      <c r="G1188" s="65" t="str">
        <f>IF(C1188="","",データ!AA2390)</f>
        <v/>
      </c>
      <c r="H1188" s="65" t="str">
        <f>IF(I1188="","",COUNT($I$4:I1188))</f>
        <v/>
      </c>
      <c r="I1188" s="81" t="str">
        <f>IF(C1188="","",データ!AF2390)</f>
        <v/>
      </c>
      <c r="J1188" s="65" t="str">
        <f>IF(C1188="","",データ!AG2390)</f>
        <v/>
      </c>
      <c r="K1188" s="65" t="str">
        <f>IF(L1188="","",COUNT($L$4:L1188))</f>
        <v/>
      </c>
      <c r="L1188" s="81" t="str">
        <f>IF(C1188="","",データ!AI2390)</f>
        <v/>
      </c>
      <c r="M1188" s="65" t="str">
        <f>IF(C1188="","",データ!AJ2390)</f>
        <v/>
      </c>
      <c r="N1188" s="65" t="str">
        <f>IF(O1188="","",COUNT($O$4:O1188))</f>
        <v/>
      </c>
      <c r="O1188" s="81" t="str">
        <f>IF(C1188="","",データ!AO2390)</f>
        <v/>
      </c>
      <c r="P1188" s="65" t="str">
        <f>IF(C1188="","",データ!AP2390)</f>
        <v/>
      </c>
    </row>
    <row r="1189" spans="1:16" ht="18" customHeight="1">
      <c r="A1189" s="46" t="str">
        <f>IF(データ!A2392&lt;&gt;"",データ!A2391,"")</f>
        <v/>
      </c>
      <c r="B1189" s="47" t="str">
        <f>IF(データ!B2392&lt;&gt;"",データ!B2391,"")</f>
        <v/>
      </c>
      <c r="C1189" s="48" t="str">
        <f>IF(データ!C2392&lt;&gt;"",データ!C2391,"")</f>
        <v/>
      </c>
      <c r="D1189" s="46" t="str">
        <f>IF(データ!G2392&lt;&gt;"",データ!G2391,"")</f>
        <v/>
      </c>
      <c r="E1189" s="65" t="str">
        <f>IF(F1189="","",COUNT($F$4:F1189))</f>
        <v/>
      </c>
      <c r="F1189" s="81" t="str">
        <f>IF(C1189="","",データ!Z2391)</f>
        <v/>
      </c>
      <c r="G1189" s="65" t="str">
        <f>IF(C1189="","",データ!AA2391)</f>
        <v/>
      </c>
      <c r="H1189" s="65" t="str">
        <f>IF(I1189="","",COUNT($I$4:I1189))</f>
        <v/>
      </c>
      <c r="I1189" s="81" t="str">
        <f>IF(C1189="","",データ!AF2391)</f>
        <v/>
      </c>
      <c r="J1189" s="65" t="str">
        <f>IF(C1189="","",データ!AG2391)</f>
        <v/>
      </c>
      <c r="K1189" s="65" t="str">
        <f>IF(L1189="","",COUNT($L$4:L1189))</f>
        <v/>
      </c>
      <c r="L1189" s="81" t="str">
        <f>IF(C1189="","",データ!AI2391)</f>
        <v/>
      </c>
      <c r="M1189" s="65" t="str">
        <f>IF(C1189="","",データ!AJ2391)</f>
        <v/>
      </c>
      <c r="N1189" s="65" t="str">
        <f>IF(O1189="","",COUNT($O$4:O1189))</f>
        <v/>
      </c>
      <c r="O1189" s="81" t="str">
        <f>IF(C1189="","",データ!AO2391)</f>
        <v/>
      </c>
      <c r="P1189" s="65" t="str">
        <f>IF(C1189="","",データ!AP2391)</f>
        <v/>
      </c>
    </row>
    <row r="1190" spans="1:16" ht="18" customHeight="1">
      <c r="A1190" s="46" t="str">
        <f>IF(データ!A2393&lt;&gt;"",データ!A2392,"")</f>
        <v/>
      </c>
      <c r="B1190" s="47" t="str">
        <f>IF(データ!B2393&lt;&gt;"",データ!B2392,"")</f>
        <v/>
      </c>
      <c r="C1190" s="48" t="str">
        <f>IF(データ!C2393&lt;&gt;"",データ!C2392,"")</f>
        <v/>
      </c>
      <c r="D1190" s="46" t="str">
        <f>IF(データ!G2393&lt;&gt;"",データ!G2392,"")</f>
        <v/>
      </c>
      <c r="E1190" s="65" t="str">
        <f>IF(F1190="","",COUNT($F$4:F1190))</f>
        <v/>
      </c>
      <c r="F1190" s="81" t="str">
        <f>IF(C1190="","",データ!Z2392)</f>
        <v/>
      </c>
      <c r="G1190" s="65" t="str">
        <f>IF(C1190="","",データ!AA2392)</f>
        <v/>
      </c>
      <c r="H1190" s="65" t="str">
        <f>IF(I1190="","",COUNT($I$4:I1190))</f>
        <v/>
      </c>
      <c r="I1190" s="81" t="str">
        <f>IF(C1190="","",データ!AF2392)</f>
        <v/>
      </c>
      <c r="J1190" s="65" t="str">
        <f>IF(C1190="","",データ!AG2392)</f>
        <v/>
      </c>
      <c r="K1190" s="65" t="str">
        <f>IF(L1190="","",COUNT($L$4:L1190))</f>
        <v/>
      </c>
      <c r="L1190" s="81" t="str">
        <f>IF(C1190="","",データ!AI2392)</f>
        <v/>
      </c>
      <c r="M1190" s="65" t="str">
        <f>IF(C1190="","",データ!AJ2392)</f>
        <v/>
      </c>
      <c r="N1190" s="65" t="str">
        <f>IF(O1190="","",COUNT($O$4:O1190))</f>
        <v/>
      </c>
      <c r="O1190" s="81" t="str">
        <f>IF(C1190="","",データ!AO2392)</f>
        <v/>
      </c>
      <c r="P1190" s="65" t="str">
        <f>IF(C1190="","",データ!AP2392)</f>
        <v/>
      </c>
    </row>
    <row r="1191" spans="1:16" ht="18" customHeight="1">
      <c r="A1191" s="46" t="str">
        <f>IF(データ!A2394&lt;&gt;"",データ!A2393,"")</f>
        <v/>
      </c>
      <c r="B1191" s="47" t="str">
        <f>IF(データ!B2394&lt;&gt;"",データ!B2393,"")</f>
        <v/>
      </c>
      <c r="C1191" s="48" t="str">
        <f>IF(データ!C2394&lt;&gt;"",データ!C2393,"")</f>
        <v/>
      </c>
      <c r="D1191" s="46" t="str">
        <f>IF(データ!G2394&lt;&gt;"",データ!G2393,"")</f>
        <v/>
      </c>
      <c r="E1191" s="65" t="str">
        <f>IF(F1191="","",COUNT($F$4:F1191))</f>
        <v/>
      </c>
      <c r="F1191" s="81" t="str">
        <f>IF(C1191="","",データ!Z2393)</f>
        <v/>
      </c>
      <c r="G1191" s="65" t="str">
        <f>IF(C1191="","",データ!AA2393)</f>
        <v/>
      </c>
      <c r="H1191" s="65" t="str">
        <f>IF(I1191="","",COUNT($I$4:I1191))</f>
        <v/>
      </c>
      <c r="I1191" s="81" t="str">
        <f>IF(C1191="","",データ!AF2393)</f>
        <v/>
      </c>
      <c r="J1191" s="65" t="str">
        <f>IF(C1191="","",データ!AG2393)</f>
        <v/>
      </c>
      <c r="K1191" s="65" t="str">
        <f>IF(L1191="","",COUNT($L$4:L1191))</f>
        <v/>
      </c>
      <c r="L1191" s="81" t="str">
        <f>IF(C1191="","",データ!AI2393)</f>
        <v/>
      </c>
      <c r="M1191" s="65" t="str">
        <f>IF(C1191="","",データ!AJ2393)</f>
        <v/>
      </c>
      <c r="N1191" s="65" t="str">
        <f>IF(O1191="","",COUNT($O$4:O1191))</f>
        <v/>
      </c>
      <c r="O1191" s="81" t="str">
        <f>IF(C1191="","",データ!AO2393)</f>
        <v/>
      </c>
      <c r="P1191" s="65" t="str">
        <f>IF(C1191="","",データ!AP2393)</f>
        <v/>
      </c>
    </row>
    <row r="1192" spans="1:16" ht="18" customHeight="1">
      <c r="A1192" s="46" t="str">
        <f>IF(データ!A2395&lt;&gt;"",データ!A2394,"")</f>
        <v/>
      </c>
      <c r="B1192" s="47" t="str">
        <f>IF(データ!B2395&lt;&gt;"",データ!B2394,"")</f>
        <v/>
      </c>
      <c r="C1192" s="48" t="str">
        <f>IF(データ!C2395&lt;&gt;"",データ!C2394,"")</f>
        <v/>
      </c>
      <c r="D1192" s="46" t="str">
        <f>IF(データ!G2395&lt;&gt;"",データ!G2394,"")</f>
        <v/>
      </c>
      <c r="E1192" s="65" t="str">
        <f>IF(F1192="","",COUNT($F$4:F1192))</f>
        <v/>
      </c>
      <c r="F1192" s="81" t="str">
        <f>IF(C1192="","",データ!Z2394)</f>
        <v/>
      </c>
      <c r="G1192" s="65" t="str">
        <f>IF(C1192="","",データ!AA2394)</f>
        <v/>
      </c>
      <c r="H1192" s="65" t="str">
        <f>IF(I1192="","",COUNT($I$4:I1192))</f>
        <v/>
      </c>
      <c r="I1192" s="81" t="str">
        <f>IF(C1192="","",データ!AF2394)</f>
        <v/>
      </c>
      <c r="J1192" s="65" t="str">
        <f>IF(C1192="","",データ!AG2394)</f>
        <v/>
      </c>
      <c r="K1192" s="65" t="str">
        <f>IF(L1192="","",COUNT($L$4:L1192))</f>
        <v/>
      </c>
      <c r="L1192" s="81" t="str">
        <f>IF(C1192="","",データ!AI2394)</f>
        <v/>
      </c>
      <c r="M1192" s="65" t="str">
        <f>IF(C1192="","",データ!AJ2394)</f>
        <v/>
      </c>
      <c r="N1192" s="65" t="str">
        <f>IF(O1192="","",COUNT($O$4:O1192))</f>
        <v/>
      </c>
      <c r="O1192" s="81" t="str">
        <f>IF(C1192="","",データ!AO2394)</f>
        <v/>
      </c>
      <c r="P1192" s="65" t="str">
        <f>IF(C1192="","",データ!AP2394)</f>
        <v/>
      </c>
    </row>
    <row r="1193" spans="1:16" ht="18" customHeight="1">
      <c r="A1193" s="46" t="str">
        <f>IF(データ!A2396&lt;&gt;"",データ!A2395,"")</f>
        <v/>
      </c>
      <c r="B1193" s="47" t="str">
        <f>IF(データ!B2396&lt;&gt;"",データ!B2395,"")</f>
        <v/>
      </c>
      <c r="C1193" s="48" t="str">
        <f>IF(データ!C2396&lt;&gt;"",データ!C2395,"")</f>
        <v/>
      </c>
      <c r="D1193" s="46" t="str">
        <f>IF(データ!G2396&lt;&gt;"",データ!G2395,"")</f>
        <v/>
      </c>
      <c r="E1193" s="65" t="str">
        <f>IF(F1193="","",COUNT($F$4:F1193))</f>
        <v/>
      </c>
      <c r="F1193" s="81" t="str">
        <f>IF(C1193="","",データ!Z2395)</f>
        <v/>
      </c>
      <c r="G1193" s="65" t="str">
        <f>IF(C1193="","",データ!AA2395)</f>
        <v/>
      </c>
      <c r="H1193" s="65" t="str">
        <f>IF(I1193="","",COUNT($I$4:I1193))</f>
        <v/>
      </c>
      <c r="I1193" s="81" t="str">
        <f>IF(C1193="","",データ!AF2395)</f>
        <v/>
      </c>
      <c r="J1193" s="65" t="str">
        <f>IF(C1193="","",データ!AG2395)</f>
        <v/>
      </c>
      <c r="K1193" s="65" t="str">
        <f>IF(L1193="","",COUNT($L$4:L1193))</f>
        <v/>
      </c>
      <c r="L1193" s="81" t="str">
        <f>IF(C1193="","",データ!AI2395)</f>
        <v/>
      </c>
      <c r="M1193" s="65" t="str">
        <f>IF(C1193="","",データ!AJ2395)</f>
        <v/>
      </c>
      <c r="N1193" s="65" t="str">
        <f>IF(O1193="","",COUNT($O$4:O1193))</f>
        <v/>
      </c>
      <c r="O1193" s="81" t="str">
        <f>IF(C1193="","",データ!AO2395)</f>
        <v/>
      </c>
      <c r="P1193" s="65" t="str">
        <f>IF(C1193="","",データ!AP2395)</f>
        <v/>
      </c>
    </row>
    <row r="1194" spans="1:16" ht="18" customHeight="1">
      <c r="A1194" s="46" t="str">
        <f>IF(データ!A2397&lt;&gt;"",データ!A2396,"")</f>
        <v/>
      </c>
      <c r="B1194" s="47" t="str">
        <f>IF(データ!B2397&lt;&gt;"",データ!B2396,"")</f>
        <v/>
      </c>
      <c r="C1194" s="48" t="str">
        <f>IF(データ!C2397&lt;&gt;"",データ!C2396,"")</f>
        <v/>
      </c>
      <c r="D1194" s="46" t="str">
        <f>IF(データ!G2397&lt;&gt;"",データ!G2396,"")</f>
        <v/>
      </c>
      <c r="E1194" s="65" t="str">
        <f>IF(F1194="","",COUNT($F$4:F1194))</f>
        <v/>
      </c>
      <c r="F1194" s="81" t="str">
        <f>IF(C1194="","",データ!Z2396)</f>
        <v/>
      </c>
      <c r="G1194" s="65" t="str">
        <f>IF(C1194="","",データ!AA2396)</f>
        <v/>
      </c>
      <c r="H1194" s="65" t="str">
        <f>IF(I1194="","",COUNT($I$4:I1194))</f>
        <v/>
      </c>
      <c r="I1194" s="81" t="str">
        <f>IF(C1194="","",データ!AF2396)</f>
        <v/>
      </c>
      <c r="J1194" s="65" t="str">
        <f>IF(C1194="","",データ!AG2396)</f>
        <v/>
      </c>
      <c r="K1194" s="65" t="str">
        <f>IF(L1194="","",COUNT($L$4:L1194))</f>
        <v/>
      </c>
      <c r="L1194" s="81" t="str">
        <f>IF(C1194="","",データ!AI2396)</f>
        <v/>
      </c>
      <c r="M1194" s="65" t="str">
        <f>IF(C1194="","",データ!AJ2396)</f>
        <v/>
      </c>
      <c r="N1194" s="65" t="str">
        <f>IF(O1194="","",COUNT($O$4:O1194))</f>
        <v/>
      </c>
      <c r="O1194" s="81" t="str">
        <f>IF(C1194="","",データ!AO2396)</f>
        <v/>
      </c>
      <c r="P1194" s="65" t="str">
        <f>IF(C1194="","",データ!AP2396)</f>
        <v/>
      </c>
    </row>
    <row r="1195" spans="1:16" ht="18" customHeight="1">
      <c r="A1195" s="46" t="str">
        <f>IF(データ!A2398&lt;&gt;"",データ!A2397,"")</f>
        <v/>
      </c>
      <c r="B1195" s="47" t="str">
        <f>IF(データ!B2398&lt;&gt;"",データ!B2397,"")</f>
        <v/>
      </c>
      <c r="C1195" s="48" t="str">
        <f>IF(データ!C2398&lt;&gt;"",データ!C2397,"")</f>
        <v/>
      </c>
      <c r="D1195" s="46" t="str">
        <f>IF(データ!G2398&lt;&gt;"",データ!G2397,"")</f>
        <v/>
      </c>
      <c r="E1195" s="65" t="str">
        <f>IF(F1195="","",COUNT($F$4:F1195))</f>
        <v/>
      </c>
      <c r="F1195" s="81" t="str">
        <f>IF(C1195="","",データ!Z2397)</f>
        <v/>
      </c>
      <c r="G1195" s="65" t="str">
        <f>IF(C1195="","",データ!AA2397)</f>
        <v/>
      </c>
      <c r="H1195" s="65" t="str">
        <f>IF(I1195="","",COUNT($I$4:I1195))</f>
        <v/>
      </c>
      <c r="I1195" s="81" t="str">
        <f>IF(C1195="","",データ!AF2397)</f>
        <v/>
      </c>
      <c r="J1195" s="65" t="str">
        <f>IF(C1195="","",データ!AG2397)</f>
        <v/>
      </c>
      <c r="K1195" s="65" t="str">
        <f>IF(L1195="","",COUNT($L$4:L1195))</f>
        <v/>
      </c>
      <c r="L1195" s="81" t="str">
        <f>IF(C1195="","",データ!AI2397)</f>
        <v/>
      </c>
      <c r="M1195" s="65" t="str">
        <f>IF(C1195="","",データ!AJ2397)</f>
        <v/>
      </c>
      <c r="N1195" s="65" t="str">
        <f>IF(O1195="","",COUNT($O$4:O1195))</f>
        <v/>
      </c>
      <c r="O1195" s="81" t="str">
        <f>IF(C1195="","",データ!AO2397)</f>
        <v/>
      </c>
      <c r="P1195" s="65" t="str">
        <f>IF(C1195="","",データ!AP2397)</f>
        <v/>
      </c>
    </row>
    <row r="1196" spans="1:16" ht="18" customHeight="1">
      <c r="A1196" s="46" t="str">
        <f>IF(データ!A2399&lt;&gt;"",データ!A2398,"")</f>
        <v/>
      </c>
      <c r="B1196" s="47" t="str">
        <f>IF(データ!B2399&lt;&gt;"",データ!B2398,"")</f>
        <v/>
      </c>
      <c r="C1196" s="48" t="str">
        <f>IF(データ!C2399&lt;&gt;"",データ!C2398,"")</f>
        <v/>
      </c>
      <c r="D1196" s="46" t="str">
        <f>IF(データ!G2399&lt;&gt;"",データ!G2398,"")</f>
        <v/>
      </c>
      <c r="E1196" s="65" t="str">
        <f>IF(F1196="","",COUNT($F$4:F1196))</f>
        <v/>
      </c>
      <c r="F1196" s="81" t="str">
        <f>IF(C1196="","",データ!Z2398)</f>
        <v/>
      </c>
      <c r="G1196" s="65" t="str">
        <f>IF(C1196="","",データ!AA2398)</f>
        <v/>
      </c>
      <c r="H1196" s="65" t="str">
        <f>IF(I1196="","",COUNT($I$4:I1196))</f>
        <v/>
      </c>
      <c r="I1196" s="81" t="str">
        <f>IF(C1196="","",データ!AF2398)</f>
        <v/>
      </c>
      <c r="J1196" s="65" t="str">
        <f>IF(C1196="","",データ!AG2398)</f>
        <v/>
      </c>
      <c r="K1196" s="65" t="str">
        <f>IF(L1196="","",COUNT($L$4:L1196))</f>
        <v/>
      </c>
      <c r="L1196" s="81" t="str">
        <f>IF(C1196="","",データ!AI2398)</f>
        <v/>
      </c>
      <c r="M1196" s="65" t="str">
        <f>IF(C1196="","",データ!AJ2398)</f>
        <v/>
      </c>
      <c r="N1196" s="65" t="str">
        <f>IF(O1196="","",COUNT($O$4:O1196))</f>
        <v/>
      </c>
      <c r="O1196" s="81" t="str">
        <f>IF(C1196="","",データ!AO2398)</f>
        <v/>
      </c>
      <c r="P1196" s="65" t="str">
        <f>IF(C1196="","",データ!AP2398)</f>
        <v/>
      </c>
    </row>
    <row r="1197" spans="1:16" ht="18" customHeight="1">
      <c r="A1197" s="46" t="str">
        <f>IF(データ!A2400&lt;&gt;"",データ!A2399,"")</f>
        <v/>
      </c>
      <c r="B1197" s="47" t="str">
        <f>IF(データ!B2400&lt;&gt;"",データ!B2399,"")</f>
        <v/>
      </c>
      <c r="C1197" s="48" t="str">
        <f>IF(データ!C2400&lt;&gt;"",データ!C2399,"")</f>
        <v/>
      </c>
      <c r="D1197" s="46" t="str">
        <f>IF(データ!G2400&lt;&gt;"",データ!G2399,"")</f>
        <v/>
      </c>
      <c r="E1197" s="65" t="str">
        <f>IF(F1197="","",COUNT($F$4:F1197))</f>
        <v/>
      </c>
      <c r="F1197" s="81" t="str">
        <f>IF(C1197="","",データ!Z2399)</f>
        <v/>
      </c>
      <c r="G1197" s="65" t="str">
        <f>IF(C1197="","",データ!AA2399)</f>
        <v/>
      </c>
      <c r="H1197" s="65" t="str">
        <f>IF(I1197="","",COUNT($I$4:I1197))</f>
        <v/>
      </c>
      <c r="I1197" s="81" t="str">
        <f>IF(C1197="","",データ!AF2399)</f>
        <v/>
      </c>
      <c r="J1197" s="65" t="str">
        <f>IF(C1197="","",データ!AG2399)</f>
        <v/>
      </c>
      <c r="K1197" s="65" t="str">
        <f>IF(L1197="","",COUNT($L$4:L1197))</f>
        <v/>
      </c>
      <c r="L1197" s="81" t="str">
        <f>IF(C1197="","",データ!AI2399)</f>
        <v/>
      </c>
      <c r="M1197" s="65" t="str">
        <f>IF(C1197="","",データ!AJ2399)</f>
        <v/>
      </c>
      <c r="N1197" s="65" t="str">
        <f>IF(O1197="","",COUNT($O$4:O1197))</f>
        <v/>
      </c>
      <c r="O1197" s="81" t="str">
        <f>IF(C1197="","",データ!AO2399)</f>
        <v/>
      </c>
      <c r="P1197" s="65" t="str">
        <f>IF(C1197="","",データ!AP2399)</f>
        <v/>
      </c>
    </row>
    <row r="1198" spans="1:16" ht="18" customHeight="1">
      <c r="A1198" s="46" t="str">
        <f>IF(データ!A2401&lt;&gt;"",データ!A2400,"")</f>
        <v/>
      </c>
      <c r="B1198" s="47" t="str">
        <f>IF(データ!B2401&lt;&gt;"",データ!B2400,"")</f>
        <v/>
      </c>
      <c r="C1198" s="48" t="str">
        <f>IF(データ!C2401&lt;&gt;"",データ!C2400,"")</f>
        <v/>
      </c>
      <c r="D1198" s="46" t="str">
        <f>IF(データ!G2401&lt;&gt;"",データ!G2400,"")</f>
        <v/>
      </c>
      <c r="E1198" s="65" t="str">
        <f>IF(F1198="","",COUNT($F$4:F1198))</f>
        <v/>
      </c>
      <c r="F1198" s="81" t="str">
        <f>IF(C1198="","",データ!Z2400)</f>
        <v/>
      </c>
      <c r="G1198" s="65" t="str">
        <f>IF(C1198="","",データ!AA2400)</f>
        <v/>
      </c>
      <c r="H1198" s="65" t="str">
        <f>IF(I1198="","",COUNT($I$4:I1198))</f>
        <v/>
      </c>
      <c r="I1198" s="81" t="str">
        <f>IF(C1198="","",データ!AF2400)</f>
        <v/>
      </c>
      <c r="J1198" s="65" t="str">
        <f>IF(C1198="","",データ!AG2400)</f>
        <v/>
      </c>
      <c r="K1198" s="65" t="str">
        <f>IF(L1198="","",COUNT($L$4:L1198))</f>
        <v/>
      </c>
      <c r="L1198" s="81" t="str">
        <f>IF(C1198="","",データ!AI2400)</f>
        <v/>
      </c>
      <c r="M1198" s="65" t="str">
        <f>IF(C1198="","",データ!AJ2400)</f>
        <v/>
      </c>
      <c r="N1198" s="65" t="str">
        <f>IF(O1198="","",COUNT($O$4:O1198))</f>
        <v/>
      </c>
      <c r="O1198" s="81" t="str">
        <f>IF(C1198="","",データ!AO2400)</f>
        <v/>
      </c>
      <c r="P1198" s="65" t="str">
        <f>IF(C1198="","",データ!AP2400)</f>
        <v/>
      </c>
    </row>
    <row r="1199" spans="1:16" ht="18" customHeight="1">
      <c r="A1199" s="46" t="str">
        <f>IF(データ!A2402&lt;&gt;"",データ!A2401,"")</f>
        <v/>
      </c>
      <c r="B1199" s="47" t="str">
        <f>IF(データ!B2402&lt;&gt;"",データ!B2401,"")</f>
        <v/>
      </c>
      <c r="C1199" s="48" t="str">
        <f>IF(データ!C2402&lt;&gt;"",データ!C2401,"")</f>
        <v/>
      </c>
      <c r="D1199" s="46" t="str">
        <f>IF(データ!G2402&lt;&gt;"",データ!G2401,"")</f>
        <v/>
      </c>
      <c r="E1199" s="65" t="str">
        <f>IF(F1199="","",COUNT($F$4:F1199))</f>
        <v/>
      </c>
      <c r="F1199" s="81" t="str">
        <f>IF(C1199="","",データ!Z2401)</f>
        <v/>
      </c>
      <c r="G1199" s="65" t="str">
        <f>IF(C1199="","",データ!AA2401)</f>
        <v/>
      </c>
      <c r="H1199" s="65" t="str">
        <f>IF(I1199="","",COUNT($I$4:I1199))</f>
        <v/>
      </c>
      <c r="I1199" s="81" t="str">
        <f>IF(C1199="","",データ!AF2401)</f>
        <v/>
      </c>
      <c r="J1199" s="65" t="str">
        <f>IF(C1199="","",データ!AG2401)</f>
        <v/>
      </c>
      <c r="K1199" s="65" t="str">
        <f>IF(L1199="","",COUNT($L$4:L1199))</f>
        <v/>
      </c>
      <c r="L1199" s="81" t="str">
        <f>IF(C1199="","",データ!AI2401)</f>
        <v/>
      </c>
      <c r="M1199" s="65" t="str">
        <f>IF(C1199="","",データ!AJ2401)</f>
        <v/>
      </c>
      <c r="N1199" s="65" t="str">
        <f>IF(O1199="","",COUNT($O$4:O1199))</f>
        <v/>
      </c>
      <c r="O1199" s="81" t="str">
        <f>IF(C1199="","",データ!AO2401)</f>
        <v/>
      </c>
      <c r="P1199" s="65" t="str">
        <f>IF(C1199="","",データ!AP2401)</f>
        <v/>
      </c>
    </row>
    <row r="1200" spans="1:16" ht="18" customHeight="1">
      <c r="A1200" s="46" t="str">
        <f>IF(データ!A2403&lt;&gt;"",データ!A2402,"")</f>
        <v/>
      </c>
      <c r="B1200" s="47" t="str">
        <f>IF(データ!B2403&lt;&gt;"",データ!B2402,"")</f>
        <v/>
      </c>
      <c r="C1200" s="48" t="str">
        <f>IF(データ!C2403&lt;&gt;"",データ!C2402,"")</f>
        <v/>
      </c>
      <c r="D1200" s="46" t="str">
        <f>IF(データ!G2403&lt;&gt;"",データ!G2402,"")</f>
        <v/>
      </c>
      <c r="E1200" s="65" t="str">
        <f>IF(F1200="","",COUNT($F$4:F1200))</f>
        <v/>
      </c>
      <c r="F1200" s="81" t="str">
        <f>IF(C1200="","",データ!Z2402)</f>
        <v/>
      </c>
      <c r="G1200" s="65" t="str">
        <f>IF(C1200="","",データ!AA2402)</f>
        <v/>
      </c>
      <c r="H1200" s="65" t="str">
        <f>IF(I1200="","",COUNT($I$4:I1200))</f>
        <v/>
      </c>
      <c r="I1200" s="81" t="str">
        <f>IF(C1200="","",データ!AF2402)</f>
        <v/>
      </c>
      <c r="J1200" s="65" t="str">
        <f>IF(C1200="","",データ!AG2402)</f>
        <v/>
      </c>
      <c r="K1200" s="65" t="str">
        <f>IF(L1200="","",COUNT($L$4:L1200))</f>
        <v/>
      </c>
      <c r="L1200" s="81" t="str">
        <f>IF(C1200="","",データ!AI2402)</f>
        <v/>
      </c>
      <c r="M1200" s="65" t="str">
        <f>IF(C1200="","",データ!AJ2402)</f>
        <v/>
      </c>
      <c r="N1200" s="65" t="str">
        <f>IF(O1200="","",COUNT($O$4:O1200))</f>
        <v/>
      </c>
      <c r="O1200" s="81" t="str">
        <f>IF(C1200="","",データ!AO2402)</f>
        <v/>
      </c>
      <c r="P1200" s="65" t="str">
        <f>IF(C1200="","",データ!AP2402)</f>
        <v/>
      </c>
    </row>
    <row r="1201" spans="1:16" ht="18" customHeight="1">
      <c r="A1201" s="46" t="str">
        <f>IF(データ!A2404&lt;&gt;"",データ!A2403,"")</f>
        <v/>
      </c>
      <c r="B1201" s="47" t="str">
        <f>IF(データ!B2404&lt;&gt;"",データ!B2403,"")</f>
        <v/>
      </c>
      <c r="C1201" s="48" t="str">
        <f>IF(データ!C2404&lt;&gt;"",データ!C2403,"")</f>
        <v/>
      </c>
      <c r="D1201" s="46" t="str">
        <f>IF(データ!G2404&lt;&gt;"",データ!G2403,"")</f>
        <v/>
      </c>
      <c r="E1201" s="65" t="str">
        <f>IF(F1201="","",COUNT($F$4:F1201))</f>
        <v/>
      </c>
      <c r="F1201" s="81" t="str">
        <f>IF(C1201="","",データ!Z2403)</f>
        <v/>
      </c>
      <c r="G1201" s="65" t="str">
        <f>IF(C1201="","",データ!AA2403)</f>
        <v/>
      </c>
      <c r="H1201" s="65" t="str">
        <f>IF(I1201="","",COUNT($I$4:I1201))</f>
        <v/>
      </c>
      <c r="I1201" s="81" t="str">
        <f>IF(C1201="","",データ!AF2403)</f>
        <v/>
      </c>
      <c r="J1201" s="65" t="str">
        <f>IF(C1201="","",データ!AG2403)</f>
        <v/>
      </c>
      <c r="K1201" s="65" t="str">
        <f>IF(L1201="","",COUNT($L$4:L1201))</f>
        <v/>
      </c>
      <c r="L1201" s="81" t="str">
        <f>IF(C1201="","",データ!AI2403)</f>
        <v/>
      </c>
      <c r="M1201" s="65" t="str">
        <f>IF(C1201="","",データ!AJ2403)</f>
        <v/>
      </c>
      <c r="N1201" s="65" t="str">
        <f>IF(O1201="","",COUNT($O$4:O1201))</f>
        <v/>
      </c>
      <c r="O1201" s="81" t="str">
        <f>IF(C1201="","",データ!AO2403)</f>
        <v/>
      </c>
      <c r="P1201" s="65" t="str">
        <f>IF(C1201="","",データ!AP2403)</f>
        <v/>
      </c>
    </row>
    <row r="1202" spans="1:16" ht="18" customHeight="1">
      <c r="A1202" s="46" t="str">
        <f>IF(データ!A2405&lt;&gt;"",データ!A2404,"")</f>
        <v/>
      </c>
      <c r="B1202" s="47" t="str">
        <f>IF(データ!B2405&lt;&gt;"",データ!B2404,"")</f>
        <v/>
      </c>
      <c r="C1202" s="48" t="str">
        <f>IF(データ!C2405&lt;&gt;"",データ!C2404,"")</f>
        <v/>
      </c>
      <c r="D1202" s="46" t="str">
        <f>IF(データ!G2405&lt;&gt;"",データ!G2404,"")</f>
        <v/>
      </c>
      <c r="E1202" s="65" t="str">
        <f>IF(F1202="","",COUNT($F$4:F1202))</f>
        <v/>
      </c>
      <c r="F1202" s="81" t="str">
        <f>IF(C1202="","",データ!Z2404)</f>
        <v/>
      </c>
      <c r="G1202" s="65" t="str">
        <f>IF(C1202="","",データ!AA2404)</f>
        <v/>
      </c>
      <c r="H1202" s="65" t="str">
        <f>IF(I1202="","",COUNT($I$4:I1202))</f>
        <v/>
      </c>
      <c r="I1202" s="81" t="str">
        <f>IF(C1202="","",データ!AF2404)</f>
        <v/>
      </c>
      <c r="J1202" s="65" t="str">
        <f>IF(C1202="","",データ!AG2404)</f>
        <v/>
      </c>
      <c r="K1202" s="65" t="str">
        <f>IF(L1202="","",COUNT($L$4:L1202))</f>
        <v/>
      </c>
      <c r="L1202" s="81" t="str">
        <f>IF(C1202="","",データ!AI2404)</f>
        <v/>
      </c>
      <c r="M1202" s="65" t="str">
        <f>IF(C1202="","",データ!AJ2404)</f>
        <v/>
      </c>
      <c r="N1202" s="65" t="str">
        <f>IF(O1202="","",COUNT($O$4:O1202))</f>
        <v/>
      </c>
      <c r="O1202" s="81" t="str">
        <f>IF(C1202="","",データ!AO2404)</f>
        <v/>
      </c>
      <c r="P1202" s="65" t="str">
        <f>IF(C1202="","",データ!AP2404)</f>
        <v/>
      </c>
    </row>
    <row r="1203" spans="1:16" ht="18" customHeight="1">
      <c r="A1203" s="46" t="str">
        <f>IF(データ!A2406&lt;&gt;"",データ!A2405,"")</f>
        <v/>
      </c>
      <c r="B1203" s="47" t="str">
        <f>IF(データ!B2406&lt;&gt;"",データ!B2405,"")</f>
        <v/>
      </c>
      <c r="C1203" s="48" t="str">
        <f>IF(データ!C2406&lt;&gt;"",データ!C2405,"")</f>
        <v/>
      </c>
      <c r="D1203" s="46" t="str">
        <f>IF(データ!G2406&lt;&gt;"",データ!G2405,"")</f>
        <v/>
      </c>
      <c r="E1203" s="65" t="str">
        <f>IF(F1203="","",COUNT($F$4:F1203))</f>
        <v/>
      </c>
      <c r="F1203" s="81" t="str">
        <f>IF(C1203="","",データ!Z2405)</f>
        <v/>
      </c>
      <c r="G1203" s="65" t="str">
        <f>IF(C1203="","",データ!AA2405)</f>
        <v/>
      </c>
      <c r="H1203" s="65" t="str">
        <f>IF(I1203="","",COUNT($I$4:I1203))</f>
        <v/>
      </c>
      <c r="I1203" s="81" t="str">
        <f>IF(C1203="","",データ!AF2405)</f>
        <v/>
      </c>
      <c r="J1203" s="65" t="str">
        <f>IF(C1203="","",データ!AG2405)</f>
        <v/>
      </c>
      <c r="K1203" s="65" t="str">
        <f>IF(L1203="","",COUNT($L$4:L1203))</f>
        <v/>
      </c>
      <c r="L1203" s="81" t="str">
        <f>IF(C1203="","",データ!AI2405)</f>
        <v/>
      </c>
      <c r="M1203" s="65" t="str">
        <f>IF(C1203="","",データ!AJ2405)</f>
        <v/>
      </c>
      <c r="N1203" s="65" t="str">
        <f>IF(O1203="","",COUNT($O$4:O1203))</f>
        <v/>
      </c>
      <c r="O1203" s="81" t="str">
        <f>IF(C1203="","",データ!AO2405)</f>
        <v/>
      </c>
      <c r="P1203" s="65" t="str">
        <f>IF(C1203="","",データ!AP2405)</f>
        <v/>
      </c>
    </row>
    <row r="1204" spans="1:16" ht="18" customHeight="1">
      <c r="A1204" s="46" t="str">
        <f>IF(データ!A2407&lt;&gt;"",データ!A2406,"")</f>
        <v/>
      </c>
      <c r="B1204" s="47" t="str">
        <f>IF(データ!B2407&lt;&gt;"",データ!B2406,"")</f>
        <v/>
      </c>
      <c r="C1204" s="48" t="str">
        <f>IF(データ!C2407&lt;&gt;"",データ!C2406,"")</f>
        <v/>
      </c>
      <c r="D1204" s="46" t="str">
        <f>IF(データ!G2407&lt;&gt;"",データ!G2406,"")</f>
        <v/>
      </c>
      <c r="E1204" s="65" t="str">
        <f>IF(F1204="","",COUNT($F$4:F1204))</f>
        <v/>
      </c>
      <c r="F1204" s="81" t="str">
        <f>IF(C1204="","",データ!Z2406)</f>
        <v/>
      </c>
      <c r="G1204" s="65" t="str">
        <f>IF(C1204="","",データ!AA2406)</f>
        <v/>
      </c>
      <c r="H1204" s="65" t="str">
        <f>IF(I1204="","",COUNT($I$4:I1204))</f>
        <v/>
      </c>
      <c r="I1204" s="81" t="str">
        <f>IF(C1204="","",データ!AF2406)</f>
        <v/>
      </c>
      <c r="J1204" s="65" t="str">
        <f>IF(C1204="","",データ!AG2406)</f>
        <v/>
      </c>
      <c r="K1204" s="65" t="str">
        <f>IF(L1204="","",COUNT($L$4:L1204))</f>
        <v/>
      </c>
      <c r="L1204" s="81" t="str">
        <f>IF(C1204="","",データ!AI2406)</f>
        <v/>
      </c>
      <c r="M1204" s="65" t="str">
        <f>IF(C1204="","",データ!AJ2406)</f>
        <v/>
      </c>
      <c r="N1204" s="65" t="str">
        <f>IF(O1204="","",COUNT($O$4:O1204))</f>
        <v/>
      </c>
      <c r="O1204" s="81" t="str">
        <f>IF(C1204="","",データ!AO2406)</f>
        <v/>
      </c>
      <c r="P1204" s="65" t="str">
        <f>IF(C1204="","",データ!AP2406)</f>
        <v/>
      </c>
    </row>
    <row r="1205" spans="1:16" ht="18" customHeight="1">
      <c r="A1205" s="46" t="str">
        <f>IF(データ!A2408&lt;&gt;"",データ!A2407,"")</f>
        <v/>
      </c>
      <c r="B1205" s="47" t="str">
        <f>IF(データ!B2408&lt;&gt;"",データ!B2407,"")</f>
        <v/>
      </c>
      <c r="C1205" s="48" t="str">
        <f>IF(データ!C2408&lt;&gt;"",データ!C2407,"")</f>
        <v/>
      </c>
      <c r="D1205" s="46" t="str">
        <f>IF(データ!G2408&lt;&gt;"",データ!G2407,"")</f>
        <v/>
      </c>
      <c r="E1205" s="65" t="str">
        <f>IF(F1205="","",COUNT($F$4:F1205))</f>
        <v/>
      </c>
      <c r="F1205" s="81" t="str">
        <f>IF(C1205="","",データ!Z2407)</f>
        <v/>
      </c>
      <c r="G1205" s="65" t="str">
        <f>IF(C1205="","",データ!AA2407)</f>
        <v/>
      </c>
      <c r="H1205" s="65" t="str">
        <f>IF(I1205="","",COUNT($I$4:I1205))</f>
        <v/>
      </c>
      <c r="I1205" s="81" t="str">
        <f>IF(C1205="","",データ!AF2407)</f>
        <v/>
      </c>
      <c r="J1205" s="65" t="str">
        <f>IF(C1205="","",データ!AG2407)</f>
        <v/>
      </c>
      <c r="K1205" s="65" t="str">
        <f>IF(L1205="","",COUNT($L$4:L1205))</f>
        <v/>
      </c>
      <c r="L1205" s="81" t="str">
        <f>IF(C1205="","",データ!AI2407)</f>
        <v/>
      </c>
      <c r="M1205" s="65" t="str">
        <f>IF(C1205="","",データ!AJ2407)</f>
        <v/>
      </c>
      <c r="N1205" s="65" t="str">
        <f>IF(O1205="","",COUNT($O$4:O1205))</f>
        <v/>
      </c>
      <c r="O1205" s="81" t="str">
        <f>IF(C1205="","",データ!AO2407)</f>
        <v/>
      </c>
      <c r="P1205" s="65" t="str">
        <f>IF(C1205="","",データ!AP2407)</f>
        <v/>
      </c>
    </row>
    <row r="1206" spans="1:16" ht="18" customHeight="1">
      <c r="A1206" s="46" t="str">
        <f>IF(データ!A2409&lt;&gt;"",データ!A2408,"")</f>
        <v/>
      </c>
      <c r="B1206" s="47" t="str">
        <f>IF(データ!B2409&lt;&gt;"",データ!B2408,"")</f>
        <v/>
      </c>
      <c r="C1206" s="48" t="str">
        <f>IF(データ!C2409&lt;&gt;"",データ!C2408,"")</f>
        <v/>
      </c>
      <c r="D1206" s="46" t="str">
        <f>IF(データ!G2409&lt;&gt;"",データ!G2408,"")</f>
        <v/>
      </c>
      <c r="E1206" s="65" t="str">
        <f>IF(F1206="","",COUNT($F$4:F1206))</f>
        <v/>
      </c>
      <c r="F1206" s="81" t="str">
        <f>IF(C1206="","",データ!Z2408)</f>
        <v/>
      </c>
      <c r="G1206" s="65" t="str">
        <f>IF(C1206="","",データ!AA2408)</f>
        <v/>
      </c>
      <c r="H1206" s="65" t="str">
        <f>IF(I1206="","",COUNT($I$4:I1206))</f>
        <v/>
      </c>
      <c r="I1206" s="81" t="str">
        <f>IF(C1206="","",データ!AF2408)</f>
        <v/>
      </c>
      <c r="J1206" s="65" t="str">
        <f>IF(C1206="","",データ!AG2408)</f>
        <v/>
      </c>
      <c r="K1206" s="65" t="str">
        <f>IF(L1206="","",COUNT($L$4:L1206))</f>
        <v/>
      </c>
      <c r="L1206" s="81" t="str">
        <f>IF(C1206="","",データ!AI2408)</f>
        <v/>
      </c>
      <c r="M1206" s="65" t="str">
        <f>IF(C1206="","",データ!AJ2408)</f>
        <v/>
      </c>
      <c r="N1206" s="65" t="str">
        <f>IF(O1206="","",COUNT($O$4:O1206))</f>
        <v/>
      </c>
      <c r="O1206" s="81" t="str">
        <f>IF(C1206="","",データ!AO2408)</f>
        <v/>
      </c>
      <c r="P1206" s="65" t="str">
        <f>IF(C1206="","",データ!AP2408)</f>
        <v/>
      </c>
    </row>
    <row r="1207" spans="1:16" ht="18" customHeight="1">
      <c r="A1207" s="46" t="str">
        <f>IF(データ!A2410&lt;&gt;"",データ!A2409,"")</f>
        <v/>
      </c>
      <c r="B1207" s="47" t="str">
        <f>IF(データ!B2410&lt;&gt;"",データ!B2409,"")</f>
        <v/>
      </c>
      <c r="C1207" s="48" t="str">
        <f>IF(データ!C2410&lt;&gt;"",データ!C2409,"")</f>
        <v/>
      </c>
      <c r="D1207" s="46" t="str">
        <f>IF(データ!G2410&lt;&gt;"",データ!G2409,"")</f>
        <v/>
      </c>
      <c r="E1207" s="65" t="str">
        <f>IF(F1207="","",COUNT($F$4:F1207))</f>
        <v/>
      </c>
      <c r="F1207" s="81" t="str">
        <f>IF(C1207="","",データ!Z2409)</f>
        <v/>
      </c>
      <c r="G1207" s="65" t="str">
        <f>IF(C1207="","",データ!AA2409)</f>
        <v/>
      </c>
      <c r="H1207" s="65" t="str">
        <f>IF(I1207="","",COUNT($I$4:I1207))</f>
        <v/>
      </c>
      <c r="I1207" s="81" t="str">
        <f>IF(C1207="","",データ!AF2409)</f>
        <v/>
      </c>
      <c r="J1207" s="65" t="str">
        <f>IF(C1207="","",データ!AG2409)</f>
        <v/>
      </c>
      <c r="K1207" s="65" t="str">
        <f>IF(L1207="","",COUNT($L$4:L1207))</f>
        <v/>
      </c>
      <c r="L1207" s="81" t="str">
        <f>IF(C1207="","",データ!AI2409)</f>
        <v/>
      </c>
      <c r="M1207" s="65" t="str">
        <f>IF(C1207="","",データ!AJ2409)</f>
        <v/>
      </c>
      <c r="N1207" s="65" t="str">
        <f>IF(O1207="","",COUNT($O$4:O1207))</f>
        <v/>
      </c>
      <c r="O1207" s="81" t="str">
        <f>IF(C1207="","",データ!AO2409)</f>
        <v/>
      </c>
      <c r="P1207" s="65" t="str">
        <f>IF(C1207="","",データ!AP2409)</f>
        <v/>
      </c>
    </row>
    <row r="1208" spans="1:16" ht="18" customHeight="1">
      <c r="A1208" s="46" t="str">
        <f>IF(データ!A2411&lt;&gt;"",データ!A2410,"")</f>
        <v/>
      </c>
      <c r="B1208" s="47" t="str">
        <f>IF(データ!B2411&lt;&gt;"",データ!B2410,"")</f>
        <v/>
      </c>
      <c r="C1208" s="48" t="str">
        <f>IF(データ!C2411&lt;&gt;"",データ!C2410,"")</f>
        <v/>
      </c>
      <c r="D1208" s="46" t="str">
        <f>IF(データ!G2411&lt;&gt;"",データ!G2410,"")</f>
        <v/>
      </c>
      <c r="E1208" s="65" t="str">
        <f>IF(F1208="","",COUNT($F$4:F1208))</f>
        <v/>
      </c>
      <c r="F1208" s="81" t="str">
        <f>IF(C1208="","",データ!Z2410)</f>
        <v/>
      </c>
      <c r="G1208" s="65" t="str">
        <f>IF(C1208="","",データ!AA2410)</f>
        <v/>
      </c>
      <c r="H1208" s="65" t="str">
        <f>IF(I1208="","",COUNT($I$4:I1208))</f>
        <v/>
      </c>
      <c r="I1208" s="81" t="str">
        <f>IF(C1208="","",データ!AF2410)</f>
        <v/>
      </c>
      <c r="J1208" s="65" t="str">
        <f>IF(C1208="","",データ!AG2410)</f>
        <v/>
      </c>
      <c r="K1208" s="65" t="str">
        <f>IF(L1208="","",COUNT($L$4:L1208))</f>
        <v/>
      </c>
      <c r="L1208" s="81" t="str">
        <f>IF(C1208="","",データ!AI2410)</f>
        <v/>
      </c>
      <c r="M1208" s="65" t="str">
        <f>IF(C1208="","",データ!AJ2410)</f>
        <v/>
      </c>
      <c r="N1208" s="65" t="str">
        <f>IF(O1208="","",COUNT($O$4:O1208))</f>
        <v/>
      </c>
      <c r="O1208" s="81" t="str">
        <f>IF(C1208="","",データ!AO2410)</f>
        <v/>
      </c>
      <c r="P1208" s="65" t="str">
        <f>IF(C1208="","",データ!AP2410)</f>
        <v/>
      </c>
    </row>
    <row r="1209" spans="1:16" ht="18" customHeight="1">
      <c r="A1209" s="46" t="str">
        <f>IF(データ!A2412&lt;&gt;"",データ!A2411,"")</f>
        <v/>
      </c>
      <c r="B1209" s="47" t="str">
        <f>IF(データ!B2412&lt;&gt;"",データ!B2411,"")</f>
        <v/>
      </c>
      <c r="C1209" s="48" t="str">
        <f>IF(データ!C2412&lt;&gt;"",データ!C2411,"")</f>
        <v/>
      </c>
      <c r="D1209" s="46" t="str">
        <f>IF(データ!G2412&lt;&gt;"",データ!G2411,"")</f>
        <v/>
      </c>
      <c r="E1209" s="65" t="str">
        <f>IF(F1209="","",COUNT($F$4:F1209))</f>
        <v/>
      </c>
      <c r="F1209" s="81" t="str">
        <f>IF(C1209="","",データ!Z2411)</f>
        <v/>
      </c>
      <c r="G1209" s="65" t="str">
        <f>IF(C1209="","",データ!AA2411)</f>
        <v/>
      </c>
      <c r="H1209" s="65" t="str">
        <f>IF(I1209="","",COUNT($I$4:I1209))</f>
        <v/>
      </c>
      <c r="I1209" s="81" t="str">
        <f>IF(C1209="","",データ!AF2411)</f>
        <v/>
      </c>
      <c r="J1209" s="65" t="str">
        <f>IF(C1209="","",データ!AG2411)</f>
        <v/>
      </c>
      <c r="K1209" s="65" t="str">
        <f>IF(L1209="","",COUNT($L$4:L1209))</f>
        <v/>
      </c>
      <c r="L1209" s="81" t="str">
        <f>IF(C1209="","",データ!AI2411)</f>
        <v/>
      </c>
      <c r="M1209" s="65" t="str">
        <f>IF(C1209="","",データ!AJ2411)</f>
        <v/>
      </c>
      <c r="N1209" s="65" t="str">
        <f>IF(O1209="","",COUNT($O$4:O1209))</f>
        <v/>
      </c>
      <c r="O1209" s="81" t="str">
        <f>IF(C1209="","",データ!AO2411)</f>
        <v/>
      </c>
      <c r="P1209" s="65" t="str">
        <f>IF(C1209="","",データ!AP2411)</f>
        <v/>
      </c>
    </row>
    <row r="1210" spans="1:16" ht="18" customHeight="1">
      <c r="A1210" s="46" t="str">
        <f>IF(データ!A2413&lt;&gt;"",データ!A2412,"")</f>
        <v/>
      </c>
      <c r="B1210" s="47" t="str">
        <f>IF(データ!B2413&lt;&gt;"",データ!B2412,"")</f>
        <v/>
      </c>
      <c r="C1210" s="48" t="str">
        <f>IF(データ!C2413&lt;&gt;"",データ!C2412,"")</f>
        <v/>
      </c>
      <c r="D1210" s="46" t="str">
        <f>IF(データ!G2413&lt;&gt;"",データ!G2412,"")</f>
        <v/>
      </c>
      <c r="E1210" s="65" t="str">
        <f>IF(F1210="","",COUNT($F$4:F1210))</f>
        <v/>
      </c>
      <c r="F1210" s="81" t="str">
        <f>IF(C1210="","",データ!Z2412)</f>
        <v/>
      </c>
      <c r="G1210" s="65" t="str">
        <f>IF(C1210="","",データ!AA2412)</f>
        <v/>
      </c>
      <c r="H1210" s="65" t="str">
        <f>IF(I1210="","",COUNT($I$4:I1210))</f>
        <v/>
      </c>
      <c r="I1210" s="81" t="str">
        <f>IF(C1210="","",データ!AF2412)</f>
        <v/>
      </c>
      <c r="J1210" s="65" t="str">
        <f>IF(C1210="","",データ!AG2412)</f>
        <v/>
      </c>
      <c r="K1210" s="65" t="str">
        <f>IF(L1210="","",COUNT($L$4:L1210))</f>
        <v/>
      </c>
      <c r="L1210" s="81" t="str">
        <f>IF(C1210="","",データ!AI2412)</f>
        <v/>
      </c>
      <c r="M1210" s="65" t="str">
        <f>IF(C1210="","",データ!AJ2412)</f>
        <v/>
      </c>
      <c r="N1210" s="65" t="str">
        <f>IF(O1210="","",COUNT($O$4:O1210))</f>
        <v/>
      </c>
      <c r="O1210" s="81" t="str">
        <f>IF(C1210="","",データ!AO2412)</f>
        <v/>
      </c>
      <c r="P1210" s="65" t="str">
        <f>IF(C1210="","",データ!AP2412)</f>
        <v/>
      </c>
    </row>
    <row r="1211" spans="1:16" ht="18" customHeight="1">
      <c r="A1211" s="46" t="str">
        <f>IF(データ!A2414&lt;&gt;"",データ!A2413,"")</f>
        <v/>
      </c>
      <c r="B1211" s="47" t="str">
        <f>IF(データ!B2414&lt;&gt;"",データ!B2413,"")</f>
        <v/>
      </c>
      <c r="C1211" s="48" t="str">
        <f>IF(データ!C2414&lt;&gt;"",データ!C2413,"")</f>
        <v/>
      </c>
      <c r="D1211" s="46" t="str">
        <f>IF(データ!G2414&lt;&gt;"",データ!G2413,"")</f>
        <v/>
      </c>
      <c r="E1211" s="65" t="str">
        <f>IF(F1211="","",COUNT($F$4:F1211))</f>
        <v/>
      </c>
      <c r="F1211" s="81" t="str">
        <f>IF(C1211="","",データ!Z2413)</f>
        <v/>
      </c>
      <c r="G1211" s="65" t="str">
        <f>IF(C1211="","",データ!AA2413)</f>
        <v/>
      </c>
      <c r="H1211" s="65" t="str">
        <f>IF(I1211="","",COUNT($I$4:I1211))</f>
        <v/>
      </c>
      <c r="I1211" s="81" t="str">
        <f>IF(C1211="","",データ!AF2413)</f>
        <v/>
      </c>
      <c r="J1211" s="65" t="str">
        <f>IF(C1211="","",データ!AG2413)</f>
        <v/>
      </c>
      <c r="K1211" s="65" t="str">
        <f>IF(L1211="","",COUNT($L$4:L1211))</f>
        <v/>
      </c>
      <c r="L1211" s="81" t="str">
        <f>IF(C1211="","",データ!AI2413)</f>
        <v/>
      </c>
      <c r="M1211" s="65" t="str">
        <f>IF(C1211="","",データ!AJ2413)</f>
        <v/>
      </c>
      <c r="N1211" s="65" t="str">
        <f>IF(O1211="","",COUNT($O$4:O1211))</f>
        <v/>
      </c>
      <c r="O1211" s="81" t="str">
        <f>IF(C1211="","",データ!AO2413)</f>
        <v/>
      </c>
      <c r="P1211" s="65" t="str">
        <f>IF(C1211="","",データ!AP2413)</f>
        <v/>
      </c>
    </row>
    <row r="1212" spans="1:16" ht="18" customHeight="1">
      <c r="A1212" s="46" t="str">
        <f>IF(データ!A2415&lt;&gt;"",データ!A2414,"")</f>
        <v/>
      </c>
      <c r="B1212" s="47" t="str">
        <f>IF(データ!B2415&lt;&gt;"",データ!B2414,"")</f>
        <v/>
      </c>
      <c r="C1212" s="48" t="str">
        <f>IF(データ!C2415&lt;&gt;"",データ!C2414,"")</f>
        <v/>
      </c>
      <c r="D1212" s="46" t="str">
        <f>IF(データ!G2415&lt;&gt;"",データ!G2414,"")</f>
        <v/>
      </c>
      <c r="E1212" s="65" t="str">
        <f>IF(F1212="","",COUNT($F$4:F1212))</f>
        <v/>
      </c>
      <c r="F1212" s="81" t="str">
        <f>IF(C1212="","",データ!Z2414)</f>
        <v/>
      </c>
      <c r="G1212" s="65" t="str">
        <f>IF(C1212="","",データ!AA2414)</f>
        <v/>
      </c>
      <c r="H1212" s="65" t="str">
        <f>IF(I1212="","",COUNT($I$4:I1212))</f>
        <v/>
      </c>
      <c r="I1212" s="81" t="str">
        <f>IF(C1212="","",データ!AF2414)</f>
        <v/>
      </c>
      <c r="J1212" s="65" t="str">
        <f>IF(C1212="","",データ!AG2414)</f>
        <v/>
      </c>
      <c r="K1212" s="65" t="str">
        <f>IF(L1212="","",COUNT($L$4:L1212))</f>
        <v/>
      </c>
      <c r="L1212" s="81" t="str">
        <f>IF(C1212="","",データ!AI2414)</f>
        <v/>
      </c>
      <c r="M1212" s="65" t="str">
        <f>IF(C1212="","",データ!AJ2414)</f>
        <v/>
      </c>
      <c r="N1212" s="65" t="str">
        <f>IF(O1212="","",COUNT($O$4:O1212))</f>
        <v/>
      </c>
      <c r="O1212" s="81" t="str">
        <f>IF(C1212="","",データ!AO2414)</f>
        <v/>
      </c>
      <c r="P1212" s="65" t="str">
        <f>IF(C1212="","",データ!AP2414)</f>
        <v/>
      </c>
    </row>
    <row r="1213" spans="1:16" ht="18" customHeight="1">
      <c r="A1213" s="46" t="str">
        <f>IF(データ!A2416&lt;&gt;"",データ!A2415,"")</f>
        <v/>
      </c>
      <c r="B1213" s="47" t="str">
        <f>IF(データ!B2416&lt;&gt;"",データ!B2415,"")</f>
        <v/>
      </c>
      <c r="C1213" s="48" t="str">
        <f>IF(データ!C2416&lt;&gt;"",データ!C2415,"")</f>
        <v/>
      </c>
      <c r="D1213" s="46" t="str">
        <f>IF(データ!G2416&lt;&gt;"",データ!G2415,"")</f>
        <v/>
      </c>
      <c r="E1213" s="65" t="str">
        <f>IF(F1213="","",COUNT($F$4:F1213))</f>
        <v/>
      </c>
      <c r="F1213" s="81" t="str">
        <f>IF(C1213="","",データ!Z2415)</f>
        <v/>
      </c>
      <c r="G1213" s="65" t="str">
        <f>IF(C1213="","",データ!AA2415)</f>
        <v/>
      </c>
      <c r="H1213" s="65" t="str">
        <f>IF(I1213="","",COUNT($I$4:I1213))</f>
        <v/>
      </c>
      <c r="I1213" s="81" t="str">
        <f>IF(C1213="","",データ!AF2415)</f>
        <v/>
      </c>
      <c r="J1213" s="65" t="str">
        <f>IF(C1213="","",データ!AG2415)</f>
        <v/>
      </c>
      <c r="K1213" s="65" t="str">
        <f>IF(L1213="","",COUNT($L$4:L1213))</f>
        <v/>
      </c>
      <c r="L1213" s="81" t="str">
        <f>IF(C1213="","",データ!AI2415)</f>
        <v/>
      </c>
      <c r="M1213" s="65" t="str">
        <f>IF(C1213="","",データ!AJ2415)</f>
        <v/>
      </c>
      <c r="N1213" s="65" t="str">
        <f>IF(O1213="","",COUNT($O$4:O1213))</f>
        <v/>
      </c>
      <c r="O1213" s="81" t="str">
        <f>IF(C1213="","",データ!AO2415)</f>
        <v/>
      </c>
      <c r="P1213" s="65" t="str">
        <f>IF(C1213="","",データ!AP2415)</f>
        <v/>
      </c>
    </row>
    <row r="1214" spans="1:16" ht="18" customHeight="1">
      <c r="A1214" s="46" t="str">
        <f>IF(データ!A2417&lt;&gt;"",データ!A2416,"")</f>
        <v/>
      </c>
      <c r="B1214" s="47" t="str">
        <f>IF(データ!B2417&lt;&gt;"",データ!B2416,"")</f>
        <v/>
      </c>
      <c r="C1214" s="48" t="str">
        <f>IF(データ!C2417&lt;&gt;"",データ!C2416,"")</f>
        <v/>
      </c>
      <c r="D1214" s="46" t="str">
        <f>IF(データ!G2417&lt;&gt;"",データ!G2416,"")</f>
        <v/>
      </c>
      <c r="E1214" s="65" t="str">
        <f>IF(F1214="","",COUNT($F$4:F1214))</f>
        <v/>
      </c>
      <c r="F1214" s="81" t="str">
        <f>IF(C1214="","",データ!Z2416)</f>
        <v/>
      </c>
      <c r="G1214" s="65" t="str">
        <f>IF(C1214="","",データ!AA2416)</f>
        <v/>
      </c>
      <c r="H1214" s="65" t="str">
        <f>IF(I1214="","",COUNT($I$4:I1214))</f>
        <v/>
      </c>
      <c r="I1214" s="81" t="str">
        <f>IF(C1214="","",データ!AF2416)</f>
        <v/>
      </c>
      <c r="J1214" s="65" t="str">
        <f>IF(C1214="","",データ!AG2416)</f>
        <v/>
      </c>
      <c r="K1214" s="65" t="str">
        <f>IF(L1214="","",COUNT($L$4:L1214))</f>
        <v/>
      </c>
      <c r="L1214" s="81" t="str">
        <f>IF(C1214="","",データ!AI2416)</f>
        <v/>
      </c>
      <c r="M1214" s="65" t="str">
        <f>IF(C1214="","",データ!AJ2416)</f>
        <v/>
      </c>
      <c r="N1214" s="65" t="str">
        <f>IF(O1214="","",COUNT($O$4:O1214))</f>
        <v/>
      </c>
      <c r="O1214" s="81" t="str">
        <f>IF(C1214="","",データ!AO2416)</f>
        <v/>
      </c>
      <c r="P1214" s="65" t="str">
        <f>IF(C1214="","",データ!AP2416)</f>
        <v/>
      </c>
    </row>
    <row r="1215" spans="1:16" ht="18" customHeight="1">
      <c r="A1215" s="46" t="str">
        <f>IF(データ!A2418&lt;&gt;"",データ!A2417,"")</f>
        <v/>
      </c>
      <c r="B1215" s="47" t="str">
        <f>IF(データ!B2418&lt;&gt;"",データ!B2417,"")</f>
        <v/>
      </c>
      <c r="C1215" s="48" t="str">
        <f>IF(データ!C2418&lt;&gt;"",データ!C2417,"")</f>
        <v/>
      </c>
      <c r="D1215" s="46" t="str">
        <f>IF(データ!G2418&lt;&gt;"",データ!G2417,"")</f>
        <v/>
      </c>
      <c r="E1215" s="65" t="str">
        <f>IF(F1215="","",COUNT($F$4:F1215))</f>
        <v/>
      </c>
      <c r="F1215" s="81" t="str">
        <f>IF(C1215="","",データ!Z2417)</f>
        <v/>
      </c>
      <c r="G1215" s="65" t="str">
        <f>IF(C1215="","",データ!AA2417)</f>
        <v/>
      </c>
      <c r="H1215" s="65" t="str">
        <f>IF(I1215="","",COUNT($I$4:I1215))</f>
        <v/>
      </c>
      <c r="I1215" s="81" t="str">
        <f>IF(C1215="","",データ!AF2417)</f>
        <v/>
      </c>
      <c r="J1215" s="65" t="str">
        <f>IF(C1215="","",データ!AG2417)</f>
        <v/>
      </c>
      <c r="K1215" s="65" t="str">
        <f>IF(L1215="","",COUNT($L$4:L1215))</f>
        <v/>
      </c>
      <c r="L1215" s="81" t="str">
        <f>IF(C1215="","",データ!AI2417)</f>
        <v/>
      </c>
      <c r="M1215" s="65" t="str">
        <f>IF(C1215="","",データ!AJ2417)</f>
        <v/>
      </c>
      <c r="N1215" s="65" t="str">
        <f>IF(O1215="","",COUNT($O$4:O1215))</f>
        <v/>
      </c>
      <c r="O1215" s="81" t="str">
        <f>IF(C1215="","",データ!AO2417)</f>
        <v/>
      </c>
      <c r="P1215" s="65" t="str">
        <f>IF(C1215="","",データ!AP2417)</f>
        <v/>
      </c>
    </row>
    <row r="1216" spans="1:16" ht="18" customHeight="1">
      <c r="A1216" s="46" t="str">
        <f>IF(データ!A2419&lt;&gt;"",データ!A2418,"")</f>
        <v/>
      </c>
      <c r="B1216" s="47" t="str">
        <f>IF(データ!B2419&lt;&gt;"",データ!B2418,"")</f>
        <v/>
      </c>
      <c r="C1216" s="48" t="str">
        <f>IF(データ!C2419&lt;&gt;"",データ!C2418,"")</f>
        <v/>
      </c>
      <c r="D1216" s="46" t="str">
        <f>IF(データ!G2419&lt;&gt;"",データ!G2418,"")</f>
        <v/>
      </c>
      <c r="E1216" s="65" t="str">
        <f>IF(F1216="","",COUNT($F$4:F1216))</f>
        <v/>
      </c>
      <c r="F1216" s="81" t="str">
        <f>IF(C1216="","",データ!Z2418)</f>
        <v/>
      </c>
      <c r="G1216" s="65" t="str">
        <f>IF(C1216="","",データ!AA2418)</f>
        <v/>
      </c>
      <c r="H1216" s="65" t="str">
        <f>IF(I1216="","",COUNT($I$4:I1216))</f>
        <v/>
      </c>
      <c r="I1216" s="81" t="str">
        <f>IF(C1216="","",データ!AF2418)</f>
        <v/>
      </c>
      <c r="J1216" s="65" t="str">
        <f>IF(C1216="","",データ!AG2418)</f>
        <v/>
      </c>
      <c r="K1216" s="65" t="str">
        <f>IF(L1216="","",COUNT($L$4:L1216))</f>
        <v/>
      </c>
      <c r="L1216" s="81" t="str">
        <f>IF(C1216="","",データ!AI2418)</f>
        <v/>
      </c>
      <c r="M1216" s="65" t="str">
        <f>IF(C1216="","",データ!AJ2418)</f>
        <v/>
      </c>
      <c r="N1216" s="65" t="str">
        <f>IF(O1216="","",COUNT($O$4:O1216))</f>
        <v/>
      </c>
      <c r="O1216" s="81" t="str">
        <f>IF(C1216="","",データ!AO2418)</f>
        <v/>
      </c>
      <c r="P1216" s="65" t="str">
        <f>IF(C1216="","",データ!AP2418)</f>
        <v/>
      </c>
    </row>
    <row r="1217" spans="1:16" ht="18" customHeight="1">
      <c r="A1217" s="46" t="str">
        <f>IF(データ!A2420&lt;&gt;"",データ!A2419,"")</f>
        <v/>
      </c>
      <c r="B1217" s="47" t="str">
        <f>IF(データ!B2420&lt;&gt;"",データ!B2419,"")</f>
        <v/>
      </c>
      <c r="C1217" s="48" t="str">
        <f>IF(データ!C2420&lt;&gt;"",データ!C2419,"")</f>
        <v/>
      </c>
      <c r="D1217" s="46" t="str">
        <f>IF(データ!G2420&lt;&gt;"",データ!G2419,"")</f>
        <v/>
      </c>
      <c r="E1217" s="65" t="str">
        <f>IF(F1217="","",COUNT($F$4:F1217))</f>
        <v/>
      </c>
      <c r="F1217" s="81" t="str">
        <f>IF(C1217="","",データ!Z2419)</f>
        <v/>
      </c>
      <c r="G1217" s="65" t="str">
        <f>IF(C1217="","",データ!AA2419)</f>
        <v/>
      </c>
      <c r="H1217" s="65" t="str">
        <f>IF(I1217="","",COUNT($I$4:I1217))</f>
        <v/>
      </c>
      <c r="I1217" s="81" t="str">
        <f>IF(C1217="","",データ!AF2419)</f>
        <v/>
      </c>
      <c r="J1217" s="65" t="str">
        <f>IF(C1217="","",データ!AG2419)</f>
        <v/>
      </c>
      <c r="K1217" s="65" t="str">
        <f>IF(L1217="","",COUNT($L$4:L1217))</f>
        <v/>
      </c>
      <c r="L1217" s="81" t="str">
        <f>IF(C1217="","",データ!AI2419)</f>
        <v/>
      </c>
      <c r="M1217" s="65" t="str">
        <f>IF(C1217="","",データ!AJ2419)</f>
        <v/>
      </c>
      <c r="N1217" s="65" t="str">
        <f>IF(O1217="","",COUNT($O$4:O1217))</f>
        <v/>
      </c>
      <c r="O1217" s="81" t="str">
        <f>IF(C1217="","",データ!AO2419)</f>
        <v/>
      </c>
      <c r="P1217" s="65" t="str">
        <f>IF(C1217="","",データ!AP2419)</f>
        <v/>
      </c>
    </row>
    <row r="1218" spans="1:16" ht="18" customHeight="1">
      <c r="A1218" s="46" t="str">
        <f>IF(データ!A2421&lt;&gt;"",データ!A2420,"")</f>
        <v/>
      </c>
      <c r="B1218" s="47" t="str">
        <f>IF(データ!B2421&lt;&gt;"",データ!B2420,"")</f>
        <v/>
      </c>
      <c r="C1218" s="48" t="str">
        <f>IF(データ!C2421&lt;&gt;"",データ!C2420,"")</f>
        <v/>
      </c>
      <c r="D1218" s="46" t="str">
        <f>IF(データ!G2421&lt;&gt;"",データ!G2420,"")</f>
        <v/>
      </c>
      <c r="E1218" s="65" t="str">
        <f>IF(F1218="","",COUNT($F$4:F1218))</f>
        <v/>
      </c>
      <c r="F1218" s="81" t="str">
        <f>IF(C1218="","",データ!Z2420)</f>
        <v/>
      </c>
      <c r="G1218" s="65" t="str">
        <f>IF(C1218="","",データ!AA2420)</f>
        <v/>
      </c>
      <c r="H1218" s="65" t="str">
        <f>IF(I1218="","",COUNT($I$4:I1218))</f>
        <v/>
      </c>
      <c r="I1218" s="81" t="str">
        <f>IF(C1218="","",データ!AF2420)</f>
        <v/>
      </c>
      <c r="J1218" s="65" t="str">
        <f>IF(C1218="","",データ!AG2420)</f>
        <v/>
      </c>
      <c r="K1218" s="65" t="str">
        <f>IF(L1218="","",COUNT($L$4:L1218))</f>
        <v/>
      </c>
      <c r="L1218" s="81" t="str">
        <f>IF(C1218="","",データ!AI2420)</f>
        <v/>
      </c>
      <c r="M1218" s="65" t="str">
        <f>IF(C1218="","",データ!AJ2420)</f>
        <v/>
      </c>
      <c r="N1218" s="65" t="str">
        <f>IF(O1218="","",COUNT($O$4:O1218))</f>
        <v/>
      </c>
      <c r="O1218" s="81" t="str">
        <f>IF(C1218="","",データ!AO2420)</f>
        <v/>
      </c>
      <c r="P1218" s="65" t="str">
        <f>IF(C1218="","",データ!AP2420)</f>
        <v/>
      </c>
    </row>
    <row r="1219" spans="1:16" ht="18" customHeight="1">
      <c r="A1219" s="46" t="str">
        <f>IF(データ!A2422&lt;&gt;"",データ!A2421,"")</f>
        <v/>
      </c>
      <c r="B1219" s="47" t="str">
        <f>IF(データ!B2422&lt;&gt;"",データ!B2421,"")</f>
        <v/>
      </c>
      <c r="C1219" s="48" t="str">
        <f>IF(データ!C2422&lt;&gt;"",データ!C2421,"")</f>
        <v/>
      </c>
      <c r="D1219" s="46" t="str">
        <f>IF(データ!G2422&lt;&gt;"",データ!G2421,"")</f>
        <v/>
      </c>
      <c r="E1219" s="65" t="str">
        <f>IF(F1219="","",COUNT($F$4:F1219))</f>
        <v/>
      </c>
      <c r="F1219" s="81" t="str">
        <f>IF(C1219="","",データ!Z2421)</f>
        <v/>
      </c>
      <c r="G1219" s="65" t="str">
        <f>IF(C1219="","",データ!AA2421)</f>
        <v/>
      </c>
      <c r="H1219" s="65" t="str">
        <f>IF(I1219="","",COUNT($I$4:I1219))</f>
        <v/>
      </c>
      <c r="I1219" s="81" t="str">
        <f>IF(C1219="","",データ!AF2421)</f>
        <v/>
      </c>
      <c r="J1219" s="65" t="str">
        <f>IF(C1219="","",データ!AG2421)</f>
        <v/>
      </c>
      <c r="K1219" s="65" t="str">
        <f>IF(L1219="","",COUNT($L$4:L1219))</f>
        <v/>
      </c>
      <c r="L1219" s="81" t="str">
        <f>IF(C1219="","",データ!AI2421)</f>
        <v/>
      </c>
      <c r="M1219" s="65" t="str">
        <f>IF(C1219="","",データ!AJ2421)</f>
        <v/>
      </c>
      <c r="N1219" s="65" t="str">
        <f>IF(O1219="","",COUNT($O$4:O1219))</f>
        <v/>
      </c>
      <c r="O1219" s="81" t="str">
        <f>IF(C1219="","",データ!AO2421)</f>
        <v/>
      </c>
      <c r="P1219" s="65" t="str">
        <f>IF(C1219="","",データ!AP2421)</f>
        <v/>
      </c>
    </row>
    <row r="1220" spans="1:16" ht="18" customHeight="1">
      <c r="A1220" s="46" t="str">
        <f>IF(データ!A2423&lt;&gt;"",データ!A2422,"")</f>
        <v/>
      </c>
      <c r="B1220" s="47" t="str">
        <f>IF(データ!B2423&lt;&gt;"",データ!B2422,"")</f>
        <v/>
      </c>
      <c r="C1220" s="48" t="str">
        <f>IF(データ!C2423&lt;&gt;"",データ!C2422,"")</f>
        <v/>
      </c>
      <c r="D1220" s="46" t="str">
        <f>IF(データ!G2423&lt;&gt;"",データ!G2422,"")</f>
        <v/>
      </c>
      <c r="E1220" s="65" t="str">
        <f>IF(F1220="","",COUNT($F$4:F1220))</f>
        <v/>
      </c>
      <c r="F1220" s="81" t="str">
        <f>IF(C1220="","",データ!Z2422)</f>
        <v/>
      </c>
      <c r="G1220" s="65" t="str">
        <f>IF(C1220="","",データ!AA2422)</f>
        <v/>
      </c>
      <c r="H1220" s="65" t="str">
        <f>IF(I1220="","",COUNT($I$4:I1220))</f>
        <v/>
      </c>
      <c r="I1220" s="81" t="str">
        <f>IF(C1220="","",データ!AF2422)</f>
        <v/>
      </c>
      <c r="J1220" s="65" t="str">
        <f>IF(C1220="","",データ!AG2422)</f>
        <v/>
      </c>
      <c r="K1220" s="65" t="str">
        <f>IF(L1220="","",COUNT($L$4:L1220))</f>
        <v/>
      </c>
      <c r="L1220" s="81" t="str">
        <f>IF(C1220="","",データ!AI2422)</f>
        <v/>
      </c>
      <c r="M1220" s="65" t="str">
        <f>IF(C1220="","",データ!AJ2422)</f>
        <v/>
      </c>
      <c r="N1220" s="65" t="str">
        <f>IF(O1220="","",COUNT($O$4:O1220))</f>
        <v/>
      </c>
      <c r="O1220" s="81" t="str">
        <f>IF(C1220="","",データ!AO2422)</f>
        <v/>
      </c>
      <c r="P1220" s="65" t="str">
        <f>IF(C1220="","",データ!AP2422)</f>
        <v/>
      </c>
    </row>
    <row r="1221" spans="1:16" ht="18" customHeight="1">
      <c r="A1221" s="46" t="str">
        <f>IF(データ!A2424&lt;&gt;"",データ!A2423,"")</f>
        <v/>
      </c>
      <c r="B1221" s="47" t="str">
        <f>IF(データ!B2424&lt;&gt;"",データ!B2423,"")</f>
        <v/>
      </c>
      <c r="C1221" s="48" t="str">
        <f>IF(データ!C2424&lt;&gt;"",データ!C2423,"")</f>
        <v/>
      </c>
      <c r="D1221" s="46" t="str">
        <f>IF(データ!G2424&lt;&gt;"",データ!G2423,"")</f>
        <v/>
      </c>
      <c r="E1221" s="65" t="str">
        <f>IF(F1221="","",COUNT($F$4:F1221))</f>
        <v/>
      </c>
      <c r="F1221" s="81" t="str">
        <f>IF(C1221="","",データ!Z2423)</f>
        <v/>
      </c>
      <c r="G1221" s="65" t="str">
        <f>IF(C1221="","",データ!AA2423)</f>
        <v/>
      </c>
      <c r="H1221" s="65" t="str">
        <f>IF(I1221="","",COUNT($I$4:I1221))</f>
        <v/>
      </c>
      <c r="I1221" s="81" t="str">
        <f>IF(C1221="","",データ!AF2423)</f>
        <v/>
      </c>
      <c r="J1221" s="65" t="str">
        <f>IF(C1221="","",データ!AG2423)</f>
        <v/>
      </c>
      <c r="K1221" s="65" t="str">
        <f>IF(L1221="","",COUNT($L$4:L1221))</f>
        <v/>
      </c>
      <c r="L1221" s="81" t="str">
        <f>IF(C1221="","",データ!AI2423)</f>
        <v/>
      </c>
      <c r="M1221" s="65" t="str">
        <f>IF(C1221="","",データ!AJ2423)</f>
        <v/>
      </c>
      <c r="N1221" s="65" t="str">
        <f>IF(O1221="","",COUNT($O$4:O1221))</f>
        <v/>
      </c>
      <c r="O1221" s="81" t="str">
        <f>IF(C1221="","",データ!AO2423)</f>
        <v/>
      </c>
      <c r="P1221" s="65" t="str">
        <f>IF(C1221="","",データ!AP2423)</f>
        <v/>
      </c>
    </row>
    <row r="1222" spans="1:16" ht="18" customHeight="1">
      <c r="A1222" s="46" t="str">
        <f>IF(データ!A2425&lt;&gt;"",データ!A2424,"")</f>
        <v/>
      </c>
      <c r="B1222" s="47" t="str">
        <f>IF(データ!B2425&lt;&gt;"",データ!B2424,"")</f>
        <v/>
      </c>
      <c r="C1222" s="48" t="str">
        <f>IF(データ!C2425&lt;&gt;"",データ!C2424,"")</f>
        <v/>
      </c>
      <c r="D1222" s="46" t="str">
        <f>IF(データ!G2425&lt;&gt;"",データ!G2424,"")</f>
        <v/>
      </c>
      <c r="E1222" s="65" t="str">
        <f>IF(F1222="","",COUNT($F$4:F1222))</f>
        <v/>
      </c>
      <c r="F1222" s="81" t="str">
        <f>IF(C1222="","",データ!Z2424)</f>
        <v/>
      </c>
      <c r="G1222" s="65" t="str">
        <f>IF(C1222="","",データ!AA2424)</f>
        <v/>
      </c>
      <c r="H1222" s="65" t="str">
        <f>IF(I1222="","",COUNT($I$4:I1222))</f>
        <v/>
      </c>
      <c r="I1222" s="81" t="str">
        <f>IF(C1222="","",データ!AF2424)</f>
        <v/>
      </c>
      <c r="J1222" s="65" t="str">
        <f>IF(C1222="","",データ!AG2424)</f>
        <v/>
      </c>
      <c r="K1222" s="65" t="str">
        <f>IF(L1222="","",COUNT($L$4:L1222))</f>
        <v/>
      </c>
      <c r="L1222" s="81" t="str">
        <f>IF(C1222="","",データ!AI2424)</f>
        <v/>
      </c>
      <c r="M1222" s="65" t="str">
        <f>IF(C1222="","",データ!AJ2424)</f>
        <v/>
      </c>
      <c r="N1222" s="65" t="str">
        <f>IF(O1222="","",COUNT($O$4:O1222))</f>
        <v/>
      </c>
      <c r="O1222" s="81" t="str">
        <f>IF(C1222="","",データ!AO2424)</f>
        <v/>
      </c>
      <c r="P1222" s="65" t="str">
        <f>IF(C1222="","",データ!AP2424)</f>
        <v/>
      </c>
    </row>
    <row r="1223" spans="1:16" ht="18" customHeight="1">
      <c r="A1223" s="46" t="str">
        <f>IF(データ!A2426&lt;&gt;"",データ!A2425,"")</f>
        <v/>
      </c>
      <c r="B1223" s="47" t="str">
        <f>IF(データ!B2426&lt;&gt;"",データ!B2425,"")</f>
        <v/>
      </c>
      <c r="C1223" s="48" t="str">
        <f>IF(データ!C2426&lt;&gt;"",データ!C2425,"")</f>
        <v/>
      </c>
      <c r="D1223" s="46" t="str">
        <f>IF(データ!G2426&lt;&gt;"",データ!G2425,"")</f>
        <v/>
      </c>
      <c r="E1223" s="65" t="str">
        <f>IF(F1223="","",COUNT($F$4:F1223))</f>
        <v/>
      </c>
      <c r="F1223" s="81" t="str">
        <f>IF(C1223="","",データ!Z2425)</f>
        <v/>
      </c>
      <c r="G1223" s="65" t="str">
        <f>IF(C1223="","",データ!AA2425)</f>
        <v/>
      </c>
      <c r="H1223" s="65" t="str">
        <f>IF(I1223="","",COUNT($I$4:I1223))</f>
        <v/>
      </c>
      <c r="I1223" s="81" t="str">
        <f>IF(C1223="","",データ!AF2425)</f>
        <v/>
      </c>
      <c r="J1223" s="65" t="str">
        <f>IF(C1223="","",データ!AG2425)</f>
        <v/>
      </c>
      <c r="K1223" s="65" t="str">
        <f>IF(L1223="","",COUNT($L$4:L1223))</f>
        <v/>
      </c>
      <c r="L1223" s="81" t="str">
        <f>IF(C1223="","",データ!AI2425)</f>
        <v/>
      </c>
      <c r="M1223" s="65" t="str">
        <f>IF(C1223="","",データ!AJ2425)</f>
        <v/>
      </c>
      <c r="N1223" s="65" t="str">
        <f>IF(O1223="","",COUNT($O$4:O1223))</f>
        <v/>
      </c>
      <c r="O1223" s="81" t="str">
        <f>IF(C1223="","",データ!AO2425)</f>
        <v/>
      </c>
      <c r="P1223" s="65" t="str">
        <f>IF(C1223="","",データ!AP2425)</f>
        <v/>
      </c>
    </row>
    <row r="1224" spans="1:16" ht="18" customHeight="1">
      <c r="A1224" s="46" t="str">
        <f>IF(データ!A2427&lt;&gt;"",データ!A2426,"")</f>
        <v/>
      </c>
      <c r="B1224" s="47" t="str">
        <f>IF(データ!B2427&lt;&gt;"",データ!B2426,"")</f>
        <v/>
      </c>
      <c r="C1224" s="48" t="str">
        <f>IF(データ!C2427&lt;&gt;"",データ!C2426,"")</f>
        <v/>
      </c>
      <c r="D1224" s="46" t="str">
        <f>IF(データ!G2427&lt;&gt;"",データ!G2426,"")</f>
        <v/>
      </c>
      <c r="E1224" s="65" t="str">
        <f>IF(F1224="","",COUNT($F$4:F1224))</f>
        <v/>
      </c>
      <c r="F1224" s="81" t="str">
        <f>IF(C1224="","",データ!Z2426)</f>
        <v/>
      </c>
      <c r="G1224" s="65" t="str">
        <f>IF(C1224="","",データ!AA2426)</f>
        <v/>
      </c>
      <c r="H1224" s="65" t="str">
        <f>IF(I1224="","",COUNT($I$4:I1224))</f>
        <v/>
      </c>
      <c r="I1224" s="81" t="str">
        <f>IF(C1224="","",データ!AF2426)</f>
        <v/>
      </c>
      <c r="J1224" s="65" t="str">
        <f>IF(C1224="","",データ!AG2426)</f>
        <v/>
      </c>
      <c r="K1224" s="65" t="str">
        <f>IF(L1224="","",COUNT($L$4:L1224))</f>
        <v/>
      </c>
      <c r="L1224" s="81" t="str">
        <f>IF(C1224="","",データ!AI2426)</f>
        <v/>
      </c>
      <c r="M1224" s="65" t="str">
        <f>IF(C1224="","",データ!AJ2426)</f>
        <v/>
      </c>
      <c r="N1224" s="65" t="str">
        <f>IF(O1224="","",COUNT($O$4:O1224))</f>
        <v/>
      </c>
      <c r="O1224" s="81" t="str">
        <f>IF(C1224="","",データ!AO2426)</f>
        <v/>
      </c>
      <c r="P1224" s="65" t="str">
        <f>IF(C1224="","",データ!AP2426)</f>
        <v/>
      </c>
    </row>
    <row r="1225" spans="1:16" ht="18" customHeight="1">
      <c r="A1225" s="46" t="str">
        <f>IF(データ!A2428&lt;&gt;"",データ!A2427,"")</f>
        <v/>
      </c>
      <c r="B1225" s="47" t="str">
        <f>IF(データ!B2428&lt;&gt;"",データ!B2427,"")</f>
        <v/>
      </c>
      <c r="C1225" s="48" t="str">
        <f>IF(データ!C2428&lt;&gt;"",データ!C2427,"")</f>
        <v/>
      </c>
      <c r="D1225" s="46" t="str">
        <f>IF(データ!G2428&lt;&gt;"",データ!G2427,"")</f>
        <v/>
      </c>
      <c r="E1225" s="65" t="str">
        <f>IF(F1225="","",COUNT($F$4:F1225))</f>
        <v/>
      </c>
      <c r="F1225" s="81" t="str">
        <f>IF(C1225="","",データ!Z2427)</f>
        <v/>
      </c>
      <c r="G1225" s="65" t="str">
        <f>IF(C1225="","",データ!AA2427)</f>
        <v/>
      </c>
      <c r="H1225" s="65" t="str">
        <f>IF(I1225="","",COUNT($I$4:I1225))</f>
        <v/>
      </c>
      <c r="I1225" s="81" t="str">
        <f>IF(C1225="","",データ!AF2427)</f>
        <v/>
      </c>
      <c r="J1225" s="65" t="str">
        <f>IF(C1225="","",データ!AG2427)</f>
        <v/>
      </c>
      <c r="K1225" s="65" t="str">
        <f>IF(L1225="","",COUNT($L$4:L1225))</f>
        <v/>
      </c>
      <c r="L1225" s="81" t="str">
        <f>IF(C1225="","",データ!AI2427)</f>
        <v/>
      </c>
      <c r="M1225" s="65" t="str">
        <f>IF(C1225="","",データ!AJ2427)</f>
        <v/>
      </c>
      <c r="N1225" s="65" t="str">
        <f>IF(O1225="","",COUNT($O$4:O1225))</f>
        <v/>
      </c>
      <c r="O1225" s="81" t="str">
        <f>IF(C1225="","",データ!AO2427)</f>
        <v/>
      </c>
      <c r="P1225" s="65" t="str">
        <f>IF(C1225="","",データ!AP2427)</f>
        <v/>
      </c>
    </row>
    <row r="1226" spans="1:16" ht="18" customHeight="1">
      <c r="A1226" s="46" t="str">
        <f>IF(データ!A2429&lt;&gt;"",データ!A2428,"")</f>
        <v/>
      </c>
      <c r="B1226" s="47" t="str">
        <f>IF(データ!B2429&lt;&gt;"",データ!B2428,"")</f>
        <v/>
      </c>
      <c r="C1226" s="48" t="str">
        <f>IF(データ!C2429&lt;&gt;"",データ!C2428,"")</f>
        <v/>
      </c>
      <c r="D1226" s="46" t="str">
        <f>IF(データ!G2429&lt;&gt;"",データ!G2428,"")</f>
        <v/>
      </c>
      <c r="E1226" s="65" t="str">
        <f>IF(F1226="","",COUNT($F$4:F1226))</f>
        <v/>
      </c>
      <c r="F1226" s="81" t="str">
        <f>IF(C1226="","",データ!Z2428)</f>
        <v/>
      </c>
      <c r="G1226" s="65" t="str">
        <f>IF(C1226="","",データ!AA2428)</f>
        <v/>
      </c>
      <c r="H1226" s="65" t="str">
        <f>IF(I1226="","",COUNT($I$4:I1226))</f>
        <v/>
      </c>
      <c r="I1226" s="81" t="str">
        <f>IF(C1226="","",データ!AF2428)</f>
        <v/>
      </c>
      <c r="J1226" s="65" t="str">
        <f>IF(C1226="","",データ!AG2428)</f>
        <v/>
      </c>
      <c r="K1226" s="65" t="str">
        <f>IF(L1226="","",COUNT($L$4:L1226))</f>
        <v/>
      </c>
      <c r="L1226" s="81" t="str">
        <f>IF(C1226="","",データ!AI2428)</f>
        <v/>
      </c>
      <c r="M1226" s="65" t="str">
        <f>IF(C1226="","",データ!AJ2428)</f>
        <v/>
      </c>
      <c r="N1226" s="65" t="str">
        <f>IF(O1226="","",COUNT($O$4:O1226))</f>
        <v/>
      </c>
      <c r="O1226" s="81" t="str">
        <f>IF(C1226="","",データ!AO2428)</f>
        <v/>
      </c>
      <c r="P1226" s="65" t="str">
        <f>IF(C1226="","",データ!AP2428)</f>
        <v/>
      </c>
    </row>
    <row r="1227" spans="1:16" ht="18" customHeight="1">
      <c r="A1227" s="46" t="str">
        <f>IF(データ!A2430&lt;&gt;"",データ!A2429,"")</f>
        <v/>
      </c>
      <c r="B1227" s="47" t="str">
        <f>IF(データ!B2430&lt;&gt;"",データ!B2429,"")</f>
        <v/>
      </c>
      <c r="C1227" s="48" t="str">
        <f>IF(データ!C2430&lt;&gt;"",データ!C2429,"")</f>
        <v/>
      </c>
      <c r="D1227" s="46" t="str">
        <f>IF(データ!G2430&lt;&gt;"",データ!G2429,"")</f>
        <v/>
      </c>
      <c r="E1227" s="65" t="str">
        <f>IF(F1227="","",COUNT($F$4:F1227))</f>
        <v/>
      </c>
      <c r="F1227" s="81" t="str">
        <f>IF(C1227="","",データ!Z2429)</f>
        <v/>
      </c>
      <c r="G1227" s="65" t="str">
        <f>IF(C1227="","",データ!AA2429)</f>
        <v/>
      </c>
      <c r="H1227" s="65" t="str">
        <f>IF(I1227="","",COUNT($I$4:I1227))</f>
        <v/>
      </c>
      <c r="I1227" s="81" t="str">
        <f>IF(C1227="","",データ!AF2429)</f>
        <v/>
      </c>
      <c r="J1227" s="65" t="str">
        <f>IF(C1227="","",データ!AG2429)</f>
        <v/>
      </c>
      <c r="K1227" s="65" t="str">
        <f>IF(L1227="","",COUNT($L$4:L1227))</f>
        <v/>
      </c>
      <c r="L1227" s="81" t="str">
        <f>IF(C1227="","",データ!AI2429)</f>
        <v/>
      </c>
      <c r="M1227" s="65" t="str">
        <f>IF(C1227="","",データ!AJ2429)</f>
        <v/>
      </c>
      <c r="N1227" s="65" t="str">
        <f>IF(O1227="","",COUNT($O$4:O1227))</f>
        <v/>
      </c>
      <c r="O1227" s="81" t="str">
        <f>IF(C1227="","",データ!AO2429)</f>
        <v/>
      </c>
      <c r="P1227" s="65" t="str">
        <f>IF(C1227="","",データ!AP2429)</f>
        <v/>
      </c>
    </row>
    <row r="1228" spans="1:16" ht="18" customHeight="1">
      <c r="A1228" s="46" t="str">
        <f>IF(データ!A2431&lt;&gt;"",データ!A2430,"")</f>
        <v/>
      </c>
      <c r="B1228" s="47" t="str">
        <f>IF(データ!B2431&lt;&gt;"",データ!B2430,"")</f>
        <v/>
      </c>
      <c r="C1228" s="48" t="str">
        <f>IF(データ!C2431&lt;&gt;"",データ!C2430,"")</f>
        <v/>
      </c>
      <c r="D1228" s="46" t="str">
        <f>IF(データ!G2431&lt;&gt;"",データ!G2430,"")</f>
        <v/>
      </c>
      <c r="E1228" s="65" t="str">
        <f>IF(F1228="","",COUNT($F$4:F1228))</f>
        <v/>
      </c>
      <c r="F1228" s="81" t="str">
        <f>IF(C1228="","",データ!Z2430)</f>
        <v/>
      </c>
      <c r="G1228" s="65" t="str">
        <f>IF(C1228="","",データ!AA2430)</f>
        <v/>
      </c>
      <c r="H1228" s="65" t="str">
        <f>IF(I1228="","",COUNT($I$4:I1228))</f>
        <v/>
      </c>
      <c r="I1228" s="81" t="str">
        <f>IF(C1228="","",データ!AF2430)</f>
        <v/>
      </c>
      <c r="J1228" s="65" t="str">
        <f>IF(C1228="","",データ!AG2430)</f>
        <v/>
      </c>
      <c r="K1228" s="65" t="str">
        <f>IF(L1228="","",COUNT($L$4:L1228))</f>
        <v/>
      </c>
      <c r="L1228" s="81" t="str">
        <f>IF(C1228="","",データ!AI2430)</f>
        <v/>
      </c>
      <c r="M1228" s="65" t="str">
        <f>IF(C1228="","",データ!AJ2430)</f>
        <v/>
      </c>
      <c r="N1228" s="65" t="str">
        <f>IF(O1228="","",COUNT($O$4:O1228))</f>
        <v/>
      </c>
      <c r="O1228" s="81" t="str">
        <f>IF(C1228="","",データ!AO2430)</f>
        <v/>
      </c>
      <c r="P1228" s="65" t="str">
        <f>IF(C1228="","",データ!AP2430)</f>
        <v/>
      </c>
    </row>
    <row r="1229" spans="1:16" ht="18" customHeight="1">
      <c r="A1229" s="46" t="str">
        <f>IF(データ!A2432&lt;&gt;"",データ!A2431,"")</f>
        <v/>
      </c>
      <c r="B1229" s="47" t="str">
        <f>IF(データ!B2432&lt;&gt;"",データ!B2431,"")</f>
        <v/>
      </c>
      <c r="C1229" s="48" t="str">
        <f>IF(データ!C2432&lt;&gt;"",データ!C2431,"")</f>
        <v/>
      </c>
      <c r="D1229" s="46" t="str">
        <f>IF(データ!G2432&lt;&gt;"",データ!G2431,"")</f>
        <v/>
      </c>
      <c r="E1229" s="65" t="str">
        <f>IF(F1229="","",COUNT($F$4:F1229))</f>
        <v/>
      </c>
      <c r="F1229" s="81" t="str">
        <f>IF(C1229="","",データ!Z2431)</f>
        <v/>
      </c>
      <c r="G1229" s="65" t="str">
        <f>IF(C1229="","",データ!AA2431)</f>
        <v/>
      </c>
      <c r="H1229" s="65" t="str">
        <f>IF(I1229="","",COUNT($I$4:I1229))</f>
        <v/>
      </c>
      <c r="I1229" s="81" t="str">
        <f>IF(C1229="","",データ!AF2431)</f>
        <v/>
      </c>
      <c r="J1229" s="65" t="str">
        <f>IF(C1229="","",データ!AG2431)</f>
        <v/>
      </c>
      <c r="K1229" s="65" t="str">
        <f>IF(L1229="","",COUNT($L$4:L1229))</f>
        <v/>
      </c>
      <c r="L1229" s="81" t="str">
        <f>IF(C1229="","",データ!AI2431)</f>
        <v/>
      </c>
      <c r="M1229" s="65" t="str">
        <f>IF(C1229="","",データ!AJ2431)</f>
        <v/>
      </c>
      <c r="N1229" s="65" t="str">
        <f>IF(O1229="","",COUNT($O$4:O1229))</f>
        <v/>
      </c>
      <c r="O1229" s="81" t="str">
        <f>IF(C1229="","",データ!AO2431)</f>
        <v/>
      </c>
      <c r="P1229" s="65" t="str">
        <f>IF(C1229="","",データ!AP2431)</f>
        <v/>
      </c>
    </row>
    <row r="1230" spans="1:16" ht="18" customHeight="1">
      <c r="A1230" s="46" t="str">
        <f>IF(データ!A2433&lt;&gt;"",データ!A2432,"")</f>
        <v/>
      </c>
      <c r="B1230" s="47" t="str">
        <f>IF(データ!B2433&lt;&gt;"",データ!B2432,"")</f>
        <v/>
      </c>
      <c r="C1230" s="48" t="str">
        <f>IF(データ!C2433&lt;&gt;"",データ!C2432,"")</f>
        <v/>
      </c>
      <c r="D1230" s="46" t="str">
        <f>IF(データ!G2433&lt;&gt;"",データ!G2432,"")</f>
        <v/>
      </c>
      <c r="E1230" s="65" t="str">
        <f>IF(F1230="","",COUNT($F$4:F1230))</f>
        <v/>
      </c>
      <c r="F1230" s="81" t="str">
        <f>IF(C1230="","",データ!Z2432)</f>
        <v/>
      </c>
      <c r="G1230" s="65" t="str">
        <f>IF(C1230="","",データ!AA2432)</f>
        <v/>
      </c>
      <c r="H1230" s="65" t="str">
        <f>IF(I1230="","",COUNT($I$4:I1230))</f>
        <v/>
      </c>
      <c r="I1230" s="81" t="str">
        <f>IF(C1230="","",データ!AF2432)</f>
        <v/>
      </c>
      <c r="J1230" s="65" t="str">
        <f>IF(C1230="","",データ!AG2432)</f>
        <v/>
      </c>
      <c r="K1230" s="65" t="str">
        <f>IF(L1230="","",COUNT($L$4:L1230))</f>
        <v/>
      </c>
      <c r="L1230" s="81" t="str">
        <f>IF(C1230="","",データ!AI2432)</f>
        <v/>
      </c>
      <c r="M1230" s="65" t="str">
        <f>IF(C1230="","",データ!AJ2432)</f>
        <v/>
      </c>
      <c r="N1230" s="65" t="str">
        <f>IF(O1230="","",COUNT($O$4:O1230))</f>
        <v/>
      </c>
      <c r="O1230" s="81" t="str">
        <f>IF(C1230="","",データ!AO2432)</f>
        <v/>
      </c>
      <c r="P1230" s="65" t="str">
        <f>IF(C1230="","",データ!AP2432)</f>
        <v/>
      </c>
    </row>
    <row r="1231" spans="1:16" ht="18" customHeight="1">
      <c r="A1231" s="46" t="str">
        <f>IF(データ!A2434&lt;&gt;"",データ!A2433,"")</f>
        <v/>
      </c>
      <c r="B1231" s="47" t="str">
        <f>IF(データ!B2434&lt;&gt;"",データ!B2433,"")</f>
        <v/>
      </c>
      <c r="C1231" s="48" t="str">
        <f>IF(データ!C2434&lt;&gt;"",データ!C2433,"")</f>
        <v/>
      </c>
      <c r="D1231" s="46" t="str">
        <f>IF(データ!G2434&lt;&gt;"",データ!G2433,"")</f>
        <v/>
      </c>
      <c r="E1231" s="65" t="str">
        <f>IF(F1231="","",COUNT($F$4:F1231))</f>
        <v/>
      </c>
      <c r="F1231" s="81" t="str">
        <f>IF(C1231="","",データ!Z2433)</f>
        <v/>
      </c>
      <c r="G1231" s="65" t="str">
        <f>IF(C1231="","",データ!AA2433)</f>
        <v/>
      </c>
      <c r="H1231" s="65" t="str">
        <f>IF(I1231="","",COUNT($I$4:I1231))</f>
        <v/>
      </c>
      <c r="I1231" s="81" t="str">
        <f>IF(C1231="","",データ!AF2433)</f>
        <v/>
      </c>
      <c r="J1231" s="65" t="str">
        <f>IF(C1231="","",データ!AG2433)</f>
        <v/>
      </c>
      <c r="K1231" s="65" t="str">
        <f>IF(L1231="","",COUNT($L$4:L1231))</f>
        <v/>
      </c>
      <c r="L1231" s="81" t="str">
        <f>IF(C1231="","",データ!AI2433)</f>
        <v/>
      </c>
      <c r="M1231" s="65" t="str">
        <f>IF(C1231="","",データ!AJ2433)</f>
        <v/>
      </c>
      <c r="N1231" s="65" t="str">
        <f>IF(O1231="","",COUNT($O$4:O1231))</f>
        <v/>
      </c>
      <c r="O1231" s="81" t="str">
        <f>IF(C1231="","",データ!AO2433)</f>
        <v/>
      </c>
      <c r="P1231" s="65" t="str">
        <f>IF(C1231="","",データ!AP2433)</f>
        <v/>
      </c>
    </row>
    <row r="1232" spans="1:16" ht="18" customHeight="1">
      <c r="A1232" s="46" t="str">
        <f>IF(データ!A2435&lt;&gt;"",データ!A2434,"")</f>
        <v/>
      </c>
      <c r="B1232" s="47" t="str">
        <f>IF(データ!B2435&lt;&gt;"",データ!B2434,"")</f>
        <v/>
      </c>
      <c r="C1232" s="48" t="str">
        <f>IF(データ!C2435&lt;&gt;"",データ!C2434,"")</f>
        <v/>
      </c>
      <c r="D1232" s="46" t="str">
        <f>IF(データ!G2435&lt;&gt;"",データ!G2434,"")</f>
        <v/>
      </c>
      <c r="E1232" s="65" t="str">
        <f>IF(F1232="","",COUNT($F$4:F1232))</f>
        <v/>
      </c>
      <c r="F1232" s="81" t="str">
        <f>IF(C1232="","",データ!Z2434)</f>
        <v/>
      </c>
      <c r="G1232" s="65" t="str">
        <f>IF(C1232="","",データ!AA2434)</f>
        <v/>
      </c>
      <c r="H1232" s="65" t="str">
        <f>IF(I1232="","",COUNT($I$4:I1232))</f>
        <v/>
      </c>
      <c r="I1232" s="81" t="str">
        <f>IF(C1232="","",データ!AF2434)</f>
        <v/>
      </c>
      <c r="J1232" s="65" t="str">
        <f>IF(C1232="","",データ!AG2434)</f>
        <v/>
      </c>
      <c r="K1232" s="65" t="str">
        <f>IF(L1232="","",COUNT($L$4:L1232))</f>
        <v/>
      </c>
      <c r="L1232" s="81" t="str">
        <f>IF(C1232="","",データ!AI2434)</f>
        <v/>
      </c>
      <c r="M1232" s="65" t="str">
        <f>IF(C1232="","",データ!AJ2434)</f>
        <v/>
      </c>
      <c r="N1232" s="65" t="str">
        <f>IF(O1232="","",COUNT($O$4:O1232))</f>
        <v/>
      </c>
      <c r="O1232" s="81" t="str">
        <f>IF(C1232="","",データ!AO2434)</f>
        <v/>
      </c>
      <c r="P1232" s="65" t="str">
        <f>IF(C1232="","",データ!AP2434)</f>
        <v/>
      </c>
    </row>
    <row r="1233" spans="1:16" ht="18" customHeight="1">
      <c r="A1233" s="46" t="str">
        <f>IF(データ!A2436&lt;&gt;"",データ!A2435,"")</f>
        <v/>
      </c>
      <c r="B1233" s="47" t="str">
        <f>IF(データ!B2436&lt;&gt;"",データ!B2435,"")</f>
        <v/>
      </c>
      <c r="C1233" s="48" t="str">
        <f>IF(データ!C2436&lt;&gt;"",データ!C2435,"")</f>
        <v/>
      </c>
      <c r="D1233" s="46" t="str">
        <f>IF(データ!G2436&lt;&gt;"",データ!G2435,"")</f>
        <v/>
      </c>
      <c r="E1233" s="65" t="str">
        <f>IF(F1233="","",COUNT($F$4:F1233))</f>
        <v/>
      </c>
      <c r="F1233" s="81" t="str">
        <f>IF(C1233="","",データ!Z2435)</f>
        <v/>
      </c>
      <c r="G1233" s="65" t="str">
        <f>IF(C1233="","",データ!AA2435)</f>
        <v/>
      </c>
      <c r="H1233" s="65" t="str">
        <f>IF(I1233="","",COUNT($I$4:I1233))</f>
        <v/>
      </c>
      <c r="I1233" s="81" t="str">
        <f>IF(C1233="","",データ!AF2435)</f>
        <v/>
      </c>
      <c r="J1233" s="65" t="str">
        <f>IF(C1233="","",データ!AG2435)</f>
        <v/>
      </c>
      <c r="K1233" s="65" t="str">
        <f>IF(L1233="","",COUNT($L$4:L1233))</f>
        <v/>
      </c>
      <c r="L1233" s="81" t="str">
        <f>IF(C1233="","",データ!AI2435)</f>
        <v/>
      </c>
      <c r="M1233" s="65" t="str">
        <f>IF(C1233="","",データ!AJ2435)</f>
        <v/>
      </c>
      <c r="N1233" s="65" t="str">
        <f>IF(O1233="","",COUNT($O$4:O1233))</f>
        <v/>
      </c>
      <c r="O1233" s="81" t="str">
        <f>IF(C1233="","",データ!AO2435)</f>
        <v/>
      </c>
      <c r="P1233" s="65" t="str">
        <f>IF(C1233="","",データ!AP2435)</f>
        <v/>
      </c>
    </row>
    <row r="1234" spans="1:16" ht="18" customHeight="1">
      <c r="A1234" s="46" t="str">
        <f>IF(データ!A2437&lt;&gt;"",データ!A2436,"")</f>
        <v/>
      </c>
      <c r="B1234" s="47" t="str">
        <f>IF(データ!B2437&lt;&gt;"",データ!B2436,"")</f>
        <v/>
      </c>
      <c r="C1234" s="48" t="str">
        <f>IF(データ!C2437&lt;&gt;"",データ!C2436,"")</f>
        <v/>
      </c>
      <c r="D1234" s="46" t="str">
        <f>IF(データ!G2437&lt;&gt;"",データ!G2436,"")</f>
        <v/>
      </c>
      <c r="E1234" s="65" t="str">
        <f>IF(F1234="","",COUNT($F$4:F1234))</f>
        <v/>
      </c>
      <c r="F1234" s="81" t="str">
        <f>IF(C1234="","",データ!Z2436)</f>
        <v/>
      </c>
      <c r="G1234" s="65" t="str">
        <f>IF(C1234="","",データ!AA2436)</f>
        <v/>
      </c>
      <c r="H1234" s="65" t="str">
        <f>IF(I1234="","",COUNT($I$4:I1234))</f>
        <v/>
      </c>
      <c r="I1234" s="81" t="str">
        <f>IF(C1234="","",データ!AF2436)</f>
        <v/>
      </c>
      <c r="J1234" s="65" t="str">
        <f>IF(C1234="","",データ!AG2436)</f>
        <v/>
      </c>
      <c r="K1234" s="65" t="str">
        <f>IF(L1234="","",COUNT($L$4:L1234))</f>
        <v/>
      </c>
      <c r="L1234" s="81" t="str">
        <f>IF(C1234="","",データ!AI2436)</f>
        <v/>
      </c>
      <c r="M1234" s="65" t="str">
        <f>IF(C1234="","",データ!AJ2436)</f>
        <v/>
      </c>
      <c r="N1234" s="65" t="str">
        <f>IF(O1234="","",COUNT($O$4:O1234))</f>
        <v/>
      </c>
      <c r="O1234" s="81" t="str">
        <f>IF(C1234="","",データ!AO2436)</f>
        <v/>
      </c>
      <c r="P1234" s="65" t="str">
        <f>IF(C1234="","",データ!AP2436)</f>
        <v/>
      </c>
    </row>
    <row r="1235" spans="1:16" ht="18" customHeight="1">
      <c r="A1235" s="46" t="str">
        <f>IF(データ!A2438&lt;&gt;"",データ!A2437,"")</f>
        <v/>
      </c>
      <c r="B1235" s="47" t="str">
        <f>IF(データ!B2438&lt;&gt;"",データ!B2437,"")</f>
        <v/>
      </c>
      <c r="C1235" s="48" t="str">
        <f>IF(データ!C2438&lt;&gt;"",データ!C2437,"")</f>
        <v/>
      </c>
      <c r="D1235" s="46" t="str">
        <f>IF(データ!G2438&lt;&gt;"",データ!G2437,"")</f>
        <v/>
      </c>
      <c r="E1235" s="65" t="str">
        <f>IF(F1235="","",COUNT($F$4:F1235))</f>
        <v/>
      </c>
      <c r="F1235" s="81" t="str">
        <f>IF(C1235="","",データ!Z2437)</f>
        <v/>
      </c>
      <c r="G1235" s="65" t="str">
        <f>IF(C1235="","",データ!AA2437)</f>
        <v/>
      </c>
      <c r="H1235" s="65" t="str">
        <f>IF(I1235="","",COUNT($I$4:I1235))</f>
        <v/>
      </c>
      <c r="I1235" s="81" t="str">
        <f>IF(C1235="","",データ!AF2437)</f>
        <v/>
      </c>
      <c r="J1235" s="65" t="str">
        <f>IF(C1235="","",データ!AG2437)</f>
        <v/>
      </c>
      <c r="K1235" s="65" t="str">
        <f>IF(L1235="","",COUNT($L$4:L1235))</f>
        <v/>
      </c>
      <c r="L1235" s="81" t="str">
        <f>IF(C1235="","",データ!AI2437)</f>
        <v/>
      </c>
      <c r="M1235" s="65" t="str">
        <f>IF(C1235="","",データ!AJ2437)</f>
        <v/>
      </c>
      <c r="N1235" s="65" t="str">
        <f>IF(O1235="","",COUNT($O$4:O1235))</f>
        <v/>
      </c>
      <c r="O1235" s="81" t="str">
        <f>IF(C1235="","",データ!AO2437)</f>
        <v/>
      </c>
      <c r="P1235" s="65" t="str">
        <f>IF(C1235="","",データ!AP2437)</f>
        <v/>
      </c>
    </row>
    <row r="1236" spans="1:16" ht="18" customHeight="1">
      <c r="A1236" s="46" t="str">
        <f>IF(データ!A2439&lt;&gt;"",データ!A2438,"")</f>
        <v/>
      </c>
      <c r="B1236" s="47" t="str">
        <f>IF(データ!B2439&lt;&gt;"",データ!B2438,"")</f>
        <v/>
      </c>
      <c r="C1236" s="48" t="str">
        <f>IF(データ!C2439&lt;&gt;"",データ!C2438,"")</f>
        <v/>
      </c>
      <c r="D1236" s="46" t="str">
        <f>IF(データ!G2439&lt;&gt;"",データ!G2438,"")</f>
        <v/>
      </c>
      <c r="E1236" s="65" t="str">
        <f>IF(F1236="","",COUNT($F$4:F1236))</f>
        <v/>
      </c>
      <c r="F1236" s="81" t="str">
        <f>IF(C1236="","",データ!Z2438)</f>
        <v/>
      </c>
      <c r="G1236" s="65" t="str">
        <f>IF(C1236="","",データ!AA2438)</f>
        <v/>
      </c>
      <c r="H1236" s="65" t="str">
        <f>IF(I1236="","",COUNT($I$4:I1236))</f>
        <v/>
      </c>
      <c r="I1236" s="81" t="str">
        <f>IF(C1236="","",データ!AF2438)</f>
        <v/>
      </c>
      <c r="J1236" s="65" t="str">
        <f>IF(C1236="","",データ!AG2438)</f>
        <v/>
      </c>
      <c r="K1236" s="65" t="str">
        <f>IF(L1236="","",COUNT($L$4:L1236))</f>
        <v/>
      </c>
      <c r="L1236" s="81" t="str">
        <f>IF(C1236="","",データ!AI2438)</f>
        <v/>
      </c>
      <c r="M1236" s="65" t="str">
        <f>IF(C1236="","",データ!AJ2438)</f>
        <v/>
      </c>
      <c r="N1236" s="65" t="str">
        <f>IF(O1236="","",COUNT($O$4:O1236))</f>
        <v/>
      </c>
      <c r="O1236" s="81" t="str">
        <f>IF(C1236="","",データ!AO2438)</f>
        <v/>
      </c>
      <c r="P1236" s="65" t="str">
        <f>IF(C1236="","",データ!AP2438)</f>
        <v/>
      </c>
    </row>
    <row r="1237" spans="1:16" ht="18" customHeight="1">
      <c r="A1237" s="46" t="str">
        <f>IF(データ!A2440&lt;&gt;"",データ!A2439,"")</f>
        <v/>
      </c>
      <c r="B1237" s="47" t="str">
        <f>IF(データ!B2440&lt;&gt;"",データ!B2439,"")</f>
        <v/>
      </c>
      <c r="C1237" s="48" t="str">
        <f>IF(データ!C2440&lt;&gt;"",データ!C2439,"")</f>
        <v/>
      </c>
      <c r="D1237" s="46" t="str">
        <f>IF(データ!G2440&lt;&gt;"",データ!G2439,"")</f>
        <v/>
      </c>
      <c r="E1237" s="65" t="str">
        <f>IF(F1237="","",COUNT($F$4:F1237))</f>
        <v/>
      </c>
      <c r="F1237" s="81" t="str">
        <f>IF(C1237="","",データ!Z2439)</f>
        <v/>
      </c>
      <c r="G1237" s="65" t="str">
        <f>IF(C1237="","",データ!AA2439)</f>
        <v/>
      </c>
      <c r="H1237" s="65" t="str">
        <f>IF(I1237="","",COUNT($I$4:I1237))</f>
        <v/>
      </c>
      <c r="I1237" s="81" t="str">
        <f>IF(C1237="","",データ!AF2439)</f>
        <v/>
      </c>
      <c r="J1237" s="65" t="str">
        <f>IF(C1237="","",データ!AG2439)</f>
        <v/>
      </c>
      <c r="K1237" s="65" t="str">
        <f>IF(L1237="","",COUNT($L$4:L1237))</f>
        <v/>
      </c>
      <c r="L1237" s="81" t="str">
        <f>IF(C1237="","",データ!AI2439)</f>
        <v/>
      </c>
      <c r="M1237" s="65" t="str">
        <f>IF(C1237="","",データ!AJ2439)</f>
        <v/>
      </c>
      <c r="N1237" s="65" t="str">
        <f>IF(O1237="","",COUNT($O$4:O1237))</f>
        <v/>
      </c>
      <c r="O1237" s="81" t="str">
        <f>IF(C1237="","",データ!AO2439)</f>
        <v/>
      </c>
      <c r="P1237" s="65" t="str">
        <f>IF(C1237="","",データ!AP2439)</f>
        <v/>
      </c>
    </row>
    <row r="1238" spans="1:16" ht="18" customHeight="1">
      <c r="A1238" s="46" t="str">
        <f>IF(データ!A2441&lt;&gt;"",データ!A2440,"")</f>
        <v/>
      </c>
      <c r="B1238" s="47" t="str">
        <f>IF(データ!B2441&lt;&gt;"",データ!B2440,"")</f>
        <v/>
      </c>
      <c r="C1238" s="48" t="str">
        <f>IF(データ!C2441&lt;&gt;"",データ!C2440,"")</f>
        <v/>
      </c>
      <c r="D1238" s="46" t="str">
        <f>IF(データ!G2441&lt;&gt;"",データ!G2440,"")</f>
        <v/>
      </c>
      <c r="E1238" s="65" t="str">
        <f>IF(F1238="","",COUNT($F$4:F1238))</f>
        <v/>
      </c>
      <c r="F1238" s="81" t="str">
        <f>IF(C1238="","",データ!Z2440)</f>
        <v/>
      </c>
      <c r="G1238" s="65" t="str">
        <f>IF(C1238="","",データ!AA2440)</f>
        <v/>
      </c>
      <c r="H1238" s="65" t="str">
        <f>IF(I1238="","",COUNT($I$4:I1238))</f>
        <v/>
      </c>
      <c r="I1238" s="81" t="str">
        <f>IF(C1238="","",データ!AF2440)</f>
        <v/>
      </c>
      <c r="J1238" s="65" t="str">
        <f>IF(C1238="","",データ!AG2440)</f>
        <v/>
      </c>
      <c r="K1238" s="65" t="str">
        <f>IF(L1238="","",COUNT($L$4:L1238))</f>
        <v/>
      </c>
      <c r="L1238" s="81" t="str">
        <f>IF(C1238="","",データ!AI2440)</f>
        <v/>
      </c>
      <c r="M1238" s="65" t="str">
        <f>IF(C1238="","",データ!AJ2440)</f>
        <v/>
      </c>
      <c r="N1238" s="65" t="str">
        <f>IF(O1238="","",COUNT($O$4:O1238))</f>
        <v/>
      </c>
      <c r="O1238" s="81" t="str">
        <f>IF(C1238="","",データ!AO2440)</f>
        <v/>
      </c>
      <c r="P1238" s="65" t="str">
        <f>IF(C1238="","",データ!AP2440)</f>
        <v/>
      </c>
    </row>
    <row r="1239" spans="1:16" ht="18" customHeight="1">
      <c r="A1239" s="46" t="str">
        <f>IF(データ!A2442&lt;&gt;"",データ!A2441,"")</f>
        <v/>
      </c>
      <c r="B1239" s="47" t="str">
        <f>IF(データ!B2442&lt;&gt;"",データ!B2441,"")</f>
        <v/>
      </c>
      <c r="C1239" s="48" t="str">
        <f>IF(データ!C2442&lt;&gt;"",データ!C2441,"")</f>
        <v/>
      </c>
      <c r="D1239" s="46" t="str">
        <f>IF(データ!G2442&lt;&gt;"",データ!G2441,"")</f>
        <v/>
      </c>
      <c r="E1239" s="65" t="str">
        <f>IF(F1239="","",COUNT($F$4:F1239))</f>
        <v/>
      </c>
      <c r="F1239" s="81" t="str">
        <f>IF(C1239="","",データ!Z2441)</f>
        <v/>
      </c>
      <c r="G1239" s="65" t="str">
        <f>IF(C1239="","",データ!AA2441)</f>
        <v/>
      </c>
      <c r="H1239" s="65" t="str">
        <f>IF(I1239="","",COUNT($I$4:I1239))</f>
        <v/>
      </c>
      <c r="I1239" s="81" t="str">
        <f>IF(C1239="","",データ!AF2441)</f>
        <v/>
      </c>
      <c r="J1239" s="65" t="str">
        <f>IF(C1239="","",データ!AG2441)</f>
        <v/>
      </c>
      <c r="K1239" s="65" t="str">
        <f>IF(L1239="","",COUNT($L$4:L1239))</f>
        <v/>
      </c>
      <c r="L1239" s="81" t="str">
        <f>IF(C1239="","",データ!AI2441)</f>
        <v/>
      </c>
      <c r="M1239" s="65" t="str">
        <f>IF(C1239="","",データ!AJ2441)</f>
        <v/>
      </c>
      <c r="N1239" s="65" t="str">
        <f>IF(O1239="","",COUNT($O$4:O1239))</f>
        <v/>
      </c>
      <c r="O1239" s="81" t="str">
        <f>IF(C1239="","",データ!AO2441)</f>
        <v/>
      </c>
      <c r="P1239" s="65" t="str">
        <f>IF(C1239="","",データ!AP2441)</f>
        <v/>
      </c>
    </row>
    <row r="1240" spans="1:16" ht="18" customHeight="1">
      <c r="A1240" s="46" t="str">
        <f>IF(データ!A2443&lt;&gt;"",データ!A2442,"")</f>
        <v/>
      </c>
      <c r="B1240" s="47" t="str">
        <f>IF(データ!B2443&lt;&gt;"",データ!B2442,"")</f>
        <v/>
      </c>
      <c r="C1240" s="48" t="str">
        <f>IF(データ!C2443&lt;&gt;"",データ!C2442,"")</f>
        <v/>
      </c>
      <c r="D1240" s="46" t="str">
        <f>IF(データ!G2443&lt;&gt;"",データ!G2442,"")</f>
        <v/>
      </c>
      <c r="E1240" s="65" t="str">
        <f>IF(F1240="","",COUNT($F$4:F1240))</f>
        <v/>
      </c>
      <c r="F1240" s="81" t="str">
        <f>IF(C1240="","",データ!Z2442)</f>
        <v/>
      </c>
      <c r="G1240" s="65" t="str">
        <f>IF(C1240="","",データ!AA2442)</f>
        <v/>
      </c>
      <c r="H1240" s="65" t="str">
        <f>IF(I1240="","",COUNT($I$4:I1240))</f>
        <v/>
      </c>
      <c r="I1240" s="81" t="str">
        <f>IF(C1240="","",データ!AF2442)</f>
        <v/>
      </c>
      <c r="J1240" s="65" t="str">
        <f>IF(C1240="","",データ!AG2442)</f>
        <v/>
      </c>
      <c r="K1240" s="65" t="str">
        <f>IF(L1240="","",COUNT($L$4:L1240))</f>
        <v/>
      </c>
      <c r="L1240" s="81" t="str">
        <f>IF(C1240="","",データ!AI2442)</f>
        <v/>
      </c>
      <c r="M1240" s="65" t="str">
        <f>IF(C1240="","",データ!AJ2442)</f>
        <v/>
      </c>
      <c r="N1240" s="65" t="str">
        <f>IF(O1240="","",COUNT($O$4:O1240))</f>
        <v/>
      </c>
      <c r="O1240" s="81" t="str">
        <f>IF(C1240="","",データ!AO2442)</f>
        <v/>
      </c>
      <c r="P1240" s="65" t="str">
        <f>IF(C1240="","",データ!AP2442)</f>
        <v/>
      </c>
    </row>
    <row r="1241" spans="1:16" ht="18" customHeight="1">
      <c r="A1241" s="46" t="str">
        <f>IF(データ!A2444&lt;&gt;"",データ!A2443,"")</f>
        <v/>
      </c>
      <c r="B1241" s="47" t="str">
        <f>IF(データ!B2444&lt;&gt;"",データ!B2443,"")</f>
        <v/>
      </c>
      <c r="C1241" s="48" t="str">
        <f>IF(データ!C2444&lt;&gt;"",データ!C2443,"")</f>
        <v/>
      </c>
      <c r="D1241" s="46" t="str">
        <f>IF(データ!G2444&lt;&gt;"",データ!G2443,"")</f>
        <v/>
      </c>
      <c r="E1241" s="65" t="str">
        <f>IF(F1241="","",COUNT($F$4:F1241))</f>
        <v/>
      </c>
      <c r="F1241" s="81" t="str">
        <f>IF(C1241="","",データ!Z2443)</f>
        <v/>
      </c>
      <c r="G1241" s="65" t="str">
        <f>IF(C1241="","",データ!AA2443)</f>
        <v/>
      </c>
      <c r="H1241" s="65" t="str">
        <f>IF(I1241="","",COUNT($I$4:I1241))</f>
        <v/>
      </c>
      <c r="I1241" s="81" t="str">
        <f>IF(C1241="","",データ!AF2443)</f>
        <v/>
      </c>
      <c r="J1241" s="65" t="str">
        <f>IF(C1241="","",データ!AG2443)</f>
        <v/>
      </c>
      <c r="K1241" s="65" t="str">
        <f>IF(L1241="","",COUNT($L$4:L1241))</f>
        <v/>
      </c>
      <c r="L1241" s="81" t="str">
        <f>IF(C1241="","",データ!AI2443)</f>
        <v/>
      </c>
      <c r="M1241" s="65" t="str">
        <f>IF(C1241="","",データ!AJ2443)</f>
        <v/>
      </c>
      <c r="N1241" s="65" t="str">
        <f>IF(O1241="","",COUNT($O$4:O1241))</f>
        <v/>
      </c>
      <c r="O1241" s="81" t="str">
        <f>IF(C1241="","",データ!AO2443)</f>
        <v/>
      </c>
      <c r="P1241" s="65" t="str">
        <f>IF(C1241="","",データ!AP2443)</f>
        <v/>
      </c>
    </row>
    <row r="1242" spans="1:16" ht="18" customHeight="1">
      <c r="A1242" s="46" t="str">
        <f>IF(データ!A2445&lt;&gt;"",データ!A2444,"")</f>
        <v/>
      </c>
      <c r="B1242" s="47" t="str">
        <f>IF(データ!B2445&lt;&gt;"",データ!B2444,"")</f>
        <v/>
      </c>
      <c r="C1242" s="48" t="str">
        <f>IF(データ!C2445&lt;&gt;"",データ!C2444,"")</f>
        <v/>
      </c>
      <c r="D1242" s="46" t="str">
        <f>IF(データ!G2445&lt;&gt;"",データ!G2444,"")</f>
        <v/>
      </c>
      <c r="E1242" s="65" t="str">
        <f>IF(F1242="","",COUNT($F$4:F1242))</f>
        <v/>
      </c>
      <c r="F1242" s="81" t="str">
        <f>IF(C1242="","",データ!Z2444)</f>
        <v/>
      </c>
      <c r="G1242" s="65" t="str">
        <f>IF(C1242="","",データ!AA2444)</f>
        <v/>
      </c>
      <c r="H1242" s="65" t="str">
        <f>IF(I1242="","",COUNT($I$4:I1242))</f>
        <v/>
      </c>
      <c r="I1242" s="81" t="str">
        <f>IF(C1242="","",データ!AF2444)</f>
        <v/>
      </c>
      <c r="J1242" s="65" t="str">
        <f>IF(C1242="","",データ!AG2444)</f>
        <v/>
      </c>
      <c r="K1242" s="65" t="str">
        <f>IF(L1242="","",COUNT($L$4:L1242))</f>
        <v/>
      </c>
      <c r="L1242" s="81" t="str">
        <f>IF(C1242="","",データ!AI2444)</f>
        <v/>
      </c>
      <c r="M1242" s="65" t="str">
        <f>IF(C1242="","",データ!AJ2444)</f>
        <v/>
      </c>
      <c r="N1242" s="65" t="str">
        <f>IF(O1242="","",COUNT($O$4:O1242))</f>
        <v/>
      </c>
      <c r="O1242" s="81" t="str">
        <f>IF(C1242="","",データ!AO2444)</f>
        <v/>
      </c>
      <c r="P1242" s="65" t="str">
        <f>IF(C1242="","",データ!AP2444)</f>
        <v/>
      </c>
    </row>
    <row r="1243" spans="1:16" ht="18" customHeight="1">
      <c r="A1243" s="46" t="str">
        <f>IF(データ!A2446&lt;&gt;"",データ!A2445,"")</f>
        <v/>
      </c>
      <c r="B1243" s="47" t="str">
        <f>IF(データ!B2446&lt;&gt;"",データ!B2445,"")</f>
        <v/>
      </c>
      <c r="C1243" s="48" t="str">
        <f>IF(データ!C2446&lt;&gt;"",データ!C2445,"")</f>
        <v/>
      </c>
      <c r="D1243" s="46" t="str">
        <f>IF(データ!G2446&lt;&gt;"",データ!G2445,"")</f>
        <v/>
      </c>
      <c r="E1243" s="65" t="str">
        <f>IF(F1243="","",COUNT($F$4:F1243))</f>
        <v/>
      </c>
      <c r="F1243" s="81" t="str">
        <f>IF(C1243="","",データ!Z2445)</f>
        <v/>
      </c>
      <c r="G1243" s="65" t="str">
        <f>IF(C1243="","",データ!AA2445)</f>
        <v/>
      </c>
      <c r="H1243" s="65" t="str">
        <f>IF(I1243="","",COUNT($I$4:I1243))</f>
        <v/>
      </c>
      <c r="I1243" s="81" t="str">
        <f>IF(C1243="","",データ!AF2445)</f>
        <v/>
      </c>
      <c r="J1243" s="65" t="str">
        <f>IF(C1243="","",データ!AG2445)</f>
        <v/>
      </c>
      <c r="K1243" s="65" t="str">
        <f>IF(L1243="","",COUNT($L$4:L1243))</f>
        <v/>
      </c>
      <c r="L1243" s="81" t="str">
        <f>IF(C1243="","",データ!AI2445)</f>
        <v/>
      </c>
      <c r="M1243" s="65" t="str">
        <f>IF(C1243="","",データ!AJ2445)</f>
        <v/>
      </c>
      <c r="N1243" s="65" t="str">
        <f>IF(O1243="","",COUNT($O$4:O1243))</f>
        <v/>
      </c>
      <c r="O1243" s="81" t="str">
        <f>IF(C1243="","",データ!AO2445)</f>
        <v/>
      </c>
      <c r="P1243" s="65" t="str">
        <f>IF(C1243="","",データ!AP2445)</f>
        <v/>
      </c>
    </row>
    <row r="1244" spans="1:16" ht="18" customHeight="1">
      <c r="A1244" s="46" t="str">
        <f>IF(データ!A2447&lt;&gt;"",データ!A2446,"")</f>
        <v/>
      </c>
      <c r="B1244" s="47" t="str">
        <f>IF(データ!B2447&lt;&gt;"",データ!B2446,"")</f>
        <v/>
      </c>
      <c r="C1244" s="48" t="str">
        <f>IF(データ!C2447&lt;&gt;"",データ!C2446,"")</f>
        <v/>
      </c>
      <c r="D1244" s="46" t="str">
        <f>IF(データ!G2447&lt;&gt;"",データ!G2446,"")</f>
        <v/>
      </c>
      <c r="E1244" s="65" t="str">
        <f>IF(F1244="","",COUNT($F$4:F1244))</f>
        <v/>
      </c>
      <c r="F1244" s="81" t="str">
        <f>IF(C1244="","",データ!Z2446)</f>
        <v/>
      </c>
      <c r="G1244" s="65" t="str">
        <f>IF(C1244="","",データ!AA2446)</f>
        <v/>
      </c>
      <c r="H1244" s="65" t="str">
        <f>IF(I1244="","",COUNT($I$4:I1244))</f>
        <v/>
      </c>
      <c r="I1244" s="81" t="str">
        <f>IF(C1244="","",データ!AF2446)</f>
        <v/>
      </c>
      <c r="J1244" s="65" t="str">
        <f>IF(C1244="","",データ!AG2446)</f>
        <v/>
      </c>
      <c r="K1244" s="65" t="str">
        <f>IF(L1244="","",COUNT($L$4:L1244))</f>
        <v/>
      </c>
      <c r="L1244" s="81" t="str">
        <f>IF(C1244="","",データ!AI2446)</f>
        <v/>
      </c>
      <c r="M1244" s="65" t="str">
        <f>IF(C1244="","",データ!AJ2446)</f>
        <v/>
      </c>
      <c r="N1244" s="65" t="str">
        <f>IF(O1244="","",COUNT($O$4:O1244))</f>
        <v/>
      </c>
      <c r="O1244" s="81" t="str">
        <f>IF(C1244="","",データ!AO2446)</f>
        <v/>
      </c>
      <c r="P1244" s="65" t="str">
        <f>IF(C1244="","",データ!AP2446)</f>
        <v/>
      </c>
    </row>
    <row r="1245" spans="1:16" ht="18" customHeight="1">
      <c r="A1245" s="46" t="str">
        <f>IF(データ!A2448&lt;&gt;"",データ!A2447,"")</f>
        <v/>
      </c>
      <c r="B1245" s="47" t="str">
        <f>IF(データ!B2448&lt;&gt;"",データ!B2447,"")</f>
        <v/>
      </c>
      <c r="C1245" s="48" t="str">
        <f>IF(データ!C2448&lt;&gt;"",データ!C2447,"")</f>
        <v/>
      </c>
      <c r="D1245" s="46" t="str">
        <f>IF(データ!G2448&lt;&gt;"",データ!G2447,"")</f>
        <v/>
      </c>
      <c r="E1245" s="65" t="str">
        <f>IF(F1245="","",COUNT($F$4:F1245))</f>
        <v/>
      </c>
      <c r="F1245" s="81" t="str">
        <f>IF(C1245="","",データ!Z2447)</f>
        <v/>
      </c>
      <c r="G1245" s="65" t="str">
        <f>IF(C1245="","",データ!AA2447)</f>
        <v/>
      </c>
      <c r="H1245" s="65" t="str">
        <f>IF(I1245="","",COUNT($I$4:I1245))</f>
        <v/>
      </c>
      <c r="I1245" s="81" t="str">
        <f>IF(C1245="","",データ!AF2447)</f>
        <v/>
      </c>
      <c r="J1245" s="65" t="str">
        <f>IF(C1245="","",データ!AG2447)</f>
        <v/>
      </c>
      <c r="K1245" s="65" t="str">
        <f>IF(L1245="","",COUNT($L$4:L1245))</f>
        <v/>
      </c>
      <c r="L1245" s="81" t="str">
        <f>IF(C1245="","",データ!AI2447)</f>
        <v/>
      </c>
      <c r="M1245" s="65" t="str">
        <f>IF(C1245="","",データ!AJ2447)</f>
        <v/>
      </c>
      <c r="N1245" s="65" t="str">
        <f>IF(O1245="","",COUNT($O$4:O1245))</f>
        <v/>
      </c>
      <c r="O1245" s="81" t="str">
        <f>IF(C1245="","",データ!AO2447)</f>
        <v/>
      </c>
      <c r="P1245" s="65" t="str">
        <f>IF(C1245="","",データ!AP2447)</f>
        <v/>
      </c>
    </row>
    <row r="1246" spans="1:16" ht="18" customHeight="1">
      <c r="A1246" s="46" t="str">
        <f>IF(データ!A2449&lt;&gt;"",データ!A2448,"")</f>
        <v/>
      </c>
      <c r="B1246" s="47" t="str">
        <f>IF(データ!B2449&lt;&gt;"",データ!B2448,"")</f>
        <v/>
      </c>
      <c r="C1246" s="48" t="str">
        <f>IF(データ!C2449&lt;&gt;"",データ!C2448,"")</f>
        <v/>
      </c>
      <c r="D1246" s="46" t="str">
        <f>IF(データ!G2449&lt;&gt;"",データ!G2448,"")</f>
        <v/>
      </c>
      <c r="E1246" s="65" t="str">
        <f>IF(F1246="","",COUNT($F$4:F1246))</f>
        <v/>
      </c>
      <c r="F1246" s="81" t="str">
        <f>IF(C1246="","",データ!Z2448)</f>
        <v/>
      </c>
      <c r="G1246" s="65" t="str">
        <f>IF(C1246="","",データ!AA2448)</f>
        <v/>
      </c>
      <c r="H1246" s="65" t="str">
        <f>IF(I1246="","",COUNT($I$4:I1246))</f>
        <v/>
      </c>
      <c r="I1246" s="81" t="str">
        <f>IF(C1246="","",データ!AF2448)</f>
        <v/>
      </c>
      <c r="J1246" s="65" t="str">
        <f>IF(C1246="","",データ!AG2448)</f>
        <v/>
      </c>
      <c r="K1246" s="65" t="str">
        <f>IF(L1246="","",COUNT($L$4:L1246))</f>
        <v/>
      </c>
      <c r="L1246" s="81" t="str">
        <f>IF(C1246="","",データ!AI2448)</f>
        <v/>
      </c>
      <c r="M1246" s="65" t="str">
        <f>IF(C1246="","",データ!AJ2448)</f>
        <v/>
      </c>
      <c r="N1246" s="65" t="str">
        <f>IF(O1246="","",COUNT($O$4:O1246))</f>
        <v/>
      </c>
      <c r="O1246" s="81" t="str">
        <f>IF(C1246="","",データ!AO2448)</f>
        <v/>
      </c>
      <c r="P1246" s="65" t="str">
        <f>IF(C1246="","",データ!AP2448)</f>
        <v/>
      </c>
    </row>
    <row r="1247" spans="1:16" ht="18" customHeight="1">
      <c r="A1247" s="46" t="str">
        <f>IF(データ!A2450&lt;&gt;"",データ!A2449,"")</f>
        <v/>
      </c>
      <c r="B1247" s="47" t="str">
        <f>IF(データ!B2450&lt;&gt;"",データ!B2449,"")</f>
        <v/>
      </c>
      <c r="C1247" s="48" t="str">
        <f>IF(データ!C2450&lt;&gt;"",データ!C2449,"")</f>
        <v/>
      </c>
      <c r="D1247" s="46" t="str">
        <f>IF(データ!G2450&lt;&gt;"",データ!G2449,"")</f>
        <v/>
      </c>
      <c r="E1247" s="65" t="str">
        <f>IF(F1247="","",COUNT($F$4:F1247))</f>
        <v/>
      </c>
      <c r="F1247" s="81" t="str">
        <f>IF(C1247="","",データ!Z2449)</f>
        <v/>
      </c>
      <c r="G1247" s="65" t="str">
        <f>IF(C1247="","",データ!AA2449)</f>
        <v/>
      </c>
      <c r="H1247" s="65" t="str">
        <f>IF(I1247="","",COUNT($I$4:I1247))</f>
        <v/>
      </c>
      <c r="I1247" s="81" t="str">
        <f>IF(C1247="","",データ!AF2449)</f>
        <v/>
      </c>
      <c r="J1247" s="65" t="str">
        <f>IF(C1247="","",データ!AG2449)</f>
        <v/>
      </c>
      <c r="K1247" s="65" t="str">
        <f>IF(L1247="","",COUNT($L$4:L1247))</f>
        <v/>
      </c>
      <c r="L1247" s="81" t="str">
        <f>IF(C1247="","",データ!AI2449)</f>
        <v/>
      </c>
      <c r="M1247" s="65" t="str">
        <f>IF(C1247="","",データ!AJ2449)</f>
        <v/>
      </c>
      <c r="N1247" s="65" t="str">
        <f>IF(O1247="","",COUNT($O$4:O1247))</f>
        <v/>
      </c>
      <c r="O1247" s="81" t="str">
        <f>IF(C1247="","",データ!AO2449)</f>
        <v/>
      </c>
      <c r="P1247" s="65" t="str">
        <f>IF(C1247="","",データ!AP2449)</f>
        <v/>
      </c>
    </row>
    <row r="1248" spans="1:16" ht="18" customHeight="1">
      <c r="A1248" s="46" t="str">
        <f>IF(データ!A2451&lt;&gt;"",データ!A2450,"")</f>
        <v/>
      </c>
      <c r="B1248" s="47" t="str">
        <f>IF(データ!B2451&lt;&gt;"",データ!B2450,"")</f>
        <v/>
      </c>
      <c r="C1248" s="48" t="str">
        <f>IF(データ!C2451&lt;&gt;"",データ!C2450,"")</f>
        <v/>
      </c>
      <c r="D1248" s="46" t="str">
        <f>IF(データ!G2451&lt;&gt;"",データ!G2450,"")</f>
        <v/>
      </c>
      <c r="E1248" s="65" t="str">
        <f>IF(F1248="","",COUNT($F$4:F1248))</f>
        <v/>
      </c>
      <c r="F1248" s="81" t="str">
        <f>IF(C1248="","",データ!Z2450)</f>
        <v/>
      </c>
      <c r="G1248" s="65" t="str">
        <f>IF(C1248="","",データ!AA2450)</f>
        <v/>
      </c>
      <c r="H1248" s="65" t="str">
        <f>IF(I1248="","",COUNT($I$4:I1248))</f>
        <v/>
      </c>
      <c r="I1248" s="81" t="str">
        <f>IF(C1248="","",データ!AF2450)</f>
        <v/>
      </c>
      <c r="J1248" s="65" t="str">
        <f>IF(C1248="","",データ!AG2450)</f>
        <v/>
      </c>
      <c r="K1248" s="65" t="str">
        <f>IF(L1248="","",COUNT($L$4:L1248))</f>
        <v/>
      </c>
      <c r="L1248" s="81" t="str">
        <f>IF(C1248="","",データ!AI2450)</f>
        <v/>
      </c>
      <c r="M1248" s="65" t="str">
        <f>IF(C1248="","",データ!AJ2450)</f>
        <v/>
      </c>
      <c r="N1248" s="65" t="str">
        <f>IF(O1248="","",COUNT($O$4:O1248))</f>
        <v/>
      </c>
      <c r="O1248" s="81" t="str">
        <f>IF(C1248="","",データ!AO2450)</f>
        <v/>
      </c>
      <c r="P1248" s="65" t="str">
        <f>IF(C1248="","",データ!AP2450)</f>
        <v/>
      </c>
    </row>
    <row r="1249" spans="1:16" ht="18" customHeight="1">
      <c r="A1249" s="46" t="str">
        <f>IF(データ!A2452&lt;&gt;"",データ!A2451,"")</f>
        <v/>
      </c>
      <c r="B1249" s="47" t="str">
        <f>IF(データ!B2452&lt;&gt;"",データ!B2451,"")</f>
        <v/>
      </c>
      <c r="C1249" s="48" t="str">
        <f>IF(データ!C2452&lt;&gt;"",データ!C2451,"")</f>
        <v/>
      </c>
      <c r="D1249" s="46" t="str">
        <f>IF(データ!G2452&lt;&gt;"",データ!G2451,"")</f>
        <v/>
      </c>
      <c r="E1249" s="65" t="str">
        <f>IF(F1249="","",COUNT($F$4:F1249))</f>
        <v/>
      </c>
      <c r="F1249" s="81" t="str">
        <f>IF(C1249="","",データ!Z2451)</f>
        <v/>
      </c>
      <c r="G1249" s="65" t="str">
        <f>IF(C1249="","",データ!AA2451)</f>
        <v/>
      </c>
      <c r="H1249" s="65" t="str">
        <f>IF(I1249="","",COUNT($I$4:I1249))</f>
        <v/>
      </c>
      <c r="I1249" s="81" t="str">
        <f>IF(C1249="","",データ!AF2451)</f>
        <v/>
      </c>
      <c r="J1249" s="65" t="str">
        <f>IF(C1249="","",データ!AG2451)</f>
        <v/>
      </c>
      <c r="K1249" s="65" t="str">
        <f>IF(L1249="","",COUNT($L$4:L1249))</f>
        <v/>
      </c>
      <c r="L1249" s="81" t="str">
        <f>IF(C1249="","",データ!AI2451)</f>
        <v/>
      </c>
      <c r="M1249" s="65" t="str">
        <f>IF(C1249="","",データ!AJ2451)</f>
        <v/>
      </c>
      <c r="N1249" s="65" t="str">
        <f>IF(O1249="","",COUNT($O$4:O1249))</f>
        <v/>
      </c>
      <c r="O1249" s="81" t="str">
        <f>IF(C1249="","",データ!AO2451)</f>
        <v/>
      </c>
      <c r="P1249" s="65" t="str">
        <f>IF(C1249="","",データ!AP2451)</f>
        <v/>
      </c>
    </row>
    <row r="1250" spans="1:16" ht="18" customHeight="1">
      <c r="A1250" s="46" t="str">
        <f>IF(データ!A2453&lt;&gt;"",データ!A2452,"")</f>
        <v/>
      </c>
      <c r="B1250" s="47" t="str">
        <f>IF(データ!B2453&lt;&gt;"",データ!B2452,"")</f>
        <v/>
      </c>
      <c r="C1250" s="48" t="str">
        <f>IF(データ!C2453&lt;&gt;"",データ!C2452,"")</f>
        <v/>
      </c>
      <c r="D1250" s="46" t="str">
        <f>IF(データ!G2453&lt;&gt;"",データ!G2452,"")</f>
        <v/>
      </c>
      <c r="E1250" s="65" t="str">
        <f>IF(F1250="","",COUNT($F$4:F1250))</f>
        <v/>
      </c>
      <c r="F1250" s="81" t="str">
        <f>IF(C1250="","",データ!Z2452)</f>
        <v/>
      </c>
      <c r="G1250" s="65" t="str">
        <f>IF(C1250="","",データ!AA2452)</f>
        <v/>
      </c>
      <c r="H1250" s="65" t="str">
        <f>IF(I1250="","",COUNT($I$4:I1250))</f>
        <v/>
      </c>
      <c r="I1250" s="81" t="str">
        <f>IF(C1250="","",データ!AF2452)</f>
        <v/>
      </c>
      <c r="J1250" s="65" t="str">
        <f>IF(C1250="","",データ!AG2452)</f>
        <v/>
      </c>
      <c r="K1250" s="65" t="str">
        <f>IF(L1250="","",COUNT($L$4:L1250))</f>
        <v/>
      </c>
      <c r="L1250" s="81" t="str">
        <f>IF(C1250="","",データ!AI2452)</f>
        <v/>
      </c>
      <c r="M1250" s="65" t="str">
        <f>IF(C1250="","",データ!AJ2452)</f>
        <v/>
      </c>
      <c r="N1250" s="65" t="str">
        <f>IF(O1250="","",COUNT($O$4:O1250))</f>
        <v/>
      </c>
      <c r="O1250" s="81" t="str">
        <f>IF(C1250="","",データ!AO2452)</f>
        <v/>
      </c>
      <c r="P1250" s="65" t="str">
        <f>IF(C1250="","",データ!AP2452)</f>
        <v/>
      </c>
    </row>
    <row r="1251" spans="1:16" ht="18" customHeight="1">
      <c r="A1251" s="46" t="str">
        <f>IF(データ!A2454&lt;&gt;"",データ!A2453,"")</f>
        <v/>
      </c>
      <c r="B1251" s="47" t="str">
        <f>IF(データ!B2454&lt;&gt;"",データ!B2453,"")</f>
        <v/>
      </c>
      <c r="C1251" s="48" t="str">
        <f>IF(データ!C2454&lt;&gt;"",データ!C2453,"")</f>
        <v/>
      </c>
      <c r="D1251" s="46" t="str">
        <f>IF(データ!G2454&lt;&gt;"",データ!G2453,"")</f>
        <v/>
      </c>
      <c r="E1251" s="65" t="str">
        <f>IF(F1251="","",COUNT($F$4:F1251))</f>
        <v/>
      </c>
      <c r="F1251" s="81" t="str">
        <f>IF(C1251="","",データ!Z2453)</f>
        <v/>
      </c>
      <c r="G1251" s="65" t="str">
        <f>IF(C1251="","",データ!AA2453)</f>
        <v/>
      </c>
      <c r="H1251" s="65" t="str">
        <f>IF(I1251="","",COUNT($I$4:I1251))</f>
        <v/>
      </c>
      <c r="I1251" s="81" t="str">
        <f>IF(C1251="","",データ!AF2453)</f>
        <v/>
      </c>
      <c r="J1251" s="65" t="str">
        <f>IF(C1251="","",データ!AG2453)</f>
        <v/>
      </c>
      <c r="K1251" s="65" t="str">
        <f>IF(L1251="","",COUNT($L$4:L1251))</f>
        <v/>
      </c>
      <c r="L1251" s="81" t="str">
        <f>IF(C1251="","",データ!AI2453)</f>
        <v/>
      </c>
      <c r="M1251" s="65" t="str">
        <f>IF(C1251="","",データ!AJ2453)</f>
        <v/>
      </c>
      <c r="N1251" s="65" t="str">
        <f>IF(O1251="","",COUNT($O$4:O1251))</f>
        <v/>
      </c>
      <c r="O1251" s="81" t="str">
        <f>IF(C1251="","",データ!AO2453)</f>
        <v/>
      </c>
      <c r="P1251" s="65" t="str">
        <f>IF(C1251="","",データ!AP2453)</f>
        <v/>
      </c>
    </row>
    <row r="1252" spans="1:16" ht="18" customHeight="1">
      <c r="A1252" s="46" t="str">
        <f>IF(データ!A2455&lt;&gt;"",データ!A2454,"")</f>
        <v/>
      </c>
      <c r="B1252" s="47" t="str">
        <f>IF(データ!B2455&lt;&gt;"",データ!B2454,"")</f>
        <v/>
      </c>
      <c r="C1252" s="48" t="str">
        <f>IF(データ!C2455&lt;&gt;"",データ!C2454,"")</f>
        <v/>
      </c>
      <c r="D1252" s="46" t="str">
        <f>IF(データ!G2455&lt;&gt;"",データ!G2454,"")</f>
        <v/>
      </c>
      <c r="E1252" s="65" t="str">
        <f>IF(F1252="","",COUNT($F$4:F1252))</f>
        <v/>
      </c>
      <c r="F1252" s="81" t="str">
        <f>IF(C1252="","",データ!Z2454)</f>
        <v/>
      </c>
      <c r="G1252" s="65" t="str">
        <f>IF(C1252="","",データ!AA2454)</f>
        <v/>
      </c>
      <c r="H1252" s="65" t="str">
        <f>IF(I1252="","",COUNT($I$4:I1252))</f>
        <v/>
      </c>
      <c r="I1252" s="81" t="str">
        <f>IF(C1252="","",データ!AF2454)</f>
        <v/>
      </c>
      <c r="J1252" s="65" t="str">
        <f>IF(C1252="","",データ!AG2454)</f>
        <v/>
      </c>
      <c r="K1252" s="65" t="str">
        <f>IF(L1252="","",COUNT($L$4:L1252))</f>
        <v/>
      </c>
      <c r="L1252" s="81" t="str">
        <f>IF(C1252="","",データ!AI2454)</f>
        <v/>
      </c>
      <c r="M1252" s="65" t="str">
        <f>IF(C1252="","",データ!AJ2454)</f>
        <v/>
      </c>
      <c r="N1252" s="65" t="str">
        <f>IF(O1252="","",COUNT($O$4:O1252))</f>
        <v/>
      </c>
      <c r="O1252" s="81" t="str">
        <f>IF(C1252="","",データ!AO2454)</f>
        <v/>
      </c>
      <c r="P1252" s="65" t="str">
        <f>IF(C1252="","",データ!AP2454)</f>
        <v/>
      </c>
    </row>
    <row r="1253" spans="1:16" ht="18" customHeight="1">
      <c r="A1253" s="46" t="str">
        <f>IF(データ!A2456&lt;&gt;"",データ!A2455,"")</f>
        <v/>
      </c>
      <c r="B1253" s="47" t="str">
        <f>IF(データ!B2456&lt;&gt;"",データ!B2455,"")</f>
        <v/>
      </c>
      <c r="C1253" s="48" t="str">
        <f>IF(データ!C2456&lt;&gt;"",データ!C2455,"")</f>
        <v/>
      </c>
      <c r="D1253" s="46" t="str">
        <f>IF(データ!G2456&lt;&gt;"",データ!G2455,"")</f>
        <v/>
      </c>
      <c r="E1253" s="65" t="str">
        <f>IF(F1253="","",COUNT($F$4:F1253))</f>
        <v/>
      </c>
      <c r="F1253" s="81" t="str">
        <f>IF(C1253="","",データ!Z2455)</f>
        <v/>
      </c>
      <c r="G1253" s="65" t="str">
        <f>IF(C1253="","",データ!AA2455)</f>
        <v/>
      </c>
      <c r="H1253" s="65" t="str">
        <f>IF(I1253="","",COUNT($I$4:I1253))</f>
        <v/>
      </c>
      <c r="I1253" s="81" t="str">
        <f>IF(C1253="","",データ!AF2455)</f>
        <v/>
      </c>
      <c r="J1253" s="65" t="str">
        <f>IF(C1253="","",データ!AG2455)</f>
        <v/>
      </c>
      <c r="K1253" s="65" t="str">
        <f>IF(L1253="","",COUNT($L$4:L1253))</f>
        <v/>
      </c>
      <c r="L1253" s="81" t="str">
        <f>IF(C1253="","",データ!AI2455)</f>
        <v/>
      </c>
      <c r="M1253" s="65" t="str">
        <f>IF(C1253="","",データ!AJ2455)</f>
        <v/>
      </c>
      <c r="N1253" s="65" t="str">
        <f>IF(O1253="","",COUNT($O$4:O1253))</f>
        <v/>
      </c>
      <c r="O1253" s="81" t="str">
        <f>IF(C1253="","",データ!AO2455)</f>
        <v/>
      </c>
      <c r="P1253" s="65" t="str">
        <f>IF(C1253="","",データ!AP2455)</f>
        <v/>
      </c>
    </row>
    <row r="1254" spans="1:16" ht="18" customHeight="1">
      <c r="A1254" s="46" t="str">
        <f>IF(データ!A2457&lt;&gt;"",データ!A2456,"")</f>
        <v/>
      </c>
      <c r="B1254" s="47" t="str">
        <f>IF(データ!B2457&lt;&gt;"",データ!B2456,"")</f>
        <v/>
      </c>
      <c r="C1254" s="48" t="str">
        <f>IF(データ!C2457&lt;&gt;"",データ!C2456,"")</f>
        <v/>
      </c>
      <c r="D1254" s="46" t="str">
        <f>IF(データ!G2457&lt;&gt;"",データ!G2456,"")</f>
        <v/>
      </c>
      <c r="E1254" s="65" t="str">
        <f>IF(F1254="","",COUNT($F$4:F1254))</f>
        <v/>
      </c>
      <c r="F1254" s="81" t="str">
        <f>IF(C1254="","",データ!Z2456)</f>
        <v/>
      </c>
      <c r="G1254" s="65" t="str">
        <f>IF(C1254="","",データ!AA2456)</f>
        <v/>
      </c>
      <c r="H1254" s="65" t="str">
        <f>IF(I1254="","",COUNT($I$4:I1254))</f>
        <v/>
      </c>
      <c r="I1254" s="81" t="str">
        <f>IF(C1254="","",データ!AF2456)</f>
        <v/>
      </c>
      <c r="J1254" s="65" t="str">
        <f>IF(C1254="","",データ!AG2456)</f>
        <v/>
      </c>
      <c r="K1254" s="65" t="str">
        <f>IF(L1254="","",COUNT($L$4:L1254))</f>
        <v/>
      </c>
      <c r="L1254" s="81" t="str">
        <f>IF(C1254="","",データ!AI2456)</f>
        <v/>
      </c>
      <c r="M1254" s="65" t="str">
        <f>IF(C1254="","",データ!AJ2456)</f>
        <v/>
      </c>
      <c r="N1254" s="65" t="str">
        <f>IF(O1254="","",COUNT($O$4:O1254))</f>
        <v/>
      </c>
      <c r="O1254" s="81" t="str">
        <f>IF(C1254="","",データ!AO2456)</f>
        <v/>
      </c>
      <c r="P1254" s="65" t="str">
        <f>IF(C1254="","",データ!AP2456)</f>
        <v/>
      </c>
    </row>
    <row r="1255" spans="1:16" ht="18" customHeight="1">
      <c r="A1255" s="46" t="str">
        <f>IF(データ!A2458&lt;&gt;"",データ!A2457,"")</f>
        <v/>
      </c>
      <c r="B1255" s="47" t="str">
        <f>IF(データ!B2458&lt;&gt;"",データ!B2457,"")</f>
        <v/>
      </c>
      <c r="C1255" s="48" t="str">
        <f>IF(データ!C2458&lt;&gt;"",データ!C2457,"")</f>
        <v/>
      </c>
      <c r="D1255" s="46" t="str">
        <f>IF(データ!G2458&lt;&gt;"",データ!G2457,"")</f>
        <v/>
      </c>
      <c r="E1255" s="65" t="str">
        <f>IF(F1255="","",COUNT($F$4:F1255))</f>
        <v/>
      </c>
      <c r="F1255" s="81" t="str">
        <f>IF(C1255="","",データ!Z2457)</f>
        <v/>
      </c>
      <c r="G1255" s="65" t="str">
        <f>IF(C1255="","",データ!AA2457)</f>
        <v/>
      </c>
      <c r="H1255" s="65" t="str">
        <f>IF(I1255="","",COUNT($I$4:I1255))</f>
        <v/>
      </c>
      <c r="I1255" s="81" t="str">
        <f>IF(C1255="","",データ!AF2457)</f>
        <v/>
      </c>
      <c r="J1255" s="65" t="str">
        <f>IF(C1255="","",データ!AG2457)</f>
        <v/>
      </c>
      <c r="K1255" s="65" t="str">
        <f>IF(L1255="","",COUNT($L$4:L1255))</f>
        <v/>
      </c>
      <c r="L1255" s="81" t="str">
        <f>IF(C1255="","",データ!AI2457)</f>
        <v/>
      </c>
      <c r="M1255" s="65" t="str">
        <f>IF(C1255="","",データ!AJ2457)</f>
        <v/>
      </c>
      <c r="N1255" s="65" t="str">
        <f>IF(O1255="","",COUNT($O$4:O1255))</f>
        <v/>
      </c>
      <c r="O1255" s="81" t="str">
        <f>IF(C1255="","",データ!AO2457)</f>
        <v/>
      </c>
      <c r="P1255" s="65" t="str">
        <f>IF(C1255="","",データ!AP2457)</f>
        <v/>
      </c>
    </row>
    <row r="1256" spans="1:16" ht="18" customHeight="1">
      <c r="A1256" s="46" t="str">
        <f>IF(データ!A2459&lt;&gt;"",データ!A2458,"")</f>
        <v/>
      </c>
      <c r="B1256" s="47" t="str">
        <f>IF(データ!B2459&lt;&gt;"",データ!B2458,"")</f>
        <v/>
      </c>
      <c r="C1256" s="48" t="str">
        <f>IF(データ!C2459&lt;&gt;"",データ!C2458,"")</f>
        <v/>
      </c>
      <c r="D1256" s="46" t="str">
        <f>IF(データ!G2459&lt;&gt;"",データ!G2458,"")</f>
        <v/>
      </c>
      <c r="E1256" s="65" t="str">
        <f>IF(F1256="","",COUNT($F$4:F1256))</f>
        <v/>
      </c>
      <c r="F1256" s="81" t="str">
        <f>IF(C1256="","",データ!Z2458)</f>
        <v/>
      </c>
      <c r="G1256" s="65" t="str">
        <f>IF(C1256="","",データ!AA2458)</f>
        <v/>
      </c>
      <c r="H1256" s="65" t="str">
        <f>IF(I1256="","",COUNT($I$4:I1256))</f>
        <v/>
      </c>
      <c r="I1256" s="81" t="str">
        <f>IF(C1256="","",データ!AF2458)</f>
        <v/>
      </c>
      <c r="J1256" s="65" t="str">
        <f>IF(C1256="","",データ!AG2458)</f>
        <v/>
      </c>
      <c r="K1256" s="65" t="str">
        <f>IF(L1256="","",COUNT($L$4:L1256))</f>
        <v/>
      </c>
      <c r="L1256" s="81" t="str">
        <f>IF(C1256="","",データ!AI2458)</f>
        <v/>
      </c>
      <c r="M1256" s="65" t="str">
        <f>IF(C1256="","",データ!AJ2458)</f>
        <v/>
      </c>
      <c r="N1256" s="65" t="str">
        <f>IF(O1256="","",COUNT($O$4:O1256))</f>
        <v/>
      </c>
      <c r="O1256" s="81" t="str">
        <f>IF(C1256="","",データ!AO2458)</f>
        <v/>
      </c>
      <c r="P1256" s="65" t="str">
        <f>IF(C1256="","",データ!AP2458)</f>
        <v/>
      </c>
    </row>
    <row r="1257" spans="1:16" ht="18" customHeight="1">
      <c r="A1257" s="46" t="str">
        <f>IF(データ!A2460&lt;&gt;"",データ!A2459,"")</f>
        <v/>
      </c>
      <c r="B1257" s="47" t="str">
        <f>IF(データ!B2460&lt;&gt;"",データ!B2459,"")</f>
        <v/>
      </c>
      <c r="C1257" s="48" t="str">
        <f>IF(データ!C2460&lt;&gt;"",データ!C2459,"")</f>
        <v/>
      </c>
      <c r="D1257" s="46" t="str">
        <f>IF(データ!G2460&lt;&gt;"",データ!G2459,"")</f>
        <v/>
      </c>
      <c r="E1257" s="65" t="str">
        <f>IF(F1257="","",COUNT($F$4:F1257))</f>
        <v/>
      </c>
      <c r="F1257" s="81" t="str">
        <f>IF(C1257="","",データ!Z2459)</f>
        <v/>
      </c>
      <c r="G1257" s="65" t="str">
        <f>IF(C1257="","",データ!AA2459)</f>
        <v/>
      </c>
      <c r="H1257" s="65" t="str">
        <f>IF(I1257="","",COUNT($I$4:I1257))</f>
        <v/>
      </c>
      <c r="I1257" s="81" t="str">
        <f>IF(C1257="","",データ!AF2459)</f>
        <v/>
      </c>
      <c r="J1257" s="65" t="str">
        <f>IF(C1257="","",データ!AG2459)</f>
        <v/>
      </c>
      <c r="K1257" s="65" t="str">
        <f>IF(L1257="","",COUNT($L$4:L1257))</f>
        <v/>
      </c>
      <c r="L1257" s="81" t="str">
        <f>IF(C1257="","",データ!AI2459)</f>
        <v/>
      </c>
      <c r="M1257" s="65" t="str">
        <f>IF(C1257="","",データ!AJ2459)</f>
        <v/>
      </c>
      <c r="N1257" s="65" t="str">
        <f>IF(O1257="","",COUNT($O$4:O1257))</f>
        <v/>
      </c>
      <c r="O1257" s="81" t="str">
        <f>IF(C1257="","",データ!AO2459)</f>
        <v/>
      </c>
      <c r="P1257" s="65" t="str">
        <f>IF(C1257="","",データ!AP2459)</f>
        <v/>
      </c>
    </row>
    <row r="1258" spans="1:16" ht="18" customHeight="1">
      <c r="A1258" s="46" t="str">
        <f>IF(データ!A2461&lt;&gt;"",データ!A2460,"")</f>
        <v/>
      </c>
      <c r="B1258" s="47" t="str">
        <f>IF(データ!B2461&lt;&gt;"",データ!B2460,"")</f>
        <v/>
      </c>
      <c r="C1258" s="48" t="str">
        <f>IF(データ!C2461&lt;&gt;"",データ!C2460,"")</f>
        <v/>
      </c>
      <c r="D1258" s="46" t="str">
        <f>IF(データ!G2461&lt;&gt;"",データ!G2460,"")</f>
        <v/>
      </c>
      <c r="E1258" s="65" t="str">
        <f>IF(F1258="","",COUNT($F$4:F1258))</f>
        <v/>
      </c>
      <c r="F1258" s="81" t="str">
        <f>IF(C1258="","",データ!Z2460)</f>
        <v/>
      </c>
      <c r="G1258" s="65" t="str">
        <f>IF(C1258="","",データ!AA2460)</f>
        <v/>
      </c>
      <c r="H1258" s="65" t="str">
        <f>IF(I1258="","",COUNT($I$4:I1258))</f>
        <v/>
      </c>
      <c r="I1258" s="81" t="str">
        <f>IF(C1258="","",データ!AF2460)</f>
        <v/>
      </c>
      <c r="J1258" s="65" t="str">
        <f>IF(C1258="","",データ!AG2460)</f>
        <v/>
      </c>
      <c r="K1258" s="65" t="str">
        <f>IF(L1258="","",COUNT($L$4:L1258))</f>
        <v/>
      </c>
      <c r="L1258" s="81" t="str">
        <f>IF(C1258="","",データ!AI2460)</f>
        <v/>
      </c>
      <c r="M1258" s="65" t="str">
        <f>IF(C1258="","",データ!AJ2460)</f>
        <v/>
      </c>
      <c r="N1258" s="65" t="str">
        <f>IF(O1258="","",COUNT($O$4:O1258))</f>
        <v/>
      </c>
      <c r="O1258" s="81" t="str">
        <f>IF(C1258="","",データ!AO2460)</f>
        <v/>
      </c>
      <c r="P1258" s="65" t="str">
        <f>IF(C1258="","",データ!AP2460)</f>
        <v/>
      </c>
    </row>
    <row r="1259" spans="1:16" ht="18" customHeight="1">
      <c r="A1259" s="46" t="str">
        <f>IF(データ!A2462&lt;&gt;"",データ!A2461,"")</f>
        <v/>
      </c>
      <c r="B1259" s="47" t="str">
        <f>IF(データ!B2462&lt;&gt;"",データ!B2461,"")</f>
        <v/>
      </c>
      <c r="C1259" s="48" t="str">
        <f>IF(データ!C2462&lt;&gt;"",データ!C2461,"")</f>
        <v/>
      </c>
      <c r="D1259" s="46" t="str">
        <f>IF(データ!G2462&lt;&gt;"",データ!G2461,"")</f>
        <v/>
      </c>
      <c r="E1259" s="65" t="str">
        <f>IF(F1259="","",COUNT($F$4:F1259))</f>
        <v/>
      </c>
      <c r="F1259" s="81" t="str">
        <f>IF(C1259="","",データ!Z2461)</f>
        <v/>
      </c>
      <c r="G1259" s="65" t="str">
        <f>IF(C1259="","",データ!AA2461)</f>
        <v/>
      </c>
      <c r="H1259" s="65" t="str">
        <f>IF(I1259="","",COUNT($I$4:I1259))</f>
        <v/>
      </c>
      <c r="I1259" s="81" t="str">
        <f>IF(C1259="","",データ!AF2461)</f>
        <v/>
      </c>
      <c r="J1259" s="65" t="str">
        <f>IF(C1259="","",データ!AG2461)</f>
        <v/>
      </c>
      <c r="K1259" s="65" t="str">
        <f>IF(L1259="","",COUNT($L$4:L1259))</f>
        <v/>
      </c>
      <c r="L1259" s="81" t="str">
        <f>IF(C1259="","",データ!AI2461)</f>
        <v/>
      </c>
      <c r="M1259" s="65" t="str">
        <f>IF(C1259="","",データ!AJ2461)</f>
        <v/>
      </c>
      <c r="N1259" s="65" t="str">
        <f>IF(O1259="","",COUNT($O$4:O1259))</f>
        <v/>
      </c>
      <c r="O1259" s="81" t="str">
        <f>IF(C1259="","",データ!AO2461)</f>
        <v/>
      </c>
      <c r="P1259" s="65" t="str">
        <f>IF(C1259="","",データ!AP2461)</f>
        <v/>
      </c>
    </row>
    <row r="1260" spans="1:16" ht="18" customHeight="1">
      <c r="A1260" s="46" t="str">
        <f>IF(データ!A2463&lt;&gt;"",データ!A2462,"")</f>
        <v/>
      </c>
      <c r="B1260" s="47" t="str">
        <f>IF(データ!B2463&lt;&gt;"",データ!B2462,"")</f>
        <v/>
      </c>
      <c r="C1260" s="48" t="str">
        <f>IF(データ!C2463&lt;&gt;"",データ!C2462,"")</f>
        <v/>
      </c>
      <c r="D1260" s="46" t="str">
        <f>IF(データ!G2463&lt;&gt;"",データ!G2462,"")</f>
        <v/>
      </c>
      <c r="E1260" s="65" t="str">
        <f>IF(F1260="","",COUNT($F$4:F1260))</f>
        <v/>
      </c>
      <c r="F1260" s="81" t="str">
        <f>IF(C1260="","",データ!Z2462)</f>
        <v/>
      </c>
      <c r="G1260" s="65" t="str">
        <f>IF(C1260="","",データ!AA2462)</f>
        <v/>
      </c>
      <c r="H1260" s="65" t="str">
        <f>IF(I1260="","",COUNT($I$4:I1260))</f>
        <v/>
      </c>
      <c r="I1260" s="81" t="str">
        <f>IF(C1260="","",データ!AF2462)</f>
        <v/>
      </c>
      <c r="J1260" s="65" t="str">
        <f>IF(C1260="","",データ!AG2462)</f>
        <v/>
      </c>
      <c r="K1260" s="65" t="str">
        <f>IF(L1260="","",COUNT($L$4:L1260))</f>
        <v/>
      </c>
      <c r="L1260" s="81" t="str">
        <f>IF(C1260="","",データ!AI2462)</f>
        <v/>
      </c>
      <c r="M1260" s="65" t="str">
        <f>IF(C1260="","",データ!AJ2462)</f>
        <v/>
      </c>
      <c r="N1260" s="65" t="str">
        <f>IF(O1260="","",COUNT($O$4:O1260))</f>
        <v/>
      </c>
      <c r="O1260" s="81" t="str">
        <f>IF(C1260="","",データ!AO2462)</f>
        <v/>
      </c>
      <c r="P1260" s="65" t="str">
        <f>IF(C1260="","",データ!AP2462)</f>
        <v/>
      </c>
    </row>
    <row r="1261" spans="1:16" ht="18" customHeight="1">
      <c r="A1261" s="46" t="str">
        <f>IF(データ!A2464&lt;&gt;"",データ!A2463,"")</f>
        <v/>
      </c>
      <c r="B1261" s="47" t="str">
        <f>IF(データ!B2464&lt;&gt;"",データ!B2463,"")</f>
        <v/>
      </c>
      <c r="C1261" s="48" t="str">
        <f>IF(データ!C2464&lt;&gt;"",データ!C2463,"")</f>
        <v/>
      </c>
      <c r="D1261" s="46" t="str">
        <f>IF(データ!G2464&lt;&gt;"",データ!G2463,"")</f>
        <v/>
      </c>
      <c r="E1261" s="65" t="str">
        <f>IF(F1261="","",COUNT($F$4:F1261))</f>
        <v/>
      </c>
      <c r="F1261" s="81" t="str">
        <f>IF(C1261="","",データ!Z2463)</f>
        <v/>
      </c>
      <c r="G1261" s="65" t="str">
        <f>IF(C1261="","",データ!AA2463)</f>
        <v/>
      </c>
      <c r="H1261" s="65" t="str">
        <f>IF(I1261="","",COUNT($I$4:I1261))</f>
        <v/>
      </c>
      <c r="I1261" s="81" t="str">
        <f>IF(C1261="","",データ!AF2463)</f>
        <v/>
      </c>
      <c r="J1261" s="65" t="str">
        <f>IF(C1261="","",データ!AG2463)</f>
        <v/>
      </c>
      <c r="K1261" s="65" t="str">
        <f>IF(L1261="","",COUNT($L$4:L1261))</f>
        <v/>
      </c>
      <c r="L1261" s="81" t="str">
        <f>IF(C1261="","",データ!AI2463)</f>
        <v/>
      </c>
      <c r="M1261" s="65" t="str">
        <f>IF(C1261="","",データ!AJ2463)</f>
        <v/>
      </c>
      <c r="N1261" s="65" t="str">
        <f>IF(O1261="","",COUNT($O$4:O1261))</f>
        <v/>
      </c>
      <c r="O1261" s="81" t="str">
        <f>IF(C1261="","",データ!AO2463)</f>
        <v/>
      </c>
      <c r="P1261" s="65" t="str">
        <f>IF(C1261="","",データ!AP2463)</f>
        <v/>
      </c>
    </row>
    <row r="1262" spans="1:16" ht="18" customHeight="1">
      <c r="A1262" s="46" t="str">
        <f>IF(データ!A2465&lt;&gt;"",データ!A2464,"")</f>
        <v/>
      </c>
      <c r="B1262" s="47" t="str">
        <f>IF(データ!B2465&lt;&gt;"",データ!B2464,"")</f>
        <v/>
      </c>
      <c r="C1262" s="48" t="str">
        <f>IF(データ!C2465&lt;&gt;"",データ!C2464,"")</f>
        <v/>
      </c>
      <c r="D1262" s="46" t="str">
        <f>IF(データ!G2465&lt;&gt;"",データ!G2464,"")</f>
        <v/>
      </c>
      <c r="E1262" s="65" t="str">
        <f>IF(F1262="","",COUNT($F$4:F1262))</f>
        <v/>
      </c>
      <c r="F1262" s="81" t="str">
        <f>IF(C1262="","",データ!Z2464)</f>
        <v/>
      </c>
      <c r="G1262" s="65" t="str">
        <f>IF(C1262="","",データ!AA2464)</f>
        <v/>
      </c>
      <c r="H1262" s="65" t="str">
        <f>IF(I1262="","",COUNT($I$4:I1262))</f>
        <v/>
      </c>
      <c r="I1262" s="81" t="str">
        <f>IF(C1262="","",データ!AF2464)</f>
        <v/>
      </c>
      <c r="J1262" s="65" t="str">
        <f>IF(C1262="","",データ!AG2464)</f>
        <v/>
      </c>
      <c r="K1262" s="65" t="str">
        <f>IF(L1262="","",COUNT($L$4:L1262))</f>
        <v/>
      </c>
      <c r="L1262" s="81" t="str">
        <f>IF(C1262="","",データ!AI2464)</f>
        <v/>
      </c>
      <c r="M1262" s="65" t="str">
        <f>IF(C1262="","",データ!AJ2464)</f>
        <v/>
      </c>
      <c r="N1262" s="65" t="str">
        <f>IF(O1262="","",COUNT($O$4:O1262))</f>
        <v/>
      </c>
      <c r="O1262" s="81" t="str">
        <f>IF(C1262="","",データ!AO2464)</f>
        <v/>
      </c>
      <c r="P1262" s="65" t="str">
        <f>IF(C1262="","",データ!AP2464)</f>
        <v/>
      </c>
    </row>
    <row r="1263" spans="1:16" ht="18" customHeight="1">
      <c r="A1263" s="46" t="str">
        <f>IF(データ!A2466&lt;&gt;"",データ!A2465,"")</f>
        <v/>
      </c>
      <c r="B1263" s="47" t="str">
        <f>IF(データ!B2466&lt;&gt;"",データ!B2465,"")</f>
        <v/>
      </c>
      <c r="C1263" s="48" t="str">
        <f>IF(データ!C2466&lt;&gt;"",データ!C2465,"")</f>
        <v/>
      </c>
      <c r="D1263" s="46" t="str">
        <f>IF(データ!G2466&lt;&gt;"",データ!G2465,"")</f>
        <v/>
      </c>
      <c r="E1263" s="65" t="str">
        <f>IF(F1263="","",COUNT($F$4:F1263))</f>
        <v/>
      </c>
      <c r="F1263" s="81" t="str">
        <f>IF(C1263="","",データ!Z2465)</f>
        <v/>
      </c>
      <c r="G1263" s="65" t="str">
        <f>IF(C1263="","",データ!AA2465)</f>
        <v/>
      </c>
      <c r="H1263" s="65" t="str">
        <f>IF(I1263="","",COUNT($I$4:I1263))</f>
        <v/>
      </c>
      <c r="I1263" s="81" t="str">
        <f>IF(C1263="","",データ!AF2465)</f>
        <v/>
      </c>
      <c r="J1263" s="65" t="str">
        <f>IF(C1263="","",データ!AG2465)</f>
        <v/>
      </c>
      <c r="K1263" s="65" t="str">
        <f>IF(L1263="","",COUNT($L$4:L1263))</f>
        <v/>
      </c>
      <c r="L1263" s="81" t="str">
        <f>IF(C1263="","",データ!AI2465)</f>
        <v/>
      </c>
      <c r="M1263" s="65" t="str">
        <f>IF(C1263="","",データ!AJ2465)</f>
        <v/>
      </c>
      <c r="N1263" s="65" t="str">
        <f>IF(O1263="","",COUNT($O$4:O1263))</f>
        <v/>
      </c>
      <c r="O1263" s="81" t="str">
        <f>IF(C1263="","",データ!AO2465)</f>
        <v/>
      </c>
      <c r="P1263" s="65" t="str">
        <f>IF(C1263="","",データ!AP2465)</f>
        <v/>
      </c>
    </row>
    <row r="1264" spans="1:16" ht="18" customHeight="1">
      <c r="A1264" s="46" t="str">
        <f>IF(データ!A2467&lt;&gt;"",データ!A2466,"")</f>
        <v/>
      </c>
      <c r="B1264" s="47" t="str">
        <f>IF(データ!B2467&lt;&gt;"",データ!B2466,"")</f>
        <v/>
      </c>
      <c r="C1264" s="48" t="str">
        <f>IF(データ!C2467&lt;&gt;"",データ!C2466,"")</f>
        <v/>
      </c>
      <c r="D1264" s="46" t="str">
        <f>IF(データ!G2467&lt;&gt;"",データ!G2466,"")</f>
        <v/>
      </c>
      <c r="E1264" s="65" t="str">
        <f>IF(F1264="","",COUNT($F$4:F1264))</f>
        <v/>
      </c>
      <c r="F1264" s="81" t="str">
        <f>IF(C1264="","",データ!Z2466)</f>
        <v/>
      </c>
      <c r="G1264" s="65" t="str">
        <f>IF(C1264="","",データ!AA2466)</f>
        <v/>
      </c>
      <c r="H1264" s="65" t="str">
        <f>IF(I1264="","",COUNT($I$4:I1264))</f>
        <v/>
      </c>
      <c r="I1264" s="81" t="str">
        <f>IF(C1264="","",データ!AF2466)</f>
        <v/>
      </c>
      <c r="J1264" s="65" t="str">
        <f>IF(C1264="","",データ!AG2466)</f>
        <v/>
      </c>
      <c r="K1264" s="65" t="str">
        <f>IF(L1264="","",COUNT($L$4:L1264))</f>
        <v/>
      </c>
      <c r="L1264" s="81" t="str">
        <f>IF(C1264="","",データ!AI2466)</f>
        <v/>
      </c>
      <c r="M1264" s="65" t="str">
        <f>IF(C1264="","",データ!AJ2466)</f>
        <v/>
      </c>
      <c r="N1264" s="65" t="str">
        <f>IF(O1264="","",COUNT($O$4:O1264))</f>
        <v/>
      </c>
      <c r="O1264" s="81" t="str">
        <f>IF(C1264="","",データ!AO2466)</f>
        <v/>
      </c>
      <c r="P1264" s="65" t="str">
        <f>IF(C1264="","",データ!AP2466)</f>
        <v/>
      </c>
    </row>
    <row r="1265" spans="1:16" ht="18" customHeight="1">
      <c r="A1265" s="46" t="str">
        <f>IF(データ!A2468&lt;&gt;"",データ!A2467,"")</f>
        <v/>
      </c>
      <c r="B1265" s="47" t="str">
        <f>IF(データ!B2468&lt;&gt;"",データ!B2467,"")</f>
        <v/>
      </c>
      <c r="C1265" s="48" t="str">
        <f>IF(データ!C2468&lt;&gt;"",データ!C2467,"")</f>
        <v/>
      </c>
      <c r="D1265" s="46" t="str">
        <f>IF(データ!G2468&lt;&gt;"",データ!G2467,"")</f>
        <v/>
      </c>
      <c r="E1265" s="65" t="str">
        <f>IF(F1265="","",COUNT($F$4:F1265))</f>
        <v/>
      </c>
      <c r="F1265" s="81" t="str">
        <f>IF(C1265="","",データ!Z2467)</f>
        <v/>
      </c>
      <c r="G1265" s="65" t="str">
        <f>IF(C1265="","",データ!AA2467)</f>
        <v/>
      </c>
      <c r="H1265" s="65" t="str">
        <f>IF(I1265="","",COUNT($I$4:I1265))</f>
        <v/>
      </c>
      <c r="I1265" s="81" t="str">
        <f>IF(C1265="","",データ!AF2467)</f>
        <v/>
      </c>
      <c r="J1265" s="65" t="str">
        <f>IF(C1265="","",データ!AG2467)</f>
        <v/>
      </c>
      <c r="K1265" s="65" t="str">
        <f>IF(L1265="","",COUNT($L$4:L1265))</f>
        <v/>
      </c>
      <c r="L1265" s="81" t="str">
        <f>IF(C1265="","",データ!AI2467)</f>
        <v/>
      </c>
      <c r="M1265" s="65" t="str">
        <f>IF(C1265="","",データ!AJ2467)</f>
        <v/>
      </c>
      <c r="N1265" s="65" t="str">
        <f>IF(O1265="","",COUNT($O$4:O1265))</f>
        <v/>
      </c>
      <c r="O1265" s="81" t="str">
        <f>IF(C1265="","",データ!AO2467)</f>
        <v/>
      </c>
      <c r="P1265" s="65" t="str">
        <f>IF(C1265="","",データ!AP2467)</f>
        <v/>
      </c>
    </row>
    <row r="1266" spans="1:16" ht="18" customHeight="1">
      <c r="A1266" s="46" t="str">
        <f>IF(データ!A2469&lt;&gt;"",データ!A2468,"")</f>
        <v/>
      </c>
      <c r="B1266" s="47" t="str">
        <f>IF(データ!B2469&lt;&gt;"",データ!B2468,"")</f>
        <v/>
      </c>
      <c r="C1266" s="48" t="str">
        <f>IF(データ!C2469&lt;&gt;"",データ!C2468,"")</f>
        <v/>
      </c>
      <c r="D1266" s="46" t="str">
        <f>IF(データ!G2469&lt;&gt;"",データ!G2468,"")</f>
        <v/>
      </c>
      <c r="E1266" s="65" t="str">
        <f>IF(F1266="","",COUNT($F$4:F1266))</f>
        <v/>
      </c>
      <c r="F1266" s="81" t="str">
        <f>IF(C1266="","",データ!Z2468)</f>
        <v/>
      </c>
      <c r="G1266" s="65" t="str">
        <f>IF(C1266="","",データ!AA2468)</f>
        <v/>
      </c>
      <c r="H1266" s="65" t="str">
        <f>IF(I1266="","",COUNT($I$4:I1266))</f>
        <v/>
      </c>
      <c r="I1266" s="81" t="str">
        <f>IF(C1266="","",データ!AF2468)</f>
        <v/>
      </c>
      <c r="J1266" s="65" t="str">
        <f>IF(C1266="","",データ!AG2468)</f>
        <v/>
      </c>
      <c r="K1266" s="65" t="str">
        <f>IF(L1266="","",COUNT($L$4:L1266))</f>
        <v/>
      </c>
      <c r="L1266" s="81" t="str">
        <f>IF(C1266="","",データ!AI2468)</f>
        <v/>
      </c>
      <c r="M1266" s="65" t="str">
        <f>IF(C1266="","",データ!AJ2468)</f>
        <v/>
      </c>
      <c r="N1266" s="65" t="str">
        <f>IF(O1266="","",COUNT($O$4:O1266))</f>
        <v/>
      </c>
      <c r="O1266" s="81" t="str">
        <f>IF(C1266="","",データ!AO2468)</f>
        <v/>
      </c>
      <c r="P1266" s="65" t="str">
        <f>IF(C1266="","",データ!AP2468)</f>
        <v/>
      </c>
    </row>
    <row r="1267" spans="1:16" ht="18" customHeight="1">
      <c r="A1267" s="46" t="str">
        <f>IF(データ!A2470&lt;&gt;"",データ!A2469,"")</f>
        <v/>
      </c>
      <c r="B1267" s="47" t="str">
        <f>IF(データ!B2470&lt;&gt;"",データ!B2469,"")</f>
        <v/>
      </c>
      <c r="C1267" s="48" t="str">
        <f>IF(データ!C2470&lt;&gt;"",データ!C2469,"")</f>
        <v/>
      </c>
      <c r="D1267" s="46" t="str">
        <f>IF(データ!G2470&lt;&gt;"",データ!G2469,"")</f>
        <v/>
      </c>
      <c r="E1267" s="65" t="str">
        <f>IF(F1267="","",COUNT($F$4:F1267))</f>
        <v/>
      </c>
      <c r="F1267" s="81" t="str">
        <f>IF(C1267="","",データ!Z2469)</f>
        <v/>
      </c>
      <c r="G1267" s="65" t="str">
        <f>IF(C1267="","",データ!AA2469)</f>
        <v/>
      </c>
      <c r="H1267" s="65" t="str">
        <f>IF(I1267="","",COUNT($I$4:I1267))</f>
        <v/>
      </c>
      <c r="I1267" s="81" t="str">
        <f>IF(C1267="","",データ!AF2469)</f>
        <v/>
      </c>
      <c r="J1267" s="65" t="str">
        <f>IF(C1267="","",データ!AG2469)</f>
        <v/>
      </c>
      <c r="K1267" s="65" t="str">
        <f>IF(L1267="","",COUNT($L$4:L1267))</f>
        <v/>
      </c>
      <c r="L1267" s="81" t="str">
        <f>IF(C1267="","",データ!AI2469)</f>
        <v/>
      </c>
      <c r="M1267" s="65" t="str">
        <f>IF(C1267="","",データ!AJ2469)</f>
        <v/>
      </c>
      <c r="N1267" s="65" t="str">
        <f>IF(O1267="","",COUNT($O$4:O1267))</f>
        <v/>
      </c>
      <c r="O1267" s="81" t="str">
        <f>IF(C1267="","",データ!AO2469)</f>
        <v/>
      </c>
      <c r="P1267" s="65" t="str">
        <f>IF(C1267="","",データ!AP2469)</f>
        <v/>
      </c>
    </row>
    <row r="1268" spans="1:16" ht="18" customHeight="1">
      <c r="A1268" s="46" t="str">
        <f>IF(データ!A2471&lt;&gt;"",データ!A2470,"")</f>
        <v/>
      </c>
      <c r="B1268" s="47" t="str">
        <f>IF(データ!B2471&lt;&gt;"",データ!B2470,"")</f>
        <v/>
      </c>
      <c r="C1268" s="48" t="str">
        <f>IF(データ!C2471&lt;&gt;"",データ!C2470,"")</f>
        <v/>
      </c>
      <c r="D1268" s="46" t="str">
        <f>IF(データ!G2471&lt;&gt;"",データ!G2470,"")</f>
        <v/>
      </c>
      <c r="E1268" s="65" t="str">
        <f>IF(F1268="","",COUNT($F$4:F1268))</f>
        <v/>
      </c>
      <c r="F1268" s="81" t="str">
        <f>IF(C1268="","",データ!Z2470)</f>
        <v/>
      </c>
      <c r="G1268" s="65" t="str">
        <f>IF(C1268="","",データ!AA2470)</f>
        <v/>
      </c>
      <c r="H1268" s="65" t="str">
        <f>IF(I1268="","",COUNT($I$4:I1268))</f>
        <v/>
      </c>
      <c r="I1268" s="81" t="str">
        <f>IF(C1268="","",データ!AF2470)</f>
        <v/>
      </c>
      <c r="J1268" s="65" t="str">
        <f>IF(C1268="","",データ!AG2470)</f>
        <v/>
      </c>
      <c r="K1268" s="65" t="str">
        <f>IF(L1268="","",COUNT($L$4:L1268))</f>
        <v/>
      </c>
      <c r="L1268" s="81" t="str">
        <f>IF(C1268="","",データ!AI2470)</f>
        <v/>
      </c>
      <c r="M1268" s="65" t="str">
        <f>IF(C1268="","",データ!AJ2470)</f>
        <v/>
      </c>
      <c r="N1268" s="65" t="str">
        <f>IF(O1268="","",COUNT($O$4:O1268))</f>
        <v/>
      </c>
      <c r="O1268" s="81" t="str">
        <f>IF(C1268="","",データ!AO2470)</f>
        <v/>
      </c>
      <c r="P1268" s="65" t="str">
        <f>IF(C1268="","",データ!AP2470)</f>
        <v/>
      </c>
    </row>
    <row r="1269" spans="1:16" ht="18" customHeight="1">
      <c r="A1269" s="46" t="str">
        <f>IF(データ!A2472&lt;&gt;"",データ!A2471,"")</f>
        <v/>
      </c>
      <c r="B1269" s="47" t="str">
        <f>IF(データ!B2472&lt;&gt;"",データ!B2471,"")</f>
        <v/>
      </c>
      <c r="C1269" s="48" t="str">
        <f>IF(データ!C2472&lt;&gt;"",データ!C2471,"")</f>
        <v/>
      </c>
      <c r="D1269" s="46" t="str">
        <f>IF(データ!G2472&lt;&gt;"",データ!G2471,"")</f>
        <v/>
      </c>
      <c r="E1269" s="65" t="str">
        <f>IF(F1269="","",COUNT($F$4:F1269))</f>
        <v/>
      </c>
      <c r="F1269" s="81" t="str">
        <f>IF(C1269="","",データ!Z2471)</f>
        <v/>
      </c>
      <c r="G1269" s="65" t="str">
        <f>IF(C1269="","",データ!AA2471)</f>
        <v/>
      </c>
      <c r="H1269" s="65" t="str">
        <f>IF(I1269="","",COUNT($I$4:I1269))</f>
        <v/>
      </c>
      <c r="I1269" s="81" t="str">
        <f>IF(C1269="","",データ!AF2471)</f>
        <v/>
      </c>
      <c r="J1269" s="65" t="str">
        <f>IF(C1269="","",データ!AG2471)</f>
        <v/>
      </c>
      <c r="K1269" s="65" t="str">
        <f>IF(L1269="","",COUNT($L$4:L1269))</f>
        <v/>
      </c>
      <c r="L1269" s="81" t="str">
        <f>IF(C1269="","",データ!AI2471)</f>
        <v/>
      </c>
      <c r="M1269" s="65" t="str">
        <f>IF(C1269="","",データ!AJ2471)</f>
        <v/>
      </c>
      <c r="N1269" s="65" t="str">
        <f>IF(O1269="","",COUNT($O$4:O1269))</f>
        <v/>
      </c>
      <c r="O1269" s="81" t="str">
        <f>IF(C1269="","",データ!AO2471)</f>
        <v/>
      </c>
      <c r="P1269" s="65" t="str">
        <f>IF(C1269="","",データ!AP2471)</f>
        <v/>
      </c>
    </row>
    <row r="1270" spans="1:16" ht="18" customHeight="1">
      <c r="A1270" s="46" t="str">
        <f>IF(データ!A2473&lt;&gt;"",データ!A2472,"")</f>
        <v/>
      </c>
      <c r="B1270" s="47" t="str">
        <f>IF(データ!B2473&lt;&gt;"",データ!B2472,"")</f>
        <v/>
      </c>
      <c r="C1270" s="48" t="str">
        <f>IF(データ!C2473&lt;&gt;"",データ!C2472,"")</f>
        <v/>
      </c>
      <c r="D1270" s="46" t="str">
        <f>IF(データ!G2473&lt;&gt;"",データ!G2472,"")</f>
        <v/>
      </c>
      <c r="E1270" s="65" t="str">
        <f>IF(F1270="","",COUNT($F$4:F1270))</f>
        <v/>
      </c>
      <c r="F1270" s="81" t="str">
        <f>IF(C1270="","",データ!Z2472)</f>
        <v/>
      </c>
      <c r="G1270" s="65" t="str">
        <f>IF(C1270="","",データ!AA2472)</f>
        <v/>
      </c>
      <c r="H1270" s="65" t="str">
        <f>IF(I1270="","",COUNT($I$4:I1270))</f>
        <v/>
      </c>
      <c r="I1270" s="81" t="str">
        <f>IF(C1270="","",データ!AF2472)</f>
        <v/>
      </c>
      <c r="J1270" s="65" t="str">
        <f>IF(C1270="","",データ!AG2472)</f>
        <v/>
      </c>
      <c r="K1270" s="65" t="str">
        <f>IF(L1270="","",COUNT($L$4:L1270))</f>
        <v/>
      </c>
      <c r="L1270" s="81" t="str">
        <f>IF(C1270="","",データ!AI2472)</f>
        <v/>
      </c>
      <c r="M1270" s="65" t="str">
        <f>IF(C1270="","",データ!AJ2472)</f>
        <v/>
      </c>
      <c r="N1270" s="65" t="str">
        <f>IF(O1270="","",COUNT($O$4:O1270))</f>
        <v/>
      </c>
      <c r="O1270" s="81" t="str">
        <f>IF(C1270="","",データ!AO2472)</f>
        <v/>
      </c>
      <c r="P1270" s="65" t="str">
        <f>IF(C1270="","",データ!AP2472)</f>
        <v/>
      </c>
    </row>
    <row r="1271" spans="1:16" ht="18" customHeight="1">
      <c r="A1271" s="46" t="str">
        <f>IF(データ!A2474&lt;&gt;"",データ!A2473,"")</f>
        <v/>
      </c>
      <c r="B1271" s="47" t="str">
        <f>IF(データ!B2474&lt;&gt;"",データ!B2473,"")</f>
        <v/>
      </c>
      <c r="C1271" s="48" t="str">
        <f>IF(データ!C2474&lt;&gt;"",データ!C2473,"")</f>
        <v/>
      </c>
      <c r="D1271" s="46" t="str">
        <f>IF(データ!G2474&lt;&gt;"",データ!G2473,"")</f>
        <v/>
      </c>
      <c r="E1271" s="65" t="str">
        <f>IF(F1271="","",COUNT($F$4:F1271))</f>
        <v/>
      </c>
      <c r="F1271" s="81" t="str">
        <f>IF(C1271="","",データ!Z2473)</f>
        <v/>
      </c>
      <c r="G1271" s="65" t="str">
        <f>IF(C1271="","",データ!AA2473)</f>
        <v/>
      </c>
      <c r="H1271" s="65" t="str">
        <f>IF(I1271="","",COUNT($I$4:I1271))</f>
        <v/>
      </c>
      <c r="I1271" s="81" t="str">
        <f>IF(C1271="","",データ!AF2473)</f>
        <v/>
      </c>
      <c r="J1271" s="65" t="str">
        <f>IF(C1271="","",データ!AG2473)</f>
        <v/>
      </c>
      <c r="K1271" s="65" t="str">
        <f>IF(L1271="","",COUNT($L$4:L1271))</f>
        <v/>
      </c>
      <c r="L1271" s="81" t="str">
        <f>IF(C1271="","",データ!AI2473)</f>
        <v/>
      </c>
      <c r="M1271" s="65" t="str">
        <f>IF(C1271="","",データ!AJ2473)</f>
        <v/>
      </c>
      <c r="N1271" s="65" t="str">
        <f>IF(O1271="","",COUNT($O$4:O1271))</f>
        <v/>
      </c>
      <c r="O1271" s="81" t="str">
        <f>IF(C1271="","",データ!AO2473)</f>
        <v/>
      </c>
      <c r="P1271" s="65" t="str">
        <f>IF(C1271="","",データ!AP2473)</f>
        <v/>
      </c>
    </row>
    <row r="1272" spans="1:16" ht="18" customHeight="1">
      <c r="A1272" s="46" t="str">
        <f>IF(データ!A2475&lt;&gt;"",データ!A2474,"")</f>
        <v/>
      </c>
      <c r="B1272" s="47" t="str">
        <f>IF(データ!B2475&lt;&gt;"",データ!B2474,"")</f>
        <v/>
      </c>
      <c r="C1272" s="48" t="str">
        <f>IF(データ!C2475&lt;&gt;"",データ!C2474,"")</f>
        <v/>
      </c>
      <c r="D1272" s="46" t="str">
        <f>IF(データ!G2475&lt;&gt;"",データ!G2474,"")</f>
        <v/>
      </c>
      <c r="E1272" s="65" t="str">
        <f>IF(F1272="","",COUNT($F$4:F1272))</f>
        <v/>
      </c>
      <c r="F1272" s="81" t="str">
        <f>IF(C1272="","",データ!Z2474)</f>
        <v/>
      </c>
      <c r="G1272" s="65" t="str">
        <f>IF(C1272="","",データ!AA2474)</f>
        <v/>
      </c>
      <c r="H1272" s="65" t="str">
        <f>IF(I1272="","",COUNT($I$4:I1272))</f>
        <v/>
      </c>
      <c r="I1272" s="81" t="str">
        <f>IF(C1272="","",データ!AF2474)</f>
        <v/>
      </c>
      <c r="J1272" s="65" t="str">
        <f>IF(C1272="","",データ!AG2474)</f>
        <v/>
      </c>
      <c r="K1272" s="65" t="str">
        <f>IF(L1272="","",COUNT($L$4:L1272))</f>
        <v/>
      </c>
      <c r="L1272" s="81" t="str">
        <f>IF(C1272="","",データ!AI2474)</f>
        <v/>
      </c>
      <c r="M1272" s="65" t="str">
        <f>IF(C1272="","",データ!AJ2474)</f>
        <v/>
      </c>
      <c r="N1272" s="65" t="str">
        <f>IF(O1272="","",COUNT($O$4:O1272))</f>
        <v/>
      </c>
      <c r="O1272" s="81" t="str">
        <f>IF(C1272="","",データ!AO2474)</f>
        <v/>
      </c>
      <c r="P1272" s="65" t="str">
        <f>IF(C1272="","",データ!AP2474)</f>
        <v/>
      </c>
    </row>
    <row r="1273" spans="1:16" ht="18" customHeight="1">
      <c r="A1273" s="46" t="str">
        <f>IF(データ!A2476&lt;&gt;"",データ!A2475,"")</f>
        <v/>
      </c>
      <c r="B1273" s="47" t="str">
        <f>IF(データ!B2476&lt;&gt;"",データ!B2475,"")</f>
        <v/>
      </c>
      <c r="C1273" s="48" t="str">
        <f>IF(データ!C2476&lt;&gt;"",データ!C2475,"")</f>
        <v/>
      </c>
      <c r="D1273" s="46" t="str">
        <f>IF(データ!G2476&lt;&gt;"",データ!G2475,"")</f>
        <v/>
      </c>
      <c r="E1273" s="65" t="str">
        <f>IF(F1273="","",COUNT($F$4:F1273))</f>
        <v/>
      </c>
      <c r="F1273" s="81" t="str">
        <f>IF(C1273="","",データ!Z2475)</f>
        <v/>
      </c>
      <c r="G1273" s="65" t="str">
        <f>IF(C1273="","",データ!AA2475)</f>
        <v/>
      </c>
      <c r="H1273" s="65" t="str">
        <f>IF(I1273="","",COUNT($I$4:I1273))</f>
        <v/>
      </c>
      <c r="I1273" s="81" t="str">
        <f>IF(C1273="","",データ!AF2475)</f>
        <v/>
      </c>
      <c r="J1273" s="65" t="str">
        <f>IF(C1273="","",データ!AG2475)</f>
        <v/>
      </c>
      <c r="K1273" s="65" t="str">
        <f>IF(L1273="","",COUNT($L$4:L1273))</f>
        <v/>
      </c>
      <c r="L1273" s="81" t="str">
        <f>IF(C1273="","",データ!AI2475)</f>
        <v/>
      </c>
      <c r="M1273" s="65" t="str">
        <f>IF(C1273="","",データ!AJ2475)</f>
        <v/>
      </c>
      <c r="N1273" s="65" t="str">
        <f>IF(O1273="","",COUNT($O$4:O1273))</f>
        <v/>
      </c>
      <c r="O1273" s="81" t="str">
        <f>IF(C1273="","",データ!AO2475)</f>
        <v/>
      </c>
      <c r="P1273" s="65" t="str">
        <f>IF(C1273="","",データ!AP2475)</f>
        <v/>
      </c>
    </row>
    <row r="1274" spans="1:16" ht="18" customHeight="1">
      <c r="A1274" s="46" t="str">
        <f>IF(データ!A2477&lt;&gt;"",データ!A2476,"")</f>
        <v/>
      </c>
      <c r="B1274" s="47" t="str">
        <f>IF(データ!B2477&lt;&gt;"",データ!B2476,"")</f>
        <v/>
      </c>
      <c r="C1274" s="48" t="str">
        <f>IF(データ!C2477&lt;&gt;"",データ!C2476,"")</f>
        <v/>
      </c>
      <c r="D1274" s="46" t="str">
        <f>IF(データ!G2477&lt;&gt;"",データ!G2476,"")</f>
        <v/>
      </c>
      <c r="E1274" s="65" t="str">
        <f>IF(F1274="","",COUNT($F$4:F1274))</f>
        <v/>
      </c>
      <c r="F1274" s="81" t="str">
        <f>IF(C1274="","",データ!Z2476)</f>
        <v/>
      </c>
      <c r="G1274" s="65" t="str">
        <f>IF(C1274="","",データ!AA2476)</f>
        <v/>
      </c>
      <c r="H1274" s="65" t="str">
        <f>IF(I1274="","",COUNT($I$4:I1274))</f>
        <v/>
      </c>
      <c r="I1274" s="81" t="str">
        <f>IF(C1274="","",データ!AF2476)</f>
        <v/>
      </c>
      <c r="J1274" s="65" t="str">
        <f>IF(C1274="","",データ!AG2476)</f>
        <v/>
      </c>
      <c r="K1274" s="65" t="str">
        <f>IF(L1274="","",COUNT($L$4:L1274))</f>
        <v/>
      </c>
      <c r="L1274" s="81" t="str">
        <f>IF(C1274="","",データ!AI2476)</f>
        <v/>
      </c>
      <c r="M1274" s="65" t="str">
        <f>IF(C1274="","",データ!AJ2476)</f>
        <v/>
      </c>
      <c r="N1274" s="65" t="str">
        <f>IF(O1274="","",COUNT($O$4:O1274))</f>
        <v/>
      </c>
      <c r="O1274" s="81" t="str">
        <f>IF(C1274="","",データ!AO2476)</f>
        <v/>
      </c>
      <c r="P1274" s="65" t="str">
        <f>IF(C1274="","",データ!AP2476)</f>
        <v/>
      </c>
    </row>
    <row r="1275" spans="1:16" ht="18" customHeight="1">
      <c r="A1275" s="46" t="str">
        <f>IF(データ!A2478&lt;&gt;"",データ!A2477,"")</f>
        <v/>
      </c>
      <c r="B1275" s="47" t="str">
        <f>IF(データ!B2478&lt;&gt;"",データ!B2477,"")</f>
        <v/>
      </c>
      <c r="C1275" s="48" t="str">
        <f>IF(データ!C2478&lt;&gt;"",データ!C2477,"")</f>
        <v/>
      </c>
      <c r="D1275" s="46" t="str">
        <f>IF(データ!G2478&lt;&gt;"",データ!G2477,"")</f>
        <v/>
      </c>
      <c r="E1275" s="65" t="str">
        <f>IF(F1275="","",COUNT($F$4:F1275))</f>
        <v/>
      </c>
      <c r="F1275" s="81" t="str">
        <f>IF(C1275="","",データ!Z2477)</f>
        <v/>
      </c>
      <c r="G1275" s="65" t="str">
        <f>IF(C1275="","",データ!AA2477)</f>
        <v/>
      </c>
      <c r="H1275" s="65" t="str">
        <f>IF(I1275="","",COUNT($I$4:I1275))</f>
        <v/>
      </c>
      <c r="I1275" s="81" t="str">
        <f>IF(C1275="","",データ!AF2477)</f>
        <v/>
      </c>
      <c r="J1275" s="65" t="str">
        <f>IF(C1275="","",データ!AG2477)</f>
        <v/>
      </c>
      <c r="K1275" s="65" t="str">
        <f>IF(L1275="","",COUNT($L$4:L1275))</f>
        <v/>
      </c>
      <c r="L1275" s="81" t="str">
        <f>IF(C1275="","",データ!AI2477)</f>
        <v/>
      </c>
      <c r="M1275" s="65" t="str">
        <f>IF(C1275="","",データ!AJ2477)</f>
        <v/>
      </c>
      <c r="N1275" s="65" t="str">
        <f>IF(O1275="","",COUNT($O$4:O1275))</f>
        <v/>
      </c>
      <c r="O1275" s="81" t="str">
        <f>IF(C1275="","",データ!AO2477)</f>
        <v/>
      </c>
      <c r="P1275" s="65" t="str">
        <f>IF(C1275="","",データ!AP2477)</f>
        <v/>
      </c>
    </row>
    <row r="1276" spans="1:16" ht="18" customHeight="1">
      <c r="A1276" s="46" t="str">
        <f>IF(データ!A2479&lt;&gt;"",データ!A2478,"")</f>
        <v/>
      </c>
      <c r="B1276" s="47" t="str">
        <f>IF(データ!B2479&lt;&gt;"",データ!B2478,"")</f>
        <v/>
      </c>
      <c r="C1276" s="48" t="str">
        <f>IF(データ!C2479&lt;&gt;"",データ!C2478,"")</f>
        <v/>
      </c>
      <c r="D1276" s="46" t="str">
        <f>IF(データ!G2479&lt;&gt;"",データ!G2478,"")</f>
        <v/>
      </c>
      <c r="E1276" s="65" t="str">
        <f>IF(F1276="","",COUNT($F$4:F1276))</f>
        <v/>
      </c>
      <c r="F1276" s="81" t="str">
        <f>IF(C1276="","",データ!Z2478)</f>
        <v/>
      </c>
      <c r="G1276" s="65" t="str">
        <f>IF(C1276="","",データ!AA2478)</f>
        <v/>
      </c>
      <c r="H1276" s="65" t="str">
        <f>IF(I1276="","",COUNT($I$4:I1276))</f>
        <v/>
      </c>
      <c r="I1276" s="81" t="str">
        <f>IF(C1276="","",データ!AF2478)</f>
        <v/>
      </c>
      <c r="J1276" s="65" t="str">
        <f>IF(C1276="","",データ!AG2478)</f>
        <v/>
      </c>
      <c r="K1276" s="65" t="str">
        <f>IF(L1276="","",COUNT($L$4:L1276))</f>
        <v/>
      </c>
      <c r="L1276" s="81" t="str">
        <f>IF(C1276="","",データ!AI2478)</f>
        <v/>
      </c>
      <c r="M1276" s="65" t="str">
        <f>IF(C1276="","",データ!AJ2478)</f>
        <v/>
      </c>
      <c r="N1276" s="65" t="str">
        <f>IF(O1276="","",COUNT($O$4:O1276))</f>
        <v/>
      </c>
      <c r="O1276" s="81" t="str">
        <f>IF(C1276="","",データ!AO2478)</f>
        <v/>
      </c>
      <c r="P1276" s="65" t="str">
        <f>IF(C1276="","",データ!AP2478)</f>
        <v/>
      </c>
    </row>
    <row r="1277" spans="1:16" ht="18" customHeight="1">
      <c r="A1277" s="46" t="str">
        <f>IF(データ!A2480&lt;&gt;"",データ!A2479,"")</f>
        <v/>
      </c>
      <c r="B1277" s="47" t="str">
        <f>IF(データ!B2480&lt;&gt;"",データ!B2479,"")</f>
        <v/>
      </c>
      <c r="C1277" s="48" t="str">
        <f>IF(データ!C2480&lt;&gt;"",データ!C2479,"")</f>
        <v/>
      </c>
      <c r="D1277" s="46" t="str">
        <f>IF(データ!G2480&lt;&gt;"",データ!G2479,"")</f>
        <v/>
      </c>
      <c r="E1277" s="65" t="str">
        <f>IF(F1277="","",COUNT($F$4:F1277))</f>
        <v/>
      </c>
      <c r="F1277" s="81" t="str">
        <f>IF(C1277="","",データ!Z2479)</f>
        <v/>
      </c>
      <c r="G1277" s="65" t="str">
        <f>IF(C1277="","",データ!AA2479)</f>
        <v/>
      </c>
      <c r="H1277" s="65" t="str">
        <f>IF(I1277="","",COUNT($I$4:I1277))</f>
        <v/>
      </c>
      <c r="I1277" s="81" t="str">
        <f>IF(C1277="","",データ!AF2479)</f>
        <v/>
      </c>
      <c r="J1277" s="65" t="str">
        <f>IF(C1277="","",データ!AG2479)</f>
        <v/>
      </c>
      <c r="K1277" s="65" t="str">
        <f>IF(L1277="","",COUNT($L$4:L1277))</f>
        <v/>
      </c>
      <c r="L1277" s="81" t="str">
        <f>IF(C1277="","",データ!AI2479)</f>
        <v/>
      </c>
      <c r="M1277" s="65" t="str">
        <f>IF(C1277="","",データ!AJ2479)</f>
        <v/>
      </c>
      <c r="N1277" s="65" t="str">
        <f>IF(O1277="","",COUNT($O$4:O1277))</f>
        <v/>
      </c>
      <c r="O1277" s="81" t="str">
        <f>IF(C1277="","",データ!AO2479)</f>
        <v/>
      </c>
      <c r="P1277" s="65" t="str">
        <f>IF(C1277="","",データ!AP2479)</f>
        <v/>
      </c>
    </row>
    <row r="1278" spans="1:16" ht="18" customHeight="1">
      <c r="A1278" s="46" t="str">
        <f>IF(データ!A2481&lt;&gt;"",データ!A2480,"")</f>
        <v/>
      </c>
      <c r="B1278" s="47" t="str">
        <f>IF(データ!B2481&lt;&gt;"",データ!B2480,"")</f>
        <v/>
      </c>
      <c r="C1278" s="48" t="str">
        <f>IF(データ!C2481&lt;&gt;"",データ!C2480,"")</f>
        <v/>
      </c>
      <c r="D1278" s="46" t="str">
        <f>IF(データ!G2481&lt;&gt;"",データ!G2480,"")</f>
        <v/>
      </c>
      <c r="E1278" s="65" t="str">
        <f>IF(F1278="","",COUNT($F$4:F1278))</f>
        <v/>
      </c>
      <c r="F1278" s="81" t="str">
        <f>IF(C1278="","",データ!Z2480)</f>
        <v/>
      </c>
      <c r="G1278" s="65" t="str">
        <f>IF(C1278="","",データ!AA2480)</f>
        <v/>
      </c>
      <c r="H1278" s="65" t="str">
        <f>IF(I1278="","",COUNT($I$4:I1278))</f>
        <v/>
      </c>
      <c r="I1278" s="81" t="str">
        <f>IF(C1278="","",データ!AF2480)</f>
        <v/>
      </c>
      <c r="J1278" s="65" t="str">
        <f>IF(C1278="","",データ!AG2480)</f>
        <v/>
      </c>
      <c r="K1278" s="65" t="str">
        <f>IF(L1278="","",COUNT($L$4:L1278))</f>
        <v/>
      </c>
      <c r="L1278" s="81" t="str">
        <f>IF(C1278="","",データ!AI2480)</f>
        <v/>
      </c>
      <c r="M1278" s="65" t="str">
        <f>IF(C1278="","",データ!AJ2480)</f>
        <v/>
      </c>
      <c r="N1278" s="65" t="str">
        <f>IF(O1278="","",COUNT($O$4:O1278))</f>
        <v/>
      </c>
      <c r="O1278" s="81" t="str">
        <f>IF(C1278="","",データ!AO2480)</f>
        <v/>
      </c>
      <c r="P1278" s="65" t="str">
        <f>IF(C1278="","",データ!AP2480)</f>
        <v/>
      </c>
    </row>
    <row r="1279" spans="1:16" ht="18" customHeight="1">
      <c r="A1279" s="46" t="str">
        <f>IF(データ!A2482&lt;&gt;"",データ!A2481,"")</f>
        <v/>
      </c>
      <c r="B1279" s="47" t="str">
        <f>IF(データ!B2482&lt;&gt;"",データ!B2481,"")</f>
        <v/>
      </c>
      <c r="C1279" s="48" t="str">
        <f>IF(データ!C2482&lt;&gt;"",データ!C2481,"")</f>
        <v/>
      </c>
      <c r="D1279" s="46" t="str">
        <f>IF(データ!G2482&lt;&gt;"",データ!G2481,"")</f>
        <v/>
      </c>
      <c r="E1279" s="65" t="str">
        <f>IF(F1279="","",COUNT($F$4:F1279))</f>
        <v/>
      </c>
      <c r="F1279" s="81" t="str">
        <f>IF(C1279="","",データ!Z2481)</f>
        <v/>
      </c>
      <c r="G1279" s="65" t="str">
        <f>IF(C1279="","",データ!AA2481)</f>
        <v/>
      </c>
      <c r="H1279" s="65" t="str">
        <f>IF(I1279="","",COUNT($I$4:I1279))</f>
        <v/>
      </c>
      <c r="I1279" s="81" t="str">
        <f>IF(C1279="","",データ!AF2481)</f>
        <v/>
      </c>
      <c r="J1279" s="65" t="str">
        <f>IF(C1279="","",データ!AG2481)</f>
        <v/>
      </c>
      <c r="K1279" s="65" t="str">
        <f>IF(L1279="","",COUNT($L$4:L1279))</f>
        <v/>
      </c>
      <c r="L1279" s="81" t="str">
        <f>IF(C1279="","",データ!AI2481)</f>
        <v/>
      </c>
      <c r="M1279" s="65" t="str">
        <f>IF(C1279="","",データ!AJ2481)</f>
        <v/>
      </c>
      <c r="N1279" s="65" t="str">
        <f>IF(O1279="","",COUNT($O$4:O1279))</f>
        <v/>
      </c>
      <c r="O1279" s="81" t="str">
        <f>IF(C1279="","",データ!AO2481)</f>
        <v/>
      </c>
      <c r="P1279" s="65" t="str">
        <f>IF(C1279="","",データ!AP2481)</f>
        <v/>
      </c>
    </row>
    <row r="1280" spans="1:16" ht="18" customHeight="1">
      <c r="A1280" s="46" t="str">
        <f>IF(データ!A2483&lt;&gt;"",データ!A2482,"")</f>
        <v/>
      </c>
      <c r="B1280" s="47" t="str">
        <f>IF(データ!B2483&lt;&gt;"",データ!B2482,"")</f>
        <v/>
      </c>
      <c r="C1280" s="48" t="str">
        <f>IF(データ!C2483&lt;&gt;"",データ!C2482,"")</f>
        <v/>
      </c>
      <c r="D1280" s="46" t="str">
        <f>IF(データ!G2483&lt;&gt;"",データ!G2482,"")</f>
        <v/>
      </c>
      <c r="E1280" s="65" t="str">
        <f>IF(F1280="","",COUNT($F$4:F1280))</f>
        <v/>
      </c>
      <c r="F1280" s="81" t="str">
        <f>IF(C1280="","",データ!Z2482)</f>
        <v/>
      </c>
      <c r="G1280" s="65" t="str">
        <f>IF(C1280="","",データ!AA2482)</f>
        <v/>
      </c>
      <c r="H1280" s="65" t="str">
        <f>IF(I1280="","",COUNT($I$4:I1280))</f>
        <v/>
      </c>
      <c r="I1280" s="81" t="str">
        <f>IF(C1280="","",データ!AF2482)</f>
        <v/>
      </c>
      <c r="J1280" s="65" t="str">
        <f>IF(C1280="","",データ!AG2482)</f>
        <v/>
      </c>
      <c r="K1280" s="65" t="str">
        <f>IF(L1280="","",COUNT($L$4:L1280))</f>
        <v/>
      </c>
      <c r="L1280" s="81" t="str">
        <f>IF(C1280="","",データ!AI2482)</f>
        <v/>
      </c>
      <c r="M1280" s="65" t="str">
        <f>IF(C1280="","",データ!AJ2482)</f>
        <v/>
      </c>
      <c r="N1280" s="65" t="str">
        <f>IF(O1280="","",COUNT($O$4:O1280))</f>
        <v/>
      </c>
      <c r="O1280" s="81" t="str">
        <f>IF(C1280="","",データ!AO2482)</f>
        <v/>
      </c>
      <c r="P1280" s="65" t="str">
        <f>IF(C1280="","",データ!AP2482)</f>
        <v/>
      </c>
    </row>
    <row r="1281" spans="1:16" ht="18" customHeight="1">
      <c r="A1281" s="46" t="str">
        <f>IF(データ!A2484&lt;&gt;"",データ!A2483,"")</f>
        <v/>
      </c>
      <c r="B1281" s="47" t="str">
        <f>IF(データ!B2484&lt;&gt;"",データ!B2483,"")</f>
        <v/>
      </c>
      <c r="C1281" s="48" t="str">
        <f>IF(データ!C2484&lt;&gt;"",データ!C2483,"")</f>
        <v/>
      </c>
      <c r="D1281" s="46" t="str">
        <f>IF(データ!G2484&lt;&gt;"",データ!G2483,"")</f>
        <v/>
      </c>
      <c r="E1281" s="65" t="str">
        <f>IF(F1281="","",COUNT($F$4:F1281))</f>
        <v/>
      </c>
      <c r="F1281" s="81" t="str">
        <f>IF(C1281="","",データ!Z2483)</f>
        <v/>
      </c>
      <c r="G1281" s="65" t="str">
        <f>IF(C1281="","",データ!AA2483)</f>
        <v/>
      </c>
      <c r="H1281" s="65" t="str">
        <f>IF(I1281="","",COUNT($I$4:I1281))</f>
        <v/>
      </c>
      <c r="I1281" s="81" t="str">
        <f>IF(C1281="","",データ!AF2483)</f>
        <v/>
      </c>
      <c r="J1281" s="65" t="str">
        <f>IF(C1281="","",データ!AG2483)</f>
        <v/>
      </c>
      <c r="K1281" s="65" t="str">
        <f>IF(L1281="","",COUNT($L$4:L1281))</f>
        <v/>
      </c>
      <c r="L1281" s="81" t="str">
        <f>IF(C1281="","",データ!AI2483)</f>
        <v/>
      </c>
      <c r="M1281" s="65" t="str">
        <f>IF(C1281="","",データ!AJ2483)</f>
        <v/>
      </c>
      <c r="N1281" s="65" t="str">
        <f>IF(O1281="","",COUNT($O$4:O1281))</f>
        <v/>
      </c>
      <c r="O1281" s="81" t="str">
        <f>IF(C1281="","",データ!AO2483)</f>
        <v/>
      </c>
      <c r="P1281" s="65" t="str">
        <f>IF(C1281="","",データ!AP2483)</f>
        <v/>
      </c>
    </row>
    <row r="1282" spans="1:16" ht="18" customHeight="1">
      <c r="A1282" s="46" t="str">
        <f>IF(データ!A2485&lt;&gt;"",データ!A2484,"")</f>
        <v/>
      </c>
      <c r="B1282" s="47" t="str">
        <f>IF(データ!B2485&lt;&gt;"",データ!B2484,"")</f>
        <v/>
      </c>
      <c r="C1282" s="48" t="str">
        <f>IF(データ!C2485&lt;&gt;"",データ!C2484,"")</f>
        <v/>
      </c>
      <c r="D1282" s="46" t="str">
        <f>IF(データ!G2485&lt;&gt;"",データ!G2484,"")</f>
        <v/>
      </c>
      <c r="E1282" s="65" t="str">
        <f>IF(F1282="","",COUNT($F$4:F1282))</f>
        <v/>
      </c>
      <c r="F1282" s="81" t="str">
        <f>IF(C1282="","",データ!Z2484)</f>
        <v/>
      </c>
      <c r="G1282" s="65" t="str">
        <f>IF(C1282="","",データ!AA2484)</f>
        <v/>
      </c>
      <c r="H1282" s="65" t="str">
        <f>IF(I1282="","",COUNT($I$4:I1282))</f>
        <v/>
      </c>
      <c r="I1282" s="81" t="str">
        <f>IF(C1282="","",データ!AF2484)</f>
        <v/>
      </c>
      <c r="J1282" s="65" t="str">
        <f>IF(C1282="","",データ!AG2484)</f>
        <v/>
      </c>
      <c r="K1282" s="65" t="str">
        <f>IF(L1282="","",COUNT($L$4:L1282))</f>
        <v/>
      </c>
      <c r="L1282" s="81" t="str">
        <f>IF(C1282="","",データ!AI2484)</f>
        <v/>
      </c>
      <c r="M1282" s="65" t="str">
        <f>IF(C1282="","",データ!AJ2484)</f>
        <v/>
      </c>
      <c r="N1282" s="65" t="str">
        <f>IF(O1282="","",COUNT($O$4:O1282))</f>
        <v/>
      </c>
      <c r="O1282" s="81" t="str">
        <f>IF(C1282="","",データ!AO2484)</f>
        <v/>
      </c>
      <c r="P1282" s="65" t="str">
        <f>IF(C1282="","",データ!AP2484)</f>
        <v/>
      </c>
    </row>
    <row r="1283" spans="1:16" ht="18" customHeight="1">
      <c r="A1283" s="46" t="str">
        <f>IF(データ!A2486&lt;&gt;"",データ!A2485,"")</f>
        <v/>
      </c>
      <c r="B1283" s="47" t="str">
        <f>IF(データ!B2486&lt;&gt;"",データ!B2485,"")</f>
        <v/>
      </c>
      <c r="C1283" s="48" t="str">
        <f>IF(データ!C2486&lt;&gt;"",データ!C2485,"")</f>
        <v/>
      </c>
      <c r="D1283" s="46" t="str">
        <f>IF(データ!G2486&lt;&gt;"",データ!G2485,"")</f>
        <v/>
      </c>
      <c r="E1283" s="65" t="str">
        <f>IF(F1283="","",COUNT($F$4:F1283))</f>
        <v/>
      </c>
      <c r="F1283" s="81" t="str">
        <f>IF(C1283="","",データ!Z2485)</f>
        <v/>
      </c>
      <c r="G1283" s="65" t="str">
        <f>IF(C1283="","",データ!AA2485)</f>
        <v/>
      </c>
      <c r="H1283" s="65" t="str">
        <f>IF(I1283="","",COUNT($I$4:I1283))</f>
        <v/>
      </c>
      <c r="I1283" s="81" t="str">
        <f>IF(C1283="","",データ!AF2485)</f>
        <v/>
      </c>
      <c r="J1283" s="65" t="str">
        <f>IF(C1283="","",データ!AG2485)</f>
        <v/>
      </c>
      <c r="K1283" s="65" t="str">
        <f>IF(L1283="","",COUNT($L$4:L1283))</f>
        <v/>
      </c>
      <c r="L1283" s="81" t="str">
        <f>IF(C1283="","",データ!AI2485)</f>
        <v/>
      </c>
      <c r="M1283" s="65" t="str">
        <f>IF(C1283="","",データ!AJ2485)</f>
        <v/>
      </c>
      <c r="N1283" s="65" t="str">
        <f>IF(O1283="","",COUNT($O$4:O1283))</f>
        <v/>
      </c>
      <c r="O1283" s="81" t="str">
        <f>IF(C1283="","",データ!AO2485)</f>
        <v/>
      </c>
      <c r="P1283" s="65" t="str">
        <f>IF(C1283="","",データ!AP2485)</f>
        <v/>
      </c>
    </row>
    <row r="1284" spans="1:16" ht="18" customHeight="1">
      <c r="A1284" s="46" t="str">
        <f>IF(データ!A2487&lt;&gt;"",データ!A2486,"")</f>
        <v/>
      </c>
      <c r="B1284" s="47" t="str">
        <f>IF(データ!B2487&lt;&gt;"",データ!B2486,"")</f>
        <v/>
      </c>
      <c r="C1284" s="48" t="str">
        <f>IF(データ!C2487&lt;&gt;"",データ!C2486,"")</f>
        <v/>
      </c>
      <c r="D1284" s="46" t="str">
        <f>IF(データ!G2487&lt;&gt;"",データ!G2486,"")</f>
        <v/>
      </c>
      <c r="E1284" s="65" t="str">
        <f>IF(F1284="","",COUNT($F$4:F1284))</f>
        <v/>
      </c>
      <c r="F1284" s="81" t="str">
        <f>IF(C1284="","",データ!Z2486)</f>
        <v/>
      </c>
      <c r="G1284" s="65" t="str">
        <f>IF(C1284="","",データ!AA2486)</f>
        <v/>
      </c>
      <c r="H1284" s="65" t="str">
        <f>IF(I1284="","",COUNT($I$4:I1284))</f>
        <v/>
      </c>
      <c r="I1284" s="81" t="str">
        <f>IF(C1284="","",データ!AF2486)</f>
        <v/>
      </c>
      <c r="J1284" s="65" t="str">
        <f>IF(C1284="","",データ!AG2486)</f>
        <v/>
      </c>
      <c r="K1284" s="65" t="str">
        <f>IF(L1284="","",COUNT($L$4:L1284))</f>
        <v/>
      </c>
      <c r="L1284" s="81" t="str">
        <f>IF(C1284="","",データ!AI2486)</f>
        <v/>
      </c>
      <c r="M1284" s="65" t="str">
        <f>IF(C1284="","",データ!AJ2486)</f>
        <v/>
      </c>
      <c r="N1284" s="65" t="str">
        <f>IF(O1284="","",COUNT($O$4:O1284))</f>
        <v/>
      </c>
      <c r="O1284" s="81" t="str">
        <f>IF(C1284="","",データ!AO2486)</f>
        <v/>
      </c>
      <c r="P1284" s="65" t="str">
        <f>IF(C1284="","",データ!AP2486)</f>
        <v/>
      </c>
    </row>
    <row r="1285" spans="1:16" ht="18" customHeight="1">
      <c r="A1285" s="46" t="str">
        <f>IF(データ!A2488&lt;&gt;"",データ!A2487,"")</f>
        <v/>
      </c>
      <c r="B1285" s="47" t="str">
        <f>IF(データ!B2488&lt;&gt;"",データ!B2487,"")</f>
        <v/>
      </c>
      <c r="C1285" s="48" t="str">
        <f>IF(データ!C2488&lt;&gt;"",データ!C2487,"")</f>
        <v/>
      </c>
      <c r="D1285" s="46" t="str">
        <f>IF(データ!G2488&lt;&gt;"",データ!G2487,"")</f>
        <v/>
      </c>
      <c r="E1285" s="65" t="str">
        <f>IF(F1285="","",COUNT($F$4:F1285))</f>
        <v/>
      </c>
      <c r="F1285" s="81" t="str">
        <f>IF(C1285="","",データ!Z2487)</f>
        <v/>
      </c>
      <c r="G1285" s="65" t="str">
        <f>IF(C1285="","",データ!AA2487)</f>
        <v/>
      </c>
      <c r="H1285" s="65" t="str">
        <f>IF(I1285="","",COUNT($I$4:I1285))</f>
        <v/>
      </c>
      <c r="I1285" s="81" t="str">
        <f>IF(C1285="","",データ!AF2487)</f>
        <v/>
      </c>
      <c r="J1285" s="65" t="str">
        <f>IF(C1285="","",データ!AG2487)</f>
        <v/>
      </c>
      <c r="K1285" s="65" t="str">
        <f>IF(L1285="","",COUNT($L$4:L1285))</f>
        <v/>
      </c>
      <c r="L1285" s="81" t="str">
        <f>IF(C1285="","",データ!AI2487)</f>
        <v/>
      </c>
      <c r="M1285" s="65" t="str">
        <f>IF(C1285="","",データ!AJ2487)</f>
        <v/>
      </c>
      <c r="N1285" s="65" t="str">
        <f>IF(O1285="","",COUNT($O$4:O1285))</f>
        <v/>
      </c>
      <c r="O1285" s="81" t="str">
        <f>IF(C1285="","",データ!AO2487)</f>
        <v/>
      </c>
      <c r="P1285" s="65" t="str">
        <f>IF(C1285="","",データ!AP2487)</f>
        <v/>
      </c>
    </row>
    <row r="1286" spans="1:16" ht="18" customHeight="1">
      <c r="A1286" s="46" t="str">
        <f>IF(データ!A2489&lt;&gt;"",データ!A2488,"")</f>
        <v/>
      </c>
      <c r="B1286" s="47" t="str">
        <f>IF(データ!B2489&lt;&gt;"",データ!B2488,"")</f>
        <v/>
      </c>
      <c r="C1286" s="48" t="str">
        <f>IF(データ!C2489&lt;&gt;"",データ!C2488,"")</f>
        <v/>
      </c>
      <c r="D1286" s="46" t="str">
        <f>IF(データ!G2489&lt;&gt;"",データ!G2488,"")</f>
        <v/>
      </c>
      <c r="E1286" s="65" t="str">
        <f>IF(F1286="","",COUNT($F$4:F1286))</f>
        <v/>
      </c>
      <c r="F1286" s="81" t="str">
        <f>IF(C1286="","",データ!Z2488)</f>
        <v/>
      </c>
      <c r="G1286" s="65" t="str">
        <f>IF(C1286="","",データ!AA2488)</f>
        <v/>
      </c>
      <c r="H1286" s="65" t="str">
        <f>IF(I1286="","",COUNT($I$4:I1286))</f>
        <v/>
      </c>
      <c r="I1286" s="81" t="str">
        <f>IF(C1286="","",データ!AF2488)</f>
        <v/>
      </c>
      <c r="J1286" s="65" t="str">
        <f>IF(C1286="","",データ!AG2488)</f>
        <v/>
      </c>
      <c r="K1286" s="65" t="str">
        <f>IF(L1286="","",COUNT($L$4:L1286))</f>
        <v/>
      </c>
      <c r="L1286" s="81" t="str">
        <f>IF(C1286="","",データ!AI2488)</f>
        <v/>
      </c>
      <c r="M1286" s="65" t="str">
        <f>IF(C1286="","",データ!AJ2488)</f>
        <v/>
      </c>
      <c r="N1286" s="65" t="str">
        <f>IF(O1286="","",COUNT($O$4:O1286))</f>
        <v/>
      </c>
      <c r="O1286" s="81" t="str">
        <f>IF(C1286="","",データ!AO2488)</f>
        <v/>
      </c>
      <c r="P1286" s="65" t="str">
        <f>IF(C1286="","",データ!AP2488)</f>
        <v/>
      </c>
    </row>
    <row r="1287" spans="1:16" ht="18" customHeight="1">
      <c r="A1287" s="46" t="str">
        <f>IF(データ!A2490&lt;&gt;"",データ!A2489,"")</f>
        <v/>
      </c>
      <c r="B1287" s="47" t="str">
        <f>IF(データ!B2490&lt;&gt;"",データ!B2489,"")</f>
        <v/>
      </c>
      <c r="C1287" s="48" t="str">
        <f>IF(データ!C2490&lt;&gt;"",データ!C2489,"")</f>
        <v/>
      </c>
      <c r="D1287" s="46" t="str">
        <f>IF(データ!G2490&lt;&gt;"",データ!G2489,"")</f>
        <v/>
      </c>
      <c r="E1287" s="65" t="str">
        <f>IF(F1287="","",COUNT($F$4:F1287))</f>
        <v/>
      </c>
      <c r="F1287" s="81" t="str">
        <f>IF(C1287="","",データ!Z2489)</f>
        <v/>
      </c>
      <c r="G1287" s="65" t="str">
        <f>IF(C1287="","",データ!AA2489)</f>
        <v/>
      </c>
      <c r="H1287" s="65" t="str">
        <f>IF(I1287="","",COUNT($I$4:I1287))</f>
        <v/>
      </c>
      <c r="I1287" s="81" t="str">
        <f>IF(C1287="","",データ!AF2489)</f>
        <v/>
      </c>
      <c r="J1287" s="65" t="str">
        <f>IF(C1287="","",データ!AG2489)</f>
        <v/>
      </c>
      <c r="K1287" s="65" t="str">
        <f>IF(L1287="","",COUNT($L$4:L1287))</f>
        <v/>
      </c>
      <c r="L1287" s="81" t="str">
        <f>IF(C1287="","",データ!AI2489)</f>
        <v/>
      </c>
      <c r="M1287" s="65" t="str">
        <f>IF(C1287="","",データ!AJ2489)</f>
        <v/>
      </c>
      <c r="N1287" s="65" t="str">
        <f>IF(O1287="","",COUNT($O$4:O1287))</f>
        <v/>
      </c>
      <c r="O1287" s="81" t="str">
        <f>IF(C1287="","",データ!AO2489)</f>
        <v/>
      </c>
      <c r="P1287" s="65" t="str">
        <f>IF(C1287="","",データ!AP2489)</f>
        <v/>
      </c>
    </row>
    <row r="1288" spans="1:16" ht="18" customHeight="1">
      <c r="A1288" s="46" t="str">
        <f>IF(データ!A2491&lt;&gt;"",データ!A2490,"")</f>
        <v/>
      </c>
      <c r="B1288" s="47" t="str">
        <f>IF(データ!B2491&lt;&gt;"",データ!B2490,"")</f>
        <v/>
      </c>
      <c r="C1288" s="48" t="str">
        <f>IF(データ!C2491&lt;&gt;"",データ!C2490,"")</f>
        <v/>
      </c>
      <c r="D1288" s="46" t="str">
        <f>IF(データ!G2491&lt;&gt;"",データ!G2490,"")</f>
        <v/>
      </c>
      <c r="E1288" s="65" t="str">
        <f>IF(F1288="","",COUNT($F$4:F1288))</f>
        <v/>
      </c>
      <c r="F1288" s="81" t="str">
        <f>IF(C1288="","",データ!Z2490)</f>
        <v/>
      </c>
      <c r="G1288" s="65" t="str">
        <f>IF(C1288="","",データ!AA2490)</f>
        <v/>
      </c>
      <c r="H1288" s="65" t="str">
        <f>IF(I1288="","",COUNT($I$4:I1288))</f>
        <v/>
      </c>
      <c r="I1288" s="81" t="str">
        <f>IF(C1288="","",データ!AF2490)</f>
        <v/>
      </c>
      <c r="J1288" s="65" t="str">
        <f>IF(C1288="","",データ!AG2490)</f>
        <v/>
      </c>
      <c r="K1288" s="65" t="str">
        <f>IF(L1288="","",COUNT($L$4:L1288))</f>
        <v/>
      </c>
      <c r="L1288" s="81" t="str">
        <f>IF(C1288="","",データ!AI2490)</f>
        <v/>
      </c>
      <c r="M1288" s="65" t="str">
        <f>IF(C1288="","",データ!AJ2490)</f>
        <v/>
      </c>
      <c r="N1288" s="65" t="str">
        <f>IF(O1288="","",COUNT($O$4:O1288))</f>
        <v/>
      </c>
      <c r="O1288" s="81" t="str">
        <f>IF(C1288="","",データ!AO2490)</f>
        <v/>
      </c>
      <c r="P1288" s="65" t="str">
        <f>IF(C1288="","",データ!AP2490)</f>
        <v/>
      </c>
    </row>
    <row r="1289" spans="1:16" ht="18" customHeight="1">
      <c r="A1289" s="46" t="str">
        <f>IF(データ!A2492&lt;&gt;"",データ!A2491,"")</f>
        <v/>
      </c>
      <c r="B1289" s="47" t="str">
        <f>IF(データ!B2492&lt;&gt;"",データ!B2491,"")</f>
        <v/>
      </c>
      <c r="C1289" s="48" t="str">
        <f>IF(データ!C2492&lt;&gt;"",データ!C2491,"")</f>
        <v/>
      </c>
      <c r="D1289" s="46" t="str">
        <f>IF(データ!G2492&lt;&gt;"",データ!G2491,"")</f>
        <v/>
      </c>
      <c r="E1289" s="65" t="str">
        <f>IF(F1289="","",COUNT($F$4:F1289))</f>
        <v/>
      </c>
      <c r="F1289" s="81" t="str">
        <f>IF(C1289="","",データ!Z2491)</f>
        <v/>
      </c>
      <c r="G1289" s="65" t="str">
        <f>IF(C1289="","",データ!AA2491)</f>
        <v/>
      </c>
      <c r="H1289" s="65" t="str">
        <f>IF(I1289="","",COUNT($I$4:I1289))</f>
        <v/>
      </c>
      <c r="I1289" s="81" t="str">
        <f>IF(C1289="","",データ!AF2491)</f>
        <v/>
      </c>
      <c r="J1289" s="65" t="str">
        <f>IF(C1289="","",データ!AG2491)</f>
        <v/>
      </c>
      <c r="K1289" s="65" t="str">
        <f>IF(L1289="","",COUNT($L$4:L1289))</f>
        <v/>
      </c>
      <c r="L1289" s="81" t="str">
        <f>IF(C1289="","",データ!AI2491)</f>
        <v/>
      </c>
      <c r="M1289" s="65" t="str">
        <f>IF(C1289="","",データ!AJ2491)</f>
        <v/>
      </c>
      <c r="N1289" s="65" t="str">
        <f>IF(O1289="","",COUNT($O$4:O1289))</f>
        <v/>
      </c>
      <c r="O1289" s="81" t="str">
        <f>IF(C1289="","",データ!AO2491)</f>
        <v/>
      </c>
      <c r="P1289" s="65" t="str">
        <f>IF(C1289="","",データ!AP2491)</f>
        <v/>
      </c>
    </row>
    <row r="1290" spans="1:16" ht="18" customHeight="1">
      <c r="A1290" s="46" t="str">
        <f>IF(データ!A2493&lt;&gt;"",データ!A2492,"")</f>
        <v/>
      </c>
      <c r="B1290" s="47" t="str">
        <f>IF(データ!B2493&lt;&gt;"",データ!B2492,"")</f>
        <v/>
      </c>
      <c r="C1290" s="48" t="str">
        <f>IF(データ!C2493&lt;&gt;"",データ!C2492,"")</f>
        <v/>
      </c>
      <c r="D1290" s="46" t="str">
        <f>IF(データ!G2493&lt;&gt;"",データ!G2492,"")</f>
        <v/>
      </c>
      <c r="E1290" s="65" t="str">
        <f>IF(F1290="","",COUNT($F$4:F1290))</f>
        <v/>
      </c>
      <c r="F1290" s="81" t="str">
        <f>IF(C1290="","",データ!Z2492)</f>
        <v/>
      </c>
      <c r="G1290" s="65" t="str">
        <f>IF(C1290="","",データ!AA2492)</f>
        <v/>
      </c>
      <c r="H1290" s="65" t="str">
        <f>IF(I1290="","",COUNT($I$4:I1290))</f>
        <v/>
      </c>
      <c r="I1290" s="81" t="str">
        <f>IF(C1290="","",データ!AF2492)</f>
        <v/>
      </c>
      <c r="J1290" s="65" t="str">
        <f>IF(C1290="","",データ!AG2492)</f>
        <v/>
      </c>
      <c r="K1290" s="65" t="str">
        <f>IF(L1290="","",COUNT($L$4:L1290))</f>
        <v/>
      </c>
      <c r="L1290" s="81" t="str">
        <f>IF(C1290="","",データ!AI2492)</f>
        <v/>
      </c>
      <c r="M1290" s="65" t="str">
        <f>IF(C1290="","",データ!AJ2492)</f>
        <v/>
      </c>
      <c r="N1290" s="65" t="str">
        <f>IF(O1290="","",COUNT($O$4:O1290))</f>
        <v/>
      </c>
      <c r="O1290" s="81" t="str">
        <f>IF(C1290="","",データ!AO2492)</f>
        <v/>
      </c>
      <c r="P1290" s="65" t="str">
        <f>IF(C1290="","",データ!AP2492)</f>
        <v/>
      </c>
    </row>
    <row r="1291" spans="1:16" ht="18" customHeight="1">
      <c r="A1291" s="46" t="str">
        <f>IF(データ!A2494&lt;&gt;"",データ!A2493,"")</f>
        <v/>
      </c>
      <c r="B1291" s="47" t="str">
        <f>IF(データ!B2494&lt;&gt;"",データ!B2493,"")</f>
        <v/>
      </c>
      <c r="C1291" s="48" t="str">
        <f>IF(データ!C2494&lt;&gt;"",データ!C2493,"")</f>
        <v/>
      </c>
      <c r="D1291" s="46" t="str">
        <f>IF(データ!G2494&lt;&gt;"",データ!G2493,"")</f>
        <v/>
      </c>
      <c r="E1291" s="65" t="str">
        <f>IF(F1291="","",COUNT($F$4:F1291))</f>
        <v/>
      </c>
      <c r="F1291" s="81" t="str">
        <f>IF(C1291="","",データ!Z2493)</f>
        <v/>
      </c>
      <c r="G1291" s="65" t="str">
        <f>IF(C1291="","",データ!AA2493)</f>
        <v/>
      </c>
      <c r="H1291" s="65" t="str">
        <f>IF(I1291="","",COUNT($I$4:I1291))</f>
        <v/>
      </c>
      <c r="I1291" s="81" t="str">
        <f>IF(C1291="","",データ!AF2493)</f>
        <v/>
      </c>
      <c r="J1291" s="65" t="str">
        <f>IF(C1291="","",データ!AG2493)</f>
        <v/>
      </c>
      <c r="K1291" s="65" t="str">
        <f>IF(L1291="","",COUNT($L$4:L1291))</f>
        <v/>
      </c>
      <c r="L1291" s="81" t="str">
        <f>IF(C1291="","",データ!AI2493)</f>
        <v/>
      </c>
      <c r="M1291" s="65" t="str">
        <f>IF(C1291="","",データ!AJ2493)</f>
        <v/>
      </c>
      <c r="N1291" s="65" t="str">
        <f>IF(O1291="","",COUNT($O$4:O1291))</f>
        <v/>
      </c>
      <c r="O1291" s="81" t="str">
        <f>IF(C1291="","",データ!AO2493)</f>
        <v/>
      </c>
      <c r="P1291" s="65" t="str">
        <f>IF(C1291="","",データ!AP2493)</f>
        <v/>
      </c>
    </row>
    <row r="1292" spans="1:16" ht="18" customHeight="1">
      <c r="A1292" s="46" t="str">
        <f>IF(データ!A2495&lt;&gt;"",データ!A2494,"")</f>
        <v/>
      </c>
      <c r="B1292" s="47" t="str">
        <f>IF(データ!B2495&lt;&gt;"",データ!B2494,"")</f>
        <v/>
      </c>
      <c r="C1292" s="48" t="str">
        <f>IF(データ!C2495&lt;&gt;"",データ!C2494,"")</f>
        <v/>
      </c>
      <c r="D1292" s="46" t="str">
        <f>IF(データ!G2495&lt;&gt;"",データ!G2494,"")</f>
        <v/>
      </c>
      <c r="E1292" s="65" t="str">
        <f>IF(F1292="","",COUNT($F$4:F1292))</f>
        <v/>
      </c>
      <c r="F1292" s="81" t="str">
        <f>IF(C1292="","",データ!Z2494)</f>
        <v/>
      </c>
      <c r="G1292" s="65" t="str">
        <f>IF(C1292="","",データ!AA2494)</f>
        <v/>
      </c>
      <c r="H1292" s="65" t="str">
        <f>IF(I1292="","",COUNT($I$4:I1292))</f>
        <v/>
      </c>
      <c r="I1292" s="81" t="str">
        <f>IF(C1292="","",データ!AF2494)</f>
        <v/>
      </c>
      <c r="J1292" s="65" t="str">
        <f>IF(C1292="","",データ!AG2494)</f>
        <v/>
      </c>
      <c r="K1292" s="65" t="str">
        <f>IF(L1292="","",COUNT($L$4:L1292))</f>
        <v/>
      </c>
      <c r="L1292" s="81" t="str">
        <f>IF(C1292="","",データ!AI2494)</f>
        <v/>
      </c>
      <c r="M1292" s="65" t="str">
        <f>IF(C1292="","",データ!AJ2494)</f>
        <v/>
      </c>
      <c r="N1292" s="65" t="str">
        <f>IF(O1292="","",COUNT($O$4:O1292))</f>
        <v/>
      </c>
      <c r="O1292" s="81" t="str">
        <f>IF(C1292="","",データ!AO2494)</f>
        <v/>
      </c>
      <c r="P1292" s="65" t="str">
        <f>IF(C1292="","",データ!AP2494)</f>
        <v/>
      </c>
    </row>
    <row r="1293" spans="1:16" ht="18" customHeight="1">
      <c r="A1293" s="46" t="str">
        <f>IF(データ!A2496&lt;&gt;"",データ!A2495,"")</f>
        <v/>
      </c>
      <c r="B1293" s="47" t="str">
        <f>IF(データ!B2496&lt;&gt;"",データ!B2495,"")</f>
        <v/>
      </c>
      <c r="C1293" s="48" t="str">
        <f>IF(データ!C2496&lt;&gt;"",データ!C2495,"")</f>
        <v/>
      </c>
      <c r="D1293" s="46" t="str">
        <f>IF(データ!G2496&lt;&gt;"",データ!G2495,"")</f>
        <v/>
      </c>
      <c r="E1293" s="65" t="str">
        <f>IF(F1293="","",COUNT($F$4:F1293))</f>
        <v/>
      </c>
      <c r="F1293" s="81" t="str">
        <f>IF(C1293="","",データ!Z2495)</f>
        <v/>
      </c>
      <c r="G1293" s="65" t="str">
        <f>IF(C1293="","",データ!AA2495)</f>
        <v/>
      </c>
      <c r="H1293" s="65" t="str">
        <f>IF(I1293="","",COUNT($I$4:I1293))</f>
        <v/>
      </c>
      <c r="I1293" s="81" t="str">
        <f>IF(C1293="","",データ!AF2495)</f>
        <v/>
      </c>
      <c r="J1293" s="65" t="str">
        <f>IF(C1293="","",データ!AG2495)</f>
        <v/>
      </c>
      <c r="K1293" s="65" t="str">
        <f>IF(L1293="","",COUNT($L$4:L1293))</f>
        <v/>
      </c>
      <c r="L1293" s="81" t="str">
        <f>IF(C1293="","",データ!AI2495)</f>
        <v/>
      </c>
      <c r="M1293" s="65" t="str">
        <f>IF(C1293="","",データ!AJ2495)</f>
        <v/>
      </c>
      <c r="N1293" s="65" t="str">
        <f>IF(O1293="","",COUNT($O$4:O1293))</f>
        <v/>
      </c>
      <c r="O1293" s="81" t="str">
        <f>IF(C1293="","",データ!AO2495)</f>
        <v/>
      </c>
      <c r="P1293" s="65" t="str">
        <f>IF(C1293="","",データ!AP2495)</f>
        <v/>
      </c>
    </row>
    <row r="1294" spans="1:16" ht="18" customHeight="1">
      <c r="A1294" s="46" t="str">
        <f>IF(データ!A2497&lt;&gt;"",データ!A2496,"")</f>
        <v/>
      </c>
      <c r="B1294" s="47" t="str">
        <f>IF(データ!B2497&lt;&gt;"",データ!B2496,"")</f>
        <v/>
      </c>
      <c r="C1294" s="48" t="str">
        <f>IF(データ!C2497&lt;&gt;"",データ!C2496,"")</f>
        <v/>
      </c>
      <c r="D1294" s="46" t="str">
        <f>IF(データ!G2497&lt;&gt;"",データ!G2496,"")</f>
        <v/>
      </c>
      <c r="E1294" s="65" t="str">
        <f>IF(F1294="","",COUNT($F$4:F1294))</f>
        <v/>
      </c>
      <c r="F1294" s="81" t="str">
        <f>IF(C1294="","",データ!Z2496)</f>
        <v/>
      </c>
      <c r="G1294" s="65" t="str">
        <f>IF(C1294="","",データ!AA2496)</f>
        <v/>
      </c>
      <c r="H1294" s="65" t="str">
        <f>IF(I1294="","",COUNT($I$4:I1294))</f>
        <v/>
      </c>
      <c r="I1294" s="81" t="str">
        <f>IF(C1294="","",データ!AF2496)</f>
        <v/>
      </c>
      <c r="J1294" s="65" t="str">
        <f>IF(C1294="","",データ!AG2496)</f>
        <v/>
      </c>
      <c r="K1294" s="65" t="str">
        <f>IF(L1294="","",COUNT($L$4:L1294))</f>
        <v/>
      </c>
      <c r="L1294" s="81" t="str">
        <f>IF(C1294="","",データ!AI2496)</f>
        <v/>
      </c>
      <c r="M1294" s="65" t="str">
        <f>IF(C1294="","",データ!AJ2496)</f>
        <v/>
      </c>
      <c r="N1294" s="65" t="str">
        <f>IF(O1294="","",COUNT($O$4:O1294))</f>
        <v/>
      </c>
      <c r="O1294" s="81" t="str">
        <f>IF(C1294="","",データ!AO2496)</f>
        <v/>
      </c>
      <c r="P1294" s="65" t="str">
        <f>IF(C1294="","",データ!AP2496)</f>
        <v/>
      </c>
    </row>
    <row r="1295" spans="1:16" ht="18" customHeight="1">
      <c r="A1295" s="46" t="str">
        <f>IF(データ!A2498&lt;&gt;"",データ!A2497,"")</f>
        <v/>
      </c>
      <c r="B1295" s="47" t="str">
        <f>IF(データ!B2498&lt;&gt;"",データ!B2497,"")</f>
        <v/>
      </c>
      <c r="C1295" s="48" t="str">
        <f>IF(データ!C2498&lt;&gt;"",データ!C2497,"")</f>
        <v/>
      </c>
      <c r="D1295" s="46" t="str">
        <f>IF(データ!G2498&lt;&gt;"",データ!G2497,"")</f>
        <v/>
      </c>
      <c r="E1295" s="65" t="str">
        <f>IF(F1295="","",COUNT($F$4:F1295))</f>
        <v/>
      </c>
      <c r="F1295" s="81" t="str">
        <f>IF(C1295="","",データ!Z2497)</f>
        <v/>
      </c>
      <c r="G1295" s="65" t="str">
        <f>IF(C1295="","",データ!AA2497)</f>
        <v/>
      </c>
      <c r="H1295" s="65" t="str">
        <f>IF(I1295="","",COUNT($I$4:I1295))</f>
        <v/>
      </c>
      <c r="I1295" s="81" t="str">
        <f>IF(C1295="","",データ!AF2497)</f>
        <v/>
      </c>
      <c r="J1295" s="65" t="str">
        <f>IF(C1295="","",データ!AG2497)</f>
        <v/>
      </c>
      <c r="K1295" s="65" t="str">
        <f>IF(L1295="","",COUNT($L$4:L1295))</f>
        <v/>
      </c>
      <c r="L1295" s="81" t="str">
        <f>IF(C1295="","",データ!AI2497)</f>
        <v/>
      </c>
      <c r="M1295" s="65" t="str">
        <f>IF(C1295="","",データ!AJ2497)</f>
        <v/>
      </c>
      <c r="N1295" s="65" t="str">
        <f>IF(O1295="","",COUNT($O$4:O1295))</f>
        <v/>
      </c>
      <c r="O1295" s="81" t="str">
        <f>IF(C1295="","",データ!AO2497)</f>
        <v/>
      </c>
      <c r="P1295" s="65" t="str">
        <f>IF(C1295="","",データ!AP2497)</f>
        <v/>
      </c>
    </row>
    <row r="1296" spans="1:16" ht="18" customHeight="1">
      <c r="A1296" s="46" t="str">
        <f>IF(データ!A2499&lt;&gt;"",データ!A2498,"")</f>
        <v/>
      </c>
      <c r="B1296" s="47" t="str">
        <f>IF(データ!B2499&lt;&gt;"",データ!B2498,"")</f>
        <v/>
      </c>
      <c r="C1296" s="48" t="str">
        <f>IF(データ!C2499&lt;&gt;"",データ!C2498,"")</f>
        <v/>
      </c>
      <c r="D1296" s="46" t="str">
        <f>IF(データ!G2499&lt;&gt;"",データ!G2498,"")</f>
        <v/>
      </c>
      <c r="E1296" s="65" t="str">
        <f>IF(F1296="","",COUNT($F$4:F1296))</f>
        <v/>
      </c>
      <c r="F1296" s="81" t="str">
        <f>IF(C1296="","",データ!Z2498)</f>
        <v/>
      </c>
      <c r="G1296" s="65" t="str">
        <f>IF(C1296="","",データ!AA2498)</f>
        <v/>
      </c>
      <c r="H1296" s="65" t="str">
        <f>IF(I1296="","",COUNT($I$4:I1296))</f>
        <v/>
      </c>
      <c r="I1296" s="81" t="str">
        <f>IF(C1296="","",データ!AF2498)</f>
        <v/>
      </c>
      <c r="J1296" s="65" t="str">
        <f>IF(C1296="","",データ!AG2498)</f>
        <v/>
      </c>
      <c r="K1296" s="65" t="str">
        <f>IF(L1296="","",COUNT($L$4:L1296))</f>
        <v/>
      </c>
      <c r="L1296" s="81" t="str">
        <f>IF(C1296="","",データ!AI2498)</f>
        <v/>
      </c>
      <c r="M1296" s="65" t="str">
        <f>IF(C1296="","",データ!AJ2498)</f>
        <v/>
      </c>
      <c r="N1296" s="65" t="str">
        <f>IF(O1296="","",COUNT($O$4:O1296))</f>
        <v/>
      </c>
      <c r="O1296" s="81" t="str">
        <f>IF(C1296="","",データ!AO2498)</f>
        <v/>
      </c>
      <c r="P1296" s="65" t="str">
        <f>IF(C1296="","",データ!AP2498)</f>
        <v/>
      </c>
    </row>
    <row r="1297" spans="1:16" ht="18" customHeight="1">
      <c r="A1297" s="46" t="str">
        <f>IF(データ!A2500&lt;&gt;"",データ!A2499,"")</f>
        <v/>
      </c>
      <c r="B1297" s="47" t="str">
        <f>IF(データ!B2500&lt;&gt;"",データ!B2499,"")</f>
        <v/>
      </c>
      <c r="C1297" s="48" t="str">
        <f>IF(データ!C2500&lt;&gt;"",データ!C2499,"")</f>
        <v/>
      </c>
      <c r="D1297" s="46" t="str">
        <f>IF(データ!G2500&lt;&gt;"",データ!G2499,"")</f>
        <v/>
      </c>
      <c r="E1297" s="65" t="str">
        <f>IF(F1297="","",COUNT($F$4:F1297))</f>
        <v/>
      </c>
      <c r="F1297" s="81" t="str">
        <f>IF(C1297="","",データ!Z2499)</f>
        <v/>
      </c>
      <c r="G1297" s="65" t="str">
        <f>IF(C1297="","",データ!AA2499)</f>
        <v/>
      </c>
      <c r="H1297" s="65" t="str">
        <f>IF(I1297="","",COUNT($I$4:I1297))</f>
        <v/>
      </c>
      <c r="I1297" s="81" t="str">
        <f>IF(C1297="","",データ!AF2499)</f>
        <v/>
      </c>
      <c r="J1297" s="65" t="str">
        <f>IF(C1297="","",データ!AG2499)</f>
        <v/>
      </c>
      <c r="K1297" s="65" t="str">
        <f>IF(L1297="","",COUNT($L$4:L1297))</f>
        <v/>
      </c>
      <c r="L1297" s="81" t="str">
        <f>IF(C1297="","",データ!AI2499)</f>
        <v/>
      </c>
      <c r="M1297" s="65" t="str">
        <f>IF(C1297="","",データ!AJ2499)</f>
        <v/>
      </c>
      <c r="N1297" s="65" t="str">
        <f>IF(O1297="","",COUNT($O$4:O1297))</f>
        <v/>
      </c>
      <c r="O1297" s="81" t="str">
        <f>IF(C1297="","",データ!AO2499)</f>
        <v/>
      </c>
      <c r="P1297" s="65" t="str">
        <f>IF(C1297="","",データ!AP2499)</f>
        <v/>
      </c>
    </row>
    <row r="1298" spans="1:16" ht="18" customHeight="1">
      <c r="A1298" s="46" t="str">
        <f>IF(データ!A2501&lt;&gt;"",データ!A2500,"")</f>
        <v/>
      </c>
      <c r="B1298" s="47" t="str">
        <f>IF(データ!B2501&lt;&gt;"",データ!B2500,"")</f>
        <v/>
      </c>
      <c r="C1298" s="48" t="str">
        <f>IF(データ!C2501&lt;&gt;"",データ!C2500,"")</f>
        <v/>
      </c>
      <c r="D1298" s="46" t="str">
        <f>IF(データ!G2501&lt;&gt;"",データ!G2500,"")</f>
        <v/>
      </c>
      <c r="E1298" s="65" t="str">
        <f>IF(F1298="","",COUNT($F$4:F1298))</f>
        <v/>
      </c>
      <c r="F1298" s="81" t="str">
        <f>IF(C1298="","",データ!Z2500)</f>
        <v/>
      </c>
      <c r="G1298" s="65" t="str">
        <f>IF(C1298="","",データ!AA2500)</f>
        <v/>
      </c>
      <c r="H1298" s="65" t="str">
        <f>IF(I1298="","",COUNT($I$4:I1298))</f>
        <v/>
      </c>
      <c r="I1298" s="81" t="str">
        <f>IF(C1298="","",データ!AF2500)</f>
        <v/>
      </c>
      <c r="J1298" s="65" t="str">
        <f>IF(C1298="","",データ!AG2500)</f>
        <v/>
      </c>
      <c r="K1298" s="65" t="str">
        <f>IF(L1298="","",COUNT($L$4:L1298))</f>
        <v/>
      </c>
      <c r="L1298" s="81" t="str">
        <f>IF(C1298="","",データ!AI2500)</f>
        <v/>
      </c>
      <c r="M1298" s="65" t="str">
        <f>IF(C1298="","",データ!AJ2500)</f>
        <v/>
      </c>
      <c r="N1298" s="65" t="str">
        <f>IF(O1298="","",COUNT($O$4:O1298))</f>
        <v/>
      </c>
      <c r="O1298" s="81" t="str">
        <f>IF(C1298="","",データ!AO2500)</f>
        <v/>
      </c>
      <c r="P1298" s="65" t="str">
        <f>IF(C1298="","",データ!AP2500)</f>
        <v/>
      </c>
    </row>
    <row r="1299" spans="1:16" ht="18" customHeight="1">
      <c r="A1299" s="46" t="str">
        <f>IF(データ!A2502&lt;&gt;"",データ!A2501,"")</f>
        <v/>
      </c>
      <c r="B1299" s="47" t="str">
        <f>IF(データ!B2502&lt;&gt;"",データ!B2501,"")</f>
        <v/>
      </c>
      <c r="C1299" s="48" t="str">
        <f>IF(データ!C2502&lt;&gt;"",データ!C2501,"")</f>
        <v/>
      </c>
      <c r="D1299" s="46" t="str">
        <f>IF(データ!G2502&lt;&gt;"",データ!G2501,"")</f>
        <v/>
      </c>
      <c r="E1299" s="65" t="str">
        <f>IF(F1299="","",COUNT($F$4:F1299))</f>
        <v/>
      </c>
      <c r="F1299" s="81" t="str">
        <f>IF(C1299="","",データ!Z2501)</f>
        <v/>
      </c>
      <c r="G1299" s="65" t="str">
        <f>IF(C1299="","",データ!AA2501)</f>
        <v/>
      </c>
      <c r="H1299" s="65" t="str">
        <f>IF(I1299="","",COUNT($I$4:I1299))</f>
        <v/>
      </c>
      <c r="I1299" s="81" t="str">
        <f>IF(C1299="","",データ!AF2501)</f>
        <v/>
      </c>
      <c r="J1299" s="65" t="str">
        <f>IF(C1299="","",データ!AG2501)</f>
        <v/>
      </c>
      <c r="K1299" s="65" t="str">
        <f>IF(L1299="","",COUNT($L$4:L1299))</f>
        <v/>
      </c>
      <c r="L1299" s="81" t="str">
        <f>IF(C1299="","",データ!AI2501)</f>
        <v/>
      </c>
      <c r="M1299" s="65" t="str">
        <f>IF(C1299="","",データ!AJ2501)</f>
        <v/>
      </c>
      <c r="N1299" s="65" t="str">
        <f>IF(O1299="","",COUNT($O$4:O1299))</f>
        <v/>
      </c>
      <c r="O1299" s="81" t="str">
        <f>IF(C1299="","",データ!AO2501)</f>
        <v/>
      </c>
      <c r="P1299" s="65" t="str">
        <f>IF(C1299="","",データ!AP2501)</f>
        <v/>
      </c>
    </row>
    <row r="1300" spans="1:16" ht="18" customHeight="1">
      <c r="A1300" s="46" t="str">
        <f>IF(データ!A2503&lt;&gt;"",データ!A2502,"")</f>
        <v/>
      </c>
      <c r="B1300" s="47" t="str">
        <f>IF(データ!B2503&lt;&gt;"",データ!B2502,"")</f>
        <v/>
      </c>
      <c r="C1300" s="48" t="str">
        <f>IF(データ!C2503&lt;&gt;"",データ!C2502,"")</f>
        <v/>
      </c>
      <c r="D1300" s="46" t="str">
        <f>IF(データ!G2503&lt;&gt;"",データ!G2502,"")</f>
        <v/>
      </c>
      <c r="E1300" s="65" t="str">
        <f>IF(F1300="","",COUNT($F$4:F1300))</f>
        <v/>
      </c>
      <c r="F1300" s="81" t="str">
        <f>IF(C1300="","",データ!Z2502)</f>
        <v/>
      </c>
      <c r="G1300" s="65" t="str">
        <f>IF(C1300="","",データ!AA2502)</f>
        <v/>
      </c>
      <c r="H1300" s="65" t="str">
        <f>IF(I1300="","",COUNT($I$4:I1300))</f>
        <v/>
      </c>
      <c r="I1300" s="81" t="str">
        <f>IF(C1300="","",データ!AF2502)</f>
        <v/>
      </c>
      <c r="J1300" s="65" t="str">
        <f>IF(C1300="","",データ!AG2502)</f>
        <v/>
      </c>
      <c r="K1300" s="65" t="str">
        <f>IF(L1300="","",COUNT($L$4:L1300))</f>
        <v/>
      </c>
      <c r="L1300" s="81" t="str">
        <f>IF(C1300="","",データ!AI2502)</f>
        <v/>
      </c>
      <c r="M1300" s="65" t="str">
        <f>IF(C1300="","",データ!AJ2502)</f>
        <v/>
      </c>
      <c r="N1300" s="65" t="str">
        <f>IF(O1300="","",COUNT($O$4:O1300))</f>
        <v/>
      </c>
      <c r="O1300" s="81" t="str">
        <f>IF(C1300="","",データ!AO2502)</f>
        <v/>
      </c>
      <c r="P1300" s="65" t="str">
        <f>IF(C1300="","",データ!AP2502)</f>
        <v/>
      </c>
    </row>
    <row r="1301" spans="1:16" ht="18" customHeight="1">
      <c r="A1301" s="46" t="str">
        <f>IF(データ!A2504&lt;&gt;"",データ!A2503,"")</f>
        <v/>
      </c>
      <c r="B1301" s="47" t="str">
        <f>IF(データ!B2504&lt;&gt;"",データ!B2503,"")</f>
        <v/>
      </c>
      <c r="C1301" s="48" t="str">
        <f>IF(データ!C2504&lt;&gt;"",データ!C2503,"")</f>
        <v/>
      </c>
      <c r="D1301" s="46" t="str">
        <f>IF(データ!G2504&lt;&gt;"",データ!G2503,"")</f>
        <v/>
      </c>
      <c r="E1301" s="65" t="str">
        <f>IF(F1301="","",COUNT($F$4:F1301))</f>
        <v/>
      </c>
      <c r="F1301" s="81" t="str">
        <f>IF(C1301="","",データ!Z2503)</f>
        <v/>
      </c>
      <c r="G1301" s="65" t="str">
        <f>IF(C1301="","",データ!AA2503)</f>
        <v/>
      </c>
      <c r="H1301" s="65" t="str">
        <f>IF(I1301="","",COUNT($I$4:I1301))</f>
        <v/>
      </c>
      <c r="I1301" s="81" t="str">
        <f>IF(C1301="","",データ!AF2503)</f>
        <v/>
      </c>
      <c r="J1301" s="65" t="str">
        <f>IF(C1301="","",データ!AG2503)</f>
        <v/>
      </c>
      <c r="K1301" s="65" t="str">
        <f>IF(L1301="","",COUNT($L$4:L1301))</f>
        <v/>
      </c>
      <c r="L1301" s="81" t="str">
        <f>IF(C1301="","",データ!AI2503)</f>
        <v/>
      </c>
      <c r="M1301" s="65" t="str">
        <f>IF(C1301="","",データ!AJ2503)</f>
        <v/>
      </c>
      <c r="N1301" s="65" t="str">
        <f>IF(O1301="","",COUNT($O$4:O1301))</f>
        <v/>
      </c>
      <c r="O1301" s="81" t="str">
        <f>IF(C1301="","",データ!AO2503)</f>
        <v/>
      </c>
      <c r="P1301" s="65" t="str">
        <f>IF(C1301="","",データ!AP2503)</f>
        <v/>
      </c>
    </row>
    <row r="1302" spans="1:16" ht="18" customHeight="1">
      <c r="A1302" s="46" t="str">
        <f>IF(データ!A2505&lt;&gt;"",データ!A2504,"")</f>
        <v/>
      </c>
      <c r="B1302" s="47" t="str">
        <f>IF(データ!B2505&lt;&gt;"",データ!B2504,"")</f>
        <v/>
      </c>
      <c r="C1302" s="48" t="str">
        <f>IF(データ!C2505&lt;&gt;"",データ!C2504,"")</f>
        <v/>
      </c>
      <c r="D1302" s="46" t="str">
        <f>IF(データ!G2505&lt;&gt;"",データ!G2504,"")</f>
        <v/>
      </c>
      <c r="E1302" s="65" t="str">
        <f>IF(F1302="","",COUNT($F$4:F1302))</f>
        <v/>
      </c>
      <c r="F1302" s="81" t="str">
        <f>IF(C1302="","",データ!Z2504)</f>
        <v/>
      </c>
      <c r="G1302" s="65" t="str">
        <f>IF(C1302="","",データ!AA2504)</f>
        <v/>
      </c>
      <c r="H1302" s="65" t="str">
        <f>IF(I1302="","",COUNT($I$4:I1302))</f>
        <v/>
      </c>
      <c r="I1302" s="81" t="str">
        <f>IF(C1302="","",データ!AF2504)</f>
        <v/>
      </c>
      <c r="J1302" s="65" t="str">
        <f>IF(C1302="","",データ!AG2504)</f>
        <v/>
      </c>
      <c r="K1302" s="65" t="str">
        <f>IF(L1302="","",COUNT($L$4:L1302))</f>
        <v/>
      </c>
      <c r="L1302" s="81" t="str">
        <f>IF(C1302="","",データ!AI2504)</f>
        <v/>
      </c>
      <c r="M1302" s="65" t="str">
        <f>IF(C1302="","",データ!AJ2504)</f>
        <v/>
      </c>
      <c r="N1302" s="65" t="str">
        <f>IF(O1302="","",COUNT($O$4:O1302))</f>
        <v/>
      </c>
      <c r="O1302" s="81" t="str">
        <f>IF(C1302="","",データ!AO2504)</f>
        <v/>
      </c>
      <c r="P1302" s="65" t="str">
        <f>IF(C1302="","",データ!AP2504)</f>
        <v/>
      </c>
    </row>
    <row r="1303" spans="1:16" ht="18" customHeight="1">
      <c r="A1303" s="46" t="str">
        <f>IF(データ!A2506&lt;&gt;"",データ!A2505,"")</f>
        <v/>
      </c>
      <c r="B1303" s="47" t="str">
        <f>IF(データ!B2506&lt;&gt;"",データ!B2505,"")</f>
        <v/>
      </c>
      <c r="C1303" s="48" t="str">
        <f>IF(データ!C2506&lt;&gt;"",データ!C2505,"")</f>
        <v/>
      </c>
      <c r="D1303" s="46" t="str">
        <f>IF(データ!G2506&lt;&gt;"",データ!G2505,"")</f>
        <v/>
      </c>
      <c r="E1303" s="65" t="str">
        <f>IF(F1303="","",COUNT($F$4:F1303))</f>
        <v/>
      </c>
      <c r="F1303" s="81" t="str">
        <f>IF(C1303="","",データ!Z2505)</f>
        <v/>
      </c>
      <c r="G1303" s="65" t="str">
        <f>IF(C1303="","",データ!AA2505)</f>
        <v/>
      </c>
      <c r="H1303" s="65" t="str">
        <f>IF(I1303="","",COUNT($I$4:I1303))</f>
        <v/>
      </c>
      <c r="I1303" s="81" t="str">
        <f>IF(C1303="","",データ!AF2505)</f>
        <v/>
      </c>
      <c r="J1303" s="65" t="str">
        <f>IF(C1303="","",データ!AG2505)</f>
        <v/>
      </c>
      <c r="K1303" s="65" t="str">
        <f>IF(L1303="","",COUNT($L$4:L1303))</f>
        <v/>
      </c>
      <c r="L1303" s="81" t="str">
        <f>IF(C1303="","",データ!AI2505)</f>
        <v/>
      </c>
      <c r="M1303" s="65" t="str">
        <f>IF(C1303="","",データ!AJ2505)</f>
        <v/>
      </c>
      <c r="N1303" s="65" t="str">
        <f>IF(O1303="","",COUNT($O$4:O1303))</f>
        <v/>
      </c>
      <c r="O1303" s="81" t="str">
        <f>IF(C1303="","",データ!AO2505)</f>
        <v/>
      </c>
      <c r="P1303" s="65" t="str">
        <f>IF(C1303="","",データ!AP2505)</f>
        <v/>
      </c>
    </row>
    <row r="1304" spans="1:16" ht="18" customHeight="1">
      <c r="A1304" s="46" t="str">
        <f>IF(データ!A2507&lt;&gt;"",データ!A2506,"")</f>
        <v/>
      </c>
      <c r="B1304" s="47" t="str">
        <f>IF(データ!B2507&lt;&gt;"",データ!B2506,"")</f>
        <v/>
      </c>
      <c r="C1304" s="48" t="str">
        <f>IF(データ!C2507&lt;&gt;"",データ!C2506,"")</f>
        <v/>
      </c>
      <c r="D1304" s="46" t="str">
        <f>IF(データ!G2507&lt;&gt;"",データ!G2506,"")</f>
        <v/>
      </c>
      <c r="E1304" s="65" t="str">
        <f>IF(F1304="","",COUNT($F$4:F1304))</f>
        <v/>
      </c>
      <c r="F1304" s="81" t="str">
        <f>IF(C1304="","",データ!Z2506)</f>
        <v/>
      </c>
      <c r="G1304" s="65" t="str">
        <f>IF(C1304="","",データ!AA2506)</f>
        <v/>
      </c>
      <c r="H1304" s="65" t="str">
        <f>IF(I1304="","",COUNT($I$4:I1304))</f>
        <v/>
      </c>
      <c r="I1304" s="81" t="str">
        <f>IF(C1304="","",データ!AF2506)</f>
        <v/>
      </c>
      <c r="J1304" s="65" t="str">
        <f>IF(C1304="","",データ!AG2506)</f>
        <v/>
      </c>
      <c r="K1304" s="65" t="str">
        <f>IF(L1304="","",COUNT($L$4:L1304))</f>
        <v/>
      </c>
      <c r="L1304" s="81" t="str">
        <f>IF(C1304="","",データ!AI2506)</f>
        <v/>
      </c>
      <c r="M1304" s="65" t="str">
        <f>IF(C1304="","",データ!AJ2506)</f>
        <v/>
      </c>
      <c r="N1304" s="65" t="str">
        <f>IF(O1304="","",COUNT($O$4:O1304))</f>
        <v/>
      </c>
      <c r="O1304" s="81" t="str">
        <f>IF(C1304="","",データ!AO2506)</f>
        <v/>
      </c>
      <c r="P1304" s="65" t="str">
        <f>IF(C1304="","",データ!AP2506)</f>
        <v/>
      </c>
    </row>
    <row r="1305" spans="1:16" ht="18" customHeight="1">
      <c r="A1305" s="46" t="str">
        <f>IF(データ!A2508&lt;&gt;"",データ!A2507,"")</f>
        <v/>
      </c>
      <c r="B1305" s="47" t="str">
        <f>IF(データ!B2508&lt;&gt;"",データ!B2507,"")</f>
        <v/>
      </c>
      <c r="C1305" s="48" t="str">
        <f>IF(データ!C2508&lt;&gt;"",データ!C2507,"")</f>
        <v/>
      </c>
      <c r="D1305" s="46" t="str">
        <f>IF(データ!G2508&lt;&gt;"",データ!G2507,"")</f>
        <v/>
      </c>
      <c r="E1305" s="65" t="str">
        <f>IF(F1305="","",COUNT($F$4:F1305))</f>
        <v/>
      </c>
      <c r="F1305" s="81" t="str">
        <f>IF(C1305="","",データ!Z2507)</f>
        <v/>
      </c>
      <c r="G1305" s="65" t="str">
        <f>IF(C1305="","",データ!AA2507)</f>
        <v/>
      </c>
      <c r="H1305" s="65" t="str">
        <f>IF(I1305="","",COUNT($I$4:I1305))</f>
        <v/>
      </c>
      <c r="I1305" s="81" t="str">
        <f>IF(C1305="","",データ!AF2507)</f>
        <v/>
      </c>
      <c r="J1305" s="65" t="str">
        <f>IF(C1305="","",データ!AG2507)</f>
        <v/>
      </c>
      <c r="K1305" s="65" t="str">
        <f>IF(L1305="","",COUNT($L$4:L1305))</f>
        <v/>
      </c>
      <c r="L1305" s="81" t="str">
        <f>IF(C1305="","",データ!AI2507)</f>
        <v/>
      </c>
      <c r="M1305" s="65" t="str">
        <f>IF(C1305="","",データ!AJ2507)</f>
        <v/>
      </c>
      <c r="N1305" s="65" t="str">
        <f>IF(O1305="","",COUNT($O$4:O1305))</f>
        <v/>
      </c>
      <c r="O1305" s="81" t="str">
        <f>IF(C1305="","",データ!AO2507)</f>
        <v/>
      </c>
      <c r="P1305" s="65" t="str">
        <f>IF(C1305="","",データ!AP2507)</f>
        <v/>
      </c>
    </row>
    <row r="1306" spans="1:16" ht="18" customHeight="1">
      <c r="A1306" s="46" t="str">
        <f>IF(データ!A2509&lt;&gt;"",データ!A2508,"")</f>
        <v/>
      </c>
      <c r="B1306" s="47" t="str">
        <f>IF(データ!B2509&lt;&gt;"",データ!B2508,"")</f>
        <v/>
      </c>
      <c r="C1306" s="48" t="str">
        <f>IF(データ!C2509&lt;&gt;"",データ!C2508,"")</f>
        <v/>
      </c>
      <c r="D1306" s="46" t="str">
        <f>IF(データ!G2509&lt;&gt;"",データ!G2508,"")</f>
        <v/>
      </c>
      <c r="E1306" s="65" t="str">
        <f>IF(F1306="","",COUNT($F$4:F1306))</f>
        <v/>
      </c>
      <c r="F1306" s="81" t="str">
        <f>IF(C1306="","",データ!Z2508)</f>
        <v/>
      </c>
      <c r="G1306" s="65" t="str">
        <f>IF(C1306="","",データ!AA2508)</f>
        <v/>
      </c>
      <c r="H1306" s="65" t="str">
        <f>IF(I1306="","",COUNT($I$4:I1306))</f>
        <v/>
      </c>
      <c r="I1306" s="81" t="str">
        <f>IF(C1306="","",データ!AF2508)</f>
        <v/>
      </c>
      <c r="J1306" s="65" t="str">
        <f>IF(C1306="","",データ!AG2508)</f>
        <v/>
      </c>
      <c r="K1306" s="65" t="str">
        <f>IF(L1306="","",COUNT($L$4:L1306))</f>
        <v/>
      </c>
      <c r="L1306" s="81" t="str">
        <f>IF(C1306="","",データ!AI2508)</f>
        <v/>
      </c>
      <c r="M1306" s="65" t="str">
        <f>IF(C1306="","",データ!AJ2508)</f>
        <v/>
      </c>
      <c r="N1306" s="65" t="str">
        <f>IF(O1306="","",COUNT($O$4:O1306))</f>
        <v/>
      </c>
      <c r="O1306" s="81" t="str">
        <f>IF(C1306="","",データ!AO2508)</f>
        <v/>
      </c>
      <c r="P1306" s="65" t="str">
        <f>IF(C1306="","",データ!AP2508)</f>
        <v/>
      </c>
    </row>
    <row r="1307" spans="1:16" ht="18" customHeight="1">
      <c r="A1307" s="46" t="str">
        <f>IF(データ!A2510&lt;&gt;"",データ!A2509,"")</f>
        <v/>
      </c>
      <c r="B1307" s="47" t="str">
        <f>IF(データ!B2510&lt;&gt;"",データ!B2509,"")</f>
        <v/>
      </c>
      <c r="C1307" s="48" t="str">
        <f>IF(データ!C2510&lt;&gt;"",データ!C2509,"")</f>
        <v/>
      </c>
      <c r="D1307" s="46" t="str">
        <f>IF(データ!G2510&lt;&gt;"",データ!G2509,"")</f>
        <v/>
      </c>
      <c r="E1307" s="65" t="str">
        <f>IF(F1307="","",COUNT($F$4:F1307))</f>
        <v/>
      </c>
      <c r="F1307" s="81" t="str">
        <f>IF(C1307="","",データ!Z2509)</f>
        <v/>
      </c>
      <c r="G1307" s="65" t="str">
        <f>IF(C1307="","",データ!AA2509)</f>
        <v/>
      </c>
      <c r="H1307" s="65" t="str">
        <f>IF(I1307="","",COUNT($I$4:I1307))</f>
        <v/>
      </c>
      <c r="I1307" s="81" t="str">
        <f>IF(C1307="","",データ!AF2509)</f>
        <v/>
      </c>
      <c r="J1307" s="65" t="str">
        <f>IF(C1307="","",データ!AG2509)</f>
        <v/>
      </c>
      <c r="K1307" s="65" t="str">
        <f>IF(L1307="","",COUNT($L$4:L1307))</f>
        <v/>
      </c>
      <c r="L1307" s="81" t="str">
        <f>IF(C1307="","",データ!AI2509)</f>
        <v/>
      </c>
      <c r="M1307" s="65" t="str">
        <f>IF(C1307="","",データ!AJ2509)</f>
        <v/>
      </c>
      <c r="N1307" s="65" t="str">
        <f>IF(O1307="","",COUNT($O$4:O1307))</f>
        <v/>
      </c>
      <c r="O1307" s="81" t="str">
        <f>IF(C1307="","",データ!AO2509)</f>
        <v/>
      </c>
      <c r="P1307" s="65" t="str">
        <f>IF(C1307="","",データ!AP2509)</f>
        <v/>
      </c>
    </row>
    <row r="1308" spans="1:16" ht="18" customHeight="1">
      <c r="A1308" s="46" t="str">
        <f>IF(データ!A2511&lt;&gt;"",データ!A2510,"")</f>
        <v/>
      </c>
      <c r="B1308" s="47" t="str">
        <f>IF(データ!B2511&lt;&gt;"",データ!B2510,"")</f>
        <v/>
      </c>
      <c r="C1308" s="48" t="str">
        <f>IF(データ!C2511&lt;&gt;"",データ!C2510,"")</f>
        <v/>
      </c>
      <c r="D1308" s="46" t="str">
        <f>IF(データ!G2511&lt;&gt;"",データ!G2510,"")</f>
        <v/>
      </c>
      <c r="E1308" s="65" t="str">
        <f>IF(F1308="","",COUNT($F$4:F1308))</f>
        <v/>
      </c>
      <c r="F1308" s="81" t="str">
        <f>IF(C1308="","",データ!Z2510)</f>
        <v/>
      </c>
      <c r="G1308" s="65" t="str">
        <f>IF(C1308="","",データ!AA2510)</f>
        <v/>
      </c>
      <c r="H1308" s="65" t="str">
        <f>IF(I1308="","",COUNT($I$4:I1308))</f>
        <v/>
      </c>
      <c r="I1308" s="81" t="str">
        <f>IF(C1308="","",データ!AF2510)</f>
        <v/>
      </c>
      <c r="J1308" s="65" t="str">
        <f>IF(C1308="","",データ!AG2510)</f>
        <v/>
      </c>
      <c r="K1308" s="65" t="str">
        <f>IF(L1308="","",COUNT($L$4:L1308))</f>
        <v/>
      </c>
      <c r="L1308" s="81" t="str">
        <f>IF(C1308="","",データ!AI2510)</f>
        <v/>
      </c>
      <c r="M1308" s="65" t="str">
        <f>IF(C1308="","",データ!AJ2510)</f>
        <v/>
      </c>
      <c r="N1308" s="65" t="str">
        <f>IF(O1308="","",COUNT($O$4:O1308))</f>
        <v/>
      </c>
      <c r="O1308" s="81" t="str">
        <f>IF(C1308="","",データ!AO2510)</f>
        <v/>
      </c>
      <c r="P1308" s="65" t="str">
        <f>IF(C1308="","",データ!AP2510)</f>
        <v/>
      </c>
    </row>
    <row r="1309" spans="1:16" ht="18" customHeight="1">
      <c r="A1309" s="46" t="str">
        <f>IF(データ!A2512&lt;&gt;"",データ!A2511,"")</f>
        <v/>
      </c>
      <c r="B1309" s="47" t="str">
        <f>IF(データ!B2512&lt;&gt;"",データ!B2511,"")</f>
        <v/>
      </c>
      <c r="C1309" s="48" t="str">
        <f>IF(データ!C2512&lt;&gt;"",データ!C2511,"")</f>
        <v/>
      </c>
      <c r="D1309" s="46" t="str">
        <f>IF(データ!G2512&lt;&gt;"",データ!G2511,"")</f>
        <v/>
      </c>
      <c r="E1309" s="65" t="str">
        <f>IF(F1309="","",COUNT($F$4:F1309))</f>
        <v/>
      </c>
      <c r="F1309" s="81" t="str">
        <f>IF(C1309="","",データ!Z2511)</f>
        <v/>
      </c>
      <c r="G1309" s="65" t="str">
        <f>IF(C1309="","",データ!AA2511)</f>
        <v/>
      </c>
      <c r="H1309" s="65" t="str">
        <f>IF(I1309="","",COUNT($I$4:I1309))</f>
        <v/>
      </c>
      <c r="I1309" s="81" t="str">
        <f>IF(C1309="","",データ!AF2511)</f>
        <v/>
      </c>
      <c r="J1309" s="65" t="str">
        <f>IF(C1309="","",データ!AG2511)</f>
        <v/>
      </c>
      <c r="K1309" s="65" t="str">
        <f>IF(L1309="","",COUNT($L$4:L1309))</f>
        <v/>
      </c>
      <c r="L1309" s="81" t="str">
        <f>IF(C1309="","",データ!AI2511)</f>
        <v/>
      </c>
      <c r="M1309" s="65" t="str">
        <f>IF(C1309="","",データ!AJ2511)</f>
        <v/>
      </c>
      <c r="N1309" s="65" t="str">
        <f>IF(O1309="","",COUNT($O$4:O1309))</f>
        <v/>
      </c>
      <c r="O1309" s="81" t="str">
        <f>IF(C1309="","",データ!AO2511)</f>
        <v/>
      </c>
      <c r="P1309" s="65" t="str">
        <f>IF(C1309="","",データ!AP2511)</f>
        <v/>
      </c>
    </row>
    <row r="1310" spans="1:16" ht="18" customHeight="1">
      <c r="A1310" s="46" t="str">
        <f>IF(データ!A2513&lt;&gt;"",データ!A2512,"")</f>
        <v/>
      </c>
      <c r="B1310" s="47" t="str">
        <f>IF(データ!B2513&lt;&gt;"",データ!B2512,"")</f>
        <v/>
      </c>
      <c r="C1310" s="48" t="str">
        <f>IF(データ!C2513&lt;&gt;"",データ!C2512,"")</f>
        <v/>
      </c>
      <c r="D1310" s="46" t="str">
        <f>IF(データ!G2513&lt;&gt;"",データ!G2512,"")</f>
        <v/>
      </c>
      <c r="E1310" s="65" t="str">
        <f>IF(F1310="","",COUNT($F$4:F1310))</f>
        <v/>
      </c>
      <c r="F1310" s="81" t="str">
        <f>IF(C1310="","",データ!Z2512)</f>
        <v/>
      </c>
      <c r="G1310" s="65" t="str">
        <f>IF(C1310="","",データ!AA2512)</f>
        <v/>
      </c>
      <c r="H1310" s="65" t="str">
        <f>IF(I1310="","",COUNT($I$4:I1310))</f>
        <v/>
      </c>
      <c r="I1310" s="81" t="str">
        <f>IF(C1310="","",データ!AF2512)</f>
        <v/>
      </c>
      <c r="J1310" s="65" t="str">
        <f>IF(C1310="","",データ!AG2512)</f>
        <v/>
      </c>
      <c r="K1310" s="65" t="str">
        <f>IF(L1310="","",COUNT($L$4:L1310))</f>
        <v/>
      </c>
      <c r="L1310" s="81" t="str">
        <f>IF(C1310="","",データ!AI2512)</f>
        <v/>
      </c>
      <c r="M1310" s="65" t="str">
        <f>IF(C1310="","",データ!AJ2512)</f>
        <v/>
      </c>
      <c r="N1310" s="65" t="str">
        <f>IF(O1310="","",COUNT($O$4:O1310))</f>
        <v/>
      </c>
      <c r="O1310" s="81" t="str">
        <f>IF(C1310="","",データ!AO2512)</f>
        <v/>
      </c>
      <c r="P1310" s="65" t="str">
        <f>IF(C1310="","",データ!AP2512)</f>
        <v/>
      </c>
    </row>
    <row r="1311" spans="1:16" ht="18" customHeight="1">
      <c r="A1311" s="46" t="str">
        <f>IF(データ!A2514&lt;&gt;"",データ!A2513,"")</f>
        <v/>
      </c>
      <c r="B1311" s="47" t="str">
        <f>IF(データ!B2514&lt;&gt;"",データ!B2513,"")</f>
        <v/>
      </c>
      <c r="C1311" s="48" t="str">
        <f>IF(データ!C2514&lt;&gt;"",データ!C2513,"")</f>
        <v/>
      </c>
      <c r="D1311" s="46" t="str">
        <f>IF(データ!G2514&lt;&gt;"",データ!G2513,"")</f>
        <v/>
      </c>
      <c r="E1311" s="65" t="str">
        <f>IF(F1311="","",COUNT($F$4:F1311))</f>
        <v/>
      </c>
      <c r="F1311" s="81" t="str">
        <f>IF(C1311="","",データ!Z2513)</f>
        <v/>
      </c>
      <c r="G1311" s="65" t="str">
        <f>IF(C1311="","",データ!AA2513)</f>
        <v/>
      </c>
      <c r="H1311" s="65" t="str">
        <f>IF(I1311="","",COUNT($I$4:I1311))</f>
        <v/>
      </c>
      <c r="I1311" s="81" t="str">
        <f>IF(C1311="","",データ!AF2513)</f>
        <v/>
      </c>
      <c r="J1311" s="65" t="str">
        <f>IF(C1311="","",データ!AG2513)</f>
        <v/>
      </c>
      <c r="K1311" s="65" t="str">
        <f>IF(L1311="","",COUNT($L$4:L1311))</f>
        <v/>
      </c>
      <c r="L1311" s="81" t="str">
        <f>IF(C1311="","",データ!AI2513)</f>
        <v/>
      </c>
      <c r="M1311" s="65" t="str">
        <f>IF(C1311="","",データ!AJ2513)</f>
        <v/>
      </c>
      <c r="N1311" s="65" t="str">
        <f>IF(O1311="","",COUNT($O$4:O1311))</f>
        <v/>
      </c>
      <c r="O1311" s="81" t="str">
        <f>IF(C1311="","",データ!AO2513)</f>
        <v/>
      </c>
      <c r="P1311" s="65" t="str">
        <f>IF(C1311="","",データ!AP2513)</f>
        <v/>
      </c>
    </row>
    <row r="1312" spans="1:16" ht="18" customHeight="1">
      <c r="A1312" s="46" t="str">
        <f>IF(データ!A2515&lt;&gt;"",データ!A2514,"")</f>
        <v/>
      </c>
      <c r="B1312" s="47" t="str">
        <f>IF(データ!B2515&lt;&gt;"",データ!B2514,"")</f>
        <v/>
      </c>
      <c r="C1312" s="48" t="str">
        <f>IF(データ!C2515&lt;&gt;"",データ!C2514,"")</f>
        <v/>
      </c>
      <c r="D1312" s="46" t="str">
        <f>IF(データ!G2515&lt;&gt;"",データ!G2514,"")</f>
        <v/>
      </c>
      <c r="E1312" s="65" t="str">
        <f>IF(F1312="","",COUNT($F$4:F1312))</f>
        <v/>
      </c>
      <c r="F1312" s="81" t="str">
        <f>IF(C1312="","",データ!Z2514)</f>
        <v/>
      </c>
      <c r="G1312" s="65" t="str">
        <f>IF(C1312="","",データ!AA2514)</f>
        <v/>
      </c>
      <c r="H1312" s="65" t="str">
        <f>IF(I1312="","",COUNT($I$4:I1312))</f>
        <v/>
      </c>
      <c r="I1312" s="81" t="str">
        <f>IF(C1312="","",データ!AF2514)</f>
        <v/>
      </c>
      <c r="J1312" s="65" t="str">
        <f>IF(C1312="","",データ!AG2514)</f>
        <v/>
      </c>
      <c r="K1312" s="65" t="str">
        <f>IF(L1312="","",COUNT($L$4:L1312))</f>
        <v/>
      </c>
      <c r="L1312" s="81" t="str">
        <f>IF(C1312="","",データ!AI2514)</f>
        <v/>
      </c>
      <c r="M1312" s="65" t="str">
        <f>IF(C1312="","",データ!AJ2514)</f>
        <v/>
      </c>
      <c r="N1312" s="65" t="str">
        <f>IF(O1312="","",COUNT($O$4:O1312))</f>
        <v/>
      </c>
      <c r="O1312" s="81" t="str">
        <f>IF(C1312="","",データ!AO2514)</f>
        <v/>
      </c>
      <c r="P1312" s="65" t="str">
        <f>IF(C1312="","",データ!AP2514)</f>
        <v/>
      </c>
    </row>
    <row r="1313" spans="1:16" ht="18" customHeight="1">
      <c r="A1313" s="46" t="str">
        <f>IF(データ!A2516&lt;&gt;"",データ!A2515,"")</f>
        <v/>
      </c>
      <c r="B1313" s="47" t="str">
        <f>IF(データ!B2516&lt;&gt;"",データ!B2515,"")</f>
        <v/>
      </c>
      <c r="C1313" s="48" t="str">
        <f>IF(データ!C2516&lt;&gt;"",データ!C2515,"")</f>
        <v/>
      </c>
      <c r="D1313" s="46" t="str">
        <f>IF(データ!G2516&lt;&gt;"",データ!G2515,"")</f>
        <v/>
      </c>
      <c r="E1313" s="65" t="str">
        <f>IF(F1313="","",COUNT($F$4:F1313))</f>
        <v/>
      </c>
      <c r="F1313" s="81" t="str">
        <f>IF(C1313="","",データ!Z2515)</f>
        <v/>
      </c>
      <c r="G1313" s="65" t="str">
        <f>IF(C1313="","",データ!AA2515)</f>
        <v/>
      </c>
      <c r="H1313" s="65" t="str">
        <f>IF(I1313="","",COUNT($I$4:I1313))</f>
        <v/>
      </c>
      <c r="I1313" s="81" t="str">
        <f>IF(C1313="","",データ!AF2515)</f>
        <v/>
      </c>
      <c r="J1313" s="65" t="str">
        <f>IF(C1313="","",データ!AG2515)</f>
        <v/>
      </c>
      <c r="K1313" s="65" t="str">
        <f>IF(L1313="","",COUNT($L$4:L1313))</f>
        <v/>
      </c>
      <c r="L1313" s="81" t="str">
        <f>IF(C1313="","",データ!AI2515)</f>
        <v/>
      </c>
      <c r="M1313" s="65" t="str">
        <f>IF(C1313="","",データ!AJ2515)</f>
        <v/>
      </c>
      <c r="N1313" s="65" t="str">
        <f>IF(O1313="","",COUNT($O$4:O1313))</f>
        <v/>
      </c>
      <c r="O1313" s="81" t="str">
        <f>IF(C1313="","",データ!AO2515)</f>
        <v/>
      </c>
      <c r="P1313" s="65" t="str">
        <f>IF(C1313="","",データ!AP2515)</f>
        <v/>
      </c>
    </row>
    <row r="1314" spans="1:16" ht="18" customHeight="1">
      <c r="A1314" s="46" t="str">
        <f>IF(データ!A2517&lt;&gt;"",データ!A2516,"")</f>
        <v/>
      </c>
      <c r="B1314" s="47" t="str">
        <f>IF(データ!B2517&lt;&gt;"",データ!B2516,"")</f>
        <v/>
      </c>
      <c r="C1314" s="48" t="str">
        <f>IF(データ!C2517&lt;&gt;"",データ!C2516,"")</f>
        <v/>
      </c>
      <c r="D1314" s="46" t="str">
        <f>IF(データ!G2517&lt;&gt;"",データ!G2516,"")</f>
        <v/>
      </c>
      <c r="E1314" s="65" t="str">
        <f>IF(F1314="","",COUNT($F$4:F1314))</f>
        <v/>
      </c>
      <c r="F1314" s="81" t="str">
        <f>IF(C1314="","",データ!Z2516)</f>
        <v/>
      </c>
      <c r="G1314" s="65" t="str">
        <f>IF(C1314="","",データ!AA2516)</f>
        <v/>
      </c>
      <c r="H1314" s="65" t="str">
        <f>IF(I1314="","",COUNT($I$4:I1314))</f>
        <v/>
      </c>
      <c r="I1314" s="81" t="str">
        <f>IF(C1314="","",データ!AF2516)</f>
        <v/>
      </c>
      <c r="J1314" s="65" t="str">
        <f>IF(C1314="","",データ!AG2516)</f>
        <v/>
      </c>
      <c r="K1314" s="65" t="str">
        <f>IF(L1314="","",COUNT($L$4:L1314))</f>
        <v/>
      </c>
      <c r="L1314" s="81" t="str">
        <f>IF(C1314="","",データ!AI2516)</f>
        <v/>
      </c>
      <c r="M1314" s="65" t="str">
        <f>IF(C1314="","",データ!AJ2516)</f>
        <v/>
      </c>
      <c r="N1314" s="65" t="str">
        <f>IF(O1314="","",COUNT($O$4:O1314))</f>
        <v/>
      </c>
      <c r="O1314" s="81" t="str">
        <f>IF(C1314="","",データ!AO2516)</f>
        <v/>
      </c>
      <c r="P1314" s="65" t="str">
        <f>IF(C1314="","",データ!AP2516)</f>
        <v/>
      </c>
    </row>
    <row r="1315" spans="1:16" ht="18" customHeight="1">
      <c r="A1315" s="46" t="str">
        <f>IF(データ!A2518&lt;&gt;"",データ!A2517,"")</f>
        <v/>
      </c>
      <c r="B1315" s="47" t="str">
        <f>IF(データ!B2518&lt;&gt;"",データ!B2517,"")</f>
        <v/>
      </c>
      <c r="C1315" s="48" t="str">
        <f>IF(データ!C2518&lt;&gt;"",データ!C2517,"")</f>
        <v/>
      </c>
      <c r="D1315" s="46" t="str">
        <f>IF(データ!G2518&lt;&gt;"",データ!G2517,"")</f>
        <v/>
      </c>
      <c r="E1315" s="65" t="str">
        <f>IF(F1315="","",COUNT($F$4:F1315))</f>
        <v/>
      </c>
      <c r="F1315" s="81" t="str">
        <f>IF(C1315="","",データ!Z2517)</f>
        <v/>
      </c>
      <c r="G1315" s="65" t="str">
        <f>IF(C1315="","",データ!AA2517)</f>
        <v/>
      </c>
      <c r="H1315" s="65" t="str">
        <f>IF(I1315="","",COUNT($I$4:I1315))</f>
        <v/>
      </c>
      <c r="I1315" s="81" t="str">
        <f>IF(C1315="","",データ!AF2517)</f>
        <v/>
      </c>
      <c r="J1315" s="65" t="str">
        <f>IF(C1315="","",データ!AG2517)</f>
        <v/>
      </c>
      <c r="K1315" s="65" t="str">
        <f>IF(L1315="","",COUNT($L$4:L1315))</f>
        <v/>
      </c>
      <c r="L1315" s="81" t="str">
        <f>IF(C1315="","",データ!AI2517)</f>
        <v/>
      </c>
      <c r="M1315" s="65" t="str">
        <f>IF(C1315="","",データ!AJ2517)</f>
        <v/>
      </c>
      <c r="N1315" s="65" t="str">
        <f>IF(O1315="","",COUNT($O$4:O1315))</f>
        <v/>
      </c>
      <c r="O1315" s="81" t="str">
        <f>IF(C1315="","",データ!AO2517)</f>
        <v/>
      </c>
      <c r="P1315" s="65" t="str">
        <f>IF(C1315="","",データ!AP2517)</f>
        <v/>
      </c>
    </row>
    <row r="1316" spans="1:16" ht="18" customHeight="1">
      <c r="A1316" s="46" t="str">
        <f>IF(データ!A2519&lt;&gt;"",データ!A2518,"")</f>
        <v/>
      </c>
      <c r="B1316" s="47" t="str">
        <f>IF(データ!B2519&lt;&gt;"",データ!B2518,"")</f>
        <v/>
      </c>
      <c r="C1316" s="48" t="str">
        <f>IF(データ!C2519&lt;&gt;"",データ!C2518,"")</f>
        <v/>
      </c>
      <c r="D1316" s="46" t="str">
        <f>IF(データ!G2519&lt;&gt;"",データ!G2518,"")</f>
        <v/>
      </c>
      <c r="E1316" s="65" t="str">
        <f>IF(F1316="","",COUNT($F$4:F1316))</f>
        <v/>
      </c>
      <c r="F1316" s="81" t="str">
        <f>IF(C1316="","",データ!Z2518)</f>
        <v/>
      </c>
      <c r="G1316" s="65" t="str">
        <f>IF(C1316="","",データ!AA2518)</f>
        <v/>
      </c>
      <c r="H1316" s="65" t="str">
        <f>IF(I1316="","",COUNT($I$4:I1316))</f>
        <v/>
      </c>
      <c r="I1316" s="81" t="str">
        <f>IF(C1316="","",データ!AF2518)</f>
        <v/>
      </c>
      <c r="J1316" s="65" t="str">
        <f>IF(C1316="","",データ!AG2518)</f>
        <v/>
      </c>
      <c r="K1316" s="65" t="str">
        <f>IF(L1316="","",COUNT($L$4:L1316))</f>
        <v/>
      </c>
      <c r="L1316" s="81" t="str">
        <f>IF(C1316="","",データ!AI2518)</f>
        <v/>
      </c>
      <c r="M1316" s="65" t="str">
        <f>IF(C1316="","",データ!AJ2518)</f>
        <v/>
      </c>
      <c r="N1316" s="65" t="str">
        <f>IF(O1316="","",COUNT($O$4:O1316))</f>
        <v/>
      </c>
      <c r="O1316" s="81" t="str">
        <f>IF(C1316="","",データ!AO2518)</f>
        <v/>
      </c>
      <c r="P1316" s="65" t="str">
        <f>IF(C1316="","",データ!AP2518)</f>
        <v/>
      </c>
    </row>
    <row r="1317" spans="1:16" ht="18" customHeight="1">
      <c r="A1317" s="46" t="str">
        <f>IF(データ!A2520&lt;&gt;"",データ!A2519,"")</f>
        <v/>
      </c>
      <c r="B1317" s="47" t="str">
        <f>IF(データ!B2520&lt;&gt;"",データ!B2519,"")</f>
        <v/>
      </c>
      <c r="C1317" s="48" t="str">
        <f>IF(データ!C2520&lt;&gt;"",データ!C2519,"")</f>
        <v/>
      </c>
      <c r="D1317" s="46" t="str">
        <f>IF(データ!G2520&lt;&gt;"",データ!G2519,"")</f>
        <v/>
      </c>
      <c r="E1317" s="65" t="str">
        <f>IF(F1317="","",COUNT($F$4:F1317))</f>
        <v/>
      </c>
      <c r="F1317" s="81" t="str">
        <f>IF(C1317="","",データ!Z2519)</f>
        <v/>
      </c>
      <c r="G1317" s="65" t="str">
        <f>IF(C1317="","",データ!AA2519)</f>
        <v/>
      </c>
      <c r="H1317" s="65" t="str">
        <f>IF(I1317="","",COUNT($I$4:I1317))</f>
        <v/>
      </c>
      <c r="I1317" s="81" t="str">
        <f>IF(C1317="","",データ!AF2519)</f>
        <v/>
      </c>
      <c r="J1317" s="65" t="str">
        <f>IF(C1317="","",データ!AG2519)</f>
        <v/>
      </c>
      <c r="K1317" s="65" t="str">
        <f>IF(L1317="","",COUNT($L$4:L1317))</f>
        <v/>
      </c>
      <c r="L1317" s="81" t="str">
        <f>IF(C1317="","",データ!AI2519)</f>
        <v/>
      </c>
      <c r="M1317" s="65" t="str">
        <f>IF(C1317="","",データ!AJ2519)</f>
        <v/>
      </c>
      <c r="N1317" s="65" t="str">
        <f>IF(O1317="","",COUNT($O$4:O1317))</f>
        <v/>
      </c>
      <c r="O1317" s="81" t="str">
        <f>IF(C1317="","",データ!AO2519)</f>
        <v/>
      </c>
      <c r="P1317" s="65" t="str">
        <f>IF(C1317="","",データ!AP2519)</f>
        <v/>
      </c>
    </row>
    <row r="1318" spans="1:16" ht="18" customHeight="1">
      <c r="A1318" s="46" t="str">
        <f>IF(データ!A2521&lt;&gt;"",データ!A2520,"")</f>
        <v/>
      </c>
      <c r="B1318" s="47" t="str">
        <f>IF(データ!B2521&lt;&gt;"",データ!B2520,"")</f>
        <v/>
      </c>
      <c r="C1318" s="48" t="str">
        <f>IF(データ!C2521&lt;&gt;"",データ!C2520,"")</f>
        <v/>
      </c>
      <c r="D1318" s="46" t="str">
        <f>IF(データ!G2521&lt;&gt;"",データ!G2520,"")</f>
        <v/>
      </c>
      <c r="E1318" s="65" t="str">
        <f>IF(F1318="","",COUNT($F$4:F1318))</f>
        <v/>
      </c>
      <c r="F1318" s="81" t="str">
        <f>IF(C1318="","",データ!Z2520)</f>
        <v/>
      </c>
      <c r="G1318" s="65" t="str">
        <f>IF(C1318="","",データ!AA2520)</f>
        <v/>
      </c>
      <c r="H1318" s="65" t="str">
        <f>IF(I1318="","",COUNT($I$4:I1318))</f>
        <v/>
      </c>
      <c r="I1318" s="81" t="str">
        <f>IF(C1318="","",データ!AF2520)</f>
        <v/>
      </c>
      <c r="J1318" s="65" t="str">
        <f>IF(C1318="","",データ!AG2520)</f>
        <v/>
      </c>
      <c r="K1318" s="65" t="str">
        <f>IF(L1318="","",COUNT($L$4:L1318))</f>
        <v/>
      </c>
      <c r="L1318" s="81" t="str">
        <f>IF(C1318="","",データ!AI2520)</f>
        <v/>
      </c>
      <c r="M1318" s="65" t="str">
        <f>IF(C1318="","",データ!AJ2520)</f>
        <v/>
      </c>
      <c r="N1318" s="65" t="str">
        <f>IF(O1318="","",COUNT($O$4:O1318))</f>
        <v/>
      </c>
      <c r="O1318" s="81" t="str">
        <f>IF(C1318="","",データ!AO2520)</f>
        <v/>
      </c>
      <c r="P1318" s="65" t="str">
        <f>IF(C1318="","",データ!AP2520)</f>
        <v/>
      </c>
    </row>
    <row r="1319" spans="1:16" ht="18" customHeight="1">
      <c r="A1319" s="46" t="str">
        <f>IF(データ!A2522&lt;&gt;"",データ!A2521,"")</f>
        <v/>
      </c>
      <c r="B1319" s="47" t="str">
        <f>IF(データ!B2522&lt;&gt;"",データ!B2521,"")</f>
        <v/>
      </c>
      <c r="C1319" s="48" t="str">
        <f>IF(データ!C2522&lt;&gt;"",データ!C2521,"")</f>
        <v/>
      </c>
      <c r="D1319" s="46" t="str">
        <f>IF(データ!G2522&lt;&gt;"",データ!G2521,"")</f>
        <v/>
      </c>
      <c r="E1319" s="65" t="str">
        <f>IF(F1319="","",COUNT($F$4:F1319))</f>
        <v/>
      </c>
      <c r="F1319" s="81" t="str">
        <f>IF(C1319="","",データ!Z2521)</f>
        <v/>
      </c>
      <c r="G1319" s="65" t="str">
        <f>IF(C1319="","",データ!AA2521)</f>
        <v/>
      </c>
      <c r="H1319" s="65" t="str">
        <f>IF(I1319="","",COUNT($I$4:I1319))</f>
        <v/>
      </c>
      <c r="I1319" s="81" t="str">
        <f>IF(C1319="","",データ!AF2521)</f>
        <v/>
      </c>
      <c r="J1319" s="65" t="str">
        <f>IF(C1319="","",データ!AG2521)</f>
        <v/>
      </c>
      <c r="K1319" s="65" t="str">
        <f>IF(L1319="","",COUNT($L$4:L1319))</f>
        <v/>
      </c>
      <c r="L1319" s="81" t="str">
        <f>IF(C1319="","",データ!AI2521)</f>
        <v/>
      </c>
      <c r="M1319" s="65" t="str">
        <f>IF(C1319="","",データ!AJ2521)</f>
        <v/>
      </c>
      <c r="N1319" s="65" t="str">
        <f>IF(O1319="","",COUNT($O$4:O1319))</f>
        <v/>
      </c>
      <c r="O1319" s="81" t="str">
        <f>IF(C1319="","",データ!AO2521)</f>
        <v/>
      </c>
      <c r="P1319" s="65" t="str">
        <f>IF(C1319="","",データ!AP2521)</f>
        <v/>
      </c>
    </row>
    <row r="1320" spans="1:16" ht="18" customHeight="1">
      <c r="A1320" s="46" t="str">
        <f>IF(データ!A2523&lt;&gt;"",データ!A2522,"")</f>
        <v/>
      </c>
      <c r="B1320" s="47" t="str">
        <f>IF(データ!B2523&lt;&gt;"",データ!B2522,"")</f>
        <v/>
      </c>
      <c r="C1320" s="48" t="str">
        <f>IF(データ!C2523&lt;&gt;"",データ!C2522,"")</f>
        <v/>
      </c>
      <c r="D1320" s="46" t="str">
        <f>IF(データ!G2523&lt;&gt;"",データ!G2522,"")</f>
        <v/>
      </c>
      <c r="E1320" s="65" t="str">
        <f>IF(F1320="","",COUNT($F$4:F1320))</f>
        <v/>
      </c>
      <c r="F1320" s="81" t="str">
        <f>IF(C1320="","",データ!Z2522)</f>
        <v/>
      </c>
      <c r="G1320" s="65" t="str">
        <f>IF(C1320="","",データ!AA2522)</f>
        <v/>
      </c>
      <c r="H1320" s="65" t="str">
        <f>IF(I1320="","",COUNT($I$4:I1320))</f>
        <v/>
      </c>
      <c r="I1320" s="81" t="str">
        <f>IF(C1320="","",データ!AF2522)</f>
        <v/>
      </c>
      <c r="J1320" s="65" t="str">
        <f>IF(C1320="","",データ!AG2522)</f>
        <v/>
      </c>
      <c r="K1320" s="65" t="str">
        <f>IF(L1320="","",COUNT($L$4:L1320))</f>
        <v/>
      </c>
      <c r="L1320" s="81" t="str">
        <f>IF(C1320="","",データ!AI2522)</f>
        <v/>
      </c>
      <c r="M1320" s="65" t="str">
        <f>IF(C1320="","",データ!AJ2522)</f>
        <v/>
      </c>
      <c r="N1320" s="65" t="str">
        <f>IF(O1320="","",COUNT($O$4:O1320))</f>
        <v/>
      </c>
      <c r="O1320" s="81" t="str">
        <f>IF(C1320="","",データ!AO2522)</f>
        <v/>
      </c>
      <c r="P1320" s="65" t="str">
        <f>IF(C1320="","",データ!AP2522)</f>
        <v/>
      </c>
    </row>
    <row r="1321" spans="1:16" ht="18" customHeight="1">
      <c r="A1321" s="46" t="str">
        <f>IF(データ!A2524&lt;&gt;"",データ!A2523,"")</f>
        <v/>
      </c>
      <c r="B1321" s="47" t="str">
        <f>IF(データ!B2524&lt;&gt;"",データ!B2523,"")</f>
        <v/>
      </c>
      <c r="C1321" s="48" t="str">
        <f>IF(データ!C2524&lt;&gt;"",データ!C2523,"")</f>
        <v/>
      </c>
      <c r="D1321" s="46" t="str">
        <f>IF(データ!G2524&lt;&gt;"",データ!G2523,"")</f>
        <v/>
      </c>
      <c r="E1321" s="65" t="str">
        <f>IF(F1321="","",COUNT($F$4:F1321))</f>
        <v/>
      </c>
      <c r="F1321" s="81" t="str">
        <f>IF(C1321="","",データ!Z2523)</f>
        <v/>
      </c>
      <c r="G1321" s="65" t="str">
        <f>IF(C1321="","",データ!AA2523)</f>
        <v/>
      </c>
      <c r="H1321" s="65" t="str">
        <f>IF(I1321="","",COUNT($I$4:I1321))</f>
        <v/>
      </c>
      <c r="I1321" s="81" t="str">
        <f>IF(C1321="","",データ!AF2523)</f>
        <v/>
      </c>
      <c r="J1321" s="65" t="str">
        <f>IF(C1321="","",データ!AG2523)</f>
        <v/>
      </c>
      <c r="K1321" s="65" t="str">
        <f>IF(L1321="","",COUNT($L$4:L1321))</f>
        <v/>
      </c>
      <c r="L1321" s="81" t="str">
        <f>IF(C1321="","",データ!AI2523)</f>
        <v/>
      </c>
      <c r="M1321" s="65" t="str">
        <f>IF(C1321="","",データ!AJ2523)</f>
        <v/>
      </c>
      <c r="N1321" s="65" t="str">
        <f>IF(O1321="","",COUNT($O$4:O1321))</f>
        <v/>
      </c>
      <c r="O1321" s="81" t="str">
        <f>IF(C1321="","",データ!AO2523)</f>
        <v/>
      </c>
      <c r="P1321" s="65" t="str">
        <f>IF(C1321="","",データ!AP2523)</f>
        <v/>
      </c>
    </row>
    <row r="1322" spans="1:16" ht="18" customHeight="1">
      <c r="A1322" s="46" t="str">
        <f>IF(データ!A2525&lt;&gt;"",データ!A2524,"")</f>
        <v/>
      </c>
      <c r="B1322" s="47" t="str">
        <f>IF(データ!B2525&lt;&gt;"",データ!B2524,"")</f>
        <v/>
      </c>
      <c r="C1322" s="48" t="str">
        <f>IF(データ!C2525&lt;&gt;"",データ!C2524,"")</f>
        <v/>
      </c>
      <c r="D1322" s="46" t="str">
        <f>IF(データ!G2525&lt;&gt;"",データ!G2524,"")</f>
        <v/>
      </c>
      <c r="E1322" s="65" t="str">
        <f>IF(F1322="","",COUNT($F$4:F1322))</f>
        <v/>
      </c>
      <c r="F1322" s="81" t="str">
        <f>IF(C1322="","",データ!Z2524)</f>
        <v/>
      </c>
      <c r="G1322" s="65" t="str">
        <f>IF(C1322="","",データ!AA2524)</f>
        <v/>
      </c>
      <c r="H1322" s="65" t="str">
        <f>IF(I1322="","",COUNT($I$4:I1322))</f>
        <v/>
      </c>
      <c r="I1322" s="81" t="str">
        <f>IF(C1322="","",データ!AF2524)</f>
        <v/>
      </c>
      <c r="J1322" s="65" t="str">
        <f>IF(C1322="","",データ!AG2524)</f>
        <v/>
      </c>
      <c r="K1322" s="65" t="str">
        <f>IF(L1322="","",COUNT($L$4:L1322))</f>
        <v/>
      </c>
      <c r="L1322" s="81" t="str">
        <f>IF(C1322="","",データ!AI2524)</f>
        <v/>
      </c>
      <c r="M1322" s="65" t="str">
        <f>IF(C1322="","",データ!AJ2524)</f>
        <v/>
      </c>
      <c r="N1322" s="65" t="str">
        <f>IF(O1322="","",COUNT($O$4:O1322))</f>
        <v/>
      </c>
      <c r="O1322" s="81" t="str">
        <f>IF(C1322="","",データ!AO2524)</f>
        <v/>
      </c>
      <c r="P1322" s="65" t="str">
        <f>IF(C1322="","",データ!AP2524)</f>
        <v/>
      </c>
    </row>
    <row r="1323" spans="1:16" ht="18" customHeight="1">
      <c r="A1323" s="46" t="str">
        <f>IF(データ!A2526&lt;&gt;"",データ!A2525,"")</f>
        <v/>
      </c>
      <c r="B1323" s="47" t="str">
        <f>IF(データ!B2526&lt;&gt;"",データ!B2525,"")</f>
        <v/>
      </c>
      <c r="C1323" s="48" t="str">
        <f>IF(データ!C2526&lt;&gt;"",データ!C2525,"")</f>
        <v/>
      </c>
      <c r="D1323" s="46" t="str">
        <f>IF(データ!G2526&lt;&gt;"",データ!G2525,"")</f>
        <v/>
      </c>
      <c r="E1323" s="65" t="str">
        <f>IF(F1323="","",COUNT($F$4:F1323))</f>
        <v/>
      </c>
      <c r="F1323" s="81" t="str">
        <f>IF(C1323="","",データ!Z2525)</f>
        <v/>
      </c>
      <c r="G1323" s="65" t="str">
        <f>IF(C1323="","",データ!AA2525)</f>
        <v/>
      </c>
      <c r="H1323" s="65" t="str">
        <f>IF(I1323="","",COUNT($I$4:I1323))</f>
        <v/>
      </c>
      <c r="I1323" s="81" t="str">
        <f>IF(C1323="","",データ!AF2525)</f>
        <v/>
      </c>
      <c r="J1323" s="65" t="str">
        <f>IF(C1323="","",データ!AG2525)</f>
        <v/>
      </c>
      <c r="K1323" s="65" t="str">
        <f>IF(L1323="","",COUNT($L$4:L1323))</f>
        <v/>
      </c>
      <c r="L1323" s="81" t="str">
        <f>IF(C1323="","",データ!AI2525)</f>
        <v/>
      </c>
      <c r="M1323" s="65" t="str">
        <f>IF(C1323="","",データ!AJ2525)</f>
        <v/>
      </c>
      <c r="N1323" s="65" t="str">
        <f>IF(O1323="","",COUNT($O$4:O1323))</f>
        <v/>
      </c>
      <c r="O1323" s="81" t="str">
        <f>IF(C1323="","",データ!AO2525)</f>
        <v/>
      </c>
      <c r="P1323" s="65" t="str">
        <f>IF(C1323="","",データ!AP2525)</f>
        <v/>
      </c>
    </row>
    <row r="1324" spans="1:16" ht="18" customHeight="1">
      <c r="A1324" s="46" t="str">
        <f>IF(データ!A2527&lt;&gt;"",データ!A2526,"")</f>
        <v/>
      </c>
      <c r="B1324" s="47" t="str">
        <f>IF(データ!B2527&lt;&gt;"",データ!B2526,"")</f>
        <v/>
      </c>
      <c r="C1324" s="48" t="str">
        <f>IF(データ!C2527&lt;&gt;"",データ!C2526,"")</f>
        <v/>
      </c>
      <c r="D1324" s="46" t="str">
        <f>IF(データ!G2527&lt;&gt;"",データ!G2526,"")</f>
        <v/>
      </c>
      <c r="E1324" s="65" t="str">
        <f>IF(F1324="","",COUNT($F$4:F1324))</f>
        <v/>
      </c>
      <c r="F1324" s="81" t="str">
        <f>IF(C1324="","",データ!Z2526)</f>
        <v/>
      </c>
      <c r="G1324" s="65" t="str">
        <f>IF(C1324="","",データ!AA2526)</f>
        <v/>
      </c>
      <c r="H1324" s="65" t="str">
        <f>IF(I1324="","",COUNT($I$4:I1324))</f>
        <v/>
      </c>
      <c r="I1324" s="81" t="str">
        <f>IF(C1324="","",データ!AF2526)</f>
        <v/>
      </c>
      <c r="J1324" s="65" t="str">
        <f>IF(C1324="","",データ!AG2526)</f>
        <v/>
      </c>
      <c r="K1324" s="65" t="str">
        <f>IF(L1324="","",COUNT($L$4:L1324))</f>
        <v/>
      </c>
      <c r="L1324" s="81" t="str">
        <f>IF(C1324="","",データ!AI2526)</f>
        <v/>
      </c>
      <c r="M1324" s="65" t="str">
        <f>IF(C1324="","",データ!AJ2526)</f>
        <v/>
      </c>
      <c r="N1324" s="65" t="str">
        <f>IF(O1324="","",COUNT($O$4:O1324))</f>
        <v/>
      </c>
      <c r="O1324" s="81" t="str">
        <f>IF(C1324="","",データ!AO2526)</f>
        <v/>
      </c>
      <c r="P1324" s="65" t="str">
        <f>IF(C1324="","",データ!AP2526)</f>
        <v/>
      </c>
    </row>
    <row r="1325" spans="1:16" ht="18" customHeight="1">
      <c r="A1325" s="46" t="str">
        <f>IF(データ!A2528&lt;&gt;"",データ!A2527,"")</f>
        <v/>
      </c>
      <c r="B1325" s="47" t="str">
        <f>IF(データ!B2528&lt;&gt;"",データ!B2527,"")</f>
        <v/>
      </c>
      <c r="C1325" s="48" t="str">
        <f>IF(データ!C2528&lt;&gt;"",データ!C2527,"")</f>
        <v/>
      </c>
      <c r="D1325" s="46" t="str">
        <f>IF(データ!G2528&lt;&gt;"",データ!G2527,"")</f>
        <v/>
      </c>
      <c r="E1325" s="65" t="str">
        <f>IF(F1325="","",COUNT($F$4:F1325))</f>
        <v/>
      </c>
      <c r="F1325" s="81" t="str">
        <f>IF(C1325="","",データ!Z2527)</f>
        <v/>
      </c>
      <c r="G1325" s="65" t="str">
        <f>IF(C1325="","",データ!AA2527)</f>
        <v/>
      </c>
      <c r="H1325" s="65" t="str">
        <f>IF(I1325="","",COUNT($I$4:I1325))</f>
        <v/>
      </c>
      <c r="I1325" s="81" t="str">
        <f>IF(C1325="","",データ!AF2527)</f>
        <v/>
      </c>
      <c r="J1325" s="65" t="str">
        <f>IF(C1325="","",データ!AG2527)</f>
        <v/>
      </c>
      <c r="K1325" s="65" t="str">
        <f>IF(L1325="","",COUNT($L$4:L1325))</f>
        <v/>
      </c>
      <c r="L1325" s="81" t="str">
        <f>IF(C1325="","",データ!AI2527)</f>
        <v/>
      </c>
      <c r="M1325" s="65" t="str">
        <f>IF(C1325="","",データ!AJ2527)</f>
        <v/>
      </c>
      <c r="N1325" s="65" t="str">
        <f>IF(O1325="","",COUNT($O$4:O1325))</f>
        <v/>
      </c>
      <c r="O1325" s="81" t="str">
        <f>IF(C1325="","",データ!AO2527)</f>
        <v/>
      </c>
      <c r="P1325" s="65" t="str">
        <f>IF(C1325="","",データ!AP2527)</f>
        <v/>
      </c>
    </row>
    <row r="1326" spans="1:16" ht="18" customHeight="1">
      <c r="A1326" s="46" t="str">
        <f>IF(データ!A2529&lt;&gt;"",データ!A2528,"")</f>
        <v/>
      </c>
      <c r="B1326" s="47" t="str">
        <f>IF(データ!B2529&lt;&gt;"",データ!B2528,"")</f>
        <v/>
      </c>
      <c r="C1326" s="48" t="str">
        <f>IF(データ!C2529&lt;&gt;"",データ!C2528,"")</f>
        <v/>
      </c>
      <c r="D1326" s="46" t="str">
        <f>IF(データ!G2529&lt;&gt;"",データ!G2528,"")</f>
        <v/>
      </c>
      <c r="E1326" s="65" t="str">
        <f>IF(F1326="","",COUNT($F$4:F1326))</f>
        <v/>
      </c>
      <c r="F1326" s="81" t="str">
        <f>IF(C1326="","",データ!Z2528)</f>
        <v/>
      </c>
      <c r="G1326" s="65" t="str">
        <f>IF(C1326="","",データ!AA2528)</f>
        <v/>
      </c>
      <c r="H1326" s="65" t="str">
        <f>IF(I1326="","",COUNT($I$4:I1326))</f>
        <v/>
      </c>
      <c r="I1326" s="81" t="str">
        <f>IF(C1326="","",データ!AF2528)</f>
        <v/>
      </c>
      <c r="J1326" s="65" t="str">
        <f>IF(C1326="","",データ!AG2528)</f>
        <v/>
      </c>
      <c r="K1326" s="65" t="str">
        <f>IF(L1326="","",COUNT($L$4:L1326))</f>
        <v/>
      </c>
      <c r="L1326" s="81" t="str">
        <f>IF(C1326="","",データ!AI2528)</f>
        <v/>
      </c>
      <c r="M1326" s="65" t="str">
        <f>IF(C1326="","",データ!AJ2528)</f>
        <v/>
      </c>
      <c r="N1326" s="65" t="str">
        <f>IF(O1326="","",COUNT($O$4:O1326))</f>
        <v/>
      </c>
      <c r="O1326" s="81" t="str">
        <f>IF(C1326="","",データ!AO2528)</f>
        <v/>
      </c>
      <c r="P1326" s="65" t="str">
        <f>IF(C1326="","",データ!AP2528)</f>
        <v/>
      </c>
    </row>
    <row r="1327" spans="1:16" ht="18" customHeight="1">
      <c r="A1327" s="46" t="str">
        <f>IF(データ!A2530&lt;&gt;"",データ!A2529,"")</f>
        <v/>
      </c>
      <c r="B1327" s="47" t="str">
        <f>IF(データ!B2530&lt;&gt;"",データ!B2529,"")</f>
        <v/>
      </c>
      <c r="C1327" s="48" t="str">
        <f>IF(データ!C2530&lt;&gt;"",データ!C2529,"")</f>
        <v/>
      </c>
      <c r="D1327" s="46" t="str">
        <f>IF(データ!G2530&lt;&gt;"",データ!G2529,"")</f>
        <v/>
      </c>
      <c r="E1327" s="65" t="str">
        <f>IF(F1327="","",COUNT($F$4:F1327))</f>
        <v/>
      </c>
      <c r="F1327" s="81" t="str">
        <f>IF(C1327="","",データ!Z2529)</f>
        <v/>
      </c>
      <c r="G1327" s="65" t="str">
        <f>IF(C1327="","",データ!AA2529)</f>
        <v/>
      </c>
      <c r="H1327" s="65" t="str">
        <f>IF(I1327="","",COUNT($I$4:I1327))</f>
        <v/>
      </c>
      <c r="I1327" s="81" t="str">
        <f>IF(C1327="","",データ!AF2529)</f>
        <v/>
      </c>
      <c r="J1327" s="65" t="str">
        <f>IF(C1327="","",データ!AG2529)</f>
        <v/>
      </c>
      <c r="K1327" s="65" t="str">
        <f>IF(L1327="","",COUNT($L$4:L1327))</f>
        <v/>
      </c>
      <c r="L1327" s="81" t="str">
        <f>IF(C1327="","",データ!AI2529)</f>
        <v/>
      </c>
      <c r="M1327" s="65" t="str">
        <f>IF(C1327="","",データ!AJ2529)</f>
        <v/>
      </c>
      <c r="N1327" s="65" t="str">
        <f>IF(O1327="","",COUNT($O$4:O1327))</f>
        <v/>
      </c>
      <c r="O1327" s="81" t="str">
        <f>IF(C1327="","",データ!AO2529)</f>
        <v/>
      </c>
      <c r="P1327" s="65" t="str">
        <f>IF(C1327="","",データ!AP2529)</f>
        <v/>
      </c>
    </row>
    <row r="1328" spans="1:16" ht="18" customHeight="1">
      <c r="A1328" s="46" t="str">
        <f>IF(データ!A2531&lt;&gt;"",データ!A2530,"")</f>
        <v/>
      </c>
      <c r="B1328" s="47" t="str">
        <f>IF(データ!B2531&lt;&gt;"",データ!B2530,"")</f>
        <v/>
      </c>
      <c r="C1328" s="48" t="str">
        <f>IF(データ!C2531&lt;&gt;"",データ!C2530,"")</f>
        <v/>
      </c>
      <c r="D1328" s="46" t="str">
        <f>IF(データ!G2531&lt;&gt;"",データ!G2530,"")</f>
        <v/>
      </c>
      <c r="E1328" s="65" t="str">
        <f>IF(F1328="","",COUNT($F$4:F1328))</f>
        <v/>
      </c>
      <c r="F1328" s="81" t="str">
        <f>IF(C1328="","",データ!Z2530)</f>
        <v/>
      </c>
      <c r="G1328" s="65" t="str">
        <f>IF(C1328="","",データ!AA2530)</f>
        <v/>
      </c>
      <c r="H1328" s="65" t="str">
        <f>IF(I1328="","",COUNT($I$4:I1328))</f>
        <v/>
      </c>
      <c r="I1328" s="81" t="str">
        <f>IF(C1328="","",データ!AF2530)</f>
        <v/>
      </c>
      <c r="J1328" s="65" t="str">
        <f>IF(C1328="","",データ!AG2530)</f>
        <v/>
      </c>
      <c r="K1328" s="65" t="str">
        <f>IF(L1328="","",COUNT($L$4:L1328))</f>
        <v/>
      </c>
      <c r="L1328" s="81" t="str">
        <f>IF(C1328="","",データ!AI2530)</f>
        <v/>
      </c>
      <c r="M1328" s="65" t="str">
        <f>IF(C1328="","",データ!AJ2530)</f>
        <v/>
      </c>
      <c r="N1328" s="65" t="str">
        <f>IF(O1328="","",COUNT($O$4:O1328))</f>
        <v/>
      </c>
      <c r="O1328" s="81" t="str">
        <f>IF(C1328="","",データ!AO2530)</f>
        <v/>
      </c>
      <c r="P1328" s="65" t="str">
        <f>IF(C1328="","",データ!AP2530)</f>
        <v/>
      </c>
    </row>
    <row r="1329" spans="1:16" ht="18" customHeight="1">
      <c r="A1329" s="46" t="str">
        <f>IF(データ!A2532&lt;&gt;"",データ!A2531,"")</f>
        <v/>
      </c>
      <c r="B1329" s="47" t="str">
        <f>IF(データ!B2532&lt;&gt;"",データ!B2531,"")</f>
        <v/>
      </c>
      <c r="C1329" s="48" t="str">
        <f>IF(データ!C2532&lt;&gt;"",データ!C2531,"")</f>
        <v/>
      </c>
      <c r="D1329" s="46" t="str">
        <f>IF(データ!G2532&lt;&gt;"",データ!G2531,"")</f>
        <v/>
      </c>
      <c r="E1329" s="65" t="str">
        <f>IF(F1329="","",COUNT($F$4:F1329))</f>
        <v/>
      </c>
      <c r="F1329" s="81" t="str">
        <f>IF(C1329="","",データ!Z2531)</f>
        <v/>
      </c>
      <c r="G1329" s="65" t="str">
        <f>IF(C1329="","",データ!AA2531)</f>
        <v/>
      </c>
      <c r="H1329" s="65" t="str">
        <f>IF(I1329="","",COUNT($I$4:I1329))</f>
        <v/>
      </c>
      <c r="I1329" s="81" t="str">
        <f>IF(C1329="","",データ!AF2531)</f>
        <v/>
      </c>
      <c r="J1329" s="65" t="str">
        <f>IF(C1329="","",データ!AG2531)</f>
        <v/>
      </c>
      <c r="K1329" s="65" t="str">
        <f>IF(L1329="","",COUNT($L$4:L1329))</f>
        <v/>
      </c>
      <c r="L1329" s="81" t="str">
        <f>IF(C1329="","",データ!AI2531)</f>
        <v/>
      </c>
      <c r="M1329" s="65" t="str">
        <f>IF(C1329="","",データ!AJ2531)</f>
        <v/>
      </c>
      <c r="N1329" s="65" t="str">
        <f>IF(O1329="","",COUNT($O$4:O1329))</f>
        <v/>
      </c>
      <c r="O1329" s="81" t="str">
        <f>IF(C1329="","",データ!AO2531)</f>
        <v/>
      </c>
      <c r="P1329" s="65" t="str">
        <f>IF(C1329="","",データ!AP2531)</f>
        <v/>
      </c>
    </row>
    <row r="1330" spans="1:16" ht="18" customHeight="1">
      <c r="A1330" s="46" t="str">
        <f>IF(データ!A2533&lt;&gt;"",データ!A2532,"")</f>
        <v/>
      </c>
      <c r="B1330" s="47" t="str">
        <f>IF(データ!B2533&lt;&gt;"",データ!B2532,"")</f>
        <v/>
      </c>
      <c r="C1330" s="48" t="str">
        <f>IF(データ!C2533&lt;&gt;"",データ!C2532,"")</f>
        <v/>
      </c>
      <c r="D1330" s="46" t="str">
        <f>IF(データ!G2533&lt;&gt;"",データ!G2532,"")</f>
        <v/>
      </c>
      <c r="E1330" s="65" t="str">
        <f>IF(F1330="","",COUNT($F$4:F1330))</f>
        <v/>
      </c>
      <c r="F1330" s="81" t="str">
        <f>IF(C1330="","",データ!Z2532)</f>
        <v/>
      </c>
      <c r="G1330" s="65" t="str">
        <f>IF(C1330="","",データ!AA2532)</f>
        <v/>
      </c>
      <c r="H1330" s="65" t="str">
        <f>IF(I1330="","",COUNT($I$4:I1330))</f>
        <v/>
      </c>
      <c r="I1330" s="81" t="str">
        <f>IF(C1330="","",データ!AF2532)</f>
        <v/>
      </c>
      <c r="J1330" s="65" t="str">
        <f>IF(C1330="","",データ!AG2532)</f>
        <v/>
      </c>
      <c r="K1330" s="65" t="str">
        <f>IF(L1330="","",COUNT($L$4:L1330))</f>
        <v/>
      </c>
      <c r="L1330" s="81" t="str">
        <f>IF(C1330="","",データ!AI2532)</f>
        <v/>
      </c>
      <c r="M1330" s="65" t="str">
        <f>IF(C1330="","",データ!AJ2532)</f>
        <v/>
      </c>
      <c r="N1330" s="65" t="str">
        <f>IF(O1330="","",COUNT($O$4:O1330))</f>
        <v/>
      </c>
      <c r="O1330" s="81" t="str">
        <f>IF(C1330="","",データ!AO2532)</f>
        <v/>
      </c>
      <c r="P1330" s="65" t="str">
        <f>IF(C1330="","",データ!AP2532)</f>
        <v/>
      </c>
    </row>
    <row r="1331" spans="1:16" ht="18" customHeight="1">
      <c r="A1331" s="46" t="str">
        <f>IF(データ!A2534&lt;&gt;"",データ!A2533,"")</f>
        <v/>
      </c>
      <c r="B1331" s="47" t="str">
        <f>IF(データ!B2534&lt;&gt;"",データ!B2533,"")</f>
        <v/>
      </c>
      <c r="C1331" s="48" t="str">
        <f>IF(データ!C2534&lt;&gt;"",データ!C2533,"")</f>
        <v/>
      </c>
      <c r="D1331" s="46" t="str">
        <f>IF(データ!G2534&lt;&gt;"",データ!G2533,"")</f>
        <v/>
      </c>
      <c r="E1331" s="65" t="str">
        <f>IF(F1331="","",COUNT($F$4:F1331))</f>
        <v/>
      </c>
      <c r="F1331" s="81" t="str">
        <f>IF(C1331="","",データ!Z2533)</f>
        <v/>
      </c>
      <c r="G1331" s="65" t="str">
        <f>IF(C1331="","",データ!AA2533)</f>
        <v/>
      </c>
      <c r="H1331" s="65" t="str">
        <f>IF(I1331="","",COUNT($I$4:I1331))</f>
        <v/>
      </c>
      <c r="I1331" s="81" t="str">
        <f>IF(C1331="","",データ!AF2533)</f>
        <v/>
      </c>
      <c r="J1331" s="65" t="str">
        <f>IF(C1331="","",データ!AG2533)</f>
        <v/>
      </c>
      <c r="K1331" s="65" t="str">
        <f>IF(L1331="","",COUNT($L$4:L1331))</f>
        <v/>
      </c>
      <c r="L1331" s="81" t="str">
        <f>IF(C1331="","",データ!AI2533)</f>
        <v/>
      </c>
      <c r="M1331" s="65" t="str">
        <f>IF(C1331="","",データ!AJ2533)</f>
        <v/>
      </c>
      <c r="N1331" s="65" t="str">
        <f>IF(O1331="","",COUNT($O$4:O1331))</f>
        <v/>
      </c>
      <c r="O1331" s="81" t="str">
        <f>IF(C1331="","",データ!AO2533)</f>
        <v/>
      </c>
      <c r="P1331" s="65" t="str">
        <f>IF(C1331="","",データ!AP2533)</f>
        <v/>
      </c>
    </row>
    <row r="1332" spans="1:16" ht="18" customHeight="1">
      <c r="A1332" s="46" t="str">
        <f>IF(データ!A2535&lt;&gt;"",データ!A2534,"")</f>
        <v/>
      </c>
      <c r="B1332" s="47" t="str">
        <f>IF(データ!B2535&lt;&gt;"",データ!B2534,"")</f>
        <v/>
      </c>
      <c r="C1332" s="48" t="str">
        <f>IF(データ!C2535&lt;&gt;"",データ!C2534,"")</f>
        <v/>
      </c>
      <c r="D1332" s="46" t="str">
        <f>IF(データ!G2535&lt;&gt;"",データ!G2534,"")</f>
        <v/>
      </c>
      <c r="E1332" s="65" t="str">
        <f>IF(F1332="","",COUNT($F$4:F1332))</f>
        <v/>
      </c>
      <c r="F1332" s="81" t="str">
        <f>IF(C1332="","",データ!Z2534)</f>
        <v/>
      </c>
      <c r="G1332" s="65" t="str">
        <f>IF(C1332="","",データ!AA2534)</f>
        <v/>
      </c>
      <c r="H1332" s="65" t="str">
        <f>IF(I1332="","",COUNT($I$4:I1332))</f>
        <v/>
      </c>
      <c r="I1332" s="81" t="str">
        <f>IF(C1332="","",データ!AF2534)</f>
        <v/>
      </c>
      <c r="J1332" s="65" t="str">
        <f>IF(C1332="","",データ!AG2534)</f>
        <v/>
      </c>
      <c r="K1332" s="65" t="str">
        <f>IF(L1332="","",COUNT($L$4:L1332))</f>
        <v/>
      </c>
      <c r="L1332" s="81" t="str">
        <f>IF(C1332="","",データ!AI2534)</f>
        <v/>
      </c>
      <c r="M1332" s="65" t="str">
        <f>IF(C1332="","",データ!AJ2534)</f>
        <v/>
      </c>
      <c r="N1332" s="65" t="str">
        <f>IF(O1332="","",COUNT($O$4:O1332))</f>
        <v/>
      </c>
      <c r="O1332" s="81" t="str">
        <f>IF(C1332="","",データ!AO2534)</f>
        <v/>
      </c>
      <c r="P1332" s="65" t="str">
        <f>IF(C1332="","",データ!AP2534)</f>
        <v/>
      </c>
    </row>
    <row r="1333" spans="1:16" ht="18" customHeight="1">
      <c r="A1333" s="46" t="str">
        <f>IF(データ!A2536&lt;&gt;"",データ!A2535,"")</f>
        <v/>
      </c>
      <c r="B1333" s="47" t="str">
        <f>IF(データ!B2536&lt;&gt;"",データ!B2535,"")</f>
        <v/>
      </c>
      <c r="C1333" s="48" t="str">
        <f>IF(データ!C2536&lt;&gt;"",データ!C2535,"")</f>
        <v/>
      </c>
      <c r="D1333" s="46" t="str">
        <f>IF(データ!G2536&lt;&gt;"",データ!G2535,"")</f>
        <v/>
      </c>
      <c r="E1333" s="65" t="str">
        <f>IF(F1333="","",COUNT($F$4:F1333))</f>
        <v/>
      </c>
      <c r="F1333" s="81" t="str">
        <f>IF(C1333="","",データ!Z2535)</f>
        <v/>
      </c>
      <c r="G1333" s="65" t="str">
        <f>IF(C1333="","",データ!AA2535)</f>
        <v/>
      </c>
      <c r="H1333" s="65" t="str">
        <f>IF(I1333="","",COUNT($I$4:I1333))</f>
        <v/>
      </c>
      <c r="I1333" s="81" t="str">
        <f>IF(C1333="","",データ!AF2535)</f>
        <v/>
      </c>
      <c r="J1333" s="65" t="str">
        <f>IF(C1333="","",データ!AG2535)</f>
        <v/>
      </c>
      <c r="K1333" s="65" t="str">
        <f>IF(L1333="","",COUNT($L$4:L1333))</f>
        <v/>
      </c>
      <c r="L1333" s="81" t="str">
        <f>IF(C1333="","",データ!AI2535)</f>
        <v/>
      </c>
      <c r="M1333" s="65" t="str">
        <f>IF(C1333="","",データ!AJ2535)</f>
        <v/>
      </c>
      <c r="N1333" s="65" t="str">
        <f>IF(O1333="","",COUNT($O$4:O1333))</f>
        <v/>
      </c>
      <c r="O1333" s="81" t="str">
        <f>IF(C1333="","",データ!AO2535)</f>
        <v/>
      </c>
      <c r="P1333" s="65" t="str">
        <f>IF(C1333="","",データ!AP2535)</f>
        <v/>
      </c>
    </row>
    <row r="1334" spans="1:16" ht="18" customHeight="1">
      <c r="A1334" s="46" t="str">
        <f>IF(データ!A2537&lt;&gt;"",データ!A2536,"")</f>
        <v/>
      </c>
      <c r="B1334" s="47" t="str">
        <f>IF(データ!B2537&lt;&gt;"",データ!B2536,"")</f>
        <v/>
      </c>
      <c r="C1334" s="48" t="str">
        <f>IF(データ!C2537&lt;&gt;"",データ!C2536,"")</f>
        <v/>
      </c>
      <c r="D1334" s="46" t="str">
        <f>IF(データ!G2537&lt;&gt;"",データ!G2536,"")</f>
        <v/>
      </c>
      <c r="E1334" s="65" t="str">
        <f>IF(F1334="","",COUNT($F$4:F1334))</f>
        <v/>
      </c>
      <c r="F1334" s="81" t="str">
        <f>IF(C1334="","",データ!Z2536)</f>
        <v/>
      </c>
      <c r="G1334" s="65" t="str">
        <f>IF(C1334="","",データ!AA2536)</f>
        <v/>
      </c>
      <c r="H1334" s="65" t="str">
        <f>IF(I1334="","",COUNT($I$4:I1334))</f>
        <v/>
      </c>
      <c r="I1334" s="81" t="str">
        <f>IF(C1334="","",データ!AF2536)</f>
        <v/>
      </c>
      <c r="J1334" s="65" t="str">
        <f>IF(C1334="","",データ!AG2536)</f>
        <v/>
      </c>
      <c r="K1334" s="65" t="str">
        <f>IF(L1334="","",COUNT($L$4:L1334))</f>
        <v/>
      </c>
      <c r="L1334" s="81" t="str">
        <f>IF(C1334="","",データ!AI2536)</f>
        <v/>
      </c>
      <c r="M1334" s="65" t="str">
        <f>IF(C1334="","",データ!AJ2536)</f>
        <v/>
      </c>
      <c r="N1334" s="65" t="str">
        <f>IF(O1334="","",COUNT($O$4:O1334))</f>
        <v/>
      </c>
      <c r="O1334" s="81" t="str">
        <f>IF(C1334="","",データ!AO2536)</f>
        <v/>
      </c>
      <c r="P1334" s="65" t="str">
        <f>IF(C1334="","",データ!AP2536)</f>
        <v/>
      </c>
    </row>
    <row r="1335" spans="1:16" ht="18" customHeight="1">
      <c r="A1335" s="46" t="str">
        <f>IF(データ!A2538&lt;&gt;"",データ!A2537,"")</f>
        <v/>
      </c>
      <c r="B1335" s="47" t="str">
        <f>IF(データ!B2538&lt;&gt;"",データ!B2537,"")</f>
        <v/>
      </c>
      <c r="C1335" s="48" t="str">
        <f>IF(データ!C2538&lt;&gt;"",データ!C2537,"")</f>
        <v/>
      </c>
      <c r="D1335" s="46" t="str">
        <f>IF(データ!G2538&lt;&gt;"",データ!G2537,"")</f>
        <v/>
      </c>
      <c r="E1335" s="65" t="str">
        <f>IF(F1335="","",COUNT($F$4:F1335))</f>
        <v/>
      </c>
      <c r="F1335" s="81" t="str">
        <f>IF(C1335="","",データ!Z2537)</f>
        <v/>
      </c>
      <c r="G1335" s="65" t="str">
        <f>IF(C1335="","",データ!AA2537)</f>
        <v/>
      </c>
      <c r="H1335" s="65" t="str">
        <f>IF(I1335="","",COUNT($I$4:I1335))</f>
        <v/>
      </c>
      <c r="I1335" s="81" t="str">
        <f>IF(C1335="","",データ!AF2537)</f>
        <v/>
      </c>
      <c r="J1335" s="65" t="str">
        <f>IF(C1335="","",データ!AG2537)</f>
        <v/>
      </c>
      <c r="K1335" s="65" t="str">
        <f>IF(L1335="","",COUNT($L$4:L1335))</f>
        <v/>
      </c>
      <c r="L1335" s="81" t="str">
        <f>IF(C1335="","",データ!AI2537)</f>
        <v/>
      </c>
      <c r="M1335" s="65" t="str">
        <f>IF(C1335="","",データ!AJ2537)</f>
        <v/>
      </c>
      <c r="N1335" s="65" t="str">
        <f>IF(O1335="","",COUNT($O$4:O1335))</f>
        <v/>
      </c>
      <c r="O1335" s="81" t="str">
        <f>IF(C1335="","",データ!AO2537)</f>
        <v/>
      </c>
      <c r="P1335" s="65" t="str">
        <f>IF(C1335="","",データ!AP2537)</f>
        <v/>
      </c>
    </row>
    <row r="1336" spans="1:16" ht="18" customHeight="1">
      <c r="A1336" s="46" t="str">
        <f>IF(データ!A2539&lt;&gt;"",データ!A2538,"")</f>
        <v/>
      </c>
      <c r="B1336" s="47" t="str">
        <f>IF(データ!B2539&lt;&gt;"",データ!B2538,"")</f>
        <v/>
      </c>
      <c r="C1336" s="48" t="str">
        <f>IF(データ!C2539&lt;&gt;"",データ!C2538,"")</f>
        <v/>
      </c>
      <c r="D1336" s="46" t="str">
        <f>IF(データ!G2539&lt;&gt;"",データ!G2538,"")</f>
        <v/>
      </c>
      <c r="E1336" s="65" t="str">
        <f>IF(F1336="","",COUNT($F$4:F1336))</f>
        <v/>
      </c>
      <c r="F1336" s="81" t="str">
        <f>IF(C1336="","",データ!Z2538)</f>
        <v/>
      </c>
      <c r="G1336" s="65" t="str">
        <f>IF(C1336="","",データ!AA2538)</f>
        <v/>
      </c>
      <c r="H1336" s="65" t="str">
        <f>IF(I1336="","",COUNT($I$4:I1336))</f>
        <v/>
      </c>
      <c r="I1336" s="81" t="str">
        <f>IF(C1336="","",データ!AF2538)</f>
        <v/>
      </c>
      <c r="J1336" s="65" t="str">
        <f>IF(C1336="","",データ!AG2538)</f>
        <v/>
      </c>
      <c r="K1336" s="65" t="str">
        <f>IF(L1336="","",COUNT($L$4:L1336))</f>
        <v/>
      </c>
      <c r="L1336" s="81" t="str">
        <f>IF(C1336="","",データ!AI2538)</f>
        <v/>
      </c>
      <c r="M1336" s="65" t="str">
        <f>IF(C1336="","",データ!AJ2538)</f>
        <v/>
      </c>
      <c r="N1336" s="65" t="str">
        <f>IF(O1336="","",COUNT($O$4:O1336))</f>
        <v/>
      </c>
      <c r="O1336" s="81" t="str">
        <f>IF(C1336="","",データ!AO2538)</f>
        <v/>
      </c>
      <c r="P1336" s="65" t="str">
        <f>IF(C1336="","",データ!AP2538)</f>
        <v/>
      </c>
    </row>
    <row r="1337" spans="1:16" ht="18" customHeight="1">
      <c r="A1337" s="46" t="str">
        <f>IF(データ!A2540&lt;&gt;"",データ!A2539,"")</f>
        <v/>
      </c>
      <c r="B1337" s="47" t="str">
        <f>IF(データ!B2540&lt;&gt;"",データ!B2539,"")</f>
        <v/>
      </c>
      <c r="C1337" s="48" t="str">
        <f>IF(データ!C2540&lt;&gt;"",データ!C2539,"")</f>
        <v/>
      </c>
      <c r="D1337" s="46" t="str">
        <f>IF(データ!G2540&lt;&gt;"",データ!G2539,"")</f>
        <v/>
      </c>
      <c r="E1337" s="65" t="str">
        <f>IF(F1337="","",COUNT($F$4:F1337))</f>
        <v/>
      </c>
      <c r="F1337" s="81" t="str">
        <f>IF(C1337="","",データ!Z2539)</f>
        <v/>
      </c>
      <c r="G1337" s="65" t="str">
        <f>IF(C1337="","",データ!AA2539)</f>
        <v/>
      </c>
      <c r="H1337" s="65" t="str">
        <f>IF(I1337="","",COUNT($I$4:I1337))</f>
        <v/>
      </c>
      <c r="I1337" s="81" t="str">
        <f>IF(C1337="","",データ!AF2539)</f>
        <v/>
      </c>
      <c r="J1337" s="65" t="str">
        <f>IF(C1337="","",データ!AG2539)</f>
        <v/>
      </c>
      <c r="K1337" s="65" t="str">
        <f>IF(L1337="","",COUNT($L$4:L1337))</f>
        <v/>
      </c>
      <c r="L1337" s="81" t="str">
        <f>IF(C1337="","",データ!AI2539)</f>
        <v/>
      </c>
      <c r="M1337" s="65" t="str">
        <f>IF(C1337="","",データ!AJ2539)</f>
        <v/>
      </c>
      <c r="N1337" s="65" t="str">
        <f>IF(O1337="","",COUNT($O$4:O1337))</f>
        <v/>
      </c>
      <c r="O1337" s="81" t="str">
        <f>IF(C1337="","",データ!AO2539)</f>
        <v/>
      </c>
      <c r="P1337" s="65" t="str">
        <f>IF(C1337="","",データ!AP2539)</f>
        <v/>
      </c>
    </row>
    <row r="1338" spans="1:16" ht="18" customHeight="1">
      <c r="A1338" s="46" t="str">
        <f>IF(データ!A2541&lt;&gt;"",データ!A2540,"")</f>
        <v/>
      </c>
      <c r="B1338" s="47" t="str">
        <f>IF(データ!B2541&lt;&gt;"",データ!B2540,"")</f>
        <v/>
      </c>
      <c r="C1338" s="48" t="str">
        <f>IF(データ!C2541&lt;&gt;"",データ!C2540,"")</f>
        <v/>
      </c>
      <c r="D1338" s="46" t="str">
        <f>IF(データ!G2541&lt;&gt;"",データ!G2540,"")</f>
        <v/>
      </c>
      <c r="E1338" s="65" t="str">
        <f>IF(F1338="","",COUNT($F$4:F1338))</f>
        <v/>
      </c>
      <c r="F1338" s="81" t="str">
        <f>IF(C1338="","",データ!Z2540)</f>
        <v/>
      </c>
      <c r="G1338" s="65" t="str">
        <f>IF(C1338="","",データ!AA2540)</f>
        <v/>
      </c>
      <c r="H1338" s="65" t="str">
        <f>IF(I1338="","",COUNT($I$4:I1338))</f>
        <v/>
      </c>
      <c r="I1338" s="81" t="str">
        <f>IF(C1338="","",データ!AF2540)</f>
        <v/>
      </c>
      <c r="J1338" s="65" t="str">
        <f>IF(C1338="","",データ!AG2540)</f>
        <v/>
      </c>
      <c r="K1338" s="65" t="str">
        <f>IF(L1338="","",COUNT($L$4:L1338))</f>
        <v/>
      </c>
      <c r="L1338" s="81" t="str">
        <f>IF(C1338="","",データ!AI2540)</f>
        <v/>
      </c>
      <c r="M1338" s="65" t="str">
        <f>IF(C1338="","",データ!AJ2540)</f>
        <v/>
      </c>
      <c r="N1338" s="65" t="str">
        <f>IF(O1338="","",COUNT($O$4:O1338))</f>
        <v/>
      </c>
      <c r="O1338" s="81" t="str">
        <f>IF(C1338="","",データ!AO2540)</f>
        <v/>
      </c>
      <c r="P1338" s="65" t="str">
        <f>IF(C1338="","",データ!AP2540)</f>
        <v/>
      </c>
    </row>
    <row r="1339" spans="1:16" ht="18" customHeight="1">
      <c r="A1339" s="46" t="str">
        <f>IF(データ!A2542&lt;&gt;"",データ!A2541,"")</f>
        <v/>
      </c>
      <c r="B1339" s="47" t="str">
        <f>IF(データ!B2542&lt;&gt;"",データ!B2541,"")</f>
        <v/>
      </c>
      <c r="C1339" s="48" t="str">
        <f>IF(データ!C2542&lt;&gt;"",データ!C2541,"")</f>
        <v/>
      </c>
      <c r="D1339" s="46" t="str">
        <f>IF(データ!G2542&lt;&gt;"",データ!G2541,"")</f>
        <v/>
      </c>
      <c r="E1339" s="65" t="str">
        <f>IF(F1339="","",COUNT($F$4:F1339))</f>
        <v/>
      </c>
      <c r="F1339" s="81" t="str">
        <f>IF(C1339="","",データ!Z2541)</f>
        <v/>
      </c>
      <c r="G1339" s="65" t="str">
        <f>IF(C1339="","",データ!AA2541)</f>
        <v/>
      </c>
      <c r="H1339" s="65" t="str">
        <f>IF(I1339="","",COUNT($I$4:I1339))</f>
        <v/>
      </c>
      <c r="I1339" s="81" t="str">
        <f>IF(C1339="","",データ!AF2541)</f>
        <v/>
      </c>
      <c r="J1339" s="65" t="str">
        <f>IF(C1339="","",データ!AG2541)</f>
        <v/>
      </c>
      <c r="K1339" s="65" t="str">
        <f>IF(L1339="","",COUNT($L$4:L1339))</f>
        <v/>
      </c>
      <c r="L1339" s="81" t="str">
        <f>IF(C1339="","",データ!AI2541)</f>
        <v/>
      </c>
      <c r="M1339" s="65" t="str">
        <f>IF(C1339="","",データ!AJ2541)</f>
        <v/>
      </c>
      <c r="N1339" s="65" t="str">
        <f>IF(O1339="","",COUNT($O$4:O1339))</f>
        <v/>
      </c>
      <c r="O1339" s="81" t="str">
        <f>IF(C1339="","",データ!AO2541)</f>
        <v/>
      </c>
      <c r="P1339" s="65" t="str">
        <f>IF(C1339="","",データ!AP2541)</f>
        <v/>
      </c>
    </row>
    <row r="1340" spans="1:16" ht="18" customHeight="1">
      <c r="A1340" s="46" t="str">
        <f>IF(データ!A2543&lt;&gt;"",データ!A2542,"")</f>
        <v/>
      </c>
      <c r="B1340" s="47" t="str">
        <f>IF(データ!B2543&lt;&gt;"",データ!B2542,"")</f>
        <v/>
      </c>
      <c r="C1340" s="48" t="str">
        <f>IF(データ!C2543&lt;&gt;"",データ!C2542,"")</f>
        <v/>
      </c>
      <c r="D1340" s="46" t="str">
        <f>IF(データ!G2543&lt;&gt;"",データ!G2542,"")</f>
        <v/>
      </c>
      <c r="E1340" s="65" t="str">
        <f>IF(F1340="","",COUNT($F$4:F1340))</f>
        <v/>
      </c>
      <c r="F1340" s="81" t="str">
        <f>IF(C1340="","",データ!Z2542)</f>
        <v/>
      </c>
      <c r="G1340" s="65" t="str">
        <f>IF(C1340="","",データ!AA2542)</f>
        <v/>
      </c>
      <c r="H1340" s="65" t="str">
        <f>IF(I1340="","",COUNT($I$4:I1340))</f>
        <v/>
      </c>
      <c r="I1340" s="81" t="str">
        <f>IF(C1340="","",データ!AF2542)</f>
        <v/>
      </c>
      <c r="J1340" s="65" t="str">
        <f>IF(C1340="","",データ!AG2542)</f>
        <v/>
      </c>
      <c r="K1340" s="65" t="str">
        <f>IF(L1340="","",COUNT($L$4:L1340))</f>
        <v/>
      </c>
      <c r="L1340" s="81" t="str">
        <f>IF(C1340="","",データ!AI2542)</f>
        <v/>
      </c>
      <c r="M1340" s="65" t="str">
        <f>IF(C1340="","",データ!AJ2542)</f>
        <v/>
      </c>
      <c r="N1340" s="65" t="str">
        <f>IF(O1340="","",COUNT($O$4:O1340))</f>
        <v/>
      </c>
      <c r="O1340" s="81" t="str">
        <f>IF(C1340="","",データ!AO2542)</f>
        <v/>
      </c>
      <c r="P1340" s="65" t="str">
        <f>IF(C1340="","",データ!AP2542)</f>
        <v/>
      </c>
    </row>
    <row r="1341" spans="1:16" ht="18" customHeight="1">
      <c r="A1341" s="46" t="str">
        <f>IF(データ!A2544&lt;&gt;"",データ!A2543,"")</f>
        <v/>
      </c>
      <c r="B1341" s="47" t="str">
        <f>IF(データ!B2544&lt;&gt;"",データ!B2543,"")</f>
        <v/>
      </c>
      <c r="C1341" s="48" t="str">
        <f>IF(データ!C2544&lt;&gt;"",データ!C2543,"")</f>
        <v/>
      </c>
      <c r="D1341" s="46" t="str">
        <f>IF(データ!G2544&lt;&gt;"",データ!G2543,"")</f>
        <v/>
      </c>
      <c r="E1341" s="65" t="str">
        <f>IF(F1341="","",COUNT($F$4:F1341))</f>
        <v/>
      </c>
      <c r="F1341" s="81" t="str">
        <f>IF(C1341="","",データ!Z2543)</f>
        <v/>
      </c>
      <c r="G1341" s="65" t="str">
        <f>IF(C1341="","",データ!AA2543)</f>
        <v/>
      </c>
      <c r="H1341" s="65" t="str">
        <f>IF(I1341="","",COUNT($I$4:I1341))</f>
        <v/>
      </c>
      <c r="I1341" s="81" t="str">
        <f>IF(C1341="","",データ!AF2543)</f>
        <v/>
      </c>
      <c r="J1341" s="65" t="str">
        <f>IF(C1341="","",データ!AG2543)</f>
        <v/>
      </c>
      <c r="K1341" s="65" t="str">
        <f>IF(L1341="","",COUNT($L$4:L1341))</f>
        <v/>
      </c>
      <c r="L1341" s="81" t="str">
        <f>IF(C1341="","",データ!AI2543)</f>
        <v/>
      </c>
      <c r="M1341" s="65" t="str">
        <f>IF(C1341="","",データ!AJ2543)</f>
        <v/>
      </c>
      <c r="N1341" s="65" t="str">
        <f>IF(O1341="","",COUNT($O$4:O1341))</f>
        <v/>
      </c>
      <c r="O1341" s="81" t="str">
        <f>IF(C1341="","",データ!AO2543)</f>
        <v/>
      </c>
      <c r="P1341" s="65" t="str">
        <f>IF(C1341="","",データ!AP2543)</f>
        <v/>
      </c>
    </row>
    <row r="1342" spans="1:16" ht="18" customHeight="1">
      <c r="A1342" s="46" t="str">
        <f>IF(データ!A2545&lt;&gt;"",データ!A2544,"")</f>
        <v/>
      </c>
      <c r="B1342" s="47" t="str">
        <f>IF(データ!B2545&lt;&gt;"",データ!B2544,"")</f>
        <v/>
      </c>
      <c r="C1342" s="48" t="str">
        <f>IF(データ!C2545&lt;&gt;"",データ!C2544,"")</f>
        <v/>
      </c>
      <c r="D1342" s="46" t="str">
        <f>IF(データ!G2545&lt;&gt;"",データ!G2544,"")</f>
        <v/>
      </c>
      <c r="E1342" s="65" t="str">
        <f>IF(F1342="","",COUNT($F$4:F1342))</f>
        <v/>
      </c>
      <c r="F1342" s="81" t="str">
        <f>IF(C1342="","",データ!Z2544)</f>
        <v/>
      </c>
      <c r="G1342" s="65" t="str">
        <f>IF(C1342="","",データ!AA2544)</f>
        <v/>
      </c>
      <c r="H1342" s="65" t="str">
        <f>IF(I1342="","",COUNT($I$4:I1342))</f>
        <v/>
      </c>
      <c r="I1342" s="81" t="str">
        <f>IF(C1342="","",データ!AF2544)</f>
        <v/>
      </c>
      <c r="J1342" s="65" t="str">
        <f>IF(C1342="","",データ!AG2544)</f>
        <v/>
      </c>
      <c r="K1342" s="65" t="str">
        <f>IF(L1342="","",COUNT($L$4:L1342))</f>
        <v/>
      </c>
      <c r="L1342" s="81" t="str">
        <f>IF(C1342="","",データ!AI2544)</f>
        <v/>
      </c>
      <c r="M1342" s="65" t="str">
        <f>IF(C1342="","",データ!AJ2544)</f>
        <v/>
      </c>
      <c r="N1342" s="65" t="str">
        <f>IF(O1342="","",COUNT($O$4:O1342))</f>
        <v/>
      </c>
      <c r="O1342" s="81" t="str">
        <f>IF(C1342="","",データ!AO2544)</f>
        <v/>
      </c>
      <c r="P1342" s="65" t="str">
        <f>IF(C1342="","",データ!AP2544)</f>
        <v/>
      </c>
    </row>
    <row r="1343" spans="1:16" ht="18" customHeight="1">
      <c r="A1343" s="46" t="str">
        <f>IF(データ!A2546&lt;&gt;"",データ!A2545,"")</f>
        <v/>
      </c>
      <c r="B1343" s="47" t="str">
        <f>IF(データ!B2546&lt;&gt;"",データ!B2545,"")</f>
        <v/>
      </c>
      <c r="C1343" s="48" t="str">
        <f>IF(データ!C2546&lt;&gt;"",データ!C2545,"")</f>
        <v/>
      </c>
      <c r="D1343" s="46" t="str">
        <f>IF(データ!G2546&lt;&gt;"",データ!G2545,"")</f>
        <v/>
      </c>
      <c r="E1343" s="65" t="str">
        <f>IF(F1343="","",COUNT($F$4:F1343))</f>
        <v/>
      </c>
      <c r="F1343" s="81" t="str">
        <f>IF(C1343="","",データ!Z2545)</f>
        <v/>
      </c>
      <c r="G1343" s="65" t="str">
        <f>IF(C1343="","",データ!AA2545)</f>
        <v/>
      </c>
      <c r="H1343" s="65" t="str">
        <f>IF(I1343="","",COUNT($I$4:I1343))</f>
        <v/>
      </c>
      <c r="I1343" s="81" t="str">
        <f>IF(C1343="","",データ!AF2545)</f>
        <v/>
      </c>
      <c r="J1343" s="65" t="str">
        <f>IF(C1343="","",データ!AG2545)</f>
        <v/>
      </c>
      <c r="K1343" s="65" t="str">
        <f>IF(L1343="","",COUNT($L$4:L1343))</f>
        <v/>
      </c>
      <c r="L1343" s="81" t="str">
        <f>IF(C1343="","",データ!AI2545)</f>
        <v/>
      </c>
      <c r="M1343" s="65" t="str">
        <f>IF(C1343="","",データ!AJ2545)</f>
        <v/>
      </c>
      <c r="N1343" s="65" t="str">
        <f>IF(O1343="","",COUNT($O$4:O1343))</f>
        <v/>
      </c>
      <c r="O1343" s="81" t="str">
        <f>IF(C1343="","",データ!AO2545)</f>
        <v/>
      </c>
      <c r="P1343" s="65" t="str">
        <f>IF(C1343="","",データ!AP2545)</f>
        <v/>
      </c>
    </row>
    <row r="1344" spans="1:16" ht="18" customHeight="1">
      <c r="A1344" s="46" t="str">
        <f>IF(データ!A2547&lt;&gt;"",データ!A2546,"")</f>
        <v/>
      </c>
      <c r="B1344" s="47" t="str">
        <f>IF(データ!B2547&lt;&gt;"",データ!B2546,"")</f>
        <v/>
      </c>
      <c r="C1344" s="48" t="str">
        <f>IF(データ!C2547&lt;&gt;"",データ!C2546,"")</f>
        <v/>
      </c>
      <c r="D1344" s="46" t="str">
        <f>IF(データ!G2547&lt;&gt;"",データ!G2546,"")</f>
        <v/>
      </c>
      <c r="E1344" s="65" t="str">
        <f>IF(F1344="","",COUNT($F$4:F1344))</f>
        <v/>
      </c>
      <c r="F1344" s="81" t="str">
        <f>IF(C1344="","",データ!Z2546)</f>
        <v/>
      </c>
      <c r="G1344" s="65" t="str">
        <f>IF(C1344="","",データ!AA2546)</f>
        <v/>
      </c>
      <c r="H1344" s="65" t="str">
        <f>IF(I1344="","",COUNT($I$4:I1344))</f>
        <v/>
      </c>
      <c r="I1344" s="81" t="str">
        <f>IF(C1344="","",データ!AF2546)</f>
        <v/>
      </c>
      <c r="J1344" s="65" t="str">
        <f>IF(C1344="","",データ!AG2546)</f>
        <v/>
      </c>
      <c r="K1344" s="65" t="str">
        <f>IF(L1344="","",COUNT($L$4:L1344))</f>
        <v/>
      </c>
      <c r="L1344" s="81" t="str">
        <f>IF(C1344="","",データ!AI2546)</f>
        <v/>
      </c>
      <c r="M1344" s="65" t="str">
        <f>IF(C1344="","",データ!AJ2546)</f>
        <v/>
      </c>
      <c r="N1344" s="65" t="str">
        <f>IF(O1344="","",COUNT($O$4:O1344))</f>
        <v/>
      </c>
      <c r="O1344" s="81" t="str">
        <f>IF(C1344="","",データ!AO2546)</f>
        <v/>
      </c>
      <c r="P1344" s="65" t="str">
        <f>IF(C1344="","",データ!AP2546)</f>
        <v/>
      </c>
    </row>
    <row r="1345" spans="1:16" ht="18" customHeight="1">
      <c r="A1345" s="46" t="str">
        <f>IF(データ!A2548&lt;&gt;"",データ!A2547,"")</f>
        <v/>
      </c>
      <c r="B1345" s="47" t="str">
        <f>IF(データ!B2548&lt;&gt;"",データ!B2547,"")</f>
        <v/>
      </c>
      <c r="C1345" s="48" t="str">
        <f>IF(データ!C2548&lt;&gt;"",データ!C2547,"")</f>
        <v/>
      </c>
      <c r="D1345" s="46" t="str">
        <f>IF(データ!G2548&lt;&gt;"",データ!G2547,"")</f>
        <v/>
      </c>
      <c r="E1345" s="65" t="str">
        <f>IF(F1345="","",COUNT($F$4:F1345))</f>
        <v/>
      </c>
      <c r="F1345" s="81" t="str">
        <f>IF(C1345="","",データ!Z2547)</f>
        <v/>
      </c>
      <c r="G1345" s="65" t="str">
        <f>IF(C1345="","",データ!AA2547)</f>
        <v/>
      </c>
      <c r="H1345" s="65" t="str">
        <f>IF(I1345="","",COUNT($I$4:I1345))</f>
        <v/>
      </c>
      <c r="I1345" s="81" t="str">
        <f>IF(C1345="","",データ!AF2547)</f>
        <v/>
      </c>
      <c r="J1345" s="65" t="str">
        <f>IF(C1345="","",データ!AG2547)</f>
        <v/>
      </c>
      <c r="K1345" s="65" t="str">
        <f>IF(L1345="","",COUNT($L$4:L1345))</f>
        <v/>
      </c>
      <c r="L1345" s="81" t="str">
        <f>IF(C1345="","",データ!AI2547)</f>
        <v/>
      </c>
      <c r="M1345" s="65" t="str">
        <f>IF(C1345="","",データ!AJ2547)</f>
        <v/>
      </c>
      <c r="N1345" s="65" t="str">
        <f>IF(O1345="","",COUNT($O$4:O1345))</f>
        <v/>
      </c>
      <c r="O1345" s="81" t="str">
        <f>IF(C1345="","",データ!AO2547)</f>
        <v/>
      </c>
      <c r="P1345" s="65" t="str">
        <f>IF(C1345="","",データ!AP2547)</f>
        <v/>
      </c>
    </row>
    <row r="1346" spans="1:16" ht="18" customHeight="1">
      <c r="A1346" s="46" t="str">
        <f>IF(データ!A2549&lt;&gt;"",データ!A2548,"")</f>
        <v/>
      </c>
      <c r="B1346" s="47" t="str">
        <f>IF(データ!B2549&lt;&gt;"",データ!B2548,"")</f>
        <v/>
      </c>
      <c r="C1346" s="48" t="str">
        <f>IF(データ!C2549&lt;&gt;"",データ!C2548,"")</f>
        <v/>
      </c>
      <c r="D1346" s="46" t="str">
        <f>IF(データ!G2549&lt;&gt;"",データ!G2548,"")</f>
        <v/>
      </c>
      <c r="E1346" s="65" t="str">
        <f>IF(F1346="","",COUNT($F$4:F1346))</f>
        <v/>
      </c>
      <c r="F1346" s="81" t="str">
        <f>IF(C1346="","",データ!Z2548)</f>
        <v/>
      </c>
      <c r="G1346" s="65" t="str">
        <f>IF(C1346="","",データ!AA2548)</f>
        <v/>
      </c>
      <c r="H1346" s="65" t="str">
        <f>IF(I1346="","",COUNT($I$4:I1346))</f>
        <v/>
      </c>
      <c r="I1346" s="81" t="str">
        <f>IF(C1346="","",データ!AF2548)</f>
        <v/>
      </c>
      <c r="J1346" s="65" t="str">
        <f>IF(C1346="","",データ!AG2548)</f>
        <v/>
      </c>
      <c r="K1346" s="65" t="str">
        <f>IF(L1346="","",COUNT($L$4:L1346))</f>
        <v/>
      </c>
      <c r="L1346" s="81" t="str">
        <f>IF(C1346="","",データ!AI2548)</f>
        <v/>
      </c>
      <c r="M1346" s="65" t="str">
        <f>IF(C1346="","",データ!AJ2548)</f>
        <v/>
      </c>
      <c r="N1346" s="65" t="str">
        <f>IF(O1346="","",COUNT($O$4:O1346))</f>
        <v/>
      </c>
      <c r="O1346" s="81" t="str">
        <f>IF(C1346="","",データ!AO2548)</f>
        <v/>
      </c>
      <c r="P1346" s="65" t="str">
        <f>IF(C1346="","",データ!AP2548)</f>
        <v/>
      </c>
    </row>
    <row r="1347" spans="1:16" ht="18" customHeight="1">
      <c r="A1347" s="46" t="str">
        <f>IF(データ!A2550&lt;&gt;"",データ!A2549,"")</f>
        <v/>
      </c>
      <c r="B1347" s="47" t="str">
        <f>IF(データ!B2550&lt;&gt;"",データ!B2549,"")</f>
        <v/>
      </c>
      <c r="C1347" s="48" t="str">
        <f>IF(データ!C2550&lt;&gt;"",データ!C2549,"")</f>
        <v/>
      </c>
      <c r="D1347" s="46" t="str">
        <f>IF(データ!G2550&lt;&gt;"",データ!G2549,"")</f>
        <v/>
      </c>
      <c r="E1347" s="65" t="str">
        <f>IF(F1347="","",COUNT($F$4:F1347))</f>
        <v/>
      </c>
      <c r="F1347" s="81" t="str">
        <f>IF(C1347="","",データ!Z2549)</f>
        <v/>
      </c>
      <c r="G1347" s="65" t="str">
        <f>IF(C1347="","",データ!AA2549)</f>
        <v/>
      </c>
      <c r="H1347" s="65" t="str">
        <f>IF(I1347="","",COUNT($I$4:I1347))</f>
        <v/>
      </c>
      <c r="I1347" s="81" t="str">
        <f>IF(C1347="","",データ!AF2549)</f>
        <v/>
      </c>
      <c r="J1347" s="65" t="str">
        <f>IF(C1347="","",データ!AG2549)</f>
        <v/>
      </c>
      <c r="K1347" s="65" t="str">
        <f>IF(L1347="","",COUNT($L$4:L1347))</f>
        <v/>
      </c>
      <c r="L1347" s="81" t="str">
        <f>IF(C1347="","",データ!AI2549)</f>
        <v/>
      </c>
      <c r="M1347" s="65" t="str">
        <f>IF(C1347="","",データ!AJ2549)</f>
        <v/>
      </c>
      <c r="N1347" s="65" t="str">
        <f>IF(O1347="","",COUNT($O$4:O1347))</f>
        <v/>
      </c>
      <c r="O1347" s="81" t="str">
        <f>IF(C1347="","",データ!AO2549)</f>
        <v/>
      </c>
      <c r="P1347" s="65" t="str">
        <f>IF(C1347="","",データ!AP2549)</f>
        <v/>
      </c>
    </row>
    <row r="1348" spans="1:16" ht="18" customHeight="1">
      <c r="A1348" s="46" t="str">
        <f>IF(データ!A2551&lt;&gt;"",データ!A2550,"")</f>
        <v/>
      </c>
      <c r="B1348" s="47" t="str">
        <f>IF(データ!B2551&lt;&gt;"",データ!B2550,"")</f>
        <v/>
      </c>
      <c r="C1348" s="48" t="str">
        <f>IF(データ!C2551&lt;&gt;"",データ!C2550,"")</f>
        <v/>
      </c>
      <c r="D1348" s="46" t="str">
        <f>IF(データ!G2551&lt;&gt;"",データ!G2550,"")</f>
        <v/>
      </c>
      <c r="E1348" s="65" t="str">
        <f>IF(F1348="","",COUNT($F$4:F1348))</f>
        <v/>
      </c>
      <c r="F1348" s="81" t="str">
        <f>IF(C1348="","",データ!Z2550)</f>
        <v/>
      </c>
      <c r="G1348" s="65" t="str">
        <f>IF(C1348="","",データ!AA2550)</f>
        <v/>
      </c>
      <c r="H1348" s="65" t="str">
        <f>IF(I1348="","",COUNT($I$4:I1348))</f>
        <v/>
      </c>
      <c r="I1348" s="81" t="str">
        <f>IF(C1348="","",データ!AF2550)</f>
        <v/>
      </c>
      <c r="J1348" s="65" t="str">
        <f>IF(C1348="","",データ!AG2550)</f>
        <v/>
      </c>
      <c r="K1348" s="65" t="str">
        <f>IF(L1348="","",COUNT($L$4:L1348))</f>
        <v/>
      </c>
      <c r="L1348" s="81" t="str">
        <f>IF(C1348="","",データ!AI2550)</f>
        <v/>
      </c>
      <c r="M1348" s="65" t="str">
        <f>IF(C1348="","",データ!AJ2550)</f>
        <v/>
      </c>
      <c r="N1348" s="65" t="str">
        <f>IF(O1348="","",COUNT($O$4:O1348))</f>
        <v/>
      </c>
      <c r="O1348" s="81" t="str">
        <f>IF(C1348="","",データ!AO2550)</f>
        <v/>
      </c>
      <c r="P1348" s="65" t="str">
        <f>IF(C1348="","",データ!AP2550)</f>
        <v/>
      </c>
    </row>
    <row r="1349" spans="1:16" ht="18" customHeight="1">
      <c r="A1349" s="46" t="str">
        <f>IF(データ!A2552&lt;&gt;"",データ!A2551,"")</f>
        <v/>
      </c>
      <c r="B1349" s="47" t="str">
        <f>IF(データ!B2552&lt;&gt;"",データ!B2551,"")</f>
        <v/>
      </c>
      <c r="C1349" s="48" t="str">
        <f>IF(データ!C2552&lt;&gt;"",データ!C2551,"")</f>
        <v/>
      </c>
      <c r="D1349" s="46" t="str">
        <f>IF(データ!G2552&lt;&gt;"",データ!G2551,"")</f>
        <v/>
      </c>
      <c r="E1349" s="65" t="str">
        <f>IF(F1349="","",COUNT($F$4:F1349))</f>
        <v/>
      </c>
      <c r="F1349" s="81" t="str">
        <f>IF(C1349="","",データ!Z2551)</f>
        <v/>
      </c>
      <c r="G1349" s="65" t="str">
        <f>IF(C1349="","",データ!AA2551)</f>
        <v/>
      </c>
      <c r="H1349" s="65" t="str">
        <f>IF(I1349="","",COUNT($I$4:I1349))</f>
        <v/>
      </c>
      <c r="I1349" s="81" t="str">
        <f>IF(C1349="","",データ!AF2551)</f>
        <v/>
      </c>
      <c r="J1349" s="65" t="str">
        <f>IF(C1349="","",データ!AG2551)</f>
        <v/>
      </c>
      <c r="K1349" s="65" t="str">
        <f>IF(L1349="","",COUNT($L$4:L1349))</f>
        <v/>
      </c>
      <c r="L1349" s="81" t="str">
        <f>IF(C1349="","",データ!AI2551)</f>
        <v/>
      </c>
      <c r="M1349" s="65" t="str">
        <f>IF(C1349="","",データ!AJ2551)</f>
        <v/>
      </c>
      <c r="N1349" s="65" t="str">
        <f>IF(O1349="","",COUNT($O$4:O1349))</f>
        <v/>
      </c>
      <c r="O1349" s="81" t="str">
        <f>IF(C1349="","",データ!AO2551)</f>
        <v/>
      </c>
      <c r="P1349" s="65" t="str">
        <f>IF(C1349="","",データ!AP2551)</f>
        <v/>
      </c>
    </row>
    <row r="1350" spans="1:16" ht="18" customHeight="1">
      <c r="A1350" s="46" t="str">
        <f>IF(データ!A2553&lt;&gt;"",データ!A2552,"")</f>
        <v/>
      </c>
      <c r="B1350" s="47" t="str">
        <f>IF(データ!B2553&lt;&gt;"",データ!B2552,"")</f>
        <v/>
      </c>
      <c r="C1350" s="48" t="str">
        <f>IF(データ!C2553&lt;&gt;"",データ!C2552,"")</f>
        <v/>
      </c>
      <c r="D1350" s="46" t="str">
        <f>IF(データ!G2553&lt;&gt;"",データ!G2552,"")</f>
        <v/>
      </c>
      <c r="E1350" s="65" t="str">
        <f>IF(F1350="","",COUNT($F$4:F1350))</f>
        <v/>
      </c>
      <c r="F1350" s="81" t="str">
        <f>IF(C1350="","",データ!Z2552)</f>
        <v/>
      </c>
      <c r="G1350" s="65" t="str">
        <f>IF(C1350="","",データ!AA2552)</f>
        <v/>
      </c>
      <c r="H1350" s="65" t="str">
        <f>IF(I1350="","",COUNT($I$4:I1350))</f>
        <v/>
      </c>
      <c r="I1350" s="81" t="str">
        <f>IF(C1350="","",データ!AF2552)</f>
        <v/>
      </c>
      <c r="J1350" s="65" t="str">
        <f>IF(C1350="","",データ!AG2552)</f>
        <v/>
      </c>
      <c r="K1350" s="65" t="str">
        <f>IF(L1350="","",COUNT($L$4:L1350))</f>
        <v/>
      </c>
      <c r="L1350" s="81" t="str">
        <f>IF(C1350="","",データ!AI2552)</f>
        <v/>
      </c>
      <c r="M1350" s="65" t="str">
        <f>IF(C1350="","",データ!AJ2552)</f>
        <v/>
      </c>
      <c r="N1350" s="65" t="str">
        <f>IF(O1350="","",COUNT($O$4:O1350))</f>
        <v/>
      </c>
      <c r="O1350" s="81" t="str">
        <f>IF(C1350="","",データ!AO2552)</f>
        <v/>
      </c>
      <c r="P1350" s="65" t="str">
        <f>IF(C1350="","",データ!AP2552)</f>
        <v/>
      </c>
    </row>
    <row r="1351" spans="1:16" ht="18" customHeight="1">
      <c r="A1351" s="46" t="str">
        <f>IF(データ!A2554&lt;&gt;"",データ!A2553,"")</f>
        <v/>
      </c>
      <c r="B1351" s="47" t="str">
        <f>IF(データ!B2554&lt;&gt;"",データ!B2553,"")</f>
        <v/>
      </c>
      <c r="C1351" s="48" t="str">
        <f>IF(データ!C2554&lt;&gt;"",データ!C2553,"")</f>
        <v/>
      </c>
      <c r="D1351" s="46" t="str">
        <f>IF(データ!G2554&lt;&gt;"",データ!G2553,"")</f>
        <v/>
      </c>
      <c r="E1351" s="65" t="str">
        <f>IF(F1351="","",COUNT($F$4:F1351))</f>
        <v/>
      </c>
      <c r="F1351" s="81" t="str">
        <f>IF(C1351="","",データ!Z2553)</f>
        <v/>
      </c>
      <c r="G1351" s="65" t="str">
        <f>IF(C1351="","",データ!AA2553)</f>
        <v/>
      </c>
      <c r="H1351" s="65" t="str">
        <f>IF(I1351="","",COUNT($I$4:I1351))</f>
        <v/>
      </c>
      <c r="I1351" s="81" t="str">
        <f>IF(C1351="","",データ!AF2553)</f>
        <v/>
      </c>
      <c r="J1351" s="65" t="str">
        <f>IF(C1351="","",データ!AG2553)</f>
        <v/>
      </c>
      <c r="K1351" s="65" t="str">
        <f>IF(L1351="","",COUNT($L$4:L1351))</f>
        <v/>
      </c>
      <c r="L1351" s="81" t="str">
        <f>IF(C1351="","",データ!AI2553)</f>
        <v/>
      </c>
      <c r="M1351" s="65" t="str">
        <f>IF(C1351="","",データ!AJ2553)</f>
        <v/>
      </c>
      <c r="N1351" s="65" t="str">
        <f>IF(O1351="","",COUNT($O$4:O1351))</f>
        <v/>
      </c>
      <c r="O1351" s="81" t="str">
        <f>IF(C1351="","",データ!AO2553)</f>
        <v/>
      </c>
      <c r="P1351" s="65" t="str">
        <f>IF(C1351="","",データ!AP2553)</f>
        <v/>
      </c>
    </row>
    <row r="1352" spans="1:16" ht="18" customHeight="1">
      <c r="A1352" s="46" t="str">
        <f>IF(データ!A2555&lt;&gt;"",データ!A2554,"")</f>
        <v/>
      </c>
      <c r="B1352" s="47" t="str">
        <f>IF(データ!B2555&lt;&gt;"",データ!B2554,"")</f>
        <v/>
      </c>
      <c r="C1352" s="48" t="str">
        <f>IF(データ!C2555&lt;&gt;"",データ!C2554,"")</f>
        <v/>
      </c>
      <c r="D1352" s="46" t="str">
        <f>IF(データ!G2555&lt;&gt;"",データ!G2554,"")</f>
        <v/>
      </c>
      <c r="E1352" s="65" t="str">
        <f>IF(F1352="","",COUNT($F$4:F1352))</f>
        <v/>
      </c>
      <c r="F1352" s="81" t="str">
        <f>IF(C1352="","",データ!Z2554)</f>
        <v/>
      </c>
      <c r="G1352" s="65" t="str">
        <f>IF(C1352="","",データ!AA2554)</f>
        <v/>
      </c>
      <c r="H1352" s="65" t="str">
        <f>IF(I1352="","",COUNT($I$4:I1352))</f>
        <v/>
      </c>
      <c r="I1352" s="81" t="str">
        <f>IF(C1352="","",データ!AF2554)</f>
        <v/>
      </c>
      <c r="J1352" s="65" t="str">
        <f>IF(C1352="","",データ!AG2554)</f>
        <v/>
      </c>
      <c r="K1352" s="65" t="str">
        <f>IF(L1352="","",COUNT($L$4:L1352))</f>
        <v/>
      </c>
      <c r="L1352" s="81" t="str">
        <f>IF(C1352="","",データ!AI2554)</f>
        <v/>
      </c>
      <c r="M1352" s="65" t="str">
        <f>IF(C1352="","",データ!AJ2554)</f>
        <v/>
      </c>
      <c r="N1352" s="65" t="str">
        <f>IF(O1352="","",COUNT($O$4:O1352))</f>
        <v/>
      </c>
      <c r="O1352" s="81" t="str">
        <f>IF(C1352="","",データ!AO2554)</f>
        <v/>
      </c>
      <c r="P1352" s="65" t="str">
        <f>IF(C1352="","",データ!AP2554)</f>
        <v/>
      </c>
    </row>
    <row r="1353" spans="1:16" ht="18" customHeight="1">
      <c r="A1353" s="46" t="str">
        <f>IF(データ!A2556&lt;&gt;"",データ!A2555,"")</f>
        <v/>
      </c>
      <c r="B1353" s="47" t="str">
        <f>IF(データ!B2556&lt;&gt;"",データ!B2555,"")</f>
        <v/>
      </c>
      <c r="C1353" s="48" t="str">
        <f>IF(データ!C2556&lt;&gt;"",データ!C2555,"")</f>
        <v/>
      </c>
      <c r="D1353" s="46" t="str">
        <f>IF(データ!G2556&lt;&gt;"",データ!G2555,"")</f>
        <v/>
      </c>
      <c r="E1353" s="65" t="str">
        <f>IF(F1353="","",COUNT($F$4:F1353))</f>
        <v/>
      </c>
      <c r="F1353" s="81" t="str">
        <f>IF(C1353="","",データ!Z2555)</f>
        <v/>
      </c>
      <c r="G1353" s="65" t="str">
        <f>IF(C1353="","",データ!AA2555)</f>
        <v/>
      </c>
      <c r="H1353" s="65" t="str">
        <f>IF(I1353="","",COUNT($I$4:I1353))</f>
        <v/>
      </c>
      <c r="I1353" s="81" t="str">
        <f>IF(C1353="","",データ!AF2555)</f>
        <v/>
      </c>
      <c r="J1353" s="65" t="str">
        <f>IF(C1353="","",データ!AG2555)</f>
        <v/>
      </c>
      <c r="K1353" s="65" t="str">
        <f>IF(L1353="","",COUNT($L$4:L1353))</f>
        <v/>
      </c>
      <c r="L1353" s="81" t="str">
        <f>IF(C1353="","",データ!AI2555)</f>
        <v/>
      </c>
      <c r="M1353" s="65" t="str">
        <f>IF(C1353="","",データ!AJ2555)</f>
        <v/>
      </c>
      <c r="N1353" s="65" t="str">
        <f>IF(O1353="","",COUNT($O$4:O1353))</f>
        <v/>
      </c>
      <c r="O1353" s="81" t="str">
        <f>IF(C1353="","",データ!AO2555)</f>
        <v/>
      </c>
      <c r="P1353" s="65" t="str">
        <f>IF(C1353="","",データ!AP2555)</f>
        <v/>
      </c>
    </row>
    <row r="1354" spans="1:16" ht="18" customHeight="1">
      <c r="A1354" s="46" t="str">
        <f>IF(データ!A2557&lt;&gt;"",データ!A2556,"")</f>
        <v/>
      </c>
      <c r="B1354" s="47" t="str">
        <f>IF(データ!B2557&lt;&gt;"",データ!B2556,"")</f>
        <v/>
      </c>
      <c r="C1354" s="48" t="str">
        <f>IF(データ!C2557&lt;&gt;"",データ!C2556,"")</f>
        <v/>
      </c>
      <c r="D1354" s="46" t="str">
        <f>IF(データ!G2557&lt;&gt;"",データ!G2556,"")</f>
        <v/>
      </c>
      <c r="E1354" s="65" t="str">
        <f>IF(F1354="","",COUNT($F$4:F1354))</f>
        <v/>
      </c>
      <c r="F1354" s="81" t="str">
        <f>IF(C1354="","",データ!Z2556)</f>
        <v/>
      </c>
      <c r="G1354" s="65" t="str">
        <f>IF(C1354="","",データ!AA2556)</f>
        <v/>
      </c>
      <c r="H1354" s="65" t="str">
        <f>IF(I1354="","",COUNT($I$4:I1354))</f>
        <v/>
      </c>
      <c r="I1354" s="81" t="str">
        <f>IF(C1354="","",データ!AF2556)</f>
        <v/>
      </c>
      <c r="J1354" s="65" t="str">
        <f>IF(C1354="","",データ!AG2556)</f>
        <v/>
      </c>
      <c r="K1354" s="65" t="str">
        <f>IF(L1354="","",COUNT($L$4:L1354))</f>
        <v/>
      </c>
      <c r="L1354" s="81" t="str">
        <f>IF(C1354="","",データ!AI2556)</f>
        <v/>
      </c>
      <c r="M1354" s="65" t="str">
        <f>IF(C1354="","",データ!AJ2556)</f>
        <v/>
      </c>
      <c r="N1354" s="65" t="str">
        <f>IF(O1354="","",COUNT($O$4:O1354))</f>
        <v/>
      </c>
      <c r="O1354" s="81" t="str">
        <f>IF(C1354="","",データ!AO2556)</f>
        <v/>
      </c>
      <c r="P1354" s="65" t="str">
        <f>IF(C1354="","",データ!AP2556)</f>
        <v/>
      </c>
    </row>
    <row r="1355" spans="1:16" ht="18" customHeight="1">
      <c r="A1355" s="46" t="str">
        <f>IF(データ!A2558&lt;&gt;"",データ!A2557,"")</f>
        <v/>
      </c>
      <c r="B1355" s="47" t="str">
        <f>IF(データ!B2558&lt;&gt;"",データ!B2557,"")</f>
        <v/>
      </c>
      <c r="C1355" s="48" t="str">
        <f>IF(データ!C2558&lt;&gt;"",データ!C2557,"")</f>
        <v/>
      </c>
      <c r="D1355" s="46" t="str">
        <f>IF(データ!G2558&lt;&gt;"",データ!G2557,"")</f>
        <v/>
      </c>
      <c r="E1355" s="65" t="str">
        <f>IF(F1355="","",COUNT($F$4:F1355))</f>
        <v/>
      </c>
      <c r="F1355" s="81" t="str">
        <f>IF(C1355="","",データ!Z2557)</f>
        <v/>
      </c>
      <c r="G1355" s="65" t="str">
        <f>IF(C1355="","",データ!AA2557)</f>
        <v/>
      </c>
      <c r="H1355" s="65" t="str">
        <f>IF(I1355="","",COUNT($I$4:I1355))</f>
        <v/>
      </c>
      <c r="I1355" s="81" t="str">
        <f>IF(C1355="","",データ!AF2557)</f>
        <v/>
      </c>
      <c r="J1355" s="65" t="str">
        <f>IF(C1355="","",データ!AG2557)</f>
        <v/>
      </c>
      <c r="K1355" s="65" t="str">
        <f>IF(L1355="","",COUNT($L$4:L1355))</f>
        <v/>
      </c>
      <c r="L1355" s="81" t="str">
        <f>IF(C1355="","",データ!AI2557)</f>
        <v/>
      </c>
      <c r="M1355" s="65" t="str">
        <f>IF(C1355="","",データ!AJ2557)</f>
        <v/>
      </c>
      <c r="N1355" s="65" t="str">
        <f>IF(O1355="","",COUNT($O$4:O1355))</f>
        <v/>
      </c>
      <c r="O1355" s="81" t="str">
        <f>IF(C1355="","",データ!AO2557)</f>
        <v/>
      </c>
      <c r="P1355" s="65" t="str">
        <f>IF(C1355="","",データ!AP2557)</f>
        <v/>
      </c>
    </row>
    <row r="1356" spans="1:16" ht="18" customHeight="1">
      <c r="A1356" s="46" t="str">
        <f>IF(データ!A2559&lt;&gt;"",データ!A2558,"")</f>
        <v/>
      </c>
      <c r="B1356" s="47" t="str">
        <f>IF(データ!B2559&lt;&gt;"",データ!B2558,"")</f>
        <v/>
      </c>
      <c r="C1356" s="48" t="str">
        <f>IF(データ!C2559&lt;&gt;"",データ!C2558,"")</f>
        <v/>
      </c>
      <c r="D1356" s="46" t="str">
        <f>IF(データ!G2559&lt;&gt;"",データ!G2558,"")</f>
        <v/>
      </c>
      <c r="E1356" s="65" t="str">
        <f>IF(F1356="","",COUNT($F$4:F1356))</f>
        <v/>
      </c>
      <c r="F1356" s="81" t="str">
        <f>IF(C1356="","",データ!Z2558)</f>
        <v/>
      </c>
      <c r="G1356" s="65" t="str">
        <f>IF(C1356="","",データ!AA2558)</f>
        <v/>
      </c>
      <c r="H1356" s="65" t="str">
        <f>IF(I1356="","",COUNT($I$4:I1356))</f>
        <v/>
      </c>
      <c r="I1356" s="81" t="str">
        <f>IF(C1356="","",データ!AF2558)</f>
        <v/>
      </c>
      <c r="J1356" s="65" t="str">
        <f>IF(C1356="","",データ!AG2558)</f>
        <v/>
      </c>
      <c r="K1356" s="65" t="str">
        <f>IF(L1356="","",COUNT($L$4:L1356))</f>
        <v/>
      </c>
      <c r="L1356" s="81" t="str">
        <f>IF(C1356="","",データ!AI2558)</f>
        <v/>
      </c>
      <c r="M1356" s="65" t="str">
        <f>IF(C1356="","",データ!AJ2558)</f>
        <v/>
      </c>
      <c r="N1356" s="65" t="str">
        <f>IF(O1356="","",COUNT($O$4:O1356))</f>
        <v/>
      </c>
      <c r="O1356" s="81" t="str">
        <f>IF(C1356="","",データ!AO2558)</f>
        <v/>
      </c>
      <c r="P1356" s="65" t="str">
        <f>IF(C1356="","",データ!AP2558)</f>
        <v/>
      </c>
    </row>
    <row r="1357" spans="1:16" ht="18" customHeight="1">
      <c r="A1357" s="46" t="str">
        <f>IF(データ!A2560&lt;&gt;"",データ!A2559,"")</f>
        <v/>
      </c>
      <c r="B1357" s="47" t="str">
        <f>IF(データ!B2560&lt;&gt;"",データ!B2559,"")</f>
        <v/>
      </c>
      <c r="C1357" s="48" t="str">
        <f>IF(データ!C2560&lt;&gt;"",データ!C2559,"")</f>
        <v/>
      </c>
      <c r="D1357" s="46" t="str">
        <f>IF(データ!G2560&lt;&gt;"",データ!G2559,"")</f>
        <v/>
      </c>
      <c r="E1357" s="65" t="str">
        <f>IF(F1357="","",COUNT($F$4:F1357))</f>
        <v/>
      </c>
      <c r="F1357" s="81" t="str">
        <f>IF(C1357="","",データ!Z2559)</f>
        <v/>
      </c>
      <c r="G1357" s="65" t="str">
        <f>IF(C1357="","",データ!AA2559)</f>
        <v/>
      </c>
      <c r="H1357" s="65" t="str">
        <f>IF(I1357="","",COUNT($I$4:I1357))</f>
        <v/>
      </c>
      <c r="I1357" s="81" t="str">
        <f>IF(C1357="","",データ!AF2559)</f>
        <v/>
      </c>
      <c r="J1357" s="65" t="str">
        <f>IF(C1357="","",データ!AG2559)</f>
        <v/>
      </c>
      <c r="K1357" s="65" t="str">
        <f>IF(L1357="","",COUNT($L$4:L1357))</f>
        <v/>
      </c>
      <c r="L1357" s="81" t="str">
        <f>IF(C1357="","",データ!AI2559)</f>
        <v/>
      </c>
      <c r="M1357" s="65" t="str">
        <f>IF(C1357="","",データ!AJ2559)</f>
        <v/>
      </c>
      <c r="N1357" s="65" t="str">
        <f>IF(O1357="","",COUNT($O$4:O1357))</f>
        <v/>
      </c>
      <c r="O1357" s="81" t="str">
        <f>IF(C1357="","",データ!AO2559)</f>
        <v/>
      </c>
      <c r="P1357" s="65" t="str">
        <f>IF(C1357="","",データ!AP2559)</f>
        <v/>
      </c>
    </row>
    <row r="1358" spans="1:16" ht="18" customHeight="1">
      <c r="A1358" s="46" t="str">
        <f>IF(データ!A2561&lt;&gt;"",データ!A2560,"")</f>
        <v/>
      </c>
      <c r="B1358" s="47" t="str">
        <f>IF(データ!B2561&lt;&gt;"",データ!B2560,"")</f>
        <v/>
      </c>
      <c r="C1358" s="48" t="str">
        <f>IF(データ!C2561&lt;&gt;"",データ!C2560,"")</f>
        <v/>
      </c>
      <c r="D1358" s="46" t="str">
        <f>IF(データ!G2561&lt;&gt;"",データ!G2560,"")</f>
        <v/>
      </c>
      <c r="E1358" s="65" t="str">
        <f>IF(F1358="","",COUNT($F$4:F1358))</f>
        <v/>
      </c>
      <c r="F1358" s="81" t="str">
        <f>IF(C1358="","",データ!Z2560)</f>
        <v/>
      </c>
      <c r="G1358" s="65" t="str">
        <f>IF(C1358="","",データ!AA2560)</f>
        <v/>
      </c>
      <c r="H1358" s="65" t="str">
        <f>IF(I1358="","",COUNT($I$4:I1358))</f>
        <v/>
      </c>
      <c r="I1358" s="81" t="str">
        <f>IF(C1358="","",データ!AF2560)</f>
        <v/>
      </c>
      <c r="J1358" s="65" t="str">
        <f>IF(C1358="","",データ!AG2560)</f>
        <v/>
      </c>
      <c r="K1358" s="65" t="str">
        <f>IF(L1358="","",COUNT($L$4:L1358))</f>
        <v/>
      </c>
      <c r="L1358" s="81" t="str">
        <f>IF(C1358="","",データ!AI2560)</f>
        <v/>
      </c>
      <c r="M1358" s="65" t="str">
        <f>IF(C1358="","",データ!AJ2560)</f>
        <v/>
      </c>
      <c r="N1358" s="65" t="str">
        <f>IF(O1358="","",COUNT($O$4:O1358))</f>
        <v/>
      </c>
      <c r="O1358" s="81" t="str">
        <f>IF(C1358="","",データ!AO2560)</f>
        <v/>
      </c>
      <c r="P1358" s="65" t="str">
        <f>IF(C1358="","",データ!AP2560)</f>
        <v/>
      </c>
    </row>
    <row r="1359" spans="1:16" ht="18" customHeight="1">
      <c r="A1359" s="46" t="str">
        <f>IF(データ!A2562&lt;&gt;"",データ!A2561,"")</f>
        <v/>
      </c>
      <c r="B1359" s="47" t="str">
        <f>IF(データ!B2562&lt;&gt;"",データ!B2561,"")</f>
        <v/>
      </c>
      <c r="C1359" s="48" t="str">
        <f>IF(データ!C2562&lt;&gt;"",データ!C2561,"")</f>
        <v/>
      </c>
      <c r="D1359" s="46" t="str">
        <f>IF(データ!G2562&lt;&gt;"",データ!G2561,"")</f>
        <v/>
      </c>
      <c r="E1359" s="65" t="str">
        <f>IF(F1359="","",COUNT($F$4:F1359))</f>
        <v/>
      </c>
      <c r="F1359" s="81" t="str">
        <f>IF(C1359="","",データ!Z2561)</f>
        <v/>
      </c>
      <c r="G1359" s="65" t="str">
        <f>IF(C1359="","",データ!AA2561)</f>
        <v/>
      </c>
      <c r="H1359" s="65" t="str">
        <f>IF(I1359="","",COUNT($I$4:I1359))</f>
        <v/>
      </c>
      <c r="I1359" s="81" t="str">
        <f>IF(C1359="","",データ!AF2561)</f>
        <v/>
      </c>
      <c r="J1359" s="65" t="str">
        <f>IF(C1359="","",データ!AG2561)</f>
        <v/>
      </c>
      <c r="K1359" s="65" t="str">
        <f>IF(L1359="","",COUNT($L$4:L1359))</f>
        <v/>
      </c>
      <c r="L1359" s="81" t="str">
        <f>IF(C1359="","",データ!AI2561)</f>
        <v/>
      </c>
      <c r="M1359" s="65" t="str">
        <f>IF(C1359="","",データ!AJ2561)</f>
        <v/>
      </c>
      <c r="N1359" s="65" t="str">
        <f>IF(O1359="","",COUNT($O$4:O1359))</f>
        <v/>
      </c>
      <c r="O1359" s="81" t="str">
        <f>IF(C1359="","",データ!AO2561)</f>
        <v/>
      </c>
      <c r="P1359" s="65" t="str">
        <f>IF(C1359="","",データ!AP2561)</f>
        <v/>
      </c>
    </row>
    <row r="1360" spans="1:16" ht="18" customHeight="1">
      <c r="A1360" s="46" t="str">
        <f>IF(データ!A2563&lt;&gt;"",データ!A2562,"")</f>
        <v/>
      </c>
      <c r="B1360" s="47" t="str">
        <f>IF(データ!B2563&lt;&gt;"",データ!B2562,"")</f>
        <v/>
      </c>
      <c r="C1360" s="48" t="str">
        <f>IF(データ!C2563&lt;&gt;"",データ!C2562,"")</f>
        <v/>
      </c>
      <c r="D1360" s="46" t="str">
        <f>IF(データ!G2563&lt;&gt;"",データ!G2562,"")</f>
        <v/>
      </c>
      <c r="E1360" s="65" t="str">
        <f>IF(F1360="","",COUNT($F$4:F1360))</f>
        <v/>
      </c>
      <c r="F1360" s="81" t="str">
        <f>IF(C1360="","",データ!Z2562)</f>
        <v/>
      </c>
      <c r="G1360" s="65" t="str">
        <f>IF(C1360="","",データ!AA2562)</f>
        <v/>
      </c>
      <c r="H1360" s="65" t="str">
        <f>IF(I1360="","",COUNT($I$4:I1360))</f>
        <v/>
      </c>
      <c r="I1360" s="81" t="str">
        <f>IF(C1360="","",データ!AF2562)</f>
        <v/>
      </c>
      <c r="J1360" s="65" t="str">
        <f>IF(C1360="","",データ!AG2562)</f>
        <v/>
      </c>
      <c r="K1360" s="65" t="str">
        <f>IF(L1360="","",COUNT($L$4:L1360))</f>
        <v/>
      </c>
      <c r="L1360" s="81" t="str">
        <f>IF(C1360="","",データ!AI2562)</f>
        <v/>
      </c>
      <c r="M1360" s="65" t="str">
        <f>IF(C1360="","",データ!AJ2562)</f>
        <v/>
      </c>
      <c r="N1360" s="65" t="str">
        <f>IF(O1360="","",COUNT($O$4:O1360))</f>
        <v/>
      </c>
      <c r="O1360" s="81" t="str">
        <f>IF(C1360="","",データ!AO2562)</f>
        <v/>
      </c>
      <c r="P1360" s="65" t="str">
        <f>IF(C1360="","",データ!AP2562)</f>
        <v/>
      </c>
    </row>
    <row r="1361" spans="1:16" ht="18" customHeight="1">
      <c r="A1361" s="46" t="str">
        <f>IF(データ!A2564&lt;&gt;"",データ!A2563,"")</f>
        <v/>
      </c>
      <c r="B1361" s="47" t="str">
        <f>IF(データ!B2564&lt;&gt;"",データ!B2563,"")</f>
        <v/>
      </c>
      <c r="C1361" s="48" t="str">
        <f>IF(データ!C2564&lt;&gt;"",データ!C2563,"")</f>
        <v/>
      </c>
      <c r="D1361" s="46" t="str">
        <f>IF(データ!G2564&lt;&gt;"",データ!G2563,"")</f>
        <v/>
      </c>
      <c r="E1361" s="65" t="str">
        <f>IF(F1361="","",COUNT($F$4:F1361))</f>
        <v/>
      </c>
      <c r="F1361" s="81" t="str">
        <f>IF(C1361="","",データ!Z2563)</f>
        <v/>
      </c>
      <c r="G1361" s="65" t="str">
        <f>IF(C1361="","",データ!AA2563)</f>
        <v/>
      </c>
      <c r="H1361" s="65" t="str">
        <f>IF(I1361="","",COUNT($I$4:I1361))</f>
        <v/>
      </c>
      <c r="I1361" s="81" t="str">
        <f>IF(C1361="","",データ!AF2563)</f>
        <v/>
      </c>
      <c r="J1361" s="65" t="str">
        <f>IF(C1361="","",データ!AG2563)</f>
        <v/>
      </c>
      <c r="K1361" s="65" t="str">
        <f>IF(L1361="","",COUNT($L$4:L1361))</f>
        <v/>
      </c>
      <c r="L1361" s="81" t="str">
        <f>IF(C1361="","",データ!AI2563)</f>
        <v/>
      </c>
      <c r="M1361" s="65" t="str">
        <f>IF(C1361="","",データ!AJ2563)</f>
        <v/>
      </c>
      <c r="N1361" s="65" t="str">
        <f>IF(O1361="","",COUNT($O$4:O1361))</f>
        <v/>
      </c>
      <c r="O1361" s="81" t="str">
        <f>IF(C1361="","",データ!AO2563)</f>
        <v/>
      </c>
      <c r="P1361" s="65" t="str">
        <f>IF(C1361="","",データ!AP2563)</f>
        <v/>
      </c>
    </row>
    <row r="1362" spans="1:16" ht="18" customHeight="1">
      <c r="A1362" s="46" t="str">
        <f>IF(データ!A2565&lt;&gt;"",データ!A2564,"")</f>
        <v/>
      </c>
      <c r="B1362" s="47" t="str">
        <f>IF(データ!B2565&lt;&gt;"",データ!B2564,"")</f>
        <v/>
      </c>
      <c r="C1362" s="48" t="str">
        <f>IF(データ!C2565&lt;&gt;"",データ!C2564,"")</f>
        <v/>
      </c>
      <c r="D1362" s="46" t="str">
        <f>IF(データ!G2565&lt;&gt;"",データ!G2564,"")</f>
        <v/>
      </c>
      <c r="E1362" s="65" t="str">
        <f>IF(F1362="","",COUNT($F$4:F1362))</f>
        <v/>
      </c>
      <c r="F1362" s="81" t="str">
        <f>IF(C1362="","",データ!Z2564)</f>
        <v/>
      </c>
      <c r="G1362" s="65" t="str">
        <f>IF(C1362="","",データ!AA2564)</f>
        <v/>
      </c>
      <c r="H1362" s="65" t="str">
        <f>IF(I1362="","",COUNT($I$4:I1362))</f>
        <v/>
      </c>
      <c r="I1362" s="81" t="str">
        <f>IF(C1362="","",データ!AF2564)</f>
        <v/>
      </c>
      <c r="J1362" s="65" t="str">
        <f>IF(C1362="","",データ!AG2564)</f>
        <v/>
      </c>
      <c r="K1362" s="65" t="str">
        <f>IF(L1362="","",COUNT($L$4:L1362))</f>
        <v/>
      </c>
      <c r="L1362" s="81" t="str">
        <f>IF(C1362="","",データ!AI2564)</f>
        <v/>
      </c>
      <c r="M1362" s="65" t="str">
        <f>IF(C1362="","",データ!AJ2564)</f>
        <v/>
      </c>
      <c r="N1362" s="65" t="str">
        <f>IF(O1362="","",COUNT($O$4:O1362))</f>
        <v/>
      </c>
      <c r="O1362" s="81" t="str">
        <f>IF(C1362="","",データ!AO2564)</f>
        <v/>
      </c>
      <c r="P1362" s="65" t="str">
        <f>IF(C1362="","",データ!AP2564)</f>
        <v/>
      </c>
    </row>
    <row r="1363" spans="1:16" ht="18" customHeight="1">
      <c r="A1363" s="46" t="str">
        <f>IF(データ!A2566&lt;&gt;"",データ!A2565,"")</f>
        <v/>
      </c>
      <c r="B1363" s="47" t="str">
        <f>IF(データ!B2566&lt;&gt;"",データ!B2565,"")</f>
        <v/>
      </c>
      <c r="C1363" s="48" t="str">
        <f>IF(データ!C2566&lt;&gt;"",データ!C2565,"")</f>
        <v/>
      </c>
      <c r="D1363" s="46" t="str">
        <f>IF(データ!G2566&lt;&gt;"",データ!G2565,"")</f>
        <v/>
      </c>
      <c r="E1363" s="65" t="str">
        <f>IF(F1363="","",COUNT($F$4:F1363))</f>
        <v/>
      </c>
      <c r="F1363" s="81" t="str">
        <f>IF(C1363="","",データ!Z2565)</f>
        <v/>
      </c>
      <c r="G1363" s="65" t="str">
        <f>IF(C1363="","",データ!AA2565)</f>
        <v/>
      </c>
      <c r="H1363" s="65" t="str">
        <f>IF(I1363="","",COUNT($I$4:I1363))</f>
        <v/>
      </c>
      <c r="I1363" s="81" t="str">
        <f>IF(C1363="","",データ!AF2565)</f>
        <v/>
      </c>
      <c r="J1363" s="65" t="str">
        <f>IF(C1363="","",データ!AG2565)</f>
        <v/>
      </c>
      <c r="K1363" s="65" t="str">
        <f>IF(L1363="","",COUNT($L$4:L1363))</f>
        <v/>
      </c>
      <c r="L1363" s="81" t="str">
        <f>IF(C1363="","",データ!AI2565)</f>
        <v/>
      </c>
      <c r="M1363" s="65" t="str">
        <f>IF(C1363="","",データ!AJ2565)</f>
        <v/>
      </c>
      <c r="N1363" s="65" t="str">
        <f>IF(O1363="","",COUNT($O$4:O1363))</f>
        <v/>
      </c>
      <c r="O1363" s="81" t="str">
        <f>IF(C1363="","",データ!AO2565)</f>
        <v/>
      </c>
      <c r="P1363" s="65" t="str">
        <f>IF(C1363="","",データ!AP2565)</f>
        <v/>
      </c>
    </row>
    <row r="1364" spans="1:16" ht="18" customHeight="1">
      <c r="A1364" s="46" t="str">
        <f>IF(データ!A2567&lt;&gt;"",データ!A2566,"")</f>
        <v/>
      </c>
      <c r="B1364" s="47" t="str">
        <f>IF(データ!B2567&lt;&gt;"",データ!B2566,"")</f>
        <v/>
      </c>
      <c r="C1364" s="48" t="str">
        <f>IF(データ!C2567&lt;&gt;"",データ!C2566,"")</f>
        <v/>
      </c>
      <c r="D1364" s="46" t="str">
        <f>IF(データ!G2567&lt;&gt;"",データ!G2566,"")</f>
        <v/>
      </c>
      <c r="E1364" s="65" t="str">
        <f>IF(F1364="","",COUNT($F$4:F1364))</f>
        <v/>
      </c>
      <c r="F1364" s="81" t="str">
        <f>IF(C1364="","",データ!Z2566)</f>
        <v/>
      </c>
      <c r="G1364" s="65" t="str">
        <f>IF(C1364="","",データ!AA2566)</f>
        <v/>
      </c>
      <c r="H1364" s="65" t="str">
        <f>IF(I1364="","",COUNT($I$4:I1364))</f>
        <v/>
      </c>
      <c r="I1364" s="81" t="str">
        <f>IF(C1364="","",データ!AF2566)</f>
        <v/>
      </c>
      <c r="J1364" s="65" t="str">
        <f>IF(C1364="","",データ!AG2566)</f>
        <v/>
      </c>
      <c r="K1364" s="65" t="str">
        <f>IF(L1364="","",COUNT($L$4:L1364))</f>
        <v/>
      </c>
      <c r="L1364" s="81" t="str">
        <f>IF(C1364="","",データ!AI2566)</f>
        <v/>
      </c>
      <c r="M1364" s="65" t="str">
        <f>IF(C1364="","",データ!AJ2566)</f>
        <v/>
      </c>
      <c r="N1364" s="65" t="str">
        <f>IF(O1364="","",COUNT($O$4:O1364))</f>
        <v/>
      </c>
      <c r="O1364" s="81" t="str">
        <f>IF(C1364="","",データ!AO2566)</f>
        <v/>
      </c>
      <c r="P1364" s="65" t="str">
        <f>IF(C1364="","",データ!AP2566)</f>
        <v/>
      </c>
    </row>
    <row r="1365" spans="1:16" ht="18" customHeight="1">
      <c r="A1365" s="46" t="str">
        <f>IF(データ!A2568&lt;&gt;"",データ!A2567,"")</f>
        <v/>
      </c>
      <c r="B1365" s="47" t="str">
        <f>IF(データ!B2568&lt;&gt;"",データ!B2567,"")</f>
        <v/>
      </c>
      <c r="C1365" s="48" t="str">
        <f>IF(データ!C2568&lt;&gt;"",データ!C2567,"")</f>
        <v/>
      </c>
      <c r="D1365" s="46" t="str">
        <f>IF(データ!G2568&lt;&gt;"",データ!G2567,"")</f>
        <v/>
      </c>
      <c r="E1365" s="65" t="str">
        <f>IF(F1365="","",COUNT($F$4:F1365))</f>
        <v/>
      </c>
      <c r="F1365" s="81" t="str">
        <f>IF(C1365="","",データ!Z2567)</f>
        <v/>
      </c>
      <c r="G1365" s="65" t="str">
        <f>IF(C1365="","",データ!AA2567)</f>
        <v/>
      </c>
      <c r="H1365" s="65" t="str">
        <f>IF(I1365="","",COUNT($I$4:I1365))</f>
        <v/>
      </c>
      <c r="I1365" s="81" t="str">
        <f>IF(C1365="","",データ!AF2567)</f>
        <v/>
      </c>
      <c r="J1365" s="65" t="str">
        <f>IF(C1365="","",データ!AG2567)</f>
        <v/>
      </c>
      <c r="K1365" s="65" t="str">
        <f>IF(L1365="","",COUNT($L$4:L1365))</f>
        <v/>
      </c>
      <c r="L1365" s="81" t="str">
        <f>IF(C1365="","",データ!AI2567)</f>
        <v/>
      </c>
      <c r="M1365" s="65" t="str">
        <f>IF(C1365="","",データ!AJ2567)</f>
        <v/>
      </c>
      <c r="N1365" s="65" t="str">
        <f>IF(O1365="","",COUNT($O$4:O1365))</f>
        <v/>
      </c>
      <c r="O1365" s="81" t="str">
        <f>IF(C1365="","",データ!AO2567)</f>
        <v/>
      </c>
      <c r="P1365" s="65" t="str">
        <f>IF(C1365="","",データ!AP2567)</f>
        <v/>
      </c>
    </row>
    <row r="1366" spans="1:16" ht="18" customHeight="1">
      <c r="A1366" s="46" t="str">
        <f>IF(データ!A2569&lt;&gt;"",データ!A2568,"")</f>
        <v/>
      </c>
      <c r="B1366" s="47" t="str">
        <f>IF(データ!B2569&lt;&gt;"",データ!B2568,"")</f>
        <v/>
      </c>
      <c r="C1366" s="48" t="str">
        <f>IF(データ!C2569&lt;&gt;"",データ!C2568,"")</f>
        <v/>
      </c>
      <c r="D1366" s="46" t="str">
        <f>IF(データ!G2569&lt;&gt;"",データ!G2568,"")</f>
        <v/>
      </c>
      <c r="E1366" s="65" t="str">
        <f>IF(F1366="","",COUNT($F$4:F1366))</f>
        <v/>
      </c>
      <c r="F1366" s="81" t="str">
        <f>IF(C1366="","",データ!Z2568)</f>
        <v/>
      </c>
      <c r="G1366" s="65" t="str">
        <f>IF(C1366="","",データ!AA2568)</f>
        <v/>
      </c>
      <c r="H1366" s="65" t="str">
        <f>IF(I1366="","",COUNT($I$4:I1366))</f>
        <v/>
      </c>
      <c r="I1366" s="81" t="str">
        <f>IF(C1366="","",データ!AF2568)</f>
        <v/>
      </c>
      <c r="J1366" s="65" t="str">
        <f>IF(C1366="","",データ!AG2568)</f>
        <v/>
      </c>
      <c r="K1366" s="65" t="str">
        <f>IF(L1366="","",COUNT($L$4:L1366))</f>
        <v/>
      </c>
      <c r="L1366" s="81" t="str">
        <f>IF(C1366="","",データ!AI2568)</f>
        <v/>
      </c>
      <c r="M1366" s="65" t="str">
        <f>IF(C1366="","",データ!AJ2568)</f>
        <v/>
      </c>
      <c r="N1366" s="65" t="str">
        <f>IF(O1366="","",COUNT($O$4:O1366))</f>
        <v/>
      </c>
      <c r="O1366" s="81" t="str">
        <f>IF(C1366="","",データ!AO2568)</f>
        <v/>
      </c>
      <c r="P1366" s="65" t="str">
        <f>IF(C1366="","",データ!AP2568)</f>
        <v/>
      </c>
    </row>
    <row r="1367" spans="1:16" ht="18" customHeight="1">
      <c r="A1367" s="46" t="str">
        <f>IF(データ!A2570&lt;&gt;"",データ!A2569,"")</f>
        <v/>
      </c>
      <c r="B1367" s="47" t="str">
        <f>IF(データ!B2570&lt;&gt;"",データ!B2569,"")</f>
        <v/>
      </c>
      <c r="C1367" s="48" t="str">
        <f>IF(データ!C2570&lt;&gt;"",データ!C2569,"")</f>
        <v/>
      </c>
      <c r="D1367" s="46" t="str">
        <f>IF(データ!G2570&lt;&gt;"",データ!G2569,"")</f>
        <v/>
      </c>
      <c r="E1367" s="65" t="str">
        <f>IF(F1367="","",COUNT($F$4:F1367))</f>
        <v/>
      </c>
      <c r="F1367" s="81" t="str">
        <f>IF(C1367="","",データ!Z2569)</f>
        <v/>
      </c>
      <c r="G1367" s="65" t="str">
        <f>IF(C1367="","",データ!AA2569)</f>
        <v/>
      </c>
      <c r="H1367" s="65" t="str">
        <f>IF(I1367="","",COUNT($I$4:I1367))</f>
        <v/>
      </c>
      <c r="I1367" s="81" t="str">
        <f>IF(C1367="","",データ!AF2569)</f>
        <v/>
      </c>
      <c r="J1367" s="65" t="str">
        <f>IF(C1367="","",データ!AG2569)</f>
        <v/>
      </c>
      <c r="K1367" s="65" t="str">
        <f>IF(L1367="","",COUNT($L$4:L1367))</f>
        <v/>
      </c>
      <c r="L1367" s="81" t="str">
        <f>IF(C1367="","",データ!AI2569)</f>
        <v/>
      </c>
      <c r="M1367" s="65" t="str">
        <f>IF(C1367="","",データ!AJ2569)</f>
        <v/>
      </c>
      <c r="N1367" s="65" t="str">
        <f>IF(O1367="","",COUNT($O$4:O1367))</f>
        <v/>
      </c>
      <c r="O1367" s="81" t="str">
        <f>IF(C1367="","",データ!AO2569)</f>
        <v/>
      </c>
      <c r="P1367" s="65" t="str">
        <f>IF(C1367="","",データ!AP2569)</f>
        <v/>
      </c>
    </row>
    <row r="1368" spans="1:16" ht="18" customHeight="1">
      <c r="A1368" s="46" t="str">
        <f>IF(データ!A2571&lt;&gt;"",データ!A2570,"")</f>
        <v/>
      </c>
      <c r="B1368" s="47" t="str">
        <f>IF(データ!B2571&lt;&gt;"",データ!B2570,"")</f>
        <v/>
      </c>
      <c r="C1368" s="48" t="str">
        <f>IF(データ!C2571&lt;&gt;"",データ!C2570,"")</f>
        <v/>
      </c>
      <c r="D1368" s="46" t="str">
        <f>IF(データ!G2571&lt;&gt;"",データ!G2570,"")</f>
        <v/>
      </c>
      <c r="E1368" s="65" t="str">
        <f>IF(F1368="","",COUNT($F$4:F1368))</f>
        <v/>
      </c>
      <c r="F1368" s="81" t="str">
        <f>IF(C1368="","",データ!Z2570)</f>
        <v/>
      </c>
      <c r="G1368" s="65" t="str">
        <f>IF(C1368="","",データ!AA2570)</f>
        <v/>
      </c>
      <c r="H1368" s="65" t="str">
        <f>IF(I1368="","",COUNT($I$4:I1368))</f>
        <v/>
      </c>
      <c r="I1368" s="81" t="str">
        <f>IF(C1368="","",データ!AF2570)</f>
        <v/>
      </c>
      <c r="J1368" s="65" t="str">
        <f>IF(C1368="","",データ!AG2570)</f>
        <v/>
      </c>
      <c r="K1368" s="65" t="str">
        <f>IF(L1368="","",COUNT($L$4:L1368))</f>
        <v/>
      </c>
      <c r="L1368" s="81" t="str">
        <f>IF(C1368="","",データ!AI2570)</f>
        <v/>
      </c>
      <c r="M1368" s="65" t="str">
        <f>IF(C1368="","",データ!AJ2570)</f>
        <v/>
      </c>
      <c r="N1368" s="65" t="str">
        <f>IF(O1368="","",COUNT($O$4:O1368))</f>
        <v/>
      </c>
      <c r="O1368" s="81" t="str">
        <f>IF(C1368="","",データ!AO2570)</f>
        <v/>
      </c>
      <c r="P1368" s="65" t="str">
        <f>IF(C1368="","",データ!AP2570)</f>
        <v/>
      </c>
    </row>
    <row r="1369" spans="1:16" ht="18" customHeight="1">
      <c r="A1369" s="46" t="str">
        <f>IF(データ!A2572&lt;&gt;"",データ!A2571,"")</f>
        <v/>
      </c>
      <c r="B1369" s="47" t="str">
        <f>IF(データ!B2572&lt;&gt;"",データ!B2571,"")</f>
        <v/>
      </c>
      <c r="C1369" s="48" t="str">
        <f>IF(データ!C2572&lt;&gt;"",データ!C2571,"")</f>
        <v/>
      </c>
      <c r="D1369" s="46" t="str">
        <f>IF(データ!G2572&lt;&gt;"",データ!G2571,"")</f>
        <v/>
      </c>
      <c r="E1369" s="65" t="str">
        <f>IF(F1369="","",COUNT($F$4:F1369))</f>
        <v/>
      </c>
      <c r="F1369" s="81" t="str">
        <f>IF(C1369="","",データ!Z2571)</f>
        <v/>
      </c>
      <c r="G1369" s="65" t="str">
        <f>IF(C1369="","",データ!AA2571)</f>
        <v/>
      </c>
      <c r="H1369" s="65" t="str">
        <f>IF(I1369="","",COUNT($I$4:I1369))</f>
        <v/>
      </c>
      <c r="I1369" s="81" t="str">
        <f>IF(C1369="","",データ!AF2571)</f>
        <v/>
      </c>
      <c r="J1369" s="65" t="str">
        <f>IF(C1369="","",データ!AG2571)</f>
        <v/>
      </c>
      <c r="K1369" s="65" t="str">
        <f>IF(L1369="","",COUNT($L$4:L1369))</f>
        <v/>
      </c>
      <c r="L1369" s="81" t="str">
        <f>IF(C1369="","",データ!AI2571)</f>
        <v/>
      </c>
      <c r="M1369" s="65" t="str">
        <f>IF(C1369="","",データ!AJ2571)</f>
        <v/>
      </c>
      <c r="N1369" s="65" t="str">
        <f>IF(O1369="","",COUNT($O$4:O1369))</f>
        <v/>
      </c>
      <c r="O1369" s="81" t="str">
        <f>IF(C1369="","",データ!AO2571)</f>
        <v/>
      </c>
      <c r="P1369" s="65" t="str">
        <f>IF(C1369="","",データ!AP2571)</f>
        <v/>
      </c>
    </row>
    <row r="1370" spans="1:16" ht="18" customHeight="1">
      <c r="A1370" s="46" t="str">
        <f>IF(データ!A2573&lt;&gt;"",データ!A2572,"")</f>
        <v/>
      </c>
      <c r="B1370" s="47" t="str">
        <f>IF(データ!B2573&lt;&gt;"",データ!B2572,"")</f>
        <v/>
      </c>
      <c r="C1370" s="48" t="str">
        <f>IF(データ!C2573&lt;&gt;"",データ!C2572,"")</f>
        <v/>
      </c>
      <c r="D1370" s="46" t="str">
        <f>IF(データ!G2573&lt;&gt;"",データ!G2572,"")</f>
        <v/>
      </c>
      <c r="E1370" s="65" t="str">
        <f>IF(F1370="","",COUNT($F$4:F1370))</f>
        <v/>
      </c>
      <c r="F1370" s="81" t="str">
        <f>IF(C1370="","",データ!Z2572)</f>
        <v/>
      </c>
      <c r="G1370" s="65" t="str">
        <f>IF(C1370="","",データ!AA2572)</f>
        <v/>
      </c>
      <c r="H1370" s="65" t="str">
        <f>IF(I1370="","",COUNT($I$4:I1370))</f>
        <v/>
      </c>
      <c r="I1370" s="81" t="str">
        <f>IF(C1370="","",データ!AF2572)</f>
        <v/>
      </c>
      <c r="J1370" s="65" t="str">
        <f>IF(C1370="","",データ!AG2572)</f>
        <v/>
      </c>
      <c r="K1370" s="65" t="str">
        <f>IF(L1370="","",COUNT($L$4:L1370))</f>
        <v/>
      </c>
      <c r="L1370" s="81" t="str">
        <f>IF(C1370="","",データ!AI2572)</f>
        <v/>
      </c>
      <c r="M1370" s="65" t="str">
        <f>IF(C1370="","",データ!AJ2572)</f>
        <v/>
      </c>
      <c r="N1370" s="65" t="str">
        <f>IF(O1370="","",COUNT($O$4:O1370))</f>
        <v/>
      </c>
      <c r="O1370" s="81" t="str">
        <f>IF(C1370="","",データ!AO2572)</f>
        <v/>
      </c>
      <c r="P1370" s="65" t="str">
        <f>IF(C1370="","",データ!AP2572)</f>
        <v/>
      </c>
    </row>
    <row r="1371" spans="1:16" ht="18" customHeight="1">
      <c r="A1371" s="46" t="str">
        <f>IF(データ!A2574&lt;&gt;"",データ!A2573,"")</f>
        <v/>
      </c>
      <c r="B1371" s="47" t="str">
        <f>IF(データ!B2574&lt;&gt;"",データ!B2573,"")</f>
        <v/>
      </c>
      <c r="C1371" s="48" t="str">
        <f>IF(データ!C2574&lt;&gt;"",データ!C2573,"")</f>
        <v/>
      </c>
      <c r="D1371" s="46" t="str">
        <f>IF(データ!G2574&lt;&gt;"",データ!G2573,"")</f>
        <v/>
      </c>
      <c r="E1371" s="65" t="str">
        <f>IF(F1371="","",COUNT($F$4:F1371))</f>
        <v/>
      </c>
      <c r="F1371" s="81" t="str">
        <f>IF(C1371="","",データ!Z2573)</f>
        <v/>
      </c>
      <c r="G1371" s="65" t="str">
        <f>IF(C1371="","",データ!AA2573)</f>
        <v/>
      </c>
      <c r="H1371" s="65" t="str">
        <f>IF(I1371="","",COUNT($I$4:I1371))</f>
        <v/>
      </c>
      <c r="I1371" s="81" t="str">
        <f>IF(C1371="","",データ!AF2573)</f>
        <v/>
      </c>
      <c r="J1371" s="65" t="str">
        <f>IF(C1371="","",データ!AG2573)</f>
        <v/>
      </c>
      <c r="K1371" s="65" t="str">
        <f>IF(L1371="","",COUNT($L$4:L1371))</f>
        <v/>
      </c>
      <c r="L1371" s="81" t="str">
        <f>IF(C1371="","",データ!AI2573)</f>
        <v/>
      </c>
      <c r="M1371" s="65" t="str">
        <f>IF(C1371="","",データ!AJ2573)</f>
        <v/>
      </c>
      <c r="N1371" s="65" t="str">
        <f>IF(O1371="","",COUNT($O$4:O1371))</f>
        <v/>
      </c>
      <c r="O1371" s="81" t="str">
        <f>IF(C1371="","",データ!AO2573)</f>
        <v/>
      </c>
      <c r="P1371" s="65" t="str">
        <f>IF(C1371="","",データ!AP2573)</f>
        <v/>
      </c>
    </row>
    <row r="1372" spans="1:16" ht="18" customHeight="1">
      <c r="A1372" s="46" t="str">
        <f>IF(データ!A2575&lt;&gt;"",データ!A2574,"")</f>
        <v/>
      </c>
      <c r="B1372" s="47" t="str">
        <f>IF(データ!B2575&lt;&gt;"",データ!B2574,"")</f>
        <v/>
      </c>
      <c r="C1372" s="48" t="str">
        <f>IF(データ!C2575&lt;&gt;"",データ!C2574,"")</f>
        <v/>
      </c>
      <c r="D1372" s="46" t="str">
        <f>IF(データ!G2575&lt;&gt;"",データ!G2574,"")</f>
        <v/>
      </c>
      <c r="E1372" s="65" t="str">
        <f>IF(F1372="","",COUNT($F$4:F1372))</f>
        <v/>
      </c>
      <c r="F1372" s="81" t="str">
        <f>IF(C1372="","",データ!Z2574)</f>
        <v/>
      </c>
      <c r="G1372" s="65" t="str">
        <f>IF(C1372="","",データ!AA2574)</f>
        <v/>
      </c>
      <c r="H1372" s="65" t="str">
        <f>IF(I1372="","",COUNT($I$4:I1372))</f>
        <v/>
      </c>
      <c r="I1372" s="81" t="str">
        <f>IF(C1372="","",データ!AF2574)</f>
        <v/>
      </c>
      <c r="J1372" s="65" t="str">
        <f>IF(C1372="","",データ!AG2574)</f>
        <v/>
      </c>
      <c r="K1372" s="65" t="str">
        <f>IF(L1372="","",COUNT($L$4:L1372))</f>
        <v/>
      </c>
      <c r="L1372" s="81" t="str">
        <f>IF(C1372="","",データ!AI2574)</f>
        <v/>
      </c>
      <c r="M1372" s="65" t="str">
        <f>IF(C1372="","",データ!AJ2574)</f>
        <v/>
      </c>
      <c r="N1372" s="65" t="str">
        <f>IF(O1372="","",COUNT($O$4:O1372))</f>
        <v/>
      </c>
      <c r="O1372" s="81" t="str">
        <f>IF(C1372="","",データ!AO2574)</f>
        <v/>
      </c>
      <c r="P1372" s="65" t="str">
        <f>IF(C1372="","",データ!AP2574)</f>
        <v/>
      </c>
    </row>
    <row r="1373" spans="1:16" ht="18" customHeight="1">
      <c r="A1373" s="46" t="str">
        <f>IF(データ!A2576&lt;&gt;"",データ!A2575,"")</f>
        <v/>
      </c>
      <c r="B1373" s="47" t="str">
        <f>IF(データ!B2576&lt;&gt;"",データ!B2575,"")</f>
        <v/>
      </c>
      <c r="C1373" s="48" t="str">
        <f>IF(データ!C2576&lt;&gt;"",データ!C2575,"")</f>
        <v/>
      </c>
      <c r="D1373" s="46" t="str">
        <f>IF(データ!G2576&lt;&gt;"",データ!G2575,"")</f>
        <v/>
      </c>
      <c r="E1373" s="65" t="str">
        <f>IF(F1373="","",COUNT($F$4:F1373))</f>
        <v/>
      </c>
      <c r="F1373" s="81" t="str">
        <f>IF(C1373="","",データ!Z2575)</f>
        <v/>
      </c>
      <c r="G1373" s="65" t="str">
        <f>IF(C1373="","",データ!AA2575)</f>
        <v/>
      </c>
      <c r="H1373" s="65" t="str">
        <f>IF(I1373="","",COUNT($I$4:I1373))</f>
        <v/>
      </c>
      <c r="I1373" s="81" t="str">
        <f>IF(C1373="","",データ!AF2575)</f>
        <v/>
      </c>
      <c r="J1373" s="65" t="str">
        <f>IF(C1373="","",データ!AG2575)</f>
        <v/>
      </c>
      <c r="K1373" s="65" t="str">
        <f>IF(L1373="","",COUNT($L$4:L1373))</f>
        <v/>
      </c>
      <c r="L1373" s="81" t="str">
        <f>IF(C1373="","",データ!AI2575)</f>
        <v/>
      </c>
      <c r="M1373" s="65" t="str">
        <f>IF(C1373="","",データ!AJ2575)</f>
        <v/>
      </c>
      <c r="N1373" s="65" t="str">
        <f>IF(O1373="","",COUNT($O$4:O1373))</f>
        <v/>
      </c>
      <c r="O1373" s="81" t="str">
        <f>IF(C1373="","",データ!AO2575)</f>
        <v/>
      </c>
      <c r="P1373" s="65" t="str">
        <f>IF(C1373="","",データ!AP2575)</f>
        <v/>
      </c>
    </row>
    <row r="1374" spans="1:16" ht="18" customHeight="1">
      <c r="A1374" s="46" t="str">
        <f>IF(データ!A2577&lt;&gt;"",データ!A2576,"")</f>
        <v/>
      </c>
      <c r="B1374" s="47" t="str">
        <f>IF(データ!B2577&lt;&gt;"",データ!B2576,"")</f>
        <v/>
      </c>
      <c r="C1374" s="48" t="str">
        <f>IF(データ!C2577&lt;&gt;"",データ!C2576,"")</f>
        <v/>
      </c>
      <c r="D1374" s="46" t="str">
        <f>IF(データ!G2577&lt;&gt;"",データ!G2576,"")</f>
        <v/>
      </c>
      <c r="E1374" s="65" t="str">
        <f>IF(F1374="","",COUNT($F$4:F1374))</f>
        <v/>
      </c>
      <c r="F1374" s="81" t="str">
        <f>IF(C1374="","",データ!Z2576)</f>
        <v/>
      </c>
      <c r="G1374" s="65" t="str">
        <f>IF(C1374="","",データ!AA2576)</f>
        <v/>
      </c>
      <c r="H1374" s="65" t="str">
        <f>IF(I1374="","",COUNT($I$4:I1374))</f>
        <v/>
      </c>
      <c r="I1374" s="81" t="str">
        <f>IF(C1374="","",データ!AF2576)</f>
        <v/>
      </c>
      <c r="J1374" s="65" t="str">
        <f>IF(C1374="","",データ!AG2576)</f>
        <v/>
      </c>
      <c r="K1374" s="65" t="str">
        <f>IF(L1374="","",COUNT($L$4:L1374))</f>
        <v/>
      </c>
      <c r="L1374" s="81" t="str">
        <f>IF(C1374="","",データ!AI2576)</f>
        <v/>
      </c>
      <c r="M1374" s="65" t="str">
        <f>IF(C1374="","",データ!AJ2576)</f>
        <v/>
      </c>
      <c r="N1374" s="65" t="str">
        <f>IF(O1374="","",COUNT($O$4:O1374))</f>
        <v/>
      </c>
      <c r="O1374" s="81" t="str">
        <f>IF(C1374="","",データ!AO2576)</f>
        <v/>
      </c>
      <c r="P1374" s="65" t="str">
        <f>IF(C1374="","",データ!AP2576)</f>
        <v/>
      </c>
    </row>
    <row r="1375" spans="1:16" ht="18" customHeight="1">
      <c r="A1375" s="46" t="str">
        <f>IF(データ!A2578&lt;&gt;"",データ!A2577,"")</f>
        <v/>
      </c>
      <c r="B1375" s="47" t="str">
        <f>IF(データ!B2578&lt;&gt;"",データ!B2577,"")</f>
        <v/>
      </c>
      <c r="C1375" s="48" t="str">
        <f>IF(データ!C2578&lt;&gt;"",データ!C2577,"")</f>
        <v/>
      </c>
      <c r="D1375" s="46" t="str">
        <f>IF(データ!G2578&lt;&gt;"",データ!G2577,"")</f>
        <v/>
      </c>
      <c r="E1375" s="65" t="str">
        <f>IF(F1375="","",COUNT($F$4:F1375))</f>
        <v/>
      </c>
      <c r="F1375" s="81" t="str">
        <f>IF(C1375="","",データ!Z2577)</f>
        <v/>
      </c>
      <c r="G1375" s="65" t="str">
        <f>IF(C1375="","",データ!AA2577)</f>
        <v/>
      </c>
      <c r="H1375" s="65" t="str">
        <f>IF(I1375="","",COUNT($I$4:I1375))</f>
        <v/>
      </c>
      <c r="I1375" s="81" t="str">
        <f>IF(C1375="","",データ!AF2577)</f>
        <v/>
      </c>
      <c r="J1375" s="65" t="str">
        <f>IF(C1375="","",データ!AG2577)</f>
        <v/>
      </c>
      <c r="K1375" s="65" t="str">
        <f>IF(L1375="","",COUNT($L$4:L1375))</f>
        <v/>
      </c>
      <c r="L1375" s="81" t="str">
        <f>IF(C1375="","",データ!AI2577)</f>
        <v/>
      </c>
      <c r="M1375" s="65" t="str">
        <f>IF(C1375="","",データ!AJ2577)</f>
        <v/>
      </c>
      <c r="N1375" s="65" t="str">
        <f>IF(O1375="","",COUNT($O$4:O1375))</f>
        <v/>
      </c>
      <c r="O1375" s="81" t="str">
        <f>IF(C1375="","",データ!AO2577)</f>
        <v/>
      </c>
      <c r="P1375" s="65" t="str">
        <f>IF(C1375="","",データ!AP2577)</f>
        <v/>
      </c>
    </row>
    <row r="1376" spans="1:16" ht="18" customHeight="1">
      <c r="A1376" s="46" t="str">
        <f>IF(データ!A2579&lt;&gt;"",データ!A2578,"")</f>
        <v/>
      </c>
      <c r="B1376" s="47" t="str">
        <f>IF(データ!B2579&lt;&gt;"",データ!B2578,"")</f>
        <v/>
      </c>
      <c r="C1376" s="48" t="str">
        <f>IF(データ!C2579&lt;&gt;"",データ!C2578,"")</f>
        <v/>
      </c>
      <c r="D1376" s="46" t="str">
        <f>IF(データ!G2579&lt;&gt;"",データ!G2578,"")</f>
        <v/>
      </c>
      <c r="E1376" s="65" t="str">
        <f>IF(F1376="","",COUNT($F$4:F1376))</f>
        <v/>
      </c>
      <c r="F1376" s="81" t="str">
        <f>IF(C1376="","",データ!Z2578)</f>
        <v/>
      </c>
      <c r="G1376" s="65" t="str">
        <f>IF(C1376="","",データ!AA2578)</f>
        <v/>
      </c>
      <c r="H1376" s="65" t="str">
        <f>IF(I1376="","",COUNT($I$4:I1376))</f>
        <v/>
      </c>
      <c r="I1376" s="81" t="str">
        <f>IF(C1376="","",データ!AF2578)</f>
        <v/>
      </c>
      <c r="J1376" s="65" t="str">
        <f>IF(C1376="","",データ!AG2578)</f>
        <v/>
      </c>
      <c r="K1376" s="65" t="str">
        <f>IF(L1376="","",COUNT($L$4:L1376))</f>
        <v/>
      </c>
      <c r="L1376" s="81" t="str">
        <f>IF(C1376="","",データ!AI2578)</f>
        <v/>
      </c>
      <c r="M1376" s="65" t="str">
        <f>IF(C1376="","",データ!AJ2578)</f>
        <v/>
      </c>
      <c r="N1376" s="65" t="str">
        <f>IF(O1376="","",COUNT($O$4:O1376))</f>
        <v/>
      </c>
      <c r="O1376" s="81" t="str">
        <f>IF(C1376="","",データ!AO2578)</f>
        <v/>
      </c>
      <c r="P1376" s="65" t="str">
        <f>IF(C1376="","",データ!AP2578)</f>
        <v/>
      </c>
    </row>
    <row r="1377" spans="1:16" ht="18" customHeight="1">
      <c r="A1377" s="46" t="str">
        <f>IF(データ!A2580&lt;&gt;"",データ!A2579,"")</f>
        <v/>
      </c>
      <c r="B1377" s="47" t="str">
        <f>IF(データ!B2580&lt;&gt;"",データ!B2579,"")</f>
        <v/>
      </c>
      <c r="C1377" s="48" t="str">
        <f>IF(データ!C2580&lt;&gt;"",データ!C2579,"")</f>
        <v/>
      </c>
      <c r="D1377" s="46" t="str">
        <f>IF(データ!G2580&lt;&gt;"",データ!G2579,"")</f>
        <v/>
      </c>
      <c r="E1377" s="65" t="str">
        <f>IF(F1377="","",COUNT($F$4:F1377))</f>
        <v/>
      </c>
      <c r="F1377" s="81" t="str">
        <f>IF(C1377="","",データ!Z2579)</f>
        <v/>
      </c>
      <c r="G1377" s="65" t="str">
        <f>IF(C1377="","",データ!AA2579)</f>
        <v/>
      </c>
      <c r="H1377" s="65" t="str">
        <f>IF(I1377="","",COUNT($I$4:I1377))</f>
        <v/>
      </c>
      <c r="I1377" s="81" t="str">
        <f>IF(C1377="","",データ!AF2579)</f>
        <v/>
      </c>
      <c r="J1377" s="65" t="str">
        <f>IF(C1377="","",データ!AG2579)</f>
        <v/>
      </c>
      <c r="K1377" s="65" t="str">
        <f>IF(L1377="","",COUNT($L$4:L1377))</f>
        <v/>
      </c>
      <c r="L1377" s="81" t="str">
        <f>IF(C1377="","",データ!AI2579)</f>
        <v/>
      </c>
      <c r="M1377" s="65" t="str">
        <f>IF(C1377="","",データ!AJ2579)</f>
        <v/>
      </c>
      <c r="N1377" s="65" t="str">
        <f>IF(O1377="","",COUNT($O$4:O1377))</f>
        <v/>
      </c>
      <c r="O1377" s="81" t="str">
        <f>IF(C1377="","",データ!AO2579)</f>
        <v/>
      </c>
      <c r="P1377" s="65" t="str">
        <f>IF(C1377="","",データ!AP2579)</f>
        <v/>
      </c>
    </row>
    <row r="1378" spans="1:16" ht="18" customHeight="1">
      <c r="A1378" s="46" t="str">
        <f>IF(データ!A2581&lt;&gt;"",データ!A2580,"")</f>
        <v/>
      </c>
      <c r="B1378" s="47" t="str">
        <f>IF(データ!B2581&lt;&gt;"",データ!B2580,"")</f>
        <v/>
      </c>
      <c r="C1378" s="48" t="str">
        <f>IF(データ!C2581&lt;&gt;"",データ!C2580,"")</f>
        <v/>
      </c>
      <c r="D1378" s="46" t="str">
        <f>IF(データ!G2581&lt;&gt;"",データ!G2580,"")</f>
        <v/>
      </c>
      <c r="E1378" s="65" t="str">
        <f>IF(F1378="","",COUNT($F$4:F1378))</f>
        <v/>
      </c>
      <c r="F1378" s="81" t="str">
        <f>IF(C1378="","",データ!Z2580)</f>
        <v/>
      </c>
      <c r="G1378" s="65" t="str">
        <f>IF(C1378="","",データ!AA2580)</f>
        <v/>
      </c>
      <c r="H1378" s="65" t="str">
        <f>IF(I1378="","",COUNT($I$4:I1378))</f>
        <v/>
      </c>
      <c r="I1378" s="81" t="str">
        <f>IF(C1378="","",データ!AF2580)</f>
        <v/>
      </c>
      <c r="J1378" s="65" t="str">
        <f>IF(C1378="","",データ!AG2580)</f>
        <v/>
      </c>
      <c r="K1378" s="65" t="str">
        <f>IF(L1378="","",COUNT($L$4:L1378))</f>
        <v/>
      </c>
      <c r="L1378" s="81" t="str">
        <f>IF(C1378="","",データ!AI2580)</f>
        <v/>
      </c>
      <c r="M1378" s="65" t="str">
        <f>IF(C1378="","",データ!AJ2580)</f>
        <v/>
      </c>
      <c r="N1378" s="65" t="str">
        <f>IF(O1378="","",COUNT($O$4:O1378))</f>
        <v/>
      </c>
      <c r="O1378" s="81" t="str">
        <f>IF(C1378="","",データ!AO2580)</f>
        <v/>
      </c>
      <c r="P1378" s="65" t="str">
        <f>IF(C1378="","",データ!AP2580)</f>
        <v/>
      </c>
    </row>
    <row r="1379" spans="1:16" ht="18" customHeight="1">
      <c r="A1379" s="46" t="str">
        <f>IF(データ!A2582&lt;&gt;"",データ!A2581,"")</f>
        <v/>
      </c>
      <c r="B1379" s="47" t="str">
        <f>IF(データ!B2582&lt;&gt;"",データ!B2581,"")</f>
        <v/>
      </c>
      <c r="C1379" s="48" t="str">
        <f>IF(データ!C2582&lt;&gt;"",データ!C2581,"")</f>
        <v/>
      </c>
      <c r="D1379" s="46" t="str">
        <f>IF(データ!G2582&lt;&gt;"",データ!G2581,"")</f>
        <v/>
      </c>
      <c r="E1379" s="65" t="str">
        <f>IF(F1379="","",COUNT($F$4:F1379))</f>
        <v/>
      </c>
      <c r="F1379" s="81" t="str">
        <f>IF(C1379="","",データ!Z2581)</f>
        <v/>
      </c>
      <c r="G1379" s="65" t="str">
        <f>IF(C1379="","",データ!AA2581)</f>
        <v/>
      </c>
      <c r="H1379" s="65" t="str">
        <f>IF(I1379="","",COUNT($I$4:I1379))</f>
        <v/>
      </c>
      <c r="I1379" s="81" t="str">
        <f>IF(C1379="","",データ!AF2581)</f>
        <v/>
      </c>
      <c r="J1379" s="65" t="str">
        <f>IF(C1379="","",データ!AG2581)</f>
        <v/>
      </c>
      <c r="K1379" s="65" t="str">
        <f>IF(L1379="","",COUNT($L$4:L1379))</f>
        <v/>
      </c>
      <c r="L1379" s="81" t="str">
        <f>IF(C1379="","",データ!AI2581)</f>
        <v/>
      </c>
      <c r="M1379" s="65" t="str">
        <f>IF(C1379="","",データ!AJ2581)</f>
        <v/>
      </c>
      <c r="N1379" s="65" t="str">
        <f>IF(O1379="","",COUNT($O$4:O1379))</f>
        <v/>
      </c>
      <c r="O1379" s="81" t="str">
        <f>IF(C1379="","",データ!AO2581)</f>
        <v/>
      </c>
      <c r="P1379" s="65" t="str">
        <f>IF(C1379="","",データ!AP2581)</f>
        <v/>
      </c>
    </row>
    <row r="1380" spans="1:16" ht="18" customHeight="1">
      <c r="A1380" s="46" t="str">
        <f>IF(データ!A2583&lt;&gt;"",データ!A2582,"")</f>
        <v/>
      </c>
      <c r="B1380" s="47" t="str">
        <f>IF(データ!B2583&lt;&gt;"",データ!B2582,"")</f>
        <v/>
      </c>
      <c r="C1380" s="48" t="str">
        <f>IF(データ!C2583&lt;&gt;"",データ!C2582,"")</f>
        <v/>
      </c>
      <c r="D1380" s="46" t="str">
        <f>IF(データ!G2583&lt;&gt;"",データ!G2582,"")</f>
        <v/>
      </c>
      <c r="E1380" s="65" t="str">
        <f>IF(F1380="","",COUNT($F$4:F1380))</f>
        <v/>
      </c>
      <c r="F1380" s="81" t="str">
        <f>IF(C1380="","",データ!Z2582)</f>
        <v/>
      </c>
      <c r="G1380" s="65" t="str">
        <f>IF(C1380="","",データ!AA2582)</f>
        <v/>
      </c>
      <c r="H1380" s="65" t="str">
        <f>IF(I1380="","",COUNT($I$4:I1380))</f>
        <v/>
      </c>
      <c r="I1380" s="81" t="str">
        <f>IF(C1380="","",データ!AF2582)</f>
        <v/>
      </c>
      <c r="J1380" s="65" t="str">
        <f>IF(C1380="","",データ!AG2582)</f>
        <v/>
      </c>
      <c r="K1380" s="65" t="str">
        <f>IF(L1380="","",COUNT($L$4:L1380))</f>
        <v/>
      </c>
      <c r="L1380" s="81" t="str">
        <f>IF(C1380="","",データ!AI2582)</f>
        <v/>
      </c>
      <c r="M1380" s="65" t="str">
        <f>IF(C1380="","",データ!AJ2582)</f>
        <v/>
      </c>
      <c r="N1380" s="65" t="str">
        <f>IF(O1380="","",COUNT($O$4:O1380))</f>
        <v/>
      </c>
      <c r="O1380" s="81" t="str">
        <f>IF(C1380="","",データ!AO2582)</f>
        <v/>
      </c>
      <c r="P1380" s="65" t="str">
        <f>IF(C1380="","",データ!AP2582)</f>
        <v/>
      </c>
    </row>
    <row r="1381" spans="1:16" ht="18" customHeight="1">
      <c r="A1381" s="46" t="str">
        <f>IF(データ!A2584&lt;&gt;"",データ!A2583,"")</f>
        <v/>
      </c>
      <c r="B1381" s="47" t="str">
        <f>IF(データ!B2584&lt;&gt;"",データ!B2583,"")</f>
        <v/>
      </c>
      <c r="C1381" s="48" t="str">
        <f>IF(データ!C2584&lt;&gt;"",データ!C2583,"")</f>
        <v/>
      </c>
      <c r="D1381" s="46" t="str">
        <f>IF(データ!G2584&lt;&gt;"",データ!G2583,"")</f>
        <v/>
      </c>
      <c r="E1381" s="65" t="str">
        <f>IF(F1381="","",COUNT($F$4:F1381))</f>
        <v/>
      </c>
      <c r="F1381" s="81" t="str">
        <f>IF(C1381="","",データ!Z2583)</f>
        <v/>
      </c>
      <c r="G1381" s="65" t="str">
        <f>IF(C1381="","",データ!AA2583)</f>
        <v/>
      </c>
      <c r="H1381" s="65" t="str">
        <f>IF(I1381="","",COUNT($I$4:I1381))</f>
        <v/>
      </c>
      <c r="I1381" s="81" t="str">
        <f>IF(C1381="","",データ!AF2583)</f>
        <v/>
      </c>
      <c r="J1381" s="65" t="str">
        <f>IF(C1381="","",データ!AG2583)</f>
        <v/>
      </c>
      <c r="K1381" s="65" t="str">
        <f>IF(L1381="","",COUNT($L$4:L1381))</f>
        <v/>
      </c>
      <c r="L1381" s="81" t="str">
        <f>IF(C1381="","",データ!AI2583)</f>
        <v/>
      </c>
      <c r="M1381" s="65" t="str">
        <f>IF(C1381="","",データ!AJ2583)</f>
        <v/>
      </c>
      <c r="N1381" s="65" t="str">
        <f>IF(O1381="","",COUNT($O$4:O1381))</f>
        <v/>
      </c>
      <c r="O1381" s="81" t="str">
        <f>IF(C1381="","",データ!AO2583)</f>
        <v/>
      </c>
      <c r="P1381" s="65" t="str">
        <f>IF(C1381="","",データ!AP2583)</f>
        <v/>
      </c>
    </row>
    <row r="1382" spans="1:16" ht="18" customHeight="1">
      <c r="A1382" s="46" t="str">
        <f>IF(データ!A2585&lt;&gt;"",データ!A2584,"")</f>
        <v/>
      </c>
      <c r="B1382" s="47" t="str">
        <f>IF(データ!B2585&lt;&gt;"",データ!B2584,"")</f>
        <v/>
      </c>
      <c r="C1382" s="48" t="str">
        <f>IF(データ!C2585&lt;&gt;"",データ!C2584,"")</f>
        <v/>
      </c>
      <c r="D1382" s="46" t="str">
        <f>IF(データ!G2585&lt;&gt;"",データ!G2584,"")</f>
        <v/>
      </c>
      <c r="E1382" s="65" t="str">
        <f>IF(F1382="","",COUNT($F$4:F1382))</f>
        <v/>
      </c>
      <c r="F1382" s="81" t="str">
        <f>IF(C1382="","",データ!Z2584)</f>
        <v/>
      </c>
      <c r="G1382" s="65" t="str">
        <f>IF(C1382="","",データ!AA2584)</f>
        <v/>
      </c>
      <c r="H1382" s="65" t="str">
        <f>IF(I1382="","",COUNT($I$4:I1382))</f>
        <v/>
      </c>
      <c r="I1382" s="81" t="str">
        <f>IF(C1382="","",データ!AF2584)</f>
        <v/>
      </c>
      <c r="J1382" s="65" t="str">
        <f>IF(C1382="","",データ!AG2584)</f>
        <v/>
      </c>
      <c r="K1382" s="65" t="str">
        <f>IF(L1382="","",COUNT($L$4:L1382))</f>
        <v/>
      </c>
      <c r="L1382" s="81" t="str">
        <f>IF(C1382="","",データ!AI2584)</f>
        <v/>
      </c>
      <c r="M1382" s="65" t="str">
        <f>IF(C1382="","",データ!AJ2584)</f>
        <v/>
      </c>
      <c r="N1382" s="65" t="str">
        <f>IF(O1382="","",COUNT($O$4:O1382))</f>
        <v/>
      </c>
      <c r="O1382" s="81" t="str">
        <f>IF(C1382="","",データ!AO2584)</f>
        <v/>
      </c>
      <c r="P1382" s="65" t="str">
        <f>IF(C1382="","",データ!AP2584)</f>
        <v/>
      </c>
    </row>
    <row r="1383" spans="1:16" ht="18" customHeight="1">
      <c r="A1383" s="46" t="str">
        <f>IF(データ!A2586&lt;&gt;"",データ!A2585,"")</f>
        <v/>
      </c>
      <c r="B1383" s="47" t="str">
        <f>IF(データ!B2586&lt;&gt;"",データ!B2585,"")</f>
        <v/>
      </c>
      <c r="C1383" s="48" t="str">
        <f>IF(データ!C2586&lt;&gt;"",データ!C2585,"")</f>
        <v/>
      </c>
      <c r="D1383" s="46" t="str">
        <f>IF(データ!G2586&lt;&gt;"",データ!G2585,"")</f>
        <v/>
      </c>
      <c r="E1383" s="65" t="str">
        <f>IF(F1383="","",COUNT($F$4:F1383))</f>
        <v/>
      </c>
      <c r="F1383" s="81" t="str">
        <f>IF(C1383="","",データ!Z2585)</f>
        <v/>
      </c>
      <c r="G1383" s="65" t="str">
        <f>IF(C1383="","",データ!AA2585)</f>
        <v/>
      </c>
      <c r="H1383" s="65" t="str">
        <f>IF(I1383="","",COUNT($I$4:I1383))</f>
        <v/>
      </c>
      <c r="I1383" s="81" t="str">
        <f>IF(C1383="","",データ!AF2585)</f>
        <v/>
      </c>
      <c r="J1383" s="65" t="str">
        <f>IF(C1383="","",データ!AG2585)</f>
        <v/>
      </c>
      <c r="K1383" s="65" t="str">
        <f>IF(L1383="","",COUNT($L$4:L1383))</f>
        <v/>
      </c>
      <c r="L1383" s="81" t="str">
        <f>IF(C1383="","",データ!AI2585)</f>
        <v/>
      </c>
      <c r="M1383" s="65" t="str">
        <f>IF(C1383="","",データ!AJ2585)</f>
        <v/>
      </c>
      <c r="N1383" s="65" t="str">
        <f>IF(O1383="","",COUNT($O$4:O1383))</f>
        <v/>
      </c>
      <c r="O1383" s="81" t="str">
        <f>IF(C1383="","",データ!AO2585)</f>
        <v/>
      </c>
      <c r="P1383" s="65" t="str">
        <f>IF(C1383="","",データ!AP2585)</f>
        <v/>
      </c>
    </row>
    <row r="1384" spans="1:16" ht="18" customHeight="1">
      <c r="A1384" s="46" t="str">
        <f>IF(データ!A2587&lt;&gt;"",データ!A2586,"")</f>
        <v/>
      </c>
      <c r="B1384" s="47" t="str">
        <f>IF(データ!B2587&lt;&gt;"",データ!B2586,"")</f>
        <v/>
      </c>
      <c r="C1384" s="48" t="str">
        <f>IF(データ!C2587&lt;&gt;"",データ!C2586,"")</f>
        <v/>
      </c>
      <c r="D1384" s="46" t="str">
        <f>IF(データ!G2587&lt;&gt;"",データ!G2586,"")</f>
        <v/>
      </c>
      <c r="E1384" s="65" t="str">
        <f>IF(F1384="","",COUNT($F$4:F1384))</f>
        <v/>
      </c>
      <c r="F1384" s="81" t="str">
        <f>IF(C1384="","",データ!Z2586)</f>
        <v/>
      </c>
      <c r="G1384" s="65" t="str">
        <f>IF(C1384="","",データ!AA2586)</f>
        <v/>
      </c>
      <c r="H1384" s="65" t="str">
        <f>IF(I1384="","",COUNT($I$4:I1384))</f>
        <v/>
      </c>
      <c r="I1384" s="81" t="str">
        <f>IF(C1384="","",データ!AF2586)</f>
        <v/>
      </c>
      <c r="J1384" s="65" t="str">
        <f>IF(C1384="","",データ!AG2586)</f>
        <v/>
      </c>
      <c r="K1384" s="65" t="str">
        <f>IF(L1384="","",COUNT($L$4:L1384))</f>
        <v/>
      </c>
      <c r="L1384" s="81" t="str">
        <f>IF(C1384="","",データ!AI2586)</f>
        <v/>
      </c>
      <c r="M1384" s="65" t="str">
        <f>IF(C1384="","",データ!AJ2586)</f>
        <v/>
      </c>
      <c r="N1384" s="65" t="str">
        <f>IF(O1384="","",COUNT($O$4:O1384))</f>
        <v/>
      </c>
      <c r="O1384" s="81" t="str">
        <f>IF(C1384="","",データ!AO2586)</f>
        <v/>
      </c>
      <c r="P1384" s="65" t="str">
        <f>IF(C1384="","",データ!AP2586)</f>
        <v/>
      </c>
    </row>
    <row r="1385" spans="1:16" ht="18" customHeight="1">
      <c r="A1385" s="46" t="str">
        <f>IF(データ!A2588&lt;&gt;"",データ!A2587,"")</f>
        <v/>
      </c>
      <c r="B1385" s="47" t="str">
        <f>IF(データ!B2588&lt;&gt;"",データ!B2587,"")</f>
        <v/>
      </c>
      <c r="C1385" s="48" t="str">
        <f>IF(データ!C2588&lt;&gt;"",データ!C2587,"")</f>
        <v/>
      </c>
      <c r="D1385" s="46" t="str">
        <f>IF(データ!G2588&lt;&gt;"",データ!G2587,"")</f>
        <v/>
      </c>
      <c r="E1385" s="65" t="str">
        <f>IF(F1385="","",COUNT($F$4:F1385))</f>
        <v/>
      </c>
      <c r="F1385" s="81" t="str">
        <f>IF(C1385="","",データ!Z2587)</f>
        <v/>
      </c>
      <c r="G1385" s="65" t="str">
        <f>IF(C1385="","",データ!AA2587)</f>
        <v/>
      </c>
      <c r="H1385" s="65" t="str">
        <f>IF(I1385="","",COUNT($I$4:I1385))</f>
        <v/>
      </c>
      <c r="I1385" s="81" t="str">
        <f>IF(C1385="","",データ!AF2587)</f>
        <v/>
      </c>
      <c r="J1385" s="65" t="str">
        <f>IF(C1385="","",データ!AG2587)</f>
        <v/>
      </c>
      <c r="K1385" s="65" t="str">
        <f>IF(L1385="","",COUNT($L$4:L1385))</f>
        <v/>
      </c>
      <c r="L1385" s="81" t="str">
        <f>IF(C1385="","",データ!AI2587)</f>
        <v/>
      </c>
      <c r="M1385" s="65" t="str">
        <f>IF(C1385="","",データ!AJ2587)</f>
        <v/>
      </c>
      <c r="N1385" s="65" t="str">
        <f>IF(O1385="","",COUNT($O$4:O1385))</f>
        <v/>
      </c>
      <c r="O1385" s="81" t="str">
        <f>IF(C1385="","",データ!AO2587)</f>
        <v/>
      </c>
      <c r="P1385" s="65" t="str">
        <f>IF(C1385="","",データ!AP2587)</f>
        <v/>
      </c>
    </row>
    <row r="1386" spans="1:16" ht="18" customHeight="1">
      <c r="A1386" s="46" t="str">
        <f>IF(データ!A2589&lt;&gt;"",データ!A2588,"")</f>
        <v/>
      </c>
      <c r="B1386" s="47" t="str">
        <f>IF(データ!B2589&lt;&gt;"",データ!B2588,"")</f>
        <v/>
      </c>
      <c r="C1386" s="48" t="str">
        <f>IF(データ!C2589&lt;&gt;"",データ!C2588,"")</f>
        <v/>
      </c>
      <c r="D1386" s="46" t="str">
        <f>IF(データ!G2589&lt;&gt;"",データ!G2588,"")</f>
        <v/>
      </c>
      <c r="E1386" s="65" t="str">
        <f>IF(F1386="","",COUNT($F$4:F1386))</f>
        <v/>
      </c>
      <c r="F1386" s="81" t="str">
        <f>IF(C1386="","",データ!Z2588)</f>
        <v/>
      </c>
      <c r="G1386" s="65" t="str">
        <f>IF(C1386="","",データ!AA2588)</f>
        <v/>
      </c>
      <c r="H1386" s="65" t="str">
        <f>IF(I1386="","",COUNT($I$4:I1386))</f>
        <v/>
      </c>
      <c r="I1386" s="81" t="str">
        <f>IF(C1386="","",データ!AF2588)</f>
        <v/>
      </c>
      <c r="J1386" s="65" t="str">
        <f>IF(C1386="","",データ!AG2588)</f>
        <v/>
      </c>
      <c r="K1386" s="65" t="str">
        <f>IF(L1386="","",COUNT($L$4:L1386))</f>
        <v/>
      </c>
      <c r="L1386" s="81" t="str">
        <f>IF(C1386="","",データ!AI2588)</f>
        <v/>
      </c>
      <c r="M1386" s="65" t="str">
        <f>IF(C1386="","",データ!AJ2588)</f>
        <v/>
      </c>
      <c r="N1386" s="65" t="str">
        <f>IF(O1386="","",COUNT($O$4:O1386))</f>
        <v/>
      </c>
      <c r="O1386" s="81" t="str">
        <f>IF(C1386="","",データ!AO2588)</f>
        <v/>
      </c>
      <c r="P1386" s="65" t="str">
        <f>IF(C1386="","",データ!AP2588)</f>
        <v/>
      </c>
    </row>
    <row r="1387" spans="1:16" ht="18" customHeight="1">
      <c r="A1387" s="46" t="str">
        <f>IF(データ!A2590&lt;&gt;"",データ!A2589,"")</f>
        <v/>
      </c>
      <c r="B1387" s="47" t="str">
        <f>IF(データ!B2590&lt;&gt;"",データ!B2589,"")</f>
        <v/>
      </c>
      <c r="C1387" s="48" t="str">
        <f>IF(データ!C2590&lt;&gt;"",データ!C2589,"")</f>
        <v/>
      </c>
      <c r="D1387" s="46" t="str">
        <f>IF(データ!G2590&lt;&gt;"",データ!G2589,"")</f>
        <v/>
      </c>
      <c r="E1387" s="65" t="str">
        <f>IF(F1387="","",COUNT($F$4:F1387))</f>
        <v/>
      </c>
      <c r="F1387" s="81" t="str">
        <f>IF(C1387="","",データ!Z2589)</f>
        <v/>
      </c>
      <c r="G1387" s="65" t="str">
        <f>IF(C1387="","",データ!AA2589)</f>
        <v/>
      </c>
      <c r="H1387" s="65" t="str">
        <f>IF(I1387="","",COUNT($I$4:I1387))</f>
        <v/>
      </c>
      <c r="I1387" s="81" t="str">
        <f>IF(C1387="","",データ!AF2589)</f>
        <v/>
      </c>
      <c r="J1387" s="65" t="str">
        <f>IF(C1387="","",データ!AG2589)</f>
        <v/>
      </c>
      <c r="K1387" s="65" t="str">
        <f>IF(L1387="","",COUNT($L$4:L1387))</f>
        <v/>
      </c>
      <c r="L1387" s="81" t="str">
        <f>IF(C1387="","",データ!AI2589)</f>
        <v/>
      </c>
      <c r="M1387" s="65" t="str">
        <f>IF(C1387="","",データ!AJ2589)</f>
        <v/>
      </c>
      <c r="N1387" s="65" t="str">
        <f>IF(O1387="","",COUNT($O$4:O1387))</f>
        <v/>
      </c>
      <c r="O1387" s="81" t="str">
        <f>IF(C1387="","",データ!AO2589)</f>
        <v/>
      </c>
      <c r="P1387" s="65" t="str">
        <f>IF(C1387="","",データ!AP2589)</f>
        <v/>
      </c>
    </row>
    <row r="1388" spans="1:16" ht="18" customHeight="1">
      <c r="A1388" s="46" t="str">
        <f>IF(データ!A2591&lt;&gt;"",データ!A2590,"")</f>
        <v/>
      </c>
      <c r="B1388" s="47" t="str">
        <f>IF(データ!B2591&lt;&gt;"",データ!B2590,"")</f>
        <v/>
      </c>
      <c r="C1388" s="48" t="str">
        <f>IF(データ!C2591&lt;&gt;"",データ!C2590,"")</f>
        <v/>
      </c>
      <c r="D1388" s="46" t="str">
        <f>IF(データ!G2591&lt;&gt;"",データ!G2590,"")</f>
        <v/>
      </c>
      <c r="E1388" s="65" t="str">
        <f>IF(F1388="","",COUNT($F$4:F1388))</f>
        <v/>
      </c>
      <c r="F1388" s="81" t="str">
        <f>IF(C1388="","",データ!Z2590)</f>
        <v/>
      </c>
      <c r="G1388" s="65" t="str">
        <f>IF(C1388="","",データ!AA2590)</f>
        <v/>
      </c>
      <c r="H1388" s="65" t="str">
        <f>IF(I1388="","",COUNT($I$4:I1388))</f>
        <v/>
      </c>
      <c r="I1388" s="81" t="str">
        <f>IF(C1388="","",データ!AF2590)</f>
        <v/>
      </c>
      <c r="J1388" s="65" t="str">
        <f>IF(C1388="","",データ!AG2590)</f>
        <v/>
      </c>
      <c r="K1388" s="65" t="str">
        <f>IF(L1388="","",COUNT($L$4:L1388))</f>
        <v/>
      </c>
      <c r="L1388" s="81" t="str">
        <f>IF(C1388="","",データ!AI2590)</f>
        <v/>
      </c>
      <c r="M1388" s="65" t="str">
        <f>IF(C1388="","",データ!AJ2590)</f>
        <v/>
      </c>
      <c r="N1388" s="65" t="str">
        <f>IF(O1388="","",COUNT($O$4:O1388))</f>
        <v/>
      </c>
      <c r="O1388" s="81" t="str">
        <f>IF(C1388="","",データ!AO2590)</f>
        <v/>
      </c>
      <c r="P1388" s="65" t="str">
        <f>IF(C1388="","",データ!AP2590)</f>
        <v/>
      </c>
    </row>
    <row r="1389" spans="1:16" ht="18" customHeight="1">
      <c r="A1389" s="46" t="str">
        <f>IF(データ!A2592&lt;&gt;"",データ!A2591,"")</f>
        <v/>
      </c>
      <c r="B1389" s="47" t="str">
        <f>IF(データ!B2592&lt;&gt;"",データ!B2591,"")</f>
        <v/>
      </c>
      <c r="C1389" s="48" t="str">
        <f>IF(データ!C2592&lt;&gt;"",データ!C2591,"")</f>
        <v/>
      </c>
      <c r="D1389" s="46" t="str">
        <f>IF(データ!G2592&lt;&gt;"",データ!G2591,"")</f>
        <v/>
      </c>
      <c r="E1389" s="65" t="str">
        <f>IF(F1389="","",COUNT($F$4:F1389))</f>
        <v/>
      </c>
      <c r="F1389" s="81" t="str">
        <f>IF(C1389="","",データ!Z2591)</f>
        <v/>
      </c>
      <c r="G1389" s="65" t="str">
        <f>IF(C1389="","",データ!AA2591)</f>
        <v/>
      </c>
      <c r="H1389" s="65" t="str">
        <f>IF(I1389="","",COUNT($I$4:I1389))</f>
        <v/>
      </c>
      <c r="I1389" s="81" t="str">
        <f>IF(C1389="","",データ!AF2591)</f>
        <v/>
      </c>
      <c r="J1389" s="65" t="str">
        <f>IF(C1389="","",データ!AG2591)</f>
        <v/>
      </c>
      <c r="K1389" s="65" t="str">
        <f>IF(L1389="","",COUNT($L$4:L1389))</f>
        <v/>
      </c>
      <c r="L1389" s="81" t="str">
        <f>IF(C1389="","",データ!AI2591)</f>
        <v/>
      </c>
      <c r="M1389" s="65" t="str">
        <f>IF(C1389="","",データ!AJ2591)</f>
        <v/>
      </c>
      <c r="N1389" s="65" t="str">
        <f>IF(O1389="","",COUNT($O$4:O1389))</f>
        <v/>
      </c>
      <c r="O1389" s="81" t="str">
        <f>IF(C1389="","",データ!AO2591)</f>
        <v/>
      </c>
      <c r="P1389" s="65" t="str">
        <f>IF(C1389="","",データ!AP2591)</f>
        <v/>
      </c>
    </row>
    <row r="1390" spans="1:16" ht="18" customHeight="1">
      <c r="A1390" s="46" t="str">
        <f>IF(データ!A2593&lt;&gt;"",データ!A2592,"")</f>
        <v/>
      </c>
      <c r="B1390" s="47" t="str">
        <f>IF(データ!B2593&lt;&gt;"",データ!B2592,"")</f>
        <v/>
      </c>
      <c r="C1390" s="48" t="str">
        <f>IF(データ!C2593&lt;&gt;"",データ!C2592,"")</f>
        <v/>
      </c>
      <c r="D1390" s="46" t="str">
        <f>IF(データ!G2593&lt;&gt;"",データ!G2592,"")</f>
        <v/>
      </c>
      <c r="E1390" s="65" t="str">
        <f>IF(F1390="","",COUNT($F$4:F1390))</f>
        <v/>
      </c>
      <c r="F1390" s="81" t="str">
        <f>IF(C1390="","",データ!Z2592)</f>
        <v/>
      </c>
      <c r="G1390" s="65" t="str">
        <f>IF(C1390="","",データ!AA2592)</f>
        <v/>
      </c>
      <c r="H1390" s="65" t="str">
        <f>IF(I1390="","",COUNT($I$4:I1390))</f>
        <v/>
      </c>
      <c r="I1390" s="81" t="str">
        <f>IF(C1390="","",データ!AF2592)</f>
        <v/>
      </c>
      <c r="J1390" s="65" t="str">
        <f>IF(C1390="","",データ!AG2592)</f>
        <v/>
      </c>
      <c r="K1390" s="65" t="str">
        <f>IF(L1390="","",COUNT($L$4:L1390))</f>
        <v/>
      </c>
      <c r="L1390" s="81" t="str">
        <f>IF(C1390="","",データ!AI2592)</f>
        <v/>
      </c>
      <c r="M1390" s="65" t="str">
        <f>IF(C1390="","",データ!AJ2592)</f>
        <v/>
      </c>
      <c r="N1390" s="65" t="str">
        <f>IF(O1390="","",COUNT($O$4:O1390))</f>
        <v/>
      </c>
      <c r="O1390" s="81" t="str">
        <f>IF(C1390="","",データ!AO2592)</f>
        <v/>
      </c>
      <c r="P1390" s="65" t="str">
        <f>IF(C1390="","",データ!AP2592)</f>
        <v/>
      </c>
    </row>
    <row r="1391" spans="1:16" ht="18" customHeight="1">
      <c r="A1391" s="46" t="str">
        <f>IF(データ!A2594&lt;&gt;"",データ!A2593,"")</f>
        <v/>
      </c>
      <c r="B1391" s="47" t="str">
        <f>IF(データ!B2594&lt;&gt;"",データ!B2593,"")</f>
        <v/>
      </c>
      <c r="C1391" s="48" t="str">
        <f>IF(データ!C2594&lt;&gt;"",データ!C2593,"")</f>
        <v/>
      </c>
      <c r="D1391" s="46" t="str">
        <f>IF(データ!G2594&lt;&gt;"",データ!G2593,"")</f>
        <v/>
      </c>
      <c r="E1391" s="65" t="str">
        <f>IF(F1391="","",COUNT($F$4:F1391))</f>
        <v/>
      </c>
      <c r="F1391" s="81" t="str">
        <f>IF(C1391="","",データ!Z2593)</f>
        <v/>
      </c>
      <c r="G1391" s="65" t="str">
        <f>IF(C1391="","",データ!AA2593)</f>
        <v/>
      </c>
      <c r="H1391" s="65" t="str">
        <f>IF(I1391="","",COUNT($I$4:I1391))</f>
        <v/>
      </c>
      <c r="I1391" s="81" t="str">
        <f>IF(C1391="","",データ!AF2593)</f>
        <v/>
      </c>
      <c r="J1391" s="65" t="str">
        <f>IF(C1391="","",データ!AG2593)</f>
        <v/>
      </c>
      <c r="K1391" s="65" t="str">
        <f>IF(L1391="","",COUNT($L$4:L1391))</f>
        <v/>
      </c>
      <c r="L1391" s="81" t="str">
        <f>IF(C1391="","",データ!AI2593)</f>
        <v/>
      </c>
      <c r="M1391" s="65" t="str">
        <f>IF(C1391="","",データ!AJ2593)</f>
        <v/>
      </c>
      <c r="N1391" s="65" t="str">
        <f>IF(O1391="","",COUNT($O$4:O1391))</f>
        <v/>
      </c>
      <c r="O1391" s="81" t="str">
        <f>IF(C1391="","",データ!AO2593)</f>
        <v/>
      </c>
      <c r="P1391" s="65" t="str">
        <f>IF(C1391="","",データ!AP2593)</f>
        <v/>
      </c>
    </row>
    <row r="1392" spans="1:16" ht="18" customHeight="1">
      <c r="A1392" s="46" t="str">
        <f>IF(データ!A2595&lt;&gt;"",データ!A2594,"")</f>
        <v/>
      </c>
      <c r="B1392" s="47" t="str">
        <f>IF(データ!B2595&lt;&gt;"",データ!B2594,"")</f>
        <v/>
      </c>
      <c r="C1392" s="48" t="str">
        <f>IF(データ!C2595&lt;&gt;"",データ!C2594,"")</f>
        <v/>
      </c>
      <c r="D1392" s="46" t="str">
        <f>IF(データ!G2595&lt;&gt;"",データ!G2594,"")</f>
        <v/>
      </c>
      <c r="E1392" s="65" t="str">
        <f>IF(F1392="","",COUNT($F$4:F1392))</f>
        <v/>
      </c>
      <c r="F1392" s="81" t="str">
        <f>IF(C1392="","",データ!Z2594)</f>
        <v/>
      </c>
      <c r="G1392" s="65" t="str">
        <f>IF(C1392="","",データ!AA2594)</f>
        <v/>
      </c>
      <c r="H1392" s="65" t="str">
        <f>IF(I1392="","",COUNT($I$4:I1392))</f>
        <v/>
      </c>
      <c r="I1392" s="81" t="str">
        <f>IF(C1392="","",データ!AF2594)</f>
        <v/>
      </c>
      <c r="J1392" s="65" t="str">
        <f>IF(C1392="","",データ!AG2594)</f>
        <v/>
      </c>
      <c r="K1392" s="65" t="str">
        <f>IF(L1392="","",COUNT($L$4:L1392))</f>
        <v/>
      </c>
      <c r="L1392" s="81" t="str">
        <f>IF(C1392="","",データ!AI2594)</f>
        <v/>
      </c>
      <c r="M1392" s="65" t="str">
        <f>IF(C1392="","",データ!AJ2594)</f>
        <v/>
      </c>
      <c r="N1392" s="65" t="str">
        <f>IF(O1392="","",COUNT($O$4:O1392))</f>
        <v/>
      </c>
      <c r="O1392" s="81" t="str">
        <f>IF(C1392="","",データ!AO2594)</f>
        <v/>
      </c>
      <c r="P1392" s="65" t="str">
        <f>IF(C1392="","",データ!AP2594)</f>
        <v/>
      </c>
    </row>
    <row r="1393" spans="1:16" ht="18" customHeight="1">
      <c r="A1393" s="46" t="str">
        <f>IF(データ!A2596&lt;&gt;"",データ!A2595,"")</f>
        <v/>
      </c>
      <c r="B1393" s="47" t="str">
        <f>IF(データ!B2596&lt;&gt;"",データ!B2595,"")</f>
        <v/>
      </c>
      <c r="C1393" s="48" t="str">
        <f>IF(データ!C2596&lt;&gt;"",データ!C2595,"")</f>
        <v/>
      </c>
      <c r="D1393" s="46" t="str">
        <f>IF(データ!G2596&lt;&gt;"",データ!G2595,"")</f>
        <v/>
      </c>
      <c r="E1393" s="65" t="str">
        <f>IF(F1393="","",COUNT($F$4:F1393))</f>
        <v/>
      </c>
      <c r="F1393" s="81" t="str">
        <f>IF(C1393="","",データ!Z2595)</f>
        <v/>
      </c>
      <c r="G1393" s="65" t="str">
        <f>IF(C1393="","",データ!AA2595)</f>
        <v/>
      </c>
      <c r="H1393" s="65" t="str">
        <f>IF(I1393="","",COUNT($I$4:I1393))</f>
        <v/>
      </c>
      <c r="I1393" s="81" t="str">
        <f>IF(C1393="","",データ!AF2595)</f>
        <v/>
      </c>
      <c r="J1393" s="65" t="str">
        <f>IF(C1393="","",データ!AG2595)</f>
        <v/>
      </c>
      <c r="K1393" s="65" t="str">
        <f>IF(L1393="","",COUNT($L$4:L1393))</f>
        <v/>
      </c>
      <c r="L1393" s="81" t="str">
        <f>IF(C1393="","",データ!AI2595)</f>
        <v/>
      </c>
      <c r="M1393" s="65" t="str">
        <f>IF(C1393="","",データ!AJ2595)</f>
        <v/>
      </c>
      <c r="N1393" s="65" t="str">
        <f>IF(O1393="","",COUNT($O$4:O1393))</f>
        <v/>
      </c>
      <c r="O1393" s="81" t="str">
        <f>IF(C1393="","",データ!AO2595)</f>
        <v/>
      </c>
      <c r="P1393" s="65" t="str">
        <f>IF(C1393="","",データ!AP2595)</f>
        <v/>
      </c>
    </row>
    <row r="1394" spans="1:16" ht="18" customHeight="1">
      <c r="A1394" s="46" t="str">
        <f>IF(データ!A2597&lt;&gt;"",データ!A2596,"")</f>
        <v/>
      </c>
      <c r="B1394" s="47" t="str">
        <f>IF(データ!B2597&lt;&gt;"",データ!B2596,"")</f>
        <v/>
      </c>
      <c r="C1394" s="48" t="str">
        <f>IF(データ!C2597&lt;&gt;"",データ!C2596,"")</f>
        <v/>
      </c>
      <c r="D1394" s="46" t="str">
        <f>IF(データ!G2597&lt;&gt;"",データ!G2596,"")</f>
        <v/>
      </c>
      <c r="E1394" s="65" t="str">
        <f>IF(F1394="","",COUNT($F$4:F1394))</f>
        <v/>
      </c>
      <c r="F1394" s="81" t="str">
        <f>IF(C1394="","",データ!Z2596)</f>
        <v/>
      </c>
      <c r="G1394" s="65" t="str">
        <f>IF(C1394="","",データ!AA2596)</f>
        <v/>
      </c>
      <c r="H1394" s="65" t="str">
        <f>IF(I1394="","",COUNT($I$4:I1394))</f>
        <v/>
      </c>
      <c r="I1394" s="81" t="str">
        <f>IF(C1394="","",データ!AF2596)</f>
        <v/>
      </c>
      <c r="J1394" s="65" t="str">
        <f>IF(C1394="","",データ!AG2596)</f>
        <v/>
      </c>
      <c r="K1394" s="65" t="str">
        <f>IF(L1394="","",COUNT($L$4:L1394))</f>
        <v/>
      </c>
      <c r="L1394" s="81" t="str">
        <f>IF(C1394="","",データ!AI2596)</f>
        <v/>
      </c>
      <c r="M1394" s="65" t="str">
        <f>IF(C1394="","",データ!AJ2596)</f>
        <v/>
      </c>
      <c r="N1394" s="65" t="str">
        <f>IF(O1394="","",COUNT($O$4:O1394))</f>
        <v/>
      </c>
      <c r="O1394" s="81" t="str">
        <f>IF(C1394="","",データ!AO2596)</f>
        <v/>
      </c>
      <c r="P1394" s="65" t="str">
        <f>IF(C1394="","",データ!AP2596)</f>
        <v/>
      </c>
    </row>
    <row r="1395" spans="1:16" ht="18" customHeight="1">
      <c r="A1395" s="46" t="str">
        <f>IF(データ!A2598&lt;&gt;"",データ!A2597,"")</f>
        <v/>
      </c>
      <c r="B1395" s="47" t="str">
        <f>IF(データ!B2598&lt;&gt;"",データ!B2597,"")</f>
        <v/>
      </c>
      <c r="C1395" s="48" t="str">
        <f>IF(データ!C2598&lt;&gt;"",データ!C2597,"")</f>
        <v/>
      </c>
      <c r="D1395" s="46" t="str">
        <f>IF(データ!G2598&lt;&gt;"",データ!G2597,"")</f>
        <v/>
      </c>
      <c r="E1395" s="65" t="str">
        <f>IF(F1395="","",COUNT($F$4:F1395))</f>
        <v/>
      </c>
      <c r="F1395" s="81" t="str">
        <f>IF(C1395="","",データ!Z2597)</f>
        <v/>
      </c>
      <c r="G1395" s="65" t="str">
        <f>IF(C1395="","",データ!AA2597)</f>
        <v/>
      </c>
      <c r="H1395" s="65" t="str">
        <f>IF(I1395="","",COUNT($I$4:I1395))</f>
        <v/>
      </c>
      <c r="I1395" s="81" t="str">
        <f>IF(C1395="","",データ!AF2597)</f>
        <v/>
      </c>
      <c r="J1395" s="65" t="str">
        <f>IF(C1395="","",データ!AG2597)</f>
        <v/>
      </c>
      <c r="K1395" s="65" t="str">
        <f>IF(L1395="","",COUNT($L$4:L1395))</f>
        <v/>
      </c>
      <c r="L1395" s="81" t="str">
        <f>IF(C1395="","",データ!AI2597)</f>
        <v/>
      </c>
      <c r="M1395" s="65" t="str">
        <f>IF(C1395="","",データ!AJ2597)</f>
        <v/>
      </c>
      <c r="N1395" s="65" t="str">
        <f>IF(O1395="","",COUNT($O$4:O1395))</f>
        <v/>
      </c>
      <c r="O1395" s="81" t="str">
        <f>IF(C1395="","",データ!AO2597)</f>
        <v/>
      </c>
      <c r="P1395" s="65" t="str">
        <f>IF(C1395="","",データ!AP2597)</f>
        <v/>
      </c>
    </row>
    <row r="1396" spans="1:16" ht="18" customHeight="1">
      <c r="A1396" s="46" t="str">
        <f>IF(データ!A2599&lt;&gt;"",データ!A2598,"")</f>
        <v/>
      </c>
      <c r="B1396" s="47" t="str">
        <f>IF(データ!B2599&lt;&gt;"",データ!B2598,"")</f>
        <v/>
      </c>
      <c r="C1396" s="48" t="str">
        <f>IF(データ!C2599&lt;&gt;"",データ!C2598,"")</f>
        <v/>
      </c>
      <c r="D1396" s="46" t="str">
        <f>IF(データ!G2599&lt;&gt;"",データ!G2598,"")</f>
        <v/>
      </c>
      <c r="E1396" s="65" t="str">
        <f>IF(F1396="","",COUNT($F$4:F1396))</f>
        <v/>
      </c>
      <c r="F1396" s="81" t="str">
        <f>IF(C1396="","",データ!Z2598)</f>
        <v/>
      </c>
      <c r="G1396" s="65" t="str">
        <f>IF(C1396="","",データ!AA2598)</f>
        <v/>
      </c>
      <c r="H1396" s="65" t="str">
        <f>IF(I1396="","",COUNT($I$4:I1396))</f>
        <v/>
      </c>
      <c r="I1396" s="81" t="str">
        <f>IF(C1396="","",データ!AF2598)</f>
        <v/>
      </c>
      <c r="J1396" s="65" t="str">
        <f>IF(C1396="","",データ!AG2598)</f>
        <v/>
      </c>
      <c r="K1396" s="65" t="str">
        <f>IF(L1396="","",COUNT($L$4:L1396))</f>
        <v/>
      </c>
      <c r="L1396" s="81" t="str">
        <f>IF(C1396="","",データ!AI2598)</f>
        <v/>
      </c>
      <c r="M1396" s="65" t="str">
        <f>IF(C1396="","",データ!AJ2598)</f>
        <v/>
      </c>
      <c r="N1396" s="65" t="str">
        <f>IF(O1396="","",COUNT($O$4:O1396))</f>
        <v/>
      </c>
      <c r="O1396" s="81" t="str">
        <f>IF(C1396="","",データ!AO2598)</f>
        <v/>
      </c>
      <c r="P1396" s="65" t="str">
        <f>IF(C1396="","",データ!AP2598)</f>
        <v/>
      </c>
    </row>
    <row r="1397" spans="1:16" ht="18" customHeight="1">
      <c r="A1397" s="46" t="str">
        <f>IF(データ!A2600&lt;&gt;"",データ!A2599,"")</f>
        <v/>
      </c>
      <c r="B1397" s="47" t="str">
        <f>IF(データ!B2600&lt;&gt;"",データ!B2599,"")</f>
        <v/>
      </c>
      <c r="C1397" s="48" t="str">
        <f>IF(データ!C2600&lt;&gt;"",データ!C2599,"")</f>
        <v/>
      </c>
      <c r="D1397" s="46" t="str">
        <f>IF(データ!G2600&lt;&gt;"",データ!G2599,"")</f>
        <v/>
      </c>
      <c r="E1397" s="65" t="str">
        <f>IF(F1397="","",COUNT($F$4:F1397))</f>
        <v/>
      </c>
      <c r="F1397" s="81" t="str">
        <f>IF(C1397="","",データ!Z2599)</f>
        <v/>
      </c>
      <c r="G1397" s="65" t="str">
        <f>IF(C1397="","",データ!AA2599)</f>
        <v/>
      </c>
      <c r="H1397" s="65" t="str">
        <f>IF(I1397="","",COUNT($I$4:I1397))</f>
        <v/>
      </c>
      <c r="I1397" s="81" t="str">
        <f>IF(C1397="","",データ!AF2599)</f>
        <v/>
      </c>
      <c r="J1397" s="65" t="str">
        <f>IF(C1397="","",データ!AG2599)</f>
        <v/>
      </c>
      <c r="K1397" s="65" t="str">
        <f>IF(L1397="","",COUNT($L$4:L1397))</f>
        <v/>
      </c>
      <c r="L1397" s="81" t="str">
        <f>IF(C1397="","",データ!AI2599)</f>
        <v/>
      </c>
      <c r="M1397" s="65" t="str">
        <f>IF(C1397="","",データ!AJ2599)</f>
        <v/>
      </c>
      <c r="N1397" s="65" t="str">
        <f>IF(O1397="","",COUNT($O$4:O1397))</f>
        <v/>
      </c>
      <c r="O1397" s="81" t="str">
        <f>IF(C1397="","",データ!AO2599)</f>
        <v/>
      </c>
      <c r="P1397" s="65" t="str">
        <f>IF(C1397="","",データ!AP2599)</f>
        <v/>
      </c>
    </row>
    <row r="1398" spans="1:16" ht="18" customHeight="1">
      <c r="A1398" s="46" t="str">
        <f>IF(データ!A2601&lt;&gt;"",データ!A2600,"")</f>
        <v/>
      </c>
      <c r="B1398" s="47" t="str">
        <f>IF(データ!B2601&lt;&gt;"",データ!B2600,"")</f>
        <v/>
      </c>
      <c r="C1398" s="48" t="str">
        <f>IF(データ!C2601&lt;&gt;"",データ!C2600,"")</f>
        <v/>
      </c>
      <c r="D1398" s="46" t="str">
        <f>IF(データ!G2601&lt;&gt;"",データ!G2600,"")</f>
        <v/>
      </c>
      <c r="E1398" s="65" t="str">
        <f>IF(F1398="","",COUNT($F$4:F1398))</f>
        <v/>
      </c>
      <c r="F1398" s="81" t="str">
        <f>IF(C1398="","",データ!Z2600)</f>
        <v/>
      </c>
      <c r="G1398" s="65" t="str">
        <f>IF(C1398="","",データ!AA2600)</f>
        <v/>
      </c>
      <c r="H1398" s="65" t="str">
        <f>IF(I1398="","",COUNT($I$4:I1398))</f>
        <v/>
      </c>
      <c r="I1398" s="81" t="str">
        <f>IF(C1398="","",データ!AF2600)</f>
        <v/>
      </c>
      <c r="J1398" s="65" t="str">
        <f>IF(C1398="","",データ!AG2600)</f>
        <v/>
      </c>
      <c r="K1398" s="65" t="str">
        <f>IF(L1398="","",COUNT($L$4:L1398))</f>
        <v/>
      </c>
      <c r="L1398" s="81" t="str">
        <f>IF(C1398="","",データ!AI2600)</f>
        <v/>
      </c>
      <c r="M1398" s="65" t="str">
        <f>IF(C1398="","",データ!AJ2600)</f>
        <v/>
      </c>
      <c r="N1398" s="65" t="str">
        <f>IF(O1398="","",COUNT($O$4:O1398))</f>
        <v/>
      </c>
      <c r="O1398" s="81" t="str">
        <f>IF(C1398="","",データ!AO2600)</f>
        <v/>
      </c>
      <c r="P1398" s="65" t="str">
        <f>IF(C1398="","",データ!AP2600)</f>
        <v/>
      </c>
    </row>
    <row r="1399" spans="1:16" ht="18" customHeight="1">
      <c r="A1399" s="46" t="str">
        <f>IF(データ!A2602&lt;&gt;"",データ!A2601,"")</f>
        <v/>
      </c>
      <c r="B1399" s="47" t="str">
        <f>IF(データ!B2602&lt;&gt;"",データ!B2601,"")</f>
        <v/>
      </c>
      <c r="C1399" s="48" t="str">
        <f>IF(データ!C2602&lt;&gt;"",データ!C2601,"")</f>
        <v/>
      </c>
      <c r="D1399" s="46" t="str">
        <f>IF(データ!G2602&lt;&gt;"",データ!G2601,"")</f>
        <v/>
      </c>
      <c r="E1399" s="65" t="str">
        <f>IF(F1399="","",COUNT($F$4:F1399))</f>
        <v/>
      </c>
      <c r="F1399" s="81" t="str">
        <f>IF(C1399="","",データ!Z2601)</f>
        <v/>
      </c>
      <c r="G1399" s="65" t="str">
        <f>IF(C1399="","",データ!AA2601)</f>
        <v/>
      </c>
      <c r="H1399" s="65" t="str">
        <f>IF(I1399="","",COUNT($I$4:I1399))</f>
        <v/>
      </c>
      <c r="I1399" s="81" t="str">
        <f>IF(C1399="","",データ!AF2601)</f>
        <v/>
      </c>
      <c r="J1399" s="65" t="str">
        <f>IF(C1399="","",データ!AG2601)</f>
        <v/>
      </c>
      <c r="K1399" s="65" t="str">
        <f>IF(L1399="","",COUNT($L$4:L1399))</f>
        <v/>
      </c>
      <c r="L1399" s="81" t="str">
        <f>IF(C1399="","",データ!AI2601)</f>
        <v/>
      </c>
      <c r="M1399" s="65" t="str">
        <f>IF(C1399="","",データ!AJ2601)</f>
        <v/>
      </c>
      <c r="N1399" s="65" t="str">
        <f>IF(O1399="","",COUNT($O$4:O1399))</f>
        <v/>
      </c>
      <c r="O1399" s="81" t="str">
        <f>IF(C1399="","",データ!AO2601)</f>
        <v/>
      </c>
      <c r="P1399" s="65" t="str">
        <f>IF(C1399="","",データ!AP2601)</f>
        <v/>
      </c>
    </row>
    <row r="1400" spans="1:16" ht="18" customHeight="1">
      <c r="A1400" s="46" t="str">
        <f>IF(データ!A2603&lt;&gt;"",データ!A2602,"")</f>
        <v/>
      </c>
      <c r="B1400" s="47" t="str">
        <f>IF(データ!B2603&lt;&gt;"",データ!B2602,"")</f>
        <v/>
      </c>
      <c r="C1400" s="48" t="str">
        <f>IF(データ!C2603&lt;&gt;"",データ!C2602,"")</f>
        <v/>
      </c>
      <c r="D1400" s="46" t="str">
        <f>IF(データ!G2603&lt;&gt;"",データ!G2602,"")</f>
        <v/>
      </c>
      <c r="E1400" s="65" t="str">
        <f>IF(F1400="","",COUNT($F$4:F1400))</f>
        <v/>
      </c>
      <c r="F1400" s="81" t="str">
        <f>IF(C1400="","",データ!Z2602)</f>
        <v/>
      </c>
      <c r="G1400" s="65" t="str">
        <f>IF(C1400="","",データ!AA2602)</f>
        <v/>
      </c>
      <c r="H1400" s="65" t="str">
        <f>IF(I1400="","",COUNT($I$4:I1400))</f>
        <v/>
      </c>
      <c r="I1400" s="81" t="str">
        <f>IF(C1400="","",データ!AF2602)</f>
        <v/>
      </c>
      <c r="J1400" s="65" t="str">
        <f>IF(C1400="","",データ!AG2602)</f>
        <v/>
      </c>
      <c r="K1400" s="65" t="str">
        <f>IF(L1400="","",COUNT($L$4:L1400))</f>
        <v/>
      </c>
      <c r="L1400" s="81" t="str">
        <f>IF(C1400="","",データ!AI2602)</f>
        <v/>
      </c>
      <c r="M1400" s="65" t="str">
        <f>IF(C1400="","",データ!AJ2602)</f>
        <v/>
      </c>
      <c r="N1400" s="65" t="str">
        <f>IF(O1400="","",COUNT($O$4:O1400))</f>
        <v/>
      </c>
      <c r="O1400" s="81" t="str">
        <f>IF(C1400="","",データ!AO2602)</f>
        <v/>
      </c>
      <c r="P1400" s="65" t="str">
        <f>IF(C1400="","",データ!AP2602)</f>
        <v/>
      </c>
    </row>
    <row r="1401" spans="1:16" ht="18" customHeight="1">
      <c r="A1401" s="46" t="str">
        <f>IF(データ!A2604&lt;&gt;"",データ!A2603,"")</f>
        <v/>
      </c>
      <c r="B1401" s="47" t="str">
        <f>IF(データ!B2604&lt;&gt;"",データ!B2603,"")</f>
        <v/>
      </c>
      <c r="C1401" s="48" t="str">
        <f>IF(データ!C2604&lt;&gt;"",データ!C2603,"")</f>
        <v/>
      </c>
      <c r="D1401" s="46" t="str">
        <f>IF(データ!G2604&lt;&gt;"",データ!G2603,"")</f>
        <v/>
      </c>
      <c r="E1401" s="65" t="str">
        <f>IF(F1401="","",COUNT($F$4:F1401))</f>
        <v/>
      </c>
      <c r="F1401" s="81" t="str">
        <f>IF(C1401="","",データ!Z2603)</f>
        <v/>
      </c>
      <c r="G1401" s="65" t="str">
        <f>IF(C1401="","",データ!AA2603)</f>
        <v/>
      </c>
      <c r="H1401" s="65" t="str">
        <f>IF(I1401="","",COUNT($I$4:I1401))</f>
        <v/>
      </c>
      <c r="I1401" s="81" t="str">
        <f>IF(C1401="","",データ!AF2603)</f>
        <v/>
      </c>
      <c r="J1401" s="65" t="str">
        <f>IF(C1401="","",データ!AG2603)</f>
        <v/>
      </c>
      <c r="K1401" s="65" t="str">
        <f>IF(L1401="","",COUNT($L$4:L1401))</f>
        <v/>
      </c>
      <c r="L1401" s="81" t="str">
        <f>IF(C1401="","",データ!AI2603)</f>
        <v/>
      </c>
      <c r="M1401" s="65" t="str">
        <f>IF(C1401="","",データ!AJ2603)</f>
        <v/>
      </c>
      <c r="N1401" s="65" t="str">
        <f>IF(O1401="","",COUNT($O$4:O1401))</f>
        <v/>
      </c>
      <c r="O1401" s="81" t="str">
        <f>IF(C1401="","",データ!AO2603)</f>
        <v/>
      </c>
      <c r="P1401" s="65" t="str">
        <f>IF(C1401="","",データ!AP2603)</f>
        <v/>
      </c>
    </row>
    <row r="1402" spans="1:16" ht="18" customHeight="1">
      <c r="A1402" s="46" t="str">
        <f>IF(データ!A2605&lt;&gt;"",データ!A2604,"")</f>
        <v/>
      </c>
      <c r="B1402" s="47" t="str">
        <f>IF(データ!B2605&lt;&gt;"",データ!B2604,"")</f>
        <v/>
      </c>
      <c r="C1402" s="48" t="str">
        <f>IF(データ!C2605&lt;&gt;"",データ!C2604,"")</f>
        <v/>
      </c>
      <c r="D1402" s="46" t="str">
        <f>IF(データ!G2605&lt;&gt;"",データ!G2604,"")</f>
        <v/>
      </c>
      <c r="E1402" s="65" t="str">
        <f>IF(F1402="","",COUNT($F$4:F1402))</f>
        <v/>
      </c>
      <c r="F1402" s="81" t="str">
        <f>IF(C1402="","",データ!Z2604)</f>
        <v/>
      </c>
      <c r="G1402" s="65" t="str">
        <f>IF(C1402="","",データ!AA2604)</f>
        <v/>
      </c>
      <c r="H1402" s="65" t="str">
        <f>IF(I1402="","",COUNT($I$4:I1402))</f>
        <v/>
      </c>
      <c r="I1402" s="81" t="str">
        <f>IF(C1402="","",データ!AF2604)</f>
        <v/>
      </c>
      <c r="J1402" s="65" t="str">
        <f>IF(C1402="","",データ!AG2604)</f>
        <v/>
      </c>
      <c r="K1402" s="65" t="str">
        <f>IF(L1402="","",COUNT($L$4:L1402))</f>
        <v/>
      </c>
      <c r="L1402" s="81" t="str">
        <f>IF(C1402="","",データ!AI2604)</f>
        <v/>
      </c>
      <c r="M1402" s="65" t="str">
        <f>IF(C1402="","",データ!AJ2604)</f>
        <v/>
      </c>
      <c r="N1402" s="65" t="str">
        <f>IF(O1402="","",COUNT($O$4:O1402))</f>
        <v/>
      </c>
      <c r="O1402" s="81" t="str">
        <f>IF(C1402="","",データ!AO2604)</f>
        <v/>
      </c>
      <c r="P1402" s="65" t="str">
        <f>IF(C1402="","",データ!AP2604)</f>
        <v/>
      </c>
    </row>
    <row r="1403" spans="1:16" ht="18" customHeight="1">
      <c r="A1403" s="46" t="str">
        <f>IF(データ!A2606&lt;&gt;"",データ!A2605,"")</f>
        <v/>
      </c>
      <c r="B1403" s="47" t="str">
        <f>IF(データ!B2606&lt;&gt;"",データ!B2605,"")</f>
        <v/>
      </c>
      <c r="C1403" s="48" t="str">
        <f>IF(データ!C2606&lt;&gt;"",データ!C2605,"")</f>
        <v/>
      </c>
      <c r="D1403" s="46" t="str">
        <f>IF(データ!G2606&lt;&gt;"",データ!G2605,"")</f>
        <v/>
      </c>
      <c r="E1403" s="65" t="str">
        <f>IF(F1403="","",COUNT($F$4:F1403))</f>
        <v/>
      </c>
      <c r="F1403" s="81" t="str">
        <f>IF(C1403="","",データ!Z2605)</f>
        <v/>
      </c>
      <c r="G1403" s="65" t="str">
        <f>IF(C1403="","",データ!AA2605)</f>
        <v/>
      </c>
      <c r="H1403" s="65" t="str">
        <f>IF(I1403="","",COUNT($I$4:I1403))</f>
        <v/>
      </c>
      <c r="I1403" s="81" t="str">
        <f>IF(C1403="","",データ!AF2605)</f>
        <v/>
      </c>
      <c r="J1403" s="65" t="str">
        <f>IF(C1403="","",データ!AG2605)</f>
        <v/>
      </c>
      <c r="K1403" s="65" t="str">
        <f>IF(L1403="","",COUNT($L$4:L1403))</f>
        <v/>
      </c>
      <c r="L1403" s="81" t="str">
        <f>IF(C1403="","",データ!AI2605)</f>
        <v/>
      </c>
      <c r="M1403" s="65" t="str">
        <f>IF(C1403="","",データ!AJ2605)</f>
        <v/>
      </c>
      <c r="N1403" s="65" t="str">
        <f>IF(O1403="","",COUNT($O$4:O1403))</f>
        <v/>
      </c>
      <c r="O1403" s="81" t="str">
        <f>IF(C1403="","",データ!AO2605)</f>
        <v/>
      </c>
      <c r="P1403" s="65" t="str">
        <f>IF(C1403="","",データ!AP2605)</f>
        <v/>
      </c>
    </row>
    <row r="1404" spans="1:16" ht="18" customHeight="1">
      <c r="A1404" s="46" t="str">
        <f>IF(データ!A2607&lt;&gt;"",データ!A2606,"")</f>
        <v/>
      </c>
      <c r="B1404" s="47" t="str">
        <f>IF(データ!B2607&lt;&gt;"",データ!B2606,"")</f>
        <v/>
      </c>
      <c r="C1404" s="48" t="str">
        <f>IF(データ!C2607&lt;&gt;"",データ!C2606,"")</f>
        <v/>
      </c>
      <c r="D1404" s="46" t="str">
        <f>IF(データ!G2607&lt;&gt;"",データ!G2606,"")</f>
        <v/>
      </c>
      <c r="E1404" s="65" t="str">
        <f>IF(F1404="","",COUNT($F$4:F1404))</f>
        <v/>
      </c>
      <c r="F1404" s="81" t="str">
        <f>IF(C1404="","",データ!Z2606)</f>
        <v/>
      </c>
      <c r="G1404" s="65" t="str">
        <f>IF(C1404="","",データ!AA2606)</f>
        <v/>
      </c>
      <c r="H1404" s="65" t="str">
        <f>IF(I1404="","",COUNT($I$4:I1404))</f>
        <v/>
      </c>
      <c r="I1404" s="81" t="str">
        <f>IF(C1404="","",データ!AF2606)</f>
        <v/>
      </c>
      <c r="J1404" s="65" t="str">
        <f>IF(C1404="","",データ!AG2606)</f>
        <v/>
      </c>
      <c r="K1404" s="65" t="str">
        <f>IF(L1404="","",COUNT($L$4:L1404))</f>
        <v/>
      </c>
      <c r="L1404" s="81" t="str">
        <f>IF(C1404="","",データ!AI2606)</f>
        <v/>
      </c>
      <c r="M1404" s="65" t="str">
        <f>IF(C1404="","",データ!AJ2606)</f>
        <v/>
      </c>
      <c r="N1404" s="65" t="str">
        <f>IF(O1404="","",COUNT($O$4:O1404))</f>
        <v/>
      </c>
      <c r="O1404" s="81" t="str">
        <f>IF(C1404="","",データ!AO2606)</f>
        <v/>
      </c>
      <c r="P1404" s="65" t="str">
        <f>IF(C1404="","",データ!AP2606)</f>
        <v/>
      </c>
    </row>
    <row r="1405" spans="1:16" ht="18" customHeight="1">
      <c r="A1405" s="46" t="str">
        <f>IF(データ!A2608&lt;&gt;"",データ!A2607,"")</f>
        <v/>
      </c>
      <c r="B1405" s="47" t="str">
        <f>IF(データ!B2608&lt;&gt;"",データ!B2607,"")</f>
        <v/>
      </c>
      <c r="C1405" s="48" t="str">
        <f>IF(データ!C2608&lt;&gt;"",データ!C2607,"")</f>
        <v/>
      </c>
      <c r="D1405" s="46" t="str">
        <f>IF(データ!G2608&lt;&gt;"",データ!G2607,"")</f>
        <v/>
      </c>
      <c r="E1405" s="65" t="str">
        <f>IF(F1405="","",COUNT($F$4:F1405))</f>
        <v/>
      </c>
      <c r="F1405" s="81" t="str">
        <f>IF(C1405="","",データ!Z2607)</f>
        <v/>
      </c>
      <c r="G1405" s="65" t="str">
        <f>IF(C1405="","",データ!AA2607)</f>
        <v/>
      </c>
      <c r="H1405" s="65" t="str">
        <f>IF(I1405="","",COUNT($I$4:I1405))</f>
        <v/>
      </c>
      <c r="I1405" s="81" t="str">
        <f>IF(C1405="","",データ!AF2607)</f>
        <v/>
      </c>
      <c r="J1405" s="65" t="str">
        <f>IF(C1405="","",データ!AG2607)</f>
        <v/>
      </c>
      <c r="K1405" s="65" t="str">
        <f>IF(L1405="","",COUNT($L$4:L1405))</f>
        <v/>
      </c>
      <c r="L1405" s="81" t="str">
        <f>IF(C1405="","",データ!AI2607)</f>
        <v/>
      </c>
      <c r="M1405" s="65" t="str">
        <f>IF(C1405="","",データ!AJ2607)</f>
        <v/>
      </c>
      <c r="N1405" s="65" t="str">
        <f>IF(O1405="","",COUNT($O$4:O1405))</f>
        <v/>
      </c>
      <c r="O1405" s="81" t="str">
        <f>IF(C1405="","",データ!AO2607)</f>
        <v/>
      </c>
      <c r="P1405" s="65" t="str">
        <f>IF(C1405="","",データ!AP2607)</f>
        <v/>
      </c>
    </row>
    <row r="1406" spans="1:16" ht="18" customHeight="1">
      <c r="A1406" s="46" t="str">
        <f>IF(データ!A2609&lt;&gt;"",データ!A2608,"")</f>
        <v/>
      </c>
      <c r="B1406" s="47" t="str">
        <f>IF(データ!B2609&lt;&gt;"",データ!B2608,"")</f>
        <v/>
      </c>
      <c r="C1406" s="48" t="str">
        <f>IF(データ!C2609&lt;&gt;"",データ!C2608,"")</f>
        <v/>
      </c>
      <c r="D1406" s="46" t="str">
        <f>IF(データ!G2609&lt;&gt;"",データ!G2608,"")</f>
        <v/>
      </c>
      <c r="E1406" s="65" t="str">
        <f>IF(F1406="","",COUNT($F$4:F1406))</f>
        <v/>
      </c>
      <c r="F1406" s="81" t="str">
        <f>IF(C1406="","",データ!Z2608)</f>
        <v/>
      </c>
      <c r="G1406" s="65" t="str">
        <f>IF(C1406="","",データ!AA2608)</f>
        <v/>
      </c>
      <c r="H1406" s="65" t="str">
        <f>IF(I1406="","",COUNT($I$4:I1406))</f>
        <v/>
      </c>
      <c r="I1406" s="81" t="str">
        <f>IF(C1406="","",データ!AF2608)</f>
        <v/>
      </c>
      <c r="J1406" s="65" t="str">
        <f>IF(C1406="","",データ!AG2608)</f>
        <v/>
      </c>
      <c r="K1406" s="65" t="str">
        <f>IF(L1406="","",COUNT($L$4:L1406))</f>
        <v/>
      </c>
      <c r="L1406" s="81" t="str">
        <f>IF(C1406="","",データ!AI2608)</f>
        <v/>
      </c>
      <c r="M1406" s="65" t="str">
        <f>IF(C1406="","",データ!AJ2608)</f>
        <v/>
      </c>
      <c r="N1406" s="65" t="str">
        <f>IF(O1406="","",COUNT($O$4:O1406))</f>
        <v/>
      </c>
      <c r="O1406" s="81" t="str">
        <f>IF(C1406="","",データ!AO2608)</f>
        <v/>
      </c>
      <c r="P1406" s="65" t="str">
        <f>IF(C1406="","",データ!AP2608)</f>
        <v/>
      </c>
    </row>
    <row r="1407" spans="1:16" ht="18" customHeight="1">
      <c r="A1407" s="46" t="str">
        <f>IF(データ!A2610&lt;&gt;"",データ!A2609,"")</f>
        <v/>
      </c>
      <c r="B1407" s="47" t="str">
        <f>IF(データ!B2610&lt;&gt;"",データ!B2609,"")</f>
        <v/>
      </c>
      <c r="C1407" s="48" t="str">
        <f>IF(データ!C2610&lt;&gt;"",データ!C2609,"")</f>
        <v/>
      </c>
      <c r="D1407" s="46" t="str">
        <f>IF(データ!G2610&lt;&gt;"",データ!G2609,"")</f>
        <v/>
      </c>
      <c r="E1407" s="65" t="str">
        <f>IF(F1407="","",COUNT($F$4:F1407))</f>
        <v/>
      </c>
      <c r="F1407" s="81" t="str">
        <f>IF(C1407="","",データ!Z2609)</f>
        <v/>
      </c>
      <c r="G1407" s="65" t="str">
        <f>IF(C1407="","",データ!AA2609)</f>
        <v/>
      </c>
      <c r="H1407" s="65" t="str">
        <f>IF(I1407="","",COUNT($I$4:I1407))</f>
        <v/>
      </c>
      <c r="I1407" s="81" t="str">
        <f>IF(C1407="","",データ!AF2609)</f>
        <v/>
      </c>
      <c r="J1407" s="65" t="str">
        <f>IF(C1407="","",データ!AG2609)</f>
        <v/>
      </c>
      <c r="K1407" s="65" t="str">
        <f>IF(L1407="","",COUNT($L$4:L1407))</f>
        <v/>
      </c>
      <c r="L1407" s="81" t="str">
        <f>IF(C1407="","",データ!AI2609)</f>
        <v/>
      </c>
      <c r="M1407" s="65" t="str">
        <f>IF(C1407="","",データ!AJ2609)</f>
        <v/>
      </c>
      <c r="N1407" s="65" t="str">
        <f>IF(O1407="","",COUNT($O$4:O1407))</f>
        <v/>
      </c>
      <c r="O1407" s="81" t="str">
        <f>IF(C1407="","",データ!AO2609)</f>
        <v/>
      </c>
      <c r="P1407" s="65" t="str">
        <f>IF(C1407="","",データ!AP2609)</f>
        <v/>
      </c>
    </row>
    <row r="1408" spans="1:16" ht="18" customHeight="1">
      <c r="A1408" s="46" t="str">
        <f>IF(データ!A2611&lt;&gt;"",データ!A2610,"")</f>
        <v/>
      </c>
      <c r="B1408" s="47" t="str">
        <f>IF(データ!B2611&lt;&gt;"",データ!B2610,"")</f>
        <v/>
      </c>
      <c r="C1408" s="48" t="str">
        <f>IF(データ!C2611&lt;&gt;"",データ!C2610,"")</f>
        <v/>
      </c>
      <c r="D1408" s="46" t="str">
        <f>IF(データ!G2611&lt;&gt;"",データ!G2610,"")</f>
        <v/>
      </c>
      <c r="E1408" s="65" t="str">
        <f>IF(F1408="","",COUNT($F$4:F1408))</f>
        <v/>
      </c>
      <c r="F1408" s="81" t="str">
        <f>IF(C1408="","",データ!Z2610)</f>
        <v/>
      </c>
      <c r="G1408" s="65" t="str">
        <f>IF(C1408="","",データ!AA2610)</f>
        <v/>
      </c>
      <c r="H1408" s="65" t="str">
        <f>IF(I1408="","",COUNT($I$4:I1408))</f>
        <v/>
      </c>
      <c r="I1408" s="81" t="str">
        <f>IF(C1408="","",データ!AF2610)</f>
        <v/>
      </c>
      <c r="J1408" s="65" t="str">
        <f>IF(C1408="","",データ!AG2610)</f>
        <v/>
      </c>
      <c r="K1408" s="65" t="str">
        <f>IF(L1408="","",COUNT($L$4:L1408))</f>
        <v/>
      </c>
      <c r="L1408" s="81" t="str">
        <f>IF(C1408="","",データ!AI2610)</f>
        <v/>
      </c>
      <c r="M1408" s="65" t="str">
        <f>IF(C1408="","",データ!AJ2610)</f>
        <v/>
      </c>
      <c r="N1408" s="65" t="str">
        <f>IF(O1408="","",COUNT($O$4:O1408))</f>
        <v/>
      </c>
      <c r="O1408" s="81" t="str">
        <f>IF(C1408="","",データ!AO2610)</f>
        <v/>
      </c>
      <c r="P1408" s="65" t="str">
        <f>IF(C1408="","",データ!AP2610)</f>
        <v/>
      </c>
    </row>
    <row r="1409" spans="1:16" ht="18" customHeight="1">
      <c r="A1409" s="46" t="str">
        <f>IF(データ!A2612&lt;&gt;"",データ!A2611,"")</f>
        <v/>
      </c>
      <c r="B1409" s="47" t="str">
        <f>IF(データ!B2612&lt;&gt;"",データ!B2611,"")</f>
        <v/>
      </c>
      <c r="C1409" s="48" t="str">
        <f>IF(データ!C2612&lt;&gt;"",データ!C2611,"")</f>
        <v/>
      </c>
      <c r="D1409" s="46" t="str">
        <f>IF(データ!G2612&lt;&gt;"",データ!G2611,"")</f>
        <v/>
      </c>
      <c r="E1409" s="65" t="str">
        <f>IF(F1409="","",COUNT($F$4:F1409))</f>
        <v/>
      </c>
      <c r="F1409" s="81" t="str">
        <f>IF(C1409="","",データ!Z2611)</f>
        <v/>
      </c>
      <c r="G1409" s="65" t="str">
        <f>IF(C1409="","",データ!AA2611)</f>
        <v/>
      </c>
      <c r="H1409" s="65" t="str">
        <f>IF(I1409="","",COUNT($I$4:I1409))</f>
        <v/>
      </c>
      <c r="I1409" s="81" t="str">
        <f>IF(C1409="","",データ!AF2611)</f>
        <v/>
      </c>
      <c r="J1409" s="65" t="str">
        <f>IF(C1409="","",データ!AG2611)</f>
        <v/>
      </c>
      <c r="K1409" s="65" t="str">
        <f>IF(L1409="","",COUNT($L$4:L1409))</f>
        <v/>
      </c>
      <c r="L1409" s="81" t="str">
        <f>IF(C1409="","",データ!AI2611)</f>
        <v/>
      </c>
      <c r="M1409" s="65" t="str">
        <f>IF(C1409="","",データ!AJ2611)</f>
        <v/>
      </c>
      <c r="N1409" s="65" t="str">
        <f>IF(O1409="","",COUNT($O$4:O1409))</f>
        <v/>
      </c>
      <c r="O1409" s="81" t="str">
        <f>IF(C1409="","",データ!AO2611)</f>
        <v/>
      </c>
      <c r="P1409" s="65" t="str">
        <f>IF(C1409="","",データ!AP2611)</f>
        <v/>
      </c>
    </row>
    <row r="1410" spans="1:16" ht="18" customHeight="1">
      <c r="A1410" s="46" t="str">
        <f>IF(データ!A2613&lt;&gt;"",データ!A2612,"")</f>
        <v/>
      </c>
      <c r="B1410" s="47" t="str">
        <f>IF(データ!B2613&lt;&gt;"",データ!B2612,"")</f>
        <v/>
      </c>
      <c r="C1410" s="48" t="str">
        <f>IF(データ!C2613&lt;&gt;"",データ!C2612,"")</f>
        <v/>
      </c>
      <c r="D1410" s="46" t="str">
        <f>IF(データ!G2613&lt;&gt;"",データ!G2612,"")</f>
        <v/>
      </c>
      <c r="E1410" s="65" t="str">
        <f>IF(F1410="","",COUNT($F$4:F1410))</f>
        <v/>
      </c>
      <c r="F1410" s="81" t="str">
        <f>IF(C1410="","",データ!Z2612)</f>
        <v/>
      </c>
      <c r="G1410" s="65" t="str">
        <f>IF(C1410="","",データ!AA2612)</f>
        <v/>
      </c>
      <c r="H1410" s="65" t="str">
        <f>IF(I1410="","",COUNT($I$4:I1410))</f>
        <v/>
      </c>
      <c r="I1410" s="81" t="str">
        <f>IF(C1410="","",データ!AF2612)</f>
        <v/>
      </c>
      <c r="J1410" s="65" t="str">
        <f>IF(C1410="","",データ!AG2612)</f>
        <v/>
      </c>
      <c r="K1410" s="65" t="str">
        <f>IF(L1410="","",COUNT($L$4:L1410))</f>
        <v/>
      </c>
      <c r="L1410" s="81" t="str">
        <f>IF(C1410="","",データ!AI2612)</f>
        <v/>
      </c>
      <c r="M1410" s="65" t="str">
        <f>IF(C1410="","",データ!AJ2612)</f>
        <v/>
      </c>
      <c r="N1410" s="65" t="str">
        <f>IF(O1410="","",COUNT($O$4:O1410))</f>
        <v/>
      </c>
      <c r="O1410" s="81" t="str">
        <f>IF(C1410="","",データ!AO2612)</f>
        <v/>
      </c>
      <c r="P1410" s="65" t="str">
        <f>IF(C1410="","",データ!AP2612)</f>
        <v/>
      </c>
    </row>
    <row r="1411" spans="1:16" ht="18" customHeight="1">
      <c r="A1411" s="46" t="str">
        <f>IF(データ!A2614&lt;&gt;"",データ!A2613,"")</f>
        <v/>
      </c>
      <c r="B1411" s="47" t="str">
        <f>IF(データ!B2614&lt;&gt;"",データ!B2613,"")</f>
        <v/>
      </c>
      <c r="C1411" s="48" t="str">
        <f>IF(データ!C2614&lt;&gt;"",データ!C2613,"")</f>
        <v/>
      </c>
      <c r="D1411" s="46" t="str">
        <f>IF(データ!G2614&lt;&gt;"",データ!G2613,"")</f>
        <v/>
      </c>
      <c r="E1411" s="65" t="str">
        <f>IF(F1411="","",COUNT($F$4:F1411))</f>
        <v/>
      </c>
      <c r="F1411" s="81" t="str">
        <f>IF(C1411="","",データ!Z2613)</f>
        <v/>
      </c>
      <c r="G1411" s="65" t="str">
        <f>IF(C1411="","",データ!AA2613)</f>
        <v/>
      </c>
      <c r="H1411" s="65" t="str">
        <f>IF(I1411="","",COUNT($I$4:I1411))</f>
        <v/>
      </c>
      <c r="I1411" s="81" t="str">
        <f>IF(C1411="","",データ!AF2613)</f>
        <v/>
      </c>
      <c r="J1411" s="65" t="str">
        <f>IF(C1411="","",データ!AG2613)</f>
        <v/>
      </c>
      <c r="K1411" s="65" t="str">
        <f>IF(L1411="","",COUNT($L$4:L1411))</f>
        <v/>
      </c>
      <c r="L1411" s="81" t="str">
        <f>IF(C1411="","",データ!AI2613)</f>
        <v/>
      </c>
      <c r="M1411" s="65" t="str">
        <f>IF(C1411="","",データ!AJ2613)</f>
        <v/>
      </c>
      <c r="N1411" s="65" t="str">
        <f>IF(O1411="","",COUNT($O$4:O1411))</f>
        <v/>
      </c>
      <c r="O1411" s="81" t="str">
        <f>IF(C1411="","",データ!AO2613)</f>
        <v/>
      </c>
      <c r="P1411" s="65" t="str">
        <f>IF(C1411="","",データ!AP2613)</f>
        <v/>
      </c>
    </row>
    <row r="1412" spans="1:16" ht="18" customHeight="1">
      <c r="A1412" s="46" t="str">
        <f>IF(データ!A2615&lt;&gt;"",データ!A2614,"")</f>
        <v/>
      </c>
      <c r="B1412" s="47" t="str">
        <f>IF(データ!B2615&lt;&gt;"",データ!B2614,"")</f>
        <v/>
      </c>
      <c r="C1412" s="48" t="str">
        <f>IF(データ!C2615&lt;&gt;"",データ!C2614,"")</f>
        <v/>
      </c>
      <c r="D1412" s="46" t="str">
        <f>IF(データ!G2615&lt;&gt;"",データ!G2614,"")</f>
        <v/>
      </c>
      <c r="E1412" s="65" t="str">
        <f>IF(F1412="","",COUNT($F$4:F1412))</f>
        <v/>
      </c>
      <c r="F1412" s="81" t="str">
        <f>IF(C1412="","",データ!Z2614)</f>
        <v/>
      </c>
      <c r="G1412" s="65" t="str">
        <f>IF(C1412="","",データ!AA2614)</f>
        <v/>
      </c>
      <c r="H1412" s="65" t="str">
        <f>IF(I1412="","",COUNT($I$4:I1412))</f>
        <v/>
      </c>
      <c r="I1412" s="81" t="str">
        <f>IF(C1412="","",データ!AF2614)</f>
        <v/>
      </c>
      <c r="J1412" s="65" t="str">
        <f>IF(C1412="","",データ!AG2614)</f>
        <v/>
      </c>
      <c r="K1412" s="65" t="str">
        <f>IF(L1412="","",COUNT($L$4:L1412))</f>
        <v/>
      </c>
      <c r="L1412" s="81" t="str">
        <f>IF(C1412="","",データ!AI2614)</f>
        <v/>
      </c>
      <c r="M1412" s="65" t="str">
        <f>IF(C1412="","",データ!AJ2614)</f>
        <v/>
      </c>
      <c r="N1412" s="65" t="str">
        <f>IF(O1412="","",COUNT($O$4:O1412))</f>
        <v/>
      </c>
      <c r="O1412" s="81" t="str">
        <f>IF(C1412="","",データ!AO2614)</f>
        <v/>
      </c>
      <c r="P1412" s="65" t="str">
        <f>IF(C1412="","",データ!AP2614)</f>
        <v/>
      </c>
    </row>
    <row r="1413" spans="1:16" ht="18" customHeight="1">
      <c r="A1413" s="46" t="str">
        <f>IF(データ!A2616&lt;&gt;"",データ!A2615,"")</f>
        <v/>
      </c>
      <c r="B1413" s="47" t="str">
        <f>IF(データ!B2616&lt;&gt;"",データ!B2615,"")</f>
        <v/>
      </c>
      <c r="C1413" s="48" t="str">
        <f>IF(データ!C2616&lt;&gt;"",データ!C2615,"")</f>
        <v/>
      </c>
      <c r="D1413" s="46" t="str">
        <f>IF(データ!G2616&lt;&gt;"",データ!G2615,"")</f>
        <v/>
      </c>
      <c r="E1413" s="65" t="str">
        <f>IF(F1413="","",COUNT($F$4:F1413))</f>
        <v/>
      </c>
      <c r="F1413" s="81" t="str">
        <f>IF(C1413="","",データ!Z2615)</f>
        <v/>
      </c>
      <c r="G1413" s="65" t="str">
        <f>IF(C1413="","",データ!AA2615)</f>
        <v/>
      </c>
      <c r="H1413" s="65" t="str">
        <f>IF(I1413="","",COUNT($I$4:I1413))</f>
        <v/>
      </c>
      <c r="I1413" s="81" t="str">
        <f>IF(C1413="","",データ!AF2615)</f>
        <v/>
      </c>
      <c r="J1413" s="65" t="str">
        <f>IF(C1413="","",データ!AG2615)</f>
        <v/>
      </c>
      <c r="K1413" s="65" t="str">
        <f>IF(L1413="","",COUNT($L$4:L1413))</f>
        <v/>
      </c>
      <c r="L1413" s="81" t="str">
        <f>IF(C1413="","",データ!AI2615)</f>
        <v/>
      </c>
      <c r="M1413" s="65" t="str">
        <f>IF(C1413="","",データ!AJ2615)</f>
        <v/>
      </c>
      <c r="N1413" s="65" t="str">
        <f>IF(O1413="","",COUNT($O$4:O1413))</f>
        <v/>
      </c>
      <c r="O1413" s="81" t="str">
        <f>IF(C1413="","",データ!AO2615)</f>
        <v/>
      </c>
      <c r="P1413" s="65" t="str">
        <f>IF(C1413="","",データ!AP2615)</f>
        <v/>
      </c>
    </row>
    <row r="1414" spans="1:16" ht="18" customHeight="1">
      <c r="A1414" s="46" t="str">
        <f>IF(データ!A2617&lt;&gt;"",データ!A2616,"")</f>
        <v/>
      </c>
      <c r="B1414" s="47" t="str">
        <f>IF(データ!B2617&lt;&gt;"",データ!B2616,"")</f>
        <v/>
      </c>
      <c r="C1414" s="48" t="str">
        <f>IF(データ!C2617&lt;&gt;"",データ!C2616,"")</f>
        <v/>
      </c>
      <c r="D1414" s="46" t="str">
        <f>IF(データ!G2617&lt;&gt;"",データ!G2616,"")</f>
        <v/>
      </c>
      <c r="E1414" s="65" t="str">
        <f>IF(F1414="","",COUNT($F$4:F1414))</f>
        <v/>
      </c>
      <c r="F1414" s="81" t="str">
        <f>IF(C1414="","",データ!Z2616)</f>
        <v/>
      </c>
      <c r="G1414" s="65" t="str">
        <f>IF(C1414="","",データ!AA2616)</f>
        <v/>
      </c>
      <c r="H1414" s="65" t="str">
        <f>IF(I1414="","",COUNT($I$4:I1414))</f>
        <v/>
      </c>
      <c r="I1414" s="81" t="str">
        <f>IF(C1414="","",データ!AF2616)</f>
        <v/>
      </c>
      <c r="J1414" s="65" t="str">
        <f>IF(C1414="","",データ!AG2616)</f>
        <v/>
      </c>
      <c r="K1414" s="65" t="str">
        <f>IF(L1414="","",COUNT($L$4:L1414))</f>
        <v/>
      </c>
      <c r="L1414" s="81" t="str">
        <f>IF(C1414="","",データ!AI2616)</f>
        <v/>
      </c>
      <c r="M1414" s="65" t="str">
        <f>IF(C1414="","",データ!AJ2616)</f>
        <v/>
      </c>
      <c r="N1414" s="65" t="str">
        <f>IF(O1414="","",COUNT($O$4:O1414))</f>
        <v/>
      </c>
      <c r="O1414" s="81" t="str">
        <f>IF(C1414="","",データ!AO2616)</f>
        <v/>
      </c>
      <c r="P1414" s="65" t="str">
        <f>IF(C1414="","",データ!AP2616)</f>
        <v/>
      </c>
    </row>
    <row r="1415" spans="1:16" ht="18" customHeight="1">
      <c r="A1415" s="46" t="str">
        <f>IF(データ!A2618&lt;&gt;"",データ!A2617,"")</f>
        <v/>
      </c>
      <c r="B1415" s="47" t="str">
        <f>IF(データ!B2618&lt;&gt;"",データ!B2617,"")</f>
        <v/>
      </c>
      <c r="C1415" s="48" t="str">
        <f>IF(データ!C2618&lt;&gt;"",データ!C2617,"")</f>
        <v/>
      </c>
      <c r="D1415" s="46" t="str">
        <f>IF(データ!G2618&lt;&gt;"",データ!G2617,"")</f>
        <v/>
      </c>
      <c r="E1415" s="65" t="str">
        <f>IF(F1415="","",COUNT($F$4:F1415))</f>
        <v/>
      </c>
      <c r="F1415" s="81" t="str">
        <f>IF(C1415="","",データ!Z2617)</f>
        <v/>
      </c>
      <c r="G1415" s="65" t="str">
        <f>IF(C1415="","",データ!AA2617)</f>
        <v/>
      </c>
      <c r="H1415" s="65" t="str">
        <f>IF(I1415="","",COUNT($I$4:I1415))</f>
        <v/>
      </c>
      <c r="I1415" s="81" t="str">
        <f>IF(C1415="","",データ!AF2617)</f>
        <v/>
      </c>
      <c r="J1415" s="65" t="str">
        <f>IF(C1415="","",データ!AG2617)</f>
        <v/>
      </c>
      <c r="K1415" s="65" t="str">
        <f>IF(L1415="","",COUNT($L$4:L1415))</f>
        <v/>
      </c>
      <c r="L1415" s="81" t="str">
        <f>IF(C1415="","",データ!AI2617)</f>
        <v/>
      </c>
      <c r="M1415" s="65" t="str">
        <f>IF(C1415="","",データ!AJ2617)</f>
        <v/>
      </c>
      <c r="N1415" s="65" t="str">
        <f>IF(O1415="","",COUNT($O$4:O1415))</f>
        <v/>
      </c>
      <c r="O1415" s="81" t="str">
        <f>IF(C1415="","",データ!AO2617)</f>
        <v/>
      </c>
      <c r="P1415" s="65" t="str">
        <f>IF(C1415="","",データ!AP2617)</f>
        <v/>
      </c>
    </row>
    <row r="1416" spans="1:16" ht="18" customHeight="1">
      <c r="A1416" s="46" t="str">
        <f>IF(データ!A2619&lt;&gt;"",データ!A2618,"")</f>
        <v/>
      </c>
      <c r="B1416" s="47" t="str">
        <f>IF(データ!B2619&lt;&gt;"",データ!B2618,"")</f>
        <v/>
      </c>
      <c r="C1416" s="48" t="str">
        <f>IF(データ!C2619&lt;&gt;"",データ!C2618,"")</f>
        <v/>
      </c>
      <c r="D1416" s="46" t="str">
        <f>IF(データ!G2619&lt;&gt;"",データ!G2618,"")</f>
        <v/>
      </c>
      <c r="E1416" s="65" t="str">
        <f>IF(F1416="","",COUNT($F$4:F1416))</f>
        <v/>
      </c>
      <c r="F1416" s="81" t="str">
        <f>IF(C1416="","",データ!Z2618)</f>
        <v/>
      </c>
      <c r="G1416" s="65" t="str">
        <f>IF(C1416="","",データ!AA2618)</f>
        <v/>
      </c>
      <c r="H1416" s="65" t="str">
        <f>IF(I1416="","",COUNT($I$4:I1416))</f>
        <v/>
      </c>
      <c r="I1416" s="81" t="str">
        <f>IF(C1416="","",データ!AF2618)</f>
        <v/>
      </c>
      <c r="J1416" s="65" t="str">
        <f>IF(C1416="","",データ!AG2618)</f>
        <v/>
      </c>
      <c r="K1416" s="65" t="str">
        <f>IF(L1416="","",COUNT($L$4:L1416))</f>
        <v/>
      </c>
      <c r="L1416" s="81" t="str">
        <f>IF(C1416="","",データ!AI2618)</f>
        <v/>
      </c>
      <c r="M1416" s="65" t="str">
        <f>IF(C1416="","",データ!AJ2618)</f>
        <v/>
      </c>
      <c r="N1416" s="65" t="str">
        <f>IF(O1416="","",COUNT($O$4:O1416))</f>
        <v/>
      </c>
      <c r="O1416" s="81" t="str">
        <f>IF(C1416="","",データ!AO2618)</f>
        <v/>
      </c>
      <c r="P1416" s="65" t="str">
        <f>IF(C1416="","",データ!AP2618)</f>
        <v/>
      </c>
    </row>
    <row r="1417" spans="1:16" ht="18" customHeight="1">
      <c r="A1417" s="46" t="str">
        <f>IF(データ!A2620&lt;&gt;"",データ!A2619,"")</f>
        <v/>
      </c>
      <c r="B1417" s="47" t="str">
        <f>IF(データ!B2620&lt;&gt;"",データ!B2619,"")</f>
        <v/>
      </c>
      <c r="C1417" s="48" t="str">
        <f>IF(データ!C2620&lt;&gt;"",データ!C2619,"")</f>
        <v/>
      </c>
      <c r="D1417" s="46" t="str">
        <f>IF(データ!G2620&lt;&gt;"",データ!G2619,"")</f>
        <v/>
      </c>
      <c r="E1417" s="65" t="str">
        <f>IF(F1417="","",COUNT($F$4:F1417))</f>
        <v/>
      </c>
      <c r="F1417" s="81" t="str">
        <f>IF(C1417="","",データ!Z2619)</f>
        <v/>
      </c>
      <c r="G1417" s="65" t="str">
        <f>IF(C1417="","",データ!AA2619)</f>
        <v/>
      </c>
      <c r="H1417" s="65" t="str">
        <f>IF(I1417="","",COUNT($I$4:I1417))</f>
        <v/>
      </c>
      <c r="I1417" s="81" t="str">
        <f>IF(C1417="","",データ!AF2619)</f>
        <v/>
      </c>
      <c r="J1417" s="65" t="str">
        <f>IF(C1417="","",データ!AG2619)</f>
        <v/>
      </c>
      <c r="K1417" s="65" t="str">
        <f>IF(L1417="","",COUNT($L$4:L1417))</f>
        <v/>
      </c>
      <c r="L1417" s="81" t="str">
        <f>IF(C1417="","",データ!AI2619)</f>
        <v/>
      </c>
      <c r="M1417" s="65" t="str">
        <f>IF(C1417="","",データ!AJ2619)</f>
        <v/>
      </c>
      <c r="N1417" s="65" t="str">
        <f>IF(O1417="","",COUNT($O$4:O1417))</f>
        <v/>
      </c>
      <c r="O1417" s="81" t="str">
        <f>IF(C1417="","",データ!AO2619)</f>
        <v/>
      </c>
      <c r="P1417" s="65" t="str">
        <f>IF(C1417="","",データ!AP2619)</f>
        <v/>
      </c>
    </row>
    <row r="1418" spans="1:16" ht="18" customHeight="1">
      <c r="A1418" s="46" t="str">
        <f>IF(データ!A2621&lt;&gt;"",データ!A2620,"")</f>
        <v/>
      </c>
      <c r="B1418" s="47" t="str">
        <f>IF(データ!B2621&lt;&gt;"",データ!B2620,"")</f>
        <v/>
      </c>
      <c r="C1418" s="48" t="str">
        <f>IF(データ!C2621&lt;&gt;"",データ!C2620,"")</f>
        <v/>
      </c>
      <c r="D1418" s="46" t="str">
        <f>IF(データ!G2621&lt;&gt;"",データ!G2620,"")</f>
        <v/>
      </c>
      <c r="E1418" s="65" t="str">
        <f>IF(F1418="","",COUNT($F$4:F1418))</f>
        <v/>
      </c>
      <c r="F1418" s="81" t="str">
        <f>IF(C1418="","",データ!Z2620)</f>
        <v/>
      </c>
      <c r="G1418" s="65" t="str">
        <f>IF(C1418="","",データ!AA2620)</f>
        <v/>
      </c>
      <c r="H1418" s="65" t="str">
        <f>IF(I1418="","",COUNT($I$4:I1418))</f>
        <v/>
      </c>
      <c r="I1418" s="81" t="str">
        <f>IF(C1418="","",データ!AF2620)</f>
        <v/>
      </c>
      <c r="J1418" s="65" t="str">
        <f>IF(C1418="","",データ!AG2620)</f>
        <v/>
      </c>
      <c r="K1418" s="65" t="str">
        <f>IF(L1418="","",COUNT($L$4:L1418))</f>
        <v/>
      </c>
      <c r="L1418" s="81" t="str">
        <f>IF(C1418="","",データ!AI2620)</f>
        <v/>
      </c>
      <c r="M1418" s="65" t="str">
        <f>IF(C1418="","",データ!AJ2620)</f>
        <v/>
      </c>
      <c r="N1418" s="65" t="str">
        <f>IF(O1418="","",COUNT($O$4:O1418))</f>
        <v/>
      </c>
      <c r="O1418" s="81" t="str">
        <f>IF(C1418="","",データ!AO2620)</f>
        <v/>
      </c>
      <c r="P1418" s="65" t="str">
        <f>IF(C1418="","",データ!AP2620)</f>
        <v/>
      </c>
    </row>
    <row r="1419" spans="1:16" ht="18" customHeight="1">
      <c r="A1419" s="46" t="str">
        <f>IF(データ!A2622&lt;&gt;"",データ!A2621,"")</f>
        <v/>
      </c>
      <c r="B1419" s="47" t="str">
        <f>IF(データ!B2622&lt;&gt;"",データ!B2621,"")</f>
        <v/>
      </c>
      <c r="C1419" s="48" t="str">
        <f>IF(データ!C2622&lt;&gt;"",データ!C2621,"")</f>
        <v/>
      </c>
      <c r="D1419" s="46" t="str">
        <f>IF(データ!G2622&lt;&gt;"",データ!G2621,"")</f>
        <v/>
      </c>
      <c r="E1419" s="65" t="str">
        <f>IF(F1419="","",COUNT($F$4:F1419))</f>
        <v/>
      </c>
      <c r="F1419" s="81" t="str">
        <f>IF(C1419="","",データ!Z2621)</f>
        <v/>
      </c>
      <c r="G1419" s="65" t="str">
        <f>IF(C1419="","",データ!AA2621)</f>
        <v/>
      </c>
      <c r="H1419" s="65" t="str">
        <f>IF(I1419="","",COUNT($I$4:I1419))</f>
        <v/>
      </c>
      <c r="I1419" s="81" t="str">
        <f>IF(C1419="","",データ!AF2621)</f>
        <v/>
      </c>
      <c r="J1419" s="65" t="str">
        <f>IF(C1419="","",データ!AG2621)</f>
        <v/>
      </c>
      <c r="K1419" s="65" t="str">
        <f>IF(L1419="","",COUNT($L$4:L1419))</f>
        <v/>
      </c>
      <c r="L1419" s="81" t="str">
        <f>IF(C1419="","",データ!AI2621)</f>
        <v/>
      </c>
      <c r="M1419" s="65" t="str">
        <f>IF(C1419="","",データ!AJ2621)</f>
        <v/>
      </c>
      <c r="N1419" s="65" t="str">
        <f>IF(O1419="","",COUNT($O$4:O1419))</f>
        <v/>
      </c>
      <c r="O1419" s="81" t="str">
        <f>IF(C1419="","",データ!AO2621)</f>
        <v/>
      </c>
      <c r="P1419" s="65" t="str">
        <f>IF(C1419="","",データ!AP2621)</f>
        <v/>
      </c>
    </row>
    <row r="1420" spans="1:16" ht="18" customHeight="1">
      <c r="A1420" s="46" t="str">
        <f>IF(データ!A2623&lt;&gt;"",データ!A2622,"")</f>
        <v/>
      </c>
      <c r="B1420" s="47" t="str">
        <f>IF(データ!B2623&lt;&gt;"",データ!B2622,"")</f>
        <v/>
      </c>
      <c r="C1420" s="48" t="str">
        <f>IF(データ!C2623&lt;&gt;"",データ!C2622,"")</f>
        <v/>
      </c>
      <c r="D1420" s="46" t="str">
        <f>IF(データ!G2623&lt;&gt;"",データ!G2622,"")</f>
        <v/>
      </c>
      <c r="E1420" s="65" t="str">
        <f>IF(F1420="","",COUNT($F$4:F1420))</f>
        <v/>
      </c>
      <c r="F1420" s="81" t="str">
        <f>IF(C1420="","",データ!Z2622)</f>
        <v/>
      </c>
      <c r="G1420" s="65" t="str">
        <f>IF(C1420="","",データ!AA2622)</f>
        <v/>
      </c>
      <c r="H1420" s="65" t="str">
        <f>IF(I1420="","",COUNT($I$4:I1420))</f>
        <v/>
      </c>
      <c r="I1420" s="81" t="str">
        <f>IF(C1420="","",データ!AF2622)</f>
        <v/>
      </c>
      <c r="J1420" s="65" t="str">
        <f>IF(C1420="","",データ!AG2622)</f>
        <v/>
      </c>
      <c r="K1420" s="65" t="str">
        <f>IF(L1420="","",COUNT($L$4:L1420))</f>
        <v/>
      </c>
      <c r="L1420" s="81" t="str">
        <f>IF(C1420="","",データ!AI2622)</f>
        <v/>
      </c>
      <c r="M1420" s="65" t="str">
        <f>IF(C1420="","",データ!AJ2622)</f>
        <v/>
      </c>
      <c r="N1420" s="65" t="str">
        <f>IF(O1420="","",COUNT($O$4:O1420))</f>
        <v/>
      </c>
      <c r="O1420" s="81" t="str">
        <f>IF(C1420="","",データ!AO2622)</f>
        <v/>
      </c>
      <c r="P1420" s="65" t="str">
        <f>IF(C1420="","",データ!AP2622)</f>
        <v/>
      </c>
    </row>
    <row r="1421" spans="1:16" ht="18" customHeight="1">
      <c r="A1421" s="46" t="str">
        <f>IF(データ!A2624&lt;&gt;"",データ!A2623,"")</f>
        <v/>
      </c>
      <c r="B1421" s="47" t="str">
        <f>IF(データ!B2624&lt;&gt;"",データ!B2623,"")</f>
        <v/>
      </c>
      <c r="C1421" s="48" t="str">
        <f>IF(データ!C2624&lt;&gt;"",データ!C2623,"")</f>
        <v/>
      </c>
      <c r="D1421" s="46" t="str">
        <f>IF(データ!G2624&lt;&gt;"",データ!G2623,"")</f>
        <v/>
      </c>
      <c r="E1421" s="65" t="str">
        <f>IF(F1421="","",COUNT($F$4:F1421))</f>
        <v/>
      </c>
      <c r="F1421" s="81" t="str">
        <f>IF(C1421="","",データ!Z2623)</f>
        <v/>
      </c>
      <c r="G1421" s="65" t="str">
        <f>IF(C1421="","",データ!AA2623)</f>
        <v/>
      </c>
      <c r="H1421" s="65" t="str">
        <f>IF(I1421="","",COUNT($I$4:I1421))</f>
        <v/>
      </c>
      <c r="I1421" s="81" t="str">
        <f>IF(C1421="","",データ!AF2623)</f>
        <v/>
      </c>
      <c r="J1421" s="65" t="str">
        <f>IF(C1421="","",データ!AG2623)</f>
        <v/>
      </c>
      <c r="K1421" s="65" t="str">
        <f>IF(L1421="","",COUNT($L$4:L1421))</f>
        <v/>
      </c>
      <c r="L1421" s="81" t="str">
        <f>IF(C1421="","",データ!AI2623)</f>
        <v/>
      </c>
      <c r="M1421" s="65" t="str">
        <f>IF(C1421="","",データ!AJ2623)</f>
        <v/>
      </c>
      <c r="N1421" s="65" t="str">
        <f>IF(O1421="","",COUNT($O$4:O1421))</f>
        <v/>
      </c>
      <c r="O1421" s="81" t="str">
        <f>IF(C1421="","",データ!AO2623)</f>
        <v/>
      </c>
      <c r="P1421" s="65" t="str">
        <f>IF(C1421="","",データ!AP2623)</f>
        <v/>
      </c>
    </row>
    <row r="1422" spans="1:16" ht="18" customHeight="1">
      <c r="A1422" s="46" t="str">
        <f>IF(データ!A2625&lt;&gt;"",データ!A2624,"")</f>
        <v/>
      </c>
      <c r="B1422" s="47" t="str">
        <f>IF(データ!B2625&lt;&gt;"",データ!B2624,"")</f>
        <v/>
      </c>
      <c r="C1422" s="48" t="str">
        <f>IF(データ!C2625&lt;&gt;"",データ!C2624,"")</f>
        <v/>
      </c>
      <c r="D1422" s="46" t="str">
        <f>IF(データ!G2625&lt;&gt;"",データ!G2624,"")</f>
        <v/>
      </c>
      <c r="E1422" s="65" t="str">
        <f>IF(F1422="","",COUNT($F$4:F1422))</f>
        <v/>
      </c>
      <c r="F1422" s="81" t="str">
        <f>IF(C1422="","",データ!Z2624)</f>
        <v/>
      </c>
      <c r="G1422" s="65" t="str">
        <f>IF(C1422="","",データ!AA2624)</f>
        <v/>
      </c>
      <c r="H1422" s="65" t="str">
        <f>IF(I1422="","",COUNT($I$4:I1422))</f>
        <v/>
      </c>
      <c r="I1422" s="81" t="str">
        <f>IF(C1422="","",データ!AF2624)</f>
        <v/>
      </c>
      <c r="J1422" s="65" t="str">
        <f>IF(C1422="","",データ!AG2624)</f>
        <v/>
      </c>
      <c r="K1422" s="65" t="str">
        <f>IF(L1422="","",COUNT($L$4:L1422))</f>
        <v/>
      </c>
      <c r="L1422" s="81" t="str">
        <f>IF(C1422="","",データ!AI2624)</f>
        <v/>
      </c>
      <c r="M1422" s="65" t="str">
        <f>IF(C1422="","",データ!AJ2624)</f>
        <v/>
      </c>
      <c r="N1422" s="65" t="str">
        <f>IF(O1422="","",COUNT($O$4:O1422))</f>
        <v/>
      </c>
      <c r="O1422" s="81" t="str">
        <f>IF(C1422="","",データ!AO2624)</f>
        <v/>
      </c>
      <c r="P1422" s="65" t="str">
        <f>IF(C1422="","",データ!AP2624)</f>
        <v/>
      </c>
    </row>
    <row r="1423" spans="1:16" ht="18" customHeight="1">
      <c r="A1423" s="46" t="str">
        <f>IF(データ!A2626&lt;&gt;"",データ!A2625,"")</f>
        <v/>
      </c>
      <c r="B1423" s="47" t="str">
        <f>IF(データ!B2626&lt;&gt;"",データ!B2625,"")</f>
        <v/>
      </c>
      <c r="C1423" s="48" t="str">
        <f>IF(データ!C2626&lt;&gt;"",データ!C2625,"")</f>
        <v/>
      </c>
      <c r="D1423" s="46" t="str">
        <f>IF(データ!G2626&lt;&gt;"",データ!G2625,"")</f>
        <v/>
      </c>
      <c r="E1423" s="65" t="str">
        <f>IF(F1423="","",COUNT($F$4:F1423))</f>
        <v/>
      </c>
      <c r="F1423" s="81" t="str">
        <f>IF(C1423="","",データ!Z2625)</f>
        <v/>
      </c>
      <c r="G1423" s="65" t="str">
        <f>IF(C1423="","",データ!AA2625)</f>
        <v/>
      </c>
      <c r="H1423" s="65" t="str">
        <f>IF(I1423="","",COUNT($I$4:I1423))</f>
        <v/>
      </c>
      <c r="I1423" s="81" t="str">
        <f>IF(C1423="","",データ!AF2625)</f>
        <v/>
      </c>
      <c r="J1423" s="65" t="str">
        <f>IF(C1423="","",データ!AG2625)</f>
        <v/>
      </c>
      <c r="K1423" s="65" t="str">
        <f>IF(L1423="","",COUNT($L$4:L1423))</f>
        <v/>
      </c>
      <c r="L1423" s="81" t="str">
        <f>IF(C1423="","",データ!AI2625)</f>
        <v/>
      </c>
      <c r="M1423" s="65" t="str">
        <f>IF(C1423="","",データ!AJ2625)</f>
        <v/>
      </c>
      <c r="N1423" s="65" t="str">
        <f>IF(O1423="","",COUNT($O$4:O1423))</f>
        <v/>
      </c>
      <c r="O1423" s="81" t="str">
        <f>IF(C1423="","",データ!AO2625)</f>
        <v/>
      </c>
      <c r="P1423" s="65" t="str">
        <f>IF(C1423="","",データ!AP2625)</f>
        <v/>
      </c>
    </row>
    <row r="1424" spans="1:16" ht="18" customHeight="1">
      <c r="A1424" s="46" t="str">
        <f>IF(データ!A2627&lt;&gt;"",データ!A2626,"")</f>
        <v/>
      </c>
      <c r="B1424" s="47" t="str">
        <f>IF(データ!B2627&lt;&gt;"",データ!B2626,"")</f>
        <v/>
      </c>
      <c r="C1424" s="48" t="str">
        <f>IF(データ!C2627&lt;&gt;"",データ!C2626,"")</f>
        <v/>
      </c>
      <c r="D1424" s="46" t="str">
        <f>IF(データ!G2627&lt;&gt;"",データ!G2626,"")</f>
        <v/>
      </c>
      <c r="E1424" s="65" t="str">
        <f>IF(F1424="","",COUNT($F$4:F1424))</f>
        <v/>
      </c>
      <c r="F1424" s="81" t="str">
        <f>IF(C1424="","",データ!Z2626)</f>
        <v/>
      </c>
      <c r="G1424" s="65" t="str">
        <f>IF(C1424="","",データ!AA2626)</f>
        <v/>
      </c>
      <c r="H1424" s="65" t="str">
        <f>IF(I1424="","",COUNT($I$4:I1424))</f>
        <v/>
      </c>
      <c r="I1424" s="81" t="str">
        <f>IF(C1424="","",データ!AF2626)</f>
        <v/>
      </c>
      <c r="J1424" s="65" t="str">
        <f>IF(C1424="","",データ!AG2626)</f>
        <v/>
      </c>
      <c r="K1424" s="65" t="str">
        <f>IF(L1424="","",COUNT($L$4:L1424))</f>
        <v/>
      </c>
      <c r="L1424" s="81" t="str">
        <f>IF(C1424="","",データ!AI2626)</f>
        <v/>
      </c>
      <c r="M1424" s="65" t="str">
        <f>IF(C1424="","",データ!AJ2626)</f>
        <v/>
      </c>
      <c r="N1424" s="65" t="str">
        <f>IF(O1424="","",COUNT($O$4:O1424))</f>
        <v/>
      </c>
      <c r="O1424" s="81" t="str">
        <f>IF(C1424="","",データ!AO2626)</f>
        <v/>
      </c>
      <c r="P1424" s="65" t="str">
        <f>IF(C1424="","",データ!AP2626)</f>
        <v/>
      </c>
    </row>
    <row r="1425" spans="1:16" ht="18" customHeight="1">
      <c r="A1425" s="46" t="str">
        <f>IF(データ!A2628&lt;&gt;"",データ!A2627,"")</f>
        <v/>
      </c>
      <c r="B1425" s="47" t="str">
        <f>IF(データ!B2628&lt;&gt;"",データ!B2627,"")</f>
        <v/>
      </c>
      <c r="C1425" s="48" t="str">
        <f>IF(データ!C2628&lt;&gt;"",データ!C2627,"")</f>
        <v/>
      </c>
      <c r="D1425" s="46" t="str">
        <f>IF(データ!G2628&lt;&gt;"",データ!G2627,"")</f>
        <v/>
      </c>
      <c r="E1425" s="65" t="str">
        <f>IF(F1425="","",COUNT($F$4:F1425))</f>
        <v/>
      </c>
      <c r="F1425" s="81" t="str">
        <f>IF(C1425="","",データ!Z2627)</f>
        <v/>
      </c>
      <c r="G1425" s="65" t="str">
        <f>IF(C1425="","",データ!AA2627)</f>
        <v/>
      </c>
      <c r="H1425" s="65" t="str">
        <f>IF(I1425="","",COUNT($I$4:I1425))</f>
        <v/>
      </c>
      <c r="I1425" s="81" t="str">
        <f>IF(C1425="","",データ!AF2627)</f>
        <v/>
      </c>
      <c r="J1425" s="65" t="str">
        <f>IF(C1425="","",データ!AG2627)</f>
        <v/>
      </c>
      <c r="K1425" s="65" t="str">
        <f>IF(L1425="","",COUNT($L$4:L1425))</f>
        <v/>
      </c>
      <c r="L1425" s="81" t="str">
        <f>IF(C1425="","",データ!AI2627)</f>
        <v/>
      </c>
      <c r="M1425" s="65" t="str">
        <f>IF(C1425="","",データ!AJ2627)</f>
        <v/>
      </c>
      <c r="N1425" s="65" t="str">
        <f>IF(O1425="","",COUNT($O$4:O1425))</f>
        <v/>
      </c>
      <c r="O1425" s="81" t="str">
        <f>IF(C1425="","",データ!AO2627)</f>
        <v/>
      </c>
      <c r="P1425" s="65" t="str">
        <f>IF(C1425="","",データ!AP2627)</f>
        <v/>
      </c>
    </row>
    <row r="1426" spans="1:16" ht="18" customHeight="1">
      <c r="A1426" s="46" t="str">
        <f>IF(データ!A2629&lt;&gt;"",データ!A2628,"")</f>
        <v/>
      </c>
      <c r="B1426" s="47" t="str">
        <f>IF(データ!B2629&lt;&gt;"",データ!B2628,"")</f>
        <v/>
      </c>
      <c r="C1426" s="48" t="str">
        <f>IF(データ!C2629&lt;&gt;"",データ!C2628,"")</f>
        <v/>
      </c>
      <c r="D1426" s="46" t="str">
        <f>IF(データ!G2629&lt;&gt;"",データ!G2628,"")</f>
        <v/>
      </c>
      <c r="E1426" s="65" t="str">
        <f>IF(F1426="","",COUNT($F$4:F1426))</f>
        <v/>
      </c>
      <c r="F1426" s="81" t="str">
        <f>IF(C1426="","",データ!Z2628)</f>
        <v/>
      </c>
      <c r="G1426" s="65" t="str">
        <f>IF(C1426="","",データ!AA2628)</f>
        <v/>
      </c>
      <c r="H1426" s="65" t="str">
        <f>IF(I1426="","",COUNT($I$4:I1426))</f>
        <v/>
      </c>
      <c r="I1426" s="81" t="str">
        <f>IF(C1426="","",データ!AF2628)</f>
        <v/>
      </c>
      <c r="J1426" s="65" t="str">
        <f>IF(C1426="","",データ!AG2628)</f>
        <v/>
      </c>
      <c r="K1426" s="65" t="str">
        <f>IF(L1426="","",COUNT($L$4:L1426))</f>
        <v/>
      </c>
      <c r="L1426" s="81" t="str">
        <f>IF(C1426="","",データ!AI2628)</f>
        <v/>
      </c>
      <c r="M1426" s="65" t="str">
        <f>IF(C1426="","",データ!AJ2628)</f>
        <v/>
      </c>
      <c r="N1426" s="65" t="str">
        <f>IF(O1426="","",COUNT($O$4:O1426))</f>
        <v/>
      </c>
      <c r="O1426" s="81" t="str">
        <f>IF(C1426="","",データ!AO2628)</f>
        <v/>
      </c>
      <c r="P1426" s="65" t="str">
        <f>IF(C1426="","",データ!AP2628)</f>
        <v/>
      </c>
    </row>
    <row r="1427" spans="1:16" ht="18" customHeight="1">
      <c r="A1427" s="46" t="str">
        <f>IF(データ!A2630&lt;&gt;"",データ!A2629,"")</f>
        <v/>
      </c>
      <c r="B1427" s="47" t="str">
        <f>IF(データ!B2630&lt;&gt;"",データ!B2629,"")</f>
        <v/>
      </c>
      <c r="C1427" s="48" t="str">
        <f>IF(データ!C2630&lt;&gt;"",データ!C2629,"")</f>
        <v/>
      </c>
      <c r="D1427" s="46" t="str">
        <f>IF(データ!G2630&lt;&gt;"",データ!G2629,"")</f>
        <v/>
      </c>
      <c r="E1427" s="65" t="str">
        <f>IF(F1427="","",COUNT($F$4:F1427))</f>
        <v/>
      </c>
      <c r="F1427" s="81" t="str">
        <f>IF(C1427="","",データ!Z2629)</f>
        <v/>
      </c>
      <c r="G1427" s="65" t="str">
        <f>IF(C1427="","",データ!AA2629)</f>
        <v/>
      </c>
      <c r="H1427" s="65" t="str">
        <f>IF(I1427="","",COUNT($I$4:I1427))</f>
        <v/>
      </c>
      <c r="I1427" s="81" t="str">
        <f>IF(C1427="","",データ!AF2629)</f>
        <v/>
      </c>
      <c r="J1427" s="65" t="str">
        <f>IF(C1427="","",データ!AG2629)</f>
        <v/>
      </c>
      <c r="K1427" s="65" t="str">
        <f>IF(L1427="","",COUNT($L$4:L1427))</f>
        <v/>
      </c>
      <c r="L1427" s="81" t="str">
        <f>IF(C1427="","",データ!AI2629)</f>
        <v/>
      </c>
      <c r="M1427" s="65" t="str">
        <f>IF(C1427="","",データ!AJ2629)</f>
        <v/>
      </c>
      <c r="N1427" s="65" t="str">
        <f>IF(O1427="","",COUNT($O$4:O1427))</f>
        <v/>
      </c>
      <c r="O1427" s="81" t="str">
        <f>IF(C1427="","",データ!AO2629)</f>
        <v/>
      </c>
      <c r="P1427" s="65" t="str">
        <f>IF(C1427="","",データ!AP2629)</f>
        <v/>
      </c>
    </row>
    <row r="1428" spans="1:16" ht="18" customHeight="1">
      <c r="A1428" s="46" t="str">
        <f>IF(データ!A2631&lt;&gt;"",データ!A2630,"")</f>
        <v/>
      </c>
      <c r="B1428" s="47" t="str">
        <f>IF(データ!B2631&lt;&gt;"",データ!B2630,"")</f>
        <v/>
      </c>
      <c r="C1428" s="48" t="str">
        <f>IF(データ!C2631&lt;&gt;"",データ!C2630,"")</f>
        <v/>
      </c>
      <c r="D1428" s="46" t="str">
        <f>IF(データ!G2631&lt;&gt;"",データ!G2630,"")</f>
        <v/>
      </c>
      <c r="E1428" s="65" t="str">
        <f>IF(F1428="","",COUNT($F$4:F1428))</f>
        <v/>
      </c>
      <c r="F1428" s="81" t="str">
        <f>IF(C1428="","",データ!Z2630)</f>
        <v/>
      </c>
      <c r="G1428" s="65" t="str">
        <f>IF(C1428="","",データ!AA2630)</f>
        <v/>
      </c>
      <c r="H1428" s="65" t="str">
        <f>IF(I1428="","",COUNT($I$4:I1428))</f>
        <v/>
      </c>
      <c r="I1428" s="81" t="str">
        <f>IF(C1428="","",データ!AF2630)</f>
        <v/>
      </c>
      <c r="J1428" s="65" t="str">
        <f>IF(C1428="","",データ!AG2630)</f>
        <v/>
      </c>
      <c r="K1428" s="65" t="str">
        <f>IF(L1428="","",COUNT($L$4:L1428))</f>
        <v/>
      </c>
      <c r="L1428" s="81" t="str">
        <f>IF(C1428="","",データ!AI2630)</f>
        <v/>
      </c>
      <c r="M1428" s="65" t="str">
        <f>IF(C1428="","",データ!AJ2630)</f>
        <v/>
      </c>
      <c r="N1428" s="65" t="str">
        <f>IF(O1428="","",COUNT($O$4:O1428))</f>
        <v/>
      </c>
      <c r="O1428" s="81" t="str">
        <f>IF(C1428="","",データ!AO2630)</f>
        <v/>
      </c>
      <c r="P1428" s="65" t="str">
        <f>IF(C1428="","",データ!AP2630)</f>
        <v/>
      </c>
    </row>
    <row r="1429" spans="1:16" ht="18" customHeight="1">
      <c r="A1429" s="46" t="str">
        <f>IF(データ!A2632&lt;&gt;"",データ!A2631,"")</f>
        <v/>
      </c>
      <c r="B1429" s="47" t="str">
        <f>IF(データ!B2632&lt;&gt;"",データ!B2631,"")</f>
        <v/>
      </c>
      <c r="C1429" s="48" t="str">
        <f>IF(データ!C2632&lt;&gt;"",データ!C2631,"")</f>
        <v/>
      </c>
      <c r="D1429" s="46" t="str">
        <f>IF(データ!G2632&lt;&gt;"",データ!G2631,"")</f>
        <v/>
      </c>
      <c r="E1429" s="65" t="str">
        <f>IF(F1429="","",COUNT($F$4:F1429))</f>
        <v/>
      </c>
      <c r="F1429" s="81" t="str">
        <f>IF(C1429="","",データ!Z2631)</f>
        <v/>
      </c>
      <c r="G1429" s="65" t="str">
        <f>IF(C1429="","",データ!AA2631)</f>
        <v/>
      </c>
      <c r="H1429" s="65" t="str">
        <f>IF(I1429="","",COUNT($I$4:I1429))</f>
        <v/>
      </c>
      <c r="I1429" s="81" t="str">
        <f>IF(C1429="","",データ!AF2631)</f>
        <v/>
      </c>
      <c r="J1429" s="65" t="str">
        <f>IF(C1429="","",データ!AG2631)</f>
        <v/>
      </c>
      <c r="K1429" s="65" t="str">
        <f>IF(L1429="","",COUNT($L$4:L1429))</f>
        <v/>
      </c>
      <c r="L1429" s="81" t="str">
        <f>IF(C1429="","",データ!AI2631)</f>
        <v/>
      </c>
      <c r="M1429" s="65" t="str">
        <f>IF(C1429="","",データ!AJ2631)</f>
        <v/>
      </c>
      <c r="N1429" s="65" t="str">
        <f>IF(O1429="","",COUNT($O$4:O1429))</f>
        <v/>
      </c>
      <c r="O1429" s="81" t="str">
        <f>IF(C1429="","",データ!AO2631)</f>
        <v/>
      </c>
      <c r="P1429" s="65" t="str">
        <f>IF(C1429="","",データ!AP2631)</f>
        <v/>
      </c>
    </row>
    <row r="1430" spans="1:16" ht="18" customHeight="1">
      <c r="A1430" s="46" t="str">
        <f>IF(データ!A2633&lt;&gt;"",データ!A2632,"")</f>
        <v/>
      </c>
      <c r="B1430" s="47" t="str">
        <f>IF(データ!B2633&lt;&gt;"",データ!B2632,"")</f>
        <v/>
      </c>
      <c r="C1430" s="48" t="str">
        <f>IF(データ!C2633&lt;&gt;"",データ!C2632,"")</f>
        <v/>
      </c>
      <c r="D1430" s="46" t="str">
        <f>IF(データ!G2633&lt;&gt;"",データ!G2632,"")</f>
        <v/>
      </c>
      <c r="E1430" s="65" t="str">
        <f>IF(F1430="","",COUNT($F$4:F1430))</f>
        <v/>
      </c>
      <c r="F1430" s="81" t="str">
        <f>IF(C1430="","",データ!Z2632)</f>
        <v/>
      </c>
      <c r="G1430" s="65" t="str">
        <f>IF(C1430="","",データ!AA2632)</f>
        <v/>
      </c>
      <c r="H1430" s="65" t="str">
        <f>IF(I1430="","",COUNT($I$4:I1430))</f>
        <v/>
      </c>
      <c r="I1430" s="81" t="str">
        <f>IF(C1430="","",データ!AF2632)</f>
        <v/>
      </c>
      <c r="J1430" s="65" t="str">
        <f>IF(C1430="","",データ!AG2632)</f>
        <v/>
      </c>
      <c r="K1430" s="65" t="str">
        <f>IF(L1430="","",COUNT($L$4:L1430))</f>
        <v/>
      </c>
      <c r="L1430" s="81" t="str">
        <f>IF(C1430="","",データ!AI2632)</f>
        <v/>
      </c>
      <c r="M1430" s="65" t="str">
        <f>IF(C1430="","",データ!AJ2632)</f>
        <v/>
      </c>
      <c r="N1430" s="65" t="str">
        <f>IF(O1430="","",COUNT($O$4:O1430))</f>
        <v/>
      </c>
      <c r="O1430" s="81" t="str">
        <f>IF(C1430="","",データ!AO2632)</f>
        <v/>
      </c>
      <c r="P1430" s="65" t="str">
        <f>IF(C1430="","",データ!AP2632)</f>
        <v/>
      </c>
    </row>
    <row r="1431" spans="1:16" ht="18" customHeight="1">
      <c r="A1431" s="46" t="str">
        <f>IF(データ!A2634&lt;&gt;"",データ!A2633,"")</f>
        <v/>
      </c>
      <c r="B1431" s="47" t="str">
        <f>IF(データ!B2634&lt;&gt;"",データ!B2633,"")</f>
        <v/>
      </c>
      <c r="C1431" s="48" t="str">
        <f>IF(データ!C2634&lt;&gt;"",データ!C2633,"")</f>
        <v/>
      </c>
      <c r="D1431" s="46" t="str">
        <f>IF(データ!G2634&lt;&gt;"",データ!G2633,"")</f>
        <v/>
      </c>
      <c r="E1431" s="65" t="str">
        <f>IF(F1431="","",COUNT($F$4:F1431))</f>
        <v/>
      </c>
      <c r="F1431" s="81" t="str">
        <f>IF(C1431="","",データ!Z2633)</f>
        <v/>
      </c>
      <c r="G1431" s="65" t="str">
        <f>IF(C1431="","",データ!AA2633)</f>
        <v/>
      </c>
      <c r="H1431" s="65" t="str">
        <f>IF(I1431="","",COUNT($I$4:I1431))</f>
        <v/>
      </c>
      <c r="I1431" s="81" t="str">
        <f>IF(C1431="","",データ!AF2633)</f>
        <v/>
      </c>
      <c r="J1431" s="65" t="str">
        <f>IF(C1431="","",データ!AG2633)</f>
        <v/>
      </c>
      <c r="K1431" s="65" t="str">
        <f>IF(L1431="","",COUNT($L$4:L1431))</f>
        <v/>
      </c>
      <c r="L1431" s="81" t="str">
        <f>IF(C1431="","",データ!AI2633)</f>
        <v/>
      </c>
      <c r="M1431" s="65" t="str">
        <f>IF(C1431="","",データ!AJ2633)</f>
        <v/>
      </c>
      <c r="N1431" s="65" t="str">
        <f>IF(O1431="","",COUNT($O$4:O1431))</f>
        <v/>
      </c>
      <c r="O1431" s="81" t="str">
        <f>IF(C1431="","",データ!AO2633)</f>
        <v/>
      </c>
      <c r="P1431" s="65" t="str">
        <f>IF(C1431="","",データ!AP2633)</f>
        <v/>
      </c>
    </row>
    <row r="1432" spans="1:16" ht="18" customHeight="1">
      <c r="A1432" s="46" t="str">
        <f>IF(データ!A2635&lt;&gt;"",データ!A2634,"")</f>
        <v/>
      </c>
      <c r="B1432" s="47" t="str">
        <f>IF(データ!B2635&lt;&gt;"",データ!B2634,"")</f>
        <v/>
      </c>
      <c r="C1432" s="48" t="str">
        <f>IF(データ!C2635&lt;&gt;"",データ!C2634,"")</f>
        <v/>
      </c>
      <c r="D1432" s="46" t="str">
        <f>IF(データ!G2635&lt;&gt;"",データ!G2634,"")</f>
        <v/>
      </c>
      <c r="E1432" s="65" t="str">
        <f>IF(F1432="","",COUNT($F$4:F1432))</f>
        <v/>
      </c>
      <c r="F1432" s="81" t="str">
        <f>IF(C1432="","",データ!Z2634)</f>
        <v/>
      </c>
      <c r="G1432" s="65" t="str">
        <f>IF(C1432="","",データ!AA2634)</f>
        <v/>
      </c>
      <c r="H1432" s="65" t="str">
        <f>IF(I1432="","",COUNT($I$4:I1432))</f>
        <v/>
      </c>
      <c r="I1432" s="81" t="str">
        <f>IF(C1432="","",データ!AF2634)</f>
        <v/>
      </c>
      <c r="J1432" s="65" t="str">
        <f>IF(C1432="","",データ!AG2634)</f>
        <v/>
      </c>
      <c r="K1432" s="65" t="str">
        <f>IF(L1432="","",COUNT($L$4:L1432))</f>
        <v/>
      </c>
      <c r="L1432" s="81" t="str">
        <f>IF(C1432="","",データ!AI2634)</f>
        <v/>
      </c>
      <c r="M1432" s="65" t="str">
        <f>IF(C1432="","",データ!AJ2634)</f>
        <v/>
      </c>
      <c r="N1432" s="65" t="str">
        <f>IF(O1432="","",COUNT($O$4:O1432))</f>
        <v/>
      </c>
      <c r="O1432" s="81" t="str">
        <f>IF(C1432="","",データ!AO2634)</f>
        <v/>
      </c>
      <c r="P1432" s="65" t="str">
        <f>IF(C1432="","",データ!AP2634)</f>
        <v/>
      </c>
    </row>
    <row r="1433" spans="1:16" ht="18" customHeight="1">
      <c r="A1433" s="46" t="str">
        <f>IF(データ!A2636&lt;&gt;"",データ!A2635,"")</f>
        <v/>
      </c>
      <c r="B1433" s="47" t="str">
        <f>IF(データ!B2636&lt;&gt;"",データ!B2635,"")</f>
        <v/>
      </c>
      <c r="C1433" s="48" t="str">
        <f>IF(データ!C2636&lt;&gt;"",データ!C2635,"")</f>
        <v/>
      </c>
      <c r="D1433" s="46" t="str">
        <f>IF(データ!G2636&lt;&gt;"",データ!G2635,"")</f>
        <v/>
      </c>
      <c r="E1433" s="65" t="str">
        <f>IF(F1433="","",COUNT($F$4:F1433))</f>
        <v/>
      </c>
      <c r="F1433" s="81" t="str">
        <f>IF(C1433="","",データ!Z2635)</f>
        <v/>
      </c>
      <c r="G1433" s="65" t="str">
        <f>IF(C1433="","",データ!AA2635)</f>
        <v/>
      </c>
      <c r="H1433" s="65" t="str">
        <f>IF(I1433="","",COUNT($I$4:I1433))</f>
        <v/>
      </c>
      <c r="I1433" s="81" t="str">
        <f>IF(C1433="","",データ!AF2635)</f>
        <v/>
      </c>
      <c r="J1433" s="65" t="str">
        <f>IF(C1433="","",データ!AG2635)</f>
        <v/>
      </c>
      <c r="K1433" s="65" t="str">
        <f>IF(L1433="","",COUNT($L$4:L1433))</f>
        <v/>
      </c>
      <c r="L1433" s="81" t="str">
        <f>IF(C1433="","",データ!AI2635)</f>
        <v/>
      </c>
      <c r="M1433" s="65" t="str">
        <f>IF(C1433="","",データ!AJ2635)</f>
        <v/>
      </c>
      <c r="N1433" s="65" t="str">
        <f>IF(O1433="","",COUNT($O$4:O1433))</f>
        <v/>
      </c>
      <c r="O1433" s="81" t="str">
        <f>IF(C1433="","",データ!AO2635)</f>
        <v/>
      </c>
      <c r="P1433" s="65" t="str">
        <f>IF(C1433="","",データ!AP2635)</f>
        <v/>
      </c>
    </row>
    <row r="1434" spans="1:16" ht="18" customHeight="1">
      <c r="A1434" s="46" t="str">
        <f>IF(データ!A2637&lt;&gt;"",データ!A2636,"")</f>
        <v/>
      </c>
      <c r="B1434" s="47" t="str">
        <f>IF(データ!B2637&lt;&gt;"",データ!B2636,"")</f>
        <v/>
      </c>
      <c r="C1434" s="48" t="str">
        <f>IF(データ!C2637&lt;&gt;"",データ!C2636,"")</f>
        <v/>
      </c>
      <c r="D1434" s="46" t="str">
        <f>IF(データ!G2637&lt;&gt;"",データ!G2636,"")</f>
        <v/>
      </c>
      <c r="E1434" s="65" t="str">
        <f>IF(F1434="","",COUNT($F$4:F1434))</f>
        <v/>
      </c>
      <c r="F1434" s="81" t="str">
        <f>IF(C1434="","",データ!Z2636)</f>
        <v/>
      </c>
      <c r="G1434" s="65" t="str">
        <f>IF(C1434="","",データ!AA2636)</f>
        <v/>
      </c>
      <c r="H1434" s="65" t="str">
        <f>IF(I1434="","",COUNT($I$4:I1434))</f>
        <v/>
      </c>
      <c r="I1434" s="81" t="str">
        <f>IF(C1434="","",データ!AF2636)</f>
        <v/>
      </c>
      <c r="J1434" s="65" t="str">
        <f>IF(C1434="","",データ!AG2636)</f>
        <v/>
      </c>
      <c r="K1434" s="65" t="str">
        <f>IF(L1434="","",COUNT($L$4:L1434))</f>
        <v/>
      </c>
      <c r="L1434" s="81" t="str">
        <f>IF(C1434="","",データ!AI2636)</f>
        <v/>
      </c>
      <c r="M1434" s="65" t="str">
        <f>IF(C1434="","",データ!AJ2636)</f>
        <v/>
      </c>
      <c r="N1434" s="65" t="str">
        <f>IF(O1434="","",COUNT($O$4:O1434))</f>
        <v/>
      </c>
      <c r="O1434" s="81" t="str">
        <f>IF(C1434="","",データ!AO2636)</f>
        <v/>
      </c>
      <c r="P1434" s="65" t="str">
        <f>IF(C1434="","",データ!AP2636)</f>
        <v/>
      </c>
    </row>
    <row r="1435" spans="1:16" ht="18" customHeight="1">
      <c r="A1435" s="46" t="str">
        <f>IF(データ!A2638&lt;&gt;"",データ!A2637,"")</f>
        <v/>
      </c>
      <c r="B1435" s="47" t="str">
        <f>IF(データ!B2638&lt;&gt;"",データ!B2637,"")</f>
        <v/>
      </c>
      <c r="C1435" s="48" t="str">
        <f>IF(データ!C2638&lt;&gt;"",データ!C2637,"")</f>
        <v/>
      </c>
      <c r="D1435" s="46" t="str">
        <f>IF(データ!G2638&lt;&gt;"",データ!G2637,"")</f>
        <v/>
      </c>
      <c r="E1435" s="65" t="str">
        <f>IF(F1435="","",COUNT($F$4:F1435))</f>
        <v/>
      </c>
      <c r="F1435" s="81" t="str">
        <f>IF(C1435="","",データ!Z2637)</f>
        <v/>
      </c>
      <c r="G1435" s="65" t="str">
        <f>IF(C1435="","",データ!AA2637)</f>
        <v/>
      </c>
      <c r="H1435" s="65" t="str">
        <f>IF(I1435="","",COUNT($I$4:I1435))</f>
        <v/>
      </c>
      <c r="I1435" s="81" t="str">
        <f>IF(C1435="","",データ!AF2637)</f>
        <v/>
      </c>
      <c r="J1435" s="65" t="str">
        <f>IF(C1435="","",データ!AG2637)</f>
        <v/>
      </c>
      <c r="K1435" s="65" t="str">
        <f>IF(L1435="","",COUNT($L$4:L1435))</f>
        <v/>
      </c>
      <c r="L1435" s="81" t="str">
        <f>IF(C1435="","",データ!AI2637)</f>
        <v/>
      </c>
      <c r="M1435" s="65" t="str">
        <f>IF(C1435="","",データ!AJ2637)</f>
        <v/>
      </c>
      <c r="N1435" s="65" t="str">
        <f>IF(O1435="","",COUNT($O$4:O1435))</f>
        <v/>
      </c>
      <c r="O1435" s="81" t="str">
        <f>IF(C1435="","",データ!AO2637)</f>
        <v/>
      </c>
      <c r="P1435" s="65" t="str">
        <f>IF(C1435="","",データ!AP2637)</f>
        <v/>
      </c>
    </row>
    <row r="1436" spans="1:16" ht="18" customHeight="1">
      <c r="A1436" s="46" t="str">
        <f>IF(データ!A2639&lt;&gt;"",データ!A2638,"")</f>
        <v/>
      </c>
      <c r="B1436" s="47" t="str">
        <f>IF(データ!B2639&lt;&gt;"",データ!B2638,"")</f>
        <v/>
      </c>
      <c r="C1436" s="48" t="str">
        <f>IF(データ!C2639&lt;&gt;"",データ!C2638,"")</f>
        <v/>
      </c>
      <c r="D1436" s="46" t="str">
        <f>IF(データ!G2639&lt;&gt;"",データ!G2638,"")</f>
        <v/>
      </c>
      <c r="E1436" s="65" t="str">
        <f>IF(F1436="","",COUNT($F$4:F1436))</f>
        <v/>
      </c>
      <c r="F1436" s="81" t="str">
        <f>IF(C1436="","",データ!Z2638)</f>
        <v/>
      </c>
      <c r="G1436" s="65" t="str">
        <f>IF(C1436="","",データ!AA2638)</f>
        <v/>
      </c>
      <c r="H1436" s="65" t="str">
        <f>IF(I1436="","",COUNT($I$4:I1436))</f>
        <v/>
      </c>
      <c r="I1436" s="81" t="str">
        <f>IF(C1436="","",データ!AF2638)</f>
        <v/>
      </c>
      <c r="J1436" s="65" t="str">
        <f>IF(C1436="","",データ!AG2638)</f>
        <v/>
      </c>
      <c r="K1436" s="65" t="str">
        <f>IF(L1436="","",COUNT($L$4:L1436))</f>
        <v/>
      </c>
      <c r="L1436" s="81" t="str">
        <f>IF(C1436="","",データ!AI2638)</f>
        <v/>
      </c>
      <c r="M1436" s="65" t="str">
        <f>IF(C1436="","",データ!AJ2638)</f>
        <v/>
      </c>
      <c r="N1436" s="65" t="str">
        <f>IF(O1436="","",COUNT($O$4:O1436))</f>
        <v/>
      </c>
      <c r="O1436" s="81" t="str">
        <f>IF(C1436="","",データ!AO2638)</f>
        <v/>
      </c>
      <c r="P1436" s="65" t="str">
        <f>IF(C1436="","",データ!AP2638)</f>
        <v/>
      </c>
    </row>
    <row r="1437" spans="1:16" ht="18" customHeight="1">
      <c r="A1437" s="46" t="str">
        <f>IF(データ!A2640&lt;&gt;"",データ!A2639,"")</f>
        <v/>
      </c>
      <c r="B1437" s="47" t="str">
        <f>IF(データ!B2640&lt;&gt;"",データ!B2639,"")</f>
        <v/>
      </c>
      <c r="C1437" s="48" t="str">
        <f>IF(データ!C2640&lt;&gt;"",データ!C2639,"")</f>
        <v/>
      </c>
      <c r="D1437" s="46" t="str">
        <f>IF(データ!G2640&lt;&gt;"",データ!G2639,"")</f>
        <v/>
      </c>
      <c r="E1437" s="65" t="str">
        <f>IF(F1437="","",COUNT($F$4:F1437))</f>
        <v/>
      </c>
      <c r="F1437" s="81" t="str">
        <f>IF(C1437="","",データ!Z2639)</f>
        <v/>
      </c>
      <c r="G1437" s="65" t="str">
        <f>IF(C1437="","",データ!AA2639)</f>
        <v/>
      </c>
      <c r="H1437" s="65" t="str">
        <f>IF(I1437="","",COUNT($I$4:I1437))</f>
        <v/>
      </c>
      <c r="I1437" s="81" t="str">
        <f>IF(C1437="","",データ!AF2639)</f>
        <v/>
      </c>
      <c r="J1437" s="65" t="str">
        <f>IF(C1437="","",データ!AG2639)</f>
        <v/>
      </c>
      <c r="K1437" s="65" t="str">
        <f>IF(L1437="","",COUNT($L$4:L1437))</f>
        <v/>
      </c>
      <c r="L1437" s="81" t="str">
        <f>IF(C1437="","",データ!AI2639)</f>
        <v/>
      </c>
      <c r="M1437" s="65" t="str">
        <f>IF(C1437="","",データ!AJ2639)</f>
        <v/>
      </c>
      <c r="N1437" s="65" t="str">
        <f>IF(O1437="","",COUNT($O$4:O1437))</f>
        <v/>
      </c>
      <c r="O1437" s="81" t="str">
        <f>IF(C1437="","",データ!AO2639)</f>
        <v/>
      </c>
      <c r="P1437" s="65" t="str">
        <f>IF(C1437="","",データ!AP2639)</f>
        <v/>
      </c>
    </row>
    <row r="1438" spans="1:16" ht="18" customHeight="1">
      <c r="A1438" s="46" t="str">
        <f>IF(データ!A2641&lt;&gt;"",データ!A2640,"")</f>
        <v/>
      </c>
      <c r="B1438" s="47" t="str">
        <f>IF(データ!B2641&lt;&gt;"",データ!B2640,"")</f>
        <v/>
      </c>
      <c r="C1438" s="48" t="str">
        <f>IF(データ!C2641&lt;&gt;"",データ!C2640,"")</f>
        <v/>
      </c>
      <c r="D1438" s="46" t="str">
        <f>IF(データ!G2641&lt;&gt;"",データ!G2640,"")</f>
        <v/>
      </c>
      <c r="E1438" s="65" t="str">
        <f>IF(F1438="","",COUNT($F$4:F1438))</f>
        <v/>
      </c>
      <c r="F1438" s="81" t="str">
        <f>IF(C1438="","",データ!Z2640)</f>
        <v/>
      </c>
      <c r="G1438" s="65" t="str">
        <f>IF(C1438="","",データ!AA2640)</f>
        <v/>
      </c>
      <c r="H1438" s="65" t="str">
        <f>IF(I1438="","",COUNT($I$4:I1438))</f>
        <v/>
      </c>
      <c r="I1438" s="81" t="str">
        <f>IF(C1438="","",データ!AF2640)</f>
        <v/>
      </c>
      <c r="J1438" s="65" t="str">
        <f>IF(C1438="","",データ!AG2640)</f>
        <v/>
      </c>
      <c r="K1438" s="65" t="str">
        <f>IF(L1438="","",COUNT($L$4:L1438))</f>
        <v/>
      </c>
      <c r="L1438" s="81" t="str">
        <f>IF(C1438="","",データ!AI2640)</f>
        <v/>
      </c>
      <c r="M1438" s="65" t="str">
        <f>IF(C1438="","",データ!AJ2640)</f>
        <v/>
      </c>
      <c r="N1438" s="65" t="str">
        <f>IF(O1438="","",COUNT($O$4:O1438))</f>
        <v/>
      </c>
      <c r="O1438" s="81" t="str">
        <f>IF(C1438="","",データ!AO2640)</f>
        <v/>
      </c>
      <c r="P1438" s="65" t="str">
        <f>IF(C1438="","",データ!AP2640)</f>
        <v/>
      </c>
    </row>
    <row r="1439" spans="1:16" ht="18" customHeight="1">
      <c r="A1439" s="46" t="str">
        <f>IF(データ!A2642&lt;&gt;"",データ!A2641,"")</f>
        <v/>
      </c>
      <c r="B1439" s="47" t="str">
        <f>IF(データ!B2642&lt;&gt;"",データ!B2641,"")</f>
        <v/>
      </c>
      <c r="C1439" s="48" t="str">
        <f>IF(データ!C2642&lt;&gt;"",データ!C2641,"")</f>
        <v/>
      </c>
      <c r="D1439" s="46" t="str">
        <f>IF(データ!G2642&lt;&gt;"",データ!G2641,"")</f>
        <v/>
      </c>
      <c r="E1439" s="65" t="str">
        <f>IF(F1439="","",COUNT($F$4:F1439))</f>
        <v/>
      </c>
      <c r="F1439" s="81" t="str">
        <f>IF(C1439="","",データ!Z2641)</f>
        <v/>
      </c>
      <c r="G1439" s="65" t="str">
        <f>IF(C1439="","",データ!AA2641)</f>
        <v/>
      </c>
      <c r="H1439" s="65" t="str">
        <f>IF(I1439="","",COUNT($I$4:I1439))</f>
        <v/>
      </c>
      <c r="I1439" s="81" t="str">
        <f>IF(C1439="","",データ!AF2641)</f>
        <v/>
      </c>
      <c r="J1439" s="65" t="str">
        <f>IF(C1439="","",データ!AG2641)</f>
        <v/>
      </c>
      <c r="K1439" s="65" t="str">
        <f>IF(L1439="","",COUNT($L$4:L1439))</f>
        <v/>
      </c>
      <c r="L1439" s="81" t="str">
        <f>IF(C1439="","",データ!AI2641)</f>
        <v/>
      </c>
      <c r="M1439" s="65" t="str">
        <f>IF(C1439="","",データ!AJ2641)</f>
        <v/>
      </c>
      <c r="N1439" s="65" t="str">
        <f>IF(O1439="","",COUNT($O$4:O1439))</f>
        <v/>
      </c>
      <c r="O1439" s="81" t="str">
        <f>IF(C1439="","",データ!AO2641)</f>
        <v/>
      </c>
      <c r="P1439" s="65" t="str">
        <f>IF(C1439="","",データ!AP2641)</f>
        <v/>
      </c>
    </row>
    <row r="1440" spans="1:16" ht="18" customHeight="1">
      <c r="A1440" s="46" t="str">
        <f>IF(データ!A2643&lt;&gt;"",データ!A2642,"")</f>
        <v/>
      </c>
      <c r="B1440" s="47" t="str">
        <f>IF(データ!B2643&lt;&gt;"",データ!B2642,"")</f>
        <v/>
      </c>
      <c r="C1440" s="48" t="str">
        <f>IF(データ!C2643&lt;&gt;"",データ!C2642,"")</f>
        <v/>
      </c>
      <c r="D1440" s="46" t="str">
        <f>IF(データ!G2643&lt;&gt;"",データ!G2642,"")</f>
        <v/>
      </c>
      <c r="E1440" s="65" t="str">
        <f>IF(F1440="","",COUNT($F$4:F1440))</f>
        <v/>
      </c>
      <c r="F1440" s="81" t="str">
        <f>IF(C1440="","",データ!Z2642)</f>
        <v/>
      </c>
      <c r="G1440" s="65" t="str">
        <f>IF(C1440="","",データ!AA2642)</f>
        <v/>
      </c>
      <c r="H1440" s="65" t="str">
        <f>IF(I1440="","",COUNT($I$4:I1440))</f>
        <v/>
      </c>
      <c r="I1440" s="81" t="str">
        <f>IF(C1440="","",データ!AF2642)</f>
        <v/>
      </c>
      <c r="J1440" s="65" t="str">
        <f>IF(C1440="","",データ!AG2642)</f>
        <v/>
      </c>
      <c r="K1440" s="65" t="str">
        <f>IF(L1440="","",COUNT($L$4:L1440))</f>
        <v/>
      </c>
      <c r="L1440" s="81" t="str">
        <f>IF(C1440="","",データ!AI2642)</f>
        <v/>
      </c>
      <c r="M1440" s="65" t="str">
        <f>IF(C1440="","",データ!AJ2642)</f>
        <v/>
      </c>
      <c r="N1440" s="65" t="str">
        <f>IF(O1440="","",COUNT($O$4:O1440))</f>
        <v/>
      </c>
      <c r="O1440" s="81" t="str">
        <f>IF(C1440="","",データ!AO2642)</f>
        <v/>
      </c>
      <c r="P1440" s="65" t="str">
        <f>IF(C1440="","",データ!AP2642)</f>
        <v/>
      </c>
    </row>
    <row r="1441" spans="1:16" ht="18" customHeight="1">
      <c r="A1441" s="46" t="str">
        <f>IF(データ!A2644&lt;&gt;"",データ!A2643,"")</f>
        <v/>
      </c>
      <c r="B1441" s="47" t="str">
        <f>IF(データ!B2644&lt;&gt;"",データ!B2643,"")</f>
        <v/>
      </c>
      <c r="C1441" s="48" t="str">
        <f>IF(データ!C2644&lt;&gt;"",データ!C2643,"")</f>
        <v/>
      </c>
      <c r="D1441" s="46" t="str">
        <f>IF(データ!G2644&lt;&gt;"",データ!G2643,"")</f>
        <v/>
      </c>
      <c r="E1441" s="65" t="str">
        <f>IF(F1441="","",COUNT($F$4:F1441))</f>
        <v/>
      </c>
      <c r="F1441" s="81" t="str">
        <f>IF(C1441="","",データ!Z2643)</f>
        <v/>
      </c>
      <c r="G1441" s="65" t="str">
        <f>IF(C1441="","",データ!AA2643)</f>
        <v/>
      </c>
      <c r="H1441" s="65" t="str">
        <f>IF(I1441="","",COUNT($I$4:I1441))</f>
        <v/>
      </c>
      <c r="I1441" s="81" t="str">
        <f>IF(C1441="","",データ!AF2643)</f>
        <v/>
      </c>
      <c r="J1441" s="65" t="str">
        <f>IF(C1441="","",データ!AG2643)</f>
        <v/>
      </c>
      <c r="K1441" s="65" t="str">
        <f>IF(L1441="","",COUNT($L$4:L1441))</f>
        <v/>
      </c>
      <c r="L1441" s="81" t="str">
        <f>IF(C1441="","",データ!AI2643)</f>
        <v/>
      </c>
      <c r="M1441" s="65" t="str">
        <f>IF(C1441="","",データ!AJ2643)</f>
        <v/>
      </c>
      <c r="N1441" s="65" t="str">
        <f>IF(O1441="","",COUNT($O$4:O1441))</f>
        <v/>
      </c>
      <c r="O1441" s="81" t="str">
        <f>IF(C1441="","",データ!AO2643)</f>
        <v/>
      </c>
      <c r="P1441" s="65" t="str">
        <f>IF(C1441="","",データ!AP2643)</f>
        <v/>
      </c>
    </row>
    <row r="1442" spans="1:16" ht="18" customHeight="1">
      <c r="A1442" s="46" t="str">
        <f>IF(データ!A2645&lt;&gt;"",データ!A2644,"")</f>
        <v/>
      </c>
      <c r="B1442" s="47" t="str">
        <f>IF(データ!B2645&lt;&gt;"",データ!B2644,"")</f>
        <v/>
      </c>
      <c r="C1442" s="48" t="str">
        <f>IF(データ!C2645&lt;&gt;"",データ!C2644,"")</f>
        <v/>
      </c>
      <c r="D1442" s="46" t="str">
        <f>IF(データ!G2645&lt;&gt;"",データ!G2644,"")</f>
        <v/>
      </c>
      <c r="E1442" s="65" t="str">
        <f>IF(F1442="","",COUNT($F$4:F1442))</f>
        <v/>
      </c>
      <c r="F1442" s="81" t="str">
        <f>IF(C1442="","",データ!Z2644)</f>
        <v/>
      </c>
      <c r="G1442" s="65" t="str">
        <f>IF(C1442="","",データ!AA2644)</f>
        <v/>
      </c>
      <c r="H1442" s="65" t="str">
        <f>IF(I1442="","",COUNT($I$4:I1442))</f>
        <v/>
      </c>
      <c r="I1442" s="81" t="str">
        <f>IF(C1442="","",データ!AF2644)</f>
        <v/>
      </c>
      <c r="J1442" s="65" t="str">
        <f>IF(C1442="","",データ!AG2644)</f>
        <v/>
      </c>
      <c r="K1442" s="65" t="str">
        <f>IF(L1442="","",COUNT($L$4:L1442))</f>
        <v/>
      </c>
      <c r="L1442" s="81" t="str">
        <f>IF(C1442="","",データ!AI2644)</f>
        <v/>
      </c>
      <c r="M1442" s="65" t="str">
        <f>IF(C1442="","",データ!AJ2644)</f>
        <v/>
      </c>
      <c r="N1442" s="65" t="str">
        <f>IF(O1442="","",COUNT($O$4:O1442))</f>
        <v/>
      </c>
      <c r="O1442" s="81" t="str">
        <f>IF(C1442="","",データ!AO2644)</f>
        <v/>
      </c>
      <c r="P1442" s="65" t="str">
        <f>IF(C1442="","",データ!AP2644)</f>
        <v/>
      </c>
    </row>
    <row r="1443" spans="1:16" ht="18" customHeight="1">
      <c r="A1443" s="46" t="str">
        <f>IF(データ!A2646&lt;&gt;"",データ!A2645,"")</f>
        <v/>
      </c>
      <c r="B1443" s="47" t="str">
        <f>IF(データ!B2646&lt;&gt;"",データ!B2645,"")</f>
        <v/>
      </c>
      <c r="C1443" s="48" t="str">
        <f>IF(データ!C2646&lt;&gt;"",データ!C2645,"")</f>
        <v/>
      </c>
      <c r="D1443" s="46" t="str">
        <f>IF(データ!G2646&lt;&gt;"",データ!G2645,"")</f>
        <v/>
      </c>
      <c r="E1443" s="65" t="str">
        <f>IF(F1443="","",COUNT($F$4:F1443))</f>
        <v/>
      </c>
      <c r="F1443" s="81" t="str">
        <f>IF(C1443="","",データ!Z2645)</f>
        <v/>
      </c>
      <c r="G1443" s="65" t="str">
        <f>IF(C1443="","",データ!AA2645)</f>
        <v/>
      </c>
      <c r="H1443" s="65" t="str">
        <f>IF(I1443="","",COUNT($I$4:I1443))</f>
        <v/>
      </c>
      <c r="I1443" s="81" t="str">
        <f>IF(C1443="","",データ!AF2645)</f>
        <v/>
      </c>
      <c r="J1443" s="65" t="str">
        <f>IF(C1443="","",データ!AG2645)</f>
        <v/>
      </c>
      <c r="K1443" s="65" t="str">
        <f>IF(L1443="","",COUNT($L$4:L1443))</f>
        <v/>
      </c>
      <c r="L1443" s="81" t="str">
        <f>IF(C1443="","",データ!AI2645)</f>
        <v/>
      </c>
      <c r="M1443" s="65" t="str">
        <f>IF(C1443="","",データ!AJ2645)</f>
        <v/>
      </c>
      <c r="N1443" s="65" t="str">
        <f>IF(O1443="","",COUNT($O$4:O1443))</f>
        <v/>
      </c>
      <c r="O1443" s="81" t="str">
        <f>IF(C1443="","",データ!AO2645)</f>
        <v/>
      </c>
      <c r="P1443" s="65" t="str">
        <f>IF(C1443="","",データ!AP2645)</f>
        <v/>
      </c>
    </row>
    <row r="1444" spans="1:16" ht="18" customHeight="1">
      <c r="A1444" s="46" t="str">
        <f>IF(データ!A2647&lt;&gt;"",データ!A2646,"")</f>
        <v/>
      </c>
      <c r="B1444" s="47" t="str">
        <f>IF(データ!B2647&lt;&gt;"",データ!B2646,"")</f>
        <v/>
      </c>
      <c r="C1444" s="48" t="str">
        <f>IF(データ!C2647&lt;&gt;"",データ!C2646,"")</f>
        <v/>
      </c>
      <c r="D1444" s="46" t="str">
        <f>IF(データ!G2647&lt;&gt;"",データ!G2646,"")</f>
        <v/>
      </c>
      <c r="E1444" s="65" t="str">
        <f>IF(F1444="","",COUNT($F$4:F1444))</f>
        <v/>
      </c>
      <c r="F1444" s="81" t="str">
        <f>IF(C1444="","",データ!Z2646)</f>
        <v/>
      </c>
      <c r="G1444" s="65" t="str">
        <f>IF(C1444="","",データ!AA2646)</f>
        <v/>
      </c>
      <c r="H1444" s="65" t="str">
        <f>IF(I1444="","",COUNT($I$4:I1444))</f>
        <v/>
      </c>
      <c r="I1444" s="81" t="str">
        <f>IF(C1444="","",データ!AF2646)</f>
        <v/>
      </c>
      <c r="J1444" s="65" t="str">
        <f>IF(C1444="","",データ!AG2646)</f>
        <v/>
      </c>
      <c r="K1444" s="65" t="str">
        <f>IF(L1444="","",COUNT($L$4:L1444))</f>
        <v/>
      </c>
      <c r="L1444" s="81" t="str">
        <f>IF(C1444="","",データ!AI2646)</f>
        <v/>
      </c>
      <c r="M1444" s="65" t="str">
        <f>IF(C1444="","",データ!AJ2646)</f>
        <v/>
      </c>
      <c r="N1444" s="65" t="str">
        <f>IF(O1444="","",COUNT($O$4:O1444))</f>
        <v/>
      </c>
      <c r="O1444" s="81" t="str">
        <f>IF(C1444="","",データ!AO2646)</f>
        <v/>
      </c>
      <c r="P1444" s="65" t="str">
        <f>IF(C1444="","",データ!AP2646)</f>
        <v/>
      </c>
    </row>
    <row r="1445" spans="1:16" ht="18" customHeight="1">
      <c r="A1445" s="46" t="str">
        <f>IF(データ!A2648&lt;&gt;"",データ!A2647,"")</f>
        <v/>
      </c>
      <c r="B1445" s="47" t="str">
        <f>IF(データ!B2648&lt;&gt;"",データ!B2647,"")</f>
        <v/>
      </c>
      <c r="C1445" s="48" t="str">
        <f>IF(データ!C2648&lt;&gt;"",データ!C2647,"")</f>
        <v/>
      </c>
      <c r="D1445" s="46" t="str">
        <f>IF(データ!G2648&lt;&gt;"",データ!G2647,"")</f>
        <v/>
      </c>
      <c r="E1445" s="65" t="str">
        <f>IF(F1445="","",COUNT($F$4:F1445))</f>
        <v/>
      </c>
      <c r="F1445" s="81" t="str">
        <f>IF(C1445="","",データ!Z2647)</f>
        <v/>
      </c>
      <c r="G1445" s="65" t="str">
        <f>IF(C1445="","",データ!AA2647)</f>
        <v/>
      </c>
      <c r="H1445" s="65" t="str">
        <f>IF(I1445="","",COUNT($I$4:I1445))</f>
        <v/>
      </c>
      <c r="I1445" s="81" t="str">
        <f>IF(C1445="","",データ!AF2647)</f>
        <v/>
      </c>
      <c r="J1445" s="65" t="str">
        <f>IF(C1445="","",データ!AG2647)</f>
        <v/>
      </c>
      <c r="K1445" s="65" t="str">
        <f>IF(L1445="","",COUNT($L$4:L1445))</f>
        <v/>
      </c>
      <c r="L1445" s="81" t="str">
        <f>IF(C1445="","",データ!AI2647)</f>
        <v/>
      </c>
      <c r="M1445" s="65" t="str">
        <f>IF(C1445="","",データ!AJ2647)</f>
        <v/>
      </c>
      <c r="N1445" s="65" t="str">
        <f>IF(O1445="","",COUNT($O$4:O1445))</f>
        <v/>
      </c>
      <c r="O1445" s="81" t="str">
        <f>IF(C1445="","",データ!AO2647)</f>
        <v/>
      </c>
      <c r="P1445" s="65" t="str">
        <f>IF(C1445="","",データ!AP2647)</f>
        <v/>
      </c>
    </row>
    <row r="1446" spans="1:16" ht="18" customHeight="1">
      <c r="A1446" s="46" t="str">
        <f>IF(データ!A2649&lt;&gt;"",データ!A2648,"")</f>
        <v/>
      </c>
      <c r="B1446" s="47" t="str">
        <f>IF(データ!B2649&lt;&gt;"",データ!B2648,"")</f>
        <v/>
      </c>
      <c r="C1446" s="48" t="str">
        <f>IF(データ!C2649&lt;&gt;"",データ!C2648,"")</f>
        <v/>
      </c>
      <c r="D1446" s="46" t="str">
        <f>IF(データ!G2649&lt;&gt;"",データ!G2648,"")</f>
        <v/>
      </c>
      <c r="E1446" s="65" t="str">
        <f>IF(F1446="","",COUNT($F$4:F1446))</f>
        <v/>
      </c>
      <c r="F1446" s="81" t="str">
        <f>IF(C1446="","",データ!Z2648)</f>
        <v/>
      </c>
      <c r="G1446" s="65" t="str">
        <f>IF(C1446="","",データ!AA2648)</f>
        <v/>
      </c>
      <c r="H1446" s="65" t="str">
        <f>IF(I1446="","",COUNT($I$4:I1446))</f>
        <v/>
      </c>
      <c r="I1446" s="81" t="str">
        <f>IF(C1446="","",データ!AF2648)</f>
        <v/>
      </c>
      <c r="J1446" s="65" t="str">
        <f>IF(C1446="","",データ!AG2648)</f>
        <v/>
      </c>
      <c r="K1446" s="65" t="str">
        <f>IF(L1446="","",COUNT($L$4:L1446))</f>
        <v/>
      </c>
      <c r="L1446" s="81" t="str">
        <f>IF(C1446="","",データ!AI2648)</f>
        <v/>
      </c>
      <c r="M1446" s="65" t="str">
        <f>IF(C1446="","",データ!AJ2648)</f>
        <v/>
      </c>
      <c r="N1446" s="65" t="str">
        <f>IF(O1446="","",COUNT($O$4:O1446))</f>
        <v/>
      </c>
      <c r="O1446" s="81" t="str">
        <f>IF(C1446="","",データ!AO2648)</f>
        <v/>
      </c>
      <c r="P1446" s="65" t="str">
        <f>IF(C1446="","",データ!AP2648)</f>
        <v/>
      </c>
    </row>
    <row r="1447" spans="1:16" ht="18" customHeight="1">
      <c r="A1447" s="46" t="str">
        <f>IF(データ!A2650&lt;&gt;"",データ!A2649,"")</f>
        <v/>
      </c>
      <c r="B1447" s="47" t="str">
        <f>IF(データ!B2650&lt;&gt;"",データ!B2649,"")</f>
        <v/>
      </c>
      <c r="C1447" s="48" t="str">
        <f>IF(データ!C2650&lt;&gt;"",データ!C2649,"")</f>
        <v/>
      </c>
      <c r="D1447" s="46" t="str">
        <f>IF(データ!G2650&lt;&gt;"",データ!G2649,"")</f>
        <v/>
      </c>
      <c r="E1447" s="65" t="str">
        <f>IF(F1447="","",COUNT($F$4:F1447))</f>
        <v/>
      </c>
      <c r="F1447" s="81" t="str">
        <f>IF(C1447="","",データ!Z2649)</f>
        <v/>
      </c>
      <c r="G1447" s="65" t="str">
        <f>IF(C1447="","",データ!AA2649)</f>
        <v/>
      </c>
      <c r="H1447" s="65" t="str">
        <f>IF(I1447="","",COUNT($I$4:I1447))</f>
        <v/>
      </c>
      <c r="I1447" s="81" t="str">
        <f>IF(C1447="","",データ!AF2649)</f>
        <v/>
      </c>
      <c r="J1447" s="65" t="str">
        <f>IF(C1447="","",データ!AG2649)</f>
        <v/>
      </c>
      <c r="K1447" s="65" t="str">
        <f>IF(L1447="","",COUNT($L$4:L1447))</f>
        <v/>
      </c>
      <c r="L1447" s="81" t="str">
        <f>IF(C1447="","",データ!AI2649)</f>
        <v/>
      </c>
      <c r="M1447" s="65" t="str">
        <f>IF(C1447="","",データ!AJ2649)</f>
        <v/>
      </c>
      <c r="N1447" s="65" t="str">
        <f>IF(O1447="","",COUNT($O$4:O1447))</f>
        <v/>
      </c>
      <c r="O1447" s="81" t="str">
        <f>IF(C1447="","",データ!AO2649)</f>
        <v/>
      </c>
      <c r="P1447" s="65" t="str">
        <f>IF(C1447="","",データ!AP2649)</f>
        <v/>
      </c>
    </row>
    <row r="1448" spans="1:16" ht="18" customHeight="1">
      <c r="A1448" s="46" t="str">
        <f>IF(データ!A2651&lt;&gt;"",データ!A2650,"")</f>
        <v/>
      </c>
      <c r="B1448" s="47" t="str">
        <f>IF(データ!B2651&lt;&gt;"",データ!B2650,"")</f>
        <v/>
      </c>
      <c r="C1448" s="48" t="str">
        <f>IF(データ!C2651&lt;&gt;"",データ!C2650,"")</f>
        <v/>
      </c>
      <c r="D1448" s="46" t="str">
        <f>IF(データ!G2651&lt;&gt;"",データ!G2650,"")</f>
        <v/>
      </c>
      <c r="E1448" s="65" t="str">
        <f>IF(F1448="","",COUNT($F$4:F1448))</f>
        <v/>
      </c>
      <c r="F1448" s="81" t="str">
        <f>IF(C1448="","",データ!Z2650)</f>
        <v/>
      </c>
      <c r="G1448" s="65" t="str">
        <f>IF(C1448="","",データ!AA2650)</f>
        <v/>
      </c>
      <c r="H1448" s="65" t="str">
        <f>IF(I1448="","",COUNT($I$4:I1448))</f>
        <v/>
      </c>
      <c r="I1448" s="81" t="str">
        <f>IF(C1448="","",データ!AF2650)</f>
        <v/>
      </c>
      <c r="J1448" s="65" t="str">
        <f>IF(C1448="","",データ!AG2650)</f>
        <v/>
      </c>
      <c r="K1448" s="65" t="str">
        <f>IF(L1448="","",COUNT($L$4:L1448))</f>
        <v/>
      </c>
      <c r="L1448" s="81" t="str">
        <f>IF(C1448="","",データ!AI2650)</f>
        <v/>
      </c>
      <c r="M1448" s="65" t="str">
        <f>IF(C1448="","",データ!AJ2650)</f>
        <v/>
      </c>
      <c r="N1448" s="65" t="str">
        <f>IF(O1448="","",COUNT($O$4:O1448))</f>
        <v/>
      </c>
      <c r="O1448" s="81" t="str">
        <f>IF(C1448="","",データ!AO2650)</f>
        <v/>
      </c>
      <c r="P1448" s="65" t="str">
        <f>IF(C1448="","",データ!AP2650)</f>
        <v/>
      </c>
    </row>
    <row r="1449" spans="1:16" ht="18" customHeight="1">
      <c r="A1449" s="46" t="str">
        <f>IF(データ!A2652&lt;&gt;"",データ!A2651,"")</f>
        <v/>
      </c>
      <c r="B1449" s="47" t="str">
        <f>IF(データ!B2652&lt;&gt;"",データ!B2651,"")</f>
        <v/>
      </c>
      <c r="C1449" s="48" t="str">
        <f>IF(データ!C2652&lt;&gt;"",データ!C2651,"")</f>
        <v/>
      </c>
      <c r="D1449" s="46" t="str">
        <f>IF(データ!G2652&lt;&gt;"",データ!G2651,"")</f>
        <v/>
      </c>
      <c r="E1449" s="65" t="str">
        <f>IF(F1449="","",COUNT($F$4:F1449))</f>
        <v/>
      </c>
      <c r="F1449" s="81" t="str">
        <f>IF(C1449="","",データ!Z2651)</f>
        <v/>
      </c>
      <c r="G1449" s="65" t="str">
        <f>IF(C1449="","",データ!AA2651)</f>
        <v/>
      </c>
      <c r="H1449" s="65" t="str">
        <f>IF(I1449="","",COUNT($I$4:I1449))</f>
        <v/>
      </c>
      <c r="I1449" s="81" t="str">
        <f>IF(C1449="","",データ!AF2651)</f>
        <v/>
      </c>
      <c r="J1449" s="65" t="str">
        <f>IF(C1449="","",データ!AG2651)</f>
        <v/>
      </c>
      <c r="K1449" s="65" t="str">
        <f>IF(L1449="","",COUNT($L$4:L1449))</f>
        <v/>
      </c>
      <c r="L1449" s="81" t="str">
        <f>IF(C1449="","",データ!AI2651)</f>
        <v/>
      </c>
      <c r="M1449" s="65" t="str">
        <f>IF(C1449="","",データ!AJ2651)</f>
        <v/>
      </c>
      <c r="N1449" s="65" t="str">
        <f>IF(O1449="","",COUNT($O$4:O1449))</f>
        <v/>
      </c>
      <c r="O1449" s="81" t="str">
        <f>IF(C1449="","",データ!AO2651)</f>
        <v/>
      </c>
      <c r="P1449" s="65" t="str">
        <f>IF(C1449="","",データ!AP2651)</f>
        <v/>
      </c>
    </row>
    <row r="1450" spans="1:16" ht="18" customHeight="1">
      <c r="A1450" s="46" t="str">
        <f>IF(データ!A2653&lt;&gt;"",データ!A2652,"")</f>
        <v/>
      </c>
      <c r="B1450" s="47" t="str">
        <f>IF(データ!B2653&lt;&gt;"",データ!B2652,"")</f>
        <v/>
      </c>
      <c r="C1450" s="48" t="str">
        <f>IF(データ!C2653&lt;&gt;"",データ!C2652,"")</f>
        <v/>
      </c>
      <c r="D1450" s="46" t="str">
        <f>IF(データ!G2653&lt;&gt;"",データ!G2652,"")</f>
        <v/>
      </c>
      <c r="E1450" s="65" t="str">
        <f>IF(F1450="","",COUNT($F$4:F1450))</f>
        <v/>
      </c>
      <c r="F1450" s="81" t="str">
        <f>IF(C1450="","",データ!Z2652)</f>
        <v/>
      </c>
      <c r="G1450" s="65" t="str">
        <f>IF(C1450="","",データ!AA2652)</f>
        <v/>
      </c>
      <c r="H1450" s="65" t="str">
        <f>IF(I1450="","",COUNT($I$4:I1450))</f>
        <v/>
      </c>
      <c r="I1450" s="81" t="str">
        <f>IF(C1450="","",データ!AF2652)</f>
        <v/>
      </c>
      <c r="J1450" s="65" t="str">
        <f>IF(C1450="","",データ!AG2652)</f>
        <v/>
      </c>
      <c r="K1450" s="65" t="str">
        <f>IF(L1450="","",COUNT($L$4:L1450))</f>
        <v/>
      </c>
      <c r="L1450" s="81" t="str">
        <f>IF(C1450="","",データ!AI2652)</f>
        <v/>
      </c>
      <c r="M1450" s="65" t="str">
        <f>IF(C1450="","",データ!AJ2652)</f>
        <v/>
      </c>
      <c r="N1450" s="65" t="str">
        <f>IF(O1450="","",COUNT($O$4:O1450))</f>
        <v/>
      </c>
      <c r="O1450" s="81" t="str">
        <f>IF(C1450="","",データ!AO2652)</f>
        <v/>
      </c>
      <c r="P1450" s="65" t="str">
        <f>IF(C1450="","",データ!AP2652)</f>
        <v/>
      </c>
    </row>
    <row r="1451" spans="1:16" ht="18" customHeight="1">
      <c r="A1451" s="46" t="str">
        <f>IF(データ!A2654&lt;&gt;"",データ!A2653,"")</f>
        <v/>
      </c>
      <c r="B1451" s="47" t="str">
        <f>IF(データ!B2654&lt;&gt;"",データ!B2653,"")</f>
        <v/>
      </c>
      <c r="C1451" s="48" t="str">
        <f>IF(データ!C2654&lt;&gt;"",データ!C2653,"")</f>
        <v/>
      </c>
      <c r="D1451" s="46" t="str">
        <f>IF(データ!G2654&lt;&gt;"",データ!G2653,"")</f>
        <v/>
      </c>
      <c r="E1451" s="65" t="str">
        <f>IF(F1451="","",COUNT($F$4:F1451))</f>
        <v/>
      </c>
      <c r="F1451" s="81" t="str">
        <f>IF(C1451="","",データ!Z2653)</f>
        <v/>
      </c>
      <c r="G1451" s="65" t="str">
        <f>IF(C1451="","",データ!AA2653)</f>
        <v/>
      </c>
      <c r="H1451" s="65" t="str">
        <f>IF(I1451="","",COUNT($I$4:I1451))</f>
        <v/>
      </c>
      <c r="I1451" s="81" t="str">
        <f>IF(C1451="","",データ!AF2653)</f>
        <v/>
      </c>
      <c r="J1451" s="65" t="str">
        <f>IF(C1451="","",データ!AG2653)</f>
        <v/>
      </c>
      <c r="K1451" s="65" t="str">
        <f>IF(L1451="","",COUNT($L$4:L1451))</f>
        <v/>
      </c>
      <c r="L1451" s="81" t="str">
        <f>IF(C1451="","",データ!AI2653)</f>
        <v/>
      </c>
      <c r="M1451" s="65" t="str">
        <f>IF(C1451="","",データ!AJ2653)</f>
        <v/>
      </c>
      <c r="N1451" s="65" t="str">
        <f>IF(O1451="","",COUNT($O$4:O1451))</f>
        <v/>
      </c>
      <c r="O1451" s="81" t="str">
        <f>IF(C1451="","",データ!AO2653)</f>
        <v/>
      </c>
      <c r="P1451" s="65" t="str">
        <f>IF(C1451="","",データ!AP2653)</f>
        <v/>
      </c>
    </row>
    <row r="1452" spans="1:16" ht="18" customHeight="1">
      <c r="A1452" s="46" t="str">
        <f>IF(データ!A2655&lt;&gt;"",データ!A2654,"")</f>
        <v/>
      </c>
      <c r="B1452" s="47" t="str">
        <f>IF(データ!B2655&lt;&gt;"",データ!B2654,"")</f>
        <v/>
      </c>
      <c r="C1452" s="48" t="str">
        <f>IF(データ!C2655&lt;&gt;"",データ!C2654,"")</f>
        <v/>
      </c>
      <c r="D1452" s="46" t="str">
        <f>IF(データ!G2655&lt;&gt;"",データ!G2654,"")</f>
        <v/>
      </c>
      <c r="E1452" s="65" t="str">
        <f>IF(F1452="","",COUNT($F$4:F1452))</f>
        <v/>
      </c>
      <c r="F1452" s="81" t="str">
        <f>IF(C1452="","",データ!Z2654)</f>
        <v/>
      </c>
      <c r="G1452" s="65" t="str">
        <f>IF(C1452="","",データ!AA2654)</f>
        <v/>
      </c>
      <c r="H1452" s="65" t="str">
        <f>IF(I1452="","",COUNT($I$4:I1452))</f>
        <v/>
      </c>
      <c r="I1452" s="81" t="str">
        <f>IF(C1452="","",データ!AF2654)</f>
        <v/>
      </c>
      <c r="J1452" s="65" t="str">
        <f>IF(C1452="","",データ!AG2654)</f>
        <v/>
      </c>
      <c r="K1452" s="65" t="str">
        <f>IF(L1452="","",COUNT($L$4:L1452))</f>
        <v/>
      </c>
      <c r="L1452" s="81" t="str">
        <f>IF(C1452="","",データ!AI2654)</f>
        <v/>
      </c>
      <c r="M1452" s="65" t="str">
        <f>IF(C1452="","",データ!AJ2654)</f>
        <v/>
      </c>
      <c r="N1452" s="65" t="str">
        <f>IF(O1452="","",COUNT($O$4:O1452))</f>
        <v/>
      </c>
      <c r="O1452" s="81" t="str">
        <f>IF(C1452="","",データ!AO2654)</f>
        <v/>
      </c>
      <c r="P1452" s="65" t="str">
        <f>IF(C1452="","",データ!AP2654)</f>
        <v/>
      </c>
    </row>
    <row r="1453" spans="1:16" ht="18" customHeight="1">
      <c r="A1453" s="46" t="str">
        <f>IF(データ!A2656&lt;&gt;"",データ!A2655,"")</f>
        <v/>
      </c>
      <c r="B1453" s="47" t="str">
        <f>IF(データ!B2656&lt;&gt;"",データ!B2655,"")</f>
        <v/>
      </c>
      <c r="C1453" s="48" t="str">
        <f>IF(データ!C2656&lt;&gt;"",データ!C2655,"")</f>
        <v/>
      </c>
      <c r="D1453" s="46" t="str">
        <f>IF(データ!G2656&lt;&gt;"",データ!G2655,"")</f>
        <v/>
      </c>
      <c r="E1453" s="65" t="str">
        <f>IF(F1453="","",COUNT($F$4:F1453))</f>
        <v/>
      </c>
      <c r="F1453" s="81" t="str">
        <f>IF(C1453="","",データ!Z2655)</f>
        <v/>
      </c>
      <c r="G1453" s="65" t="str">
        <f>IF(C1453="","",データ!AA2655)</f>
        <v/>
      </c>
      <c r="H1453" s="65" t="str">
        <f>IF(I1453="","",COUNT($I$4:I1453))</f>
        <v/>
      </c>
      <c r="I1453" s="81" t="str">
        <f>IF(C1453="","",データ!AF2655)</f>
        <v/>
      </c>
      <c r="J1453" s="65" t="str">
        <f>IF(C1453="","",データ!AG2655)</f>
        <v/>
      </c>
      <c r="K1453" s="65" t="str">
        <f>IF(L1453="","",COUNT($L$4:L1453))</f>
        <v/>
      </c>
      <c r="L1453" s="81" t="str">
        <f>IF(C1453="","",データ!AI2655)</f>
        <v/>
      </c>
      <c r="M1453" s="65" t="str">
        <f>IF(C1453="","",データ!AJ2655)</f>
        <v/>
      </c>
      <c r="N1453" s="65" t="str">
        <f>IF(O1453="","",COUNT($O$4:O1453))</f>
        <v/>
      </c>
      <c r="O1453" s="81" t="str">
        <f>IF(C1453="","",データ!AO2655)</f>
        <v/>
      </c>
      <c r="P1453" s="65" t="str">
        <f>IF(C1453="","",データ!AP2655)</f>
        <v/>
      </c>
    </row>
    <row r="1454" spans="1:16" ht="18" customHeight="1">
      <c r="A1454" s="46" t="str">
        <f>IF(データ!A2657&lt;&gt;"",データ!A2656,"")</f>
        <v/>
      </c>
      <c r="B1454" s="47" t="str">
        <f>IF(データ!B2657&lt;&gt;"",データ!B2656,"")</f>
        <v/>
      </c>
      <c r="C1454" s="48" t="str">
        <f>IF(データ!C2657&lt;&gt;"",データ!C2656,"")</f>
        <v/>
      </c>
      <c r="D1454" s="46" t="str">
        <f>IF(データ!G2657&lt;&gt;"",データ!G2656,"")</f>
        <v/>
      </c>
      <c r="E1454" s="65" t="str">
        <f>IF(F1454="","",COUNT($F$4:F1454))</f>
        <v/>
      </c>
      <c r="F1454" s="81" t="str">
        <f>IF(C1454="","",データ!Z2656)</f>
        <v/>
      </c>
      <c r="G1454" s="65" t="str">
        <f>IF(C1454="","",データ!AA2656)</f>
        <v/>
      </c>
      <c r="H1454" s="65" t="str">
        <f>IF(I1454="","",COUNT($I$4:I1454))</f>
        <v/>
      </c>
      <c r="I1454" s="81" t="str">
        <f>IF(C1454="","",データ!AF2656)</f>
        <v/>
      </c>
      <c r="J1454" s="65" t="str">
        <f>IF(C1454="","",データ!AG2656)</f>
        <v/>
      </c>
      <c r="K1454" s="65" t="str">
        <f>IF(L1454="","",COUNT($L$4:L1454))</f>
        <v/>
      </c>
      <c r="L1454" s="81" t="str">
        <f>IF(C1454="","",データ!AI2656)</f>
        <v/>
      </c>
      <c r="M1454" s="65" t="str">
        <f>IF(C1454="","",データ!AJ2656)</f>
        <v/>
      </c>
      <c r="N1454" s="65" t="str">
        <f>IF(O1454="","",COUNT($O$4:O1454))</f>
        <v/>
      </c>
      <c r="O1454" s="81" t="str">
        <f>IF(C1454="","",データ!AO2656)</f>
        <v/>
      </c>
      <c r="P1454" s="65" t="str">
        <f>IF(C1454="","",データ!AP2656)</f>
        <v/>
      </c>
    </row>
    <row r="1455" spans="1:16" ht="18" customHeight="1">
      <c r="A1455" s="46" t="str">
        <f>IF(データ!A2658&lt;&gt;"",データ!A2657,"")</f>
        <v/>
      </c>
      <c r="B1455" s="47" t="str">
        <f>IF(データ!B2658&lt;&gt;"",データ!B2657,"")</f>
        <v/>
      </c>
      <c r="C1455" s="48" t="str">
        <f>IF(データ!C2658&lt;&gt;"",データ!C2657,"")</f>
        <v/>
      </c>
      <c r="D1455" s="46" t="str">
        <f>IF(データ!G2658&lt;&gt;"",データ!G2657,"")</f>
        <v/>
      </c>
      <c r="E1455" s="65" t="str">
        <f>IF(F1455="","",COUNT($F$4:F1455))</f>
        <v/>
      </c>
      <c r="F1455" s="81" t="str">
        <f>IF(C1455="","",データ!Z2657)</f>
        <v/>
      </c>
      <c r="G1455" s="65" t="str">
        <f>IF(C1455="","",データ!AA2657)</f>
        <v/>
      </c>
      <c r="H1455" s="65" t="str">
        <f>IF(I1455="","",COUNT($I$4:I1455))</f>
        <v/>
      </c>
      <c r="I1455" s="81" t="str">
        <f>IF(C1455="","",データ!AF2657)</f>
        <v/>
      </c>
      <c r="J1455" s="65" t="str">
        <f>IF(C1455="","",データ!AG2657)</f>
        <v/>
      </c>
      <c r="K1455" s="65" t="str">
        <f>IF(L1455="","",COUNT($L$4:L1455))</f>
        <v/>
      </c>
      <c r="L1455" s="81" t="str">
        <f>IF(C1455="","",データ!AI2657)</f>
        <v/>
      </c>
      <c r="M1455" s="65" t="str">
        <f>IF(C1455="","",データ!AJ2657)</f>
        <v/>
      </c>
      <c r="N1455" s="65" t="str">
        <f>IF(O1455="","",COUNT($O$4:O1455))</f>
        <v/>
      </c>
      <c r="O1455" s="81" t="str">
        <f>IF(C1455="","",データ!AO2657)</f>
        <v/>
      </c>
      <c r="P1455" s="65" t="str">
        <f>IF(C1455="","",データ!AP2657)</f>
        <v/>
      </c>
    </row>
    <row r="1456" spans="1:16" ht="18" customHeight="1">
      <c r="A1456" s="46" t="str">
        <f>IF(データ!A2659&lt;&gt;"",データ!A2658,"")</f>
        <v/>
      </c>
      <c r="B1456" s="47" t="str">
        <f>IF(データ!B2659&lt;&gt;"",データ!B2658,"")</f>
        <v/>
      </c>
      <c r="C1456" s="48" t="str">
        <f>IF(データ!C2659&lt;&gt;"",データ!C2658,"")</f>
        <v/>
      </c>
      <c r="D1456" s="46" t="str">
        <f>IF(データ!G2659&lt;&gt;"",データ!G2658,"")</f>
        <v/>
      </c>
      <c r="E1456" s="65" t="str">
        <f>IF(F1456="","",COUNT($F$4:F1456))</f>
        <v/>
      </c>
      <c r="F1456" s="81" t="str">
        <f>IF(C1456="","",データ!Z2658)</f>
        <v/>
      </c>
      <c r="G1456" s="65" t="str">
        <f>IF(C1456="","",データ!AA2658)</f>
        <v/>
      </c>
      <c r="H1456" s="65" t="str">
        <f>IF(I1456="","",COUNT($I$4:I1456))</f>
        <v/>
      </c>
      <c r="I1456" s="81" t="str">
        <f>IF(C1456="","",データ!AF2658)</f>
        <v/>
      </c>
      <c r="J1456" s="65" t="str">
        <f>IF(C1456="","",データ!AG2658)</f>
        <v/>
      </c>
      <c r="K1456" s="65" t="str">
        <f>IF(L1456="","",COUNT($L$4:L1456))</f>
        <v/>
      </c>
      <c r="L1456" s="81" t="str">
        <f>IF(C1456="","",データ!AI2658)</f>
        <v/>
      </c>
      <c r="M1456" s="65" t="str">
        <f>IF(C1456="","",データ!AJ2658)</f>
        <v/>
      </c>
      <c r="N1456" s="65" t="str">
        <f>IF(O1456="","",COUNT($O$4:O1456))</f>
        <v/>
      </c>
      <c r="O1456" s="81" t="str">
        <f>IF(C1456="","",データ!AO2658)</f>
        <v/>
      </c>
      <c r="P1456" s="65" t="str">
        <f>IF(C1456="","",データ!AP2658)</f>
        <v/>
      </c>
    </row>
    <row r="1457" spans="1:16" ht="18" customHeight="1">
      <c r="A1457" s="46" t="str">
        <f>IF(データ!A2660&lt;&gt;"",データ!A2659,"")</f>
        <v/>
      </c>
      <c r="B1457" s="47" t="str">
        <f>IF(データ!B2660&lt;&gt;"",データ!B2659,"")</f>
        <v/>
      </c>
      <c r="C1457" s="48" t="str">
        <f>IF(データ!C2660&lt;&gt;"",データ!C2659,"")</f>
        <v/>
      </c>
      <c r="D1457" s="46" t="str">
        <f>IF(データ!G2660&lt;&gt;"",データ!G2659,"")</f>
        <v/>
      </c>
      <c r="E1457" s="65" t="str">
        <f>IF(F1457="","",COUNT($F$4:F1457))</f>
        <v/>
      </c>
      <c r="F1457" s="81" t="str">
        <f>IF(C1457="","",データ!Z2659)</f>
        <v/>
      </c>
      <c r="G1457" s="65" t="str">
        <f>IF(C1457="","",データ!AA2659)</f>
        <v/>
      </c>
      <c r="H1457" s="65" t="str">
        <f>IF(I1457="","",COUNT($I$4:I1457))</f>
        <v/>
      </c>
      <c r="I1457" s="81" t="str">
        <f>IF(C1457="","",データ!AF2659)</f>
        <v/>
      </c>
      <c r="J1457" s="65" t="str">
        <f>IF(C1457="","",データ!AG2659)</f>
        <v/>
      </c>
      <c r="K1457" s="65" t="str">
        <f>IF(L1457="","",COUNT($L$4:L1457))</f>
        <v/>
      </c>
      <c r="L1457" s="81" t="str">
        <f>IF(C1457="","",データ!AI2659)</f>
        <v/>
      </c>
      <c r="M1457" s="65" t="str">
        <f>IF(C1457="","",データ!AJ2659)</f>
        <v/>
      </c>
      <c r="N1457" s="65" t="str">
        <f>IF(O1457="","",COUNT($O$4:O1457))</f>
        <v/>
      </c>
      <c r="O1457" s="81" t="str">
        <f>IF(C1457="","",データ!AO2659)</f>
        <v/>
      </c>
      <c r="P1457" s="65" t="str">
        <f>IF(C1457="","",データ!AP2659)</f>
        <v/>
      </c>
    </row>
    <row r="1458" spans="1:16" ht="18" customHeight="1">
      <c r="A1458" s="46" t="str">
        <f>IF(データ!A2661&lt;&gt;"",データ!A2660,"")</f>
        <v/>
      </c>
      <c r="B1458" s="47" t="str">
        <f>IF(データ!B2661&lt;&gt;"",データ!B2660,"")</f>
        <v/>
      </c>
      <c r="C1458" s="48" t="str">
        <f>IF(データ!C2661&lt;&gt;"",データ!C2660,"")</f>
        <v/>
      </c>
      <c r="D1458" s="46" t="str">
        <f>IF(データ!G2661&lt;&gt;"",データ!G2660,"")</f>
        <v/>
      </c>
      <c r="E1458" s="65" t="str">
        <f>IF(F1458="","",COUNT($F$4:F1458))</f>
        <v/>
      </c>
      <c r="F1458" s="81" t="str">
        <f>IF(C1458="","",データ!Z2660)</f>
        <v/>
      </c>
      <c r="G1458" s="65" t="str">
        <f>IF(C1458="","",データ!AA2660)</f>
        <v/>
      </c>
      <c r="H1458" s="65" t="str">
        <f>IF(I1458="","",COUNT($I$4:I1458))</f>
        <v/>
      </c>
      <c r="I1458" s="81" t="str">
        <f>IF(C1458="","",データ!AF2660)</f>
        <v/>
      </c>
      <c r="J1458" s="65" t="str">
        <f>IF(C1458="","",データ!AG2660)</f>
        <v/>
      </c>
      <c r="K1458" s="65" t="str">
        <f>IF(L1458="","",COUNT($L$4:L1458))</f>
        <v/>
      </c>
      <c r="L1458" s="81" t="str">
        <f>IF(C1458="","",データ!AI2660)</f>
        <v/>
      </c>
      <c r="M1458" s="65" t="str">
        <f>IF(C1458="","",データ!AJ2660)</f>
        <v/>
      </c>
      <c r="N1458" s="65" t="str">
        <f>IF(O1458="","",COUNT($O$4:O1458))</f>
        <v/>
      </c>
      <c r="O1458" s="81" t="str">
        <f>IF(C1458="","",データ!AO2660)</f>
        <v/>
      </c>
      <c r="P1458" s="65" t="str">
        <f>IF(C1458="","",データ!AP2660)</f>
        <v/>
      </c>
    </row>
    <row r="1459" spans="1:16" ht="18" customHeight="1">
      <c r="A1459" s="46" t="str">
        <f>IF(データ!A2662&lt;&gt;"",データ!A2661,"")</f>
        <v/>
      </c>
      <c r="B1459" s="47" t="str">
        <f>IF(データ!B2662&lt;&gt;"",データ!B2661,"")</f>
        <v/>
      </c>
      <c r="C1459" s="48" t="str">
        <f>IF(データ!C2662&lt;&gt;"",データ!C2661,"")</f>
        <v/>
      </c>
      <c r="D1459" s="46" t="str">
        <f>IF(データ!G2662&lt;&gt;"",データ!G2661,"")</f>
        <v/>
      </c>
      <c r="E1459" s="65" t="str">
        <f>IF(F1459="","",COUNT($F$4:F1459))</f>
        <v/>
      </c>
      <c r="F1459" s="81" t="str">
        <f>IF(C1459="","",データ!Z2661)</f>
        <v/>
      </c>
      <c r="G1459" s="65" t="str">
        <f>IF(C1459="","",データ!AA2661)</f>
        <v/>
      </c>
      <c r="H1459" s="65" t="str">
        <f>IF(I1459="","",COUNT($I$4:I1459))</f>
        <v/>
      </c>
      <c r="I1459" s="81" t="str">
        <f>IF(C1459="","",データ!AF2661)</f>
        <v/>
      </c>
      <c r="J1459" s="65" t="str">
        <f>IF(C1459="","",データ!AG2661)</f>
        <v/>
      </c>
      <c r="K1459" s="65" t="str">
        <f>IF(L1459="","",COUNT($L$4:L1459))</f>
        <v/>
      </c>
      <c r="L1459" s="81" t="str">
        <f>IF(C1459="","",データ!AI2661)</f>
        <v/>
      </c>
      <c r="M1459" s="65" t="str">
        <f>IF(C1459="","",データ!AJ2661)</f>
        <v/>
      </c>
      <c r="N1459" s="65" t="str">
        <f>IF(O1459="","",COUNT($O$4:O1459))</f>
        <v/>
      </c>
      <c r="O1459" s="81" t="str">
        <f>IF(C1459="","",データ!AO2661)</f>
        <v/>
      </c>
      <c r="P1459" s="65" t="str">
        <f>IF(C1459="","",データ!AP2661)</f>
        <v/>
      </c>
    </row>
    <row r="1460" spans="1:16" ht="18" customHeight="1">
      <c r="A1460" s="46" t="str">
        <f>IF(データ!A2663&lt;&gt;"",データ!A2662,"")</f>
        <v/>
      </c>
      <c r="B1460" s="47" t="str">
        <f>IF(データ!B2663&lt;&gt;"",データ!B2662,"")</f>
        <v/>
      </c>
      <c r="C1460" s="48" t="str">
        <f>IF(データ!C2663&lt;&gt;"",データ!C2662,"")</f>
        <v/>
      </c>
      <c r="D1460" s="46" t="str">
        <f>IF(データ!G2663&lt;&gt;"",データ!G2662,"")</f>
        <v/>
      </c>
      <c r="E1460" s="65" t="str">
        <f>IF(F1460="","",COUNT($F$4:F1460))</f>
        <v/>
      </c>
      <c r="F1460" s="81" t="str">
        <f>IF(C1460="","",データ!Z2662)</f>
        <v/>
      </c>
      <c r="G1460" s="65" t="str">
        <f>IF(C1460="","",データ!AA2662)</f>
        <v/>
      </c>
      <c r="H1460" s="65" t="str">
        <f>IF(I1460="","",COUNT($I$4:I1460))</f>
        <v/>
      </c>
      <c r="I1460" s="81" t="str">
        <f>IF(C1460="","",データ!AF2662)</f>
        <v/>
      </c>
      <c r="J1460" s="65" t="str">
        <f>IF(C1460="","",データ!AG2662)</f>
        <v/>
      </c>
      <c r="K1460" s="65" t="str">
        <f>IF(L1460="","",COUNT($L$4:L1460))</f>
        <v/>
      </c>
      <c r="L1460" s="81" t="str">
        <f>IF(C1460="","",データ!AI2662)</f>
        <v/>
      </c>
      <c r="M1460" s="65" t="str">
        <f>IF(C1460="","",データ!AJ2662)</f>
        <v/>
      </c>
      <c r="N1460" s="65" t="str">
        <f>IF(O1460="","",COUNT($O$4:O1460))</f>
        <v/>
      </c>
      <c r="O1460" s="81" t="str">
        <f>IF(C1460="","",データ!AO2662)</f>
        <v/>
      </c>
      <c r="P1460" s="65" t="str">
        <f>IF(C1460="","",データ!AP2662)</f>
        <v/>
      </c>
    </row>
    <row r="1461" spans="1:16" ht="18" customHeight="1">
      <c r="A1461" s="46" t="str">
        <f>IF(データ!A2664&lt;&gt;"",データ!A2663,"")</f>
        <v/>
      </c>
      <c r="B1461" s="47" t="str">
        <f>IF(データ!B2664&lt;&gt;"",データ!B2663,"")</f>
        <v/>
      </c>
      <c r="C1461" s="48" t="str">
        <f>IF(データ!C2664&lt;&gt;"",データ!C2663,"")</f>
        <v/>
      </c>
      <c r="D1461" s="46" t="str">
        <f>IF(データ!G2664&lt;&gt;"",データ!G2663,"")</f>
        <v/>
      </c>
      <c r="E1461" s="65" t="str">
        <f>IF(F1461="","",COUNT($F$4:F1461))</f>
        <v/>
      </c>
      <c r="F1461" s="81" t="str">
        <f>IF(C1461="","",データ!Z2663)</f>
        <v/>
      </c>
      <c r="G1461" s="65" t="str">
        <f>IF(C1461="","",データ!AA2663)</f>
        <v/>
      </c>
      <c r="H1461" s="65" t="str">
        <f>IF(I1461="","",COUNT($I$4:I1461))</f>
        <v/>
      </c>
      <c r="I1461" s="81" t="str">
        <f>IF(C1461="","",データ!AF2663)</f>
        <v/>
      </c>
      <c r="J1461" s="65" t="str">
        <f>IF(C1461="","",データ!AG2663)</f>
        <v/>
      </c>
      <c r="K1461" s="65" t="str">
        <f>IF(L1461="","",COUNT($L$4:L1461))</f>
        <v/>
      </c>
      <c r="L1461" s="81" t="str">
        <f>IF(C1461="","",データ!AI2663)</f>
        <v/>
      </c>
      <c r="M1461" s="65" t="str">
        <f>IF(C1461="","",データ!AJ2663)</f>
        <v/>
      </c>
      <c r="N1461" s="65" t="str">
        <f>IF(O1461="","",COUNT($O$4:O1461))</f>
        <v/>
      </c>
      <c r="O1461" s="81" t="str">
        <f>IF(C1461="","",データ!AO2663)</f>
        <v/>
      </c>
      <c r="P1461" s="65" t="str">
        <f>IF(C1461="","",データ!AP2663)</f>
        <v/>
      </c>
    </row>
    <row r="1462" spans="1:16" ht="18" customHeight="1">
      <c r="A1462" s="46" t="str">
        <f>IF(データ!A2665&lt;&gt;"",データ!A2664,"")</f>
        <v/>
      </c>
      <c r="B1462" s="47" t="str">
        <f>IF(データ!B2665&lt;&gt;"",データ!B2664,"")</f>
        <v/>
      </c>
      <c r="C1462" s="48" t="str">
        <f>IF(データ!C2665&lt;&gt;"",データ!C2664,"")</f>
        <v/>
      </c>
      <c r="D1462" s="46" t="str">
        <f>IF(データ!G2665&lt;&gt;"",データ!G2664,"")</f>
        <v/>
      </c>
      <c r="E1462" s="65" t="str">
        <f>IF(F1462="","",COUNT($F$4:F1462))</f>
        <v/>
      </c>
      <c r="F1462" s="81" t="str">
        <f>IF(C1462="","",データ!Z2664)</f>
        <v/>
      </c>
      <c r="G1462" s="65" t="str">
        <f>IF(C1462="","",データ!AA2664)</f>
        <v/>
      </c>
      <c r="H1462" s="65" t="str">
        <f>IF(I1462="","",COUNT($I$4:I1462))</f>
        <v/>
      </c>
      <c r="I1462" s="81" t="str">
        <f>IF(C1462="","",データ!AF2664)</f>
        <v/>
      </c>
      <c r="J1462" s="65" t="str">
        <f>IF(C1462="","",データ!AG2664)</f>
        <v/>
      </c>
      <c r="K1462" s="65" t="str">
        <f>IF(L1462="","",COUNT($L$4:L1462))</f>
        <v/>
      </c>
      <c r="L1462" s="81" t="str">
        <f>IF(C1462="","",データ!AI2664)</f>
        <v/>
      </c>
      <c r="M1462" s="65" t="str">
        <f>IF(C1462="","",データ!AJ2664)</f>
        <v/>
      </c>
      <c r="N1462" s="65" t="str">
        <f>IF(O1462="","",COUNT($O$4:O1462))</f>
        <v/>
      </c>
      <c r="O1462" s="81" t="str">
        <f>IF(C1462="","",データ!AO2664)</f>
        <v/>
      </c>
      <c r="P1462" s="65" t="str">
        <f>IF(C1462="","",データ!AP2664)</f>
        <v/>
      </c>
    </row>
    <row r="1463" spans="1:16" ht="18" customHeight="1">
      <c r="A1463" s="46" t="str">
        <f>IF(データ!A2666&lt;&gt;"",データ!A2665,"")</f>
        <v/>
      </c>
      <c r="B1463" s="47" t="str">
        <f>IF(データ!B2666&lt;&gt;"",データ!B2665,"")</f>
        <v/>
      </c>
      <c r="C1463" s="48" t="str">
        <f>IF(データ!C2666&lt;&gt;"",データ!C2665,"")</f>
        <v/>
      </c>
      <c r="D1463" s="46" t="str">
        <f>IF(データ!G2666&lt;&gt;"",データ!G2665,"")</f>
        <v/>
      </c>
      <c r="E1463" s="65" t="str">
        <f>IF(F1463="","",COUNT($F$4:F1463))</f>
        <v/>
      </c>
      <c r="F1463" s="81" t="str">
        <f>IF(C1463="","",データ!Z2665)</f>
        <v/>
      </c>
      <c r="G1463" s="65" t="str">
        <f>IF(C1463="","",データ!AA2665)</f>
        <v/>
      </c>
      <c r="H1463" s="65" t="str">
        <f>IF(I1463="","",COUNT($I$4:I1463))</f>
        <v/>
      </c>
      <c r="I1463" s="81" t="str">
        <f>IF(C1463="","",データ!AF2665)</f>
        <v/>
      </c>
      <c r="J1463" s="65" t="str">
        <f>IF(C1463="","",データ!AG2665)</f>
        <v/>
      </c>
      <c r="K1463" s="65" t="str">
        <f>IF(L1463="","",COUNT($L$4:L1463))</f>
        <v/>
      </c>
      <c r="L1463" s="81" t="str">
        <f>IF(C1463="","",データ!AI2665)</f>
        <v/>
      </c>
      <c r="M1463" s="65" t="str">
        <f>IF(C1463="","",データ!AJ2665)</f>
        <v/>
      </c>
      <c r="N1463" s="65" t="str">
        <f>IF(O1463="","",COUNT($O$4:O1463))</f>
        <v/>
      </c>
      <c r="O1463" s="81" t="str">
        <f>IF(C1463="","",データ!AO2665)</f>
        <v/>
      </c>
      <c r="P1463" s="65" t="str">
        <f>IF(C1463="","",データ!AP2665)</f>
        <v/>
      </c>
    </row>
    <row r="1464" spans="1:16" ht="18" customHeight="1">
      <c r="A1464" s="46" t="str">
        <f>IF(データ!A2667&lt;&gt;"",データ!A2666,"")</f>
        <v/>
      </c>
      <c r="B1464" s="47" t="str">
        <f>IF(データ!B2667&lt;&gt;"",データ!B2666,"")</f>
        <v/>
      </c>
      <c r="C1464" s="48" t="str">
        <f>IF(データ!C2667&lt;&gt;"",データ!C2666,"")</f>
        <v/>
      </c>
      <c r="D1464" s="46" t="str">
        <f>IF(データ!G2667&lt;&gt;"",データ!G2666,"")</f>
        <v/>
      </c>
      <c r="E1464" s="65" t="str">
        <f>IF(F1464="","",COUNT($F$4:F1464))</f>
        <v/>
      </c>
      <c r="F1464" s="81" t="str">
        <f>IF(C1464="","",データ!Z2666)</f>
        <v/>
      </c>
      <c r="G1464" s="65" t="str">
        <f>IF(C1464="","",データ!AA2666)</f>
        <v/>
      </c>
      <c r="H1464" s="65" t="str">
        <f>IF(I1464="","",COUNT($I$4:I1464))</f>
        <v/>
      </c>
      <c r="I1464" s="81" t="str">
        <f>IF(C1464="","",データ!AF2666)</f>
        <v/>
      </c>
      <c r="J1464" s="65" t="str">
        <f>IF(C1464="","",データ!AG2666)</f>
        <v/>
      </c>
      <c r="K1464" s="65" t="str">
        <f>IF(L1464="","",COUNT($L$4:L1464))</f>
        <v/>
      </c>
      <c r="L1464" s="81" t="str">
        <f>IF(C1464="","",データ!AI2666)</f>
        <v/>
      </c>
      <c r="M1464" s="65" t="str">
        <f>IF(C1464="","",データ!AJ2666)</f>
        <v/>
      </c>
      <c r="N1464" s="65" t="str">
        <f>IF(O1464="","",COUNT($O$4:O1464))</f>
        <v/>
      </c>
      <c r="O1464" s="81" t="str">
        <f>IF(C1464="","",データ!AO2666)</f>
        <v/>
      </c>
      <c r="P1464" s="65" t="str">
        <f>IF(C1464="","",データ!AP2666)</f>
        <v/>
      </c>
    </row>
    <row r="1465" spans="1:16" ht="18" customHeight="1">
      <c r="A1465" s="46" t="str">
        <f>IF(データ!A2668&lt;&gt;"",データ!A2667,"")</f>
        <v/>
      </c>
      <c r="B1465" s="47" t="str">
        <f>IF(データ!B2668&lt;&gt;"",データ!B2667,"")</f>
        <v/>
      </c>
      <c r="C1465" s="48" t="str">
        <f>IF(データ!C2668&lt;&gt;"",データ!C2667,"")</f>
        <v/>
      </c>
      <c r="D1465" s="46" t="str">
        <f>IF(データ!G2668&lt;&gt;"",データ!G2667,"")</f>
        <v/>
      </c>
      <c r="E1465" s="65" t="str">
        <f>IF(F1465="","",COUNT($F$4:F1465))</f>
        <v/>
      </c>
      <c r="F1465" s="81" t="str">
        <f>IF(C1465="","",データ!Z2667)</f>
        <v/>
      </c>
      <c r="G1465" s="65" t="str">
        <f>IF(C1465="","",データ!AA2667)</f>
        <v/>
      </c>
      <c r="H1465" s="65" t="str">
        <f>IF(I1465="","",COUNT($I$4:I1465))</f>
        <v/>
      </c>
      <c r="I1465" s="81" t="str">
        <f>IF(C1465="","",データ!AF2667)</f>
        <v/>
      </c>
      <c r="J1465" s="65" t="str">
        <f>IF(C1465="","",データ!AG2667)</f>
        <v/>
      </c>
      <c r="K1465" s="65" t="str">
        <f>IF(L1465="","",COUNT($L$4:L1465))</f>
        <v/>
      </c>
      <c r="L1465" s="81" t="str">
        <f>IF(C1465="","",データ!AI2667)</f>
        <v/>
      </c>
      <c r="M1465" s="65" t="str">
        <f>IF(C1465="","",データ!AJ2667)</f>
        <v/>
      </c>
      <c r="N1465" s="65" t="str">
        <f>IF(O1465="","",COUNT($O$4:O1465))</f>
        <v/>
      </c>
      <c r="O1465" s="81" t="str">
        <f>IF(C1465="","",データ!AO2667)</f>
        <v/>
      </c>
      <c r="P1465" s="65" t="str">
        <f>IF(C1465="","",データ!AP2667)</f>
        <v/>
      </c>
    </row>
    <row r="1466" spans="1:16" ht="18" customHeight="1">
      <c r="A1466" s="46" t="str">
        <f>IF(データ!A2669&lt;&gt;"",データ!A2668,"")</f>
        <v/>
      </c>
      <c r="B1466" s="47" t="str">
        <f>IF(データ!B2669&lt;&gt;"",データ!B2668,"")</f>
        <v/>
      </c>
      <c r="C1466" s="48" t="str">
        <f>IF(データ!C2669&lt;&gt;"",データ!C2668,"")</f>
        <v/>
      </c>
      <c r="D1466" s="46" t="str">
        <f>IF(データ!G2669&lt;&gt;"",データ!G2668,"")</f>
        <v/>
      </c>
      <c r="E1466" s="65" t="str">
        <f>IF(F1466="","",COUNT($F$4:F1466))</f>
        <v/>
      </c>
      <c r="F1466" s="81" t="str">
        <f>IF(C1466="","",データ!Z2668)</f>
        <v/>
      </c>
      <c r="G1466" s="65" t="str">
        <f>IF(C1466="","",データ!AA2668)</f>
        <v/>
      </c>
      <c r="H1466" s="65" t="str">
        <f>IF(I1466="","",COUNT($I$4:I1466))</f>
        <v/>
      </c>
      <c r="I1466" s="81" t="str">
        <f>IF(C1466="","",データ!AF2668)</f>
        <v/>
      </c>
      <c r="J1466" s="65" t="str">
        <f>IF(C1466="","",データ!AG2668)</f>
        <v/>
      </c>
      <c r="K1466" s="65" t="str">
        <f>IF(L1466="","",COUNT($L$4:L1466))</f>
        <v/>
      </c>
      <c r="L1466" s="81" t="str">
        <f>IF(C1466="","",データ!AI2668)</f>
        <v/>
      </c>
      <c r="M1466" s="65" t="str">
        <f>IF(C1466="","",データ!AJ2668)</f>
        <v/>
      </c>
      <c r="N1466" s="65" t="str">
        <f>IF(O1466="","",COUNT($O$4:O1466))</f>
        <v/>
      </c>
      <c r="O1466" s="81" t="str">
        <f>IF(C1466="","",データ!AO2668)</f>
        <v/>
      </c>
      <c r="P1466" s="65" t="str">
        <f>IF(C1466="","",データ!AP2668)</f>
        <v/>
      </c>
    </row>
    <row r="1467" spans="1:16" ht="18" customHeight="1">
      <c r="A1467" s="46" t="str">
        <f>IF(データ!A2670&lt;&gt;"",データ!A2669,"")</f>
        <v/>
      </c>
      <c r="B1467" s="47" t="str">
        <f>IF(データ!B2670&lt;&gt;"",データ!B2669,"")</f>
        <v/>
      </c>
      <c r="C1467" s="48" t="str">
        <f>IF(データ!C2670&lt;&gt;"",データ!C2669,"")</f>
        <v/>
      </c>
      <c r="D1467" s="46" t="str">
        <f>IF(データ!G2670&lt;&gt;"",データ!G2669,"")</f>
        <v/>
      </c>
      <c r="E1467" s="65" t="str">
        <f>IF(F1467="","",COUNT($F$4:F1467))</f>
        <v/>
      </c>
      <c r="F1467" s="81" t="str">
        <f>IF(C1467="","",データ!Z2669)</f>
        <v/>
      </c>
      <c r="G1467" s="65" t="str">
        <f>IF(C1467="","",データ!AA2669)</f>
        <v/>
      </c>
      <c r="H1467" s="65" t="str">
        <f>IF(I1467="","",COUNT($I$4:I1467))</f>
        <v/>
      </c>
      <c r="I1467" s="81" t="str">
        <f>IF(C1467="","",データ!AF2669)</f>
        <v/>
      </c>
      <c r="J1467" s="65" t="str">
        <f>IF(C1467="","",データ!AG2669)</f>
        <v/>
      </c>
      <c r="K1467" s="65" t="str">
        <f>IF(L1467="","",COUNT($L$4:L1467))</f>
        <v/>
      </c>
      <c r="L1467" s="81" t="str">
        <f>IF(C1467="","",データ!AI2669)</f>
        <v/>
      </c>
      <c r="M1467" s="65" t="str">
        <f>IF(C1467="","",データ!AJ2669)</f>
        <v/>
      </c>
      <c r="N1467" s="65" t="str">
        <f>IF(O1467="","",COUNT($O$4:O1467))</f>
        <v/>
      </c>
      <c r="O1467" s="81" t="str">
        <f>IF(C1467="","",データ!AO2669)</f>
        <v/>
      </c>
      <c r="P1467" s="65" t="str">
        <f>IF(C1467="","",データ!AP2669)</f>
        <v/>
      </c>
    </row>
    <row r="1468" spans="1:16" ht="18" customHeight="1">
      <c r="A1468" s="46" t="str">
        <f>IF(データ!A2671&lt;&gt;"",データ!A2670,"")</f>
        <v/>
      </c>
      <c r="B1468" s="47" t="str">
        <f>IF(データ!B2671&lt;&gt;"",データ!B2670,"")</f>
        <v/>
      </c>
      <c r="C1468" s="48" t="str">
        <f>IF(データ!C2671&lt;&gt;"",データ!C2670,"")</f>
        <v/>
      </c>
      <c r="D1468" s="46" t="str">
        <f>IF(データ!G2671&lt;&gt;"",データ!G2670,"")</f>
        <v/>
      </c>
      <c r="E1468" s="65" t="str">
        <f>IF(F1468="","",COUNT($F$4:F1468))</f>
        <v/>
      </c>
      <c r="F1468" s="81" t="str">
        <f>IF(C1468="","",データ!Z2670)</f>
        <v/>
      </c>
      <c r="G1468" s="65" t="str">
        <f>IF(C1468="","",データ!AA2670)</f>
        <v/>
      </c>
      <c r="H1468" s="65" t="str">
        <f>IF(I1468="","",COUNT($I$4:I1468))</f>
        <v/>
      </c>
      <c r="I1468" s="81" t="str">
        <f>IF(C1468="","",データ!AF2670)</f>
        <v/>
      </c>
      <c r="J1468" s="65" t="str">
        <f>IF(C1468="","",データ!AG2670)</f>
        <v/>
      </c>
      <c r="K1468" s="65" t="str">
        <f>IF(L1468="","",COUNT($L$4:L1468))</f>
        <v/>
      </c>
      <c r="L1468" s="81" t="str">
        <f>IF(C1468="","",データ!AI2670)</f>
        <v/>
      </c>
      <c r="M1468" s="65" t="str">
        <f>IF(C1468="","",データ!AJ2670)</f>
        <v/>
      </c>
      <c r="N1468" s="65" t="str">
        <f>IF(O1468="","",COUNT($O$4:O1468))</f>
        <v/>
      </c>
      <c r="O1468" s="81" t="str">
        <f>IF(C1468="","",データ!AO2670)</f>
        <v/>
      </c>
      <c r="P1468" s="65" t="str">
        <f>IF(C1468="","",データ!AP2670)</f>
        <v/>
      </c>
    </row>
    <row r="1469" spans="1:16" ht="18" customHeight="1">
      <c r="A1469" s="46" t="str">
        <f>IF(データ!A2672&lt;&gt;"",データ!A2671,"")</f>
        <v/>
      </c>
      <c r="B1469" s="47" t="str">
        <f>IF(データ!B2672&lt;&gt;"",データ!B2671,"")</f>
        <v/>
      </c>
      <c r="C1469" s="48" t="str">
        <f>IF(データ!C2672&lt;&gt;"",データ!C2671,"")</f>
        <v/>
      </c>
      <c r="D1469" s="46" t="str">
        <f>IF(データ!G2672&lt;&gt;"",データ!G2671,"")</f>
        <v/>
      </c>
      <c r="E1469" s="65" t="str">
        <f>IF(F1469="","",COUNT($F$4:F1469))</f>
        <v/>
      </c>
      <c r="F1469" s="81" t="str">
        <f>IF(C1469="","",データ!Z2671)</f>
        <v/>
      </c>
      <c r="G1469" s="65" t="str">
        <f>IF(C1469="","",データ!AA2671)</f>
        <v/>
      </c>
      <c r="H1469" s="65" t="str">
        <f>IF(I1469="","",COUNT($I$4:I1469))</f>
        <v/>
      </c>
      <c r="I1469" s="81" t="str">
        <f>IF(C1469="","",データ!AF2671)</f>
        <v/>
      </c>
      <c r="J1469" s="65" t="str">
        <f>IF(C1469="","",データ!AG2671)</f>
        <v/>
      </c>
      <c r="K1469" s="65" t="str">
        <f>IF(L1469="","",COUNT($L$4:L1469))</f>
        <v/>
      </c>
      <c r="L1469" s="81" t="str">
        <f>IF(C1469="","",データ!AI2671)</f>
        <v/>
      </c>
      <c r="M1469" s="65" t="str">
        <f>IF(C1469="","",データ!AJ2671)</f>
        <v/>
      </c>
      <c r="N1469" s="65" t="str">
        <f>IF(O1469="","",COUNT($O$4:O1469))</f>
        <v/>
      </c>
      <c r="O1469" s="81" t="str">
        <f>IF(C1469="","",データ!AO2671)</f>
        <v/>
      </c>
      <c r="P1469" s="65" t="str">
        <f>IF(C1469="","",データ!AP2671)</f>
        <v/>
      </c>
    </row>
    <row r="1470" spans="1:16" ht="18" customHeight="1">
      <c r="A1470" s="46" t="str">
        <f>IF(データ!A2673&lt;&gt;"",データ!A2672,"")</f>
        <v/>
      </c>
      <c r="B1470" s="47" t="str">
        <f>IF(データ!B2673&lt;&gt;"",データ!B2672,"")</f>
        <v/>
      </c>
      <c r="C1470" s="48" t="str">
        <f>IF(データ!C2673&lt;&gt;"",データ!C2672,"")</f>
        <v/>
      </c>
      <c r="D1470" s="46" t="str">
        <f>IF(データ!G2673&lt;&gt;"",データ!G2672,"")</f>
        <v/>
      </c>
      <c r="E1470" s="65" t="str">
        <f>IF(F1470="","",COUNT($F$4:F1470))</f>
        <v/>
      </c>
      <c r="F1470" s="81" t="str">
        <f>IF(C1470="","",データ!Z2672)</f>
        <v/>
      </c>
      <c r="G1470" s="65" t="str">
        <f>IF(C1470="","",データ!AA2672)</f>
        <v/>
      </c>
      <c r="H1470" s="65" t="str">
        <f>IF(I1470="","",COUNT($I$4:I1470))</f>
        <v/>
      </c>
      <c r="I1470" s="81" t="str">
        <f>IF(C1470="","",データ!AF2672)</f>
        <v/>
      </c>
      <c r="J1470" s="65" t="str">
        <f>IF(C1470="","",データ!AG2672)</f>
        <v/>
      </c>
      <c r="K1470" s="65" t="str">
        <f>IF(L1470="","",COUNT($L$4:L1470))</f>
        <v/>
      </c>
      <c r="L1470" s="81" t="str">
        <f>IF(C1470="","",データ!AI2672)</f>
        <v/>
      </c>
      <c r="M1470" s="65" t="str">
        <f>IF(C1470="","",データ!AJ2672)</f>
        <v/>
      </c>
      <c r="N1470" s="65" t="str">
        <f>IF(O1470="","",COUNT($O$4:O1470))</f>
        <v/>
      </c>
      <c r="O1470" s="81" t="str">
        <f>IF(C1470="","",データ!AO2672)</f>
        <v/>
      </c>
      <c r="P1470" s="65" t="str">
        <f>IF(C1470="","",データ!AP2672)</f>
        <v/>
      </c>
    </row>
    <row r="1471" spans="1:16" ht="18" customHeight="1">
      <c r="A1471" s="46" t="str">
        <f>IF(データ!A2674&lt;&gt;"",データ!A2673,"")</f>
        <v/>
      </c>
      <c r="B1471" s="47" t="str">
        <f>IF(データ!B2674&lt;&gt;"",データ!B2673,"")</f>
        <v/>
      </c>
      <c r="C1471" s="48" t="str">
        <f>IF(データ!C2674&lt;&gt;"",データ!C2673,"")</f>
        <v/>
      </c>
      <c r="D1471" s="46" t="str">
        <f>IF(データ!G2674&lt;&gt;"",データ!G2673,"")</f>
        <v/>
      </c>
      <c r="E1471" s="65" t="str">
        <f>IF(F1471="","",COUNT($F$4:F1471))</f>
        <v/>
      </c>
      <c r="F1471" s="81" t="str">
        <f>IF(C1471="","",データ!Z2673)</f>
        <v/>
      </c>
      <c r="G1471" s="65" t="str">
        <f>IF(C1471="","",データ!AA2673)</f>
        <v/>
      </c>
      <c r="H1471" s="65" t="str">
        <f>IF(I1471="","",COUNT($I$4:I1471))</f>
        <v/>
      </c>
      <c r="I1471" s="81" t="str">
        <f>IF(C1471="","",データ!AF2673)</f>
        <v/>
      </c>
      <c r="J1471" s="65" t="str">
        <f>IF(C1471="","",データ!AG2673)</f>
        <v/>
      </c>
      <c r="K1471" s="65" t="str">
        <f>IF(L1471="","",COUNT($L$4:L1471))</f>
        <v/>
      </c>
      <c r="L1471" s="81" t="str">
        <f>IF(C1471="","",データ!AI2673)</f>
        <v/>
      </c>
      <c r="M1471" s="65" t="str">
        <f>IF(C1471="","",データ!AJ2673)</f>
        <v/>
      </c>
      <c r="N1471" s="65" t="str">
        <f>IF(O1471="","",COUNT($O$4:O1471))</f>
        <v/>
      </c>
      <c r="O1471" s="81" t="str">
        <f>IF(C1471="","",データ!AO2673)</f>
        <v/>
      </c>
      <c r="P1471" s="65" t="str">
        <f>IF(C1471="","",データ!AP2673)</f>
        <v/>
      </c>
    </row>
    <row r="1472" spans="1:16" ht="18" customHeight="1">
      <c r="A1472" s="46" t="str">
        <f>IF(データ!A2675&lt;&gt;"",データ!A2674,"")</f>
        <v/>
      </c>
      <c r="B1472" s="47" t="str">
        <f>IF(データ!B2675&lt;&gt;"",データ!B2674,"")</f>
        <v/>
      </c>
      <c r="C1472" s="48" t="str">
        <f>IF(データ!C2675&lt;&gt;"",データ!C2674,"")</f>
        <v/>
      </c>
      <c r="D1472" s="46" t="str">
        <f>IF(データ!G2675&lt;&gt;"",データ!G2674,"")</f>
        <v/>
      </c>
      <c r="E1472" s="65" t="str">
        <f>IF(F1472="","",COUNT($F$4:F1472))</f>
        <v/>
      </c>
      <c r="F1472" s="81" t="str">
        <f>IF(C1472="","",データ!Z2674)</f>
        <v/>
      </c>
      <c r="G1472" s="65" t="str">
        <f>IF(C1472="","",データ!AA2674)</f>
        <v/>
      </c>
      <c r="H1472" s="65" t="str">
        <f>IF(I1472="","",COUNT($I$4:I1472))</f>
        <v/>
      </c>
      <c r="I1472" s="81" t="str">
        <f>IF(C1472="","",データ!AF2674)</f>
        <v/>
      </c>
      <c r="J1472" s="65" t="str">
        <f>IF(C1472="","",データ!AG2674)</f>
        <v/>
      </c>
      <c r="K1472" s="65" t="str">
        <f>IF(L1472="","",COUNT($L$4:L1472))</f>
        <v/>
      </c>
      <c r="L1472" s="81" t="str">
        <f>IF(C1472="","",データ!AI2674)</f>
        <v/>
      </c>
      <c r="M1472" s="65" t="str">
        <f>IF(C1472="","",データ!AJ2674)</f>
        <v/>
      </c>
      <c r="N1472" s="65" t="str">
        <f>IF(O1472="","",COUNT($O$4:O1472))</f>
        <v/>
      </c>
      <c r="O1472" s="81" t="str">
        <f>IF(C1472="","",データ!AO2674)</f>
        <v/>
      </c>
      <c r="P1472" s="65" t="str">
        <f>IF(C1472="","",データ!AP2674)</f>
        <v/>
      </c>
    </row>
    <row r="1473" spans="1:16" ht="18" customHeight="1">
      <c r="A1473" s="46" t="str">
        <f>IF(データ!A2676&lt;&gt;"",データ!A2675,"")</f>
        <v/>
      </c>
      <c r="B1473" s="47" t="str">
        <f>IF(データ!B2676&lt;&gt;"",データ!B2675,"")</f>
        <v/>
      </c>
      <c r="C1473" s="48" t="str">
        <f>IF(データ!C2676&lt;&gt;"",データ!C2675,"")</f>
        <v/>
      </c>
      <c r="D1473" s="46" t="str">
        <f>IF(データ!G2676&lt;&gt;"",データ!G2675,"")</f>
        <v/>
      </c>
      <c r="E1473" s="65" t="str">
        <f>IF(F1473="","",COUNT($F$4:F1473))</f>
        <v/>
      </c>
      <c r="F1473" s="81" t="str">
        <f>IF(C1473="","",データ!Z2675)</f>
        <v/>
      </c>
      <c r="G1473" s="65" t="str">
        <f>IF(C1473="","",データ!AA2675)</f>
        <v/>
      </c>
      <c r="H1473" s="65" t="str">
        <f>IF(I1473="","",COUNT($I$4:I1473))</f>
        <v/>
      </c>
      <c r="I1473" s="81" t="str">
        <f>IF(C1473="","",データ!AF2675)</f>
        <v/>
      </c>
      <c r="J1473" s="65" t="str">
        <f>IF(C1473="","",データ!AG2675)</f>
        <v/>
      </c>
      <c r="K1473" s="65" t="str">
        <f>IF(L1473="","",COUNT($L$4:L1473))</f>
        <v/>
      </c>
      <c r="L1473" s="81" t="str">
        <f>IF(C1473="","",データ!AI2675)</f>
        <v/>
      </c>
      <c r="M1473" s="65" t="str">
        <f>IF(C1473="","",データ!AJ2675)</f>
        <v/>
      </c>
      <c r="N1473" s="65" t="str">
        <f>IF(O1473="","",COUNT($O$4:O1473))</f>
        <v/>
      </c>
      <c r="O1473" s="81" t="str">
        <f>IF(C1473="","",データ!AO2675)</f>
        <v/>
      </c>
      <c r="P1473" s="65" t="str">
        <f>IF(C1473="","",データ!AP2675)</f>
        <v/>
      </c>
    </row>
    <row r="1474" spans="1:16" ht="18" customHeight="1">
      <c r="A1474" s="46" t="str">
        <f>IF(データ!A2677&lt;&gt;"",データ!A2676,"")</f>
        <v/>
      </c>
      <c r="B1474" s="47" t="str">
        <f>IF(データ!B2677&lt;&gt;"",データ!B2676,"")</f>
        <v/>
      </c>
      <c r="C1474" s="48" t="str">
        <f>IF(データ!C2677&lt;&gt;"",データ!C2676,"")</f>
        <v/>
      </c>
      <c r="D1474" s="46" t="str">
        <f>IF(データ!G2677&lt;&gt;"",データ!G2676,"")</f>
        <v/>
      </c>
      <c r="E1474" s="65" t="str">
        <f>IF(F1474="","",COUNT($F$4:F1474))</f>
        <v/>
      </c>
      <c r="F1474" s="81" t="str">
        <f>IF(C1474="","",データ!Z2676)</f>
        <v/>
      </c>
      <c r="G1474" s="65" t="str">
        <f>IF(C1474="","",データ!AA2676)</f>
        <v/>
      </c>
      <c r="H1474" s="65" t="str">
        <f>IF(I1474="","",COUNT($I$4:I1474))</f>
        <v/>
      </c>
      <c r="I1474" s="81" t="str">
        <f>IF(C1474="","",データ!AF2676)</f>
        <v/>
      </c>
      <c r="J1474" s="65" t="str">
        <f>IF(C1474="","",データ!AG2676)</f>
        <v/>
      </c>
      <c r="K1474" s="65" t="str">
        <f>IF(L1474="","",COUNT($L$4:L1474))</f>
        <v/>
      </c>
      <c r="L1474" s="81" t="str">
        <f>IF(C1474="","",データ!AI2676)</f>
        <v/>
      </c>
      <c r="M1474" s="65" t="str">
        <f>IF(C1474="","",データ!AJ2676)</f>
        <v/>
      </c>
      <c r="N1474" s="65" t="str">
        <f>IF(O1474="","",COUNT($O$4:O1474))</f>
        <v/>
      </c>
      <c r="O1474" s="81" t="str">
        <f>IF(C1474="","",データ!AO2676)</f>
        <v/>
      </c>
      <c r="P1474" s="65" t="str">
        <f>IF(C1474="","",データ!AP2676)</f>
        <v/>
      </c>
    </row>
    <row r="1475" spans="1:16" ht="18" customHeight="1">
      <c r="A1475" s="46" t="str">
        <f>IF(データ!A2678&lt;&gt;"",データ!A2677,"")</f>
        <v/>
      </c>
      <c r="B1475" s="47" t="str">
        <f>IF(データ!B2678&lt;&gt;"",データ!B2677,"")</f>
        <v/>
      </c>
      <c r="C1475" s="48" t="str">
        <f>IF(データ!C2678&lt;&gt;"",データ!C2677,"")</f>
        <v/>
      </c>
      <c r="D1475" s="46" t="str">
        <f>IF(データ!G2678&lt;&gt;"",データ!G2677,"")</f>
        <v/>
      </c>
      <c r="E1475" s="65" t="str">
        <f>IF(F1475="","",COUNT($F$4:F1475))</f>
        <v/>
      </c>
      <c r="F1475" s="81" t="str">
        <f>IF(C1475="","",データ!Z2677)</f>
        <v/>
      </c>
      <c r="G1475" s="65" t="str">
        <f>IF(C1475="","",データ!AA2677)</f>
        <v/>
      </c>
      <c r="H1475" s="65" t="str">
        <f>IF(I1475="","",COUNT($I$4:I1475))</f>
        <v/>
      </c>
      <c r="I1475" s="81" t="str">
        <f>IF(C1475="","",データ!AF2677)</f>
        <v/>
      </c>
      <c r="J1475" s="65" t="str">
        <f>IF(C1475="","",データ!AG2677)</f>
        <v/>
      </c>
      <c r="K1475" s="65" t="str">
        <f>IF(L1475="","",COUNT($L$4:L1475))</f>
        <v/>
      </c>
      <c r="L1475" s="81" t="str">
        <f>IF(C1475="","",データ!AI2677)</f>
        <v/>
      </c>
      <c r="M1475" s="65" t="str">
        <f>IF(C1475="","",データ!AJ2677)</f>
        <v/>
      </c>
      <c r="N1475" s="65" t="str">
        <f>IF(O1475="","",COUNT($O$4:O1475))</f>
        <v/>
      </c>
      <c r="O1475" s="81" t="str">
        <f>IF(C1475="","",データ!AO2677)</f>
        <v/>
      </c>
      <c r="P1475" s="65" t="str">
        <f>IF(C1475="","",データ!AP2677)</f>
        <v/>
      </c>
    </row>
    <row r="1476" spans="1:16" ht="18" customHeight="1">
      <c r="A1476" s="46" t="str">
        <f>IF(データ!A2679&lt;&gt;"",データ!A2678,"")</f>
        <v/>
      </c>
      <c r="B1476" s="47" t="str">
        <f>IF(データ!B2679&lt;&gt;"",データ!B2678,"")</f>
        <v/>
      </c>
      <c r="C1476" s="48" t="str">
        <f>IF(データ!C2679&lt;&gt;"",データ!C2678,"")</f>
        <v/>
      </c>
      <c r="D1476" s="46" t="str">
        <f>IF(データ!G2679&lt;&gt;"",データ!G2678,"")</f>
        <v/>
      </c>
      <c r="E1476" s="65" t="str">
        <f>IF(F1476="","",COUNT($F$4:F1476))</f>
        <v/>
      </c>
      <c r="F1476" s="81" t="str">
        <f>IF(C1476="","",データ!Z2678)</f>
        <v/>
      </c>
      <c r="G1476" s="65" t="str">
        <f>IF(C1476="","",データ!AA2678)</f>
        <v/>
      </c>
      <c r="H1476" s="65" t="str">
        <f>IF(I1476="","",COUNT($I$4:I1476))</f>
        <v/>
      </c>
      <c r="I1476" s="81" t="str">
        <f>IF(C1476="","",データ!AF2678)</f>
        <v/>
      </c>
      <c r="J1476" s="65" t="str">
        <f>IF(C1476="","",データ!AG2678)</f>
        <v/>
      </c>
      <c r="K1476" s="65" t="str">
        <f>IF(L1476="","",COUNT($L$4:L1476))</f>
        <v/>
      </c>
      <c r="L1476" s="81" t="str">
        <f>IF(C1476="","",データ!AI2678)</f>
        <v/>
      </c>
      <c r="M1476" s="65" t="str">
        <f>IF(C1476="","",データ!AJ2678)</f>
        <v/>
      </c>
      <c r="N1476" s="65" t="str">
        <f>IF(O1476="","",COUNT($O$4:O1476))</f>
        <v/>
      </c>
      <c r="O1476" s="81" t="str">
        <f>IF(C1476="","",データ!AO2678)</f>
        <v/>
      </c>
      <c r="P1476" s="65" t="str">
        <f>IF(C1476="","",データ!AP2678)</f>
        <v/>
      </c>
    </row>
    <row r="1477" spans="1:16" ht="18" customHeight="1">
      <c r="A1477" s="46" t="str">
        <f>IF(データ!A2680&lt;&gt;"",データ!A2679,"")</f>
        <v/>
      </c>
      <c r="B1477" s="47" t="str">
        <f>IF(データ!B2680&lt;&gt;"",データ!B2679,"")</f>
        <v/>
      </c>
      <c r="C1477" s="48" t="str">
        <f>IF(データ!C2680&lt;&gt;"",データ!C2679,"")</f>
        <v/>
      </c>
      <c r="D1477" s="46" t="str">
        <f>IF(データ!G2680&lt;&gt;"",データ!G2679,"")</f>
        <v/>
      </c>
      <c r="E1477" s="65" t="str">
        <f>IF(F1477="","",COUNT($F$4:F1477))</f>
        <v/>
      </c>
      <c r="F1477" s="81" t="str">
        <f>IF(C1477="","",データ!Z2679)</f>
        <v/>
      </c>
      <c r="G1477" s="65" t="str">
        <f>IF(C1477="","",データ!AA2679)</f>
        <v/>
      </c>
      <c r="H1477" s="65" t="str">
        <f>IF(I1477="","",COUNT($I$4:I1477))</f>
        <v/>
      </c>
      <c r="I1477" s="81" t="str">
        <f>IF(C1477="","",データ!AF2679)</f>
        <v/>
      </c>
      <c r="J1477" s="65" t="str">
        <f>IF(C1477="","",データ!AG2679)</f>
        <v/>
      </c>
      <c r="K1477" s="65" t="str">
        <f>IF(L1477="","",COUNT($L$4:L1477))</f>
        <v/>
      </c>
      <c r="L1477" s="81" t="str">
        <f>IF(C1477="","",データ!AI2679)</f>
        <v/>
      </c>
      <c r="M1477" s="65" t="str">
        <f>IF(C1477="","",データ!AJ2679)</f>
        <v/>
      </c>
      <c r="N1477" s="65" t="str">
        <f>IF(O1477="","",COUNT($O$4:O1477))</f>
        <v/>
      </c>
      <c r="O1477" s="81" t="str">
        <f>IF(C1477="","",データ!AO2679)</f>
        <v/>
      </c>
      <c r="P1477" s="65" t="str">
        <f>IF(C1477="","",データ!AP2679)</f>
        <v/>
      </c>
    </row>
    <row r="1478" spans="1:16" ht="18" customHeight="1">
      <c r="A1478" s="46" t="str">
        <f>IF(データ!A2681&lt;&gt;"",データ!A2680,"")</f>
        <v/>
      </c>
      <c r="B1478" s="47" t="str">
        <f>IF(データ!B2681&lt;&gt;"",データ!B2680,"")</f>
        <v/>
      </c>
      <c r="C1478" s="48" t="str">
        <f>IF(データ!C2681&lt;&gt;"",データ!C2680,"")</f>
        <v/>
      </c>
      <c r="D1478" s="46" t="str">
        <f>IF(データ!G2681&lt;&gt;"",データ!G2680,"")</f>
        <v/>
      </c>
      <c r="E1478" s="65" t="str">
        <f>IF(F1478="","",COUNT($F$4:F1478))</f>
        <v/>
      </c>
      <c r="F1478" s="81" t="str">
        <f>IF(C1478="","",データ!Z2680)</f>
        <v/>
      </c>
      <c r="G1478" s="65" t="str">
        <f>IF(C1478="","",データ!AA2680)</f>
        <v/>
      </c>
      <c r="H1478" s="65" t="str">
        <f>IF(I1478="","",COUNT($I$4:I1478))</f>
        <v/>
      </c>
      <c r="I1478" s="81" t="str">
        <f>IF(C1478="","",データ!AF2680)</f>
        <v/>
      </c>
      <c r="J1478" s="65" t="str">
        <f>IF(C1478="","",データ!AG2680)</f>
        <v/>
      </c>
      <c r="K1478" s="65" t="str">
        <f>IF(L1478="","",COUNT($L$4:L1478))</f>
        <v/>
      </c>
      <c r="L1478" s="81" t="str">
        <f>IF(C1478="","",データ!AI2680)</f>
        <v/>
      </c>
      <c r="M1478" s="65" t="str">
        <f>IF(C1478="","",データ!AJ2680)</f>
        <v/>
      </c>
      <c r="N1478" s="65" t="str">
        <f>IF(O1478="","",COUNT($O$4:O1478))</f>
        <v/>
      </c>
      <c r="O1478" s="81" t="str">
        <f>IF(C1478="","",データ!AO2680)</f>
        <v/>
      </c>
      <c r="P1478" s="65" t="str">
        <f>IF(C1478="","",データ!AP2680)</f>
        <v/>
      </c>
    </row>
    <row r="1479" spans="1:16" ht="18" customHeight="1">
      <c r="A1479" s="46" t="str">
        <f>IF(データ!A2682&lt;&gt;"",データ!A2681,"")</f>
        <v/>
      </c>
      <c r="B1479" s="47" t="str">
        <f>IF(データ!B2682&lt;&gt;"",データ!B2681,"")</f>
        <v/>
      </c>
      <c r="C1479" s="48" t="str">
        <f>IF(データ!C2682&lt;&gt;"",データ!C2681,"")</f>
        <v/>
      </c>
      <c r="D1479" s="46" t="str">
        <f>IF(データ!G2682&lt;&gt;"",データ!G2681,"")</f>
        <v/>
      </c>
      <c r="E1479" s="65" t="str">
        <f>IF(F1479="","",COUNT($F$4:F1479))</f>
        <v/>
      </c>
      <c r="F1479" s="81" t="str">
        <f>IF(C1479="","",データ!Z2681)</f>
        <v/>
      </c>
      <c r="G1479" s="65" t="str">
        <f>IF(C1479="","",データ!AA2681)</f>
        <v/>
      </c>
      <c r="H1479" s="65" t="str">
        <f>IF(I1479="","",COUNT($I$4:I1479))</f>
        <v/>
      </c>
      <c r="I1479" s="81" t="str">
        <f>IF(C1479="","",データ!AF2681)</f>
        <v/>
      </c>
      <c r="J1479" s="65" t="str">
        <f>IF(C1479="","",データ!AG2681)</f>
        <v/>
      </c>
      <c r="K1479" s="65" t="str">
        <f>IF(L1479="","",COUNT($L$4:L1479))</f>
        <v/>
      </c>
      <c r="L1479" s="81" t="str">
        <f>IF(C1479="","",データ!AI2681)</f>
        <v/>
      </c>
      <c r="M1479" s="65" t="str">
        <f>IF(C1479="","",データ!AJ2681)</f>
        <v/>
      </c>
      <c r="N1479" s="65" t="str">
        <f>IF(O1479="","",COUNT($O$4:O1479))</f>
        <v/>
      </c>
      <c r="O1479" s="81" t="str">
        <f>IF(C1479="","",データ!AO2681)</f>
        <v/>
      </c>
      <c r="P1479" s="65" t="str">
        <f>IF(C1479="","",データ!AP2681)</f>
        <v/>
      </c>
    </row>
    <row r="1480" spans="1:16" ht="18" customHeight="1">
      <c r="A1480" s="46" t="str">
        <f>IF(データ!A2683&lt;&gt;"",データ!A2682,"")</f>
        <v/>
      </c>
      <c r="B1480" s="47" t="str">
        <f>IF(データ!B2683&lt;&gt;"",データ!B2682,"")</f>
        <v/>
      </c>
      <c r="C1480" s="48" t="str">
        <f>IF(データ!C2683&lt;&gt;"",データ!C2682,"")</f>
        <v/>
      </c>
      <c r="D1480" s="46" t="str">
        <f>IF(データ!G2683&lt;&gt;"",データ!G2682,"")</f>
        <v/>
      </c>
      <c r="E1480" s="65" t="str">
        <f>IF(F1480="","",COUNT($F$4:F1480))</f>
        <v/>
      </c>
      <c r="F1480" s="81" t="str">
        <f>IF(C1480="","",データ!Z2682)</f>
        <v/>
      </c>
      <c r="G1480" s="65" t="str">
        <f>IF(C1480="","",データ!AA2682)</f>
        <v/>
      </c>
      <c r="H1480" s="65" t="str">
        <f>IF(I1480="","",COUNT($I$4:I1480))</f>
        <v/>
      </c>
      <c r="I1480" s="81" t="str">
        <f>IF(C1480="","",データ!AF2682)</f>
        <v/>
      </c>
      <c r="J1480" s="65" t="str">
        <f>IF(C1480="","",データ!AG2682)</f>
        <v/>
      </c>
      <c r="K1480" s="65" t="str">
        <f>IF(L1480="","",COUNT($L$4:L1480))</f>
        <v/>
      </c>
      <c r="L1480" s="81" t="str">
        <f>IF(C1480="","",データ!AI2682)</f>
        <v/>
      </c>
      <c r="M1480" s="65" t="str">
        <f>IF(C1480="","",データ!AJ2682)</f>
        <v/>
      </c>
      <c r="N1480" s="65" t="str">
        <f>IF(O1480="","",COUNT($O$4:O1480))</f>
        <v/>
      </c>
      <c r="O1480" s="81" t="str">
        <f>IF(C1480="","",データ!AO2682)</f>
        <v/>
      </c>
      <c r="P1480" s="65" t="str">
        <f>IF(C1480="","",データ!AP2682)</f>
        <v/>
      </c>
    </row>
    <row r="1481" spans="1:16" ht="18" customHeight="1">
      <c r="A1481" s="46" t="str">
        <f>IF(データ!A2684&lt;&gt;"",データ!A2683,"")</f>
        <v/>
      </c>
      <c r="B1481" s="47" t="str">
        <f>IF(データ!B2684&lt;&gt;"",データ!B2683,"")</f>
        <v/>
      </c>
      <c r="C1481" s="48" t="str">
        <f>IF(データ!C2684&lt;&gt;"",データ!C2683,"")</f>
        <v/>
      </c>
      <c r="D1481" s="46" t="str">
        <f>IF(データ!G2684&lt;&gt;"",データ!G2683,"")</f>
        <v/>
      </c>
      <c r="E1481" s="65" t="str">
        <f>IF(F1481="","",COUNT($F$4:F1481))</f>
        <v/>
      </c>
      <c r="F1481" s="81" t="str">
        <f>IF(C1481="","",データ!Z2683)</f>
        <v/>
      </c>
      <c r="G1481" s="65" t="str">
        <f>IF(C1481="","",データ!AA2683)</f>
        <v/>
      </c>
      <c r="H1481" s="65" t="str">
        <f>IF(I1481="","",COUNT($I$4:I1481))</f>
        <v/>
      </c>
      <c r="I1481" s="81" t="str">
        <f>IF(C1481="","",データ!AF2683)</f>
        <v/>
      </c>
      <c r="J1481" s="65" t="str">
        <f>IF(C1481="","",データ!AG2683)</f>
        <v/>
      </c>
      <c r="K1481" s="65" t="str">
        <f>IF(L1481="","",COUNT($L$4:L1481))</f>
        <v/>
      </c>
      <c r="L1481" s="81" t="str">
        <f>IF(C1481="","",データ!AI2683)</f>
        <v/>
      </c>
      <c r="M1481" s="65" t="str">
        <f>IF(C1481="","",データ!AJ2683)</f>
        <v/>
      </c>
      <c r="N1481" s="65" t="str">
        <f>IF(O1481="","",COUNT($O$4:O1481))</f>
        <v/>
      </c>
      <c r="O1481" s="81" t="str">
        <f>IF(C1481="","",データ!AO2683)</f>
        <v/>
      </c>
      <c r="P1481" s="65" t="str">
        <f>IF(C1481="","",データ!AP2683)</f>
        <v/>
      </c>
    </row>
    <row r="1482" spans="1:16" ht="18" customHeight="1">
      <c r="A1482" s="46" t="str">
        <f>IF(データ!A2685&lt;&gt;"",データ!A2684,"")</f>
        <v/>
      </c>
      <c r="B1482" s="47" t="str">
        <f>IF(データ!B2685&lt;&gt;"",データ!B2684,"")</f>
        <v/>
      </c>
      <c r="C1482" s="48" t="str">
        <f>IF(データ!C2685&lt;&gt;"",データ!C2684,"")</f>
        <v/>
      </c>
      <c r="D1482" s="46" t="str">
        <f>IF(データ!G2685&lt;&gt;"",データ!G2684,"")</f>
        <v/>
      </c>
      <c r="E1482" s="65" t="str">
        <f>IF(F1482="","",COUNT($F$4:F1482))</f>
        <v/>
      </c>
      <c r="F1482" s="81" t="str">
        <f>IF(C1482="","",データ!Z2684)</f>
        <v/>
      </c>
      <c r="G1482" s="65" t="str">
        <f>IF(C1482="","",データ!AA2684)</f>
        <v/>
      </c>
      <c r="H1482" s="65" t="str">
        <f>IF(I1482="","",COUNT($I$4:I1482))</f>
        <v/>
      </c>
      <c r="I1482" s="81" t="str">
        <f>IF(C1482="","",データ!AF2684)</f>
        <v/>
      </c>
      <c r="J1482" s="65" t="str">
        <f>IF(C1482="","",データ!AG2684)</f>
        <v/>
      </c>
      <c r="K1482" s="65" t="str">
        <f>IF(L1482="","",COUNT($L$4:L1482))</f>
        <v/>
      </c>
      <c r="L1482" s="81" t="str">
        <f>IF(C1482="","",データ!AI2684)</f>
        <v/>
      </c>
      <c r="M1482" s="65" t="str">
        <f>IF(C1482="","",データ!AJ2684)</f>
        <v/>
      </c>
      <c r="N1482" s="65" t="str">
        <f>IF(O1482="","",COUNT($O$4:O1482))</f>
        <v/>
      </c>
      <c r="O1482" s="81" t="str">
        <f>IF(C1482="","",データ!AO2684)</f>
        <v/>
      </c>
      <c r="P1482" s="65" t="str">
        <f>IF(C1482="","",データ!AP2684)</f>
        <v/>
      </c>
    </row>
    <row r="1483" spans="1:16" ht="18" customHeight="1">
      <c r="A1483" s="46" t="str">
        <f>IF(データ!A2686&lt;&gt;"",データ!A2685,"")</f>
        <v/>
      </c>
      <c r="B1483" s="47" t="str">
        <f>IF(データ!B2686&lt;&gt;"",データ!B2685,"")</f>
        <v/>
      </c>
      <c r="C1483" s="48" t="str">
        <f>IF(データ!C2686&lt;&gt;"",データ!C2685,"")</f>
        <v/>
      </c>
      <c r="D1483" s="46" t="str">
        <f>IF(データ!G2686&lt;&gt;"",データ!G2685,"")</f>
        <v/>
      </c>
      <c r="E1483" s="65" t="str">
        <f>IF(F1483="","",COUNT($F$4:F1483))</f>
        <v/>
      </c>
      <c r="F1483" s="81" t="str">
        <f>IF(C1483="","",データ!Z2685)</f>
        <v/>
      </c>
      <c r="G1483" s="65" t="str">
        <f>IF(C1483="","",データ!AA2685)</f>
        <v/>
      </c>
      <c r="H1483" s="65" t="str">
        <f>IF(I1483="","",COUNT($I$4:I1483))</f>
        <v/>
      </c>
      <c r="I1483" s="81" t="str">
        <f>IF(C1483="","",データ!AF2685)</f>
        <v/>
      </c>
      <c r="J1483" s="65" t="str">
        <f>IF(C1483="","",データ!AG2685)</f>
        <v/>
      </c>
      <c r="K1483" s="65" t="str">
        <f>IF(L1483="","",COUNT($L$4:L1483))</f>
        <v/>
      </c>
      <c r="L1483" s="81" t="str">
        <f>IF(C1483="","",データ!AI2685)</f>
        <v/>
      </c>
      <c r="M1483" s="65" t="str">
        <f>IF(C1483="","",データ!AJ2685)</f>
        <v/>
      </c>
      <c r="N1483" s="65" t="str">
        <f>IF(O1483="","",COUNT($O$4:O1483))</f>
        <v/>
      </c>
      <c r="O1483" s="81" t="str">
        <f>IF(C1483="","",データ!AO2685)</f>
        <v/>
      </c>
      <c r="P1483" s="65" t="str">
        <f>IF(C1483="","",データ!AP2685)</f>
        <v/>
      </c>
    </row>
    <row r="1484" spans="1:16" ht="18" customHeight="1">
      <c r="A1484" s="46" t="str">
        <f>IF(データ!A2687&lt;&gt;"",データ!A2686,"")</f>
        <v/>
      </c>
      <c r="B1484" s="47" t="str">
        <f>IF(データ!B2687&lt;&gt;"",データ!B2686,"")</f>
        <v/>
      </c>
      <c r="C1484" s="48" t="str">
        <f>IF(データ!C2687&lt;&gt;"",データ!C2686,"")</f>
        <v/>
      </c>
      <c r="D1484" s="46" t="str">
        <f>IF(データ!G2687&lt;&gt;"",データ!G2686,"")</f>
        <v/>
      </c>
      <c r="E1484" s="65" t="str">
        <f>IF(F1484="","",COUNT($F$4:F1484))</f>
        <v/>
      </c>
      <c r="F1484" s="81" t="str">
        <f>IF(C1484="","",データ!Z2686)</f>
        <v/>
      </c>
      <c r="G1484" s="65" t="str">
        <f>IF(C1484="","",データ!AA2686)</f>
        <v/>
      </c>
      <c r="H1484" s="65" t="str">
        <f>IF(I1484="","",COUNT($I$4:I1484))</f>
        <v/>
      </c>
      <c r="I1484" s="81" t="str">
        <f>IF(C1484="","",データ!AF2686)</f>
        <v/>
      </c>
      <c r="J1484" s="65" t="str">
        <f>IF(C1484="","",データ!AG2686)</f>
        <v/>
      </c>
      <c r="K1484" s="65" t="str">
        <f>IF(L1484="","",COUNT($L$4:L1484))</f>
        <v/>
      </c>
      <c r="L1484" s="81" t="str">
        <f>IF(C1484="","",データ!AI2686)</f>
        <v/>
      </c>
      <c r="M1484" s="65" t="str">
        <f>IF(C1484="","",データ!AJ2686)</f>
        <v/>
      </c>
      <c r="N1484" s="65" t="str">
        <f>IF(O1484="","",COUNT($O$4:O1484))</f>
        <v/>
      </c>
      <c r="O1484" s="81" t="str">
        <f>IF(C1484="","",データ!AO2686)</f>
        <v/>
      </c>
      <c r="P1484" s="65" t="str">
        <f>IF(C1484="","",データ!AP2686)</f>
        <v/>
      </c>
    </row>
    <row r="1485" spans="1:16" ht="18" customHeight="1">
      <c r="A1485" s="46" t="str">
        <f>IF(データ!A2688&lt;&gt;"",データ!A2687,"")</f>
        <v/>
      </c>
      <c r="B1485" s="47" t="str">
        <f>IF(データ!B2688&lt;&gt;"",データ!B2687,"")</f>
        <v/>
      </c>
      <c r="C1485" s="48" t="str">
        <f>IF(データ!C2688&lt;&gt;"",データ!C2687,"")</f>
        <v/>
      </c>
      <c r="D1485" s="46" t="str">
        <f>IF(データ!G2688&lt;&gt;"",データ!G2687,"")</f>
        <v/>
      </c>
      <c r="E1485" s="65" t="str">
        <f>IF(F1485="","",COUNT($F$4:F1485))</f>
        <v/>
      </c>
      <c r="F1485" s="81" t="str">
        <f>IF(C1485="","",データ!Z2687)</f>
        <v/>
      </c>
      <c r="G1485" s="65" t="str">
        <f>IF(C1485="","",データ!AA2687)</f>
        <v/>
      </c>
      <c r="H1485" s="65" t="str">
        <f>IF(I1485="","",COUNT($I$4:I1485))</f>
        <v/>
      </c>
      <c r="I1485" s="81" t="str">
        <f>IF(C1485="","",データ!AF2687)</f>
        <v/>
      </c>
      <c r="J1485" s="65" t="str">
        <f>IF(C1485="","",データ!AG2687)</f>
        <v/>
      </c>
      <c r="K1485" s="65" t="str">
        <f>IF(L1485="","",COUNT($L$4:L1485))</f>
        <v/>
      </c>
      <c r="L1485" s="81" t="str">
        <f>IF(C1485="","",データ!AI2687)</f>
        <v/>
      </c>
      <c r="M1485" s="65" t="str">
        <f>IF(C1485="","",データ!AJ2687)</f>
        <v/>
      </c>
      <c r="N1485" s="65" t="str">
        <f>IF(O1485="","",COUNT($O$4:O1485))</f>
        <v/>
      </c>
      <c r="O1485" s="81" t="str">
        <f>IF(C1485="","",データ!AO2687)</f>
        <v/>
      </c>
      <c r="P1485" s="65" t="str">
        <f>IF(C1485="","",データ!AP2687)</f>
        <v/>
      </c>
    </row>
    <row r="1486" spans="1:16" ht="18" customHeight="1">
      <c r="A1486" s="46" t="str">
        <f>IF(データ!A2689&lt;&gt;"",データ!A2688,"")</f>
        <v/>
      </c>
      <c r="B1486" s="47" t="str">
        <f>IF(データ!B2689&lt;&gt;"",データ!B2688,"")</f>
        <v/>
      </c>
      <c r="C1486" s="48" t="str">
        <f>IF(データ!C2689&lt;&gt;"",データ!C2688,"")</f>
        <v/>
      </c>
      <c r="D1486" s="46" t="str">
        <f>IF(データ!G2689&lt;&gt;"",データ!G2688,"")</f>
        <v/>
      </c>
      <c r="E1486" s="65" t="str">
        <f>IF(F1486="","",COUNT($F$4:F1486))</f>
        <v/>
      </c>
      <c r="F1486" s="81" t="str">
        <f>IF(C1486="","",データ!Z2688)</f>
        <v/>
      </c>
      <c r="G1486" s="65" t="str">
        <f>IF(C1486="","",データ!AA2688)</f>
        <v/>
      </c>
      <c r="H1486" s="65" t="str">
        <f>IF(I1486="","",COUNT($I$4:I1486))</f>
        <v/>
      </c>
      <c r="I1486" s="81" t="str">
        <f>IF(C1486="","",データ!AF2688)</f>
        <v/>
      </c>
      <c r="J1486" s="65" t="str">
        <f>IF(C1486="","",データ!AG2688)</f>
        <v/>
      </c>
      <c r="K1486" s="65" t="str">
        <f>IF(L1486="","",COUNT($L$4:L1486))</f>
        <v/>
      </c>
      <c r="L1486" s="81" t="str">
        <f>IF(C1486="","",データ!AI2688)</f>
        <v/>
      </c>
      <c r="M1486" s="65" t="str">
        <f>IF(C1486="","",データ!AJ2688)</f>
        <v/>
      </c>
      <c r="N1486" s="65" t="str">
        <f>IF(O1486="","",COUNT($O$4:O1486))</f>
        <v/>
      </c>
      <c r="O1486" s="81" t="str">
        <f>IF(C1486="","",データ!AO2688)</f>
        <v/>
      </c>
      <c r="P1486" s="65" t="str">
        <f>IF(C1486="","",データ!AP2688)</f>
        <v/>
      </c>
    </row>
    <row r="1487" spans="1:16" ht="18" customHeight="1">
      <c r="A1487" s="46" t="str">
        <f>IF(データ!A2690&lt;&gt;"",データ!A2689,"")</f>
        <v/>
      </c>
      <c r="B1487" s="47" t="str">
        <f>IF(データ!B2690&lt;&gt;"",データ!B2689,"")</f>
        <v/>
      </c>
      <c r="C1487" s="48" t="str">
        <f>IF(データ!C2690&lt;&gt;"",データ!C2689,"")</f>
        <v/>
      </c>
      <c r="D1487" s="46" t="str">
        <f>IF(データ!G2690&lt;&gt;"",データ!G2689,"")</f>
        <v/>
      </c>
      <c r="E1487" s="65" t="str">
        <f>IF(F1487="","",COUNT($F$4:F1487))</f>
        <v/>
      </c>
      <c r="F1487" s="81" t="str">
        <f>IF(C1487="","",データ!Z2689)</f>
        <v/>
      </c>
      <c r="G1487" s="65" t="str">
        <f>IF(C1487="","",データ!AA2689)</f>
        <v/>
      </c>
      <c r="H1487" s="65" t="str">
        <f>IF(I1487="","",COUNT($I$4:I1487))</f>
        <v/>
      </c>
      <c r="I1487" s="81" t="str">
        <f>IF(C1487="","",データ!AF2689)</f>
        <v/>
      </c>
      <c r="J1487" s="65" t="str">
        <f>IF(C1487="","",データ!AG2689)</f>
        <v/>
      </c>
      <c r="K1487" s="65" t="str">
        <f>IF(L1487="","",COUNT($L$4:L1487))</f>
        <v/>
      </c>
      <c r="L1487" s="81" t="str">
        <f>IF(C1487="","",データ!AI2689)</f>
        <v/>
      </c>
      <c r="M1487" s="65" t="str">
        <f>IF(C1487="","",データ!AJ2689)</f>
        <v/>
      </c>
      <c r="N1487" s="65" t="str">
        <f>IF(O1487="","",COUNT($O$4:O1487))</f>
        <v/>
      </c>
      <c r="O1487" s="81" t="str">
        <f>IF(C1487="","",データ!AO2689)</f>
        <v/>
      </c>
      <c r="P1487" s="65" t="str">
        <f>IF(C1487="","",データ!AP2689)</f>
        <v/>
      </c>
    </row>
    <row r="1488" spans="1:16" ht="18" customHeight="1">
      <c r="A1488" s="46" t="str">
        <f>IF(データ!A2691&lt;&gt;"",データ!A2690,"")</f>
        <v/>
      </c>
      <c r="B1488" s="47" t="str">
        <f>IF(データ!B2691&lt;&gt;"",データ!B2690,"")</f>
        <v/>
      </c>
      <c r="C1488" s="48" t="str">
        <f>IF(データ!C2691&lt;&gt;"",データ!C2690,"")</f>
        <v/>
      </c>
      <c r="D1488" s="46" t="str">
        <f>IF(データ!G2691&lt;&gt;"",データ!G2690,"")</f>
        <v/>
      </c>
      <c r="E1488" s="65" t="str">
        <f>IF(F1488="","",COUNT($F$4:F1488))</f>
        <v/>
      </c>
      <c r="F1488" s="81" t="str">
        <f>IF(C1488="","",データ!Z2690)</f>
        <v/>
      </c>
      <c r="G1488" s="65" t="str">
        <f>IF(C1488="","",データ!AA2690)</f>
        <v/>
      </c>
      <c r="H1488" s="65" t="str">
        <f>IF(I1488="","",COUNT($I$4:I1488))</f>
        <v/>
      </c>
      <c r="I1488" s="81" t="str">
        <f>IF(C1488="","",データ!AF2690)</f>
        <v/>
      </c>
      <c r="J1488" s="65" t="str">
        <f>IF(C1488="","",データ!AG2690)</f>
        <v/>
      </c>
      <c r="K1488" s="65" t="str">
        <f>IF(L1488="","",COUNT($L$4:L1488))</f>
        <v/>
      </c>
      <c r="L1488" s="81" t="str">
        <f>IF(C1488="","",データ!AI2690)</f>
        <v/>
      </c>
      <c r="M1488" s="65" t="str">
        <f>IF(C1488="","",データ!AJ2690)</f>
        <v/>
      </c>
      <c r="N1488" s="65" t="str">
        <f>IF(O1488="","",COUNT($O$4:O1488))</f>
        <v/>
      </c>
      <c r="O1488" s="81" t="str">
        <f>IF(C1488="","",データ!AO2690)</f>
        <v/>
      </c>
      <c r="P1488" s="65" t="str">
        <f>IF(C1488="","",データ!AP2690)</f>
        <v/>
      </c>
    </row>
    <row r="1489" spans="1:16" ht="18" customHeight="1">
      <c r="A1489" s="46" t="str">
        <f>IF(データ!A2692&lt;&gt;"",データ!A2691,"")</f>
        <v/>
      </c>
      <c r="B1489" s="47" t="str">
        <f>IF(データ!B2692&lt;&gt;"",データ!B2691,"")</f>
        <v/>
      </c>
      <c r="C1489" s="48" t="str">
        <f>IF(データ!C2692&lt;&gt;"",データ!C2691,"")</f>
        <v/>
      </c>
      <c r="D1489" s="46" t="str">
        <f>IF(データ!G2692&lt;&gt;"",データ!G2691,"")</f>
        <v/>
      </c>
      <c r="E1489" s="65" t="str">
        <f>IF(F1489="","",COUNT($F$4:F1489))</f>
        <v/>
      </c>
      <c r="F1489" s="81" t="str">
        <f>IF(C1489="","",データ!Z2691)</f>
        <v/>
      </c>
      <c r="G1489" s="65" t="str">
        <f>IF(C1489="","",データ!AA2691)</f>
        <v/>
      </c>
      <c r="H1489" s="65" t="str">
        <f>IF(I1489="","",COUNT($I$4:I1489))</f>
        <v/>
      </c>
      <c r="I1489" s="81" t="str">
        <f>IF(C1489="","",データ!AF2691)</f>
        <v/>
      </c>
      <c r="J1489" s="65" t="str">
        <f>IF(C1489="","",データ!AG2691)</f>
        <v/>
      </c>
      <c r="K1489" s="65" t="str">
        <f>IF(L1489="","",COUNT($L$4:L1489))</f>
        <v/>
      </c>
      <c r="L1489" s="81" t="str">
        <f>IF(C1489="","",データ!AI2691)</f>
        <v/>
      </c>
      <c r="M1489" s="65" t="str">
        <f>IF(C1489="","",データ!AJ2691)</f>
        <v/>
      </c>
      <c r="N1489" s="65" t="str">
        <f>IF(O1489="","",COUNT($O$4:O1489))</f>
        <v/>
      </c>
      <c r="O1489" s="81" t="str">
        <f>IF(C1489="","",データ!AO2691)</f>
        <v/>
      </c>
      <c r="P1489" s="65" t="str">
        <f>IF(C1489="","",データ!AP2691)</f>
        <v/>
      </c>
    </row>
    <row r="1490" spans="1:16" ht="18" customHeight="1">
      <c r="A1490" s="46" t="str">
        <f>IF(データ!A2693&lt;&gt;"",データ!A2692,"")</f>
        <v/>
      </c>
      <c r="B1490" s="47" t="str">
        <f>IF(データ!B2693&lt;&gt;"",データ!B2692,"")</f>
        <v/>
      </c>
      <c r="C1490" s="48" t="str">
        <f>IF(データ!C2693&lt;&gt;"",データ!C2692,"")</f>
        <v/>
      </c>
      <c r="D1490" s="46" t="str">
        <f>IF(データ!G2693&lt;&gt;"",データ!G2692,"")</f>
        <v/>
      </c>
      <c r="E1490" s="65" t="str">
        <f>IF(F1490="","",COUNT($F$4:F1490))</f>
        <v/>
      </c>
      <c r="F1490" s="81" t="str">
        <f>IF(C1490="","",データ!Z2692)</f>
        <v/>
      </c>
      <c r="G1490" s="65" t="str">
        <f>IF(C1490="","",データ!AA2692)</f>
        <v/>
      </c>
      <c r="H1490" s="65" t="str">
        <f>IF(I1490="","",COUNT($I$4:I1490))</f>
        <v/>
      </c>
      <c r="I1490" s="81" t="str">
        <f>IF(C1490="","",データ!AF2692)</f>
        <v/>
      </c>
      <c r="J1490" s="65" t="str">
        <f>IF(C1490="","",データ!AG2692)</f>
        <v/>
      </c>
      <c r="K1490" s="65" t="str">
        <f>IF(L1490="","",COUNT($L$4:L1490))</f>
        <v/>
      </c>
      <c r="L1490" s="81" t="str">
        <f>IF(C1490="","",データ!AI2692)</f>
        <v/>
      </c>
      <c r="M1490" s="65" t="str">
        <f>IF(C1490="","",データ!AJ2692)</f>
        <v/>
      </c>
      <c r="N1490" s="65" t="str">
        <f>IF(O1490="","",COUNT($O$4:O1490))</f>
        <v/>
      </c>
      <c r="O1490" s="81" t="str">
        <f>IF(C1490="","",データ!AO2692)</f>
        <v/>
      </c>
      <c r="P1490" s="65" t="str">
        <f>IF(C1490="","",データ!AP2692)</f>
        <v/>
      </c>
    </row>
    <row r="1491" spans="1:16" ht="18" customHeight="1">
      <c r="A1491" s="46" t="str">
        <f>IF(データ!A2694&lt;&gt;"",データ!A2693,"")</f>
        <v/>
      </c>
      <c r="B1491" s="47" t="str">
        <f>IF(データ!B2694&lt;&gt;"",データ!B2693,"")</f>
        <v/>
      </c>
      <c r="C1491" s="48" t="str">
        <f>IF(データ!C2694&lt;&gt;"",データ!C2693,"")</f>
        <v/>
      </c>
      <c r="D1491" s="46" t="str">
        <f>IF(データ!G2694&lt;&gt;"",データ!G2693,"")</f>
        <v/>
      </c>
      <c r="E1491" s="65" t="str">
        <f>IF(F1491="","",COUNT($F$4:F1491))</f>
        <v/>
      </c>
      <c r="F1491" s="81" t="str">
        <f>IF(C1491="","",データ!Z2693)</f>
        <v/>
      </c>
      <c r="G1491" s="65" t="str">
        <f>IF(C1491="","",データ!AA2693)</f>
        <v/>
      </c>
      <c r="H1491" s="65" t="str">
        <f>IF(I1491="","",COUNT($I$4:I1491))</f>
        <v/>
      </c>
      <c r="I1491" s="81" t="str">
        <f>IF(C1491="","",データ!AF2693)</f>
        <v/>
      </c>
      <c r="J1491" s="65" t="str">
        <f>IF(C1491="","",データ!AG2693)</f>
        <v/>
      </c>
      <c r="K1491" s="65" t="str">
        <f>IF(L1491="","",COUNT($L$4:L1491))</f>
        <v/>
      </c>
      <c r="L1491" s="81" t="str">
        <f>IF(C1491="","",データ!AI2693)</f>
        <v/>
      </c>
      <c r="M1491" s="65" t="str">
        <f>IF(C1491="","",データ!AJ2693)</f>
        <v/>
      </c>
      <c r="N1491" s="65" t="str">
        <f>IF(O1491="","",COUNT($O$4:O1491))</f>
        <v/>
      </c>
      <c r="O1491" s="81" t="str">
        <f>IF(C1491="","",データ!AO2693)</f>
        <v/>
      </c>
      <c r="P1491" s="65" t="str">
        <f>IF(C1491="","",データ!AP2693)</f>
        <v/>
      </c>
    </row>
    <row r="1492" spans="1:16" ht="18" customHeight="1">
      <c r="A1492" s="46" t="str">
        <f>IF(データ!A2695&lt;&gt;"",データ!A2694,"")</f>
        <v/>
      </c>
      <c r="B1492" s="47" t="str">
        <f>IF(データ!B2695&lt;&gt;"",データ!B2694,"")</f>
        <v/>
      </c>
      <c r="C1492" s="48" t="str">
        <f>IF(データ!C2695&lt;&gt;"",データ!C2694,"")</f>
        <v/>
      </c>
      <c r="D1492" s="46" t="str">
        <f>IF(データ!G2695&lt;&gt;"",データ!G2694,"")</f>
        <v/>
      </c>
      <c r="E1492" s="65" t="str">
        <f>IF(F1492="","",COUNT($F$4:F1492))</f>
        <v/>
      </c>
      <c r="F1492" s="81" t="str">
        <f>IF(C1492="","",データ!Z2694)</f>
        <v/>
      </c>
      <c r="G1492" s="65" t="str">
        <f>IF(C1492="","",データ!AA2694)</f>
        <v/>
      </c>
      <c r="H1492" s="65" t="str">
        <f>IF(I1492="","",COUNT($I$4:I1492))</f>
        <v/>
      </c>
      <c r="I1492" s="81" t="str">
        <f>IF(C1492="","",データ!AF2694)</f>
        <v/>
      </c>
      <c r="J1492" s="65" t="str">
        <f>IF(C1492="","",データ!AG2694)</f>
        <v/>
      </c>
      <c r="K1492" s="65" t="str">
        <f>IF(L1492="","",COUNT($L$4:L1492))</f>
        <v/>
      </c>
      <c r="L1492" s="81" t="str">
        <f>IF(C1492="","",データ!AI2694)</f>
        <v/>
      </c>
      <c r="M1492" s="65" t="str">
        <f>IF(C1492="","",データ!AJ2694)</f>
        <v/>
      </c>
      <c r="N1492" s="65" t="str">
        <f>IF(O1492="","",COUNT($O$4:O1492))</f>
        <v/>
      </c>
      <c r="O1492" s="81" t="str">
        <f>IF(C1492="","",データ!AO2694)</f>
        <v/>
      </c>
      <c r="P1492" s="65" t="str">
        <f>IF(C1492="","",データ!AP2694)</f>
        <v/>
      </c>
    </row>
    <row r="1493" spans="1:16" ht="18" customHeight="1">
      <c r="A1493" s="46" t="str">
        <f>IF(データ!A2696&lt;&gt;"",データ!A2695,"")</f>
        <v/>
      </c>
      <c r="B1493" s="47" t="str">
        <f>IF(データ!B2696&lt;&gt;"",データ!B2695,"")</f>
        <v/>
      </c>
      <c r="C1493" s="48" t="str">
        <f>IF(データ!C2696&lt;&gt;"",データ!C2695,"")</f>
        <v/>
      </c>
      <c r="D1493" s="46" t="str">
        <f>IF(データ!G2696&lt;&gt;"",データ!G2695,"")</f>
        <v/>
      </c>
      <c r="E1493" s="65" t="str">
        <f>IF(F1493="","",COUNT($F$4:F1493))</f>
        <v/>
      </c>
      <c r="F1493" s="81" t="str">
        <f>IF(C1493="","",データ!Z2695)</f>
        <v/>
      </c>
      <c r="G1493" s="65" t="str">
        <f>IF(C1493="","",データ!AA2695)</f>
        <v/>
      </c>
      <c r="H1493" s="65" t="str">
        <f>IF(I1493="","",COUNT($I$4:I1493))</f>
        <v/>
      </c>
      <c r="I1493" s="81" t="str">
        <f>IF(C1493="","",データ!AF2695)</f>
        <v/>
      </c>
      <c r="J1493" s="65" t="str">
        <f>IF(C1493="","",データ!AG2695)</f>
        <v/>
      </c>
      <c r="K1493" s="65" t="str">
        <f>IF(L1493="","",COUNT($L$4:L1493))</f>
        <v/>
      </c>
      <c r="L1493" s="81" t="str">
        <f>IF(C1493="","",データ!AI2695)</f>
        <v/>
      </c>
      <c r="M1493" s="65" t="str">
        <f>IF(C1493="","",データ!AJ2695)</f>
        <v/>
      </c>
      <c r="N1493" s="65" t="str">
        <f>IF(O1493="","",COUNT($O$4:O1493))</f>
        <v/>
      </c>
      <c r="O1493" s="81" t="str">
        <f>IF(C1493="","",データ!AO2695)</f>
        <v/>
      </c>
      <c r="P1493" s="65" t="str">
        <f>IF(C1493="","",データ!AP2695)</f>
        <v/>
      </c>
    </row>
    <row r="1494" spans="1:16" ht="18" customHeight="1">
      <c r="A1494" s="46" t="str">
        <f>IF(データ!A2697&lt;&gt;"",データ!A2696,"")</f>
        <v/>
      </c>
      <c r="B1494" s="47" t="str">
        <f>IF(データ!B2697&lt;&gt;"",データ!B2696,"")</f>
        <v/>
      </c>
      <c r="C1494" s="48" t="str">
        <f>IF(データ!C2697&lt;&gt;"",データ!C2696,"")</f>
        <v/>
      </c>
      <c r="D1494" s="46" t="str">
        <f>IF(データ!G2697&lt;&gt;"",データ!G2696,"")</f>
        <v/>
      </c>
      <c r="E1494" s="65" t="str">
        <f>IF(F1494="","",COUNT($F$4:F1494))</f>
        <v/>
      </c>
      <c r="F1494" s="81" t="str">
        <f>IF(C1494="","",データ!Z2696)</f>
        <v/>
      </c>
      <c r="G1494" s="65" t="str">
        <f>IF(C1494="","",データ!AA2696)</f>
        <v/>
      </c>
      <c r="H1494" s="65" t="str">
        <f>IF(I1494="","",COUNT($I$4:I1494))</f>
        <v/>
      </c>
      <c r="I1494" s="81" t="str">
        <f>IF(C1494="","",データ!AF2696)</f>
        <v/>
      </c>
      <c r="J1494" s="65" t="str">
        <f>IF(C1494="","",データ!AG2696)</f>
        <v/>
      </c>
      <c r="K1494" s="65" t="str">
        <f>IF(L1494="","",COUNT($L$4:L1494))</f>
        <v/>
      </c>
      <c r="L1494" s="81" t="str">
        <f>IF(C1494="","",データ!AI2696)</f>
        <v/>
      </c>
      <c r="M1494" s="65" t="str">
        <f>IF(C1494="","",データ!AJ2696)</f>
        <v/>
      </c>
      <c r="N1494" s="65" t="str">
        <f>IF(O1494="","",COUNT($O$4:O1494))</f>
        <v/>
      </c>
      <c r="O1494" s="81" t="str">
        <f>IF(C1494="","",データ!AO2696)</f>
        <v/>
      </c>
      <c r="P1494" s="65" t="str">
        <f>IF(C1494="","",データ!AP2696)</f>
        <v/>
      </c>
    </row>
    <row r="1495" spans="1:16" ht="18" customHeight="1">
      <c r="A1495" s="46" t="str">
        <f>IF(データ!A2698&lt;&gt;"",データ!A2697,"")</f>
        <v/>
      </c>
      <c r="B1495" s="47" t="str">
        <f>IF(データ!B2698&lt;&gt;"",データ!B2697,"")</f>
        <v/>
      </c>
      <c r="C1495" s="48" t="str">
        <f>IF(データ!C2698&lt;&gt;"",データ!C2697,"")</f>
        <v/>
      </c>
      <c r="D1495" s="46" t="str">
        <f>IF(データ!G2698&lt;&gt;"",データ!G2697,"")</f>
        <v/>
      </c>
      <c r="E1495" s="65" t="str">
        <f>IF(F1495="","",COUNT($F$4:F1495))</f>
        <v/>
      </c>
      <c r="F1495" s="81" t="str">
        <f>IF(C1495="","",データ!Z2697)</f>
        <v/>
      </c>
      <c r="G1495" s="65" t="str">
        <f>IF(C1495="","",データ!AA2697)</f>
        <v/>
      </c>
      <c r="H1495" s="65" t="str">
        <f>IF(I1495="","",COUNT($I$4:I1495))</f>
        <v/>
      </c>
      <c r="I1495" s="81" t="str">
        <f>IF(C1495="","",データ!AF2697)</f>
        <v/>
      </c>
      <c r="J1495" s="65" t="str">
        <f>IF(C1495="","",データ!AG2697)</f>
        <v/>
      </c>
      <c r="K1495" s="65" t="str">
        <f>IF(L1495="","",COUNT($L$4:L1495))</f>
        <v/>
      </c>
      <c r="L1495" s="81" t="str">
        <f>IF(C1495="","",データ!AI2697)</f>
        <v/>
      </c>
      <c r="M1495" s="65" t="str">
        <f>IF(C1495="","",データ!AJ2697)</f>
        <v/>
      </c>
      <c r="N1495" s="65" t="str">
        <f>IF(O1495="","",COUNT($O$4:O1495))</f>
        <v/>
      </c>
      <c r="O1495" s="81" t="str">
        <f>IF(C1495="","",データ!AO2697)</f>
        <v/>
      </c>
      <c r="P1495" s="65" t="str">
        <f>IF(C1495="","",データ!AP2697)</f>
        <v/>
      </c>
    </row>
    <row r="1496" spans="1:16" ht="18" customHeight="1">
      <c r="A1496" s="46" t="str">
        <f>IF(データ!A2699&lt;&gt;"",データ!A2698,"")</f>
        <v/>
      </c>
      <c r="B1496" s="47" t="str">
        <f>IF(データ!B2699&lt;&gt;"",データ!B2698,"")</f>
        <v/>
      </c>
      <c r="C1496" s="48" t="str">
        <f>IF(データ!C2699&lt;&gt;"",データ!C2698,"")</f>
        <v/>
      </c>
      <c r="D1496" s="46" t="str">
        <f>IF(データ!G2699&lt;&gt;"",データ!G2698,"")</f>
        <v/>
      </c>
      <c r="E1496" s="65" t="str">
        <f>IF(F1496="","",COUNT($F$4:F1496))</f>
        <v/>
      </c>
      <c r="F1496" s="81" t="str">
        <f>IF(C1496="","",データ!Z2698)</f>
        <v/>
      </c>
      <c r="G1496" s="65" t="str">
        <f>IF(C1496="","",データ!AA2698)</f>
        <v/>
      </c>
      <c r="H1496" s="65" t="str">
        <f>IF(I1496="","",COUNT($I$4:I1496))</f>
        <v/>
      </c>
      <c r="I1496" s="81" t="str">
        <f>IF(C1496="","",データ!AF2698)</f>
        <v/>
      </c>
      <c r="J1496" s="65" t="str">
        <f>IF(C1496="","",データ!AG2698)</f>
        <v/>
      </c>
      <c r="K1496" s="65" t="str">
        <f>IF(L1496="","",COUNT($L$4:L1496))</f>
        <v/>
      </c>
      <c r="L1496" s="81" t="str">
        <f>IF(C1496="","",データ!AI2698)</f>
        <v/>
      </c>
      <c r="M1496" s="65" t="str">
        <f>IF(C1496="","",データ!AJ2698)</f>
        <v/>
      </c>
      <c r="N1496" s="65" t="str">
        <f>IF(O1496="","",COUNT($O$4:O1496))</f>
        <v/>
      </c>
      <c r="O1496" s="81" t="str">
        <f>IF(C1496="","",データ!AO2698)</f>
        <v/>
      </c>
      <c r="P1496" s="65" t="str">
        <f>IF(C1496="","",データ!AP2698)</f>
        <v/>
      </c>
    </row>
    <row r="1497" spans="1:16" ht="18" customHeight="1">
      <c r="A1497" s="46" t="str">
        <f>IF(データ!A2700&lt;&gt;"",データ!A2699,"")</f>
        <v/>
      </c>
      <c r="B1497" s="47" t="str">
        <f>IF(データ!B2700&lt;&gt;"",データ!B2699,"")</f>
        <v/>
      </c>
      <c r="C1497" s="48" t="str">
        <f>IF(データ!C2700&lt;&gt;"",データ!C2699,"")</f>
        <v/>
      </c>
      <c r="D1497" s="46" t="str">
        <f>IF(データ!G2700&lt;&gt;"",データ!G2699,"")</f>
        <v/>
      </c>
      <c r="E1497" s="65" t="str">
        <f>IF(F1497="","",COUNT($F$4:F1497))</f>
        <v/>
      </c>
      <c r="F1497" s="81" t="str">
        <f>IF(C1497="","",データ!Z2699)</f>
        <v/>
      </c>
      <c r="G1497" s="65" t="str">
        <f>IF(C1497="","",データ!AA2699)</f>
        <v/>
      </c>
      <c r="H1497" s="65" t="str">
        <f>IF(I1497="","",COUNT($I$4:I1497))</f>
        <v/>
      </c>
      <c r="I1497" s="81" t="str">
        <f>IF(C1497="","",データ!AF2699)</f>
        <v/>
      </c>
      <c r="J1497" s="65" t="str">
        <f>IF(C1497="","",データ!AG2699)</f>
        <v/>
      </c>
      <c r="K1497" s="65" t="str">
        <f>IF(L1497="","",COUNT($L$4:L1497))</f>
        <v/>
      </c>
      <c r="L1497" s="81" t="str">
        <f>IF(C1497="","",データ!AI2699)</f>
        <v/>
      </c>
      <c r="M1497" s="65" t="str">
        <f>IF(C1497="","",データ!AJ2699)</f>
        <v/>
      </c>
      <c r="N1497" s="65" t="str">
        <f>IF(O1497="","",COUNT($O$4:O1497))</f>
        <v/>
      </c>
      <c r="O1497" s="81" t="str">
        <f>IF(C1497="","",データ!AO2699)</f>
        <v/>
      </c>
      <c r="P1497" s="65" t="str">
        <f>IF(C1497="","",データ!AP2699)</f>
        <v/>
      </c>
    </row>
    <row r="1498" spans="1:16" ht="18" customHeight="1">
      <c r="A1498" s="46" t="str">
        <f>IF(データ!A2701&lt;&gt;"",データ!A2700,"")</f>
        <v/>
      </c>
      <c r="B1498" s="47" t="str">
        <f>IF(データ!B2701&lt;&gt;"",データ!B2700,"")</f>
        <v/>
      </c>
      <c r="C1498" s="48" t="str">
        <f>IF(データ!C2701&lt;&gt;"",データ!C2700,"")</f>
        <v/>
      </c>
      <c r="D1498" s="46" t="str">
        <f>IF(データ!G2701&lt;&gt;"",データ!G2700,"")</f>
        <v/>
      </c>
      <c r="E1498" s="65" t="str">
        <f>IF(F1498="","",COUNT($F$4:F1498))</f>
        <v/>
      </c>
      <c r="F1498" s="81" t="str">
        <f>IF(C1498="","",データ!Z2700)</f>
        <v/>
      </c>
      <c r="G1498" s="65" t="str">
        <f>IF(C1498="","",データ!AA2700)</f>
        <v/>
      </c>
      <c r="H1498" s="65" t="str">
        <f>IF(I1498="","",COUNT($I$4:I1498))</f>
        <v/>
      </c>
      <c r="I1498" s="81" t="str">
        <f>IF(C1498="","",データ!AF2700)</f>
        <v/>
      </c>
      <c r="J1498" s="65" t="str">
        <f>IF(C1498="","",データ!AG2700)</f>
        <v/>
      </c>
      <c r="K1498" s="65" t="str">
        <f>IF(L1498="","",COUNT($L$4:L1498))</f>
        <v/>
      </c>
      <c r="L1498" s="81" t="str">
        <f>IF(C1498="","",データ!AI2700)</f>
        <v/>
      </c>
      <c r="M1498" s="65" t="str">
        <f>IF(C1498="","",データ!AJ2700)</f>
        <v/>
      </c>
      <c r="N1498" s="65" t="str">
        <f>IF(O1498="","",COUNT($O$4:O1498))</f>
        <v/>
      </c>
      <c r="O1498" s="81" t="str">
        <f>IF(C1498="","",データ!AO2700)</f>
        <v/>
      </c>
      <c r="P1498" s="65" t="str">
        <f>IF(C1498="","",データ!AP2700)</f>
        <v/>
      </c>
    </row>
    <row r="1499" spans="1:16" ht="18" customHeight="1">
      <c r="A1499" s="46" t="str">
        <f>IF(データ!A2702&lt;&gt;"",データ!A2701,"")</f>
        <v/>
      </c>
      <c r="B1499" s="47" t="str">
        <f>IF(データ!B2702&lt;&gt;"",データ!B2701,"")</f>
        <v/>
      </c>
      <c r="C1499" s="48" t="str">
        <f>IF(データ!C2702&lt;&gt;"",データ!C2701,"")</f>
        <v/>
      </c>
      <c r="D1499" s="46" t="str">
        <f>IF(データ!G2702&lt;&gt;"",データ!G2701,"")</f>
        <v/>
      </c>
      <c r="E1499" s="65" t="str">
        <f>IF(F1499="","",COUNT($F$4:F1499))</f>
        <v/>
      </c>
      <c r="F1499" s="81" t="str">
        <f>IF(C1499="","",データ!Z2701)</f>
        <v/>
      </c>
      <c r="G1499" s="65" t="str">
        <f>IF(C1499="","",データ!AA2701)</f>
        <v/>
      </c>
      <c r="H1499" s="65" t="str">
        <f>IF(I1499="","",COUNT($I$4:I1499))</f>
        <v/>
      </c>
      <c r="I1499" s="81" t="str">
        <f>IF(C1499="","",データ!AF2701)</f>
        <v/>
      </c>
      <c r="J1499" s="65" t="str">
        <f>IF(C1499="","",データ!AG2701)</f>
        <v/>
      </c>
      <c r="K1499" s="65" t="str">
        <f>IF(L1499="","",COUNT($L$4:L1499))</f>
        <v/>
      </c>
      <c r="L1499" s="81" t="str">
        <f>IF(C1499="","",データ!AI2701)</f>
        <v/>
      </c>
      <c r="M1499" s="65" t="str">
        <f>IF(C1499="","",データ!AJ2701)</f>
        <v/>
      </c>
      <c r="N1499" s="65" t="str">
        <f>IF(O1499="","",COUNT($O$4:O1499))</f>
        <v/>
      </c>
      <c r="O1499" s="81" t="str">
        <f>IF(C1499="","",データ!AO2701)</f>
        <v/>
      </c>
      <c r="P1499" s="65" t="str">
        <f>IF(C1499="","",データ!AP2701)</f>
        <v/>
      </c>
    </row>
    <row r="1500" spans="1:16" ht="18" customHeight="1">
      <c r="A1500" s="46" t="str">
        <f>IF(データ!A2703&lt;&gt;"",データ!A2702,"")</f>
        <v/>
      </c>
      <c r="B1500" s="47" t="str">
        <f>IF(データ!B2703&lt;&gt;"",データ!B2702,"")</f>
        <v/>
      </c>
      <c r="C1500" s="48" t="str">
        <f>IF(データ!C2703&lt;&gt;"",データ!C2702,"")</f>
        <v/>
      </c>
      <c r="D1500" s="46" t="str">
        <f>IF(データ!G2703&lt;&gt;"",データ!G2702,"")</f>
        <v/>
      </c>
      <c r="E1500" s="65" t="str">
        <f>IF(F1500="","",COUNT($F$4:F1500))</f>
        <v/>
      </c>
      <c r="F1500" s="81" t="str">
        <f>IF(C1500="","",データ!Z2702)</f>
        <v/>
      </c>
      <c r="G1500" s="65" t="str">
        <f>IF(C1500="","",データ!AA2702)</f>
        <v/>
      </c>
      <c r="H1500" s="65" t="str">
        <f>IF(I1500="","",COUNT($I$4:I1500))</f>
        <v/>
      </c>
      <c r="I1500" s="81" t="str">
        <f>IF(C1500="","",データ!AF2702)</f>
        <v/>
      </c>
      <c r="J1500" s="65" t="str">
        <f>IF(C1500="","",データ!AG2702)</f>
        <v/>
      </c>
      <c r="K1500" s="65" t="str">
        <f>IF(L1500="","",COUNT($L$4:L1500))</f>
        <v/>
      </c>
      <c r="L1500" s="81" t="str">
        <f>IF(C1500="","",データ!AI2702)</f>
        <v/>
      </c>
      <c r="M1500" s="65" t="str">
        <f>IF(C1500="","",データ!AJ2702)</f>
        <v/>
      </c>
      <c r="N1500" s="65" t="str">
        <f>IF(O1500="","",COUNT($O$4:O1500))</f>
        <v/>
      </c>
      <c r="O1500" s="81" t="str">
        <f>IF(C1500="","",データ!AO2702)</f>
        <v/>
      </c>
      <c r="P1500" s="65" t="str">
        <f>IF(C1500="","",データ!AP2702)</f>
        <v/>
      </c>
    </row>
    <row r="1501" spans="1:16" ht="18" customHeight="1">
      <c r="A1501" s="46" t="str">
        <f>IF(データ!A2704&lt;&gt;"",データ!A2703,"")</f>
        <v/>
      </c>
      <c r="B1501" s="47" t="str">
        <f>IF(データ!B2704&lt;&gt;"",データ!B2703,"")</f>
        <v/>
      </c>
      <c r="C1501" s="48" t="str">
        <f>IF(データ!C2704&lt;&gt;"",データ!C2703,"")</f>
        <v/>
      </c>
      <c r="D1501" s="46" t="str">
        <f>IF(データ!G2704&lt;&gt;"",データ!G2703,"")</f>
        <v/>
      </c>
      <c r="E1501" s="65" t="str">
        <f>IF(F1501="","",COUNT($F$4:F1501))</f>
        <v/>
      </c>
      <c r="F1501" s="81" t="str">
        <f>IF(C1501="","",データ!Z2703)</f>
        <v/>
      </c>
      <c r="G1501" s="65" t="str">
        <f>IF(C1501="","",データ!AA2703)</f>
        <v/>
      </c>
      <c r="H1501" s="65" t="str">
        <f>IF(I1501="","",COUNT($I$4:I1501))</f>
        <v/>
      </c>
      <c r="I1501" s="81" t="str">
        <f>IF(C1501="","",データ!AF2703)</f>
        <v/>
      </c>
      <c r="J1501" s="65" t="str">
        <f>IF(C1501="","",データ!AG2703)</f>
        <v/>
      </c>
      <c r="K1501" s="65" t="str">
        <f>IF(L1501="","",COUNT($L$4:L1501))</f>
        <v/>
      </c>
      <c r="L1501" s="81" t="str">
        <f>IF(C1501="","",データ!AI2703)</f>
        <v/>
      </c>
      <c r="M1501" s="65" t="str">
        <f>IF(C1501="","",データ!AJ2703)</f>
        <v/>
      </c>
      <c r="N1501" s="65" t="str">
        <f>IF(O1501="","",COUNT($O$4:O1501))</f>
        <v/>
      </c>
      <c r="O1501" s="81" t="str">
        <f>IF(C1501="","",データ!AO2703)</f>
        <v/>
      </c>
      <c r="P1501" s="65" t="str">
        <f>IF(C1501="","",データ!AP2703)</f>
        <v/>
      </c>
    </row>
    <row r="1502" spans="1:16" ht="18" customHeight="1">
      <c r="A1502" s="46" t="str">
        <f>IF(データ!A2705&lt;&gt;"",データ!A2704,"")</f>
        <v/>
      </c>
      <c r="B1502" s="47" t="str">
        <f>IF(データ!B2705&lt;&gt;"",データ!B2704,"")</f>
        <v/>
      </c>
      <c r="C1502" s="48" t="str">
        <f>IF(データ!C2705&lt;&gt;"",データ!C2704,"")</f>
        <v/>
      </c>
      <c r="D1502" s="46" t="str">
        <f>IF(データ!G2705&lt;&gt;"",データ!G2704,"")</f>
        <v/>
      </c>
      <c r="E1502" s="65" t="str">
        <f>IF(F1502="","",COUNT($F$4:F1502))</f>
        <v/>
      </c>
      <c r="F1502" s="81" t="str">
        <f>IF(C1502="","",データ!Z2704)</f>
        <v/>
      </c>
      <c r="G1502" s="65" t="str">
        <f>IF(C1502="","",データ!AA2704)</f>
        <v/>
      </c>
      <c r="H1502" s="65" t="str">
        <f>IF(I1502="","",COUNT($I$4:I1502))</f>
        <v/>
      </c>
      <c r="I1502" s="81" t="str">
        <f>IF(C1502="","",データ!AF2704)</f>
        <v/>
      </c>
      <c r="J1502" s="65" t="str">
        <f>IF(C1502="","",データ!AG2704)</f>
        <v/>
      </c>
      <c r="K1502" s="65" t="str">
        <f>IF(L1502="","",COUNT($L$4:L1502))</f>
        <v/>
      </c>
      <c r="L1502" s="81" t="str">
        <f>IF(C1502="","",データ!AI2704)</f>
        <v/>
      </c>
      <c r="M1502" s="65" t="str">
        <f>IF(C1502="","",データ!AJ2704)</f>
        <v/>
      </c>
      <c r="N1502" s="65" t="str">
        <f>IF(O1502="","",COUNT($O$4:O1502))</f>
        <v/>
      </c>
      <c r="O1502" s="81" t="str">
        <f>IF(C1502="","",データ!AO2704)</f>
        <v/>
      </c>
      <c r="P1502" s="65" t="str">
        <f>IF(C1502="","",データ!AP2704)</f>
        <v/>
      </c>
    </row>
    <row r="1503" spans="1:16" ht="18" customHeight="1">
      <c r="A1503" s="46" t="str">
        <f>IF(データ!A2706&lt;&gt;"",データ!A2705,"")</f>
        <v/>
      </c>
      <c r="B1503" s="47" t="str">
        <f>IF(データ!B2706&lt;&gt;"",データ!B2705,"")</f>
        <v/>
      </c>
      <c r="C1503" s="48" t="str">
        <f>IF(データ!C2706&lt;&gt;"",データ!C2705,"")</f>
        <v/>
      </c>
      <c r="D1503" s="46" t="str">
        <f>IF(データ!G2706&lt;&gt;"",データ!G2705,"")</f>
        <v/>
      </c>
      <c r="E1503" s="65" t="str">
        <f>IF(F1503="","",COUNT($F$4:F1503))</f>
        <v/>
      </c>
      <c r="F1503" s="81" t="str">
        <f>IF(C1503="","",データ!Z2705)</f>
        <v/>
      </c>
      <c r="G1503" s="65" t="str">
        <f>IF(C1503="","",データ!AA2705)</f>
        <v/>
      </c>
      <c r="H1503" s="65" t="str">
        <f>IF(I1503="","",COUNT($I$4:I1503))</f>
        <v/>
      </c>
      <c r="I1503" s="81" t="str">
        <f>IF(C1503="","",データ!AF2705)</f>
        <v/>
      </c>
      <c r="J1503" s="65" t="str">
        <f>IF(C1503="","",データ!AG2705)</f>
        <v/>
      </c>
      <c r="K1503" s="65" t="str">
        <f>IF(L1503="","",COUNT($L$4:L1503))</f>
        <v/>
      </c>
      <c r="L1503" s="81" t="str">
        <f>IF(C1503="","",データ!AI2705)</f>
        <v/>
      </c>
      <c r="M1503" s="65" t="str">
        <f>IF(C1503="","",データ!AJ2705)</f>
        <v/>
      </c>
      <c r="N1503" s="65" t="str">
        <f>IF(O1503="","",COUNT($O$4:O1503))</f>
        <v/>
      </c>
      <c r="O1503" s="81" t="str">
        <f>IF(C1503="","",データ!AO2705)</f>
        <v/>
      </c>
      <c r="P1503" s="65" t="str">
        <f>IF(C1503="","",データ!AP2705)</f>
        <v/>
      </c>
    </row>
    <row r="1504" spans="1:16" ht="18" customHeight="1">
      <c r="A1504" s="46" t="str">
        <f>IF(データ!A2707&lt;&gt;"",データ!A2706,"")</f>
        <v/>
      </c>
      <c r="B1504" s="47" t="str">
        <f>IF(データ!B2707&lt;&gt;"",データ!B2706,"")</f>
        <v/>
      </c>
      <c r="C1504" s="48" t="str">
        <f>IF(データ!C2707&lt;&gt;"",データ!C2706,"")</f>
        <v/>
      </c>
      <c r="D1504" s="46" t="str">
        <f>IF(データ!G2707&lt;&gt;"",データ!G2706,"")</f>
        <v/>
      </c>
      <c r="E1504" s="65" t="str">
        <f>IF(F1504="","",COUNT($F$4:F1504))</f>
        <v/>
      </c>
      <c r="F1504" s="81" t="str">
        <f>IF(C1504="","",データ!Z2706)</f>
        <v/>
      </c>
      <c r="G1504" s="65" t="str">
        <f>IF(C1504="","",データ!AA2706)</f>
        <v/>
      </c>
      <c r="H1504" s="65" t="str">
        <f>IF(I1504="","",COUNT($I$4:I1504))</f>
        <v/>
      </c>
      <c r="I1504" s="81" t="str">
        <f>IF(C1504="","",データ!AF2706)</f>
        <v/>
      </c>
      <c r="J1504" s="65" t="str">
        <f>IF(C1504="","",データ!AG2706)</f>
        <v/>
      </c>
      <c r="K1504" s="65" t="str">
        <f>IF(L1504="","",COUNT($L$4:L1504))</f>
        <v/>
      </c>
      <c r="L1504" s="81" t="str">
        <f>IF(C1504="","",データ!AI2706)</f>
        <v/>
      </c>
      <c r="M1504" s="65" t="str">
        <f>IF(C1504="","",データ!AJ2706)</f>
        <v/>
      </c>
      <c r="N1504" s="65" t="str">
        <f>IF(O1504="","",COUNT($O$4:O1504))</f>
        <v/>
      </c>
      <c r="O1504" s="81" t="str">
        <f>IF(C1504="","",データ!AO2706)</f>
        <v/>
      </c>
      <c r="P1504" s="65" t="str">
        <f>IF(C1504="","",データ!AP2706)</f>
        <v/>
      </c>
    </row>
    <row r="1505" spans="1:16" ht="18" customHeight="1">
      <c r="A1505" s="46" t="str">
        <f>IF(データ!A2708&lt;&gt;"",データ!A2707,"")</f>
        <v/>
      </c>
      <c r="B1505" s="47" t="str">
        <f>IF(データ!B2708&lt;&gt;"",データ!B2707,"")</f>
        <v/>
      </c>
      <c r="C1505" s="48" t="str">
        <f>IF(データ!C2708&lt;&gt;"",データ!C2707,"")</f>
        <v/>
      </c>
      <c r="D1505" s="46" t="str">
        <f>IF(データ!G2708&lt;&gt;"",データ!G2707,"")</f>
        <v/>
      </c>
      <c r="E1505" s="65" t="str">
        <f>IF(F1505="","",COUNT($F$4:F1505))</f>
        <v/>
      </c>
      <c r="F1505" s="81" t="str">
        <f>IF(C1505="","",データ!Z2707)</f>
        <v/>
      </c>
      <c r="G1505" s="65" t="str">
        <f>IF(C1505="","",データ!AA2707)</f>
        <v/>
      </c>
      <c r="H1505" s="65" t="str">
        <f>IF(I1505="","",COUNT($I$4:I1505))</f>
        <v/>
      </c>
      <c r="I1505" s="81" t="str">
        <f>IF(C1505="","",データ!AF2707)</f>
        <v/>
      </c>
      <c r="J1505" s="65" t="str">
        <f>IF(C1505="","",データ!AG2707)</f>
        <v/>
      </c>
      <c r="K1505" s="65" t="str">
        <f>IF(L1505="","",COUNT($L$4:L1505))</f>
        <v/>
      </c>
      <c r="L1505" s="81" t="str">
        <f>IF(C1505="","",データ!AI2707)</f>
        <v/>
      </c>
      <c r="M1505" s="65" t="str">
        <f>IF(C1505="","",データ!AJ2707)</f>
        <v/>
      </c>
      <c r="N1505" s="65" t="str">
        <f>IF(O1505="","",COUNT($O$4:O1505))</f>
        <v/>
      </c>
      <c r="O1505" s="81" t="str">
        <f>IF(C1505="","",データ!AO2707)</f>
        <v/>
      </c>
      <c r="P1505" s="65" t="str">
        <f>IF(C1505="","",データ!AP2707)</f>
        <v/>
      </c>
    </row>
    <row r="1506" spans="1:16" ht="18" customHeight="1">
      <c r="A1506" s="46" t="str">
        <f>IF(データ!A2709&lt;&gt;"",データ!A2708,"")</f>
        <v/>
      </c>
      <c r="B1506" s="47" t="str">
        <f>IF(データ!B2709&lt;&gt;"",データ!B2708,"")</f>
        <v/>
      </c>
      <c r="C1506" s="48" t="str">
        <f>IF(データ!C2709&lt;&gt;"",データ!C2708,"")</f>
        <v/>
      </c>
      <c r="D1506" s="46" t="str">
        <f>IF(データ!G2709&lt;&gt;"",データ!G2708,"")</f>
        <v/>
      </c>
      <c r="E1506" s="65" t="str">
        <f>IF(F1506="","",COUNT($F$4:F1506))</f>
        <v/>
      </c>
      <c r="F1506" s="81" t="str">
        <f>IF(C1506="","",データ!Z2708)</f>
        <v/>
      </c>
      <c r="G1506" s="65" t="str">
        <f>IF(C1506="","",データ!AA2708)</f>
        <v/>
      </c>
      <c r="H1506" s="65" t="str">
        <f>IF(I1506="","",COUNT($I$4:I1506))</f>
        <v/>
      </c>
      <c r="I1506" s="81" t="str">
        <f>IF(C1506="","",データ!AF2708)</f>
        <v/>
      </c>
      <c r="J1506" s="65" t="str">
        <f>IF(C1506="","",データ!AG2708)</f>
        <v/>
      </c>
      <c r="K1506" s="65" t="str">
        <f>IF(L1506="","",COUNT($L$4:L1506))</f>
        <v/>
      </c>
      <c r="L1506" s="81" t="str">
        <f>IF(C1506="","",データ!AI2708)</f>
        <v/>
      </c>
      <c r="M1506" s="65" t="str">
        <f>IF(C1506="","",データ!AJ2708)</f>
        <v/>
      </c>
      <c r="N1506" s="65" t="str">
        <f>IF(O1506="","",COUNT($O$4:O1506))</f>
        <v/>
      </c>
      <c r="O1506" s="81" t="str">
        <f>IF(C1506="","",データ!AO2708)</f>
        <v/>
      </c>
      <c r="P1506" s="65" t="str">
        <f>IF(C1506="","",データ!AP2708)</f>
        <v/>
      </c>
    </row>
    <row r="1507" spans="1:16" ht="18" customHeight="1">
      <c r="A1507" s="46" t="str">
        <f>IF(データ!A2710&lt;&gt;"",データ!A2709,"")</f>
        <v/>
      </c>
      <c r="B1507" s="47" t="str">
        <f>IF(データ!B2710&lt;&gt;"",データ!B2709,"")</f>
        <v/>
      </c>
      <c r="C1507" s="48" t="str">
        <f>IF(データ!C2710&lt;&gt;"",データ!C2709,"")</f>
        <v/>
      </c>
      <c r="D1507" s="46" t="str">
        <f>IF(データ!G2710&lt;&gt;"",データ!G2709,"")</f>
        <v/>
      </c>
      <c r="E1507" s="65" t="str">
        <f>IF(F1507="","",COUNT($F$4:F1507))</f>
        <v/>
      </c>
      <c r="F1507" s="81" t="str">
        <f>IF(C1507="","",データ!Z2709)</f>
        <v/>
      </c>
      <c r="G1507" s="65" t="str">
        <f>IF(C1507="","",データ!AA2709)</f>
        <v/>
      </c>
      <c r="H1507" s="65" t="str">
        <f>IF(I1507="","",COUNT($I$4:I1507))</f>
        <v/>
      </c>
      <c r="I1507" s="81" t="str">
        <f>IF(C1507="","",データ!AF2709)</f>
        <v/>
      </c>
      <c r="J1507" s="65" t="str">
        <f>IF(C1507="","",データ!AG2709)</f>
        <v/>
      </c>
      <c r="K1507" s="65" t="str">
        <f>IF(L1507="","",COUNT($L$4:L1507))</f>
        <v/>
      </c>
      <c r="L1507" s="81" t="str">
        <f>IF(C1507="","",データ!AI2709)</f>
        <v/>
      </c>
      <c r="M1507" s="65" t="str">
        <f>IF(C1507="","",データ!AJ2709)</f>
        <v/>
      </c>
      <c r="N1507" s="65" t="str">
        <f>IF(O1507="","",COUNT($O$4:O1507))</f>
        <v/>
      </c>
      <c r="O1507" s="81" t="str">
        <f>IF(C1507="","",データ!AO2709)</f>
        <v/>
      </c>
      <c r="P1507" s="65" t="str">
        <f>IF(C1507="","",データ!AP2709)</f>
        <v/>
      </c>
    </row>
    <row r="1508" spans="1:16" ht="18" customHeight="1">
      <c r="A1508" s="46" t="str">
        <f>IF(データ!A2711&lt;&gt;"",データ!A2710,"")</f>
        <v/>
      </c>
      <c r="B1508" s="47" t="str">
        <f>IF(データ!B2711&lt;&gt;"",データ!B2710,"")</f>
        <v/>
      </c>
      <c r="C1508" s="48" t="str">
        <f>IF(データ!C2711&lt;&gt;"",データ!C2710,"")</f>
        <v/>
      </c>
      <c r="D1508" s="46" t="str">
        <f>IF(データ!G2711&lt;&gt;"",データ!G2710,"")</f>
        <v/>
      </c>
      <c r="E1508" s="65" t="str">
        <f>IF(F1508="","",COUNT($F$4:F1508))</f>
        <v/>
      </c>
      <c r="F1508" s="81" t="str">
        <f>IF(C1508="","",データ!Z2710)</f>
        <v/>
      </c>
      <c r="G1508" s="65" t="str">
        <f>IF(C1508="","",データ!AA2710)</f>
        <v/>
      </c>
      <c r="H1508" s="65" t="str">
        <f>IF(I1508="","",COUNT($I$4:I1508))</f>
        <v/>
      </c>
      <c r="I1508" s="81" t="str">
        <f>IF(C1508="","",データ!AF2710)</f>
        <v/>
      </c>
      <c r="J1508" s="65" t="str">
        <f>IF(C1508="","",データ!AG2710)</f>
        <v/>
      </c>
      <c r="K1508" s="65" t="str">
        <f>IF(L1508="","",COUNT($L$4:L1508))</f>
        <v/>
      </c>
      <c r="L1508" s="81" t="str">
        <f>IF(C1508="","",データ!AI2710)</f>
        <v/>
      </c>
      <c r="M1508" s="65" t="str">
        <f>IF(C1508="","",データ!AJ2710)</f>
        <v/>
      </c>
      <c r="N1508" s="65" t="str">
        <f>IF(O1508="","",COUNT($O$4:O1508))</f>
        <v/>
      </c>
      <c r="O1508" s="81" t="str">
        <f>IF(C1508="","",データ!AO2710)</f>
        <v/>
      </c>
      <c r="P1508" s="65" t="str">
        <f>IF(C1508="","",データ!AP2710)</f>
        <v/>
      </c>
    </row>
    <row r="1509" spans="1:16" ht="18" customHeight="1">
      <c r="A1509" s="46" t="str">
        <f>IF(データ!A2712&lt;&gt;"",データ!A2711,"")</f>
        <v/>
      </c>
      <c r="B1509" s="47" t="str">
        <f>IF(データ!B2712&lt;&gt;"",データ!B2711,"")</f>
        <v/>
      </c>
      <c r="C1509" s="48" t="str">
        <f>IF(データ!C2712&lt;&gt;"",データ!C2711,"")</f>
        <v/>
      </c>
      <c r="D1509" s="46" t="str">
        <f>IF(データ!G2712&lt;&gt;"",データ!G2711,"")</f>
        <v/>
      </c>
      <c r="E1509" s="65" t="str">
        <f>IF(F1509="","",COUNT($F$4:F1509))</f>
        <v/>
      </c>
      <c r="F1509" s="81" t="str">
        <f>IF(C1509="","",データ!Z2711)</f>
        <v/>
      </c>
      <c r="G1509" s="65" t="str">
        <f>IF(C1509="","",データ!AA2711)</f>
        <v/>
      </c>
      <c r="H1509" s="65" t="str">
        <f>IF(I1509="","",COUNT($I$4:I1509))</f>
        <v/>
      </c>
      <c r="I1509" s="81" t="str">
        <f>IF(C1509="","",データ!AF2711)</f>
        <v/>
      </c>
      <c r="J1509" s="65" t="str">
        <f>IF(C1509="","",データ!AG2711)</f>
        <v/>
      </c>
      <c r="K1509" s="65" t="str">
        <f>IF(L1509="","",COUNT($L$4:L1509))</f>
        <v/>
      </c>
      <c r="L1509" s="81" t="str">
        <f>IF(C1509="","",データ!AI2711)</f>
        <v/>
      </c>
      <c r="M1509" s="65" t="str">
        <f>IF(C1509="","",データ!AJ2711)</f>
        <v/>
      </c>
      <c r="N1509" s="65" t="str">
        <f>IF(O1509="","",COUNT($O$4:O1509))</f>
        <v/>
      </c>
      <c r="O1509" s="81" t="str">
        <f>IF(C1509="","",データ!AO2711)</f>
        <v/>
      </c>
      <c r="P1509" s="65" t="str">
        <f>IF(C1509="","",データ!AP2711)</f>
        <v/>
      </c>
    </row>
    <row r="1510" spans="1:16" ht="18" customHeight="1">
      <c r="A1510" s="46" t="str">
        <f>IF(データ!A2713&lt;&gt;"",データ!A2712,"")</f>
        <v/>
      </c>
      <c r="B1510" s="47" t="str">
        <f>IF(データ!B2713&lt;&gt;"",データ!B2712,"")</f>
        <v/>
      </c>
      <c r="C1510" s="48" t="str">
        <f>IF(データ!C2713&lt;&gt;"",データ!C2712,"")</f>
        <v/>
      </c>
      <c r="D1510" s="46" t="str">
        <f>IF(データ!G2713&lt;&gt;"",データ!G2712,"")</f>
        <v/>
      </c>
      <c r="E1510" s="65" t="str">
        <f>IF(F1510="","",COUNT($F$4:F1510))</f>
        <v/>
      </c>
      <c r="F1510" s="81" t="str">
        <f>IF(C1510="","",データ!Z2712)</f>
        <v/>
      </c>
      <c r="G1510" s="65" t="str">
        <f>IF(C1510="","",データ!AA2712)</f>
        <v/>
      </c>
      <c r="H1510" s="65" t="str">
        <f>IF(I1510="","",COUNT($I$4:I1510))</f>
        <v/>
      </c>
      <c r="I1510" s="81" t="str">
        <f>IF(C1510="","",データ!AF2712)</f>
        <v/>
      </c>
      <c r="J1510" s="65" t="str">
        <f>IF(C1510="","",データ!AG2712)</f>
        <v/>
      </c>
      <c r="K1510" s="65" t="str">
        <f>IF(L1510="","",COUNT($L$4:L1510))</f>
        <v/>
      </c>
      <c r="L1510" s="81" t="str">
        <f>IF(C1510="","",データ!AI2712)</f>
        <v/>
      </c>
      <c r="M1510" s="65" t="str">
        <f>IF(C1510="","",データ!AJ2712)</f>
        <v/>
      </c>
      <c r="N1510" s="65" t="str">
        <f>IF(O1510="","",COUNT($O$4:O1510))</f>
        <v/>
      </c>
      <c r="O1510" s="81" t="str">
        <f>IF(C1510="","",データ!AO2712)</f>
        <v/>
      </c>
      <c r="P1510" s="65" t="str">
        <f>IF(C1510="","",データ!AP2712)</f>
        <v/>
      </c>
    </row>
    <row r="1511" spans="1:16" ht="18" customHeight="1">
      <c r="A1511" s="46" t="str">
        <f>IF(データ!A2714&lt;&gt;"",データ!A2713,"")</f>
        <v/>
      </c>
      <c r="B1511" s="47" t="str">
        <f>IF(データ!B2714&lt;&gt;"",データ!B2713,"")</f>
        <v/>
      </c>
      <c r="C1511" s="48" t="str">
        <f>IF(データ!C2714&lt;&gt;"",データ!C2713,"")</f>
        <v/>
      </c>
      <c r="D1511" s="46" t="str">
        <f>IF(データ!G2714&lt;&gt;"",データ!G2713,"")</f>
        <v/>
      </c>
      <c r="E1511" s="65" t="str">
        <f>IF(F1511="","",COUNT($F$4:F1511))</f>
        <v/>
      </c>
      <c r="F1511" s="81" t="str">
        <f>IF(C1511="","",データ!Z2713)</f>
        <v/>
      </c>
      <c r="G1511" s="65" t="str">
        <f>IF(C1511="","",データ!AA2713)</f>
        <v/>
      </c>
      <c r="H1511" s="65" t="str">
        <f>IF(I1511="","",COUNT($I$4:I1511))</f>
        <v/>
      </c>
      <c r="I1511" s="81" t="str">
        <f>IF(C1511="","",データ!AF2713)</f>
        <v/>
      </c>
      <c r="J1511" s="65" t="str">
        <f>IF(C1511="","",データ!AG2713)</f>
        <v/>
      </c>
      <c r="K1511" s="65" t="str">
        <f>IF(L1511="","",COUNT($L$4:L1511))</f>
        <v/>
      </c>
      <c r="L1511" s="81" t="str">
        <f>IF(C1511="","",データ!AI2713)</f>
        <v/>
      </c>
      <c r="M1511" s="65" t="str">
        <f>IF(C1511="","",データ!AJ2713)</f>
        <v/>
      </c>
      <c r="N1511" s="65" t="str">
        <f>IF(O1511="","",COUNT($O$4:O1511))</f>
        <v/>
      </c>
      <c r="O1511" s="81" t="str">
        <f>IF(C1511="","",データ!AO2713)</f>
        <v/>
      </c>
      <c r="P1511" s="65" t="str">
        <f>IF(C1511="","",データ!AP2713)</f>
        <v/>
      </c>
    </row>
    <row r="1512" spans="1:16" ht="18" customHeight="1">
      <c r="A1512" s="46" t="str">
        <f>IF(データ!A2715&lt;&gt;"",データ!A2714,"")</f>
        <v/>
      </c>
      <c r="B1512" s="47" t="str">
        <f>IF(データ!B2715&lt;&gt;"",データ!B2714,"")</f>
        <v/>
      </c>
      <c r="C1512" s="48" t="str">
        <f>IF(データ!C2715&lt;&gt;"",データ!C2714,"")</f>
        <v/>
      </c>
      <c r="D1512" s="46" t="str">
        <f>IF(データ!G2715&lt;&gt;"",データ!G2714,"")</f>
        <v/>
      </c>
      <c r="E1512" s="65" t="str">
        <f>IF(F1512="","",COUNT($F$4:F1512))</f>
        <v/>
      </c>
      <c r="F1512" s="81" t="str">
        <f>IF(C1512="","",データ!Z2714)</f>
        <v/>
      </c>
      <c r="G1512" s="65" t="str">
        <f>IF(C1512="","",データ!AA2714)</f>
        <v/>
      </c>
      <c r="H1512" s="65" t="str">
        <f>IF(I1512="","",COUNT($I$4:I1512))</f>
        <v/>
      </c>
      <c r="I1512" s="81" t="str">
        <f>IF(C1512="","",データ!AF2714)</f>
        <v/>
      </c>
      <c r="J1512" s="65" t="str">
        <f>IF(C1512="","",データ!AG2714)</f>
        <v/>
      </c>
      <c r="K1512" s="65" t="str">
        <f>IF(L1512="","",COUNT($L$4:L1512))</f>
        <v/>
      </c>
      <c r="L1512" s="81" t="str">
        <f>IF(C1512="","",データ!AI2714)</f>
        <v/>
      </c>
      <c r="M1512" s="65" t="str">
        <f>IF(C1512="","",データ!AJ2714)</f>
        <v/>
      </c>
      <c r="N1512" s="65" t="str">
        <f>IF(O1512="","",COUNT($O$4:O1512))</f>
        <v/>
      </c>
      <c r="O1512" s="81" t="str">
        <f>IF(C1512="","",データ!AO2714)</f>
        <v/>
      </c>
      <c r="P1512" s="65" t="str">
        <f>IF(C1512="","",データ!AP2714)</f>
        <v/>
      </c>
    </row>
    <row r="1513" spans="1:16" ht="18" customHeight="1">
      <c r="A1513" s="46" t="str">
        <f>IF(データ!A2716&lt;&gt;"",データ!A2715,"")</f>
        <v/>
      </c>
      <c r="B1513" s="47" t="str">
        <f>IF(データ!B2716&lt;&gt;"",データ!B2715,"")</f>
        <v/>
      </c>
      <c r="C1513" s="48" t="str">
        <f>IF(データ!C2716&lt;&gt;"",データ!C2715,"")</f>
        <v/>
      </c>
      <c r="D1513" s="46" t="str">
        <f>IF(データ!G2716&lt;&gt;"",データ!G2715,"")</f>
        <v/>
      </c>
      <c r="E1513" s="65" t="str">
        <f>IF(F1513="","",COUNT($F$4:F1513))</f>
        <v/>
      </c>
      <c r="F1513" s="81" t="str">
        <f>IF(C1513="","",データ!Z2715)</f>
        <v/>
      </c>
      <c r="G1513" s="65" t="str">
        <f>IF(C1513="","",データ!AA2715)</f>
        <v/>
      </c>
      <c r="H1513" s="65" t="str">
        <f>IF(I1513="","",COUNT($I$4:I1513))</f>
        <v/>
      </c>
      <c r="I1513" s="81" t="str">
        <f>IF(C1513="","",データ!AF2715)</f>
        <v/>
      </c>
      <c r="J1513" s="65" t="str">
        <f>IF(C1513="","",データ!AG2715)</f>
        <v/>
      </c>
      <c r="K1513" s="65" t="str">
        <f>IF(L1513="","",COUNT($L$4:L1513))</f>
        <v/>
      </c>
      <c r="L1513" s="81" t="str">
        <f>IF(C1513="","",データ!AI2715)</f>
        <v/>
      </c>
      <c r="M1513" s="65" t="str">
        <f>IF(C1513="","",データ!AJ2715)</f>
        <v/>
      </c>
      <c r="N1513" s="65" t="str">
        <f>IF(O1513="","",COUNT($O$4:O1513))</f>
        <v/>
      </c>
      <c r="O1513" s="81" t="str">
        <f>IF(C1513="","",データ!AO2715)</f>
        <v/>
      </c>
      <c r="P1513" s="65" t="str">
        <f>IF(C1513="","",データ!AP2715)</f>
        <v/>
      </c>
    </row>
    <row r="1514" spans="1:16" ht="18" customHeight="1">
      <c r="A1514" s="46" t="str">
        <f>IF(データ!A2717&lt;&gt;"",データ!A2716,"")</f>
        <v/>
      </c>
      <c r="B1514" s="47" t="str">
        <f>IF(データ!B2717&lt;&gt;"",データ!B2716,"")</f>
        <v/>
      </c>
      <c r="C1514" s="48" t="str">
        <f>IF(データ!C2717&lt;&gt;"",データ!C2716,"")</f>
        <v/>
      </c>
      <c r="D1514" s="46" t="str">
        <f>IF(データ!G2717&lt;&gt;"",データ!G2716,"")</f>
        <v/>
      </c>
      <c r="E1514" s="65" t="str">
        <f>IF(F1514="","",COUNT($F$4:F1514))</f>
        <v/>
      </c>
      <c r="F1514" s="81" t="str">
        <f>IF(C1514="","",データ!Z2716)</f>
        <v/>
      </c>
      <c r="G1514" s="65" t="str">
        <f>IF(C1514="","",データ!AA2716)</f>
        <v/>
      </c>
      <c r="H1514" s="65" t="str">
        <f>IF(I1514="","",COUNT($I$4:I1514))</f>
        <v/>
      </c>
      <c r="I1514" s="81" t="str">
        <f>IF(C1514="","",データ!AF2716)</f>
        <v/>
      </c>
      <c r="J1514" s="65" t="str">
        <f>IF(C1514="","",データ!AG2716)</f>
        <v/>
      </c>
      <c r="K1514" s="65" t="str">
        <f>IF(L1514="","",COUNT($L$4:L1514))</f>
        <v/>
      </c>
      <c r="L1514" s="81" t="str">
        <f>IF(C1514="","",データ!AI2716)</f>
        <v/>
      </c>
      <c r="M1514" s="65" t="str">
        <f>IF(C1514="","",データ!AJ2716)</f>
        <v/>
      </c>
      <c r="N1514" s="65" t="str">
        <f>IF(O1514="","",COUNT($O$4:O1514))</f>
        <v/>
      </c>
      <c r="O1514" s="81" t="str">
        <f>IF(C1514="","",データ!AO2716)</f>
        <v/>
      </c>
      <c r="P1514" s="65" t="str">
        <f>IF(C1514="","",データ!AP2716)</f>
        <v/>
      </c>
    </row>
    <row r="1515" spans="1:16" ht="18" customHeight="1">
      <c r="A1515" s="46" t="str">
        <f>IF(データ!A2718&lt;&gt;"",データ!A2717,"")</f>
        <v/>
      </c>
      <c r="B1515" s="47" t="str">
        <f>IF(データ!B2718&lt;&gt;"",データ!B2717,"")</f>
        <v/>
      </c>
      <c r="C1515" s="48" t="str">
        <f>IF(データ!C2718&lt;&gt;"",データ!C2717,"")</f>
        <v/>
      </c>
      <c r="D1515" s="46" t="str">
        <f>IF(データ!G2718&lt;&gt;"",データ!G2717,"")</f>
        <v/>
      </c>
      <c r="E1515" s="65" t="str">
        <f>IF(F1515="","",COUNT($F$4:F1515))</f>
        <v/>
      </c>
      <c r="F1515" s="81" t="str">
        <f>IF(C1515="","",データ!Z2717)</f>
        <v/>
      </c>
      <c r="G1515" s="65" t="str">
        <f>IF(C1515="","",データ!AA2717)</f>
        <v/>
      </c>
      <c r="H1515" s="65" t="str">
        <f>IF(I1515="","",COUNT($I$4:I1515))</f>
        <v/>
      </c>
      <c r="I1515" s="81" t="str">
        <f>IF(C1515="","",データ!AF2717)</f>
        <v/>
      </c>
      <c r="J1515" s="65" t="str">
        <f>IF(C1515="","",データ!AG2717)</f>
        <v/>
      </c>
      <c r="K1515" s="65" t="str">
        <f>IF(L1515="","",COUNT($L$4:L1515))</f>
        <v/>
      </c>
      <c r="L1515" s="81" t="str">
        <f>IF(C1515="","",データ!AI2717)</f>
        <v/>
      </c>
      <c r="M1515" s="65" t="str">
        <f>IF(C1515="","",データ!AJ2717)</f>
        <v/>
      </c>
      <c r="N1515" s="65" t="str">
        <f>IF(O1515="","",COUNT($O$4:O1515))</f>
        <v/>
      </c>
      <c r="O1515" s="81" t="str">
        <f>IF(C1515="","",データ!AO2717)</f>
        <v/>
      </c>
      <c r="P1515" s="65" t="str">
        <f>IF(C1515="","",データ!AP2717)</f>
        <v/>
      </c>
    </row>
    <row r="1516" spans="1:16" ht="18" customHeight="1">
      <c r="A1516" s="46" t="str">
        <f>IF(データ!A2719&lt;&gt;"",データ!A2718,"")</f>
        <v/>
      </c>
      <c r="B1516" s="47" t="str">
        <f>IF(データ!B2719&lt;&gt;"",データ!B2718,"")</f>
        <v/>
      </c>
      <c r="C1516" s="48" t="str">
        <f>IF(データ!C2719&lt;&gt;"",データ!C2718,"")</f>
        <v/>
      </c>
      <c r="D1516" s="46" t="str">
        <f>IF(データ!G2719&lt;&gt;"",データ!G2718,"")</f>
        <v/>
      </c>
      <c r="E1516" s="65" t="str">
        <f>IF(F1516="","",COUNT($F$4:F1516))</f>
        <v/>
      </c>
      <c r="F1516" s="81" t="str">
        <f>IF(C1516="","",データ!Z2718)</f>
        <v/>
      </c>
      <c r="G1516" s="65" t="str">
        <f>IF(C1516="","",データ!AA2718)</f>
        <v/>
      </c>
      <c r="H1516" s="65" t="str">
        <f>IF(I1516="","",COUNT($I$4:I1516))</f>
        <v/>
      </c>
      <c r="I1516" s="81" t="str">
        <f>IF(C1516="","",データ!AF2718)</f>
        <v/>
      </c>
      <c r="J1516" s="65" t="str">
        <f>IF(C1516="","",データ!AG2718)</f>
        <v/>
      </c>
      <c r="K1516" s="65" t="str">
        <f>IF(L1516="","",COUNT($L$4:L1516))</f>
        <v/>
      </c>
      <c r="L1516" s="81" t="str">
        <f>IF(C1516="","",データ!AI2718)</f>
        <v/>
      </c>
      <c r="M1516" s="65" t="str">
        <f>IF(C1516="","",データ!AJ2718)</f>
        <v/>
      </c>
      <c r="N1516" s="65" t="str">
        <f>IF(O1516="","",COUNT($O$4:O1516))</f>
        <v/>
      </c>
      <c r="O1516" s="81" t="str">
        <f>IF(C1516="","",データ!AO2718)</f>
        <v/>
      </c>
      <c r="P1516" s="65" t="str">
        <f>IF(C1516="","",データ!AP2718)</f>
        <v/>
      </c>
    </row>
    <row r="1517" spans="1:16" ht="18" customHeight="1">
      <c r="A1517" s="46" t="str">
        <f>IF(データ!A2720&lt;&gt;"",データ!A2719,"")</f>
        <v/>
      </c>
      <c r="B1517" s="47" t="str">
        <f>IF(データ!B2720&lt;&gt;"",データ!B2719,"")</f>
        <v/>
      </c>
      <c r="C1517" s="48" t="str">
        <f>IF(データ!C2720&lt;&gt;"",データ!C2719,"")</f>
        <v/>
      </c>
      <c r="D1517" s="46" t="str">
        <f>IF(データ!G2720&lt;&gt;"",データ!G2719,"")</f>
        <v/>
      </c>
      <c r="E1517" s="65" t="str">
        <f>IF(F1517="","",COUNT($F$4:F1517))</f>
        <v/>
      </c>
      <c r="F1517" s="81" t="str">
        <f>IF(C1517="","",データ!Z2719)</f>
        <v/>
      </c>
      <c r="G1517" s="65" t="str">
        <f>IF(C1517="","",データ!AA2719)</f>
        <v/>
      </c>
      <c r="H1517" s="65" t="str">
        <f>IF(I1517="","",COUNT($I$4:I1517))</f>
        <v/>
      </c>
      <c r="I1517" s="81" t="str">
        <f>IF(C1517="","",データ!AF2719)</f>
        <v/>
      </c>
      <c r="J1517" s="65" t="str">
        <f>IF(C1517="","",データ!AG2719)</f>
        <v/>
      </c>
      <c r="K1517" s="65" t="str">
        <f>IF(L1517="","",COUNT($L$4:L1517))</f>
        <v/>
      </c>
      <c r="L1517" s="81" t="str">
        <f>IF(C1517="","",データ!AI2719)</f>
        <v/>
      </c>
      <c r="M1517" s="65" t="str">
        <f>IF(C1517="","",データ!AJ2719)</f>
        <v/>
      </c>
      <c r="N1517" s="65" t="str">
        <f>IF(O1517="","",COUNT($O$4:O1517))</f>
        <v/>
      </c>
      <c r="O1517" s="81" t="str">
        <f>IF(C1517="","",データ!AO2719)</f>
        <v/>
      </c>
      <c r="P1517" s="65" t="str">
        <f>IF(C1517="","",データ!AP2719)</f>
        <v/>
      </c>
    </row>
    <row r="1518" spans="1:16" ht="18" customHeight="1">
      <c r="A1518" s="46" t="str">
        <f>IF(データ!A2721&lt;&gt;"",データ!A2720,"")</f>
        <v/>
      </c>
      <c r="B1518" s="47" t="str">
        <f>IF(データ!B2721&lt;&gt;"",データ!B2720,"")</f>
        <v/>
      </c>
      <c r="C1518" s="48" t="str">
        <f>IF(データ!C2721&lt;&gt;"",データ!C2720,"")</f>
        <v/>
      </c>
      <c r="D1518" s="46" t="str">
        <f>IF(データ!G2721&lt;&gt;"",データ!G2720,"")</f>
        <v/>
      </c>
      <c r="E1518" s="65" t="str">
        <f>IF(F1518="","",COUNT($F$4:F1518))</f>
        <v/>
      </c>
      <c r="F1518" s="81" t="str">
        <f>IF(C1518="","",データ!Z2720)</f>
        <v/>
      </c>
      <c r="G1518" s="65" t="str">
        <f>IF(C1518="","",データ!AA2720)</f>
        <v/>
      </c>
      <c r="H1518" s="65" t="str">
        <f>IF(I1518="","",COUNT($I$4:I1518))</f>
        <v/>
      </c>
      <c r="I1518" s="81" t="str">
        <f>IF(C1518="","",データ!AF2720)</f>
        <v/>
      </c>
      <c r="J1518" s="65" t="str">
        <f>IF(C1518="","",データ!AG2720)</f>
        <v/>
      </c>
      <c r="K1518" s="65" t="str">
        <f>IF(L1518="","",COUNT($L$4:L1518))</f>
        <v/>
      </c>
      <c r="L1518" s="81" t="str">
        <f>IF(C1518="","",データ!AI2720)</f>
        <v/>
      </c>
      <c r="M1518" s="65" t="str">
        <f>IF(C1518="","",データ!AJ2720)</f>
        <v/>
      </c>
      <c r="N1518" s="65" t="str">
        <f>IF(O1518="","",COUNT($O$4:O1518))</f>
        <v/>
      </c>
      <c r="O1518" s="81" t="str">
        <f>IF(C1518="","",データ!AO2720)</f>
        <v/>
      </c>
      <c r="P1518" s="65" t="str">
        <f>IF(C1518="","",データ!AP2720)</f>
        <v/>
      </c>
    </row>
    <row r="1519" spans="1:16" ht="18" customHeight="1">
      <c r="A1519" s="46" t="str">
        <f>IF(データ!A2722&lt;&gt;"",データ!A2721,"")</f>
        <v/>
      </c>
      <c r="B1519" s="47" t="str">
        <f>IF(データ!B2722&lt;&gt;"",データ!B2721,"")</f>
        <v/>
      </c>
      <c r="C1519" s="48" t="str">
        <f>IF(データ!C2722&lt;&gt;"",データ!C2721,"")</f>
        <v/>
      </c>
      <c r="D1519" s="46" t="str">
        <f>IF(データ!G2722&lt;&gt;"",データ!G2721,"")</f>
        <v/>
      </c>
      <c r="E1519" s="65" t="str">
        <f>IF(F1519="","",COUNT($F$4:F1519))</f>
        <v/>
      </c>
      <c r="F1519" s="81" t="str">
        <f>IF(C1519="","",データ!Z2721)</f>
        <v/>
      </c>
      <c r="G1519" s="65" t="str">
        <f>IF(C1519="","",データ!AA2721)</f>
        <v/>
      </c>
      <c r="H1519" s="65" t="str">
        <f>IF(I1519="","",COUNT($I$4:I1519))</f>
        <v/>
      </c>
      <c r="I1519" s="81" t="str">
        <f>IF(C1519="","",データ!AF2721)</f>
        <v/>
      </c>
      <c r="J1519" s="65" t="str">
        <f>IF(C1519="","",データ!AG2721)</f>
        <v/>
      </c>
      <c r="K1519" s="65" t="str">
        <f>IF(L1519="","",COUNT($L$4:L1519))</f>
        <v/>
      </c>
      <c r="L1519" s="81" t="str">
        <f>IF(C1519="","",データ!AI2721)</f>
        <v/>
      </c>
      <c r="M1519" s="65" t="str">
        <f>IF(C1519="","",データ!AJ2721)</f>
        <v/>
      </c>
      <c r="N1519" s="65" t="str">
        <f>IF(O1519="","",COUNT($O$4:O1519))</f>
        <v/>
      </c>
      <c r="O1519" s="81" t="str">
        <f>IF(C1519="","",データ!AO2721)</f>
        <v/>
      </c>
      <c r="P1519" s="65" t="str">
        <f>IF(C1519="","",データ!AP2721)</f>
        <v/>
      </c>
    </row>
    <row r="1520" spans="1:16" ht="18" customHeight="1">
      <c r="A1520" s="46" t="str">
        <f>IF(データ!A2723&lt;&gt;"",データ!A2722,"")</f>
        <v/>
      </c>
      <c r="B1520" s="47" t="str">
        <f>IF(データ!B2723&lt;&gt;"",データ!B2722,"")</f>
        <v/>
      </c>
      <c r="C1520" s="48" t="str">
        <f>IF(データ!C2723&lt;&gt;"",データ!C2722,"")</f>
        <v/>
      </c>
      <c r="D1520" s="46" t="str">
        <f>IF(データ!G2723&lt;&gt;"",データ!G2722,"")</f>
        <v/>
      </c>
      <c r="E1520" s="65" t="str">
        <f>IF(F1520="","",COUNT($F$4:F1520))</f>
        <v/>
      </c>
      <c r="F1520" s="81" t="str">
        <f>IF(C1520="","",データ!Z2722)</f>
        <v/>
      </c>
      <c r="G1520" s="65" t="str">
        <f>IF(C1520="","",データ!AA2722)</f>
        <v/>
      </c>
      <c r="H1520" s="65" t="str">
        <f>IF(I1520="","",COUNT($I$4:I1520))</f>
        <v/>
      </c>
      <c r="I1520" s="81" t="str">
        <f>IF(C1520="","",データ!AF2722)</f>
        <v/>
      </c>
      <c r="J1520" s="65" t="str">
        <f>IF(C1520="","",データ!AG2722)</f>
        <v/>
      </c>
      <c r="K1520" s="65" t="str">
        <f>IF(L1520="","",COUNT($L$4:L1520))</f>
        <v/>
      </c>
      <c r="L1520" s="81" t="str">
        <f>IF(C1520="","",データ!AI2722)</f>
        <v/>
      </c>
      <c r="M1520" s="65" t="str">
        <f>IF(C1520="","",データ!AJ2722)</f>
        <v/>
      </c>
      <c r="N1520" s="65" t="str">
        <f>IF(O1520="","",COUNT($O$4:O1520))</f>
        <v/>
      </c>
      <c r="O1520" s="81" t="str">
        <f>IF(C1520="","",データ!AO2722)</f>
        <v/>
      </c>
      <c r="P1520" s="65" t="str">
        <f>IF(C1520="","",データ!AP2722)</f>
        <v/>
      </c>
    </row>
    <row r="1521" spans="1:16" ht="18" customHeight="1">
      <c r="A1521" s="46" t="str">
        <f>IF(データ!A2724&lt;&gt;"",データ!A2723,"")</f>
        <v/>
      </c>
      <c r="B1521" s="47" t="str">
        <f>IF(データ!B2724&lt;&gt;"",データ!B2723,"")</f>
        <v/>
      </c>
      <c r="C1521" s="48" t="str">
        <f>IF(データ!C2724&lt;&gt;"",データ!C2723,"")</f>
        <v/>
      </c>
      <c r="D1521" s="46" t="str">
        <f>IF(データ!G2724&lt;&gt;"",データ!G2723,"")</f>
        <v/>
      </c>
      <c r="E1521" s="65" t="str">
        <f>IF(F1521="","",COUNT($F$4:F1521))</f>
        <v/>
      </c>
      <c r="F1521" s="81" t="str">
        <f>IF(C1521="","",データ!Z2723)</f>
        <v/>
      </c>
      <c r="G1521" s="65" t="str">
        <f>IF(C1521="","",データ!AA2723)</f>
        <v/>
      </c>
      <c r="H1521" s="65" t="str">
        <f>IF(I1521="","",COUNT($I$4:I1521))</f>
        <v/>
      </c>
      <c r="I1521" s="81" t="str">
        <f>IF(C1521="","",データ!AF2723)</f>
        <v/>
      </c>
      <c r="J1521" s="65" t="str">
        <f>IF(C1521="","",データ!AG2723)</f>
        <v/>
      </c>
      <c r="K1521" s="65" t="str">
        <f>IF(L1521="","",COUNT($L$4:L1521))</f>
        <v/>
      </c>
      <c r="L1521" s="81" t="str">
        <f>IF(C1521="","",データ!AI2723)</f>
        <v/>
      </c>
      <c r="M1521" s="65" t="str">
        <f>IF(C1521="","",データ!AJ2723)</f>
        <v/>
      </c>
      <c r="N1521" s="65" t="str">
        <f>IF(O1521="","",COUNT($O$4:O1521))</f>
        <v/>
      </c>
      <c r="O1521" s="81" t="str">
        <f>IF(C1521="","",データ!AO2723)</f>
        <v/>
      </c>
      <c r="P1521" s="65" t="str">
        <f>IF(C1521="","",データ!AP2723)</f>
        <v/>
      </c>
    </row>
    <row r="1522" spans="1:16" ht="18" customHeight="1">
      <c r="A1522" s="46" t="str">
        <f>IF(データ!A2725&lt;&gt;"",データ!A2724,"")</f>
        <v/>
      </c>
      <c r="B1522" s="47" t="str">
        <f>IF(データ!B2725&lt;&gt;"",データ!B2724,"")</f>
        <v/>
      </c>
      <c r="C1522" s="48" t="str">
        <f>IF(データ!C2725&lt;&gt;"",データ!C2724,"")</f>
        <v/>
      </c>
      <c r="D1522" s="46" t="str">
        <f>IF(データ!G2725&lt;&gt;"",データ!G2724,"")</f>
        <v/>
      </c>
      <c r="E1522" s="65" t="str">
        <f>IF(F1522="","",COUNT($F$4:F1522))</f>
        <v/>
      </c>
      <c r="F1522" s="81" t="str">
        <f>IF(C1522="","",データ!Z2724)</f>
        <v/>
      </c>
      <c r="G1522" s="65" t="str">
        <f>IF(C1522="","",データ!AA2724)</f>
        <v/>
      </c>
      <c r="H1522" s="65" t="str">
        <f>IF(I1522="","",COUNT($I$4:I1522))</f>
        <v/>
      </c>
      <c r="I1522" s="81" t="str">
        <f>IF(C1522="","",データ!AF2724)</f>
        <v/>
      </c>
      <c r="J1522" s="65" t="str">
        <f>IF(C1522="","",データ!AG2724)</f>
        <v/>
      </c>
      <c r="K1522" s="65" t="str">
        <f>IF(L1522="","",COUNT($L$4:L1522))</f>
        <v/>
      </c>
      <c r="L1522" s="81" t="str">
        <f>IF(C1522="","",データ!AI2724)</f>
        <v/>
      </c>
      <c r="M1522" s="65" t="str">
        <f>IF(C1522="","",データ!AJ2724)</f>
        <v/>
      </c>
      <c r="N1522" s="65" t="str">
        <f>IF(O1522="","",COUNT($O$4:O1522))</f>
        <v/>
      </c>
      <c r="O1522" s="81" t="str">
        <f>IF(C1522="","",データ!AO2724)</f>
        <v/>
      </c>
      <c r="P1522" s="65" t="str">
        <f>IF(C1522="","",データ!AP2724)</f>
        <v/>
      </c>
    </row>
    <row r="1523" spans="1:16" ht="18" customHeight="1">
      <c r="A1523" s="46" t="str">
        <f>IF(データ!A2726&lt;&gt;"",データ!A2725,"")</f>
        <v/>
      </c>
      <c r="B1523" s="47" t="str">
        <f>IF(データ!B2726&lt;&gt;"",データ!B2725,"")</f>
        <v/>
      </c>
      <c r="C1523" s="48" t="str">
        <f>IF(データ!C2726&lt;&gt;"",データ!C2725,"")</f>
        <v/>
      </c>
      <c r="D1523" s="46" t="str">
        <f>IF(データ!G2726&lt;&gt;"",データ!G2725,"")</f>
        <v/>
      </c>
      <c r="E1523" s="65" t="str">
        <f>IF(F1523="","",COUNT($F$4:F1523))</f>
        <v/>
      </c>
      <c r="F1523" s="81" t="str">
        <f>IF(C1523="","",データ!Z2725)</f>
        <v/>
      </c>
      <c r="G1523" s="65" t="str">
        <f>IF(C1523="","",データ!AA2725)</f>
        <v/>
      </c>
      <c r="H1523" s="65" t="str">
        <f>IF(I1523="","",COUNT($I$4:I1523))</f>
        <v/>
      </c>
      <c r="I1523" s="81" t="str">
        <f>IF(C1523="","",データ!AF2725)</f>
        <v/>
      </c>
      <c r="J1523" s="65" t="str">
        <f>IF(C1523="","",データ!AG2725)</f>
        <v/>
      </c>
      <c r="K1523" s="65" t="str">
        <f>IF(L1523="","",COUNT($L$4:L1523))</f>
        <v/>
      </c>
      <c r="L1523" s="81" t="str">
        <f>IF(C1523="","",データ!AI2725)</f>
        <v/>
      </c>
      <c r="M1523" s="65" t="str">
        <f>IF(C1523="","",データ!AJ2725)</f>
        <v/>
      </c>
      <c r="N1523" s="65" t="str">
        <f>IF(O1523="","",COUNT($O$4:O1523))</f>
        <v/>
      </c>
      <c r="O1523" s="81" t="str">
        <f>IF(C1523="","",データ!AO2725)</f>
        <v/>
      </c>
      <c r="P1523" s="65" t="str">
        <f>IF(C1523="","",データ!AP2725)</f>
        <v/>
      </c>
    </row>
    <row r="1524" spans="1:16" ht="18" customHeight="1">
      <c r="A1524" s="46" t="str">
        <f>IF(データ!A2727&lt;&gt;"",データ!A2726,"")</f>
        <v/>
      </c>
      <c r="B1524" s="47" t="str">
        <f>IF(データ!B2727&lt;&gt;"",データ!B2726,"")</f>
        <v/>
      </c>
      <c r="C1524" s="48" t="str">
        <f>IF(データ!C2727&lt;&gt;"",データ!C2726,"")</f>
        <v/>
      </c>
      <c r="D1524" s="46" t="str">
        <f>IF(データ!G2727&lt;&gt;"",データ!G2726,"")</f>
        <v/>
      </c>
      <c r="E1524" s="65" t="str">
        <f>IF(F1524="","",COUNT($F$4:F1524))</f>
        <v/>
      </c>
      <c r="F1524" s="81" t="str">
        <f>IF(C1524="","",データ!Z2726)</f>
        <v/>
      </c>
      <c r="G1524" s="65" t="str">
        <f>IF(C1524="","",データ!AA2726)</f>
        <v/>
      </c>
      <c r="H1524" s="65" t="str">
        <f>IF(I1524="","",COUNT($I$4:I1524))</f>
        <v/>
      </c>
      <c r="I1524" s="81" t="str">
        <f>IF(C1524="","",データ!AF2726)</f>
        <v/>
      </c>
      <c r="J1524" s="65" t="str">
        <f>IF(C1524="","",データ!AG2726)</f>
        <v/>
      </c>
      <c r="K1524" s="65" t="str">
        <f>IF(L1524="","",COUNT($L$4:L1524))</f>
        <v/>
      </c>
      <c r="L1524" s="81" t="str">
        <f>IF(C1524="","",データ!AI2726)</f>
        <v/>
      </c>
      <c r="M1524" s="65" t="str">
        <f>IF(C1524="","",データ!AJ2726)</f>
        <v/>
      </c>
      <c r="N1524" s="65" t="str">
        <f>IF(O1524="","",COUNT($O$4:O1524))</f>
        <v/>
      </c>
      <c r="O1524" s="81" t="str">
        <f>IF(C1524="","",データ!AO2726)</f>
        <v/>
      </c>
      <c r="P1524" s="65" t="str">
        <f>IF(C1524="","",データ!AP2726)</f>
        <v/>
      </c>
    </row>
    <row r="1525" spans="1:16" ht="18" customHeight="1">
      <c r="A1525" s="46" t="str">
        <f>IF(データ!A2728&lt;&gt;"",データ!A2727,"")</f>
        <v/>
      </c>
      <c r="B1525" s="47" t="str">
        <f>IF(データ!B2728&lt;&gt;"",データ!B2727,"")</f>
        <v/>
      </c>
      <c r="C1525" s="48" t="str">
        <f>IF(データ!C2728&lt;&gt;"",データ!C2727,"")</f>
        <v/>
      </c>
      <c r="D1525" s="46" t="str">
        <f>IF(データ!G2728&lt;&gt;"",データ!G2727,"")</f>
        <v/>
      </c>
      <c r="E1525" s="65" t="str">
        <f>IF(F1525="","",COUNT($F$4:F1525))</f>
        <v/>
      </c>
      <c r="F1525" s="81" t="str">
        <f>IF(C1525="","",データ!Z2727)</f>
        <v/>
      </c>
      <c r="G1525" s="65" t="str">
        <f>IF(C1525="","",データ!AA2727)</f>
        <v/>
      </c>
      <c r="H1525" s="65" t="str">
        <f>IF(I1525="","",COUNT($I$4:I1525))</f>
        <v/>
      </c>
      <c r="I1525" s="81" t="str">
        <f>IF(C1525="","",データ!AF2727)</f>
        <v/>
      </c>
      <c r="J1525" s="65" t="str">
        <f>IF(C1525="","",データ!AG2727)</f>
        <v/>
      </c>
      <c r="K1525" s="65" t="str">
        <f>IF(L1525="","",COUNT($L$4:L1525))</f>
        <v/>
      </c>
      <c r="L1525" s="81" t="str">
        <f>IF(C1525="","",データ!AI2727)</f>
        <v/>
      </c>
      <c r="M1525" s="65" t="str">
        <f>IF(C1525="","",データ!AJ2727)</f>
        <v/>
      </c>
      <c r="N1525" s="65" t="str">
        <f>IF(O1525="","",COUNT($O$4:O1525))</f>
        <v/>
      </c>
      <c r="O1525" s="81" t="str">
        <f>IF(C1525="","",データ!AO2727)</f>
        <v/>
      </c>
      <c r="P1525" s="65" t="str">
        <f>IF(C1525="","",データ!AP2727)</f>
        <v/>
      </c>
    </row>
    <row r="1526" spans="1:16" ht="18" customHeight="1">
      <c r="A1526" s="46" t="str">
        <f>IF(データ!A2729&lt;&gt;"",データ!A2728,"")</f>
        <v/>
      </c>
      <c r="B1526" s="47" t="str">
        <f>IF(データ!B2729&lt;&gt;"",データ!B2728,"")</f>
        <v/>
      </c>
      <c r="C1526" s="48" t="str">
        <f>IF(データ!C2729&lt;&gt;"",データ!C2728,"")</f>
        <v/>
      </c>
      <c r="D1526" s="46" t="str">
        <f>IF(データ!G2729&lt;&gt;"",データ!G2728,"")</f>
        <v/>
      </c>
      <c r="E1526" s="65" t="str">
        <f>IF(F1526="","",COUNT($F$4:F1526))</f>
        <v/>
      </c>
      <c r="F1526" s="81" t="str">
        <f>IF(C1526="","",データ!Z2728)</f>
        <v/>
      </c>
      <c r="G1526" s="65" t="str">
        <f>IF(C1526="","",データ!AA2728)</f>
        <v/>
      </c>
      <c r="H1526" s="65" t="str">
        <f>IF(I1526="","",COUNT($I$4:I1526))</f>
        <v/>
      </c>
      <c r="I1526" s="81" t="str">
        <f>IF(C1526="","",データ!AF2728)</f>
        <v/>
      </c>
      <c r="J1526" s="65" t="str">
        <f>IF(C1526="","",データ!AG2728)</f>
        <v/>
      </c>
      <c r="K1526" s="65" t="str">
        <f>IF(L1526="","",COUNT($L$4:L1526))</f>
        <v/>
      </c>
      <c r="L1526" s="81" t="str">
        <f>IF(C1526="","",データ!AI2728)</f>
        <v/>
      </c>
      <c r="M1526" s="65" t="str">
        <f>IF(C1526="","",データ!AJ2728)</f>
        <v/>
      </c>
      <c r="N1526" s="65" t="str">
        <f>IF(O1526="","",COUNT($O$4:O1526))</f>
        <v/>
      </c>
      <c r="O1526" s="81" t="str">
        <f>IF(C1526="","",データ!AO2728)</f>
        <v/>
      </c>
      <c r="P1526" s="65" t="str">
        <f>IF(C1526="","",データ!AP2728)</f>
        <v/>
      </c>
    </row>
    <row r="1527" spans="1:16" ht="18" customHeight="1">
      <c r="A1527" s="46" t="str">
        <f>IF(データ!A2730&lt;&gt;"",データ!A2729,"")</f>
        <v/>
      </c>
      <c r="B1527" s="47" t="str">
        <f>IF(データ!B2730&lt;&gt;"",データ!B2729,"")</f>
        <v/>
      </c>
      <c r="C1527" s="48" t="str">
        <f>IF(データ!C2730&lt;&gt;"",データ!C2729,"")</f>
        <v/>
      </c>
      <c r="D1527" s="46" t="str">
        <f>IF(データ!G2730&lt;&gt;"",データ!G2729,"")</f>
        <v/>
      </c>
      <c r="E1527" s="65" t="str">
        <f>IF(F1527="","",COUNT($F$4:F1527))</f>
        <v/>
      </c>
      <c r="F1527" s="81" t="str">
        <f>IF(C1527="","",データ!Z2729)</f>
        <v/>
      </c>
      <c r="G1527" s="65" t="str">
        <f>IF(C1527="","",データ!AA2729)</f>
        <v/>
      </c>
      <c r="H1527" s="65" t="str">
        <f>IF(I1527="","",COUNT($I$4:I1527))</f>
        <v/>
      </c>
      <c r="I1527" s="81" t="str">
        <f>IF(C1527="","",データ!AF2729)</f>
        <v/>
      </c>
      <c r="J1527" s="65" t="str">
        <f>IF(C1527="","",データ!AG2729)</f>
        <v/>
      </c>
      <c r="K1527" s="65" t="str">
        <f>IF(L1527="","",COUNT($L$4:L1527))</f>
        <v/>
      </c>
      <c r="L1527" s="81" t="str">
        <f>IF(C1527="","",データ!AI2729)</f>
        <v/>
      </c>
      <c r="M1527" s="65" t="str">
        <f>IF(C1527="","",データ!AJ2729)</f>
        <v/>
      </c>
      <c r="N1527" s="65" t="str">
        <f>IF(O1527="","",COUNT($O$4:O1527))</f>
        <v/>
      </c>
      <c r="O1527" s="81" t="str">
        <f>IF(C1527="","",データ!AO2729)</f>
        <v/>
      </c>
      <c r="P1527" s="65" t="str">
        <f>IF(C1527="","",データ!AP2729)</f>
        <v/>
      </c>
    </row>
    <row r="1528" spans="1:16" ht="18" customHeight="1">
      <c r="A1528" s="46" t="str">
        <f>IF(データ!A2731&lt;&gt;"",データ!A2730,"")</f>
        <v/>
      </c>
      <c r="B1528" s="47" t="str">
        <f>IF(データ!B2731&lt;&gt;"",データ!B2730,"")</f>
        <v/>
      </c>
      <c r="C1528" s="48" t="str">
        <f>IF(データ!C2731&lt;&gt;"",データ!C2730,"")</f>
        <v/>
      </c>
      <c r="D1528" s="46" t="str">
        <f>IF(データ!G2731&lt;&gt;"",データ!G2730,"")</f>
        <v/>
      </c>
      <c r="E1528" s="65" t="str">
        <f>IF(F1528="","",COUNT($F$4:F1528))</f>
        <v/>
      </c>
      <c r="F1528" s="81" t="str">
        <f>IF(C1528="","",データ!Z2730)</f>
        <v/>
      </c>
      <c r="G1528" s="65" t="str">
        <f>IF(C1528="","",データ!AA2730)</f>
        <v/>
      </c>
      <c r="H1528" s="65" t="str">
        <f>IF(I1528="","",COUNT($I$4:I1528))</f>
        <v/>
      </c>
      <c r="I1528" s="81" t="str">
        <f>IF(C1528="","",データ!AF2730)</f>
        <v/>
      </c>
      <c r="J1528" s="65" t="str">
        <f>IF(C1528="","",データ!AG2730)</f>
        <v/>
      </c>
      <c r="K1528" s="65" t="str">
        <f>IF(L1528="","",COUNT($L$4:L1528))</f>
        <v/>
      </c>
      <c r="L1528" s="81" t="str">
        <f>IF(C1528="","",データ!AI2730)</f>
        <v/>
      </c>
      <c r="M1528" s="65" t="str">
        <f>IF(C1528="","",データ!AJ2730)</f>
        <v/>
      </c>
      <c r="N1528" s="65" t="str">
        <f>IF(O1528="","",COUNT($O$4:O1528))</f>
        <v/>
      </c>
      <c r="O1528" s="81" t="str">
        <f>IF(C1528="","",データ!AO2730)</f>
        <v/>
      </c>
      <c r="P1528" s="65" t="str">
        <f>IF(C1528="","",データ!AP2730)</f>
        <v/>
      </c>
    </row>
    <row r="1529" spans="1:16" ht="18" customHeight="1">
      <c r="A1529" s="46" t="str">
        <f>IF(データ!A2732&lt;&gt;"",データ!A2731,"")</f>
        <v/>
      </c>
      <c r="B1529" s="47" t="str">
        <f>IF(データ!B2732&lt;&gt;"",データ!B2731,"")</f>
        <v/>
      </c>
      <c r="C1529" s="48" t="str">
        <f>IF(データ!C2732&lt;&gt;"",データ!C2731,"")</f>
        <v/>
      </c>
      <c r="D1529" s="46" t="str">
        <f>IF(データ!G2732&lt;&gt;"",データ!G2731,"")</f>
        <v/>
      </c>
      <c r="E1529" s="65" t="str">
        <f>IF(F1529="","",COUNT($F$4:F1529))</f>
        <v/>
      </c>
      <c r="F1529" s="81" t="str">
        <f>IF(C1529="","",データ!Z2731)</f>
        <v/>
      </c>
      <c r="G1529" s="65" t="str">
        <f>IF(C1529="","",データ!AA2731)</f>
        <v/>
      </c>
      <c r="H1529" s="65" t="str">
        <f>IF(I1529="","",COUNT($I$4:I1529))</f>
        <v/>
      </c>
      <c r="I1529" s="81" t="str">
        <f>IF(C1529="","",データ!AF2731)</f>
        <v/>
      </c>
      <c r="J1529" s="65" t="str">
        <f>IF(C1529="","",データ!AG2731)</f>
        <v/>
      </c>
      <c r="K1529" s="65" t="str">
        <f>IF(L1529="","",COUNT($L$4:L1529))</f>
        <v/>
      </c>
      <c r="L1529" s="81" t="str">
        <f>IF(C1529="","",データ!AI2731)</f>
        <v/>
      </c>
      <c r="M1529" s="65" t="str">
        <f>IF(C1529="","",データ!AJ2731)</f>
        <v/>
      </c>
      <c r="N1529" s="65" t="str">
        <f>IF(O1529="","",COUNT($O$4:O1529))</f>
        <v/>
      </c>
      <c r="O1529" s="81" t="str">
        <f>IF(C1529="","",データ!AO2731)</f>
        <v/>
      </c>
      <c r="P1529" s="65" t="str">
        <f>IF(C1529="","",データ!AP2731)</f>
        <v/>
      </c>
    </row>
    <row r="1530" spans="1:16" ht="18" customHeight="1">
      <c r="A1530" s="46" t="str">
        <f>IF(データ!A2733&lt;&gt;"",データ!A2732,"")</f>
        <v/>
      </c>
      <c r="B1530" s="47" t="str">
        <f>IF(データ!B2733&lt;&gt;"",データ!B2732,"")</f>
        <v/>
      </c>
      <c r="C1530" s="48" t="str">
        <f>IF(データ!C2733&lt;&gt;"",データ!C2732,"")</f>
        <v/>
      </c>
      <c r="D1530" s="46" t="str">
        <f>IF(データ!G2733&lt;&gt;"",データ!G2732,"")</f>
        <v/>
      </c>
      <c r="E1530" s="65" t="str">
        <f>IF(F1530="","",COUNT($F$4:F1530))</f>
        <v/>
      </c>
      <c r="F1530" s="81" t="str">
        <f>IF(C1530="","",データ!Z2732)</f>
        <v/>
      </c>
      <c r="G1530" s="65" t="str">
        <f>IF(C1530="","",データ!AA2732)</f>
        <v/>
      </c>
      <c r="H1530" s="65" t="str">
        <f>IF(I1530="","",COUNT($I$4:I1530))</f>
        <v/>
      </c>
      <c r="I1530" s="81" t="str">
        <f>IF(C1530="","",データ!AF2732)</f>
        <v/>
      </c>
      <c r="J1530" s="65" t="str">
        <f>IF(C1530="","",データ!AG2732)</f>
        <v/>
      </c>
      <c r="K1530" s="65" t="str">
        <f>IF(L1530="","",COUNT($L$4:L1530))</f>
        <v/>
      </c>
      <c r="L1530" s="81" t="str">
        <f>IF(C1530="","",データ!AI2732)</f>
        <v/>
      </c>
      <c r="M1530" s="65" t="str">
        <f>IF(C1530="","",データ!AJ2732)</f>
        <v/>
      </c>
      <c r="N1530" s="65" t="str">
        <f>IF(O1530="","",COUNT($O$4:O1530))</f>
        <v/>
      </c>
      <c r="O1530" s="81" t="str">
        <f>IF(C1530="","",データ!AO2732)</f>
        <v/>
      </c>
      <c r="P1530" s="65" t="str">
        <f>IF(C1530="","",データ!AP2732)</f>
        <v/>
      </c>
    </row>
    <row r="1531" spans="1:16" ht="18" customHeight="1">
      <c r="A1531" s="46" t="str">
        <f>IF(データ!A2734&lt;&gt;"",データ!A2733,"")</f>
        <v/>
      </c>
      <c r="B1531" s="47" t="str">
        <f>IF(データ!B2734&lt;&gt;"",データ!B2733,"")</f>
        <v/>
      </c>
      <c r="C1531" s="48" t="str">
        <f>IF(データ!C2734&lt;&gt;"",データ!C2733,"")</f>
        <v/>
      </c>
      <c r="D1531" s="46" t="str">
        <f>IF(データ!G2734&lt;&gt;"",データ!G2733,"")</f>
        <v/>
      </c>
      <c r="E1531" s="65" t="str">
        <f>IF(F1531="","",COUNT($F$4:F1531))</f>
        <v/>
      </c>
      <c r="F1531" s="81" t="str">
        <f>IF(C1531="","",データ!Z2733)</f>
        <v/>
      </c>
      <c r="G1531" s="65" t="str">
        <f>IF(C1531="","",データ!AA2733)</f>
        <v/>
      </c>
      <c r="H1531" s="65" t="str">
        <f>IF(I1531="","",COUNT($I$4:I1531))</f>
        <v/>
      </c>
      <c r="I1531" s="81" t="str">
        <f>IF(C1531="","",データ!AF2733)</f>
        <v/>
      </c>
      <c r="J1531" s="65" t="str">
        <f>IF(C1531="","",データ!AG2733)</f>
        <v/>
      </c>
      <c r="K1531" s="65" t="str">
        <f>IF(L1531="","",COUNT($L$4:L1531))</f>
        <v/>
      </c>
      <c r="L1531" s="81" t="str">
        <f>IF(C1531="","",データ!AI2733)</f>
        <v/>
      </c>
      <c r="M1531" s="65" t="str">
        <f>IF(C1531="","",データ!AJ2733)</f>
        <v/>
      </c>
      <c r="N1531" s="65" t="str">
        <f>IF(O1531="","",COUNT($O$4:O1531))</f>
        <v/>
      </c>
      <c r="O1531" s="81" t="str">
        <f>IF(C1531="","",データ!AO2733)</f>
        <v/>
      </c>
      <c r="P1531" s="65" t="str">
        <f>IF(C1531="","",データ!AP2733)</f>
        <v/>
      </c>
    </row>
    <row r="1532" spans="1:16" ht="18" customHeight="1">
      <c r="A1532" s="46" t="str">
        <f>IF(データ!A2735&lt;&gt;"",データ!A2734,"")</f>
        <v/>
      </c>
      <c r="B1532" s="47" t="str">
        <f>IF(データ!B2735&lt;&gt;"",データ!B2734,"")</f>
        <v/>
      </c>
      <c r="C1532" s="48" t="str">
        <f>IF(データ!C2735&lt;&gt;"",データ!C2734,"")</f>
        <v/>
      </c>
      <c r="D1532" s="46" t="str">
        <f>IF(データ!G2735&lt;&gt;"",データ!G2734,"")</f>
        <v/>
      </c>
      <c r="E1532" s="65" t="str">
        <f>IF(F1532="","",COUNT($F$4:F1532))</f>
        <v/>
      </c>
      <c r="F1532" s="81" t="str">
        <f>IF(C1532="","",データ!Z2734)</f>
        <v/>
      </c>
      <c r="G1532" s="65" t="str">
        <f>IF(C1532="","",データ!AA2734)</f>
        <v/>
      </c>
      <c r="H1532" s="65" t="str">
        <f>IF(I1532="","",COUNT($I$4:I1532))</f>
        <v/>
      </c>
      <c r="I1532" s="81" t="str">
        <f>IF(C1532="","",データ!AF2734)</f>
        <v/>
      </c>
      <c r="J1532" s="65" t="str">
        <f>IF(C1532="","",データ!AG2734)</f>
        <v/>
      </c>
      <c r="K1532" s="65" t="str">
        <f>IF(L1532="","",COUNT($L$4:L1532))</f>
        <v/>
      </c>
      <c r="L1532" s="81" t="str">
        <f>IF(C1532="","",データ!AI2734)</f>
        <v/>
      </c>
      <c r="M1532" s="65" t="str">
        <f>IF(C1532="","",データ!AJ2734)</f>
        <v/>
      </c>
      <c r="N1532" s="65" t="str">
        <f>IF(O1532="","",COUNT($O$4:O1532))</f>
        <v/>
      </c>
      <c r="O1532" s="81" t="str">
        <f>IF(C1532="","",データ!AO2734)</f>
        <v/>
      </c>
      <c r="P1532" s="65" t="str">
        <f>IF(C1532="","",データ!AP2734)</f>
        <v/>
      </c>
    </row>
    <row r="1533" spans="1:16" ht="18" customHeight="1">
      <c r="A1533" s="46" t="str">
        <f>IF(データ!A2736&lt;&gt;"",データ!A2735,"")</f>
        <v/>
      </c>
      <c r="B1533" s="47" t="str">
        <f>IF(データ!B2736&lt;&gt;"",データ!B2735,"")</f>
        <v/>
      </c>
      <c r="C1533" s="48" t="str">
        <f>IF(データ!C2736&lt;&gt;"",データ!C2735,"")</f>
        <v/>
      </c>
      <c r="D1533" s="46" t="str">
        <f>IF(データ!G2736&lt;&gt;"",データ!G2735,"")</f>
        <v/>
      </c>
      <c r="E1533" s="65" t="str">
        <f>IF(F1533="","",COUNT($F$4:F1533))</f>
        <v/>
      </c>
      <c r="F1533" s="81" t="str">
        <f>IF(C1533="","",データ!Z2735)</f>
        <v/>
      </c>
      <c r="G1533" s="65" t="str">
        <f>IF(C1533="","",データ!AA2735)</f>
        <v/>
      </c>
      <c r="H1533" s="65" t="str">
        <f>IF(I1533="","",COUNT($I$4:I1533))</f>
        <v/>
      </c>
      <c r="I1533" s="81" t="str">
        <f>IF(C1533="","",データ!AF2735)</f>
        <v/>
      </c>
      <c r="J1533" s="65" t="str">
        <f>IF(C1533="","",データ!AG2735)</f>
        <v/>
      </c>
      <c r="K1533" s="65" t="str">
        <f>IF(L1533="","",COUNT($L$4:L1533))</f>
        <v/>
      </c>
      <c r="L1533" s="81" t="str">
        <f>IF(C1533="","",データ!AI2735)</f>
        <v/>
      </c>
      <c r="M1533" s="65" t="str">
        <f>IF(C1533="","",データ!AJ2735)</f>
        <v/>
      </c>
      <c r="N1533" s="65" t="str">
        <f>IF(O1533="","",COUNT($O$4:O1533))</f>
        <v/>
      </c>
      <c r="O1533" s="81" t="str">
        <f>IF(C1533="","",データ!AO2735)</f>
        <v/>
      </c>
      <c r="P1533" s="65" t="str">
        <f>IF(C1533="","",データ!AP2735)</f>
        <v/>
      </c>
    </row>
    <row r="1534" spans="1:16" ht="18" customHeight="1">
      <c r="A1534" s="46" t="str">
        <f>IF(データ!A2737&lt;&gt;"",データ!A2736,"")</f>
        <v/>
      </c>
      <c r="B1534" s="47" t="str">
        <f>IF(データ!B2737&lt;&gt;"",データ!B2736,"")</f>
        <v/>
      </c>
      <c r="C1534" s="48" t="str">
        <f>IF(データ!C2737&lt;&gt;"",データ!C2736,"")</f>
        <v/>
      </c>
      <c r="D1534" s="46" t="str">
        <f>IF(データ!G2737&lt;&gt;"",データ!G2736,"")</f>
        <v/>
      </c>
      <c r="E1534" s="65" t="str">
        <f>IF(F1534="","",COUNT($F$4:F1534))</f>
        <v/>
      </c>
      <c r="F1534" s="81" t="str">
        <f>IF(C1534="","",データ!Z2736)</f>
        <v/>
      </c>
      <c r="G1534" s="65" t="str">
        <f>IF(C1534="","",データ!AA2736)</f>
        <v/>
      </c>
      <c r="H1534" s="65" t="str">
        <f>IF(I1534="","",COUNT($I$4:I1534))</f>
        <v/>
      </c>
      <c r="I1534" s="81" t="str">
        <f>IF(C1534="","",データ!AF2736)</f>
        <v/>
      </c>
      <c r="J1534" s="65" t="str">
        <f>IF(C1534="","",データ!AG2736)</f>
        <v/>
      </c>
      <c r="K1534" s="65" t="str">
        <f>IF(L1534="","",COUNT($L$4:L1534))</f>
        <v/>
      </c>
      <c r="L1534" s="81" t="str">
        <f>IF(C1534="","",データ!AI2736)</f>
        <v/>
      </c>
      <c r="M1534" s="65" t="str">
        <f>IF(C1534="","",データ!AJ2736)</f>
        <v/>
      </c>
      <c r="N1534" s="65" t="str">
        <f>IF(O1534="","",COUNT($O$4:O1534))</f>
        <v/>
      </c>
      <c r="O1534" s="81" t="str">
        <f>IF(C1534="","",データ!AO2736)</f>
        <v/>
      </c>
      <c r="P1534" s="65" t="str">
        <f>IF(C1534="","",データ!AP2736)</f>
        <v/>
      </c>
    </row>
    <row r="1535" spans="1:16" ht="18" customHeight="1">
      <c r="A1535" s="46" t="str">
        <f>IF(データ!A2738&lt;&gt;"",データ!A2737,"")</f>
        <v/>
      </c>
      <c r="B1535" s="47" t="str">
        <f>IF(データ!B2738&lt;&gt;"",データ!B2737,"")</f>
        <v/>
      </c>
      <c r="C1535" s="48" t="str">
        <f>IF(データ!C2738&lt;&gt;"",データ!C2737,"")</f>
        <v/>
      </c>
      <c r="D1535" s="46" t="str">
        <f>IF(データ!G2738&lt;&gt;"",データ!G2737,"")</f>
        <v/>
      </c>
      <c r="E1535" s="65" t="str">
        <f>IF(F1535="","",COUNT($F$4:F1535))</f>
        <v/>
      </c>
      <c r="F1535" s="81" t="str">
        <f>IF(C1535="","",データ!Z2737)</f>
        <v/>
      </c>
      <c r="G1535" s="65" t="str">
        <f>IF(C1535="","",データ!AA2737)</f>
        <v/>
      </c>
      <c r="H1535" s="65" t="str">
        <f>IF(I1535="","",COUNT($I$4:I1535))</f>
        <v/>
      </c>
      <c r="I1535" s="81" t="str">
        <f>IF(C1535="","",データ!AF2737)</f>
        <v/>
      </c>
      <c r="J1535" s="65" t="str">
        <f>IF(C1535="","",データ!AG2737)</f>
        <v/>
      </c>
      <c r="K1535" s="65" t="str">
        <f>IF(L1535="","",COUNT($L$4:L1535))</f>
        <v/>
      </c>
      <c r="L1535" s="81" t="str">
        <f>IF(C1535="","",データ!AI2737)</f>
        <v/>
      </c>
      <c r="M1535" s="65" t="str">
        <f>IF(C1535="","",データ!AJ2737)</f>
        <v/>
      </c>
      <c r="N1535" s="65" t="str">
        <f>IF(O1535="","",COUNT($O$4:O1535))</f>
        <v/>
      </c>
      <c r="O1535" s="81" t="str">
        <f>IF(C1535="","",データ!AO2737)</f>
        <v/>
      </c>
      <c r="P1535" s="65" t="str">
        <f>IF(C1535="","",データ!AP2737)</f>
        <v/>
      </c>
    </row>
    <row r="1536" spans="1:16" ht="18" customHeight="1">
      <c r="A1536" s="46" t="str">
        <f>IF(データ!A2739&lt;&gt;"",データ!A2738,"")</f>
        <v/>
      </c>
      <c r="B1536" s="47" t="str">
        <f>IF(データ!B2739&lt;&gt;"",データ!B2738,"")</f>
        <v/>
      </c>
      <c r="C1536" s="48" t="str">
        <f>IF(データ!C2739&lt;&gt;"",データ!C2738,"")</f>
        <v/>
      </c>
      <c r="D1536" s="46" t="str">
        <f>IF(データ!G2739&lt;&gt;"",データ!G2738,"")</f>
        <v/>
      </c>
      <c r="E1536" s="65" t="str">
        <f>IF(F1536="","",COUNT($F$4:F1536))</f>
        <v/>
      </c>
      <c r="F1536" s="81" t="str">
        <f>IF(C1536="","",データ!Z2738)</f>
        <v/>
      </c>
      <c r="G1536" s="65" t="str">
        <f>IF(C1536="","",データ!AA2738)</f>
        <v/>
      </c>
      <c r="H1536" s="65" t="str">
        <f>IF(I1536="","",COUNT($I$4:I1536))</f>
        <v/>
      </c>
      <c r="I1536" s="81" t="str">
        <f>IF(C1536="","",データ!AF2738)</f>
        <v/>
      </c>
      <c r="J1536" s="65" t="str">
        <f>IF(C1536="","",データ!AG2738)</f>
        <v/>
      </c>
      <c r="K1536" s="65" t="str">
        <f>IF(L1536="","",COUNT($L$4:L1536))</f>
        <v/>
      </c>
      <c r="L1536" s="81" t="str">
        <f>IF(C1536="","",データ!AI2738)</f>
        <v/>
      </c>
      <c r="M1536" s="65" t="str">
        <f>IF(C1536="","",データ!AJ2738)</f>
        <v/>
      </c>
      <c r="N1536" s="65" t="str">
        <f>IF(O1536="","",COUNT($O$4:O1536))</f>
        <v/>
      </c>
      <c r="O1536" s="81" t="str">
        <f>IF(C1536="","",データ!AO2738)</f>
        <v/>
      </c>
      <c r="P1536" s="65" t="str">
        <f>IF(C1536="","",データ!AP2738)</f>
        <v/>
      </c>
    </row>
    <row r="1537" spans="1:16" ht="18" customHeight="1">
      <c r="A1537" s="46" t="str">
        <f>IF(データ!A2740&lt;&gt;"",データ!A2739,"")</f>
        <v/>
      </c>
      <c r="B1537" s="47" t="str">
        <f>IF(データ!B2740&lt;&gt;"",データ!B2739,"")</f>
        <v/>
      </c>
      <c r="C1537" s="48" t="str">
        <f>IF(データ!C2740&lt;&gt;"",データ!C2739,"")</f>
        <v/>
      </c>
      <c r="D1537" s="46" t="str">
        <f>IF(データ!G2740&lt;&gt;"",データ!G2739,"")</f>
        <v/>
      </c>
      <c r="E1537" s="65" t="str">
        <f>IF(F1537="","",COUNT($F$4:F1537))</f>
        <v/>
      </c>
      <c r="F1537" s="81" t="str">
        <f>IF(C1537="","",データ!Z2739)</f>
        <v/>
      </c>
      <c r="G1537" s="65" t="str">
        <f>IF(C1537="","",データ!AA2739)</f>
        <v/>
      </c>
      <c r="H1537" s="65" t="str">
        <f>IF(I1537="","",COUNT($I$4:I1537))</f>
        <v/>
      </c>
      <c r="I1537" s="81" t="str">
        <f>IF(C1537="","",データ!AF2739)</f>
        <v/>
      </c>
      <c r="J1537" s="65" t="str">
        <f>IF(C1537="","",データ!AG2739)</f>
        <v/>
      </c>
      <c r="K1537" s="65" t="str">
        <f>IF(L1537="","",COUNT($L$4:L1537))</f>
        <v/>
      </c>
      <c r="L1537" s="81" t="str">
        <f>IF(C1537="","",データ!AI2739)</f>
        <v/>
      </c>
      <c r="M1537" s="65" t="str">
        <f>IF(C1537="","",データ!AJ2739)</f>
        <v/>
      </c>
      <c r="N1537" s="65" t="str">
        <f>IF(O1537="","",COUNT($O$4:O1537))</f>
        <v/>
      </c>
      <c r="O1537" s="81" t="str">
        <f>IF(C1537="","",データ!AO2739)</f>
        <v/>
      </c>
      <c r="P1537" s="65" t="str">
        <f>IF(C1537="","",データ!AP2739)</f>
        <v/>
      </c>
    </row>
    <row r="1538" spans="1:16" ht="18" customHeight="1">
      <c r="A1538" s="46" t="str">
        <f>IF(データ!A2741&lt;&gt;"",データ!A2740,"")</f>
        <v/>
      </c>
      <c r="B1538" s="47" t="str">
        <f>IF(データ!B2741&lt;&gt;"",データ!B2740,"")</f>
        <v/>
      </c>
      <c r="C1538" s="48" t="str">
        <f>IF(データ!C2741&lt;&gt;"",データ!C2740,"")</f>
        <v/>
      </c>
      <c r="D1538" s="46" t="str">
        <f>IF(データ!G2741&lt;&gt;"",データ!G2740,"")</f>
        <v/>
      </c>
      <c r="E1538" s="65" t="str">
        <f>IF(F1538="","",COUNT($F$4:F1538))</f>
        <v/>
      </c>
      <c r="F1538" s="81" t="str">
        <f>IF(C1538="","",データ!Z2740)</f>
        <v/>
      </c>
      <c r="G1538" s="65" t="str">
        <f>IF(C1538="","",データ!AA2740)</f>
        <v/>
      </c>
      <c r="H1538" s="65" t="str">
        <f>IF(I1538="","",COUNT($I$4:I1538))</f>
        <v/>
      </c>
      <c r="I1538" s="81" t="str">
        <f>IF(C1538="","",データ!AF2740)</f>
        <v/>
      </c>
      <c r="J1538" s="65" t="str">
        <f>IF(C1538="","",データ!AG2740)</f>
        <v/>
      </c>
      <c r="K1538" s="65" t="str">
        <f>IF(L1538="","",COUNT($L$4:L1538))</f>
        <v/>
      </c>
      <c r="L1538" s="81" t="str">
        <f>IF(C1538="","",データ!AI2740)</f>
        <v/>
      </c>
      <c r="M1538" s="65" t="str">
        <f>IF(C1538="","",データ!AJ2740)</f>
        <v/>
      </c>
      <c r="N1538" s="65" t="str">
        <f>IF(O1538="","",COUNT($O$4:O1538))</f>
        <v/>
      </c>
      <c r="O1538" s="81" t="str">
        <f>IF(C1538="","",データ!AO2740)</f>
        <v/>
      </c>
      <c r="P1538" s="65" t="str">
        <f>IF(C1538="","",データ!AP2740)</f>
        <v/>
      </c>
    </row>
    <row r="1539" spans="1:16" ht="18" customHeight="1">
      <c r="A1539" s="46" t="str">
        <f>IF(データ!A2742&lt;&gt;"",データ!A2741,"")</f>
        <v/>
      </c>
      <c r="B1539" s="47" t="str">
        <f>IF(データ!B2742&lt;&gt;"",データ!B2741,"")</f>
        <v/>
      </c>
      <c r="C1539" s="48" t="str">
        <f>IF(データ!C2742&lt;&gt;"",データ!C2741,"")</f>
        <v/>
      </c>
      <c r="D1539" s="46" t="str">
        <f>IF(データ!G2742&lt;&gt;"",データ!G2741,"")</f>
        <v/>
      </c>
      <c r="E1539" s="65" t="str">
        <f>IF(F1539="","",COUNT($F$4:F1539))</f>
        <v/>
      </c>
      <c r="F1539" s="81" t="str">
        <f>IF(C1539="","",データ!Z2741)</f>
        <v/>
      </c>
      <c r="G1539" s="65" t="str">
        <f>IF(C1539="","",データ!AA2741)</f>
        <v/>
      </c>
      <c r="H1539" s="65" t="str">
        <f>IF(I1539="","",COUNT($I$4:I1539))</f>
        <v/>
      </c>
      <c r="I1539" s="81" t="str">
        <f>IF(C1539="","",データ!AF2741)</f>
        <v/>
      </c>
      <c r="J1539" s="65" t="str">
        <f>IF(C1539="","",データ!AG2741)</f>
        <v/>
      </c>
      <c r="K1539" s="65" t="str">
        <f>IF(L1539="","",COUNT($L$4:L1539))</f>
        <v/>
      </c>
      <c r="L1539" s="81" t="str">
        <f>IF(C1539="","",データ!AI2741)</f>
        <v/>
      </c>
      <c r="M1539" s="65" t="str">
        <f>IF(C1539="","",データ!AJ2741)</f>
        <v/>
      </c>
      <c r="N1539" s="65" t="str">
        <f>IF(O1539="","",COUNT($O$4:O1539))</f>
        <v/>
      </c>
      <c r="O1539" s="81" t="str">
        <f>IF(C1539="","",データ!AO2741)</f>
        <v/>
      </c>
      <c r="P1539" s="65" t="str">
        <f>IF(C1539="","",データ!AP2741)</f>
        <v/>
      </c>
    </row>
    <row r="1540" spans="1:16" ht="18" customHeight="1">
      <c r="A1540" s="46" t="str">
        <f>IF(データ!A2743&lt;&gt;"",データ!A2742,"")</f>
        <v/>
      </c>
      <c r="B1540" s="47" t="str">
        <f>IF(データ!B2743&lt;&gt;"",データ!B2742,"")</f>
        <v/>
      </c>
      <c r="C1540" s="48" t="str">
        <f>IF(データ!C2743&lt;&gt;"",データ!C2742,"")</f>
        <v/>
      </c>
      <c r="D1540" s="46" t="str">
        <f>IF(データ!G2743&lt;&gt;"",データ!G2742,"")</f>
        <v/>
      </c>
      <c r="E1540" s="65" t="str">
        <f>IF(F1540="","",COUNT($F$4:F1540))</f>
        <v/>
      </c>
      <c r="F1540" s="81" t="str">
        <f>IF(C1540="","",データ!Z2742)</f>
        <v/>
      </c>
      <c r="G1540" s="65" t="str">
        <f>IF(C1540="","",データ!AA2742)</f>
        <v/>
      </c>
      <c r="H1540" s="65" t="str">
        <f>IF(I1540="","",COUNT($I$4:I1540))</f>
        <v/>
      </c>
      <c r="I1540" s="81" t="str">
        <f>IF(C1540="","",データ!AF2742)</f>
        <v/>
      </c>
      <c r="J1540" s="65" t="str">
        <f>IF(C1540="","",データ!AG2742)</f>
        <v/>
      </c>
      <c r="K1540" s="65" t="str">
        <f>IF(L1540="","",COUNT($L$4:L1540))</f>
        <v/>
      </c>
      <c r="L1540" s="81" t="str">
        <f>IF(C1540="","",データ!AI2742)</f>
        <v/>
      </c>
      <c r="M1540" s="65" t="str">
        <f>IF(C1540="","",データ!AJ2742)</f>
        <v/>
      </c>
      <c r="N1540" s="65" t="str">
        <f>IF(O1540="","",COUNT($O$4:O1540))</f>
        <v/>
      </c>
      <c r="O1540" s="81" t="str">
        <f>IF(C1540="","",データ!AO2742)</f>
        <v/>
      </c>
      <c r="P1540" s="65" t="str">
        <f>IF(C1540="","",データ!AP2742)</f>
        <v/>
      </c>
    </row>
    <row r="1541" spans="1:16" ht="18" customHeight="1">
      <c r="A1541" s="46" t="str">
        <f>IF(データ!A2744&lt;&gt;"",データ!A2743,"")</f>
        <v/>
      </c>
      <c r="B1541" s="47" t="str">
        <f>IF(データ!B2744&lt;&gt;"",データ!B2743,"")</f>
        <v/>
      </c>
      <c r="C1541" s="48" t="str">
        <f>IF(データ!C2744&lt;&gt;"",データ!C2743,"")</f>
        <v/>
      </c>
      <c r="D1541" s="46" t="str">
        <f>IF(データ!G2744&lt;&gt;"",データ!G2743,"")</f>
        <v/>
      </c>
      <c r="E1541" s="65" t="str">
        <f>IF(F1541="","",COUNT($F$4:F1541))</f>
        <v/>
      </c>
      <c r="F1541" s="81" t="str">
        <f>IF(C1541="","",データ!Z2743)</f>
        <v/>
      </c>
      <c r="G1541" s="65" t="str">
        <f>IF(C1541="","",データ!AA2743)</f>
        <v/>
      </c>
      <c r="H1541" s="65" t="str">
        <f>IF(I1541="","",COUNT($I$4:I1541))</f>
        <v/>
      </c>
      <c r="I1541" s="81" t="str">
        <f>IF(C1541="","",データ!AF2743)</f>
        <v/>
      </c>
      <c r="J1541" s="65" t="str">
        <f>IF(C1541="","",データ!AG2743)</f>
        <v/>
      </c>
      <c r="K1541" s="65" t="str">
        <f>IF(L1541="","",COUNT($L$4:L1541))</f>
        <v/>
      </c>
      <c r="L1541" s="81" t="str">
        <f>IF(C1541="","",データ!AI2743)</f>
        <v/>
      </c>
      <c r="M1541" s="65" t="str">
        <f>IF(C1541="","",データ!AJ2743)</f>
        <v/>
      </c>
      <c r="N1541" s="65" t="str">
        <f>IF(O1541="","",COUNT($O$4:O1541))</f>
        <v/>
      </c>
      <c r="O1541" s="81" t="str">
        <f>IF(C1541="","",データ!AO2743)</f>
        <v/>
      </c>
      <c r="P1541" s="65" t="str">
        <f>IF(C1541="","",データ!AP2743)</f>
        <v/>
      </c>
    </row>
    <row r="1542" spans="1:16" ht="18" customHeight="1">
      <c r="A1542" s="46" t="str">
        <f>IF(データ!A2745&lt;&gt;"",データ!A2744,"")</f>
        <v/>
      </c>
      <c r="B1542" s="47" t="str">
        <f>IF(データ!B2745&lt;&gt;"",データ!B2744,"")</f>
        <v/>
      </c>
      <c r="C1542" s="48" t="str">
        <f>IF(データ!C2745&lt;&gt;"",データ!C2744,"")</f>
        <v/>
      </c>
      <c r="D1542" s="46" t="str">
        <f>IF(データ!G2745&lt;&gt;"",データ!G2744,"")</f>
        <v/>
      </c>
      <c r="E1542" s="65" t="str">
        <f>IF(F1542="","",COUNT($F$4:F1542))</f>
        <v/>
      </c>
      <c r="F1542" s="81" t="str">
        <f>IF(C1542="","",データ!Z2744)</f>
        <v/>
      </c>
      <c r="G1542" s="65" t="str">
        <f>IF(C1542="","",データ!AA2744)</f>
        <v/>
      </c>
      <c r="H1542" s="65" t="str">
        <f>IF(I1542="","",COUNT($I$4:I1542))</f>
        <v/>
      </c>
      <c r="I1542" s="81" t="str">
        <f>IF(C1542="","",データ!AF2744)</f>
        <v/>
      </c>
      <c r="J1542" s="65" t="str">
        <f>IF(C1542="","",データ!AG2744)</f>
        <v/>
      </c>
      <c r="K1542" s="65" t="str">
        <f>IF(L1542="","",COUNT($L$4:L1542))</f>
        <v/>
      </c>
      <c r="L1542" s="81" t="str">
        <f>IF(C1542="","",データ!AI2744)</f>
        <v/>
      </c>
      <c r="M1542" s="65" t="str">
        <f>IF(C1542="","",データ!AJ2744)</f>
        <v/>
      </c>
      <c r="N1542" s="65" t="str">
        <f>IF(O1542="","",COUNT($O$4:O1542))</f>
        <v/>
      </c>
      <c r="O1542" s="81" t="str">
        <f>IF(C1542="","",データ!AO2744)</f>
        <v/>
      </c>
      <c r="P1542" s="65" t="str">
        <f>IF(C1542="","",データ!AP2744)</f>
        <v/>
      </c>
    </row>
    <row r="1543" spans="1:16" ht="18" customHeight="1">
      <c r="A1543" s="46" t="str">
        <f>IF(データ!A2746&lt;&gt;"",データ!A2745,"")</f>
        <v/>
      </c>
      <c r="B1543" s="47" t="str">
        <f>IF(データ!B2746&lt;&gt;"",データ!B2745,"")</f>
        <v/>
      </c>
      <c r="C1543" s="48" t="str">
        <f>IF(データ!C2746&lt;&gt;"",データ!C2745,"")</f>
        <v/>
      </c>
      <c r="D1543" s="46" t="str">
        <f>IF(データ!G2746&lt;&gt;"",データ!G2745,"")</f>
        <v/>
      </c>
      <c r="E1543" s="65" t="str">
        <f>IF(F1543="","",COUNT($F$4:F1543))</f>
        <v/>
      </c>
      <c r="F1543" s="81" t="str">
        <f>IF(C1543="","",データ!Z2745)</f>
        <v/>
      </c>
      <c r="G1543" s="65" t="str">
        <f>IF(C1543="","",データ!AA2745)</f>
        <v/>
      </c>
      <c r="H1543" s="65" t="str">
        <f>IF(I1543="","",COUNT($I$4:I1543))</f>
        <v/>
      </c>
      <c r="I1543" s="81" t="str">
        <f>IF(C1543="","",データ!AF2745)</f>
        <v/>
      </c>
      <c r="J1543" s="65" t="str">
        <f>IF(C1543="","",データ!AG2745)</f>
        <v/>
      </c>
      <c r="K1543" s="65" t="str">
        <f>IF(L1543="","",COUNT($L$4:L1543))</f>
        <v/>
      </c>
      <c r="L1543" s="81" t="str">
        <f>IF(C1543="","",データ!AI2745)</f>
        <v/>
      </c>
      <c r="M1543" s="65" t="str">
        <f>IF(C1543="","",データ!AJ2745)</f>
        <v/>
      </c>
      <c r="N1543" s="65" t="str">
        <f>IF(O1543="","",COUNT($O$4:O1543))</f>
        <v/>
      </c>
      <c r="O1543" s="81" t="str">
        <f>IF(C1543="","",データ!AO2745)</f>
        <v/>
      </c>
      <c r="P1543" s="65" t="str">
        <f>IF(C1543="","",データ!AP2745)</f>
        <v/>
      </c>
    </row>
    <row r="1544" spans="1:16" ht="18" customHeight="1">
      <c r="A1544" s="46" t="str">
        <f>IF(データ!A2747&lt;&gt;"",データ!A2746,"")</f>
        <v/>
      </c>
      <c r="B1544" s="47" t="str">
        <f>IF(データ!B2747&lt;&gt;"",データ!B2746,"")</f>
        <v/>
      </c>
      <c r="C1544" s="48" t="str">
        <f>IF(データ!C2747&lt;&gt;"",データ!C2746,"")</f>
        <v/>
      </c>
      <c r="D1544" s="46" t="str">
        <f>IF(データ!G2747&lt;&gt;"",データ!G2746,"")</f>
        <v/>
      </c>
      <c r="E1544" s="65" t="str">
        <f>IF(F1544="","",COUNT($F$4:F1544))</f>
        <v/>
      </c>
      <c r="F1544" s="81" t="str">
        <f>IF(C1544="","",データ!Z2746)</f>
        <v/>
      </c>
      <c r="G1544" s="65" t="str">
        <f>IF(C1544="","",データ!AA2746)</f>
        <v/>
      </c>
      <c r="H1544" s="65" t="str">
        <f>IF(I1544="","",COUNT($I$4:I1544))</f>
        <v/>
      </c>
      <c r="I1544" s="81" t="str">
        <f>IF(C1544="","",データ!AF2746)</f>
        <v/>
      </c>
      <c r="J1544" s="65" t="str">
        <f>IF(C1544="","",データ!AG2746)</f>
        <v/>
      </c>
      <c r="K1544" s="65" t="str">
        <f>IF(L1544="","",COUNT($L$4:L1544))</f>
        <v/>
      </c>
      <c r="L1544" s="81" t="str">
        <f>IF(C1544="","",データ!AI2746)</f>
        <v/>
      </c>
      <c r="M1544" s="65" t="str">
        <f>IF(C1544="","",データ!AJ2746)</f>
        <v/>
      </c>
      <c r="N1544" s="65" t="str">
        <f>IF(O1544="","",COUNT($O$4:O1544))</f>
        <v/>
      </c>
      <c r="O1544" s="81" t="str">
        <f>IF(C1544="","",データ!AO2746)</f>
        <v/>
      </c>
      <c r="P1544" s="65" t="str">
        <f>IF(C1544="","",データ!AP2746)</f>
        <v/>
      </c>
    </row>
    <row r="1545" spans="1:16" ht="18" customHeight="1">
      <c r="A1545" s="46" t="str">
        <f>IF(データ!A2748&lt;&gt;"",データ!A2747,"")</f>
        <v/>
      </c>
      <c r="B1545" s="47" t="str">
        <f>IF(データ!B2748&lt;&gt;"",データ!B2747,"")</f>
        <v/>
      </c>
      <c r="C1545" s="48" t="str">
        <f>IF(データ!C2748&lt;&gt;"",データ!C2747,"")</f>
        <v/>
      </c>
      <c r="D1545" s="46" t="str">
        <f>IF(データ!G2748&lt;&gt;"",データ!G2747,"")</f>
        <v/>
      </c>
      <c r="E1545" s="65" t="str">
        <f>IF(F1545="","",COUNT($F$4:F1545))</f>
        <v/>
      </c>
      <c r="F1545" s="81" t="str">
        <f>IF(C1545="","",データ!Z2747)</f>
        <v/>
      </c>
      <c r="G1545" s="65" t="str">
        <f>IF(C1545="","",データ!AA2747)</f>
        <v/>
      </c>
      <c r="H1545" s="65" t="str">
        <f>IF(I1545="","",COUNT($I$4:I1545))</f>
        <v/>
      </c>
      <c r="I1545" s="81" t="str">
        <f>IF(C1545="","",データ!AF2747)</f>
        <v/>
      </c>
      <c r="J1545" s="65" t="str">
        <f>IF(C1545="","",データ!AG2747)</f>
        <v/>
      </c>
      <c r="K1545" s="65" t="str">
        <f>IF(L1545="","",COUNT($L$4:L1545))</f>
        <v/>
      </c>
      <c r="L1545" s="81" t="str">
        <f>IF(C1545="","",データ!AI2747)</f>
        <v/>
      </c>
      <c r="M1545" s="65" t="str">
        <f>IF(C1545="","",データ!AJ2747)</f>
        <v/>
      </c>
      <c r="N1545" s="65" t="str">
        <f>IF(O1545="","",COUNT($O$4:O1545))</f>
        <v/>
      </c>
      <c r="O1545" s="81" t="str">
        <f>IF(C1545="","",データ!AO2747)</f>
        <v/>
      </c>
      <c r="P1545" s="65" t="str">
        <f>IF(C1545="","",データ!AP2747)</f>
        <v/>
      </c>
    </row>
    <row r="1546" spans="1:16" ht="18" customHeight="1">
      <c r="A1546" s="46" t="str">
        <f>IF(データ!A2749&lt;&gt;"",データ!A2748,"")</f>
        <v/>
      </c>
      <c r="B1546" s="47" t="str">
        <f>IF(データ!B2749&lt;&gt;"",データ!B2748,"")</f>
        <v/>
      </c>
      <c r="C1546" s="48" t="str">
        <f>IF(データ!C2749&lt;&gt;"",データ!C2748,"")</f>
        <v/>
      </c>
      <c r="D1546" s="46" t="str">
        <f>IF(データ!G2749&lt;&gt;"",データ!G2748,"")</f>
        <v/>
      </c>
      <c r="E1546" s="65" t="str">
        <f>IF(F1546="","",COUNT($F$4:F1546))</f>
        <v/>
      </c>
      <c r="F1546" s="81" t="str">
        <f>IF(C1546="","",データ!Z2748)</f>
        <v/>
      </c>
      <c r="G1546" s="65" t="str">
        <f>IF(C1546="","",データ!AA2748)</f>
        <v/>
      </c>
      <c r="H1546" s="65" t="str">
        <f>IF(I1546="","",COUNT($I$4:I1546))</f>
        <v/>
      </c>
      <c r="I1546" s="81" t="str">
        <f>IF(C1546="","",データ!AF2748)</f>
        <v/>
      </c>
      <c r="J1546" s="65" t="str">
        <f>IF(C1546="","",データ!AG2748)</f>
        <v/>
      </c>
      <c r="K1546" s="65" t="str">
        <f>IF(L1546="","",COUNT($L$4:L1546))</f>
        <v/>
      </c>
      <c r="L1546" s="81" t="str">
        <f>IF(C1546="","",データ!AI2748)</f>
        <v/>
      </c>
      <c r="M1546" s="65" t="str">
        <f>IF(C1546="","",データ!AJ2748)</f>
        <v/>
      </c>
      <c r="N1546" s="65" t="str">
        <f>IF(O1546="","",COUNT($O$4:O1546))</f>
        <v/>
      </c>
      <c r="O1546" s="81" t="str">
        <f>IF(C1546="","",データ!AO2748)</f>
        <v/>
      </c>
      <c r="P1546" s="65" t="str">
        <f>IF(C1546="","",データ!AP2748)</f>
        <v/>
      </c>
    </row>
    <row r="1547" spans="1:16" ht="18" customHeight="1">
      <c r="A1547" s="46" t="str">
        <f>IF(データ!A2750&lt;&gt;"",データ!A2749,"")</f>
        <v/>
      </c>
      <c r="B1547" s="47" t="str">
        <f>IF(データ!B2750&lt;&gt;"",データ!B2749,"")</f>
        <v/>
      </c>
      <c r="C1547" s="48" t="str">
        <f>IF(データ!C2750&lt;&gt;"",データ!C2749,"")</f>
        <v/>
      </c>
      <c r="D1547" s="46" t="str">
        <f>IF(データ!G2750&lt;&gt;"",データ!G2749,"")</f>
        <v/>
      </c>
      <c r="E1547" s="65" t="str">
        <f>IF(F1547="","",COUNT($F$4:F1547))</f>
        <v/>
      </c>
      <c r="F1547" s="81" t="str">
        <f>IF(C1547="","",データ!Z2749)</f>
        <v/>
      </c>
      <c r="G1547" s="65" t="str">
        <f>IF(C1547="","",データ!AA2749)</f>
        <v/>
      </c>
      <c r="H1547" s="65" t="str">
        <f>IF(I1547="","",COUNT($I$4:I1547))</f>
        <v/>
      </c>
      <c r="I1547" s="81" t="str">
        <f>IF(C1547="","",データ!AF2749)</f>
        <v/>
      </c>
      <c r="J1547" s="65" t="str">
        <f>IF(C1547="","",データ!AG2749)</f>
        <v/>
      </c>
      <c r="K1547" s="65" t="str">
        <f>IF(L1547="","",COUNT($L$4:L1547))</f>
        <v/>
      </c>
      <c r="L1547" s="81" t="str">
        <f>IF(C1547="","",データ!AI2749)</f>
        <v/>
      </c>
      <c r="M1547" s="65" t="str">
        <f>IF(C1547="","",データ!AJ2749)</f>
        <v/>
      </c>
      <c r="N1547" s="65" t="str">
        <f>IF(O1547="","",COUNT($O$4:O1547))</f>
        <v/>
      </c>
      <c r="O1547" s="81" t="str">
        <f>IF(C1547="","",データ!AO2749)</f>
        <v/>
      </c>
      <c r="P1547" s="65" t="str">
        <f>IF(C1547="","",データ!AP2749)</f>
        <v/>
      </c>
    </row>
    <row r="1548" spans="1:16" ht="18" customHeight="1">
      <c r="A1548" s="46" t="str">
        <f>IF(データ!A2751&lt;&gt;"",データ!A2750,"")</f>
        <v/>
      </c>
      <c r="B1548" s="47" t="str">
        <f>IF(データ!B2751&lt;&gt;"",データ!B2750,"")</f>
        <v/>
      </c>
      <c r="C1548" s="48" t="str">
        <f>IF(データ!C2751&lt;&gt;"",データ!C2750,"")</f>
        <v/>
      </c>
      <c r="D1548" s="46" t="str">
        <f>IF(データ!G2751&lt;&gt;"",データ!G2750,"")</f>
        <v/>
      </c>
      <c r="E1548" s="65" t="str">
        <f>IF(F1548="","",COUNT($F$4:F1548))</f>
        <v/>
      </c>
      <c r="F1548" s="81" t="str">
        <f>IF(C1548="","",データ!Z2750)</f>
        <v/>
      </c>
      <c r="G1548" s="65" t="str">
        <f>IF(C1548="","",データ!AA2750)</f>
        <v/>
      </c>
      <c r="H1548" s="65" t="str">
        <f>IF(I1548="","",COUNT($I$4:I1548))</f>
        <v/>
      </c>
      <c r="I1548" s="81" t="str">
        <f>IF(C1548="","",データ!AF2750)</f>
        <v/>
      </c>
      <c r="J1548" s="65" t="str">
        <f>IF(C1548="","",データ!AG2750)</f>
        <v/>
      </c>
      <c r="K1548" s="65" t="str">
        <f>IF(L1548="","",COUNT($L$4:L1548))</f>
        <v/>
      </c>
      <c r="L1548" s="81" t="str">
        <f>IF(C1548="","",データ!AI2750)</f>
        <v/>
      </c>
      <c r="M1548" s="65" t="str">
        <f>IF(C1548="","",データ!AJ2750)</f>
        <v/>
      </c>
      <c r="N1548" s="65" t="str">
        <f>IF(O1548="","",COUNT($O$4:O1548))</f>
        <v/>
      </c>
      <c r="O1548" s="81" t="str">
        <f>IF(C1548="","",データ!AO2750)</f>
        <v/>
      </c>
      <c r="P1548" s="65" t="str">
        <f>IF(C1548="","",データ!AP2750)</f>
        <v/>
      </c>
    </row>
    <row r="1549" spans="1:16" ht="18" customHeight="1">
      <c r="A1549" s="46" t="str">
        <f>IF(データ!A2752&lt;&gt;"",データ!A2751,"")</f>
        <v/>
      </c>
      <c r="B1549" s="47" t="str">
        <f>IF(データ!B2752&lt;&gt;"",データ!B2751,"")</f>
        <v/>
      </c>
      <c r="C1549" s="48" t="str">
        <f>IF(データ!C2752&lt;&gt;"",データ!C2751,"")</f>
        <v/>
      </c>
      <c r="D1549" s="46" t="str">
        <f>IF(データ!G2752&lt;&gt;"",データ!G2751,"")</f>
        <v/>
      </c>
      <c r="E1549" s="65" t="str">
        <f>IF(F1549="","",COUNT($F$4:F1549))</f>
        <v/>
      </c>
      <c r="F1549" s="81" t="str">
        <f>IF(C1549="","",データ!Z2751)</f>
        <v/>
      </c>
      <c r="G1549" s="65" t="str">
        <f>IF(C1549="","",データ!AA2751)</f>
        <v/>
      </c>
      <c r="H1549" s="65" t="str">
        <f>IF(I1549="","",COUNT($I$4:I1549))</f>
        <v/>
      </c>
      <c r="I1549" s="81" t="str">
        <f>IF(C1549="","",データ!AF2751)</f>
        <v/>
      </c>
      <c r="J1549" s="65" t="str">
        <f>IF(C1549="","",データ!AG2751)</f>
        <v/>
      </c>
      <c r="K1549" s="65" t="str">
        <f>IF(L1549="","",COUNT($L$4:L1549))</f>
        <v/>
      </c>
      <c r="L1549" s="81" t="str">
        <f>IF(C1549="","",データ!AI2751)</f>
        <v/>
      </c>
      <c r="M1549" s="65" t="str">
        <f>IF(C1549="","",データ!AJ2751)</f>
        <v/>
      </c>
      <c r="N1549" s="65" t="str">
        <f>IF(O1549="","",COUNT($O$4:O1549))</f>
        <v/>
      </c>
      <c r="O1549" s="81" t="str">
        <f>IF(C1549="","",データ!AO2751)</f>
        <v/>
      </c>
      <c r="P1549" s="65" t="str">
        <f>IF(C1549="","",データ!AP2751)</f>
        <v/>
      </c>
    </row>
    <row r="1550" spans="1:16" ht="18" customHeight="1">
      <c r="A1550" s="46" t="str">
        <f>IF(データ!A2753&lt;&gt;"",データ!A2752,"")</f>
        <v/>
      </c>
      <c r="B1550" s="47" t="str">
        <f>IF(データ!B2753&lt;&gt;"",データ!B2752,"")</f>
        <v/>
      </c>
      <c r="C1550" s="48" t="str">
        <f>IF(データ!C2753&lt;&gt;"",データ!C2752,"")</f>
        <v/>
      </c>
      <c r="D1550" s="46" t="str">
        <f>IF(データ!G2753&lt;&gt;"",データ!G2752,"")</f>
        <v/>
      </c>
      <c r="E1550" s="65" t="str">
        <f>IF(F1550="","",COUNT($F$4:F1550))</f>
        <v/>
      </c>
      <c r="F1550" s="81" t="str">
        <f>IF(C1550="","",データ!Z2752)</f>
        <v/>
      </c>
      <c r="G1550" s="65" t="str">
        <f>IF(C1550="","",データ!AA2752)</f>
        <v/>
      </c>
      <c r="H1550" s="65" t="str">
        <f>IF(I1550="","",COUNT($I$4:I1550))</f>
        <v/>
      </c>
      <c r="I1550" s="81" t="str">
        <f>IF(C1550="","",データ!AF2752)</f>
        <v/>
      </c>
      <c r="J1550" s="65" t="str">
        <f>IF(C1550="","",データ!AG2752)</f>
        <v/>
      </c>
      <c r="K1550" s="65" t="str">
        <f>IF(L1550="","",COUNT($L$4:L1550))</f>
        <v/>
      </c>
      <c r="L1550" s="81" t="str">
        <f>IF(C1550="","",データ!AI2752)</f>
        <v/>
      </c>
      <c r="M1550" s="65" t="str">
        <f>IF(C1550="","",データ!AJ2752)</f>
        <v/>
      </c>
      <c r="N1550" s="65" t="str">
        <f>IF(O1550="","",COUNT($O$4:O1550))</f>
        <v/>
      </c>
      <c r="O1550" s="81" t="str">
        <f>IF(C1550="","",データ!AO2752)</f>
        <v/>
      </c>
      <c r="P1550" s="65" t="str">
        <f>IF(C1550="","",データ!AP2752)</f>
        <v/>
      </c>
    </row>
    <row r="1551" spans="1:16" ht="18" customHeight="1">
      <c r="A1551" s="46" t="str">
        <f>IF(データ!A2754&lt;&gt;"",データ!A2753,"")</f>
        <v/>
      </c>
      <c r="B1551" s="47" t="str">
        <f>IF(データ!B2754&lt;&gt;"",データ!B2753,"")</f>
        <v/>
      </c>
      <c r="C1551" s="48" t="str">
        <f>IF(データ!C2754&lt;&gt;"",データ!C2753,"")</f>
        <v/>
      </c>
      <c r="D1551" s="46" t="str">
        <f>IF(データ!G2754&lt;&gt;"",データ!G2753,"")</f>
        <v/>
      </c>
      <c r="E1551" s="65" t="str">
        <f>IF(F1551="","",COUNT($F$4:F1551))</f>
        <v/>
      </c>
      <c r="F1551" s="81" t="str">
        <f>IF(C1551="","",データ!Z2753)</f>
        <v/>
      </c>
      <c r="G1551" s="65" t="str">
        <f>IF(C1551="","",データ!AA2753)</f>
        <v/>
      </c>
      <c r="H1551" s="65" t="str">
        <f>IF(I1551="","",COUNT($I$4:I1551))</f>
        <v/>
      </c>
      <c r="I1551" s="81" t="str">
        <f>IF(C1551="","",データ!AF2753)</f>
        <v/>
      </c>
      <c r="J1551" s="65" t="str">
        <f>IF(C1551="","",データ!AG2753)</f>
        <v/>
      </c>
      <c r="K1551" s="65" t="str">
        <f>IF(L1551="","",COUNT($L$4:L1551))</f>
        <v/>
      </c>
      <c r="L1551" s="81" t="str">
        <f>IF(C1551="","",データ!AI2753)</f>
        <v/>
      </c>
      <c r="M1551" s="65" t="str">
        <f>IF(C1551="","",データ!AJ2753)</f>
        <v/>
      </c>
      <c r="N1551" s="65" t="str">
        <f>IF(O1551="","",COUNT($O$4:O1551))</f>
        <v/>
      </c>
      <c r="O1551" s="81" t="str">
        <f>IF(C1551="","",データ!AO2753)</f>
        <v/>
      </c>
      <c r="P1551" s="65" t="str">
        <f>IF(C1551="","",データ!AP2753)</f>
        <v/>
      </c>
    </row>
    <row r="1552" spans="1:16" ht="18" customHeight="1">
      <c r="A1552" s="46" t="str">
        <f>IF(データ!A2755&lt;&gt;"",データ!A2754,"")</f>
        <v/>
      </c>
      <c r="B1552" s="47" t="str">
        <f>IF(データ!B2755&lt;&gt;"",データ!B2754,"")</f>
        <v/>
      </c>
      <c r="C1552" s="48" t="str">
        <f>IF(データ!C2755&lt;&gt;"",データ!C2754,"")</f>
        <v/>
      </c>
      <c r="D1552" s="46" t="str">
        <f>IF(データ!G2755&lt;&gt;"",データ!G2754,"")</f>
        <v/>
      </c>
      <c r="E1552" s="65" t="str">
        <f>IF(F1552="","",COUNT($F$4:F1552))</f>
        <v/>
      </c>
      <c r="F1552" s="81" t="str">
        <f>IF(C1552="","",データ!Z2754)</f>
        <v/>
      </c>
      <c r="G1552" s="65" t="str">
        <f>IF(C1552="","",データ!AA2754)</f>
        <v/>
      </c>
      <c r="H1552" s="65" t="str">
        <f>IF(I1552="","",COUNT($I$4:I1552))</f>
        <v/>
      </c>
      <c r="I1552" s="81" t="str">
        <f>IF(C1552="","",データ!AF2754)</f>
        <v/>
      </c>
      <c r="J1552" s="65" t="str">
        <f>IF(C1552="","",データ!AG2754)</f>
        <v/>
      </c>
      <c r="K1552" s="65" t="str">
        <f>IF(L1552="","",COUNT($L$4:L1552))</f>
        <v/>
      </c>
      <c r="L1552" s="81" t="str">
        <f>IF(C1552="","",データ!AI2754)</f>
        <v/>
      </c>
      <c r="M1552" s="65" t="str">
        <f>IF(C1552="","",データ!AJ2754)</f>
        <v/>
      </c>
      <c r="N1552" s="65" t="str">
        <f>IF(O1552="","",COUNT($O$4:O1552))</f>
        <v/>
      </c>
      <c r="O1552" s="81" t="str">
        <f>IF(C1552="","",データ!AO2754)</f>
        <v/>
      </c>
      <c r="P1552" s="65" t="str">
        <f>IF(C1552="","",データ!AP2754)</f>
        <v/>
      </c>
    </row>
    <row r="1553" spans="1:16" ht="18" customHeight="1">
      <c r="A1553" s="46" t="str">
        <f>IF(データ!A2756&lt;&gt;"",データ!A2755,"")</f>
        <v/>
      </c>
      <c r="B1553" s="47" t="str">
        <f>IF(データ!B2756&lt;&gt;"",データ!B2755,"")</f>
        <v/>
      </c>
      <c r="C1553" s="48" t="str">
        <f>IF(データ!C2756&lt;&gt;"",データ!C2755,"")</f>
        <v/>
      </c>
      <c r="D1553" s="46" t="str">
        <f>IF(データ!G2756&lt;&gt;"",データ!G2755,"")</f>
        <v/>
      </c>
      <c r="E1553" s="65" t="str">
        <f>IF(F1553="","",COUNT($F$4:F1553))</f>
        <v/>
      </c>
      <c r="F1553" s="81" t="str">
        <f>IF(C1553="","",データ!Z2755)</f>
        <v/>
      </c>
      <c r="G1553" s="65" t="str">
        <f>IF(C1553="","",データ!AA2755)</f>
        <v/>
      </c>
      <c r="H1553" s="65" t="str">
        <f>IF(I1553="","",COUNT($I$4:I1553))</f>
        <v/>
      </c>
      <c r="I1553" s="81" t="str">
        <f>IF(C1553="","",データ!AF2755)</f>
        <v/>
      </c>
      <c r="J1553" s="65" t="str">
        <f>IF(C1553="","",データ!AG2755)</f>
        <v/>
      </c>
      <c r="K1553" s="65" t="str">
        <f>IF(L1553="","",COUNT($L$4:L1553))</f>
        <v/>
      </c>
      <c r="L1553" s="81" t="str">
        <f>IF(C1553="","",データ!AI2755)</f>
        <v/>
      </c>
      <c r="M1553" s="65" t="str">
        <f>IF(C1553="","",データ!AJ2755)</f>
        <v/>
      </c>
      <c r="N1553" s="65" t="str">
        <f>IF(O1553="","",COUNT($O$4:O1553))</f>
        <v/>
      </c>
      <c r="O1553" s="81" t="str">
        <f>IF(C1553="","",データ!AO2755)</f>
        <v/>
      </c>
      <c r="P1553" s="65" t="str">
        <f>IF(C1553="","",データ!AP2755)</f>
        <v/>
      </c>
    </row>
    <row r="1554" spans="1:16" ht="18" customHeight="1">
      <c r="A1554" s="46" t="str">
        <f>IF(データ!A2757&lt;&gt;"",データ!A2756,"")</f>
        <v/>
      </c>
      <c r="B1554" s="47" t="str">
        <f>IF(データ!B2757&lt;&gt;"",データ!B2756,"")</f>
        <v/>
      </c>
      <c r="C1554" s="48" t="str">
        <f>IF(データ!C2757&lt;&gt;"",データ!C2756,"")</f>
        <v/>
      </c>
      <c r="D1554" s="46" t="str">
        <f>IF(データ!G2757&lt;&gt;"",データ!G2756,"")</f>
        <v/>
      </c>
      <c r="E1554" s="65" t="str">
        <f>IF(F1554="","",COUNT($F$4:F1554))</f>
        <v/>
      </c>
      <c r="F1554" s="81" t="str">
        <f>IF(C1554="","",データ!Z2756)</f>
        <v/>
      </c>
      <c r="G1554" s="65" t="str">
        <f>IF(C1554="","",データ!AA2756)</f>
        <v/>
      </c>
      <c r="H1554" s="65" t="str">
        <f>IF(I1554="","",COUNT($I$4:I1554))</f>
        <v/>
      </c>
      <c r="I1554" s="81" t="str">
        <f>IF(C1554="","",データ!AF2756)</f>
        <v/>
      </c>
      <c r="J1554" s="65" t="str">
        <f>IF(C1554="","",データ!AG2756)</f>
        <v/>
      </c>
      <c r="K1554" s="65" t="str">
        <f>IF(L1554="","",COUNT($L$4:L1554))</f>
        <v/>
      </c>
      <c r="L1554" s="81" t="str">
        <f>IF(C1554="","",データ!AI2756)</f>
        <v/>
      </c>
      <c r="M1554" s="65" t="str">
        <f>IF(C1554="","",データ!AJ2756)</f>
        <v/>
      </c>
      <c r="N1554" s="65" t="str">
        <f>IF(O1554="","",COUNT($O$4:O1554))</f>
        <v/>
      </c>
      <c r="O1554" s="81" t="str">
        <f>IF(C1554="","",データ!AO2756)</f>
        <v/>
      </c>
      <c r="P1554" s="65" t="str">
        <f>IF(C1554="","",データ!AP2756)</f>
        <v/>
      </c>
    </row>
    <row r="1555" spans="1:16" ht="18" customHeight="1">
      <c r="A1555" s="46" t="str">
        <f>IF(データ!A2758&lt;&gt;"",データ!A2757,"")</f>
        <v/>
      </c>
      <c r="B1555" s="47" t="str">
        <f>IF(データ!B2758&lt;&gt;"",データ!B2757,"")</f>
        <v/>
      </c>
      <c r="C1555" s="48" t="str">
        <f>IF(データ!C2758&lt;&gt;"",データ!C2757,"")</f>
        <v/>
      </c>
      <c r="D1555" s="46" t="str">
        <f>IF(データ!G2758&lt;&gt;"",データ!G2757,"")</f>
        <v/>
      </c>
      <c r="E1555" s="65" t="str">
        <f>IF(F1555="","",COUNT($F$4:F1555))</f>
        <v/>
      </c>
      <c r="F1555" s="81" t="str">
        <f>IF(C1555="","",データ!Z2757)</f>
        <v/>
      </c>
      <c r="G1555" s="65" t="str">
        <f>IF(C1555="","",データ!AA2757)</f>
        <v/>
      </c>
      <c r="H1555" s="65" t="str">
        <f>IF(I1555="","",COUNT($I$4:I1555))</f>
        <v/>
      </c>
      <c r="I1555" s="81" t="str">
        <f>IF(C1555="","",データ!AF2757)</f>
        <v/>
      </c>
      <c r="J1555" s="65" t="str">
        <f>IF(C1555="","",データ!AG2757)</f>
        <v/>
      </c>
      <c r="K1555" s="65" t="str">
        <f>IF(L1555="","",COUNT($L$4:L1555))</f>
        <v/>
      </c>
      <c r="L1555" s="81" t="str">
        <f>IF(C1555="","",データ!AI2757)</f>
        <v/>
      </c>
      <c r="M1555" s="65" t="str">
        <f>IF(C1555="","",データ!AJ2757)</f>
        <v/>
      </c>
      <c r="N1555" s="65" t="str">
        <f>IF(O1555="","",COUNT($O$4:O1555))</f>
        <v/>
      </c>
      <c r="O1555" s="81" t="str">
        <f>IF(C1555="","",データ!AO2757)</f>
        <v/>
      </c>
      <c r="P1555" s="65" t="str">
        <f>IF(C1555="","",データ!AP2757)</f>
        <v/>
      </c>
    </row>
    <row r="1556" spans="1:16" ht="18" customHeight="1">
      <c r="A1556" s="46" t="str">
        <f>IF(データ!A2759&lt;&gt;"",データ!A2758,"")</f>
        <v/>
      </c>
      <c r="B1556" s="47" t="str">
        <f>IF(データ!B2759&lt;&gt;"",データ!B2758,"")</f>
        <v/>
      </c>
      <c r="C1556" s="48" t="str">
        <f>IF(データ!C2759&lt;&gt;"",データ!C2758,"")</f>
        <v/>
      </c>
      <c r="D1556" s="46" t="str">
        <f>IF(データ!G2759&lt;&gt;"",データ!G2758,"")</f>
        <v/>
      </c>
      <c r="E1556" s="65" t="str">
        <f>IF(F1556="","",COUNT($F$4:F1556))</f>
        <v/>
      </c>
      <c r="F1556" s="81" t="str">
        <f>IF(C1556="","",データ!Z2758)</f>
        <v/>
      </c>
      <c r="G1556" s="65" t="str">
        <f>IF(C1556="","",データ!AA2758)</f>
        <v/>
      </c>
      <c r="H1556" s="65" t="str">
        <f>IF(I1556="","",COUNT($I$4:I1556))</f>
        <v/>
      </c>
      <c r="I1556" s="81" t="str">
        <f>IF(C1556="","",データ!AF2758)</f>
        <v/>
      </c>
      <c r="J1556" s="65" t="str">
        <f>IF(C1556="","",データ!AG2758)</f>
        <v/>
      </c>
      <c r="K1556" s="65" t="str">
        <f>IF(L1556="","",COUNT($L$4:L1556))</f>
        <v/>
      </c>
      <c r="L1556" s="81" t="str">
        <f>IF(C1556="","",データ!AI2758)</f>
        <v/>
      </c>
      <c r="M1556" s="65" t="str">
        <f>IF(C1556="","",データ!AJ2758)</f>
        <v/>
      </c>
      <c r="N1556" s="65" t="str">
        <f>IF(O1556="","",COUNT($O$4:O1556))</f>
        <v/>
      </c>
      <c r="O1556" s="81" t="str">
        <f>IF(C1556="","",データ!AO2758)</f>
        <v/>
      </c>
      <c r="P1556" s="65" t="str">
        <f>IF(C1556="","",データ!AP2758)</f>
        <v/>
      </c>
    </row>
    <row r="1557" spans="1:16" ht="18" customHeight="1">
      <c r="A1557" s="46" t="str">
        <f>IF(データ!A2760&lt;&gt;"",データ!A2759,"")</f>
        <v/>
      </c>
      <c r="B1557" s="47" t="str">
        <f>IF(データ!B2760&lt;&gt;"",データ!B2759,"")</f>
        <v/>
      </c>
      <c r="C1557" s="48" t="str">
        <f>IF(データ!C2760&lt;&gt;"",データ!C2759,"")</f>
        <v/>
      </c>
      <c r="D1557" s="46" t="str">
        <f>IF(データ!G2760&lt;&gt;"",データ!G2759,"")</f>
        <v/>
      </c>
      <c r="E1557" s="65" t="str">
        <f>IF(F1557="","",COUNT($F$4:F1557))</f>
        <v/>
      </c>
      <c r="F1557" s="81" t="str">
        <f>IF(C1557="","",データ!Z2759)</f>
        <v/>
      </c>
      <c r="G1557" s="65" t="str">
        <f>IF(C1557="","",データ!AA2759)</f>
        <v/>
      </c>
      <c r="H1557" s="65" t="str">
        <f>IF(I1557="","",COUNT($I$4:I1557))</f>
        <v/>
      </c>
      <c r="I1557" s="81" t="str">
        <f>IF(C1557="","",データ!AF2759)</f>
        <v/>
      </c>
      <c r="J1557" s="65" t="str">
        <f>IF(C1557="","",データ!AG2759)</f>
        <v/>
      </c>
      <c r="K1557" s="65" t="str">
        <f>IF(L1557="","",COUNT($L$4:L1557))</f>
        <v/>
      </c>
      <c r="L1557" s="81" t="str">
        <f>IF(C1557="","",データ!AI2759)</f>
        <v/>
      </c>
      <c r="M1557" s="65" t="str">
        <f>IF(C1557="","",データ!AJ2759)</f>
        <v/>
      </c>
      <c r="N1557" s="65" t="str">
        <f>IF(O1557="","",COUNT($O$4:O1557))</f>
        <v/>
      </c>
      <c r="O1557" s="81" t="str">
        <f>IF(C1557="","",データ!AO2759)</f>
        <v/>
      </c>
      <c r="P1557" s="65" t="str">
        <f>IF(C1557="","",データ!AP2759)</f>
        <v/>
      </c>
    </row>
    <row r="1558" spans="1:16" ht="18" customHeight="1">
      <c r="A1558" s="46" t="str">
        <f>IF(データ!A2761&lt;&gt;"",データ!A2760,"")</f>
        <v/>
      </c>
      <c r="B1558" s="47" t="str">
        <f>IF(データ!B2761&lt;&gt;"",データ!B2760,"")</f>
        <v/>
      </c>
      <c r="C1558" s="48" t="str">
        <f>IF(データ!C2761&lt;&gt;"",データ!C2760,"")</f>
        <v/>
      </c>
      <c r="D1558" s="46" t="str">
        <f>IF(データ!G2761&lt;&gt;"",データ!G2760,"")</f>
        <v/>
      </c>
      <c r="E1558" s="65" t="str">
        <f>IF(F1558="","",COUNT($F$4:F1558))</f>
        <v/>
      </c>
      <c r="F1558" s="81" t="str">
        <f>IF(C1558="","",データ!Z2760)</f>
        <v/>
      </c>
      <c r="G1558" s="65" t="str">
        <f>IF(C1558="","",データ!AA2760)</f>
        <v/>
      </c>
      <c r="H1558" s="65" t="str">
        <f>IF(I1558="","",COUNT($I$4:I1558))</f>
        <v/>
      </c>
      <c r="I1558" s="81" t="str">
        <f>IF(C1558="","",データ!AF2760)</f>
        <v/>
      </c>
      <c r="J1558" s="65" t="str">
        <f>IF(C1558="","",データ!AG2760)</f>
        <v/>
      </c>
      <c r="K1558" s="65" t="str">
        <f>IF(L1558="","",COUNT($L$4:L1558))</f>
        <v/>
      </c>
      <c r="L1558" s="81" t="str">
        <f>IF(C1558="","",データ!AI2760)</f>
        <v/>
      </c>
      <c r="M1558" s="65" t="str">
        <f>IF(C1558="","",データ!AJ2760)</f>
        <v/>
      </c>
      <c r="N1558" s="65" t="str">
        <f>IF(O1558="","",COUNT($O$4:O1558))</f>
        <v/>
      </c>
      <c r="O1558" s="81" t="str">
        <f>IF(C1558="","",データ!AO2760)</f>
        <v/>
      </c>
      <c r="P1558" s="65" t="str">
        <f>IF(C1558="","",データ!AP2760)</f>
        <v/>
      </c>
    </row>
    <row r="1559" spans="1:16" ht="18" customHeight="1">
      <c r="A1559" s="46" t="str">
        <f>IF(データ!A2762&lt;&gt;"",データ!A2761,"")</f>
        <v/>
      </c>
      <c r="B1559" s="47" t="str">
        <f>IF(データ!B2762&lt;&gt;"",データ!B2761,"")</f>
        <v/>
      </c>
      <c r="C1559" s="48" t="str">
        <f>IF(データ!C2762&lt;&gt;"",データ!C2761,"")</f>
        <v/>
      </c>
      <c r="D1559" s="46" t="str">
        <f>IF(データ!G2762&lt;&gt;"",データ!G2761,"")</f>
        <v/>
      </c>
      <c r="E1559" s="65" t="str">
        <f>IF(F1559="","",COUNT($F$4:F1559))</f>
        <v/>
      </c>
      <c r="F1559" s="81" t="str">
        <f>IF(C1559="","",データ!Z2761)</f>
        <v/>
      </c>
      <c r="G1559" s="65" t="str">
        <f>IF(C1559="","",データ!AA2761)</f>
        <v/>
      </c>
      <c r="H1559" s="65" t="str">
        <f>IF(I1559="","",COUNT($I$4:I1559))</f>
        <v/>
      </c>
      <c r="I1559" s="81" t="str">
        <f>IF(C1559="","",データ!AF2761)</f>
        <v/>
      </c>
      <c r="J1559" s="65" t="str">
        <f>IF(C1559="","",データ!AG2761)</f>
        <v/>
      </c>
      <c r="K1559" s="65" t="str">
        <f>IF(L1559="","",COUNT($L$4:L1559))</f>
        <v/>
      </c>
      <c r="L1559" s="81" t="str">
        <f>IF(C1559="","",データ!AI2761)</f>
        <v/>
      </c>
      <c r="M1559" s="65" t="str">
        <f>IF(C1559="","",データ!AJ2761)</f>
        <v/>
      </c>
      <c r="N1559" s="65" t="str">
        <f>IF(O1559="","",COUNT($O$4:O1559))</f>
        <v/>
      </c>
      <c r="O1559" s="81" t="str">
        <f>IF(C1559="","",データ!AO2761)</f>
        <v/>
      </c>
      <c r="P1559" s="65" t="str">
        <f>IF(C1559="","",データ!AP2761)</f>
        <v/>
      </c>
    </row>
    <row r="1560" spans="1:16" ht="18" customHeight="1">
      <c r="A1560" s="46" t="str">
        <f>IF(データ!A2763&lt;&gt;"",データ!A2762,"")</f>
        <v/>
      </c>
      <c r="B1560" s="47" t="str">
        <f>IF(データ!B2763&lt;&gt;"",データ!B2762,"")</f>
        <v/>
      </c>
      <c r="C1560" s="48" t="str">
        <f>IF(データ!C2763&lt;&gt;"",データ!C2762,"")</f>
        <v/>
      </c>
      <c r="D1560" s="46" t="str">
        <f>IF(データ!G2763&lt;&gt;"",データ!G2762,"")</f>
        <v/>
      </c>
      <c r="E1560" s="65" t="str">
        <f>IF(F1560="","",COUNT($F$4:F1560))</f>
        <v/>
      </c>
      <c r="F1560" s="81" t="str">
        <f>IF(C1560="","",データ!Z2762)</f>
        <v/>
      </c>
      <c r="G1560" s="65" t="str">
        <f>IF(C1560="","",データ!AA2762)</f>
        <v/>
      </c>
      <c r="H1560" s="65" t="str">
        <f>IF(I1560="","",COUNT($I$4:I1560))</f>
        <v/>
      </c>
      <c r="I1560" s="81" t="str">
        <f>IF(C1560="","",データ!AF2762)</f>
        <v/>
      </c>
      <c r="J1560" s="65" t="str">
        <f>IF(C1560="","",データ!AG2762)</f>
        <v/>
      </c>
      <c r="K1560" s="65" t="str">
        <f>IF(L1560="","",COUNT($L$4:L1560))</f>
        <v/>
      </c>
      <c r="L1560" s="81" t="str">
        <f>IF(C1560="","",データ!AI2762)</f>
        <v/>
      </c>
      <c r="M1560" s="65" t="str">
        <f>IF(C1560="","",データ!AJ2762)</f>
        <v/>
      </c>
      <c r="N1560" s="65" t="str">
        <f>IF(O1560="","",COUNT($O$4:O1560))</f>
        <v/>
      </c>
      <c r="O1560" s="81" t="str">
        <f>IF(C1560="","",データ!AO2762)</f>
        <v/>
      </c>
      <c r="P1560" s="65" t="str">
        <f>IF(C1560="","",データ!AP2762)</f>
        <v/>
      </c>
    </row>
    <row r="1561" spans="1:16" ht="18" customHeight="1">
      <c r="A1561" s="46" t="str">
        <f>IF(データ!A2764&lt;&gt;"",データ!A2763,"")</f>
        <v/>
      </c>
      <c r="B1561" s="47" t="str">
        <f>IF(データ!B2764&lt;&gt;"",データ!B2763,"")</f>
        <v/>
      </c>
      <c r="C1561" s="48" t="str">
        <f>IF(データ!C2764&lt;&gt;"",データ!C2763,"")</f>
        <v/>
      </c>
      <c r="D1561" s="46" t="str">
        <f>IF(データ!G2764&lt;&gt;"",データ!G2763,"")</f>
        <v/>
      </c>
      <c r="E1561" s="65" t="str">
        <f>IF(F1561="","",COUNT($F$4:F1561))</f>
        <v/>
      </c>
      <c r="F1561" s="81" t="str">
        <f>IF(C1561="","",データ!Z2763)</f>
        <v/>
      </c>
      <c r="G1561" s="65" t="str">
        <f>IF(C1561="","",データ!AA2763)</f>
        <v/>
      </c>
      <c r="H1561" s="65" t="str">
        <f>IF(I1561="","",COUNT($I$4:I1561))</f>
        <v/>
      </c>
      <c r="I1561" s="81" t="str">
        <f>IF(C1561="","",データ!AF2763)</f>
        <v/>
      </c>
      <c r="J1561" s="65" t="str">
        <f>IF(C1561="","",データ!AG2763)</f>
        <v/>
      </c>
      <c r="K1561" s="65" t="str">
        <f>IF(L1561="","",COUNT($L$4:L1561))</f>
        <v/>
      </c>
      <c r="L1561" s="81" t="str">
        <f>IF(C1561="","",データ!AI2763)</f>
        <v/>
      </c>
      <c r="M1561" s="65" t="str">
        <f>IF(C1561="","",データ!AJ2763)</f>
        <v/>
      </c>
      <c r="N1561" s="65" t="str">
        <f>IF(O1561="","",COUNT($O$4:O1561))</f>
        <v/>
      </c>
      <c r="O1561" s="81" t="str">
        <f>IF(C1561="","",データ!AO2763)</f>
        <v/>
      </c>
      <c r="P1561" s="65" t="str">
        <f>IF(C1561="","",データ!AP2763)</f>
        <v/>
      </c>
    </row>
    <row r="1562" spans="1:16" ht="18" customHeight="1">
      <c r="A1562" s="46" t="str">
        <f>IF(データ!A2765&lt;&gt;"",データ!A2764,"")</f>
        <v/>
      </c>
      <c r="B1562" s="47" t="str">
        <f>IF(データ!B2765&lt;&gt;"",データ!B2764,"")</f>
        <v/>
      </c>
      <c r="C1562" s="48" t="str">
        <f>IF(データ!C2765&lt;&gt;"",データ!C2764,"")</f>
        <v/>
      </c>
      <c r="D1562" s="46" t="str">
        <f>IF(データ!G2765&lt;&gt;"",データ!G2764,"")</f>
        <v/>
      </c>
      <c r="E1562" s="65" t="str">
        <f>IF(F1562="","",COUNT($F$4:F1562))</f>
        <v/>
      </c>
      <c r="F1562" s="81" t="str">
        <f>IF(C1562="","",データ!Z2764)</f>
        <v/>
      </c>
      <c r="G1562" s="65" t="str">
        <f>IF(C1562="","",データ!AA2764)</f>
        <v/>
      </c>
      <c r="H1562" s="65" t="str">
        <f>IF(I1562="","",COUNT($I$4:I1562))</f>
        <v/>
      </c>
      <c r="I1562" s="81" t="str">
        <f>IF(C1562="","",データ!AF2764)</f>
        <v/>
      </c>
      <c r="J1562" s="65" t="str">
        <f>IF(C1562="","",データ!AG2764)</f>
        <v/>
      </c>
      <c r="K1562" s="65" t="str">
        <f>IF(L1562="","",COUNT($L$4:L1562))</f>
        <v/>
      </c>
      <c r="L1562" s="81" t="str">
        <f>IF(C1562="","",データ!AI2764)</f>
        <v/>
      </c>
      <c r="M1562" s="65" t="str">
        <f>IF(C1562="","",データ!AJ2764)</f>
        <v/>
      </c>
      <c r="N1562" s="65" t="str">
        <f>IF(O1562="","",COUNT($O$4:O1562))</f>
        <v/>
      </c>
      <c r="O1562" s="81" t="str">
        <f>IF(C1562="","",データ!AO2764)</f>
        <v/>
      </c>
      <c r="P1562" s="65" t="str">
        <f>IF(C1562="","",データ!AP2764)</f>
        <v/>
      </c>
    </row>
    <row r="1563" spans="1:16" ht="18" customHeight="1">
      <c r="A1563" s="46" t="str">
        <f>IF(データ!A2766&lt;&gt;"",データ!A2765,"")</f>
        <v/>
      </c>
      <c r="B1563" s="47" t="str">
        <f>IF(データ!B2766&lt;&gt;"",データ!B2765,"")</f>
        <v/>
      </c>
      <c r="C1563" s="48" t="str">
        <f>IF(データ!C2766&lt;&gt;"",データ!C2765,"")</f>
        <v/>
      </c>
      <c r="D1563" s="46" t="str">
        <f>IF(データ!G2766&lt;&gt;"",データ!G2765,"")</f>
        <v/>
      </c>
      <c r="E1563" s="65" t="str">
        <f>IF(F1563="","",COUNT($F$4:F1563))</f>
        <v/>
      </c>
      <c r="F1563" s="81" t="str">
        <f>IF(C1563="","",データ!Z2765)</f>
        <v/>
      </c>
      <c r="G1563" s="65" t="str">
        <f>IF(C1563="","",データ!AA2765)</f>
        <v/>
      </c>
      <c r="H1563" s="65" t="str">
        <f>IF(I1563="","",COUNT($I$4:I1563))</f>
        <v/>
      </c>
      <c r="I1563" s="81" t="str">
        <f>IF(C1563="","",データ!AF2765)</f>
        <v/>
      </c>
      <c r="J1563" s="65" t="str">
        <f>IF(C1563="","",データ!AG2765)</f>
        <v/>
      </c>
      <c r="K1563" s="65" t="str">
        <f>IF(L1563="","",COUNT($L$4:L1563))</f>
        <v/>
      </c>
      <c r="L1563" s="81" t="str">
        <f>IF(C1563="","",データ!AI2765)</f>
        <v/>
      </c>
      <c r="M1563" s="65" t="str">
        <f>IF(C1563="","",データ!AJ2765)</f>
        <v/>
      </c>
      <c r="N1563" s="65" t="str">
        <f>IF(O1563="","",COUNT($O$4:O1563))</f>
        <v/>
      </c>
      <c r="O1563" s="81" t="str">
        <f>IF(C1563="","",データ!AO2765)</f>
        <v/>
      </c>
      <c r="P1563" s="65" t="str">
        <f>IF(C1563="","",データ!AP2765)</f>
        <v/>
      </c>
    </row>
    <row r="1564" spans="1:16" ht="18" customHeight="1">
      <c r="A1564" s="46" t="str">
        <f>IF(データ!A2767&lt;&gt;"",データ!A2766,"")</f>
        <v/>
      </c>
      <c r="B1564" s="47" t="str">
        <f>IF(データ!B2767&lt;&gt;"",データ!B2766,"")</f>
        <v/>
      </c>
      <c r="C1564" s="48" t="str">
        <f>IF(データ!C2767&lt;&gt;"",データ!C2766,"")</f>
        <v/>
      </c>
      <c r="D1564" s="46" t="str">
        <f>IF(データ!G2767&lt;&gt;"",データ!G2766,"")</f>
        <v/>
      </c>
      <c r="E1564" s="65" t="str">
        <f>IF(F1564="","",COUNT($F$4:F1564))</f>
        <v/>
      </c>
      <c r="F1564" s="81" t="str">
        <f>IF(C1564="","",データ!Z2766)</f>
        <v/>
      </c>
      <c r="G1564" s="65" t="str">
        <f>IF(C1564="","",データ!AA2766)</f>
        <v/>
      </c>
      <c r="H1564" s="65" t="str">
        <f>IF(I1564="","",COUNT($I$4:I1564))</f>
        <v/>
      </c>
      <c r="I1564" s="81" t="str">
        <f>IF(C1564="","",データ!AF2766)</f>
        <v/>
      </c>
      <c r="J1564" s="65" t="str">
        <f>IF(C1564="","",データ!AG2766)</f>
        <v/>
      </c>
      <c r="K1564" s="65" t="str">
        <f>IF(L1564="","",COUNT($L$4:L1564))</f>
        <v/>
      </c>
      <c r="L1564" s="81" t="str">
        <f>IF(C1564="","",データ!AI2766)</f>
        <v/>
      </c>
      <c r="M1564" s="65" t="str">
        <f>IF(C1564="","",データ!AJ2766)</f>
        <v/>
      </c>
      <c r="N1564" s="65" t="str">
        <f>IF(O1564="","",COUNT($O$4:O1564))</f>
        <v/>
      </c>
      <c r="O1564" s="81" t="str">
        <f>IF(C1564="","",データ!AO2766)</f>
        <v/>
      </c>
      <c r="P1564" s="65" t="str">
        <f>IF(C1564="","",データ!AP2766)</f>
        <v/>
      </c>
    </row>
    <row r="1565" spans="1:16" ht="18" customHeight="1">
      <c r="A1565" s="46" t="str">
        <f>IF(データ!A2768&lt;&gt;"",データ!A2767,"")</f>
        <v/>
      </c>
      <c r="B1565" s="47" t="str">
        <f>IF(データ!B2768&lt;&gt;"",データ!B2767,"")</f>
        <v/>
      </c>
      <c r="C1565" s="48" t="str">
        <f>IF(データ!C2768&lt;&gt;"",データ!C2767,"")</f>
        <v/>
      </c>
      <c r="D1565" s="46" t="str">
        <f>IF(データ!G2768&lt;&gt;"",データ!G2767,"")</f>
        <v/>
      </c>
      <c r="E1565" s="65" t="str">
        <f>IF(F1565="","",COUNT($F$4:F1565))</f>
        <v/>
      </c>
      <c r="F1565" s="81" t="str">
        <f>IF(C1565="","",データ!Z2767)</f>
        <v/>
      </c>
      <c r="G1565" s="65" t="str">
        <f>IF(C1565="","",データ!AA2767)</f>
        <v/>
      </c>
      <c r="H1565" s="65" t="str">
        <f>IF(I1565="","",COUNT($I$4:I1565))</f>
        <v/>
      </c>
      <c r="I1565" s="81" t="str">
        <f>IF(C1565="","",データ!AF2767)</f>
        <v/>
      </c>
      <c r="J1565" s="65" t="str">
        <f>IF(C1565="","",データ!AG2767)</f>
        <v/>
      </c>
      <c r="K1565" s="65" t="str">
        <f>IF(L1565="","",COUNT($L$4:L1565))</f>
        <v/>
      </c>
      <c r="L1565" s="81" t="str">
        <f>IF(C1565="","",データ!AI2767)</f>
        <v/>
      </c>
      <c r="M1565" s="65" t="str">
        <f>IF(C1565="","",データ!AJ2767)</f>
        <v/>
      </c>
      <c r="N1565" s="65" t="str">
        <f>IF(O1565="","",COUNT($O$4:O1565))</f>
        <v/>
      </c>
      <c r="O1565" s="81" t="str">
        <f>IF(C1565="","",データ!AO2767)</f>
        <v/>
      </c>
      <c r="P1565" s="65" t="str">
        <f>IF(C1565="","",データ!AP2767)</f>
        <v/>
      </c>
    </row>
    <row r="1566" spans="1:16" ht="18" customHeight="1">
      <c r="A1566" s="46" t="str">
        <f>IF(データ!A2769&lt;&gt;"",データ!A2768,"")</f>
        <v/>
      </c>
      <c r="B1566" s="47" t="str">
        <f>IF(データ!B2769&lt;&gt;"",データ!B2768,"")</f>
        <v/>
      </c>
      <c r="C1566" s="48" t="str">
        <f>IF(データ!C2769&lt;&gt;"",データ!C2768,"")</f>
        <v/>
      </c>
      <c r="D1566" s="46" t="str">
        <f>IF(データ!G2769&lt;&gt;"",データ!G2768,"")</f>
        <v/>
      </c>
      <c r="E1566" s="65" t="str">
        <f>IF(F1566="","",COUNT($F$4:F1566))</f>
        <v/>
      </c>
      <c r="F1566" s="81" t="str">
        <f>IF(C1566="","",データ!Z2768)</f>
        <v/>
      </c>
      <c r="G1566" s="65" t="str">
        <f>IF(C1566="","",データ!AA2768)</f>
        <v/>
      </c>
      <c r="H1566" s="65" t="str">
        <f>IF(I1566="","",COUNT($I$4:I1566))</f>
        <v/>
      </c>
      <c r="I1566" s="81" t="str">
        <f>IF(C1566="","",データ!AF2768)</f>
        <v/>
      </c>
      <c r="J1566" s="65" t="str">
        <f>IF(C1566="","",データ!AG2768)</f>
        <v/>
      </c>
      <c r="K1566" s="65" t="str">
        <f>IF(L1566="","",COUNT($L$4:L1566))</f>
        <v/>
      </c>
      <c r="L1566" s="81" t="str">
        <f>IF(C1566="","",データ!AI2768)</f>
        <v/>
      </c>
      <c r="M1566" s="65" t="str">
        <f>IF(C1566="","",データ!AJ2768)</f>
        <v/>
      </c>
      <c r="N1566" s="65" t="str">
        <f>IF(O1566="","",COUNT($O$4:O1566))</f>
        <v/>
      </c>
      <c r="O1566" s="81" t="str">
        <f>IF(C1566="","",データ!AO2768)</f>
        <v/>
      </c>
      <c r="P1566" s="65" t="str">
        <f>IF(C1566="","",データ!AP2768)</f>
        <v/>
      </c>
    </row>
    <row r="1567" spans="1:16" ht="18" customHeight="1">
      <c r="A1567" s="46" t="str">
        <f>IF(データ!A2770&lt;&gt;"",データ!A2769,"")</f>
        <v/>
      </c>
      <c r="B1567" s="47" t="str">
        <f>IF(データ!B2770&lt;&gt;"",データ!B2769,"")</f>
        <v/>
      </c>
      <c r="C1567" s="48" t="str">
        <f>IF(データ!C2770&lt;&gt;"",データ!C2769,"")</f>
        <v/>
      </c>
      <c r="D1567" s="46" t="str">
        <f>IF(データ!G2770&lt;&gt;"",データ!G2769,"")</f>
        <v/>
      </c>
      <c r="E1567" s="65" t="str">
        <f>IF(F1567="","",COUNT($F$4:F1567))</f>
        <v/>
      </c>
      <c r="F1567" s="81" t="str">
        <f>IF(C1567="","",データ!Z2769)</f>
        <v/>
      </c>
      <c r="G1567" s="65" t="str">
        <f>IF(C1567="","",データ!AA2769)</f>
        <v/>
      </c>
      <c r="H1567" s="65" t="str">
        <f>IF(I1567="","",COUNT($I$4:I1567))</f>
        <v/>
      </c>
      <c r="I1567" s="81" t="str">
        <f>IF(C1567="","",データ!AF2769)</f>
        <v/>
      </c>
      <c r="J1567" s="65" t="str">
        <f>IF(C1567="","",データ!AG2769)</f>
        <v/>
      </c>
      <c r="K1567" s="65" t="str">
        <f>IF(L1567="","",COUNT($L$4:L1567))</f>
        <v/>
      </c>
      <c r="L1567" s="81" t="str">
        <f>IF(C1567="","",データ!AI2769)</f>
        <v/>
      </c>
      <c r="M1567" s="65" t="str">
        <f>IF(C1567="","",データ!AJ2769)</f>
        <v/>
      </c>
      <c r="N1567" s="65" t="str">
        <f>IF(O1567="","",COUNT($O$4:O1567))</f>
        <v/>
      </c>
      <c r="O1567" s="81" t="str">
        <f>IF(C1567="","",データ!AO2769)</f>
        <v/>
      </c>
      <c r="P1567" s="65" t="str">
        <f>IF(C1567="","",データ!AP2769)</f>
        <v/>
      </c>
    </row>
    <row r="1568" spans="1:16" ht="18" customHeight="1">
      <c r="A1568" s="46" t="str">
        <f>IF(データ!A2771&lt;&gt;"",データ!A2770,"")</f>
        <v/>
      </c>
      <c r="B1568" s="47" t="str">
        <f>IF(データ!B2771&lt;&gt;"",データ!B2770,"")</f>
        <v/>
      </c>
      <c r="C1568" s="48" t="str">
        <f>IF(データ!C2771&lt;&gt;"",データ!C2770,"")</f>
        <v/>
      </c>
      <c r="D1568" s="46" t="str">
        <f>IF(データ!G2771&lt;&gt;"",データ!G2770,"")</f>
        <v/>
      </c>
      <c r="E1568" s="65" t="str">
        <f>IF(F1568="","",COUNT($F$4:F1568))</f>
        <v/>
      </c>
      <c r="F1568" s="81" t="str">
        <f>IF(C1568="","",データ!Z2770)</f>
        <v/>
      </c>
      <c r="G1568" s="65" t="str">
        <f>IF(C1568="","",データ!AA2770)</f>
        <v/>
      </c>
      <c r="H1568" s="65" t="str">
        <f>IF(I1568="","",COUNT($I$4:I1568))</f>
        <v/>
      </c>
      <c r="I1568" s="81" t="str">
        <f>IF(C1568="","",データ!AF2770)</f>
        <v/>
      </c>
      <c r="J1568" s="65" t="str">
        <f>IF(C1568="","",データ!AG2770)</f>
        <v/>
      </c>
      <c r="K1568" s="65" t="str">
        <f>IF(L1568="","",COUNT($L$4:L1568))</f>
        <v/>
      </c>
      <c r="L1568" s="81" t="str">
        <f>IF(C1568="","",データ!AI2770)</f>
        <v/>
      </c>
      <c r="M1568" s="65" t="str">
        <f>IF(C1568="","",データ!AJ2770)</f>
        <v/>
      </c>
      <c r="N1568" s="65" t="str">
        <f>IF(O1568="","",COUNT($O$4:O1568))</f>
        <v/>
      </c>
      <c r="O1568" s="81" t="str">
        <f>IF(C1568="","",データ!AO2770)</f>
        <v/>
      </c>
      <c r="P1568" s="65" t="str">
        <f>IF(C1568="","",データ!AP2770)</f>
        <v/>
      </c>
    </row>
    <row r="1569" spans="1:16" ht="18" customHeight="1">
      <c r="A1569" s="46" t="str">
        <f>IF(データ!A2772&lt;&gt;"",データ!A2771,"")</f>
        <v/>
      </c>
      <c r="B1569" s="47" t="str">
        <f>IF(データ!B2772&lt;&gt;"",データ!B2771,"")</f>
        <v/>
      </c>
      <c r="C1569" s="48" t="str">
        <f>IF(データ!C2772&lt;&gt;"",データ!C2771,"")</f>
        <v/>
      </c>
      <c r="D1569" s="46" t="str">
        <f>IF(データ!G2772&lt;&gt;"",データ!G2771,"")</f>
        <v/>
      </c>
      <c r="E1569" s="65" t="str">
        <f>IF(F1569="","",COUNT($F$4:F1569))</f>
        <v/>
      </c>
      <c r="F1569" s="81" t="str">
        <f>IF(C1569="","",データ!Z2771)</f>
        <v/>
      </c>
      <c r="G1569" s="65" t="str">
        <f>IF(C1569="","",データ!AA2771)</f>
        <v/>
      </c>
      <c r="H1569" s="65" t="str">
        <f>IF(I1569="","",COUNT($I$4:I1569))</f>
        <v/>
      </c>
      <c r="I1569" s="81" t="str">
        <f>IF(C1569="","",データ!AF2771)</f>
        <v/>
      </c>
      <c r="J1569" s="65" t="str">
        <f>IF(C1569="","",データ!AG2771)</f>
        <v/>
      </c>
      <c r="K1569" s="65" t="str">
        <f>IF(L1569="","",COUNT($L$4:L1569))</f>
        <v/>
      </c>
      <c r="L1569" s="81" t="str">
        <f>IF(C1569="","",データ!AI2771)</f>
        <v/>
      </c>
      <c r="M1569" s="65" t="str">
        <f>IF(C1569="","",データ!AJ2771)</f>
        <v/>
      </c>
      <c r="N1569" s="65" t="str">
        <f>IF(O1569="","",COUNT($O$4:O1569))</f>
        <v/>
      </c>
      <c r="O1569" s="81" t="str">
        <f>IF(C1569="","",データ!AO2771)</f>
        <v/>
      </c>
      <c r="P1569" s="65" t="str">
        <f>IF(C1569="","",データ!AP2771)</f>
        <v/>
      </c>
    </row>
    <row r="1570" spans="1:16" ht="18" customHeight="1">
      <c r="A1570" s="46" t="str">
        <f>IF(データ!A2773&lt;&gt;"",データ!A2772,"")</f>
        <v/>
      </c>
      <c r="B1570" s="47" t="str">
        <f>IF(データ!B2773&lt;&gt;"",データ!B2772,"")</f>
        <v/>
      </c>
      <c r="C1570" s="48" t="str">
        <f>IF(データ!C2773&lt;&gt;"",データ!C2772,"")</f>
        <v/>
      </c>
      <c r="D1570" s="46" t="str">
        <f>IF(データ!G2773&lt;&gt;"",データ!G2772,"")</f>
        <v/>
      </c>
      <c r="E1570" s="65" t="str">
        <f>IF(F1570="","",COUNT($F$4:F1570))</f>
        <v/>
      </c>
      <c r="F1570" s="81" t="str">
        <f>IF(C1570="","",データ!Z2772)</f>
        <v/>
      </c>
      <c r="G1570" s="65" t="str">
        <f>IF(C1570="","",データ!AA2772)</f>
        <v/>
      </c>
      <c r="H1570" s="65" t="str">
        <f>IF(I1570="","",COUNT($I$4:I1570))</f>
        <v/>
      </c>
      <c r="I1570" s="81" t="str">
        <f>IF(C1570="","",データ!AF2772)</f>
        <v/>
      </c>
      <c r="J1570" s="65" t="str">
        <f>IF(C1570="","",データ!AG2772)</f>
        <v/>
      </c>
      <c r="K1570" s="65" t="str">
        <f>IF(L1570="","",COUNT($L$4:L1570))</f>
        <v/>
      </c>
      <c r="L1570" s="81" t="str">
        <f>IF(C1570="","",データ!AI2772)</f>
        <v/>
      </c>
      <c r="M1570" s="65" t="str">
        <f>IF(C1570="","",データ!AJ2772)</f>
        <v/>
      </c>
      <c r="N1570" s="65" t="str">
        <f>IF(O1570="","",COUNT($O$4:O1570))</f>
        <v/>
      </c>
      <c r="O1570" s="81" t="str">
        <f>IF(C1570="","",データ!AO2772)</f>
        <v/>
      </c>
      <c r="P1570" s="65" t="str">
        <f>IF(C1570="","",データ!AP2772)</f>
        <v/>
      </c>
    </row>
    <row r="1571" spans="1:16" ht="18" customHeight="1">
      <c r="A1571" s="46" t="str">
        <f>IF(データ!A2774&lt;&gt;"",データ!A2773,"")</f>
        <v/>
      </c>
      <c r="B1571" s="47" t="str">
        <f>IF(データ!B2774&lt;&gt;"",データ!B2773,"")</f>
        <v/>
      </c>
      <c r="C1571" s="48" t="str">
        <f>IF(データ!C2774&lt;&gt;"",データ!C2773,"")</f>
        <v/>
      </c>
      <c r="D1571" s="46" t="str">
        <f>IF(データ!G2774&lt;&gt;"",データ!G2773,"")</f>
        <v/>
      </c>
      <c r="E1571" s="65" t="str">
        <f>IF(F1571="","",COUNT($F$4:F1571))</f>
        <v/>
      </c>
      <c r="F1571" s="81" t="str">
        <f>IF(C1571="","",データ!Z2773)</f>
        <v/>
      </c>
      <c r="G1571" s="65" t="str">
        <f>IF(C1571="","",データ!AA2773)</f>
        <v/>
      </c>
      <c r="H1571" s="65" t="str">
        <f>IF(I1571="","",COUNT($I$4:I1571))</f>
        <v/>
      </c>
      <c r="I1571" s="81" t="str">
        <f>IF(C1571="","",データ!AF2773)</f>
        <v/>
      </c>
      <c r="J1571" s="65" t="str">
        <f>IF(C1571="","",データ!AG2773)</f>
        <v/>
      </c>
      <c r="K1571" s="65" t="str">
        <f>IF(L1571="","",COUNT($L$4:L1571))</f>
        <v/>
      </c>
      <c r="L1571" s="81" t="str">
        <f>IF(C1571="","",データ!AI2773)</f>
        <v/>
      </c>
      <c r="M1571" s="65" t="str">
        <f>IF(C1571="","",データ!AJ2773)</f>
        <v/>
      </c>
      <c r="N1571" s="65" t="str">
        <f>IF(O1571="","",COUNT($O$4:O1571))</f>
        <v/>
      </c>
      <c r="O1571" s="81" t="str">
        <f>IF(C1571="","",データ!AO2773)</f>
        <v/>
      </c>
      <c r="P1571" s="65" t="str">
        <f>IF(C1571="","",データ!AP2773)</f>
        <v/>
      </c>
    </row>
    <row r="1572" spans="1:16" ht="18" customHeight="1">
      <c r="A1572" s="46" t="str">
        <f>IF(データ!A2775&lt;&gt;"",データ!A2774,"")</f>
        <v/>
      </c>
      <c r="B1572" s="47" t="str">
        <f>IF(データ!B2775&lt;&gt;"",データ!B2774,"")</f>
        <v/>
      </c>
      <c r="C1572" s="48" t="str">
        <f>IF(データ!C2775&lt;&gt;"",データ!C2774,"")</f>
        <v/>
      </c>
      <c r="D1572" s="46" t="str">
        <f>IF(データ!G2775&lt;&gt;"",データ!G2774,"")</f>
        <v/>
      </c>
      <c r="E1572" s="65" t="str">
        <f>IF(F1572="","",COUNT($F$4:F1572))</f>
        <v/>
      </c>
      <c r="F1572" s="81" t="str">
        <f>IF(C1572="","",データ!Z2774)</f>
        <v/>
      </c>
      <c r="G1572" s="65" t="str">
        <f>IF(C1572="","",データ!AA2774)</f>
        <v/>
      </c>
      <c r="H1572" s="65" t="str">
        <f>IF(I1572="","",COUNT($I$4:I1572))</f>
        <v/>
      </c>
      <c r="I1572" s="81" t="str">
        <f>IF(C1572="","",データ!AF2774)</f>
        <v/>
      </c>
      <c r="J1572" s="65" t="str">
        <f>IF(C1572="","",データ!AG2774)</f>
        <v/>
      </c>
      <c r="K1572" s="65" t="str">
        <f>IF(L1572="","",COUNT($L$4:L1572))</f>
        <v/>
      </c>
      <c r="L1572" s="81" t="str">
        <f>IF(C1572="","",データ!AI2774)</f>
        <v/>
      </c>
      <c r="M1572" s="65" t="str">
        <f>IF(C1572="","",データ!AJ2774)</f>
        <v/>
      </c>
      <c r="N1572" s="65" t="str">
        <f>IF(O1572="","",COUNT($O$4:O1572))</f>
        <v/>
      </c>
      <c r="O1572" s="81" t="str">
        <f>IF(C1572="","",データ!AO2774)</f>
        <v/>
      </c>
      <c r="P1572" s="65" t="str">
        <f>IF(C1572="","",データ!AP2774)</f>
        <v/>
      </c>
    </row>
    <row r="1573" spans="1:16" ht="18" customHeight="1">
      <c r="A1573" s="46" t="str">
        <f>IF(データ!A2776&lt;&gt;"",データ!A2775,"")</f>
        <v/>
      </c>
      <c r="B1573" s="47" t="str">
        <f>IF(データ!B2776&lt;&gt;"",データ!B2775,"")</f>
        <v/>
      </c>
      <c r="C1573" s="48" t="str">
        <f>IF(データ!C2776&lt;&gt;"",データ!C2775,"")</f>
        <v/>
      </c>
      <c r="D1573" s="46" t="str">
        <f>IF(データ!G2776&lt;&gt;"",データ!G2775,"")</f>
        <v/>
      </c>
      <c r="E1573" s="65" t="str">
        <f>IF(F1573="","",COUNT($F$4:F1573))</f>
        <v/>
      </c>
      <c r="F1573" s="81" t="str">
        <f>IF(C1573="","",データ!Z2775)</f>
        <v/>
      </c>
      <c r="G1573" s="65" t="str">
        <f>IF(C1573="","",データ!AA2775)</f>
        <v/>
      </c>
      <c r="H1573" s="65" t="str">
        <f>IF(I1573="","",COUNT($I$4:I1573))</f>
        <v/>
      </c>
      <c r="I1573" s="81" t="str">
        <f>IF(C1573="","",データ!AF2775)</f>
        <v/>
      </c>
      <c r="J1573" s="65" t="str">
        <f>IF(C1573="","",データ!AG2775)</f>
        <v/>
      </c>
      <c r="K1573" s="65" t="str">
        <f>IF(L1573="","",COUNT($L$4:L1573))</f>
        <v/>
      </c>
      <c r="L1573" s="81" t="str">
        <f>IF(C1573="","",データ!AI2775)</f>
        <v/>
      </c>
      <c r="M1573" s="65" t="str">
        <f>IF(C1573="","",データ!AJ2775)</f>
        <v/>
      </c>
      <c r="N1573" s="65" t="str">
        <f>IF(O1573="","",COUNT($O$4:O1573))</f>
        <v/>
      </c>
      <c r="O1573" s="81" t="str">
        <f>IF(C1573="","",データ!AO2775)</f>
        <v/>
      </c>
      <c r="P1573" s="65" t="str">
        <f>IF(C1573="","",データ!AP2775)</f>
        <v/>
      </c>
    </row>
    <row r="1574" spans="1:16" ht="18" customHeight="1">
      <c r="A1574" s="46" t="str">
        <f>IF(データ!A2777&lt;&gt;"",データ!A2776,"")</f>
        <v/>
      </c>
      <c r="B1574" s="47" t="str">
        <f>IF(データ!B2777&lt;&gt;"",データ!B2776,"")</f>
        <v/>
      </c>
      <c r="C1574" s="48" t="str">
        <f>IF(データ!C2777&lt;&gt;"",データ!C2776,"")</f>
        <v/>
      </c>
      <c r="D1574" s="46" t="str">
        <f>IF(データ!G2777&lt;&gt;"",データ!G2776,"")</f>
        <v/>
      </c>
      <c r="E1574" s="65" t="str">
        <f>IF(F1574="","",COUNT($F$4:F1574))</f>
        <v/>
      </c>
      <c r="F1574" s="81" t="str">
        <f>IF(C1574="","",データ!Z2776)</f>
        <v/>
      </c>
      <c r="G1574" s="65" t="str">
        <f>IF(C1574="","",データ!AA2776)</f>
        <v/>
      </c>
      <c r="H1574" s="65" t="str">
        <f>IF(I1574="","",COUNT($I$4:I1574))</f>
        <v/>
      </c>
      <c r="I1574" s="81" t="str">
        <f>IF(C1574="","",データ!AF2776)</f>
        <v/>
      </c>
      <c r="J1574" s="65" t="str">
        <f>IF(C1574="","",データ!AG2776)</f>
        <v/>
      </c>
      <c r="K1574" s="65" t="str">
        <f>IF(L1574="","",COUNT($L$4:L1574))</f>
        <v/>
      </c>
      <c r="L1574" s="81" t="str">
        <f>IF(C1574="","",データ!AI2776)</f>
        <v/>
      </c>
      <c r="M1574" s="65" t="str">
        <f>IF(C1574="","",データ!AJ2776)</f>
        <v/>
      </c>
      <c r="N1574" s="65" t="str">
        <f>IF(O1574="","",COUNT($O$4:O1574))</f>
        <v/>
      </c>
      <c r="O1574" s="81" t="str">
        <f>IF(C1574="","",データ!AO2776)</f>
        <v/>
      </c>
      <c r="P1574" s="65" t="str">
        <f>IF(C1574="","",データ!AP2776)</f>
        <v/>
      </c>
    </row>
    <row r="1575" spans="1:16" ht="18" customHeight="1">
      <c r="A1575" s="46" t="str">
        <f>IF(データ!A2778&lt;&gt;"",データ!A2777,"")</f>
        <v/>
      </c>
      <c r="B1575" s="47" t="str">
        <f>IF(データ!B2778&lt;&gt;"",データ!B2777,"")</f>
        <v/>
      </c>
      <c r="C1575" s="48" t="str">
        <f>IF(データ!C2778&lt;&gt;"",データ!C2777,"")</f>
        <v/>
      </c>
      <c r="D1575" s="46" t="str">
        <f>IF(データ!G2778&lt;&gt;"",データ!G2777,"")</f>
        <v/>
      </c>
      <c r="E1575" s="65" t="str">
        <f>IF(F1575="","",COUNT($F$4:F1575))</f>
        <v/>
      </c>
      <c r="F1575" s="81" t="str">
        <f>IF(C1575="","",データ!Z2777)</f>
        <v/>
      </c>
      <c r="G1575" s="65" t="str">
        <f>IF(C1575="","",データ!AA2777)</f>
        <v/>
      </c>
      <c r="H1575" s="65" t="str">
        <f>IF(I1575="","",COUNT($I$4:I1575))</f>
        <v/>
      </c>
      <c r="I1575" s="81" t="str">
        <f>IF(C1575="","",データ!AF2777)</f>
        <v/>
      </c>
      <c r="J1575" s="65" t="str">
        <f>IF(C1575="","",データ!AG2777)</f>
        <v/>
      </c>
      <c r="K1575" s="65" t="str">
        <f>IF(L1575="","",COUNT($L$4:L1575))</f>
        <v/>
      </c>
      <c r="L1575" s="81" t="str">
        <f>IF(C1575="","",データ!AI2777)</f>
        <v/>
      </c>
      <c r="M1575" s="65" t="str">
        <f>IF(C1575="","",データ!AJ2777)</f>
        <v/>
      </c>
      <c r="N1575" s="65" t="str">
        <f>IF(O1575="","",COUNT($O$4:O1575))</f>
        <v/>
      </c>
      <c r="O1575" s="81" t="str">
        <f>IF(C1575="","",データ!AO2777)</f>
        <v/>
      </c>
      <c r="P1575" s="65" t="str">
        <f>IF(C1575="","",データ!AP2777)</f>
        <v/>
      </c>
    </row>
    <row r="1576" spans="1:16" ht="18" customHeight="1">
      <c r="A1576" s="46" t="str">
        <f>IF(データ!A2779&lt;&gt;"",データ!A2778,"")</f>
        <v/>
      </c>
      <c r="B1576" s="47" t="str">
        <f>IF(データ!B2779&lt;&gt;"",データ!B2778,"")</f>
        <v/>
      </c>
      <c r="C1576" s="48" t="str">
        <f>IF(データ!C2779&lt;&gt;"",データ!C2778,"")</f>
        <v/>
      </c>
      <c r="D1576" s="46" t="str">
        <f>IF(データ!G2779&lt;&gt;"",データ!G2778,"")</f>
        <v/>
      </c>
      <c r="E1576" s="65" t="str">
        <f>IF(F1576="","",COUNT($F$4:F1576))</f>
        <v/>
      </c>
      <c r="F1576" s="81" t="str">
        <f>IF(C1576="","",データ!Z2778)</f>
        <v/>
      </c>
      <c r="G1576" s="65" t="str">
        <f>IF(C1576="","",データ!AA2778)</f>
        <v/>
      </c>
      <c r="H1576" s="65" t="str">
        <f>IF(I1576="","",COUNT($I$4:I1576))</f>
        <v/>
      </c>
      <c r="I1576" s="81" t="str">
        <f>IF(C1576="","",データ!AF2778)</f>
        <v/>
      </c>
      <c r="J1576" s="65" t="str">
        <f>IF(C1576="","",データ!AG2778)</f>
        <v/>
      </c>
      <c r="K1576" s="65" t="str">
        <f>IF(L1576="","",COUNT($L$4:L1576))</f>
        <v/>
      </c>
      <c r="L1576" s="81" t="str">
        <f>IF(C1576="","",データ!AI2778)</f>
        <v/>
      </c>
      <c r="M1576" s="65" t="str">
        <f>IF(C1576="","",データ!AJ2778)</f>
        <v/>
      </c>
      <c r="N1576" s="65" t="str">
        <f>IF(O1576="","",COUNT($O$4:O1576))</f>
        <v/>
      </c>
      <c r="O1576" s="81" t="str">
        <f>IF(C1576="","",データ!AO2778)</f>
        <v/>
      </c>
      <c r="P1576" s="65" t="str">
        <f>IF(C1576="","",データ!AP2778)</f>
        <v/>
      </c>
    </row>
    <row r="1577" spans="1:16" ht="18" customHeight="1">
      <c r="A1577" s="46" t="str">
        <f>IF(データ!A2780&lt;&gt;"",データ!A2779,"")</f>
        <v/>
      </c>
      <c r="B1577" s="47" t="str">
        <f>IF(データ!B2780&lt;&gt;"",データ!B2779,"")</f>
        <v/>
      </c>
      <c r="C1577" s="48" t="str">
        <f>IF(データ!C2780&lt;&gt;"",データ!C2779,"")</f>
        <v/>
      </c>
      <c r="D1577" s="46" t="str">
        <f>IF(データ!G2780&lt;&gt;"",データ!G2779,"")</f>
        <v/>
      </c>
      <c r="E1577" s="65" t="str">
        <f>IF(F1577="","",COUNT($F$4:F1577))</f>
        <v/>
      </c>
      <c r="F1577" s="81" t="str">
        <f>IF(C1577="","",データ!Z2779)</f>
        <v/>
      </c>
      <c r="G1577" s="65" t="str">
        <f>IF(C1577="","",データ!AA2779)</f>
        <v/>
      </c>
      <c r="H1577" s="65" t="str">
        <f>IF(I1577="","",COUNT($I$4:I1577))</f>
        <v/>
      </c>
      <c r="I1577" s="81" t="str">
        <f>IF(C1577="","",データ!AF2779)</f>
        <v/>
      </c>
      <c r="J1577" s="65" t="str">
        <f>IF(C1577="","",データ!AG2779)</f>
        <v/>
      </c>
      <c r="K1577" s="65" t="str">
        <f>IF(L1577="","",COUNT($L$4:L1577))</f>
        <v/>
      </c>
      <c r="L1577" s="81" t="str">
        <f>IF(C1577="","",データ!AI2779)</f>
        <v/>
      </c>
      <c r="M1577" s="65" t="str">
        <f>IF(C1577="","",データ!AJ2779)</f>
        <v/>
      </c>
      <c r="N1577" s="65" t="str">
        <f>IF(O1577="","",COUNT($O$4:O1577))</f>
        <v/>
      </c>
      <c r="O1577" s="81" t="str">
        <f>IF(C1577="","",データ!AO2779)</f>
        <v/>
      </c>
      <c r="P1577" s="65" t="str">
        <f>IF(C1577="","",データ!AP2779)</f>
        <v/>
      </c>
    </row>
    <row r="1578" spans="1:16" ht="18" customHeight="1">
      <c r="A1578" s="46" t="str">
        <f>IF(データ!A2781&lt;&gt;"",データ!A2780,"")</f>
        <v/>
      </c>
      <c r="B1578" s="47" t="str">
        <f>IF(データ!B2781&lt;&gt;"",データ!B2780,"")</f>
        <v/>
      </c>
      <c r="C1578" s="48" t="str">
        <f>IF(データ!C2781&lt;&gt;"",データ!C2780,"")</f>
        <v/>
      </c>
      <c r="D1578" s="46" t="str">
        <f>IF(データ!G2781&lt;&gt;"",データ!G2780,"")</f>
        <v/>
      </c>
      <c r="E1578" s="65" t="str">
        <f>IF(F1578="","",COUNT($F$4:F1578))</f>
        <v/>
      </c>
      <c r="F1578" s="81" t="str">
        <f>IF(C1578="","",データ!Z2780)</f>
        <v/>
      </c>
      <c r="G1578" s="65" t="str">
        <f>IF(C1578="","",データ!AA2780)</f>
        <v/>
      </c>
      <c r="H1578" s="65" t="str">
        <f>IF(I1578="","",COUNT($I$4:I1578))</f>
        <v/>
      </c>
      <c r="I1578" s="81" t="str">
        <f>IF(C1578="","",データ!AF2780)</f>
        <v/>
      </c>
      <c r="J1578" s="65" t="str">
        <f>IF(C1578="","",データ!AG2780)</f>
        <v/>
      </c>
      <c r="K1578" s="65" t="str">
        <f>IF(L1578="","",COUNT($L$4:L1578))</f>
        <v/>
      </c>
      <c r="L1578" s="81" t="str">
        <f>IF(C1578="","",データ!AI2780)</f>
        <v/>
      </c>
      <c r="M1578" s="65" t="str">
        <f>IF(C1578="","",データ!AJ2780)</f>
        <v/>
      </c>
      <c r="N1578" s="65" t="str">
        <f>IF(O1578="","",COUNT($O$4:O1578))</f>
        <v/>
      </c>
      <c r="O1578" s="81" t="str">
        <f>IF(C1578="","",データ!AO2780)</f>
        <v/>
      </c>
      <c r="P1578" s="65" t="str">
        <f>IF(C1578="","",データ!AP2780)</f>
        <v/>
      </c>
    </row>
    <row r="1579" spans="1:16" ht="18" customHeight="1">
      <c r="A1579" s="46" t="str">
        <f>IF(データ!A2782&lt;&gt;"",データ!A2781,"")</f>
        <v/>
      </c>
      <c r="B1579" s="47" t="str">
        <f>IF(データ!B2782&lt;&gt;"",データ!B2781,"")</f>
        <v/>
      </c>
      <c r="C1579" s="48" t="str">
        <f>IF(データ!C2782&lt;&gt;"",データ!C2781,"")</f>
        <v/>
      </c>
      <c r="D1579" s="46" t="str">
        <f>IF(データ!G2782&lt;&gt;"",データ!G2781,"")</f>
        <v/>
      </c>
      <c r="E1579" s="65" t="str">
        <f>IF(F1579="","",COUNT($F$4:F1579))</f>
        <v/>
      </c>
      <c r="F1579" s="81" t="str">
        <f>IF(C1579="","",データ!Z2781)</f>
        <v/>
      </c>
      <c r="G1579" s="65" t="str">
        <f>IF(C1579="","",データ!AA2781)</f>
        <v/>
      </c>
      <c r="H1579" s="65" t="str">
        <f>IF(I1579="","",COUNT($I$4:I1579))</f>
        <v/>
      </c>
      <c r="I1579" s="81" t="str">
        <f>IF(C1579="","",データ!AF2781)</f>
        <v/>
      </c>
      <c r="J1579" s="65" t="str">
        <f>IF(C1579="","",データ!AG2781)</f>
        <v/>
      </c>
      <c r="K1579" s="65" t="str">
        <f>IF(L1579="","",COUNT($L$4:L1579))</f>
        <v/>
      </c>
      <c r="L1579" s="81" t="str">
        <f>IF(C1579="","",データ!AI2781)</f>
        <v/>
      </c>
      <c r="M1579" s="65" t="str">
        <f>IF(C1579="","",データ!AJ2781)</f>
        <v/>
      </c>
      <c r="N1579" s="65" t="str">
        <f>IF(O1579="","",COUNT($O$4:O1579))</f>
        <v/>
      </c>
      <c r="O1579" s="81" t="str">
        <f>IF(C1579="","",データ!AO2781)</f>
        <v/>
      </c>
      <c r="P1579" s="65" t="str">
        <f>IF(C1579="","",データ!AP2781)</f>
        <v/>
      </c>
    </row>
    <row r="1580" spans="1:16" ht="18" customHeight="1">
      <c r="A1580" s="46" t="str">
        <f>IF(データ!A2783&lt;&gt;"",データ!A2782,"")</f>
        <v/>
      </c>
      <c r="B1580" s="47" t="str">
        <f>IF(データ!B2783&lt;&gt;"",データ!B2782,"")</f>
        <v/>
      </c>
      <c r="C1580" s="48" t="str">
        <f>IF(データ!C2783&lt;&gt;"",データ!C2782,"")</f>
        <v/>
      </c>
      <c r="D1580" s="46" t="str">
        <f>IF(データ!G2783&lt;&gt;"",データ!G2782,"")</f>
        <v/>
      </c>
      <c r="E1580" s="65" t="str">
        <f>IF(F1580="","",COUNT($F$4:F1580))</f>
        <v/>
      </c>
      <c r="F1580" s="81" t="str">
        <f>IF(C1580="","",データ!Z2782)</f>
        <v/>
      </c>
      <c r="G1580" s="65" t="str">
        <f>IF(C1580="","",データ!AA2782)</f>
        <v/>
      </c>
      <c r="H1580" s="65" t="str">
        <f>IF(I1580="","",COUNT($I$4:I1580))</f>
        <v/>
      </c>
      <c r="I1580" s="81" t="str">
        <f>IF(C1580="","",データ!AF2782)</f>
        <v/>
      </c>
      <c r="J1580" s="65" t="str">
        <f>IF(C1580="","",データ!AG2782)</f>
        <v/>
      </c>
      <c r="K1580" s="65" t="str">
        <f>IF(L1580="","",COUNT($L$4:L1580))</f>
        <v/>
      </c>
      <c r="L1580" s="81" t="str">
        <f>IF(C1580="","",データ!AI2782)</f>
        <v/>
      </c>
      <c r="M1580" s="65" t="str">
        <f>IF(C1580="","",データ!AJ2782)</f>
        <v/>
      </c>
      <c r="N1580" s="65" t="str">
        <f>IF(O1580="","",COUNT($O$4:O1580))</f>
        <v/>
      </c>
      <c r="O1580" s="81" t="str">
        <f>IF(C1580="","",データ!AO2782)</f>
        <v/>
      </c>
      <c r="P1580" s="65" t="str">
        <f>IF(C1580="","",データ!AP2782)</f>
        <v/>
      </c>
    </row>
    <row r="1581" spans="1:16" ht="18" customHeight="1">
      <c r="A1581" s="46" t="str">
        <f>IF(データ!A2784&lt;&gt;"",データ!A2783,"")</f>
        <v/>
      </c>
      <c r="B1581" s="47" t="str">
        <f>IF(データ!B2784&lt;&gt;"",データ!B2783,"")</f>
        <v/>
      </c>
      <c r="C1581" s="48" t="str">
        <f>IF(データ!C2784&lt;&gt;"",データ!C2783,"")</f>
        <v/>
      </c>
      <c r="D1581" s="46" t="str">
        <f>IF(データ!G2784&lt;&gt;"",データ!G2783,"")</f>
        <v/>
      </c>
      <c r="E1581" s="65" t="str">
        <f>IF(F1581="","",COUNT($F$4:F1581))</f>
        <v/>
      </c>
      <c r="F1581" s="81" t="str">
        <f>IF(C1581="","",データ!Z2783)</f>
        <v/>
      </c>
      <c r="G1581" s="65" t="str">
        <f>IF(C1581="","",データ!AA2783)</f>
        <v/>
      </c>
      <c r="H1581" s="65" t="str">
        <f>IF(I1581="","",COUNT($I$4:I1581))</f>
        <v/>
      </c>
      <c r="I1581" s="81" t="str">
        <f>IF(C1581="","",データ!AF2783)</f>
        <v/>
      </c>
      <c r="J1581" s="65" t="str">
        <f>IF(C1581="","",データ!AG2783)</f>
        <v/>
      </c>
      <c r="K1581" s="65" t="str">
        <f>IF(L1581="","",COUNT($L$4:L1581))</f>
        <v/>
      </c>
      <c r="L1581" s="81" t="str">
        <f>IF(C1581="","",データ!AI2783)</f>
        <v/>
      </c>
      <c r="M1581" s="65" t="str">
        <f>IF(C1581="","",データ!AJ2783)</f>
        <v/>
      </c>
      <c r="N1581" s="65" t="str">
        <f>IF(O1581="","",COUNT($O$4:O1581))</f>
        <v/>
      </c>
      <c r="O1581" s="81" t="str">
        <f>IF(C1581="","",データ!AO2783)</f>
        <v/>
      </c>
      <c r="P1581" s="65" t="str">
        <f>IF(C1581="","",データ!AP2783)</f>
        <v/>
      </c>
    </row>
    <row r="1582" spans="1:16" ht="18" customHeight="1">
      <c r="A1582" s="46" t="str">
        <f>IF(データ!A2785&lt;&gt;"",データ!A2784,"")</f>
        <v/>
      </c>
      <c r="B1582" s="47" t="str">
        <f>IF(データ!B2785&lt;&gt;"",データ!B2784,"")</f>
        <v/>
      </c>
      <c r="C1582" s="48" t="str">
        <f>IF(データ!C2785&lt;&gt;"",データ!C2784,"")</f>
        <v/>
      </c>
      <c r="D1582" s="46" t="str">
        <f>IF(データ!G2785&lt;&gt;"",データ!G2784,"")</f>
        <v/>
      </c>
      <c r="E1582" s="65" t="str">
        <f>IF(F1582="","",COUNT($F$4:F1582))</f>
        <v/>
      </c>
      <c r="F1582" s="81" t="str">
        <f>IF(C1582="","",データ!Z2784)</f>
        <v/>
      </c>
      <c r="G1582" s="65" t="str">
        <f>IF(C1582="","",データ!AA2784)</f>
        <v/>
      </c>
      <c r="H1582" s="65" t="str">
        <f>IF(I1582="","",COUNT($I$4:I1582))</f>
        <v/>
      </c>
      <c r="I1582" s="81" t="str">
        <f>IF(C1582="","",データ!AF2784)</f>
        <v/>
      </c>
      <c r="J1582" s="65" t="str">
        <f>IF(C1582="","",データ!AG2784)</f>
        <v/>
      </c>
      <c r="K1582" s="65" t="str">
        <f>IF(L1582="","",COUNT($L$4:L1582))</f>
        <v/>
      </c>
      <c r="L1582" s="81" t="str">
        <f>IF(C1582="","",データ!AI2784)</f>
        <v/>
      </c>
      <c r="M1582" s="65" t="str">
        <f>IF(C1582="","",データ!AJ2784)</f>
        <v/>
      </c>
      <c r="N1582" s="65" t="str">
        <f>IF(O1582="","",COUNT($O$4:O1582))</f>
        <v/>
      </c>
      <c r="O1582" s="81" t="str">
        <f>IF(C1582="","",データ!AO2784)</f>
        <v/>
      </c>
      <c r="P1582" s="65" t="str">
        <f>IF(C1582="","",データ!AP2784)</f>
        <v/>
      </c>
    </row>
    <row r="1583" spans="1:16" ht="18" customHeight="1">
      <c r="A1583" s="46" t="str">
        <f>IF(データ!A2786&lt;&gt;"",データ!A2785,"")</f>
        <v/>
      </c>
      <c r="B1583" s="47" t="str">
        <f>IF(データ!B2786&lt;&gt;"",データ!B2785,"")</f>
        <v/>
      </c>
      <c r="C1583" s="48" t="str">
        <f>IF(データ!C2786&lt;&gt;"",データ!C2785,"")</f>
        <v/>
      </c>
      <c r="D1583" s="46" t="str">
        <f>IF(データ!G2786&lt;&gt;"",データ!G2785,"")</f>
        <v/>
      </c>
      <c r="E1583" s="65" t="str">
        <f>IF(F1583="","",COUNT($F$4:F1583))</f>
        <v/>
      </c>
      <c r="F1583" s="81" t="str">
        <f>IF(C1583="","",データ!Z2785)</f>
        <v/>
      </c>
      <c r="G1583" s="65" t="str">
        <f>IF(C1583="","",データ!AA2785)</f>
        <v/>
      </c>
      <c r="H1583" s="65" t="str">
        <f>IF(I1583="","",COUNT($I$4:I1583))</f>
        <v/>
      </c>
      <c r="I1583" s="81" t="str">
        <f>IF(C1583="","",データ!AF2785)</f>
        <v/>
      </c>
      <c r="J1583" s="65" t="str">
        <f>IF(C1583="","",データ!AG2785)</f>
        <v/>
      </c>
      <c r="K1583" s="65" t="str">
        <f>IF(L1583="","",COUNT($L$4:L1583))</f>
        <v/>
      </c>
      <c r="L1583" s="81" t="str">
        <f>IF(C1583="","",データ!AI2785)</f>
        <v/>
      </c>
      <c r="M1583" s="65" t="str">
        <f>IF(C1583="","",データ!AJ2785)</f>
        <v/>
      </c>
      <c r="N1583" s="65" t="str">
        <f>IF(O1583="","",COUNT($O$4:O1583))</f>
        <v/>
      </c>
      <c r="O1583" s="81" t="str">
        <f>IF(C1583="","",データ!AO2785)</f>
        <v/>
      </c>
      <c r="P1583" s="65" t="str">
        <f>IF(C1583="","",データ!AP2785)</f>
        <v/>
      </c>
    </row>
    <row r="1584" spans="1:16" ht="18" customHeight="1">
      <c r="A1584" s="46" t="str">
        <f>IF(データ!A2787&lt;&gt;"",データ!A2786,"")</f>
        <v/>
      </c>
      <c r="B1584" s="47" t="str">
        <f>IF(データ!B2787&lt;&gt;"",データ!B2786,"")</f>
        <v/>
      </c>
      <c r="C1584" s="48" t="str">
        <f>IF(データ!C2787&lt;&gt;"",データ!C2786,"")</f>
        <v/>
      </c>
      <c r="D1584" s="46" t="str">
        <f>IF(データ!G2787&lt;&gt;"",データ!G2786,"")</f>
        <v/>
      </c>
      <c r="E1584" s="65" t="str">
        <f>IF(F1584="","",COUNT($F$4:F1584))</f>
        <v/>
      </c>
      <c r="F1584" s="81" t="str">
        <f>IF(C1584="","",データ!Z2786)</f>
        <v/>
      </c>
      <c r="G1584" s="65" t="str">
        <f>IF(C1584="","",データ!AA2786)</f>
        <v/>
      </c>
      <c r="H1584" s="65" t="str">
        <f>IF(I1584="","",COUNT($I$4:I1584))</f>
        <v/>
      </c>
      <c r="I1584" s="81" t="str">
        <f>IF(C1584="","",データ!AF2786)</f>
        <v/>
      </c>
      <c r="J1584" s="65" t="str">
        <f>IF(C1584="","",データ!AG2786)</f>
        <v/>
      </c>
      <c r="K1584" s="65" t="str">
        <f>IF(L1584="","",COUNT($L$4:L1584))</f>
        <v/>
      </c>
      <c r="L1584" s="81" t="str">
        <f>IF(C1584="","",データ!AI2786)</f>
        <v/>
      </c>
      <c r="M1584" s="65" t="str">
        <f>IF(C1584="","",データ!AJ2786)</f>
        <v/>
      </c>
      <c r="N1584" s="65" t="str">
        <f>IF(O1584="","",COUNT($O$4:O1584))</f>
        <v/>
      </c>
      <c r="O1584" s="81" t="str">
        <f>IF(C1584="","",データ!AO2786)</f>
        <v/>
      </c>
      <c r="P1584" s="65" t="str">
        <f>IF(C1584="","",データ!AP2786)</f>
        <v/>
      </c>
    </row>
    <row r="1585" spans="1:16" ht="18" customHeight="1">
      <c r="A1585" s="46" t="str">
        <f>IF(データ!A2788&lt;&gt;"",データ!A2787,"")</f>
        <v/>
      </c>
      <c r="B1585" s="47" t="str">
        <f>IF(データ!B2788&lt;&gt;"",データ!B2787,"")</f>
        <v/>
      </c>
      <c r="C1585" s="48" t="str">
        <f>IF(データ!C2788&lt;&gt;"",データ!C2787,"")</f>
        <v/>
      </c>
      <c r="D1585" s="46" t="str">
        <f>IF(データ!G2788&lt;&gt;"",データ!G2787,"")</f>
        <v/>
      </c>
      <c r="E1585" s="65" t="str">
        <f>IF(F1585="","",COUNT($F$4:F1585))</f>
        <v/>
      </c>
      <c r="F1585" s="81" t="str">
        <f>IF(C1585="","",データ!Z2787)</f>
        <v/>
      </c>
      <c r="G1585" s="65" t="str">
        <f>IF(C1585="","",データ!AA2787)</f>
        <v/>
      </c>
      <c r="H1585" s="65" t="str">
        <f>IF(I1585="","",COUNT($I$4:I1585))</f>
        <v/>
      </c>
      <c r="I1585" s="81" t="str">
        <f>IF(C1585="","",データ!AF2787)</f>
        <v/>
      </c>
      <c r="J1585" s="65" t="str">
        <f>IF(C1585="","",データ!AG2787)</f>
        <v/>
      </c>
      <c r="K1585" s="65" t="str">
        <f>IF(L1585="","",COUNT($L$4:L1585))</f>
        <v/>
      </c>
      <c r="L1585" s="81" t="str">
        <f>IF(C1585="","",データ!AI2787)</f>
        <v/>
      </c>
      <c r="M1585" s="65" t="str">
        <f>IF(C1585="","",データ!AJ2787)</f>
        <v/>
      </c>
      <c r="N1585" s="65" t="str">
        <f>IF(O1585="","",COUNT($O$4:O1585))</f>
        <v/>
      </c>
      <c r="O1585" s="81" t="str">
        <f>IF(C1585="","",データ!AO2787)</f>
        <v/>
      </c>
      <c r="P1585" s="65" t="str">
        <f>IF(C1585="","",データ!AP2787)</f>
        <v/>
      </c>
    </row>
    <row r="1586" spans="1:16" ht="18" customHeight="1">
      <c r="A1586" s="46" t="str">
        <f>IF(データ!A2789&lt;&gt;"",データ!A2788,"")</f>
        <v/>
      </c>
      <c r="B1586" s="47" t="str">
        <f>IF(データ!B2789&lt;&gt;"",データ!B2788,"")</f>
        <v/>
      </c>
      <c r="C1586" s="48" t="str">
        <f>IF(データ!C2789&lt;&gt;"",データ!C2788,"")</f>
        <v/>
      </c>
      <c r="D1586" s="46" t="str">
        <f>IF(データ!G2789&lt;&gt;"",データ!G2788,"")</f>
        <v/>
      </c>
      <c r="E1586" s="65" t="str">
        <f>IF(F1586="","",COUNT($F$4:F1586))</f>
        <v/>
      </c>
      <c r="F1586" s="81" t="str">
        <f>IF(C1586="","",データ!Z2788)</f>
        <v/>
      </c>
      <c r="G1586" s="65" t="str">
        <f>IF(C1586="","",データ!AA2788)</f>
        <v/>
      </c>
      <c r="H1586" s="65" t="str">
        <f>IF(I1586="","",COUNT($I$4:I1586))</f>
        <v/>
      </c>
      <c r="I1586" s="81" t="str">
        <f>IF(C1586="","",データ!AF2788)</f>
        <v/>
      </c>
      <c r="J1586" s="65" t="str">
        <f>IF(C1586="","",データ!AG2788)</f>
        <v/>
      </c>
      <c r="K1586" s="65" t="str">
        <f>IF(L1586="","",COUNT($L$4:L1586))</f>
        <v/>
      </c>
      <c r="L1586" s="81" t="str">
        <f>IF(C1586="","",データ!AI2788)</f>
        <v/>
      </c>
      <c r="M1586" s="65" t="str">
        <f>IF(C1586="","",データ!AJ2788)</f>
        <v/>
      </c>
      <c r="N1586" s="65" t="str">
        <f>IF(O1586="","",COUNT($O$4:O1586))</f>
        <v/>
      </c>
      <c r="O1586" s="81" t="str">
        <f>IF(C1586="","",データ!AO2788)</f>
        <v/>
      </c>
      <c r="P1586" s="65" t="str">
        <f>IF(C1586="","",データ!AP2788)</f>
        <v/>
      </c>
    </row>
    <row r="1587" spans="1:16" ht="18" customHeight="1">
      <c r="A1587" s="46" t="str">
        <f>IF(データ!A2790&lt;&gt;"",データ!A2789,"")</f>
        <v/>
      </c>
      <c r="B1587" s="47" t="str">
        <f>IF(データ!B2790&lt;&gt;"",データ!B2789,"")</f>
        <v/>
      </c>
      <c r="C1587" s="48" t="str">
        <f>IF(データ!C2790&lt;&gt;"",データ!C2789,"")</f>
        <v/>
      </c>
      <c r="D1587" s="46" t="str">
        <f>IF(データ!G2790&lt;&gt;"",データ!G2789,"")</f>
        <v/>
      </c>
      <c r="E1587" s="65" t="str">
        <f>IF(F1587="","",COUNT($F$4:F1587))</f>
        <v/>
      </c>
      <c r="F1587" s="81" t="str">
        <f>IF(C1587="","",データ!Z2789)</f>
        <v/>
      </c>
      <c r="G1587" s="65" t="str">
        <f>IF(C1587="","",データ!AA2789)</f>
        <v/>
      </c>
      <c r="H1587" s="65" t="str">
        <f>IF(I1587="","",COUNT($I$4:I1587))</f>
        <v/>
      </c>
      <c r="I1587" s="81" t="str">
        <f>IF(C1587="","",データ!AF2789)</f>
        <v/>
      </c>
      <c r="J1587" s="65" t="str">
        <f>IF(C1587="","",データ!AG2789)</f>
        <v/>
      </c>
      <c r="K1587" s="65" t="str">
        <f>IF(L1587="","",COUNT($L$4:L1587))</f>
        <v/>
      </c>
      <c r="L1587" s="81" t="str">
        <f>IF(C1587="","",データ!AI2789)</f>
        <v/>
      </c>
      <c r="M1587" s="65" t="str">
        <f>IF(C1587="","",データ!AJ2789)</f>
        <v/>
      </c>
      <c r="N1587" s="65" t="str">
        <f>IF(O1587="","",COUNT($O$4:O1587))</f>
        <v/>
      </c>
      <c r="O1587" s="81" t="str">
        <f>IF(C1587="","",データ!AO2789)</f>
        <v/>
      </c>
      <c r="P1587" s="65" t="str">
        <f>IF(C1587="","",データ!AP2789)</f>
        <v/>
      </c>
    </row>
    <row r="1588" spans="1:16" ht="18" customHeight="1">
      <c r="A1588" s="46" t="str">
        <f>IF(データ!A2791&lt;&gt;"",データ!A2790,"")</f>
        <v/>
      </c>
      <c r="B1588" s="47" t="str">
        <f>IF(データ!B2791&lt;&gt;"",データ!B2790,"")</f>
        <v/>
      </c>
      <c r="C1588" s="48" t="str">
        <f>IF(データ!C2791&lt;&gt;"",データ!C2790,"")</f>
        <v/>
      </c>
      <c r="D1588" s="46" t="str">
        <f>IF(データ!G2791&lt;&gt;"",データ!G2790,"")</f>
        <v/>
      </c>
      <c r="E1588" s="65" t="str">
        <f>IF(F1588="","",COUNT($F$4:F1588))</f>
        <v/>
      </c>
      <c r="F1588" s="81" t="str">
        <f>IF(C1588="","",データ!Z2790)</f>
        <v/>
      </c>
      <c r="G1588" s="65" t="str">
        <f>IF(C1588="","",データ!AA2790)</f>
        <v/>
      </c>
      <c r="H1588" s="65" t="str">
        <f>IF(I1588="","",COUNT($I$4:I1588))</f>
        <v/>
      </c>
      <c r="I1588" s="81" t="str">
        <f>IF(C1588="","",データ!AF2790)</f>
        <v/>
      </c>
      <c r="J1588" s="65" t="str">
        <f>IF(C1588="","",データ!AG2790)</f>
        <v/>
      </c>
      <c r="K1588" s="65" t="str">
        <f>IF(L1588="","",COUNT($L$4:L1588))</f>
        <v/>
      </c>
      <c r="L1588" s="81" t="str">
        <f>IF(C1588="","",データ!AI2790)</f>
        <v/>
      </c>
      <c r="M1588" s="65" t="str">
        <f>IF(C1588="","",データ!AJ2790)</f>
        <v/>
      </c>
      <c r="N1588" s="65" t="str">
        <f>IF(O1588="","",COUNT($O$4:O1588))</f>
        <v/>
      </c>
      <c r="O1588" s="81" t="str">
        <f>IF(C1588="","",データ!AO2790)</f>
        <v/>
      </c>
      <c r="P1588" s="65" t="str">
        <f>IF(C1588="","",データ!AP2790)</f>
        <v/>
      </c>
    </row>
    <row r="1589" spans="1:16" ht="18" customHeight="1">
      <c r="A1589" s="46" t="str">
        <f>IF(データ!A2792&lt;&gt;"",データ!A2791,"")</f>
        <v/>
      </c>
      <c r="B1589" s="47" t="str">
        <f>IF(データ!B2792&lt;&gt;"",データ!B2791,"")</f>
        <v/>
      </c>
      <c r="C1589" s="48" t="str">
        <f>IF(データ!C2792&lt;&gt;"",データ!C2791,"")</f>
        <v/>
      </c>
      <c r="D1589" s="46" t="str">
        <f>IF(データ!G2792&lt;&gt;"",データ!G2791,"")</f>
        <v/>
      </c>
      <c r="E1589" s="65" t="str">
        <f>IF(F1589="","",COUNT($F$4:F1589))</f>
        <v/>
      </c>
      <c r="F1589" s="81" t="str">
        <f>IF(C1589="","",データ!Z2791)</f>
        <v/>
      </c>
      <c r="G1589" s="65" t="str">
        <f>IF(C1589="","",データ!AA2791)</f>
        <v/>
      </c>
      <c r="H1589" s="65" t="str">
        <f>IF(I1589="","",COUNT($I$4:I1589))</f>
        <v/>
      </c>
      <c r="I1589" s="81" t="str">
        <f>IF(C1589="","",データ!AF2791)</f>
        <v/>
      </c>
      <c r="J1589" s="65" t="str">
        <f>IF(C1589="","",データ!AG2791)</f>
        <v/>
      </c>
      <c r="K1589" s="65" t="str">
        <f>IF(L1589="","",COUNT($L$4:L1589))</f>
        <v/>
      </c>
      <c r="L1589" s="81" t="str">
        <f>IF(C1589="","",データ!AI2791)</f>
        <v/>
      </c>
      <c r="M1589" s="65" t="str">
        <f>IF(C1589="","",データ!AJ2791)</f>
        <v/>
      </c>
      <c r="N1589" s="65" t="str">
        <f>IF(O1589="","",COUNT($O$4:O1589))</f>
        <v/>
      </c>
      <c r="O1589" s="81" t="str">
        <f>IF(C1589="","",データ!AO2791)</f>
        <v/>
      </c>
      <c r="P1589" s="65" t="str">
        <f>IF(C1589="","",データ!AP2791)</f>
        <v/>
      </c>
    </row>
    <row r="1590" spans="1:16" ht="18" customHeight="1">
      <c r="A1590" s="46" t="str">
        <f>IF(データ!A2793&lt;&gt;"",データ!A2792,"")</f>
        <v/>
      </c>
      <c r="B1590" s="47" t="str">
        <f>IF(データ!B2793&lt;&gt;"",データ!B2792,"")</f>
        <v/>
      </c>
      <c r="C1590" s="48" t="str">
        <f>IF(データ!C2793&lt;&gt;"",データ!C2792,"")</f>
        <v/>
      </c>
      <c r="D1590" s="46" t="str">
        <f>IF(データ!G2793&lt;&gt;"",データ!G2792,"")</f>
        <v/>
      </c>
      <c r="E1590" s="65" t="str">
        <f>IF(F1590="","",COUNT($F$4:F1590))</f>
        <v/>
      </c>
      <c r="F1590" s="81" t="str">
        <f>IF(C1590="","",データ!Z2792)</f>
        <v/>
      </c>
      <c r="G1590" s="65" t="str">
        <f>IF(C1590="","",データ!AA2792)</f>
        <v/>
      </c>
      <c r="H1590" s="65" t="str">
        <f>IF(I1590="","",COUNT($I$4:I1590))</f>
        <v/>
      </c>
      <c r="I1590" s="81" t="str">
        <f>IF(C1590="","",データ!AF2792)</f>
        <v/>
      </c>
      <c r="J1590" s="65" t="str">
        <f>IF(C1590="","",データ!AG2792)</f>
        <v/>
      </c>
      <c r="K1590" s="65" t="str">
        <f>IF(L1590="","",COUNT($L$4:L1590))</f>
        <v/>
      </c>
      <c r="L1590" s="81" t="str">
        <f>IF(C1590="","",データ!AI2792)</f>
        <v/>
      </c>
      <c r="M1590" s="65" t="str">
        <f>IF(C1590="","",データ!AJ2792)</f>
        <v/>
      </c>
      <c r="N1590" s="65" t="str">
        <f>IF(O1590="","",COUNT($O$4:O1590))</f>
        <v/>
      </c>
      <c r="O1590" s="81" t="str">
        <f>IF(C1590="","",データ!AO2792)</f>
        <v/>
      </c>
      <c r="P1590" s="65" t="str">
        <f>IF(C1590="","",データ!AP2792)</f>
        <v/>
      </c>
    </row>
    <row r="1591" spans="1:16" ht="18" customHeight="1">
      <c r="A1591" s="46" t="str">
        <f>IF(データ!A2794&lt;&gt;"",データ!A2793,"")</f>
        <v/>
      </c>
      <c r="B1591" s="47" t="str">
        <f>IF(データ!B2794&lt;&gt;"",データ!B2793,"")</f>
        <v/>
      </c>
      <c r="C1591" s="48" t="str">
        <f>IF(データ!C2794&lt;&gt;"",データ!C2793,"")</f>
        <v/>
      </c>
      <c r="D1591" s="46" t="str">
        <f>IF(データ!G2794&lt;&gt;"",データ!G2793,"")</f>
        <v/>
      </c>
      <c r="E1591" s="65" t="str">
        <f>IF(F1591="","",COUNT($F$4:F1591))</f>
        <v/>
      </c>
      <c r="F1591" s="81" t="str">
        <f>IF(C1591="","",データ!Z2793)</f>
        <v/>
      </c>
      <c r="G1591" s="65" t="str">
        <f>IF(C1591="","",データ!AA2793)</f>
        <v/>
      </c>
      <c r="H1591" s="65" t="str">
        <f>IF(I1591="","",COUNT($I$4:I1591))</f>
        <v/>
      </c>
      <c r="I1591" s="81" t="str">
        <f>IF(C1591="","",データ!AF2793)</f>
        <v/>
      </c>
      <c r="J1591" s="65" t="str">
        <f>IF(C1591="","",データ!AG2793)</f>
        <v/>
      </c>
      <c r="K1591" s="65" t="str">
        <f>IF(L1591="","",COUNT($L$4:L1591))</f>
        <v/>
      </c>
      <c r="L1591" s="81" t="str">
        <f>IF(C1591="","",データ!AI2793)</f>
        <v/>
      </c>
      <c r="M1591" s="65" t="str">
        <f>IF(C1591="","",データ!AJ2793)</f>
        <v/>
      </c>
      <c r="N1591" s="65" t="str">
        <f>IF(O1591="","",COUNT($O$4:O1591))</f>
        <v/>
      </c>
      <c r="O1591" s="81" t="str">
        <f>IF(C1591="","",データ!AO2793)</f>
        <v/>
      </c>
      <c r="P1591" s="65" t="str">
        <f>IF(C1591="","",データ!AP2793)</f>
        <v/>
      </c>
    </row>
    <row r="1592" spans="1:16" ht="18" customHeight="1">
      <c r="A1592" s="46" t="str">
        <f>IF(データ!A2795&lt;&gt;"",データ!A2794,"")</f>
        <v/>
      </c>
      <c r="B1592" s="47" t="str">
        <f>IF(データ!B2795&lt;&gt;"",データ!B2794,"")</f>
        <v/>
      </c>
      <c r="C1592" s="48" t="str">
        <f>IF(データ!C2795&lt;&gt;"",データ!C2794,"")</f>
        <v/>
      </c>
      <c r="D1592" s="46" t="str">
        <f>IF(データ!G2795&lt;&gt;"",データ!G2794,"")</f>
        <v/>
      </c>
      <c r="E1592" s="65" t="str">
        <f>IF(F1592="","",COUNT($F$4:F1592))</f>
        <v/>
      </c>
      <c r="F1592" s="81" t="str">
        <f>IF(C1592="","",データ!Z2794)</f>
        <v/>
      </c>
      <c r="G1592" s="65" t="str">
        <f>IF(C1592="","",データ!AA2794)</f>
        <v/>
      </c>
      <c r="H1592" s="65" t="str">
        <f>IF(I1592="","",COUNT($I$4:I1592))</f>
        <v/>
      </c>
      <c r="I1592" s="81" t="str">
        <f>IF(C1592="","",データ!AF2794)</f>
        <v/>
      </c>
      <c r="J1592" s="65" t="str">
        <f>IF(C1592="","",データ!AG2794)</f>
        <v/>
      </c>
      <c r="K1592" s="65" t="str">
        <f>IF(L1592="","",COUNT($L$4:L1592))</f>
        <v/>
      </c>
      <c r="L1592" s="81" t="str">
        <f>IF(C1592="","",データ!AI2794)</f>
        <v/>
      </c>
      <c r="M1592" s="65" t="str">
        <f>IF(C1592="","",データ!AJ2794)</f>
        <v/>
      </c>
      <c r="N1592" s="65" t="str">
        <f>IF(O1592="","",COUNT($O$4:O1592))</f>
        <v/>
      </c>
      <c r="O1592" s="81" t="str">
        <f>IF(C1592="","",データ!AO2794)</f>
        <v/>
      </c>
      <c r="P1592" s="65" t="str">
        <f>IF(C1592="","",データ!AP2794)</f>
        <v/>
      </c>
    </row>
    <row r="1593" spans="1:16" ht="18" customHeight="1">
      <c r="A1593" s="46" t="str">
        <f>IF(データ!A2796&lt;&gt;"",データ!A2795,"")</f>
        <v/>
      </c>
      <c r="B1593" s="47" t="str">
        <f>IF(データ!B2796&lt;&gt;"",データ!B2795,"")</f>
        <v/>
      </c>
      <c r="C1593" s="48" t="str">
        <f>IF(データ!C2796&lt;&gt;"",データ!C2795,"")</f>
        <v/>
      </c>
      <c r="D1593" s="46" t="str">
        <f>IF(データ!G2796&lt;&gt;"",データ!G2795,"")</f>
        <v/>
      </c>
      <c r="E1593" s="65" t="str">
        <f>IF(F1593="","",COUNT($F$4:F1593))</f>
        <v/>
      </c>
      <c r="F1593" s="81" t="str">
        <f>IF(C1593="","",データ!Z2795)</f>
        <v/>
      </c>
      <c r="G1593" s="65" t="str">
        <f>IF(C1593="","",データ!AA2795)</f>
        <v/>
      </c>
      <c r="H1593" s="65" t="str">
        <f>IF(I1593="","",COUNT($I$4:I1593))</f>
        <v/>
      </c>
      <c r="I1593" s="81" t="str">
        <f>IF(C1593="","",データ!AF2795)</f>
        <v/>
      </c>
      <c r="J1593" s="65" t="str">
        <f>IF(C1593="","",データ!AG2795)</f>
        <v/>
      </c>
      <c r="K1593" s="65" t="str">
        <f>IF(L1593="","",COUNT($L$4:L1593))</f>
        <v/>
      </c>
      <c r="L1593" s="81" t="str">
        <f>IF(C1593="","",データ!AI2795)</f>
        <v/>
      </c>
      <c r="M1593" s="65" t="str">
        <f>IF(C1593="","",データ!AJ2795)</f>
        <v/>
      </c>
      <c r="N1593" s="65" t="str">
        <f>IF(O1593="","",COUNT($O$4:O1593))</f>
        <v/>
      </c>
      <c r="O1593" s="81" t="str">
        <f>IF(C1593="","",データ!AO2795)</f>
        <v/>
      </c>
      <c r="P1593" s="65" t="str">
        <f>IF(C1593="","",データ!AP2795)</f>
        <v/>
      </c>
    </row>
    <row r="1594" spans="1:16" ht="18" customHeight="1">
      <c r="A1594" s="46" t="str">
        <f>IF(データ!A2797&lt;&gt;"",データ!A2796,"")</f>
        <v/>
      </c>
      <c r="B1594" s="47" t="str">
        <f>IF(データ!B2797&lt;&gt;"",データ!B2796,"")</f>
        <v/>
      </c>
      <c r="C1594" s="48" t="str">
        <f>IF(データ!C2797&lt;&gt;"",データ!C2796,"")</f>
        <v/>
      </c>
      <c r="D1594" s="46" t="str">
        <f>IF(データ!G2797&lt;&gt;"",データ!G2796,"")</f>
        <v/>
      </c>
      <c r="E1594" s="65" t="str">
        <f>IF(F1594="","",COUNT($F$4:F1594))</f>
        <v/>
      </c>
      <c r="F1594" s="81" t="str">
        <f>IF(C1594="","",データ!Z2796)</f>
        <v/>
      </c>
      <c r="G1594" s="65" t="str">
        <f>IF(C1594="","",データ!AA2796)</f>
        <v/>
      </c>
      <c r="H1594" s="65" t="str">
        <f>IF(I1594="","",COUNT($I$4:I1594))</f>
        <v/>
      </c>
      <c r="I1594" s="81" t="str">
        <f>IF(C1594="","",データ!AF2796)</f>
        <v/>
      </c>
      <c r="J1594" s="65" t="str">
        <f>IF(C1594="","",データ!AG2796)</f>
        <v/>
      </c>
      <c r="K1594" s="65" t="str">
        <f>IF(L1594="","",COUNT($L$4:L1594))</f>
        <v/>
      </c>
      <c r="L1594" s="81" t="str">
        <f>IF(C1594="","",データ!AI2796)</f>
        <v/>
      </c>
      <c r="M1594" s="65" t="str">
        <f>IF(C1594="","",データ!AJ2796)</f>
        <v/>
      </c>
      <c r="N1594" s="65" t="str">
        <f>IF(O1594="","",COUNT($O$4:O1594))</f>
        <v/>
      </c>
      <c r="O1594" s="81" t="str">
        <f>IF(C1594="","",データ!AO2796)</f>
        <v/>
      </c>
      <c r="P1594" s="65" t="str">
        <f>IF(C1594="","",データ!AP2796)</f>
        <v/>
      </c>
    </row>
    <row r="1595" spans="1:16" ht="18" customHeight="1">
      <c r="A1595" s="46" t="str">
        <f>IF(データ!A2798&lt;&gt;"",データ!A2797,"")</f>
        <v/>
      </c>
      <c r="B1595" s="47" t="str">
        <f>IF(データ!B2798&lt;&gt;"",データ!B2797,"")</f>
        <v/>
      </c>
      <c r="C1595" s="48" t="str">
        <f>IF(データ!C2798&lt;&gt;"",データ!C2797,"")</f>
        <v/>
      </c>
      <c r="D1595" s="46" t="str">
        <f>IF(データ!G2798&lt;&gt;"",データ!G2797,"")</f>
        <v/>
      </c>
      <c r="E1595" s="65" t="str">
        <f>IF(F1595="","",COUNT($F$4:F1595))</f>
        <v/>
      </c>
      <c r="F1595" s="81" t="str">
        <f>IF(C1595="","",データ!Z2797)</f>
        <v/>
      </c>
      <c r="G1595" s="65" t="str">
        <f>IF(C1595="","",データ!AA2797)</f>
        <v/>
      </c>
      <c r="H1595" s="65" t="str">
        <f>IF(I1595="","",COUNT($I$4:I1595))</f>
        <v/>
      </c>
      <c r="I1595" s="81" t="str">
        <f>IF(C1595="","",データ!AF2797)</f>
        <v/>
      </c>
      <c r="J1595" s="65" t="str">
        <f>IF(C1595="","",データ!AG2797)</f>
        <v/>
      </c>
      <c r="K1595" s="65" t="str">
        <f>IF(L1595="","",COUNT($L$4:L1595))</f>
        <v/>
      </c>
      <c r="L1595" s="81" t="str">
        <f>IF(C1595="","",データ!AI2797)</f>
        <v/>
      </c>
      <c r="M1595" s="65" t="str">
        <f>IF(C1595="","",データ!AJ2797)</f>
        <v/>
      </c>
      <c r="N1595" s="65" t="str">
        <f>IF(O1595="","",COUNT($O$4:O1595))</f>
        <v/>
      </c>
      <c r="O1595" s="81" t="str">
        <f>IF(C1595="","",データ!AO2797)</f>
        <v/>
      </c>
      <c r="P1595" s="65" t="str">
        <f>IF(C1595="","",データ!AP2797)</f>
        <v/>
      </c>
    </row>
    <row r="1596" spans="1:16" ht="18" customHeight="1">
      <c r="A1596" s="46" t="str">
        <f>IF(データ!A2799&lt;&gt;"",データ!A2798,"")</f>
        <v/>
      </c>
      <c r="B1596" s="47" t="str">
        <f>IF(データ!B2799&lt;&gt;"",データ!B2798,"")</f>
        <v/>
      </c>
      <c r="C1596" s="48" t="str">
        <f>IF(データ!C2799&lt;&gt;"",データ!C2798,"")</f>
        <v/>
      </c>
      <c r="D1596" s="46" t="str">
        <f>IF(データ!G2799&lt;&gt;"",データ!G2798,"")</f>
        <v/>
      </c>
      <c r="E1596" s="65" t="str">
        <f>IF(F1596="","",COUNT($F$4:F1596))</f>
        <v/>
      </c>
      <c r="F1596" s="81" t="str">
        <f>IF(C1596="","",データ!Z2798)</f>
        <v/>
      </c>
      <c r="G1596" s="65" t="str">
        <f>IF(C1596="","",データ!AA2798)</f>
        <v/>
      </c>
      <c r="H1596" s="65" t="str">
        <f>IF(I1596="","",COUNT($I$4:I1596))</f>
        <v/>
      </c>
      <c r="I1596" s="81" t="str">
        <f>IF(C1596="","",データ!AF2798)</f>
        <v/>
      </c>
      <c r="J1596" s="65" t="str">
        <f>IF(C1596="","",データ!AG2798)</f>
        <v/>
      </c>
      <c r="K1596" s="65" t="str">
        <f>IF(L1596="","",COUNT($L$4:L1596))</f>
        <v/>
      </c>
      <c r="L1596" s="81" t="str">
        <f>IF(C1596="","",データ!AI2798)</f>
        <v/>
      </c>
      <c r="M1596" s="65" t="str">
        <f>IF(C1596="","",データ!AJ2798)</f>
        <v/>
      </c>
      <c r="N1596" s="65" t="str">
        <f>IF(O1596="","",COUNT($O$4:O1596))</f>
        <v/>
      </c>
      <c r="O1596" s="81" t="str">
        <f>IF(C1596="","",データ!AO2798)</f>
        <v/>
      </c>
      <c r="P1596" s="65" t="str">
        <f>IF(C1596="","",データ!AP2798)</f>
        <v/>
      </c>
    </row>
    <row r="1597" spans="1:16" ht="18" customHeight="1">
      <c r="A1597" s="46" t="str">
        <f>IF(データ!A2800&lt;&gt;"",データ!A2799,"")</f>
        <v/>
      </c>
      <c r="B1597" s="47" t="str">
        <f>IF(データ!B2800&lt;&gt;"",データ!B2799,"")</f>
        <v/>
      </c>
      <c r="C1597" s="48" t="str">
        <f>IF(データ!C2800&lt;&gt;"",データ!C2799,"")</f>
        <v/>
      </c>
      <c r="D1597" s="46" t="str">
        <f>IF(データ!G2800&lt;&gt;"",データ!G2799,"")</f>
        <v/>
      </c>
      <c r="E1597" s="65" t="str">
        <f>IF(F1597="","",COUNT($F$4:F1597))</f>
        <v/>
      </c>
      <c r="F1597" s="81" t="str">
        <f>IF(C1597="","",データ!Z2799)</f>
        <v/>
      </c>
      <c r="G1597" s="65" t="str">
        <f>IF(C1597="","",データ!AA2799)</f>
        <v/>
      </c>
      <c r="H1597" s="65" t="str">
        <f>IF(I1597="","",COUNT($I$4:I1597))</f>
        <v/>
      </c>
      <c r="I1597" s="81" t="str">
        <f>IF(C1597="","",データ!AF2799)</f>
        <v/>
      </c>
      <c r="J1597" s="65" t="str">
        <f>IF(C1597="","",データ!AG2799)</f>
        <v/>
      </c>
      <c r="K1597" s="65" t="str">
        <f>IF(L1597="","",COUNT($L$4:L1597))</f>
        <v/>
      </c>
      <c r="L1597" s="81" t="str">
        <f>IF(C1597="","",データ!AI2799)</f>
        <v/>
      </c>
      <c r="M1597" s="65" t="str">
        <f>IF(C1597="","",データ!AJ2799)</f>
        <v/>
      </c>
      <c r="N1597" s="65" t="str">
        <f>IF(O1597="","",COUNT($O$4:O1597))</f>
        <v/>
      </c>
      <c r="O1597" s="81" t="str">
        <f>IF(C1597="","",データ!AO2799)</f>
        <v/>
      </c>
      <c r="P1597" s="65" t="str">
        <f>IF(C1597="","",データ!AP2799)</f>
        <v/>
      </c>
    </row>
    <row r="1598" spans="1:16" ht="18" customHeight="1">
      <c r="A1598" s="46" t="str">
        <f>IF(データ!A2801&lt;&gt;"",データ!A2800,"")</f>
        <v/>
      </c>
      <c r="B1598" s="47" t="str">
        <f>IF(データ!B2801&lt;&gt;"",データ!B2800,"")</f>
        <v/>
      </c>
      <c r="C1598" s="48" t="str">
        <f>IF(データ!C2801&lt;&gt;"",データ!C2800,"")</f>
        <v/>
      </c>
      <c r="D1598" s="46" t="str">
        <f>IF(データ!G2801&lt;&gt;"",データ!G2800,"")</f>
        <v/>
      </c>
      <c r="E1598" s="65" t="str">
        <f>IF(F1598="","",COUNT($F$4:F1598))</f>
        <v/>
      </c>
      <c r="F1598" s="81" t="str">
        <f>IF(C1598="","",データ!Z2800)</f>
        <v/>
      </c>
      <c r="G1598" s="65" t="str">
        <f>IF(C1598="","",データ!AA2800)</f>
        <v/>
      </c>
      <c r="H1598" s="65" t="str">
        <f>IF(I1598="","",COUNT($I$4:I1598))</f>
        <v/>
      </c>
      <c r="I1598" s="81" t="str">
        <f>IF(C1598="","",データ!AF2800)</f>
        <v/>
      </c>
      <c r="J1598" s="65" t="str">
        <f>IF(C1598="","",データ!AG2800)</f>
        <v/>
      </c>
      <c r="K1598" s="65" t="str">
        <f>IF(L1598="","",COUNT($L$4:L1598))</f>
        <v/>
      </c>
      <c r="L1598" s="81" t="str">
        <f>IF(C1598="","",データ!AI2800)</f>
        <v/>
      </c>
      <c r="M1598" s="65" t="str">
        <f>IF(C1598="","",データ!AJ2800)</f>
        <v/>
      </c>
      <c r="N1598" s="65" t="str">
        <f>IF(O1598="","",COUNT($O$4:O1598))</f>
        <v/>
      </c>
      <c r="O1598" s="81" t="str">
        <f>IF(C1598="","",データ!AO2800)</f>
        <v/>
      </c>
      <c r="P1598" s="65" t="str">
        <f>IF(C1598="","",データ!AP2800)</f>
        <v/>
      </c>
    </row>
    <row r="1599" spans="1:16" ht="18" customHeight="1">
      <c r="A1599" s="46" t="str">
        <f>IF(データ!A2802&lt;&gt;"",データ!A2801,"")</f>
        <v/>
      </c>
      <c r="B1599" s="47" t="str">
        <f>IF(データ!B2802&lt;&gt;"",データ!B2801,"")</f>
        <v/>
      </c>
      <c r="C1599" s="48" t="str">
        <f>IF(データ!C2802&lt;&gt;"",データ!C2801,"")</f>
        <v/>
      </c>
      <c r="D1599" s="46" t="str">
        <f>IF(データ!G2802&lt;&gt;"",データ!G2801,"")</f>
        <v/>
      </c>
      <c r="E1599" s="65" t="str">
        <f>IF(F1599="","",COUNT($F$4:F1599))</f>
        <v/>
      </c>
      <c r="F1599" s="81" t="str">
        <f>IF(C1599="","",データ!Z2801)</f>
        <v/>
      </c>
      <c r="G1599" s="65" t="str">
        <f>IF(C1599="","",データ!AA2801)</f>
        <v/>
      </c>
      <c r="H1599" s="65" t="str">
        <f>IF(I1599="","",COUNT($I$4:I1599))</f>
        <v/>
      </c>
      <c r="I1599" s="81" t="str">
        <f>IF(C1599="","",データ!AF2801)</f>
        <v/>
      </c>
      <c r="J1599" s="65" t="str">
        <f>IF(C1599="","",データ!AG2801)</f>
        <v/>
      </c>
      <c r="K1599" s="65" t="str">
        <f>IF(L1599="","",COUNT($L$4:L1599))</f>
        <v/>
      </c>
      <c r="L1599" s="81" t="str">
        <f>IF(C1599="","",データ!AI2801)</f>
        <v/>
      </c>
      <c r="M1599" s="65" t="str">
        <f>IF(C1599="","",データ!AJ2801)</f>
        <v/>
      </c>
      <c r="N1599" s="65" t="str">
        <f>IF(O1599="","",COUNT($O$4:O1599))</f>
        <v/>
      </c>
      <c r="O1599" s="81" t="str">
        <f>IF(C1599="","",データ!AO2801)</f>
        <v/>
      </c>
      <c r="P1599" s="65" t="str">
        <f>IF(C1599="","",データ!AP2801)</f>
        <v/>
      </c>
    </row>
    <row r="1600" spans="1:16" ht="18" customHeight="1">
      <c r="A1600" s="46" t="str">
        <f>IF(データ!A2803&lt;&gt;"",データ!A2802,"")</f>
        <v/>
      </c>
      <c r="B1600" s="47" t="str">
        <f>IF(データ!B2803&lt;&gt;"",データ!B2802,"")</f>
        <v/>
      </c>
      <c r="C1600" s="48" t="str">
        <f>IF(データ!C2803&lt;&gt;"",データ!C2802,"")</f>
        <v/>
      </c>
      <c r="D1600" s="46" t="str">
        <f>IF(データ!G2803&lt;&gt;"",データ!G2802,"")</f>
        <v/>
      </c>
      <c r="E1600" s="65" t="str">
        <f>IF(F1600="","",COUNT($F$4:F1600))</f>
        <v/>
      </c>
      <c r="F1600" s="81" t="str">
        <f>IF(C1600="","",データ!Z2802)</f>
        <v/>
      </c>
      <c r="G1600" s="65" t="str">
        <f>IF(C1600="","",データ!AA2802)</f>
        <v/>
      </c>
      <c r="H1600" s="65" t="str">
        <f>IF(I1600="","",COUNT($I$4:I1600))</f>
        <v/>
      </c>
      <c r="I1600" s="81" t="str">
        <f>IF(C1600="","",データ!AF2802)</f>
        <v/>
      </c>
      <c r="J1600" s="65" t="str">
        <f>IF(C1600="","",データ!AG2802)</f>
        <v/>
      </c>
      <c r="K1600" s="65" t="str">
        <f>IF(L1600="","",COUNT($L$4:L1600))</f>
        <v/>
      </c>
      <c r="L1600" s="81" t="str">
        <f>IF(C1600="","",データ!AI2802)</f>
        <v/>
      </c>
      <c r="M1600" s="65" t="str">
        <f>IF(C1600="","",データ!AJ2802)</f>
        <v/>
      </c>
      <c r="N1600" s="65" t="str">
        <f>IF(O1600="","",COUNT($O$4:O1600))</f>
        <v/>
      </c>
      <c r="O1600" s="81" t="str">
        <f>IF(C1600="","",データ!AO2802)</f>
        <v/>
      </c>
      <c r="P1600" s="65" t="str">
        <f>IF(C1600="","",データ!AP2802)</f>
        <v/>
      </c>
    </row>
    <row r="1601" spans="1:16" ht="18" customHeight="1">
      <c r="A1601" s="46" t="str">
        <f>IF(データ!A2804&lt;&gt;"",データ!A2803,"")</f>
        <v/>
      </c>
      <c r="B1601" s="47" t="str">
        <f>IF(データ!B2804&lt;&gt;"",データ!B2803,"")</f>
        <v/>
      </c>
      <c r="C1601" s="48" t="str">
        <f>IF(データ!C2804&lt;&gt;"",データ!C2803,"")</f>
        <v/>
      </c>
      <c r="D1601" s="46" t="str">
        <f>IF(データ!G2804&lt;&gt;"",データ!G2803,"")</f>
        <v/>
      </c>
      <c r="E1601" s="65" t="str">
        <f>IF(F1601="","",COUNT($F$4:F1601))</f>
        <v/>
      </c>
      <c r="F1601" s="81" t="str">
        <f>IF(C1601="","",データ!Z2803)</f>
        <v/>
      </c>
      <c r="G1601" s="65" t="str">
        <f>IF(C1601="","",データ!AA2803)</f>
        <v/>
      </c>
      <c r="H1601" s="65" t="str">
        <f>IF(I1601="","",COUNT($I$4:I1601))</f>
        <v/>
      </c>
      <c r="I1601" s="81" t="str">
        <f>IF(C1601="","",データ!AF2803)</f>
        <v/>
      </c>
      <c r="J1601" s="65" t="str">
        <f>IF(C1601="","",データ!AG2803)</f>
        <v/>
      </c>
      <c r="K1601" s="65" t="str">
        <f>IF(L1601="","",COUNT($L$4:L1601))</f>
        <v/>
      </c>
      <c r="L1601" s="81" t="str">
        <f>IF(C1601="","",データ!AI2803)</f>
        <v/>
      </c>
      <c r="M1601" s="65" t="str">
        <f>IF(C1601="","",データ!AJ2803)</f>
        <v/>
      </c>
      <c r="N1601" s="65" t="str">
        <f>IF(O1601="","",COUNT($O$4:O1601))</f>
        <v/>
      </c>
      <c r="O1601" s="81" t="str">
        <f>IF(C1601="","",データ!AO2803)</f>
        <v/>
      </c>
      <c r="P1601" s="65" t="str">
        <f>IF(C1601="","",データ!AP2803)</f>
        <v/>
      </c>
    </row>
    <row r="1602" spans="1:16" ht="18" customHeight="1">
      <c r="A1602" s="46" t="str">
        <f>IF(データ!A2805&lt;&gt;"",データ!A2804,"")</f>
        <v/>
      </c>
      <c r="B1602" s="47" t="str">
        <f>IF(データ!B2805&lt;&gt;"",データ!B2804,"")</f>
        <v/>
      </c>
      <c r="C1602" s="48" t="str">
        <f>IF(データ!C2805&lt;&gt;"",データ!C2804,"")</f>
        <v/>
      </c>
      <c r="D1602" s="46" t="str">
        <f>IF(データ!G2805&lt;&gt;"",データ!G2804,"")</f>
        <v/>
      </c>
      <c r="E1602" s="65" t="str">
        <f>IF(F1602="","",COUNT($F$4:F1602))</f>
        <v/>
      </c>
      <c r="F1602" s="81" t="str">
        <f>IF(C1602="","",データ!Z2804)</f>
        <v/>
      </c>
      <c r="G1602" s="65" t="str">
        <f>IF(C1602="","",データ!AA2804)</f>
        <v/>
      </c>
      <c r="H1602" s="65" t="str">
        <f>IF(I1602="","",COUNT($I$4:I1602))</f>
        <v/>
      </c>
      <c r="I1602" s="81" t="str">
        <f>IF(C1602="","",データ!AF2804)</f>
        <v/>
      </c>
      <c r="J1602" s="65" t="str">
        <f>IF(C1602="","",データ!AG2804)</f>
        <v/>
      </c>
      <c r="K1602" s="65" t="str">
        <f>IF(L1602="","",COUNT($L$4:L1602))</f>
        <v/>
      </c>
      <c r="L1602" s="81" t="str">
        <f>IF(C1602="","",データ!AI2804)</f>
        <v/>
      </c>
      <c r="M1602" s="65" t="str">
        <f>IF(C1602="","",データ!AJ2804)</f>
        <v/>
      </c>
      <c r="N1602" s="65" t="str">
        <f>IF(O1602="","",COUNT($O$4:O1602))</f>
        <v/>
      </c>
      <c r="O1602" s="81" t="str">
        <f>IF(C1602="","",データ!AO2804)</f>
        <v/>
      </c>
      <c r="P1602" s="65" t="str">
        <f>IF(C1602="","",データ!AP2804)</f>
        <v/>
      </c>
    </row>
    <row r="1603" spans="1:16" ht="18" customHeight="1">
      <c r="A1603" s="46" t="str">
        <f>IF(データ!A2806&lt;&gt;"",データ!A2805,"")</f>
        <v/>
      </c>
      <c r="B1603" s="47" t="str">
        <f>IF(データ!B2806&lt;&gt;"",データ!B2805,"")</f>
        <v/>
      </c>
      <c r="C1603" s="48" t="str">
        <f>IF(データ!C2806&lt;&gt;"",データ!C2805,"")</f>
        <v/>
      </c>
      <c r="D1603" s="46" t="str">
        <f>IF(データ!G2806&lt;&gt;"",データ!G2805,"")</f>
        <v/>
      </c>
      <c r="E1603" s="65" t="str">
        <f>IF(F1603="","",COUNT($F$4:F1603))</f>
        <v/>
      </c>
      <c r="F1603" s="81" t="str">
        <f>IF(C1603="","",データ!Z2805)</f>
        <v/>
      </c>
      <c r="G1603" s="65" t="str">
        <f>IF(C1603="","",データ!AA2805)</f>
        <v/>
      </c>
      <c r="H1603" s="65" t="str">
        <f>IF(I1603="","",COUNT($I$4:I1603))</f>
        <v/>
      </c>
      <c r="I1603" s="81" t="str">
        <f>IF(C1603="","",データ!AF2805)</f>
        <v/>
      </c>
      <c r="J1603" s="65" t="str">
        <f>IF(C1603="","",データ!AG2805)</f>
        <v/>
      </c>
      <c r="K1603" s="65" t="str">
        <f>IF(L1603="","",COUNT($L$4:L1603))</f>
        <v/>
      </c>
      <c r="L1603" s="81" t="str">
        <f>IF(C1603="","",データ!AI2805)</f>
        <v/>
      </c>
      <c r="M1603" s="65" t="str">
        <f>IF(C1603="","",データ!AJ2805)</f>
        <v/>
      </c>
      <c r="N1603" s="65" t="str">
        <f>IF(O1603="","",COUNT($O$4:O1603))</f>
        <v/>
      </c>
      <c r="O1603" s="81" t="str">
        <f>IF(C1603="","",データ!AO2805)</f>
        <v/>
      </c>
      <c r="P1603" s="65" t="str">
        <f>IF(C1603="","",データ!AP2805)</f>
        <v/>
      </c>
    </row>
    <row r="1604" spans="1:16" ht="18" customHeight="1">
      <c r="A1604" s="46" t="str">
        <f>IF(データ!A2807&lt;&gt;"",データ!A2806,"")</f>
        <v/>
      </c>
      <c r="B1604" s="47" t="str">
        <f>IF(データ!B2807&lt;&gt;"",データ!B2806,"")</f>
        <v/>
      </c>
      <c r="C1604" s="48" t="str">
        <f>IF(データ!C2807&lt;&gt;"",データ!C2806,"")</f>
        <v/>
      </c>
      <c r="D1604" s="46" t="str">
        <f>IF(データ!G2807&lt;&gt;"",データ!G2806,"")</f>
        <v/>
      </c>
      <c r="E1604" s="65" t="str">
        <f>IF(F1604="","",COUNT($F$4:F1604))</f>
        <v/>
      </c>
      <c r="F1604" s="81" t="str">
        <f>IF(C1604="","",データ!Z2806)</f>
        <v/>
      </c>
      <c r="G1604" s="65" t="str">
        <f>IF(C1604="","",データ!AA2806)</f>
        <v/>
      </c>
      <c r="H1604" s="65" t="str">
        <f>IF(I1604="","",COUNT($I$4:I1604))</f>
        <v/>
      </c>
      <c r="I1604" s="81" t="str">
        <f>IF(C1604="","",データ!AF2806)</f>
        <v/>
      </c>
      <c r="J1604" s="65" t="str">
        <f>IF(C1604="","",データ!AG2806)</f>
        <v/>
      </c>
      <c r="K1604" s="65" t="str">
        <f>IF(L1604="","",COUNT($L$4:L1604))</f>
        <v/>
      </c>
      <c r="L1604" s="81" t="str">
        <f>IF(C1604="","",データ!AI2806)</f>
        <v/>
      </c>
      <c r="M1604" s="65" t="str">
        <f>IF(C1604="","",データ!AJ2806)</f>
        <v/>
      </c>
      <c r="N1604" s="65" t="str">
        <f>IF(O1604="","",COUNT($O$4:O1604))</f>
        <v/>
      </c>
      <c r="O1604" s="81" t="str">
        <f>IF(C1604="","",データ!AO2806)</f>
        <v/>
      </c>
      <c r="P1604" s="65" t="str">
        <f>IF(C1604="","",データ!AP2806)</f>
        <v/>
      </c>
    </row>
    <row r="1605" spans="1:16" ht="18" customHeight="1">
      <c r="A1605" s="46" t="str">
        <f>IF(データ!A2808&lt;&gt;"",データ!A2807,"")</f>
        <v/>
      </c>
      <c r="B1605" s="47" t="str">
        <f>IF(データ!B2808&lt;&gt;"",データ!B2807,"")</f>
        <v/>
      </c>
      <c r="C1605" s="48" t="str">
        <f>IF(データ!C2808&lt;&gt;"",データ!C2807,"")</f>
        <v/>
      </c>
      <c r="D1605" s="46" t="str">
        <f>IF(データ!G2808&lt;&gt;"",データ!G2807,"")</f>
        <v/>
      </c>
      <c r="E1605" s="65" t="str">
        <f>IF(F1605="","",COUNT($F$4:F1605))</f>
        <v/>
      </c>
      <c r="F1605" s="81" t="str">
        <f>IF(C1605="","",データ!Z2807)</f>
        <v/>
      </c>
      <c r="G1605" s="65" t="str">
        <f>IF(C1605="","",データ!AA2807)</f>
        <v/>
      </c>
      <c r="H1605" s="65" t="str">
        <f>IF(I1605="","",COUNT($I$4:I1605))</f>
        <v/>
      </c>
      <c r="I1605" s="81" t="str">
        <f>IF(C1605="","",データ!AF2807)</f>
        <v/>
      </c>
      <c r="J1605" s="65" t="str">
        <f>IF(C1605="","",データ!AG2807)</f>
        <v/>
      </c>
      <c r="K1605" s="65" t="str">
        <f>IF(L1605="","",COUNT($L$4:L1605))</f>
        <v/>
      </c>
      <c r="L1605" s="81" t="str">
        <f>IF(C1605="","",データ!AI2807)</f>
        <v/>
      </c>
      <c r="M1605" s="65" t="str">
        <f>IF(C1605="","",データ!AJ2807)</f>
        <v/>
      </c>
      <c r="N1605" s="65" t="str">
        <f>IF(O1605="","",COUNT($O$4:O1605))</f>
        <v/>
      </c>
      <c r="O1605" s="81" t="str">
        <f>IF(C1605="","",データ!AO2807)</f>
        <v/>
      </c>
      <c r="P1605" s="65" t="str">
        <f>IF(C1605="","",データ!AP2807)</f>
        <v/>
      </c>
    </row>
    <row r="1606" spans="1:16" ht="18" customHeight="1">
      <c r="A1606" s="46" t="str">
        <f>IF(データ!A2809&lt;&gt;"",データ!A2808,"")</f>
        <v/>
      </c>
      <c r="B1606" s="47" t="str">
        <f>IF(データ!B2809&lt;&gt;"",データ!B2808,"")</f>
        <v/>
      </c>
      <c r="C1606" s="48" t="str">
        <f>IF(データ!C2809&lt;&gt;"",データ!C2808,"")</f>
        <v/>
      </c>
      <c r="D1606" s="46" t="str">
        <f>IF(データ!G2809&lt;&gt;"",データ!G2808,"")</f>
        <v/>
      </c>
      <c r="E1606" s="65" t="str">
        <f>IF(F1606="","",COUNT($F$4:F1606))</f>
        <v/>
      </c>
      <c r="F1606" s="81" t="str">
        <f>IF(C1606="","",データ!Z2808)</f>
        <v/>
      </c>
      <c r="G1606" s="65" t="str">
        <f>IF(C1606="","",データ!AA2808)</f>
        <v/>
      </c>
      <c r="H1606" s="65" t="str">
        <f>IF(I1606="","",COUNT($I$4:I1606))</f>
        <v/>
      </c>
      <c r="I1606" s="81" t="str">
        <f>IF(C1606="","",データ!AF2808)</f>
        <v/>
      </c>
      <c r="J1606" s="65" t="str">
        <f>IF(C1606="","",データ!AG2808)</f>
        <v/>
      </c>
      <c r="K1606" s="65" t="str">
        <f>IF(L1606="","",COUNT($L$4:L1606))</f>
        <v/>
      </c>
      <c r="L1606" s="81" t="str">
        <f>IF(C1606="","",データ!AI2808)</f>
        <v/>
      </c>
      <c r="M1606" s="65" t="str">
        <f>IF(C1606="","",データ!AJ2808)</f>
        <v/>
      </c>
      <c r="N1606" s="65" t="str">
        <f>IF(O1606="","",COUNT($O$4:O1606))</f>
        <v/>
      </c>
      <c r="O1606" s="81" t="str">
        <f>IF(C1606="","",データ!AO2808)</f>
        <v/>
      </c>
      <c r="P1606" s="65" t="str">
        <f>IF(C1606="","",データ!AP2808)</f>
        <v/>
      </c>
    </row>
    <row r="1607" spans="1:16" ht="18" customHeight="1">
      <c r="A1607" s="46" t="str">
        <f>IF(データ!A2810&lt;&gt;"",データ!A2809,"")</f>
        <v/>
      </c>
      <c r="B1607" s="47" t="str">
        <f>IF(データ!B2810&lt;&gt;"",データ!B2809,"")</f>
        <v/>
      </c>
      <c r="C1607" s="48" t="str">
        <f>IF(データ!C2810&lt;&gt;"",データ!C2809,"")</f>
        <v/>
      </c>
      <c r="D1607" s="46" t="str">
        <f>IF(データ!G2810&lt;&gt;"",データ!G2809,"")</f>
        <v/>
      </c>
      <c r="E1607" s="65" t="str">
        <f>IF(F1607="","",COUNT($F$4:F1607))</f>
        <v/>
      </c>
      <c r="F1607" s="81" t="str">
        <f>IF(C1607="","",データ!Z2809)</f>
        <v/>
      </c>
      <c r="G1607" s="65" t="str">
        <f>IF(C1607="","",データ!AA2809)</f>
        <v/>
      </c>
      <c r="H1607" s="65" t="str">
        <f>IF(I1607="","",COUNT($I$4:I1607))</f>
        <v/>
      </c>
      <c r="I1607" s="81" t="str">
        <f>IF(C1607="","",データ!AF2809)</f>
        <v/>
      </c>
      <c r="J1607" s="65" t="str">
        <f>IF(C1607="","",データ!AG2809)</f>
        <v/>
      </c>
      <c r="K1607" s="65" t="str">
        <f>IF(L1607="","",COUNT($L$4:L1607))</f>
        <v/>
      </c>
      <c r="L1607" s="81" t="str">
        <f>IF(C1607="","",データ!AI2809)</f>
        <v/>
      </c>
      <c r="M1607" s="65" t="str">
        <f>IF(C1607="","",データ!AJ2809)</f>
        <v/>
      </c>
      <c r="N1607" s="65" t="str">
        <f>IF(O1607="","",COUNT($O$4:O1607))</f>
        <v/>
      </c>
      <c r="O1607" s="81" t="str">
        <f>IF(C1607="","",データ!AO2809)</f>
        <v/>
      </c>
      <c r="P1607" s="65" t="str">
        <f>IF(C1607="","",データ!AP2809)</f>
        <v/>
      </c>
    </row>
    <row r="1608" spans="1:16" ht="18" customHeight="1">
      <c r="A1608" s="46" t="str">
        <f>IF(データ!A2811&lt;&gt;"",データ!A2810,"")</f>
        <v/>
      </c>
      <c r="B1608" s="47" t="str">
        <f>IF(データ!B2811&lt;&gt;"",データ!B2810,"")</f>
        <v/>
      </c>
      <c r="C1608" s="48" t="str">
        <f>IF(データ!C2811&lt;&gt;"",データ!C2810,"")</f>
        <v/>
      </c>
      <c r="D1608" s="46" t="str">
        <f>IF(データ!G2811&lt;&gt;"",データ!G2810,"")</f>
        <v/>
      </c>
      <c r="E1608" s="65" t="str">
        <f>IF(F1608="","",COUNT($F$4:F1608))</f>
        <v/>
      </c>
      <c r="F1608" s="81" t="str">
        <f>IF(C1608="","",データ!Z2810)</f>
        <v/>
      </c>
      <c r="G1608" s="65" t="str">
        <f>IF(C1608="","",データ!AA2810)</f>
        <v/>
      </c>
      <c r="H1608" s="65" t="str">
        <f>IF(I1608="","",COUNT($I$4:I1608))</f>
        <v/>
      </c>
      <c r="I1608" s="81" t="str">
        <f>IF(C1608="","",データ!AF2810)</f>
        <v/>
      </c>
      <c r="J1608" s="65" t="str">
        <f>IF(C1608="","",データ!AG2810)</f>
        <v/>
      </c>
      <c r="K1608" s="65" t="str">
        <f>IF(L1608="","",COUNT($L$4:L1608))</f>
        <v/>
      </c>
      <c r="L1608" s="81" t="str">
        <f>IF(C1608="","",データ!AI2810)</f>
        <v/>
      </c>
      <c r="M1608" s="65" t="str">
        <f>IF(C1608="","",データ!AJ2810)</f>
        <v/>
      </c>
      <c r="N1608" s="65" t="str">
        <f>IF(O1608="","",COUNT($O$4:O1608))</f>
        <v/>
      </c>
      <c r="O1608" s="81" t="str">
        <f>IF(C1608="","",データ!AO2810)</f>
        <v/>
      </c>
      <c r="P1608" s="65" t="str">
        <f>IF(C1608="","",データ!AP2810)</f>
        <v/>
      </c>
    </row>
    <row r="1609" spans="1:16" ht="18" customHeight="1">
      <c r="A1609" s="46" t="str">
        <f>IF(データ!A2812&lt;&gt;"",データ!A2811,"")</f>
        <v/>
      </c>
      <c r="B1609" s="47" t="str">
        <f>IF(データ!B2812&lt;&gt;"",データ!B2811,"")</f>
        <v/>
      </c>
      <c r="C1609" s="48" t="str">
        <f>IF(データ!C2812&lt;&gt;"",データ!C2811,"")</f>
        <v/>
      </c>
      <c r="D1609" s="46" t="str">
        <f>IF(データ!G2812&lt;&gt;"",データ!G2811,"")</f>
        <v/>
      </c>
      <c r="E1609" s="65" t="str">
        <f>IF(F1609="","",COUNT($F$4:F1609))</f>
        <v/>
      </c>
      <c r="F1609" s="81" t="str">
        <f>IF(C1609="","",データ!Z2811)</f>
        <v/>
      </c>
      <c r="G1609" s="65" t="str">
        <f>IF(C1609="","",データ!AA2811)</f>
        <v/>
      </c>
      <c r="H1609" s="65" t="str">
        <f>IF(I1609="","",COUNT($I$4:I1609))</f>
        <v/>
      </c>
      <c r="I1609" s="81" t="str">
        <f>IF(C1609="","",データ!AF2811)</f>
        <v/>
      </c>
      <c r="J1609" s="65" t="str">
        <f>IF(C1609="","",データ!AG2811)</f>
        <v/>
      </c>
      <c r="K1609" s="65" t="str">
        <f>IF(L1609="","",COUNT($L$4:L1609))</f>
        <v/>
      </c>
      <c r="L1609" s="81" t="str">
        <f>IF(C1609="","",データ!AI2811)</f>
        <v/>
      </c>
      <c r="M1609" s="65" t="str">
        <f>IF(C1609="","",データ!AJ2811)</f>
        <v/>
      </c>
      <c r="N1609" s="65" t="str">
        <f>IF(O1609="","",COUNT($O$4:O1609))</f>
        <v/>
      </c>
      <c r="O1609" s="81" t="str">
        <f>IF(C1609="","",データ!AO2811)</f>
        <v/>
      </c>
      <c r="P1609" s="65" t="str">
        <f>IF(C1609="","",データ!AP2811)</f>
        <v/>
      </c>
    </row>
    <row r="1610" spans="1:16" ht="18" customHeight="1">
      <c r="A1610" s="46" t="str">
        <f>IF(データ!A2813&lt;&gt;"",データ!A2812,"")</f>
        <v/>
      </c>
      <c r="B1610" s="47" t="str">
        <f>IF(データ!B2813&lt;&gt;"",データ!B2812,"")</f>
        <v/>
      </c>
      <c r="C1610" s="48" t="str">
        <f>IF(データ!C2813&lt;&gt;"",データ!C2812,"")</f>
        <v/>
      </c>
      <c r="D1610" s="46" t="str">
        <f>IF(データ!G2813&lt;&gt;"",データ!G2812,"")</f>
        <v/>
      </c>
      <c r="E1610" s="65" t="str">
        <f>IF(F1610="","",COUNT($F$4:F1610))</f>
        <v/>
      </c>
      <c r="F1610" s="81" t="str">
        <f>IF(C1610="","",データ!Z2812)</f>
        <v/>
      </c>
      <c r="G1610" s="65" t="str">
        <f>IF(C1610="","",データ!AA2812)</f>
        <v/>
      </c>
      <c r="H1610" s="65" t="str">
        <f>IF(I1610="","",COUNT($I$4:I1610))</f>
        <v/>
      </c>
      <c r="I1610" s="81" t="str">
        <f>IF(C1610="","",データ!AF2812)</f>
        <v/>
      </c>
      <c r="J1610" s="65" t="str">
        <f>IF(C1610="","",データ!AG2812)</f>
        <v/>
      </c>
      <c r="K1610" s="65" t="str">
        <f>IF(L1610="","",COUNT($L$4:L1610))</f>
        <v/>
      </c>
      <c r="L1610" s="81" t="str">
        <f>IF(C1610="","",データ!AI2812)</f>
        <v/>
      </c>
      <c r="M1610" s="65" t="str">
        <f>IF(C1610="","",データ!AJ2812)</f>
        <v/>
      </c>
      <c r="N1610" s="65" t="str">
        <f>IF(O1610="","",COUNT($O$4:O1610))</f>
        <v/>
      </c>
      <c r="O1610" s="81" t="str">
        <f>IF(C1610="","",データ!AO2812)</f>
        <v/>
      </c>
      <c r="P1610" s="65" t="str">
        <f>IF(C1610="","",データ!AP2812)</f>
        <v/>
      </c>
    </row>
    <row r="1611" spans="1:16" ht="18" customHeight="1">
      <c r="A1611" s="46" t="str">
        <f>IF(データ!A2814&lt;&gt;"",データ!A2813,"")</f>
        <v/>
      </c>
      <c r="B1611" s="47" t="str">
        <f>IF(データ!B2814&lt;&gt;"",データ!B2813,"")</f>
        <v/>
      </c>
      <c r="C1611" s="48" t="str">
        <f>IF(データ!C2814&lt;&gt;"",データ!C2813,"")</f>
        <v/>
      </c>
      <c r="D1611" s="46" t="str">
        <f>IF(データ!G2814&lt;&gt;"",データ!G2813,"")</f>
        <v/>
      </c>
      <c r="E1611" s="65" t="str">
        <f>IF(F1611="","",COUNT($F$4:F1611))</f>
        <v/>
      </c>
      <c r="F1611" s="81" t="str">
        <f>IF(C1611="","",データ!Z2813)</f>
        <v/>
      </c>
      <c r="G1611" s="65" t="str">
        <f>IF(C1611="","",データ!AA2813)</f>
        <v/>
      </c>
      <c r="H1611" s="65" t="str">
        <f>IF(I1611="","",COUNT($I$4:I1611))</f>
        <v/>
      </c>
      <c r="I1611" s="81" t="str">
        <f>IF(C1611="","",データ!AF2813)</f>
        <v/>
      </c>
      <c r="J1611" s="65" t="str">
        <f>IF(C1611="","",データ!AG2813)</f>
        <v/>
      </c>
      <c r="K1611" s="65" t="str">
        <f>IF(L1611="","",COUNT($L$4:L1611))</f>
        <v/>
      </c>
      <c r="L1611" s="81" t="str">
        <f>IF(C1611="","",データ!AI2813)</f>
        <v/>
      </c>
      <c r="M1611" s="65" t="str">
        <f>IF(C1611="","",データ!AJ2813)</f>
        <v/>
      </c>
      <c r="N1611" s="65" t="str">
        <f>IF(O1611="","",COUNT($O$4:O1611))</f>
        <v/>
      </c>
      <c r="O1611" s="81" t="str">
        <f>IF(C1611="","",データ!AO2813)</f>
        <v/>
      </c>
      <c r="P1611" s="65" t="str">
        <f>IF(C1611="","",データ!AP2813)</f>
        <v/>
      </c>
    </row>
    <row r="1612" spans="1:16" ht="18" customHeight="1">
      <c r="A1612" s="46" t="str">
        <f>IF(データ!A2815&lt;&gt;"",データ!A2814,"")</f>
        <v/>
      </c>
      <c r="B1612" s="47" t="str">
        <f>IF(データ!B2815&lt;&gt;"",データ!B2814,"")</f>
        <v/>
      </c>
      <c r="C1612" s="48" t="str">
        <f>IF(データ!C2815&lt;&gt;"",データ!C2814,"")</f>
        <v/>
      </c>
      <c r="D1612" s="46" t="str">
        <f>IF(データ!G2815&lt;&gt;"",データ!G2814,"")</f>
        <v/>
      </c>
      <c r="E1612" s="65" t="str">
        <f>IF(F1612="","",COUNT($F$4:F1612))</f>
        <v/>
      </c>
      <c r="F1612" s="81" t="str">
        <f>IF(C1612="","",データ!Z2814)</f>
        <v/>
      </c>
      <c r="G1612" s="65" t="str">
        <f>IF(C1612="","",データ!AA2814)</f>
        <v/>
      </c>
      <c r="H1612" s="65" t="str">
        <f>IF(I1612="","",COUNT($I$4:I1612))</f>
        <v/>
      </c>
      <c r="I1612" s="81" t="str">
        <f>IF(C1612="","",データ!AF2814)</f>
        <v/>
      </c>
      <c r="J1612" s="65" t="str">
        <f>IF(C1612="","",データ!AG2814)</f>
        <v/>
      </c>
      <c r="K1612" s="65" t="str">
        <f>IF(L1612="","",COUNT($L$4:L1612))</f>
        <v/>
      </c>
      <c r="L1612" s="81" t="str">
        <f>IF(C1612="","",データ!AI2814)</f>
        <v/>
      </c>
      <c r="M1612" s="65" t="str">
        <f>IF(C1612="","",データ!AJ2814)</f>
        <v/>
      </c>
      <c r="N1612" s="65" t="str">
        <f>IF(O1612="","",COUNT($O$4:O1612))</f>
        <v/>
      </c>
      <c r="O1612" s="81" t="str">
        <f>IF(C1612="","",データ!AO2814)</f>
        <v/>
      </c>
      <c r="P1612" s="65" t="str">
        <f>IF(C1612="","",データ!AP2814)</f>
        <v/>
      </c>
    </row>
    <row r="1613" spans="1:16" ht="18" customHeight="1">
      <c r="A1613" s="46" t="str">
        <f>IF(データ!A2816&lt;&gt;"",データ!A2815,"")</f>
        <v/>
      </c>
      <c r="B1613" s="47" t="str">
        <f>IF(データ!B2816&lt;&gt;"",データ!B2815,"")</f>
        <v/>
      </c>
      <c r="C1613" s="48" t="str">
        <f>IF(データ!C2816&lt;&gt;"",データ!C2815,"")</f>
        <v/>
      </c>
      <c r="D1613" s="46" t="str">
        <f>IF(データ!G2816&lt;&gt;"",データ!G2815,"")</f>
        <v/>
      </c>
      <c r="E1613" s="65" t="str">
        <f>IF(F1613="","",COUNT($F$4:F1613))</f>
        <v/>
      </c>
      <c r="F1613" s="81" t="str">
        <f>IF(C1613="","",データ!Z2815)</f>
        <v/>
      </c>
      <c r="G1613" s="65" t="str">
        <f>IF(C1613="","",データ!AA2815)</f>
        <v/>
      </c>
      <c r="H1613" s="65" t="str">
        <f>IF(I1613="","",COUNT($I$4:I1613))</f>
        <v/>
      </c>
      <c r="I1613" s="81" t="str">
        <f>IF(C1613="","",データ!AF2815)</f>
        <v/>
      </c>
      <c r="J1613" s="65" t="str">
        <f>IF(C1613="","",データ!AG2815)</f>
        <v/>
      </c>
      <c r="K1613" s="65" t="str">
        <f>IF(L1613="","",COUNT($L$4:L1613))</f>
        <v/>
      </c>
      <c r="L1613" s="81" t="str">
        <f>IF(C1613="","",データ!AI2815)</f>
        <v/>
      </c>
      <c r="M1613" s="65" t="str">
        <f>IF(C1613="","",データ!AJ2815)</f>
        <v/>
      </c>
      <c r="N1613" s="65" t="str">
        <f>IF(O1613="","",COUNT($O$4:O1613))</f>
        <v/>
      </c>
      <c r="O1613" s="81" t="str">
        <f>IF(C1613="","",データ!AO2815)</f>
        <v/>
      </c>
      <c r="P1613" s="65" t="str">
        <f>IF(C1613="","",データ!AP2815)</f>
        <v/>
      </c>
    </row>
    <row r="1614" spans="1:16" ht="18" customHeight="1">
      <c r="A1614" s="46" t="str">
        <f>IF(データ!A2817&lt;&gt;"",データ!A2816,"")</f>
        <v/>
      </c>
      <c r="B1614" s="47" t="str">
        <f>IF(データ!B2817&lt;&gt;"",データ!B2816,"")</f>
        <v/>
      </c>
      <c r="C1614" s="48" t="str">
        <f>IF(データ!C2817&lt;&gt;"",データ!C2816,"")</f>
        <v/>
      </c>
      <c r="D1614" s="46" t="str">
        <f>IF(データ!G2817&lt;&gt;"",データ!G2816,"")</f>
        <v/>
      </c>
      <c r="E1614" s="65" t="str">
        <f>IF(F1614="","",COUNT($F$4:F1614))</f>
        <v/>
      </c>
      <c r="F1614" s="81" t="str">
        <f>IF(C1614="","",データ!Z2816)</f>
        <v/>
      </c>
      <c r="G1614" s="65" t="str">
        <f>IF(C1614="","",データ!AA2816)</f>
        <v/>
      </c>
      <c r="H1614" s="65" t="str">
        <f>IF(I1614="","",COUNT($I$4:I1614))</f>
        <v/>
      </c>
      <c r="I1614" s="81" t="str">
        <f>IF(C1614="","",データ!AF2816)</f>
        <v/>
      </c>
      <c r="J1614" s="65" t="str">
        <f>IF(C1614="","",データ!AG2816)</f>
        <v/>
      </c>
      <c r="K1614" s="65" t="str">
        <f>IF(L1614="","",COUNT($L$4:L1614))</f>
        <v/>
      </c>
      <c r="L1614" s="81" t="str">
        <f>IF(C1614="","",データ!AI2816)</f>
        <v/>
      </c>
      <c r="M1614" s="65" t="str">
        <f>IF(C1614="","",データ!AJ2816)</f>
        <v/>
      </c>
      <c r="N1614" s="65" t="str">
        <f>IF(O1614="","",COUNT($O$4:O1614))</f>
        <v/>
      </c>
      <c r="O1614" s="81" t="str">
        <f>IF(C1614="","",データ!AO2816)</f>
        <v/>
      </c>
      <c r="P1614" s="65" t="str">
        <f>IF(C1614="","",データ!AP2816)</f>
        <v/>
      </c>
    </row>
    <row r="1615" spans="1:16" ht="18" customHeight="1">
      <c r="A1615" s="46" t="str">
        <f>IF(データ!A2818&lt;&gt;"",データ!A2817,"")</f>
        <v/>
      </c>
      <c r="B1615" s="47" t="str">
        <f>IF(データ!B2818&lt;&gt;"",データ!B2817,"")</f>
        <v/>
      </c>
      <c r="C1615" s="48" t="str">
        <f>IF(データ!C2818&lt;&gt;"",データ!C2817,"")</f>
        <v/>
      </c>
      <c r="D1615" s="46" t="str">
        <f>IF(データ!G2818&lt;&gt;"",データ!G2817,"")</f>
        <v/>
      </c>
      <c r="E1615" s="65" t="str">
        <f>IF(F1615="","",COUNT($F$4:F1615))</f>
        <v/>
      </c>
      <c r="F1615" s="81" t="str">
        <f>IF(C1615="","",データ!Z2817)</f>
        <v/>
      </c>
      <c r="G1615" s="65" t="str">
        <f>IF(C1615="","",データ!AA2817)</f>
        <v/>
      </c>
      <c r="H1615" s="65" t="str">
        <f>IF(I1615="","",COUNT($I$4:I1615))</f>
        <v/>
      </c>
      <c r="I1615" s="81" t="str">
        <f>IF(C1615="","",データ!AF2817)</f>
        <v/>
      </c>
      <c r="J1615" s="65" t="str">
        <f>IF(C1615="","",データ!AG2817)</f>
        <v/>
      </c>
      <c r="K1615" s="65" t="str">
        <f>IF(L1615="","",COUNT($L$4:L1615))</f>
        <v/>
      </c>
      <c r="L1615" s="81" t="str">
        <f>IF(C1615="","",データ!AI2817)</f>
        <v/>
      </c>
      <c r="M1615" s="65" t="str">
        <f>IF(C1615="","",データ!AJ2817)</f>
        <v/>
      </c>
      <c r="N1615" s="65" t="str">
        <f>IF(O1615="","",COUNT($O$4:O1615))</f>
        <v/>
      </c>
      <c r="O1615" s="81" t="str">
        <f>IF(C1615="","",データ!AO2817)</f>
        <v/>
      </c>
      <c r="P1615" s="65" t="str">
        <f>IF(C1615="","",データ!AP2817)</f>
        <v/>
      </c>
    </row>
    <row r="1616" spans="1:16" ht="18" customHeight="1">
      <c r="A1616" s="46" t="str">
        <f>IF(データ!A2819&lt;&gt;"",データ!A2818,"")</f>
        <v/>
      </c>
      <c r="B1616" s="47" t="str">
        <f>IF(データ!B2819&lt;&gt;"",データ!B2818,"")</f>
        <v/>
      </c>
      <c r="C1616" s="48" t="str">
        <f>IF(データ!C2819&lt;&gt;"",データ!C2818,"")</f>
        <v/>
      </c>
      <c r="D1616" s="46" t="str">
        <f>IF(データ!G2819&lt;&gt;"",データ!G2818,"")</f>
        <v/>
      </c>
      <c r="E1616" s="65" t="str">
        <f>IF(F1616="","",COUNT($F$4:F1616))</f>
        <v/>
      </c>
      <c r="F1616" s="81" t="str">
        <f>IF(C1616="","",データ!Z2818)</f>
        <v/>
      </c>
      <c r="G1616" s="65" t="str">
        <f>IF(C1616="","",データ!AA2818)</f>
        <v/>
      </c>
      <c r="H1616" s="65" t="str">
        <f>IF(I1616="","",COUNT($I$4:I1616))</f>
        <v/>
      </c>
      <c r="I1616" s="81" t="str">
        <f>IF(C1616="","",データ!AF2818)</f>
        <v/>
      </c>
      <c r="J1616" s="65" t="str">
        <f>IF(C1616="","",データ!AG2818)</f>
        <v/>
      </c>
      <c r="K1616" s="65" t="str">
        <f>IF(L1616="","",COUNT($L$4:L1616))</f>
        <v/>
      </c>
      <c r="L1616" s="81" t="str">
        <f>IF(C1616="","",データ!AI2818)</f>
        <v/>
      </c>
      <c r="M1616" s="65" t="str">
        <f>IF(C1616="","",データ!AJ2818)</f>
        <v/>
      </c>
      <c r="N1616" s="65" t="str">
        <f>IF(O1616="","",COUNT($O$4:O1616))</f>
        <v/>
      </c>
      <c r="O1616" s="81" t="str">
        <f>IF(C1616="","",データ!AO2818)</f>
        <v/>
      </c>
      <c r="P1616" s="65" t="str">
        <f>IF(C1616="","",データ!AP2818)</f>
        <v/>
      </c>
    </row>
    <row r="1617" spans="1:16" ht="18" customHeight="1">
      <c r="A1617" s="46" t="str">
        <f>IF(データ!A2820&lt;&gt;"",データ!A2819,"")</f>
        <v/>
      </c>
      <c r="B1617" s="47" t="str">
        <f>IF(データ!B2820&lt;&gt;"",データ!B2819,"")</f>
        <v/>
      </c>
      <c r="C1617" s="48" t="str">
        <f>IF(データ!C2820&lt;&gt;"",データ!C2819,"")</f>
        <v/>
      </c>
      <c r="D1617" s="46" t="str">
        <f>IF(データ!G2820&lt;&gt;"",データ!G2819,"")</f>
        <v/>
      </c>
      <c r="E1617" s="65" t="str">
        <f>IF(F1617="","",COUNT($F$4:F1617))</f>
        <v/>
      </c>
      <c r="F1617" s="81" t="str">
        <f>IF(C1617="","",データ!Z2819)</f>
        <v/>
      </c>
      <c r="G1617" s="65" t="str">
        <f>IF(C1617="","",データ!AA2819)</f>
        <v/>
      </c>
      <c r="H1617" s="65" t="str">
        <f>IF(I1617="","",COUNT($I$4:I1617))</f>
        <v/>
      </c>
      <c r="I1617" s="81" t="str">
        <f>IF(C1617="","",データ!AF2819)</f>
        <v/>
      </c>
      <c r="J1617" s="65" t="str">
        <f>IF(C1617="","",データ!AG2819)</f>
        <v/>
      </c>
      <c r="K1617" s="65" t="str">
        <f>IF(L1617="","",COUNT($L$4:L1617))</f>
        <v/>
      </c>
      <c r="L1617" s="81" t="str">
        <f>IF(C1617="","",データ!AI2819)</f>
        <v/>
      </c>
      <c r="M1617" s="65" t="str">
        <f>IF(C1617="","",データ!AJ2819)</f>
        <v/>
      </c>
      <c r="N1617" s="65" t="str">
        <f>IF(O1617="","",COUNT($O$4:O1617))</f>
        <v/>
      </c>
      <c r="O1617" s="81" t="str">
        <f>IF(C1617="","",データ!AO2819)</f>
        <v/>
      </c>
      <c r="P1617" s="65" t="str">
        <f>IF(C1617="","",データ!AP2819)</f>
        <v/>
      </c>
    </row>
    <row r="1618" spans="1:16" ht="18" customHeight="1">
      <c r="A1618" s="46" t="str">
        <f>IF(データ!A2821&lt;&gt;"",データ!A2820,"")</f>
        <v/>
      </c>
      <c r="B1618" s="47" t="str">
        <f>IF(データ!B2821&lt;&gt;"",データ!B2820,"")</f>
        <v/>
      </c>
      <c r="C1618" s="48" t="str">
        <f>IF(データ!C2821&lt;&gt;"",データ!C2820,"")</f>
        <v/>
      </c>
      <c r="D1618" s="46" t="str">
        <f>IF(データ!G2821&lt;&gt;"",データ!G2820,"")</f>
        <v/>
      </c>
      <c r="E1618" s="65" t="str">
        <f>IF(F1618="","",COUNT($F$4:F1618))</f>
        <v/>
      </c>
      <c r="F1618" s="81" t="str">
        <f>IF(C1618="","",データ!Z2820)</f>
        <v/>
      </c>
      <c r="G1618" s="65" t="str">
        <f>IF(C1618="","",データ!AA2820)</f>
        <v/>
      </c>
      <c r="H1618" s="65" t="str">
        <f>IF(I1618="","",COUNT($I$4:I1618))</f>
        <v/>
      </c>
      <c r="I1618" s="81" t="str">
        <f>IF(C1618="","",データ!AF2820)</f>
        <v/>
      </c>
      <c r="J1618" s="65" t="str">
        <f>IF(C1618="","",データ!AG2820)</f>
        <v/>
      </c>
      <c r="K1618" s="65" t="str">
        <f>IF(L1618="","",COUNT($L$4:L1618))</f>
        <v/>
      </c>
      <c r="L1618" s="81" t="str">
        <f>IF(C1618="","",データ!AI2820)</f>
        <v/>
      </c>
      <c r="M1618" s="65" t="str">
        <f>IF(C1618="","",データ!AJ2820)</f>
        <v/>
      </c>
      <c r="N1618" s="65" t="str">
        <f>IF(O1618="","",COUNT($O$4:O1618))</f>
        <v/>
      </c>
      <c r="O1618" s="81" t="str">
        <f>IF(C1618="","",データ!AO2820)</f>
        <v/>
      </c>
      <c r="P1618" s="65" t="str">
        <f>IF(C1618="","",データ!AP2820)</f>
        <v/>
      </c>
    </row>
    <row r="1619" spans="1:16" ht="18" customHeight="1">
      <c r="A1619" s="46" t="str">
        <f>IF(データ!A2822&lt;&gt;"",データ!A2821,"")</f>
        <v/>
      </c>
      <c r="B1619" s="47" t="str">
        <f>IF(データ!B2822&lt;&gt;"",データ!B2821,"")</f>
        <v/>
      </c>
      <c r="C1619" s="48" t="str">
        <f>IF(データ!C2822&lt;&gt;"",データ!C2821,"")</f>
        <v/>
      </c>
      <c r="D1619" s="46" t="str">
        <f>IF(データ!G2822&lt;&gt;"",データ!G2821,"")</f>
        <v/>
      </c>
      <c r="E1619" s="65" t="str">
        <f>IF(F1619="","",COUNT($F$4:F1619))</f>
        <v/>
      </c>
      <c r="F1619" s="81" t="str">
        <f>IF(C1619="","",データ!Z2821)</f>
        <v/>
      </c>
      <c r="G1619" s="65" t="str">
        <f>IF(C1619="","",データ!AA2821)</f>
        <v/>
      </c>
      <c r="H1619" s="65" t="str">
        <f>IF(I1619="","",COUNT($I$4:I1619))</f>
        <v/>
      </c>
      <c r="I1619" s="81" t="str">
        <f>IF(C1619="","",データ!AF2821)</f>
        <v/>
      </c>
      <c r="J1619" s="65" t="str">
        <f>IF(C1619="","",データ!AG2821)</f>
        <v/>
      </c>
      <c r="K1619" s="65" t="str">
        <f>IF(L1619="","",COUNT($L$4:L1619))</f>
        <v/>
      </c>
      <c r="L1619" s="81" t="str">
        <f>IF(C1619="","",データ!AI2821)</f>
        <v/>
      </c>
      <c r="M1619" s="65" t="str">
        <f>IF(C1619="","",データ!AJ2821)</f>
        <v/>
      </c>
      <c r="N1619" s="65" t="str">
        <f>IF(O1619="","",COUNT($O$4:O1619))</f>
        <v/>
      </c>
      <c r="O1619" s="81" t="str">
        <f>IF(C1619="","",データ!AO2821)</f>
        <v/>
      </c>
      <c r="P1619" s="65" t="str">
        <f>IF(C1619="","",データ!AP2821)</f>
        <v/>
      </c>
    </row>
    <row r="1620" spans="1:16" ht="18" customHeight="1">
      <c r="A1620" s="46" t="str">
        <f>IF(データ!A2823&lt;&gt;"",データ!A2822,"")</f>
        <v/>
      </c>
      <c r="B1620" s="47" t="str">
        <f>IF(データ!B2823&lt;&gt;"",データ!B2822,"")</f>
        <v/>
      </c>
      <c r="C1620" s="48" t="str">
        <f>IF(データ!C2823&lt;&gt;"",データ!C2822,"")</f>
        <v/>
      </c>
      <c r="D1620" s="46" t="str">
        <f>IF(データ!G2823&lt;&gt;"",データ!G2822,"")</f>
        <v/>
      </c>
      <c r="E1620" s="65" t="str">
        <f>IF(F1620="","",COUNT($F$4:F1620))</f>
        <v/>
      </c>
      <c r="F1620" s="81" t="str">
        <f>IF(C1620="","",データ!Z2822)</f>
        <v/>
      </c>
      <c r="G1620" s="65" t="str">
        <f>IF(C1620="","",データ!AA2822)</f>
        <v/>
      </c>
      <c r="H1620" s="65" t="str">
        <f>IF(I1620="","",COUNT($I$4:I1620))</f>
        <v/>
      </c>
      <c r="I1620" s="81" t="str">
        <f>IF(C1620="","",データ!AF2822)</f>
        <v/>
      </c>
      <c r="J1620" s="65" t="str">
        <f>IF(C1620="","",データ!AG2822)</f>
        <v/>
      </c>
      <c r="K1620" s="65" t="str">
        <f>IF(L1620="","",COUNT($L$4:L1620))</f>
        <v/>
      </c>
      <c r="L1620" s="81" t="str">
        <f>IF(C1620="","",データ!AI2822)</f>
        <v/>
      </c>
      <c r="M1620" s="65" t="str">
        <f>IF(C1620="","",データ!AJ2822)</f>
        <v/>
      </c>
      <c r="N1620" s="65" t="str">
        <f>IF(O1620="","",COUNT($O$4:O1620))</f>
        <v/>
      </c>
      <c r="O1620" s="81" t="str">
        <f>IF(C1620="","",データ!AO2822)</f>
        <v/>
      </c>
      <c r="P1620" s="65" t="str">
        <f>IF(C1620="","",データ!AP2822)</f>
        <v/>
      </c>
    </row>
    <row r="1621" spans="1:16" ht="18" customHeight="1">
      <c r="A1621" s="46" t="str">
        <f>IF(データ!A2824&lt;&gt;"",データ!A2823,"")</f>
        <v/>
      </c>
      <c r="B1621" s="47" t="str">
        <f>IF(データ!B2824&lt;&gt;"",データ!B2823,"")</f>
        <v/>
      </c>
      <c r="C1621" s="48" t="str">
        <f>IF(データ!C2824&lt;&gt;"",データ!C2823,"")</f>
        <v/>
      </c>
      <c r="D1621" s="46" t="str">
        <f>IF(データ!G2824&lt;&gt;"",データ!G2823,"")</f>
        <v/>
      </c>
      <c r="E1621" s="65" t="str">
        <f>IF(F1621="","",COUNT($F$4:F1621))</f>
        <v/>
      </c>
      <c r="F1621" s="81" t="str">
        <f>IF(C1621="","",データ!Z2823)</f>
        <v/>
      </c>
      <c r="G1621" s="65" t="str">
        <f>IF(C1621="","",データ!AA2823)</f>
        <v/>
      </c>
      <c r="H1621" s="65" t="str">
        <f>IF(I1621="","",COUNT($I$4:I1621))</f>
        <v/>
      </c>
      <c r="I1621" s="81" t="str">
        <f>IF(C1621="","",データ!AF2823)</f>
        <v/>
      </c>
      <c r="J1621" s="65" t="str">
        <f>IF(C1621="","",データ!AG2823)</f>
        <v/>
      </c>
      <c r="K1621" s="65" t="str">
        <f>IF(L1621="","",COUNT($L$4:L1621))</f>
        <v/>
      </c>
      <c r="L1621" s="81" t="str">
        <f>IF(C1621="","",データ!AI2823)</f>
        <v/>
      </c>
      <c r="M1621" s="65" t="str">
        <f>IF(C1621="","",データ!AJ2823)</f>
        <v/>
      </c>
      <c r="N1621" s="65" t="str">
        <f>IF(O1621="","",COUNT($O$4:O1621))</f>
        <v/>
      </c>
      <c r="O1621" s="81" t="str">
        <f>IF(C1621="","",データ!AO2823)</f>
        <v/>
      </c>
      <c r="P1621" s="65" t="str">
        <f>IF(C1621="","",データ!AP2823)</f>
        <v/>
      </c>
    </row>
    <row r="1622" spans="1:16" ht="18" customHeight="1">
      <c r="A1622" s="46" t="str">
        <f>IF(データ!A2825&lt;&gt;"",データ!A2824,"")</f>
        <v/>
      </c>
      <c r="B1622" s="47" t="str">
        <f>IF(データ!B2825&lt;&gt;"",データ!B2824,"")</f>
        <v/>
      </c>
      <c r="C1622" s="48" t="str">
        <f>IF(データ!C2825&lt;&gt;"",データ!C2824,"")</f>
        <v/>
      </c>
      <c r="D1622" s="46" t="str">
        <f>IF(データ!G2825&lt;&gt;"",データ!G2824,"")</f>
        <v/>
      </c>
      <c r="E1622" s="65" t="str">
        <f>IF(F1622="","",COUNT($F$4:F1622))</f>
        <v/>
      </c>
      <c r="F1622" s="81" t="str">
        <f>IF(C1622="","",データ!Z2824)</f>
        <v/>
      </c>
      <c r="G1622" s="65" t="str">
        <f>IF(C1622="","",データ!AA2824)</f>
        <v/>
      </c>
      <c r="H1622" s="65" t="str">
        <f>IF(I1622="","",COUNT($I$4:I1622))</f>
        <v/>
      </c>
      <c r="I1622" s="81" t="str">
        <f>IF(C1622="","",データ!AF2824)</f>
        <v/>
      </c>
      <c r="J1622" s="65" t="str">
        <f>IF(C1622="","",データ!AG2824)</f>
        <v/>
      </c>
      <c r="K1622" s="65" t="str">
        <f>IF(L1622="","",COUNT($L$4:L1622))</f>
        <v/>
      </c>
      <c r="L1622" s="81" t="str">
        <f>IF(C1622="","",データ!AI2824)</f>
        <v/>
      </c>
      <c r="M1622" s="65" t="str">
        <f>IF(C1622="","",データ!AJ2824)</f>
        <v/>
      </c>
      <c r="N1622" s="65" t="str">
        <f>IF(O1622="","",COUNT($O$4:O1622))</f>
        <v/>
      </c>
      <c r="O1622" s="81" t="str">
        <f>IF(C1622="","",データ!AO2824)</f>
        <v/>
      </c>
      <c r="P1622" s="65" t="str">
        <f>IF(C1622="","",データ!AP2824)</f>
        <v/>
      </c>
    </row>
    <row r="1623" spans="1:16" ht="18" customHeight="1">
      <c r="A1623" s="46" t="str">
        <f>IF(データ!A2826&lt;&gt;"",データ!A2825,"")</f>
        <v/>
      </c>
      <c r="B1623" s="47" t="str">
        <f>IF(データ!B2826&lt;&gt;"",データ!B2825,"")</f>
        <v/>
      </c>
      <c r="C1623" s="48" t="str">
        <f>IF(データ!C2826&lt;&gt;"",データ!C2825,"")</f>
        <v/>
      </c>
      <c r="D1623" s="46" t="str">
        <f>IF(データ!G2826&lt;&gt;"",データ!G2825,"")</f>
        <v/>
      </c>
      <c r="E1623" s="65" t="str">
        <f>IF(F1623="","",COUNT($F$4:F1623))</f>
        <v/>
      </c>
      <c r="F1623" s="81" t="str">
        <f>IF(C1623="","",データ!Z2825)</f>
        <v/>
      </c>
      <c r="G1623" s="65" t="str">
        <f>IF(C1623="","",データ!AA2825)</f>
        <v/>
      </c>
      <c r="H1623" s="65" t="str">
        <f>IF(I1623="","",COUNT($I$4:I1623))</f>
        <v/>
      </c>
      <c r="I1623" s="81" t="str">
        <f>IF(C1623="","",データ!AF2825)</f>
        <v/>
      </c>
      <c r="J1623" s="65" t="str">
        <f>IF(C1623="","",データ!AG2825)</f>
        <v/>
      </c>
      <c r="K1623" s="65" t="str">
        <f>IF(L1623="","",COUNT($L$4:L1623))</f>
        <v/>
      </c>
      <c r="L1623" s="81" t="str">
        <f>IF(C1623="","",データ!AI2825)</f>
        <v/>
      </c>
      <c r="M1623" s="65" t="str">
        <f>IF(C1623="","",データ!AJ2825)</f>
        <v/>
      </c>
      <c r="N1623" s="65" t="str">
        <f>IF(O1623="","",COUNT($O$4:O1623))</f>
        <v/>
      </c>
      <c r="O1623" s="81" t="str">
        <f>IF(C1623="","",データ!AO2825)</f>
        <v/>
      </c>
      <c r="P1623" s="65" t="str">
        <f>IF(C1623="","",データ!AP2825)</f>
        <v/>
      </c>
    </row>
    <row r="1624" spans="1:16" ht="18" customHeight="1">
      <c r="A1624" s="46" t="str">
        <f>IF(データ!A2827&lt;&gt;"",データ!A2826,"")</f>
        <v/>
      </c>
      <c r="B1624" s="47" t="str">
        <f>IF(データ!B2827&lt;&gt;"",データ!B2826,"")</f>
        <v/>
      </c>
      <c r="C1624" s="48" t="str">
        <f>IF(データ!C2827&lt;&gt;"",データ!C2826,"")</f>
        <v/>
      </c>
      <c r="D1624" s="46" t="str">
        <f>IF(データ!G2827&lt;&gt;"",データ!G2826,"")</f>
        <v/>
      </c>
      <c r="E1624" s="65" t="str">
        <f>IF(F1624="","",COUNT($F$4:F1624))</f>
        <v/>
      </c>
      <c r="F1624" s="81" t="str">
        <f>IF(C1624="","",データ!Z2826)</f>
        <v/>
      </c>
      <c r="G1624" s="65" t="str">
        <f>IF(C1624="","",データ!AA2826)</f>
        <v/>
      </c>
      <c r="H1624" s="65" t="str">
        <f>IF(I1624="","",COUNT($I$4:I1624))</f>
        <v/>
      </c>
      <c r="I1624" s="81" t="str">
        <f>IF(C1624="","",データ!AF2826)</f>
        <v/>
      </c>
      <c r="J1624" s="65" t="str">
        <f>IF(C1624="","",データ!AG2826)</f>
        <v/>
      </c>
      <c r="K1624" s="65" t="str">
        <f>IF(L1624="","",COUNT($L$4:L1624))</f>
        <v/>
      </c>
      <c r="L1624" s="81" t="str">
        <f>IF(C1624="","",データ!AI2826)</f>
        <v/>
      </c>
      <c r="M1624" s="65" t="str">
        <f>IF(C1624="","",データ!AJ2826)</f>
        <v/>
      </c>
      <c r="N1624" s="65" t="str">
        <f>IF(O1624="","",COUNT($O$4:O1624))</f>
        <v/>
      </c>
      <c r="O1624" s="81" t="str">
        <f>IF(C1624="","",データ!AO2826)</f>
        <v/>
      </c>
      <c r="P1624" s="65" t="str">
        <f>IF(C1624="","",データ!AP2826)</f>
        <v/>
      </c>
    </row>
    <row r="1625" spans="1:16" ht="18" customHeight="1">
      <c r="A1625" s="46" t="str">
        <f>IF(データ!A2828&lt;&gt;"",データ!A2827,"")</f>
        <v/>
      </c>
      <c r="B1625" s="47" t="str">
        <f>IF(データ!B2828&lt;&gt;"",データ!B2827,"")</f>
        <v/>
      </c>
      <c r="C1625" s="48" t="str">
        <f>IF(データ!C2828&lt;&gt;"",データ!C2827,"")</f>
        <v/>
      </c>
      <c r="D1625" s="46" t="str">
        <f>IF(データ!G2828&lt;&gt;"",データ!G2827,"")</f>
        <v/>
      </c>
      <c r="E1625" s="65" t="str">
        <f>IF(F1625="","",COUNT($F$4:F1625))</f>
        <v/>
      </c>
      <c r="F1625" s="81" t="str">
        <f>IF(C1625="","",データ!Z2827)</f>
        <v/>
      </c>
      <c r="G1625" s="65" t="str">
        <f>IF(C1625="","",データ!AA2827)</f>
        <v/>
      </c>
      <c r="H1625" s="65" t="str">
        <f>IF(I1625="","",COUNT($I$4:I1625))</f>
        <v/>
      </c>
      <c r="I1625" s="81" t="str">
        <f>IF(C1625="","",データ!AF2827)</f>
        <v/>
      </c>
      <c r="J1625" s="65" t="str">
        <f>IF(C1625="","",データ!AG2827)</f>
        <v/>
      </c>
      <c r="K1625" s="65" t="str">
        <f>IF(L1625="","",COUNT($L$4:L1625))</f>
        <v/>
      </c>
      <c r="L1625" s="81" t="str">
        <f>IF(C1625="","",データ!AI2827)</f>
        <v/>
      </c>
      <c r="M1625" s="65" t="str">
        <f>IF(C1625="","",データ!AJ2827)</f>
        <v/>
      </c>
      <c r="N1625" s="65" t="str">
        <f>IF(O1625="","",COUNT($O$4:O1625))</f>
        <v/>
      </c>
      <c r="O1625" s="81" t="str">
        <f>IF(C1625="","",データ!AO2827)</f>
        <v/>
      </c>
      <c r="P1625" s="65" t="str">
        <f>IF(C1625="","",データ!AP2827)</f>
        <v/>
      </c>
    </row>
    <row r="1626" spans="1:16" ht="18" customHeight="1">
      <c r="A1626" s="46" t="str">
        <f>IF(データ!A2829&lt;&gt;"",データ!A2828,"")</f>
        <v/>
      </c>
      <c r="B1626" s="47" t="str">
        <f>IF(データ!B2829&lt;&gt;"",データ!B2828,"")</f>
        <v/>
      </c>
      <c r="C1626" s="48" t="str">
        <f>IF(データ!C2829&lt;&gt;"",データ!C2828,"")</f>
        <v/>
      </c>
      <c r="D1626" s="46" t="str">
        <f>IF(データ!G2829&lt;&gt;"",データ!G2828,"")</f>
        <v/>
      </c>
      <c r="E1626" s="65" t="str">
        <f>IF(F1626="","",COUNT($F$4:F1626))</f>
        <v/>
      </c>
      <c r="F1626" s="81" t="str">
        <f>IF(C1626="","",データ!Z2828)</f>
        <v/>
      </c>
      <c r="G1626" s="65" t="str">
        <f>IF(C1626="","",データ!AA2828)</f>
        <v/>
      </c>
      <c r="H1626" s="65" t="str">
        <f>IF(I1626="","",COUNT($I$4:I1626))</f>
        <v/>
      </c>
      <c r="I1626" s="81" t="str">
        <f>IF(C1626="","",データ!AF2828)</f>
        <v/>
      </c>
      <c r="J1626" s="65" t="str">
        <f>IF(C1626="","",データ!AG2828)</f>
        <v/>
      </c>
      <c r="K1626" s="65" t="str">
        <f>IF(L1626="","",COUNT($L$4:L1626))</f>
        <v/>
      </c>
      <c r="L1626" s="81" t="str">
        <f>IF(C1626="","",データ!AI2828)</f>
        <v/>
      </c>
      <c r="M1626" s="65" t="str">
        <f>IF(C1626="","",データ!AJ2828)</f>
        <v/>
      </c>
      <c r="N1626" s="65" t="str">
        <f>IF(O1626="","",COUNT($O$4:O1626))</f>
        <v/>
      </c>
      <c r="O1626" s="81" t="str">
        <f>IF(C1626="","",データ!AO2828)</f>
        <v/>
      </c>
      <c r="P1626" s="65" t="str">
        <f>IF(C1626="","",データ!AP2828)</f>
        <v/>
      </c>
    </row>
    <row r="1627" spans="1:16" ht="18" customHeight="1">
      <c r="A1627" s="46" t="str">
        <f>IF(データ!A2830&lt;&gt;"",データ!A2829,"")</f>
        <v/>
      </c>
      <c r="B1627" s="47" t="str">
        <f>IF(データ!B2830&lt;&gt;"",データ!B2829,"")</f>
        <v/>
      </c>
      <c r="C1627" s="48" t="str">
        <f>IF(データ!C2830&lt;&gt;"",データ!C2829,"")</f>
        <v/>
      </c>
      <c r="D1627" s="46" t="str">
        <f>IF(データ!G2830&lt;&gt;"",データ!G2829,"")</f>
        <v/>
      </c>
      <c r="E1627" s="65" t="str">
        <f>IF(F1627="","",COUNT($F$4:F1627))</f>
        <v/>
      </c>
      <c r="F1627" s="81" t="str">
        <f>IF(C1627="","",データ!Z2829)</f>
        <v/>
      </c>
      <c r="G1627" s="65" t="str">
        <f>IF(C1627="","",データ!AA2829)</f>
        <v/>
      </c>
      <c r="H1627" s="65" t="str">
        <f>IF(I1627="","",COUNT($I$4:I1627))</f>
        <v/>
      </c>
      <c r="I1627" s="81" t="str">
        <f>IF(C1627="","",データ!AF2829)</f>
        <v/>
      </c>
      <c r="J1627" s="65" t="str">
        <f>IF(C1627="","",データ!AG2829)</f>
        <v/>
      </c>
      <c r="K1627" s="65" t="str">
        <f>IF(L1627="","",COUNT($L$4:L1627))</f>
        <v/>
      </c>
      <c r="L1627" s="81" t="str">
        <f>IF(C1627="","",データ!AI2829)</f>
        <v/>
      </c>
      <c r="M1627" s="65" t="str">
        <f>IF(C1627="","",データ!AJ2829)</f>
        <v/>
      </c>
      <c r="N1627" s="65" t="str">
        <f>IF(O1627="","",COUNT($O$4:O1627))</f>
        <v/>
      </c>
      <c r="O1627" s="81" t="str">
        <f>IF(C1627="","",データ!AO2829)</f>
        <v/>
      </c>
      <c r="P1627" s="65" t="str">
        <f>IF(C1627="","",データ!AP2829)</f>
        <v/>
      </c>
    </row>
    <row r="1628" spans="1:16" ht="18" customHeight="1">
      <c r="A1628" s="46" t="str">
        <f>IF(データ!A2831&lt;&gt;"",データ!A2830,"")</f>
        <v/>
      </c>
      <c r="B1628" s="47" t="str">
        <f>IF(データ!B2831&lt;&gt;"",データ!B2830,"")</f>
        <v/>
      </c>
      <c r="C1628" s="48" t="str">
        <f>IF(データ!C2831&lt;&gt;"",データ!C2830,"")</f>
        <v/>
      </c>
      <c r="D1628" s="46" t="str">
        <f>IF(データ!G2831&lt;&gt;"",データ!G2830,"")</f>
        <v/>
      </c>
      <c r="E1628" s="65" t="str">
        <f>IF(F1628="","",COUNT($F$4:F1628))</f>
        <v/>
      </c>
      <c r="F1628" s="81" t="str">
        <f>IF(C1628="","",データ!Z2830)</f>
        <v/>
      </c>
      <c r="G1628" s="65" t="str">
        <f>IF(C1628="","",データ!AA2830)</f>
        <v/>
      </c>
      <c r="H1628" s="65" t="str">
        <f>IF(I1628="","",COUNT($I$4:I1628))</f>
        <v/>
      </c>
      <c r="I1628" s="81" t="str">
        <f>IF(C1628="","",データ!AF2830)</f>
        <v/>
      </c>
      <c r="J1628" s="65" t="str">
        <f>IF(C1628="","",データ!AG2830)</f>
        <v/>
      </c>
      <c r="K1628" s="65" t="str">
        <f>IF(L1628="","",COUNT($L$4:L1628))</f>
        <v/>
      </c>
      <c r="L1628" s="81" t="str">
        <f>IF(C1628="","",データ!AI2830)</f>
        <v/>
      </c>
      <c r="M1628" s="65" t="str">
        <f>IF(C1628="","",データ!AJ2830)</f>
        <v/>
      </c>
      <c r="N1628" s="65" t="str">
        <f>IF(O1628="","",COUNT($O$4:O1628))</f>
        <v/>
      </c>
      <c r="O1628" s="81" t="str">
        <f>IF(C1628="","",データ!AO2830)</f>
        <v/>
      </c>
      <c r="P1628" s="65" t="str">
        <f>IF(C1628="","",データ!AP2830)</f>
        <v/>
      </c>
    </row>
    <row r="1629" spans="1:16" ht="18" customHeight="1">
      <c r="A1629" s="46" t="str">
        <f>IF(データ!A2832&lt;&gt;"",データ!A2831,"")</f>
        <v/>
      </c>
      <c r="B1629" s="47" t="str">
        <f>IF(データ!B2832&lt;&gt;"",データ!B2831,"")</f>
        <v/>
      </c>
      <c r="C1629" s="48" t="str">
        <f>IF(データ!C2832&lt;&gt;"",データ!C2831,"")</f>
        <v/>
      </c>
      <c r="D1629" s="46" t="str">
        <f>IF(データ!G2832&lt;&gt;"",データ!G2831,"")</f>
        <v/>
      </c>
      <c r="E1629" s="65" t="str">
        <f>IF(F1629="","",COUNT($F$4:F1629))</f>
        <v/>
      </c>
      <c r="F1629" s="81" t="str">
        <f>IF(C1629="","",データ!Z2831)</f>
        <v/>
      </c>
      <c r="G1629" s="65" t="str">
        <f>IF(C1629="","",データ!AA2831)</f>
        <v/>
      </c>
      <c r="H1629" s="65" t="str">
        <f>IF(I1629="","",COUNT($I$4:I1629))</f>
        <v/>
      </c>
      <c r="I1629" s="81" t="str">
        <f>IF(C1629="","",データ!AF2831)</f>
        <v/>
      </c>
      <c r="J1629" s="65" t="str">
        <f>IF(C1629="","",データ!AG2831)</f>
        <v/>
      </c>
      <c r="K1629" s="65" t="str">
        <f>IF(L1629="","",COUNT($L$4:L1629))</f>
        <v/>
      </c>
      <c r="L1629" s="81" t="str">
        <f>IF(C1629="","",データ!AI2831)</f>
        <v/>
      </c>
      <c r="M1629" s="65" t="str">
        <f>IF(C1629="","",データ!AJ2831)</f>
        <v/>
      </c>
      <c r="N1629" s="65" t="str">
        <f>IF(O1629="","",COUNT($O$4:O1629))</f>
        <v/>
      </c>
      <c r="O1629" s="81" t="str">
        <f>IF(C1629="","",データ!AO2831)</f>
        <v/>
      </c>
      <c r="P1629" s="65" t="str">
        <f>IF(C1629="","",データ!AP2831)</f>
        <v/>
      </c>
    </row>
    <row r="1630" spans="1:16" ht="18" customHeight="1">
      <c r="A1630" s="46" t="str">
        <f>IF(データ!A2833&lt;&gt;"",データ!A2832,"")</f>
        <v/>
      </c>
      <c r="B1630" s="47" t="str">
        <f>IF(データ!B2833&lt;&gt;"",データ!B2832,"")</f>
        <v/>
      </c>
      <c r="C1630" s="48" t="str">
        <f>IF(データ!C2833&lt;&gt;"",データ!C2832,"")</f>
        <v/>
      </c>
      <c r="D1630" s="46" t="str">
        <f>IF(データ!G2833&lt;&gt;"",データ!G2832,"")</f>
        <v/>
      </c>
      <c r="E1630" s="65" t="str">
        <f>IF(F1630="","",COUNT($F$4:F1630))</f>
        <v/>
      </c>
      <c r="F1630" s="81" t="str">
        <f>IF(C1630="","",データ!Z2832)</f>
        <v/>
      </c>
      <c r="G1630" s="65" t="str">
        <f>IF(C1630="","",データ!AA2832)</f>
        <v/>
      </c>
      <c r="H1630" s="65" t="str">
        <f>IF(I1630="","",COUNT($I$4:I1630))</f>
        <v/>
      </c>
      <c r="I1630" s="81" t="str">
        <f>IF(C1630="","",データ!AF2832)</f>
        <v/>
      </c>
      <c r="J1630" s="65" t="str">
        <f>IF(C1630="","",データ!AG2832)</f>
        <v/>
      </c>
      <c r="K1630" s="65" t="str">
        <f>IF(L1630="","",COUNT($L$4:L1630))</f>
        <v/>
      </c>
      <c r="L1630" s="81" t="str">
        <f>IF(C1630="","",データ!AI2832)</f>
        <v/>
      </c>
      <c r="M1630" s="65" t="str">
        <f>IF(C1630="","",データ!AJ2832)</f>
        <v/>
      </c>
      <c r="N1630" s="65" t="str">
        <f>IF(O1630="","",COUNT($O$4:O1630))</f>
        <v/>
      </c>
      <c r="O1630" s="81" t="str">
        <f>IF(C1630="","",データ!AO2832)</f>
        <v/>
      </c>
      <c r="P1630" s="65" t="str">
        <f>IF(C1630="","",データ!AP2832)</f>
        <v/>
      </c>
    </row>
    <row r="1631" spans="1:16" ht="18" customHeight="1">
      <c r="A1631" s="46" t="str">
        <f>IF(データ!A2834&lt;&gt;"",データ!A2833,"")</f>
        <v/>
      </c>
      <c r="B1631" s="47" t="str">
        <f>IF(データ!B2834&lt;&gt;"",データ!B2833,"")</f>
        <v/>
      </c>
      <c r="C1631" s="48" t="str">
        <f>IF(データ!C2834&lt;&gt;"",データ!C2833,"")</f>
        <v/>
      </c>
      <c r="D1631" s="46" t="str">
        <f>IF(データ!G2834&lt;&gt;"",データ!G2833,"")</f>
        <v/>
      </c>
      <c r="E1631" s="65" t="str">
        <f>IF(F1631="","",COUNT($F$4:F1631))</f>
        <v/>
      </c>
      <c r="F1631" s="81" t="str">
        <f>IF(C1631="","",データ!Z2833)</f>
        <v/>
      </c>
      <c r="G1631" s="65" t="str">
        <f>IF(C1631="","",データ!AA2833)</f>
        <v/>
      </c>
      <c r="H1631" s="65" t="str">
        <f>IF(I1631="","",COUNT($I$4:I1631))</f>
        <v/>
      </c>
      <c r="I1631" s="81" t="str">
        <f>IF(C1631="","",データ!AF2833)</f>
        <v/>
      </c>
      <c r="J1631" s="65" t="str">
        <f>IF(C1631="","",データ!AG2833)</f>
        <v/>
      </c>
      <c r="K1631" s="65" t="str">
        <f>IF(L1631="","",COUNT($L$4:L1631))</f>
        <v/>
      </c>
      <c r="L1631" s="81" t="str">
        <f>IF(C1631="","",データ!AI2833)</f>
        <v/>
      </c>
      <c r="M1631" s="65" t="str">
        <f>IF(C1631="","",データ!AJ2833)</f>
        <v/>
      </c>
      <c r="N1631" s="65" t="str">
        <f>IF(O1631="","",COUNT($O$4:O1631))</f>
        <v/>
      </c>
      <c r="O1631" s="81" t="str">
        <f>IF(C1631="","",データ!AO2833)</f>
        <v/>
      </c>
      <c r="P1631" s="65" t="str">
        <f>IF(C1631="","",データ!AP2833)</f>
        <v/>
      </c>
    </row>
    <row r="1632" spans="1:16" ht="18" customHeight="1">
      <c r="A1632" s="46" t="str">
        <f>IF(データ!A2835&lt;&gt;"",データ!A2834,"")</f>
        <v/>
      </c>
      <c r="B1632" s="47" t="str">
        <f>IF(データ!B2835&lt;&gt;"",データ!B2834,"")</f>
        <v/>
      </c>
      <c r="C1632" s="48" t="str">
        <f>IF(データ!C2835&lt;&gt;"",データ!C2834,"")</f>
        <v/>
      </c>
      <c r="D1632" s="46" t="str">
        <f>IF(データ!G2835&lt;&gt;"",データ!G2834,"")</f>
        <v/>
      </c>
      <c r="E1632" s="65" t="str">
        <f>IF(F1632="","",COUNT($F$4:F1632))</f>
        <v/>
      </c>
      <c r="F1632" s="81" t="str">
        <f>IF(C1632="","",データ!Z2834)</f>
        <v/>
      </c>
      <c r="G1632" s="65" t="str">
        <f>IF(C1632="","",データ!AA2834)</f>
        <v/>
      </c>
      <c r="H1632" s="65" t="str">
        <f>IF(I1632="","",COUNT($I$4:I1632))</f>
        <v/>
      </c>
      <c r="I1632" s="81" t="str">
        <f>IF(C1632="","",データ!AF2834)</f>
        <v/>
      </c>
      <c r="J1632" s="65" t="str">
        <f>IF(C1632="","",データ!AG2834)</f>
        <v/>
      </c>
      <c r="K1632" s="65" t="str">
        <f>IF(L1632="","",COUNT($L$4:L1632))</f>
        <v/>
      </c>
      <c r="L1632" s="81" t="str">
        <f>IF(C1632="","",データ!AI2834)</f>
        <v/>
      </c>
      <c r="M1632" s="65" t="str">
        <f>IF(C1632="","",データ!AJ2834)</f>
        <v/>
      </c>
      <c r="N1632" s="65" t="str">
        <f>IF(O1632="","",COUNT($O$4:O1632))</f>
        <v/>
      </c>
      <c r="O1632" s="81" t="str">
        <f>IF(C1632="","",データ!AO2834)</f>
        <v/>
      </c>
      <c r="P1632" s="65" t="str">
        <f>IF(C1632="","",データ!AP2834)</f>
        <v/>
      </c>
    </row>
    <row r="1633" spans="1:16" ht="18" customHeight="1">
      <c r="A1633" s="46" t="str">
        <f>IF(データ!A2836&lt;&gt;"",データ!A2835,"")</f>
        <v/>
      </c>
      <c r="B1633" s="47" t="str">
        <f>IF(データ!B2836&lt;&gt;"",データ!B2835,"")</f>
        <v/>
      </c>
      <c r="C1633" s="48" t="str">
        <f>IF(データ!C2836&lt;&gt;"",データ!C2835,"")</f>
        <v/>
      </c>
      <c r="D1633" s="46" t="str">
        <f>IF(データ!G2836&lt;&gt;"",データ!G2835,"")</f>
        <v/>
      </c>
      <c r="E1633" s="65" t="str">
        <f>IF(F1633="","",COUNT($F$4:F1633))</f>
        <v/>
      </c>
      <c r="F1633" s="81" t="str">
        <f>IF(C1633="","",データ!Z2835)</f>
        <v/>
      </c>
      <c r="G1633" s="65" t="str">
        <f>IF(C1633="","",データ!AA2835)</f>
        <v/>
      </c>
      <c r="H1633" s="65" t="str">
        <f>IF(I1633="","",COUNT($I$4:I1633))</f>
        <v/>
      </c>
      <c r="I1633" s="81" t="str">
        <f>IF(C1633="","",データ!AF2835)</f>
        <v/>
      </c>
      <c r="J1633" s="65" t="str">
        <f>IF(C1633="","",データ!AG2835)</f>
        <v/>
      </c>
      <c r="K1633" s="65" t="str">
        <f>IF(L1633="","",COUNT($L$4:L1633))</f>
        <v/>
      </c>
      <c r="L1633" s="81" t="str">
        <f>IF(C1633="","",データ!AI2835)</f>
        <v/>
      </c>
      <c r="M1633" s="65" t="str">
        <f>IF(C1633="","",データ!AJ2835)</f>
        <v/>
      </c>
      <c r="N1633" s="65" t="str">
        <f>IF(O1633="","",COUNT($O$4:O1633))</f>
        <v/>
      </c>
      <c r="O1633" s="81" t="str">
        <f>IF(C1633="","",データ!AO2835)</f>
        <v/>
      </c>
      <c r="P1633" s="65" t="str">
        <f>IF(C1633="","",データ!AP2835)</f>
        <v/>
      </c>
    </row>
    <row r="1634" spans="1:16" ht="18" customHeight="1">
      <c r="A1634" s="46" t="str">
        <f>IF(データ!A2837&lt;&gt;"",データ!A2836,"")</f>
        <v/>
      </c>
      <c r="B1634" s="47" t="str">
        <f>IF(データ!B2837&lt;&gt;"",データ!B2836,"")</f>
        <v/>
      </c>
      <c r="C1634" s="48" t="str">
        <f>IF(データ!C2837&lt;&gt;"",データ!C2836,"")</f>
        <v/>
      </c>
      <c r="D1634" s="46" t="str">
        <f>IF(データ!G2837&lt;&gt;"",データ!G2836,"")</f>
        <v/>
      </c>
      <c r="E1634" s="65" t="str">
        <f>IF(F1634="","",COUNT($F$4:F1634))</f>
        <v/>
      </c>
      <c r="F1634" s="81" t="str">
        <f>IF(C1634="","",データ!Z2836)</f>
        <v/>
      </c>
      <c r="G1634" s="65" t="str">
        <f>IF(C1634="","",データ!AA2836)</f>
        <v/>
      </c>
      <c r="H1634" s="65" t="str">
        <f>IF(I1634="","",COUNT($I$4:I1634))</f>
        <v/>
      </c>
      <c r="I1634" s="81" t="str">
        <f>IF(C1634="","",データ!AF2836)</f>
        <v/>
      </c>
      <c r="J1634" s="65" t="str">
        <f>IF(C1634="","",データ!AG2836)</f>
        <v/>
      </c>
      <c r="K1634" s="65" t="str">
        <f>IF(L1634="","",COUNT($L$4:L1634))</f>
        <v/>
      </c>
      <c r="L1634" s="81" t="str">
        <f>IF(C1634="","",データ!AI2836)</f>
        <v/>
      </c>
      <c r="M1634" s="65" t="str">
        <f>IF(C1634="","",データ!AJ2836)</f>
        <v/>
      </c>
      <c r="N1634" s="65" t="str">
        <f>IF(O1634="","",COUNT($O$4:O1634))</f>
        <v/>
      </c>
      <c r="O1634" s="81" t="str">
        <f>IF(C1634="","",データ!AO2836)</f>
        <v/>
      </c>
      <c r="P1634" s="65" t="str">
        <f>IF(C1634="","",データ!AP2836)</f>
        <v/>
      </c>
    </row>
    <row r="1635" spans="1:16" ht="18" customHeight="1">
      <c r="A1635" s="46" t="str">
        <f>IF(データ!A2838&lt;&gt;"",データ!A2837,"")</f>
        <v/>
      </c>
      <c r="B1635" s="47" t="str">
        <f>IF(データ!B2838&lt;&gt;"",データ!B2837,"")</f>
        <v/>
      </c>
      <c r="C1635" s="48" t="str">
        <f>IF(データ!C2838&lt;&gt;"",データ!C2837,"")</f>
        <v/>
      </c>
      <c r="D1635" s="46" t="str">
        <f>IF(データ!G2838&lt;&gt;"",データ!G2837,"")</f>
        <v/>
      </c>
      <c r="E1635" s="65" t="str">
        <f>IF(F1635="","",COUNT($F$4:F1635))</f>
        <v/>
      </c>
      <c r="F1635" s="81" t="str">
        <f>IF(C1635="","",データ!Z2837)</f>
        <v/>
      </c>
      <c r="G1635" s="65" t="str">
        <f>IF(C1635="","",データ!AA2837)</f>
        <v/>
      </c>
      <c r="H1635" s="65" t="str">
        <f>IF(I1635="","",COUNT($I$4:I1635))</f>
        <v/>
      </c>
      <c r="I1635" s="81" t="str">
        <f>IF(C1635="","",データ!AF2837)</f>
        <v/>
      </c>
      <c r="J1635" s="65" t="str">
        <f>IF(C1635="","",データ!AG2837)</f>
        <v/>
      </c>
      <c r="K1635" s="65" t="str">
        <f>IF(L1635="","",COUNT($L$4:L1635))</f>
        <v/>
      </c>
      <c r="L1635" s="81" t="str">
        <f>IF(C1635="","",データ!AI2837)</f>
        <v/>
      </c>
      <c r="M1635" s="65" t="str">
        <f>IF(C1635="","",データ!AJ2837)</f>
        <v/>
      </c>
      <c r="N1635" s="65" t="str">
        <f>IF(O1635="","",COUNT($O$4:O1635))</f>
        <v/>
      </c>
      <c r="O1635" s="81" t="str">
        <f>IF(C1635="","",データ!AO2837)</f>
        <v/>
      </c>
      <c r="P1635" s="65" t="str">
        <f>IF(C1635="","",データ!AP2837)</f>
        <v/>
      </c>
    </row>
    <row r="1636" spans="1:16" ht="18" customHeight="1">
      <c r="A1636" s="46" t="str">
        <f>IF(データ!A2839&lt;&gt;"",データ!A2838,"")</f>
        <v/>
      </c>
      <c r="B1636" s="47" t="str">
        <f>IF(データ!B2839&lt;&gt;"",データ!B2838,"")</f>
        <v/>
      </c>
      <c r="C1636" s="48" t="str">
        <f>IF(データ!C2839&lt;&gt;"",データ!C2838,"")</f>
        <v/>
      </c>
      <c r="D1636" s="46" t="str">
        <f>IF(データ!G2839&lt;&gt;"",データ!G2838,"")</f>
        <v/>
      </c>
      <c r="E1636" s="65" t="str">
        <f>IF(F1636="","",COUNT($F$4:F1636))</f>
        <v/>
      </c>
      <c r="F1636" s="81" t="str">
        <f>IF(C1636="","",データ!Z2838)</f>
        <v/>
      </c>
      <c r="G1636" s="65" t="str">
        <f>IF(C1636="","",データ!AA2838)</f>
        <v/>
      </c>
      <c r="H1636" s="65" t="str">
        <f>IF(I1636="","",COUNT($I$4:I1636))</f>
        <v/>
      </c>
      <c r="I1636" s="81" t="str">
        <f>IF(C1636="","",データ!AF2838)</f>
        <v/>
      </c>
      <c r="J1636" s="65" t="str">
        <f>IF(C1636="","",データ!AG2838)</f>
        <v/>
      </c>
      <c r="K1636" s="65" t="str">
        <f>IF(L1636="","",COUNT($L$4:L1636))</f>
        <v/>
      </c>
      <c r="L1636" s="81" t="str">
        <f>IF(C1636="","",データ!AI2838)</f>
        <v/>
      </c>
      <c r="M1636" s="65" t="str">
        <f>IF(C1636="","",データ!AJ2838)</f>
        <v/>
      </c>
      <c r="N1636" s="65" t="str">
        <f>IF(O1636="","",COUNT($O$4:O1636))</f>
        <v/>
      </c>
      <c r="O1636" s="81" t="str">
        <f>IF(C1636="","",データ!AO2838)</f>
        <v/>
      </c>
      <c r="P1636" s="65" t="str">
        <f>IF(C1636="","",データ!AP2838)</f>
        <v/>
      </c>
    </row>
    <row r="1637" spans="1:16" ht="18" customHeight="1">
      <c r="A1637" s="46" t="str">
        <f>IF(データ!A2840&lt;&gt;"",データ!A2839,"")</f>
        <v/>
      </c>
      <c r="B1637" s="47" t="str">
        <f>IF(データ!B2840&lt;&gt;"",データ!B2839,"")</f>
        <v/>
      </c>
      <c r="C1637" s="48" t="str">
        <f>IF(データ!C2840&lt;&gt;"",データ!C2839,"")</f>
        <v/>
      </c>
      <c r="D1637" s="46" t="str">
        <f>IF(データ!G2840&lt;&gt;"",データ!G2839,"")</f>
        <v/>
      </c>
      <c r="E1637" s="65" t="str">
        <f>IF(F1637="","",COUNT($F$4:F1637))</f>
        <v/>
      </c>
      <c r="F1637" s="81" t="str">
        <f>IF(C1637="","",データ!Z2839)</f>
        <v/>
      </c>
      <c r="G1637" s="65" t="str">
        <f>IF(C1637="","",データ!AA2839)</f>
        <v/>
      </c>
      <c r="H1637" s="65" t="str">
        <f>IF(I1637="","",COUNT($I$4:I1637))</f>
        <v/>
      </c>
      <c r="I1637" s="81" t="str">
        <f>IF(C1637="","",データ!AF2839)</f>
        <v/>
      </c>
      <c r="J1637" s="65" t="str">
        <f>IF(C1637="","",データ!AG2839)</f>
        <v/>
      </c>
      <c r="K1637" s="65" t="str">
        <f>IF(L1637="","",COUNT($L$4:L1637))</f>
        <v/>
      </c>
      <c r="L1637" s="81" t="str">
        <f>IF(C1637="","",データ!AI2839)</f>
        <v/>
      </c>
      <c r="M1637" s="65" t="str">
        <f>IF(C1637="","",データ!AJ2839)</f>
        <v/>
      </c>
      <c r="N1637" s="65" t="str">
        <f>IF(O1637="","",COUNT($O$4:O1637))</f>
        <v/>
      </c>
      <c r="O1637" s="81" t="str">
        <f>IF(C1637="","",データ!AO2839)</f>
        <v/>
      </c>
      <c r="P1637" s="65" t="str">
        <f>IF(C1637="","",データ!AP2839)</f>
        <v/>
      </c>
    </row>
    <row r="1638" spans="1:16" ht="18" customHeight="1">
      <c r="A1638" s="46" t="str">
        <f>IF(データ!A2841&lt;&gt;"",データ!A2840,"")</f>
        <v/>
      </c>
      <c r="B1638" s="47" t="str">
        <f>IF(データ!B2841&lt;&gt;"",データ!B2840,"")</f>
        <v/>
      </c>
      <c r="C1638" s="48" t="str">
        <f>IF(データ!C2841&lt;&gt;"",データ!C2840,"")</f>
        <v/>
      </c>
      <c r="D1638" s="46" t="str">
        <f>IF(データ!G2841&lt;&gt;"",データ!G2840,"")</f>
        <v/>
      </c>
      <c r="E1638" s="65" t="str">
        <f>IF(F1638="","",COUNT($F$4:F1638))</f>
        <v/>
      </c>
      <c r="F1638" s="81" t="str">
        <f>IF(C1638="","",データ!Z2840)</f>
        <v/>
      </c>
      <c r="G1638" s="65" t="str">
        <f>IF(C1638="","",データ!AA2840)</f>
        <v/>
      </c>
      <c r="H1638" s="65" t="str">
        <f>IF(I1638="","",COUNT($I$4:I1638))</f>
        <v/>
      </c>
      <c r="I1638" s="81" t="str">
        <f>IF(C1638="","",データ!AF2840)</f>
        <v/>
      </c>
      <c r="J1638" s="65" t="str">
        <f>IF(C1638="","",データ!AG2840)</f>
        <v/>
      </c>
      <c r="K1638" s="65" t="str">
        <f>IF(L1638="","",COUNT($L$4:L1638))</f>
        <v/>
      </c>
      <c r="L1638" s="81" t="str">
        <f>IF(C1638="","",データ!AI2840)</f>
        <v/>
      </c>
      <c r="M1638" s="65" t="str">
        <f>IF(C1638="","",データ!AJ2840)</f>
        <v/>
      </c>
      <c r="N1638" s="65" t="str">
        <f>IF(O1638="","",COUNT($O$4:O1638))</f>
        <v/>
      </c>
      <c r="O1638" s="81" t="str">
        <f>IF(C1638="","",データ!AO2840)</f>
        <v/>
      </c>
      <c r="P1638" s="65" t="str">
        <f>IF(C1638="","",データ!AP2840)</f>
        <v/>
      </c>
    </row>
    <row r="1639" spans="1:16" ht="18" customHeight="1">
      <c r="A1639" s="46" t="str">
        <f>IF(データ!A2842&lt;&gt;"",データ!A2841,"")</f>
        <v/>
      </c>
      <c r="B1639" s="47" t="str">
        <f>IF(データ!B2842&lt;&gt;"",データ!B2841,"")</f>
        <v/>
      </c>
      <c r="C1639" s="48" t="str">
        <f>IF(データ!C2842&lt;&gt;"",データ!C2841,"")</f>
        <v/>
      </c>
      <c r="D1639" s="46" t="str">
        <f>IF(データ!G2842&lt;&gt;"",データ!G2841,"")</f>
        <v/>
      </c>
      <c r="E1639" s="65" t="str">
        <f>IF(F1639="","",COUNT($F$4:F1639))</f>
        <v/>
      </c>
      <c r="F1639" s="81" t="str">
        <f>IF(C1639="","",データ!Z2841)</f>
        <v/>
      </c>
      <c r="G1639" s="65" t="str">
        <f>IF(C1639="","",データ!AA2841)</f>
        <v/>
      </c>
      <c r="H1639" s="65" t="str">
        <f>IF(I1639="","",COUNT($I$4:I1639))</f>
        <v/>
      </c>
      <c r="I1639" s="81" t="str">
        <f>IF(C1639="","",データ!AF2841)</f>
        <v/>
      </c>
      <c r="J1639" s="65" t="str">
        <f>IF(C1639="","",データ!AG2841)</f>
        <v/>
      </c>
      <c r="K1639" s="65" t="str">
        <f>IF(L1639="","",COUNT($L$4:L1639))</f>
        <v/>
      </c>
      <c r="L1639" s="81" t="str">
        <f>IF(C1639="","",データ!AI2841)</f>
        <v/>
      </c>
      <c r="M1639" s="65" t="str">
        <f>IF(C1639="","",データ!AJ2841)</f>
        <v/>
      </c>
      <c r="N1639" s="65" t="str">
        <f>IF(O1639="","",COUNT($O$4:O1639))</f>
        <v/>
      </c>
      <c r="O1639" s="81" t="str">
        <f>IF(C1639="","",データ!AO2841)</f>
        <v/>
      </c>
      <c r="P1639" s="65" t="str">
        <f>IF(C1639="","",データ!AP2841)</f>
        <v/>
      </c>
    </row>
    <row r="1640" spans="1:16" ht="18" customHeight="1">
      <c r="A1640" s="46" t="str">
        <f>IF(データ!A2843&lt;&gt;"",データ!A2842,"")</f>
        <v/>
      </c>
      <c r="B1640" s="47" t="str">
        <f>IF(データ!B2843&lt;&gt;"",データ!B2842,"")</f>
        <v/>
      </c>
      <c r="C1640" s="48" t="str">
        <f>IF(データ!C2843&lt;&gt;"",データ!C2842,"")</f>
        <v/>
      </c>
      <c r="D1640" s="46" t="str">
        <f>IF(データ!G2843&lt;&gt;"",データ!G2842,"")</f>
        <v/>
      </c>
      <c r="E1640" s="65" t="str">
        <f>IF(F1640="","",COUNT($F$4:F1640))</f>
        <v/>
      </c>
      <c r="F1640" s="81" t="str">
        <f>IF(C1640="","",データ!Z2842)</f>
        <v/>
      </c>
      <c r="G1640" s="65" t="str">
        <f>IF(C1640="","",データ!AA2842)</f>
        <v/>
      </c>
      <c r="H1640" s="65" t="str">
        <f>IF(I1640="","",COUNT($I$4:I1640))</f>
        <v/>
      </c>
      <c r="I1640" s="81" t="str">
        <f>IF(C1640="","",データ!AF2842)</f>
        <v/>
      </c>
      <c r="J1640" s="65" t="str">
        <f>IF(C1640="","",データ!AG2842)</f>
        <v/>
      </c>
      <c r="K1640" s="65" t="str">
        <f>IF(L1640="","",COUNT($L$4:L1640))</f>
        <v/>
      </c>
      <c r="L1640" s="81" t="str">
        <f>IF(C1640="","",データ!AI2842)</f>
        <v/>
      </c>
      <c r="M1640" s="65" t="str">
        <f>IF(C1640="","",データ!AJ2842)</f>
        <v/>
      </c>
      <c r="N1640" s="65" t="str">
        <f>IF(O1640="","",COUNT($O$4:O1640))</f>
        <v/>
      </c>
      <c r="O1640" s="81" t="str">
        <f>IF(C1640="","",データ!AO2842)</f>
        <v/>
      </c>
      <c r="P1640" s="65" t="str">
        <f>IF(C1640="","",データ!AP2842)</f>
        <v/>
      </c>
    </row>
    <row r="1641" spans="1:16" ht="18" customHeight="1">
      <c r="A1641" s="46" t="str">
        <f>IF(データ!A2844&lt;&gt;"",データ!A2843,"")</f>
        <v/>
      </c>
      <c r="B1641" s="47" t="str">
        <f>IF(データ!B2844&lt;&gt;"",データ!B2843,"")</f>
        <v/>
      </c>
      <c r="C1641" s="48" t="str">
        <f>IF(データ!C2844&lt;&gt;"",データ!C2843,"")</f>
        <v/>
      </c>
      <c r="D1641" s="46" t="str">
        <f>IF(データ!G2844&lt;&gt;"",データ!G2843,"")</f>
        <v/>
      </c>
      <c r="E1641" s="65" t="str">
        <f>IF(F1641="","",COUNT($F$4:F1641))</f>
        <v/>
      </c>
      <c r="F1641" s="81" t="str">
        <f>IF(C1641="","",データ!Z2843)</f>
        <v/>
      </c>
      <c r="G1641" s="65" t="str">
        <f>IF(C1641="","",データ!AA2843)</f>
        <v/>
      </c>
      <c r="H1641" s="65" t="str">
        <f>IF(I1641="","",COUNT($I$4:I1641))</f>
        <v/>
      </c>
      <c r="I1641" s="81" t="str">
        <f>IF(C1641="","",データ!AF2843)</f>
        <v/>
      </c>
      <c r="J1641" s="65" t="str">
        <f>IF(C1641="","",データ!AG2843)</f>
        <v/>
      </c>
      <c r="K1641" s="65" t="str">
        <f>IF(L1641="","",COUNT($L$4:L1641))</f>
        <v/>
      </c>
      <c r="L1641" s="81" t="str">
        <f>IF(C1641="","",データ!AI2843)</f>
        <v/>
      </c>
      <c r="M1641" s="65" t="str">
        <f>IF(C1641="","",データ!AJ2843)</f>
        <v/>
      </c>
      <c r="N1641" s="65" t="str">
        <f>IF(O1641="","",COUNT($O$4:O1641))</f>
        <v/>
      </c>
      <c r="O1641" s="81" t="str">
        <f>IF(C1641="","",データ!AO2843)</f>
        <v/>
      </c>
      <c r="P1641" s="65" t="str">
        <f>IF(C1641="","",データ!AP2843)</f>
        <v/>
      </c>
    </row>
    <row r="1642" spans="1:16" ht="18" customHeight="1">
      <c r="A1642" s="46" t="str">
        <f>IF(データ!A2845&lt;&gt;"",データ!A2844,"")</f>
        <v/>
      </c>
      <c r="B1642" s="47" t="str">
        <f>IF(データ!B2845&lt;&gt;"",データ!B2844,"")</f>
        <v/>
      </c>
      <c r="C1642" s="48" t="str">
        <f>IF(データ!C2845&lt;&gt;"",データ!C2844,"")</f>
        <v/>
      </c>
      <c r="D1642" s="46" t="str">
        <f>IF(データ!G2845&lt;&gt;"",データ!G2844,"")</f>
        <v/>
      </c>
      <c r="E1642" s="65" t="str">
        <f>IF(F1642="","",COUNT($F$4:F1642))</f>
        <v/>
      </c>
      <c r="F1642" s="81" t="str">
        <f>IF(C1642="","",データ!Z2844)</f>
        <v/>
      </c>
      <c r="G1642" s="65" t="str">
        <f>IF(C1642="","",データ!AA2844)</f>
        <v/>
      </c>
      <c r="H1642" s="65" t="str">
        <f>IF(I1642="","",COUNT($I$4:I1642))</f>
        <v/>
      </c>
      <c r="I1642" s="81" t="str">
        <f>IF(C1642="","",データ!AF2844)</f>
        <v/>
      </c>
      <c r="J1642" s="65" t="str">
        <f>IF(C1642="","",データ!AG2844)</f>
        <v/>
      </c>
      <c r="K1642" s="65" t="str">
        <f>IF(L1642="","",COUNT($L$4:L1642))</f>
        <v/>
      </c>
      <c r="L1642" s="81" t="str">
        <f>IF(C1642="","",データ!AI2844)</f>
        <v/>
      </c>
      <c r="M1642" s="65" t="str">
        <f>IF(C1642="","",データ!AJ2844)</f>
        <v/>
      </c>
      <c r="N1642" s="65" t="str">
        <f>IF(O1642="","",COUNT($O$4:O1642))</f>
        <v/>
      </c>
      <c r="O1642" s="81" t="str">
        <f>IF(C1642="","",データ!AO2844)</f>
        <v/>
      </c>
      <c r="P1642" s="65" t="str">
        <f>IF(C1642="","",データ!AP2844)</f>
        <v/>
      </c>
    </row>
    <row r="1643" spans="1:16" ht="18" customHeight="1">
      <c r="A1643" s="46" t="str">
        <f>IF(データ!A2846&lt;&gt;"",データ!A2845,"")</f>
        <v/>
      </c>
      <c r="B1643" s="47" t="str">
        <f>IF(データ!B2846&lt;&gt;"",データ!B2845,"")</f>
        <v/>
      </c>
      <c r="C1643" s="48" t="str">
        <f>IF(データ!C2846&lt;&gt;"",データ!C2845,"")</f>
        <v/>
      </c>
      <c r="D1643" s="46" t="str">
        <f>IF(データ!G2846&lt;&gt;"",データ!G2845,"")</f>
        <v/>
      </c>
      <c r="E1643" s="65" t="str">
        <f>IF(F1643="","",COUNT($F$4:F1643))</f>
        <v/>
      </c>
      <c r="F1643" s="81" t="str">
        <f>IF(C1643="","",データ!Z2845)</f>
        <v/>
      </c>
      <c r="G1643" s="65" t="str">
        <f>IF(C1643="","",データ!AA2845)</f>
        <v/>
      </c>
      <c r="H1643" s="65" t="str">
        <f>IF(I1643="","",COUNT($I$4:I1643))</f>
        <v/>
      </c>
      <c r="I1643" s="81" t="str">
        <f>IF(C1643="","",データ!AF2845)</f>
        <v/>
      </c>
      <c r="J1643" s="65" t="str">
        <f>IF(C1643="","",データ!AG2845)</f>
        <v/>
      </c>
      <c r="K1643" s="65" t="str">
        <f>IF(L1643="","",COUNT($L$4:L1643))</f>
        <v/>
      </c>
      <c r="L1643" s="81" t="str">
        <f>IF(C1643="","",データ!AI2845)</f>
        <v/>
      </c>
      <c r="M1643" s="65" t="str">
        <f>IF(C1643="","",データ!AJ2845)</f>
        <v/>
      </c>
      <c r="N1643" s="65" t="str">
        <f>IF(O1643="","",COUNT($O$4:O1643))</f>
        <v/>
      </c>
      <c r="O1643" s="81" t="str">
        <f>IF(C1643="","",データ!AO2845)</f>
        <v/>
      </c>
      <c r="P1643" s="65" t="str">
        <f>IF(C1643="","",データ!AP2845)</f>
        <v/>
      </c>
    </row>
    <row r="1644" spans="1:16" ht="18" customHeight="1">
      <c r="A1644" s="46" t="str">
        <f>IF(データ!A2847&lt;&gt;"",データ!A2846,"")</f>
        <v/>
      </c>
      <c r="B1644" s="47" t="str">
        <f>IF(データ!B2847&lt;&gt;"",データ!B2846,"")</f>
        <v/>
      </c>
      <c r="C1644" s="48" t="str">
        <f>IF(データ!C2847&lt;&gt;"",データ!C2846,"")</f>
        <v/>
      </c>
      <c r="D1644" s="46" t="str">
        <f>IF(データ!G2847&lt;&gt;"",データ!G2846,"")</f>
        <v/>
      </c>
      <c r="E1644" s="65" t="str">
        <f>IF(F1644="","",COUNT($F$4:F1644))</f>
        <v/>
      </c>
      <c r="F1644" s="81" t="str">
        <f>IF(C1644="","",データ!Z2846)</f>
        <v/>
      </c>
      <c r="G1644" s="65" t="str">
        <f>IF(C1644="","",データ!AA2846)</f>
        <v/>
      </c>
      <c r="H1644" s="65" t="str">
        <f>IF(I1644="","",COUNT($I$4:I1644))</f>
        <v/>
      </c>
      <c r="I1644" s="81" t="str">
        <f>IF(C1644="","",データ!AF2846)</f>
        <v/>
      </c>
      <c r="J1644" s="65" t="str">
        <f>IF(C1644="","",データ!AG2846)</f>
        <v/>
      </c>
      <c r="K1644" s="65" t="str">
        <f>IF(L1644="","",COUNT($L$4:L1644))</f>
        <v/>
      </c>
      <c r="L1644" s="81" t="str">
        <f>IF(C1644="","",データ!AI2846)</f>
        <v/>
      </c>
      <c r="M1644" s="65" t="str">
        <f>IF(C1644="","",データ!AJ2846)</f>
        <v/>
      </c>
      <c r="N1644" s="65" t="str">
        <f>IF(O1644="","",COUNT($O$4:O1644))</f>
        <v/>
      </c>
      <c r="O1644" s="81" t="str">
        <f>IF(C1644="","",データ!AO2846)</f>
        <v/>
      </c>
      <c r="P1644" s="65" t="str">
        <f>IF(C1644="","",データ!AP2846)</f>
        <v/>
      </c>
    </row>
    <row r="1645" spans="1:16" ht="18" customHeight="1">
      <c r="A1645" s="46" t="str">
        <f>IF(データ!A2848&lt;&gt;"",データ!A2847,"")</f>
        <v/>
      </c>
      <c r="B1645" s="47" t="str">
        <f>IF(データ!B2848&lt;&gt;"",データ!B2847,"")</f>
        <v/>
      </c>
      <c r="C1645" s="48" t="str">
        <f>IF(データ!C2848&lt;&gt;"",データ!C2847,"")</f>
        <v/>
      </c>
      <c r="D1645" s="46" t="str">
        <f>IF(データ!G2848&lt;&gt;"",データ!G2847,"")</f>
        <v/>
      </c>
      <c r="E1645" s="65" t="str">
        <f>IF(F1645="","",COUNT($F$4:F1645))</f>
        <v/>
      </c>
      <c r="F1645" s="81" t="str">
        <f>IF(C1645="","",データ!Z2847)</f>
        <v/>
      </c>
      <c r="G1645" s="65" t="str">
        <f>IF(C1645="","",データ!AA2847)</f>
        <v/>
      </c>
      <c r="H1645" s="65" t="str">
        <f>IF(I1645="","",COUNT($I$4:I1645))</f>
        <v/>
      </c>
      <c r="I1645" s="81" t="str">
        <f>IF(C1645="","",データ!AF2847)</f>
        <v/>
      </c>
      <c r="J1645" s="65" t="str">
        <f>IF(C1645="","",データ!AG2847)</f>
        <v/>
      </c>
      <c r="K1645" s="65" t="str">
        <f>IF(L1645="","",COUNT($L$4:L1645))</f>
        <v/>
      </c>
      <c r="L1645" s="81" t="str">
        <f>IF(C1645="","",データ!AI2847)</f>
        <v/>
      </c>
      <c r="M1645" s="65" t="str">
        <f>IF(C1645="","",データ!AJ2847)</f>
        <v/>
      </c>
      <c r="N1645" s="65" t="str">
        <f>IF(O1645="","",COUNT($O$4:O1645))</f>
        <v/>
      </c>
      <c r="O1645" s="81" t="str">
        <f>IF(C1645="","",データ!AO2847)</f>
        <v/>
      </c>
      <c r="P1645" s="65" t="str">
        <f>IF(C1645="","",データ!AP2847)</f>
        <v/>
      </c>
    </row>
    <row r="1646" spans="1:16" ht="18" customHeight="1">
      <c r="A1646" s="46" t="str">
        <f>IF(データ!A2849&lt;&gt;"",データ!A2848,"")</f>
        <v/>
      </c>
      <c r="B1646" s="47" t="str">
        <f>IF(データ!B2849&lt;&gt;"",データ!B2848,"")</f>
        <v/>
      </c>
      <c r="C1646" s="48" t="str">
        <f>IF(データ!C2849&lt;&gt;"",データ!C2848,"")</f>
        <v/>
      </c>
      <c r="D1646" s="46" t="str">
        <f>IF(データ!G2849&lt;&gt;"",データ!G2848,"")</f>
        <v/>
      </c>
      <c r="E1646" s="65" t="str">
        <f>IF(F1646="","",COUNT($F$4:F1646))</f>
        <v/>
      </c>
      <c r="F1646" s="81" t="str">
        <f>IF(C1646="","",データ!Z2848)</f>
        <v/>
      </c>
      <c r="G1646" s="65" t="str">
        <f>IF(C1646="","",データ!AA2848)</f>
        <v/>
      </c>
      <c r="H1646" s="65" t="str">
        <f>IF(I1646="","",COUNT($I$4:I1646))</f>
        <v/>
      </c>
      <c r="I1646" s="81" t="str">
        <f>IF(C1646="","",データ!AF2848)</f>
        <v/>
      </c>
      <c r="J1646" s="65" t="str">
        <f>IF(C1646="","",データ!AG2848)</f>
        <v/>
      </c>
      <c r="K1646" s="65" t="str">
        <f>IF(L1646="","",COUNT($L$4:L1646))</f>
        <v/>
      </c>
      <c r="L1646" s="81" t="str">
        <f>IF(C1646="","",データ!AI2848)</f>
        <v/>
      </c>
      <c r="M1646" s="65" t="str">
        <f>IF(C1646="","",データ!AJ2848)</f>
        <v/>
      </c>
      <c r="N1646" s="65" t="str">
        <f>IF(O1646="","",COUNT($O$4:O1646))</f>
        <v/>
      </c>
      <c r="O1646" s="81" t="str">
        <f>IF(C1646="","",データ!AO2848)</f>
        <v/>
      </c>
      <c r="P1646" s="65" t="str">
        <f>IF(C1646="","",データ!AP2848)</f>
        <v/>
      </c>
    </row>
    <row r="1647" spans="1:16" ht="18" customHeight="1">
      <c r="A1647" s="46" t="str">
        <f>IF(データ!A2850&lt;&gt;"",データ!A2849,"")</f>
        <v/>
      </c>
      <c r="B1647" s="47" t="str">
        <f>IF(データ!B2850&lt;&gt;"",データ!B2849,"")</f>
        <v/>
      </c>
      <c r="C1647" s="48" t="str">
        <f>IF(データ!C2850&lt;&gt;"",データ!C2849,"")</f>
        <v/>
      </c>
      <c r="D1647" s="46" t="str">
        <f>IF(データ!G2850&lt;&gt;"",データ!G2849,"")</f>
        <v/>
      </c>
      <c r="E1647" s="65" t="str">
        <f>IF(F1647="","",COUNT($F$4:F1647))</f>
        <v/>
      </c>
      <c r="F1647" s="81" t="str">
        <f>IF(C1647="","",データ!Z2849)</f>
        <v/>
      </c>
      <c r="G1647" s="65" t="str">
        <f>IF(C1647="","",データ!AA2849)</f>
        <v/>
      </c>
      <c r="H1647" s="65" t="str">
        <f>IF(I1647="","",COUNT($I$4:I1647))</f>
        <v/>
      </c>
      <c r="I1647" s="81" t="str">
        <f>IF(C1647="","",データ!AF2849)</f>
        <v/>
      </c>
      <c r="J1647" s="65" t="str">
        <f>IF(C1647="","",データ!AG2849)</f>
        <v/>
      </c>
      <c r="K1647" s="65" t="str">
        <f>IF(L1647="","",COUNT($L$4:L1647))</f>
        <v/>
      </c>
      <c r="L1647" s="81" t="str">
        <f>IF(C1647="","",データ!AI2849)</f>
        <v/>
      </c>
      <c r="M1647" s="65" t="str">
        <f>IF(C1647="","",データ!AJ2849)</f>
        <v/>
      </c>
      <c r="N1647" s="65" t="str">
        <f>IF(O1647="","",COUNT($O$4:O1647))</f>
        <v/>
      </c>
      <c r="O1647" s="81" t="str">
        <f>IF(C1647="","",データ!AO2849)</f>
        <v/>
      </c>
      <c r="P1647" s="65" t="str">
        <f>IF(C1647="","",データ!AP2849)</f>
        <v/>
      </c>
    </row>
    <row r="1648" spans="1:16" ht="18" customHeight="1">
      <c r="A1648" s="46" t="str">
        <f>IF(データ!A2851&lt;&gt;"",データ!A2850,"")</f>
        <v/>
      </c>
      <c r="B1648" s="47" t="str">
        <f>IF(データ!B2851&lt;&gt;"",データ!B2850,"")</f>
        <v/>
      </c>
      <c r="C1648" s="48" t="str">
        <f>IF(データ!C2851&lt;&gt;"",データ!C2850,"")</f>
        <v/>
      </c>
      <c r="D1648" s="46" t="str">
        <f>IF(データ!G2851&lt;&gt;"",データ!G2850,"")</f>
        <v/>
      </c>
      <c r="E1648" s="65" t="str">
        <f>IF(F1648="","",COUNT($F$4:F1648))</f>
        <v/>
      </c>
      <c r="F1648" s="81" t="str">
        <f>IF(C1648="","",データ!Z2850)</f>
        <v/>
      </c>
      <c r="G1648" s="65" t="str">
        <f>IF(C1648="","",データ!AA2850)</f>
        <v/>
      </c>
      <c r="H1648" s="65" t="str">
        <f>IF(I1648="","",COUNT($I$4:I1648))</f>
        <v/>
      </c>
      <c r="I1648" s="81" t="str">
        <f>IF(C1648="","",データ!AF2850)</f>
        <v/>
      </c>
      <c r="J1648" s="65" t="str">
        <f>IF(C1648="","",データ!AG2850)</f>
        <v/>
      </c>
      <c r="K1648" s="65" t="str">
        <f>IF(L1648="","",COUNT($L$4:L1648))</f>
        <v/>
      </c>
      <c r="L1648" s="81" t="str">
        <f>IF(C1648="","",データ!AI2850)</f>
        <v/>
      </c>
      <c r="M1648" s="65" t="str">
        <f>IF(C1648="","",データ!AJ2850)</f>
        <v/>
      </c>
      <c r="N1648" s="65" t="str">
        <f>IF(O1648="","",COUNT($O$4:O1648))</f>
        <v/>
      </c>
      <c r="O1648" s="81" t="str">
        <f>IF(C1648="","",データ!AO2850)</f>
        <v/>
      </c>
      <c r="P1648" s="65" t="str">
        <f>IF(C1648="","",データ!AP2850)</f>
        <v/>
      </c>
    </row>
    <row r="1649" spans="1:16" ht="18" customHeight="1">
      <c r="A1649" s="46" t="str">
        <f>IF(データ!A2852&lt;&gt;"",データ!A2851,"")</f>
        <v/>
      </c>
      <c r="B1649" s="47" t="str">
        <f>IF(データ!B2852&lt;&gt;"",データ!B2851,"")</f>
        <v/>
      </c>
      <c r="C1649" s="48" t="str">
        <f>IF(データ!C2852&lt;&gt;"",データ!C2851,"")</f>
        <v/>
      </c>
      <c r="D1649" s="46" t="str">
        <f>IF(データ!G2852&lt;&gt;"",データ!G2851,"")</f>
        <v/>
      </c>
      <c r="E1649" s="65" t="str">
        <f>IF(F1649="","",COUNT($F$4:F1649))</f>
        <v/>
      </c>
      <c r="F1649" s="81" t="str">
        <f>IF(C1649="","",データ!Z2851)</f>
        <v/>
      </c>
      <c r="G1649" s="65" t="str">
        <f>IF(C1649="","",データ!AA2851)</f>
        <v/>
      </c>
      <c r="H1649" s="65" t="str">
        <f>IF(I1649="","",COUNT($I$4:I1649))</f>
        <v/>
      </c>
      <c r="I1649" s="81" t="str">
        <f>IF(C1649="","",データ!AF2851)</f>
        <v/>
      </c>
      <c r="J1649" s="65" t="str">
        <f>IF(C1649="","",データ!AG2851)</f>
        <v/>
      </c>
      <c r="K1649" s="65" t="str">
        <f>IF(L1649="","",COUNT($L$4:L1649))</f>
        <v/>
      </c>
      <c r="L1649" s="81" t="str">
        <f>IF(C1649="","",データ!AI2851)</f>
        <v/>
      </c>
      <c r="M1649" s="65" t="str">
        <f>IF(C1649="","",データ!AJ2851)</f>
        <v/>
      </c>
      <c r="N1649" s="65" t="str">
        <f>IF(O1649="","",COUNT($O$4:O1649))</f>
        <v/>
      </c>
      <c r="O1649" s="81" t="str">
        <f>IF(C1649="","",データ!AO2851)</f>
        <v/>
      </c>
      <c r="P1649" s="65" t="str">
        <f>IF(C1649="","",データ!AP2851)</f>
        <v/>
      </c>
    </row>
    <row r="1650" spans="1:16" ht="18" customHeight="1">
      <c r="A1650" s="46" t="str">
        <f>IF(データ!A2853&lt;&gt;"",データ!A2852,"")</f>
        <v/>
      </c>
      <c r="B1650" s="47" t="str">
        <f>IF(データ!B2853&lt;&gt;"",データ!B2852,"")</f>
        <v/>
      </c>
      <c r="C1650" s="48" t="str">
        <f>IF(データ!C2853&lt;&gt;"",データ!C2852,"")</f>
        <v/>
      </c>
      <c r="D1650" s="46" t="str">
        <f>IF(データ!G2853&lt;&gt;"",データ!G2852,"")</f>
        <v/>
      </c>
      <c r="E1650" s="65" t="str">
        <f>IF(F1650="","",COUNT($F$4:F1650))</f>
        <v/>
      </c>
      <c r="F1650" s="81" t="str">
        <f>IF(C1650="","",データ!Z2852)</f>
        <v/>
      </c>
      <c r="G1650" s="65" t="str">
        <f>IF(C1650="","",データ!AA2852)</f>
        <v/>
      </c>
      <c r="H1650" s="65" t="str">
        <f>IF(I1650="","",COUNT($I$4:I1650))</f>
        <v/>
      </c>
      <c r="I1650" s="81" t="str">
        <f>IF(C1650="","",データ!AF2852)</f>
        <v/>
      </c>
      <c r="J1650" s="65" t="str">
        <f>IF(C1650="","",データ!AG2852)</f>
        <v/>
      </c>
      <c r="K1650" s="65" t="str">
        <f>IF(L1650="","",COUNT($L$4:L1650))</f>
        <v/>
      </c>
      <c r="L1650" s="81" t="str">
        <f>IF(C1650="","",データ!AI2852)</f>
        <v/>
      </c>
      <c r="M1650" s="65" t="str">
        <f>IF(C1650="","",データ!AJ2852)</f>
        <v/>
      </c>
      <c r="N1650" s="65" t="str">
        <f>IF(O1650="","",COUNT($O$4:O1650))</f>
        <v/>
      </c>
      <c r="O1650" s="81" t="str">
        <f>IF(C1650="","",データ!AO2852)</f>
        <v/>
      </c>
      <c r="P1650" s="65" t="str">
        <f>IF(C1650="","",データ!AP2852)</f>
        <v/>
      </c>
    </row>
    <row r="1651" spans="1:16" ht="18" customHeight="1">
      <c r="A1651" s="46" t="str">
        <f>IF(データ!A2854&lt;&gt;"",データ!A2853,"")</f>
        <v/>
      </c>
      <c r="B1651" s="47" t="str">
        <f>IF(データ!B2854&lt;&gt;"",データ!B2853,"")</f>
        <v/>
      </c>
      <c r="C1651" s="48" t="str">
        <f>IF(データ!C2854&lt;&gt;"",データ!C2853,"")</f>
        <v/>
      </c>
      <c r="D1651" s="46" t="str">
        <f>IF(データ!G2854&lt;&gt;"",データ!G2853,"")</f>
        <v/>
      </c>
      <c r="E1651" s="65" t="str">
        <f>IF(F1651="","",COUNT($F$4:F1651))</f>
        <v/>
      </c>
      <c r="F1651" s="81" t="str">
        <f>IF(C1651="","",データ!Z2853)</f>
        <v/>
      </c>
      <c r="G1651" s="65" t="str">
        <f>IF(C1651="","",データ!AA2853)</f>
        <v/>
      </c>
      <c r="H1651" s="65" t="str">
        <f>IF(I1651="","",COUNT($I$4:I1651))</f>
        <v/>
      </c>
      <c r="I1651" s="81" t="str">
        <f>IF(C1651="","",データ!AF2853)</f>
        <v/>
      </c>
      <c r="J1651" s="65" t="str">
        <f>IF(C1651="","",データ!AG2853)</f>
        <v/>
      </c>
      <c r="K1651" s="65" t="str">
        <f>IF(L1651="","",COUNT($L$4:L1651))</f>
        <v/>
      </c>
      <c r="L1651" s="81" t="str">
        <f>IF(C1651="","",データ!AI2853)</f>
        <v/>
      </c>
      <c r="M1651" s="65" t="str">
        <f>IF(C1651="","",データ!AJ2853)</f>
        <v/>
      </c>
      <c r="N1651" s="65" t="str">
        <f>IF(O1651="","",COUNT($O$4:O1651))</f>
        <v/>
      </c>
      <c r="O1651" s="81" t="str">
        <f>IF(C1651="","",データ!AO2853)</f>
        <v/>
      </c>
      <c r="P1651" s="65" t="str">
        <f>IF(C1651="","",データ!AP2853)</f>
        <v/>
      </c>
    </row>
    <row r="1652" spans="1:16" ht="18" customHeight="1">
      <c r="A1652" s="46" t="str">
        <f>IF(データ!A2855&lt;&gt;"",データ!A2854,"")</f>
        <v/>
      </c>
      <c r="B1652" s="47" t="str">
        <f>IF(データ!B2855&lt;&gt;"",データ!B2854,"")</f>
        <v/>
      </c>
      <c r="C1652" s="48" t="str">
        <f>IF(データ!C2855&lt;&gt;"",データ!C2854,"")</f>
        <v/>
      </c>
      <c r="D1652" s="46" t="str">
        <f>IF(データ!G2855&lt;&gt;"",データ!G2854,"")</f>
        <v/>
      </c>
      <c r="E1652" s="65" t="str">
        <f>IF(F1652="","",COUNT($F$4:F1652))</f>
        <v/>
      </c>
      <c r="F1652" s="81" t="str">
        <f>IF(C1652="","",データ!Z2854)</f>
        <v/>
      </c>
      <c r="G1652" s="65" t="str">
        <f>IF(C1652="","",データ!AA2854)</f>
        <v/>
      </c>
      <c r="H1652" s="65" t="str">
        <f>IF(I1652="","",COUNT($I$4:I1652))</f>
        <v/>
      </c>
      <c r="I1652" s="81" t="str">
        <f>IF(C1652="","",データ!AF2854)</f>
        <v/>
      </c>
      <c r="J1652" s="65" t="str">
        <f>IF(C1652="","",データ!AG2854)</f>
        <v/>
      </c>
      <c r="K1652" s="65" t="str">
        <f>IF(L1652="","",COUNT($L$4:L1652))</f>
        <v/>
      </c>
      <c r="L1652" s="81" t="str">
        <f>IF(C1652="","",データ!AI2854)</f>
        <v/>
      </c>
      <c r="M1652" s="65" t="str">
        <f>IF(C1652="","",データ!AJ2854)</f>
        <v/>
      </c>
      <c r="N1652" s="65" t="str">
        <f>IF(O1652="","",COUNT($O$4:O1652))</f>
        <v/>
      </c>
      <c r="O1652" s="81" t="str">
        <f>IF(C1652="","",データ!AO2854)</f>
        <v/>
      </c>
      <c r="P1652" s="65" t="str">
        <f>IF(C1652="","",データ!AP2854)</f>
        <v/>
      </c>
    </row>
    <row r="1653" spans="1:16" ht="18" customHeight="1">
      <c r="A1653" s="46" t="str">
        <f>IF(データ!A2856&lt;&gt;"",データ!A2855,"")</f>
        <v/>
      </c>
      <c r="B1653" s="47" t="str">
        <f>IF(データ!B2856&lt;&gt;"",データ!B2855,"")</f>
        <v/>
      </c>
      <c r="C1653" s="48" t="str">
        <f>IF(データ!C2856&lt;&gt;"",データ!C2855,"")</f>
        <v/>
      </c>
      <c r="D1653" s="46" t="str">
        <f>IF(データ!G2856&lt;&gt;"",データ!G2855,"")</f>
        <v/>
      </c>
      <c r="E1653" s="65" t="str">
        <f>IF(F1653="","",COUNT($F$4:F1653))</f>
        <v/>
      </c>
      <c r="F1653" s="81" t="str">
        <f>IF(C1653="","",データ!Z2855)</f>
        <v/>
      </c>
      <c r="G1653" s="65" t="str">
        <f>IF(C1653="","",データ!AA2855)</f>
        <v/>
      </c>
      <c r="H1653" s="65" t="str">
        <f>IF(I1653="","",COUNT($I$4:I1653))</f>
        <v/>
      </c>
      <c r="I1653" s="81" t="str">
        <f>IF(C1653="","",データ!AF2855)</f>
        <v/>
      </c>
      <c r="J1653" s="65" t="str">
        <f>IF(C1653="","",データ!AG2855)</f>
        <v/>
      </c>
      <c r="K1653" s="65" t="str">
        <f>IF(L1653="","",COUNT($L$4:L1653))</f>
        <v/>
      </c>
      <c r="L1653" s="81" t="str">
        <f>IF(C1653="","",データ!AI2855)</f>
        <v/>
      </c>
      <c r="M1653" s="65" t="str">
        <f>IF(C1653="","",データ!AJ2855)</f>
        <v/>
      </c>
      <c r="N1653" s="65" t="str">
        <f>IF(O1653="","",COUNT($O$4:O1653))</f>
        <v/>
      </c>
      <c r="O1653" s="81" t="str">
        <f>IF(C1653="","",データ!AO2855)</f>
        <v/>
      </c>
      <c r="P1653" s="65" t="str">
        <f>IF(C1653="","",データ!AP2855)</f>
        <v/>
      </c>
    </row>
    <row r="1654" spans="1:16" ht="18" customHeight="1">
      <c r="A1654" s="46" t="str">
        <f>IF(データ!A2857&lt;&gt;"",データ!A2856,"")</f>
        <v/>
      </c>
      <c r="B1654" s="47" t="str">
        <f>IF(データ!B2857&lt;&gt;"",データ!B2856,"")</f>
        <v/>
      </c>
      <c r="C1654" s="48" t="str">
        <f>IF(データ!C2857&lt;&gt;"",データ!C2856,"")</f>
        <v/>
      </c>
      <c r="D1654" s="46" t="str">
        <f>IF(データ!G2857&lt;&gt;"",データ!G2856,"")</f>
        <v/>
      </c>
      <c r="E1654" s="65" t="str">
        <f>IF(F1654="","",COUNT($F$4:F1654))</f>
        <v/>
      </c>
      <c r="F1654" s="81" t="str">
        <f>IF(C1654="","",データ!Z2856)</f>
        <v/>
      </c>
      <c r="G1654" s="65" t="str">
        <f>IF(C1654="","",データ!AA2856)</f>
        <v/>
      </c>
      <c r="H1654" s="65" t="str">
        <f>IF(I1654="","",COUNT($I$4:I1654))</f>
        <v/>
      </c>
      <c r="I1654" s="81" t="str">
        <f>IF(C1654="","",データ!AF2856)</f>
        <v/>
      </c>
      <c r="J1654" s="65" t="str">
        <f>IF(C1654="","",データ!AG2856)</f>
        <v/>
      </c>
      <c r="K1654" s="65" t="str">
        <f>IF(L1654="","",COUNT($L$4:L1654))</f>
        <v/>
      </c>
      <c r="L1654" s="81" t="str">
        <f>IF(C1654="","",データ!AI2856)</f>
        <v/>
      </c>
      <c r="M1654" s="65" t="str">
        <f>IF(C1654="","",データ!AJ2856)</f>
        <v/>
      </c>
      <c r="N1654" s="65" t="str">
        <f>IF(O1654="","",COUNT($O$4:O1654))</f>
        <v/>
      </c>
      <c r="O1654" s="81" t="str">
        <f>IF(C1654="","",データ!AO2856)</f>
        <v/>
      </c>
      <c r="P1654" s="65" t="str">
        <f>IF(C1654="","",データ!AP2856)</f>
        <v/>
      </c>
    </row>
    <row r="1655" spans="1:16" ht="18" customHeight="1">
      <c r="A1655" s="46" t="str">
        <f>IF(データ!A2858&lt;&gt;"",データ!A2857,"")</f>
        <v/>
      </c>
      <c r="B1655" s="47" t="str">
        <f>IF(データ!B2858&lt;&gt;"",データ!B2857,"")</f>
        <v/>
      </c>
      <c r="C1655" s="48" t="str">
        <f>IF(データ!C2858&lt;&gt;"",データ!C2857,"")</f>
        <v/>
      </c>
      <c r="D1655" s="46" t="str">
        <f>IF(データ!G2858&lt;&gt;"",データ!G2857,"")</f>
        <v/>
      </c>
      <c r="E1655" s="65" t="str">
        <f>IF(F1655="","",COUNT($F$4:F1655))</f>
        <v/>
      </c>
      <c r="F1655" s="81" t="str">
        <f>IF(C1655="","",データ!Z2857)</f>
        <v/>
      </c>
      <c r="G1655" s="65" t="str">
        <f>IF(C1655="","",データ!AA2857)</f>
        <v/>
      </c>
      <c r="H1655" s="65" t="str">
        <f>IF(I1655="","",COUNT($I$4:I1655))</f>
        <v/>
      </c>
      <c r="I1655" s="81" t="str">
        <f>IF(C1655="","",データ!AF2857)</f>
        <v/>
      </c>
      <c r="J1655" s="65" t="str">
        <f>IF(C1655="","",データ!AG2857)</f>
        <v/>
      </c>
      <c r="K1655" s="65" t="str">
        <f>IF(L1655="","",COUNT($L$4:L1655))</f>
        <v/>
      </c>
      <c r="L1655" s="81" t="str">
        <f>IF(C1655="","",データ!AI2857)</f>
        <v/>
      </c>
      <c r="M1655" s="65" t="str">
        <f>IF(C1655="","",データ!AJ2857)</f>
        <v/>
      </c>
      <c r="N1655" s="65" t="str">
        <f>IF(O1655="","",COUNT($O$4:O1655))</f>
        <v/>
      </c>
      <c r="O1655" s="81" t="str">
        <f>IF(C1655="","",データ!AO2857)</f>
        <v/>
      </c>
      <c r="P1655" s="65" t="str">
        <f>IF(C1655="","",データ!AP2857)</f>
        <v/>
      </c>
    </row>
    <row r="1656" spans="1:16" ht="18" customHeight="1">
      <c r="A1656" s="46" t="str">
        <f>IF(データ!A2859&lt;&gt;"",データ!A2858,"")</f>
        <v/>
      </c>
      <c r="B1656" s="47" t="str">
        <f>IF(データ!B2859&lt;&gt;"",データ!B2858,"")</f>
        <v/>
      </c>
      <c r="C1656" s="48" t="str">
        <f>IF(データ!C2859&lt;&gt;"",データ!C2858,"")</f>
        <v/>
      </c>
      <c r="D1656" s="46" t="str">
        <f>IF(データ!G2859&lt;&gt;"",データ!G2858,"")</f>
        <v/>
      </c>
      <c r="E1656" s="65" t="str">
        <f>IF(F1656="","",COUNT($F$4:F1656))</f>
        <v/>
      </c>
      <c r="F1656" s="81" t="str">
        <f>IF(C1656="","",データ!Z2858)</f>
        <v/>
      </c>
      <c r="G1656" s="65" t="str">
        <f>IF(C1656="","",データ!AA2858)</f>
        <v/>
      </c>
      <c r="H1656" s="65" t="str">
        <f>IF(I1656="","",COUNT($I$4:I1656))</f>
        <v/>
      </c>
      <c r="I1656" s="81" t="str">
        <f>IF(C1656="","",データ!AF2858)</f>
        <v/>
      </c>
      <c r="J1656" s="65" t="str">
        <f>IF(C1656="","",データ!AG2858)</f>
        <v/>
      </c>
      <c r="K1656" s="65" t="str">
        <f>IF(L1656="","",COUNT($L$4:L1656))</f>
        <v/>
      </c>
      <c r="L1656" s="81" t="str">
        <f>IF(C1656="","",データ!AI2858)</f>
        <v/>
      </c>
      <c r="M1656" s="65" t="str">
        <f>IF(C1656="","",データ!AJ2858)</f>
        <v/>
      </c>
      <c r="N1656" s="65" t="str">
        <f>IF(O1656="","",COUNT($O$4:O1656))</f>
        <v/>
      </c>
      <c r="O1656" s="81" t="str">
        <f>IF(C1656="","",データ!AO2858)</f>
        <v/>
      </c>
      <c r="P1656" s="65" t="str">
        <f>IF(C1656="","",データ!AP2858)</f>
        <v/>
      </c>
    </row>
    <row r="1657" spans="1:16" ht="18" customHeight="1">
      <c r="A1657" s="46" t="str">
        <f>IF(データ!A2860&lt;&gt;"",データ!A2859,"")</f>
        <v/>
      </c>
      <c r="B1657" s="47" t="str">
        <f>IF(データ!B2860&lt;&gt;"",データ!B2859,"")</f>
        <v/>
      </c>
      <c r="C1657" s="48" t="str">
        <f>IF(データ!C2860&lt;&gt;"",データ!C2859,"")</f>
        <v/>
      </c>
      <c r="D1657" s="46" t="str">
        <f>IF(データ!G2860&lt;&gt;"",データ!G2859,"")</f>
        <v/>
      </c>
      <c r="E1657" s="65" t="str">
        <f>IF(F1657="","",COUNT($F$4:F1657))</f>
        <v/>
      </c>
      <c r="F1657" s="81" t="str">
        <f>IF(C1657="","",データ!Z2859)</f>
        <v/>
      </c>
      <c r="G1657" s="65" t="str">
        <f>IF(C1657="","",データ!AA2859)</f>
        <v/>
      </c>
      <c r="H1657" s="65" t="str">
        <f>IF(I1657="","",COUNT($I$4:I1657))</f>
        <v/>
      </c>
      <c r="I1657" s="81" t="str">
        <f>IF(C1657="","",データ!AF2859)</f>
        <v/>
      </c>
      <c r="J1657" s="65" t="str">
        <f>IF(C1657="","",データ!AG2859)</f>
        <v/>
      </c>
      <c r="K1657" s="65" t="str">
        <f>IF(L1657="","",COUNT($L$4:L1657))</f>
        <v/>
      </c>
      <c r="L1657" s="81" t="str">
        <f>IF(C1657="","",データ!AI2859)</f>
        <v/>
      </c>
      <c r="M1657" s="65" t="str">
        <f>IF(C1657="","",データ!AJ2859)</f>
        <v/>
      </c>
      <c r="N1657" s="65" t="str">
        <f>IF(O1657="","",COUNT($O$4:O1657))</f>
        <v/>
      </c>
      <c r="O1657" s="81" t="str">
        <f>IF(C1657="","",データ!AO2859)</f>
        <v/>
      </c>
      <c r="P1657" s="65" t="str">
        <f>IF(C1657="","",データ!AP2859)</f>
        <v/>
      </c>
    </row>
    <row r="1658" spans="1:16" ht="18" customHeight="1">
      <c r="A1658" s="46" t="str">
        <f>IF(データ!A2861&lt;&gt;"",データ!A2860,"")</f>
        <v/>
      </c>
      <c r="B1658" s="47" t="str">
        <f>IF(データ!B2861&lt;&gt;"",データ!B2860,"")</f>
        <v/>
      </c>
      <c r="C1658" s="48" t="str">
        <f>IF(データ!C2861&lt;&gt;"",データ!C2860,"")</f>
        <v/>
      </c>
      <c r="D1658" s="46" t="str">
        <f>IF(データ!G2861&lt;&gt;"",データ!G2860,"")</f>
        <v/>
      </c>
      <c r="E1658" s="65" t="str">
        <f>IF(F1658="","",COUNT($F$4:F1658))</f>
        <v/>
      </c>
      <c r="F1658" s="81" t="str">
        <f>IF(C1658="","",データ!Z2860)</f>
        <v/>
      </c>
      <c r="G1658" s="65" t="str">
        <f>IF(C1658="","",データ!AA2860)</f>
        <v/>
      </c>
      <c r="H1658" s="65" t="str">
        <f>IF(I1658="","",COUNT($I$4:I1658))</f>
        <v/>
      </c>
      <c r="I1658" s="81" t="str">
        <f>IF(C1658="","",データ!AF2860)</f>
        <v/>
      </c>
      <c r="J1658" s="65" t="str">
        <f>IF(C1658="","",データ!AG2860)</f>
        <v/>
      </c>
      <c r="K1658" s="65" t="str">
        <f>IF(L1658="","",COUNT($L$4:L1658))</f>
        <v/>
      </c>
      <c r="L1658" s="81" t="str">
        <f>IF(C1658="","",データ!AI2860)</f>
        <v/>
      </c>
      <c r="M1658" s="65" t="str">
        <f>IF(C1658="","",データ!AJ2860)</f>
        <v/>
      </c>
      <c r="N1658" s="65" t="str">
        <f>IF(O1658="","",COUNT($O$4:O1658))</f>
        <v/>
      </c>
      <c r="O1658" s="81" t="str">
        <f>IF(C1658="","",データ!AO2860)</f>
        <v/>
      </c>
      <c r="P1658" s="65" t="str">
        <f>IF(C1658="","",データ!AP2860)</f>
        <v/>
      </c>
    </row>
    <row r="1659" spans="1:16" ht="18" customHeight="1">
      <c r="A1659" s="46" t="str">
        <f>IF(データ!A2862&lt;&gt;"",データ!A2861,"")</f>
        <v/>
      </c>
      <c r="B1659" s="47" t="str">
        <f>IF(データ!B2862&lt;&gt;"",データ!B2861,"")</f>
        <v/>
      </c>
      <c r="C1659" s="48" t="str">
        <f>IF(データ!C2862&lt;&gt;"",データ!C2861,"")</f>
        <v/>
      </c>
      <c r="D1659" s="46" t="str">
        <f>IF(データ!G2862&lt;&gt;"",データ!G2861,"")</f>
        <v/>
      </c>
      <c r="E1659" s="65" t="str">
        <f>IF(F1659="","",COUNT($F$4:F1659))</f>
        <v/>
      </c>
      <c r="F1659" s="81" t="str">
        <f>IF(C1659="","",データ!Z2861)</f>
        <v/>
      </c>
      <c r="G1659" s="65" t="str">
        <f>IF(C1659="","",データ!AA2861)</f>
        <v/>
      </c>
      <c r="H1659" s="65" t="str">
        <f>IF(I1659="","",COUNT($I$4:I1659))</f>
        <v/>
      </c>
      <c r="I1659" s="81" t="str">
        <f>IF(C1659="","",データ!AF2861)</f>
        <v/>
      </c>
      <c r="J1659" s="65" t="str">
        <f>IF(C1659="","",データ!AG2861)</f>
        <v/>
      </c>
      <c r="K1659" s="65" t="str">
        <f>IF(L1659="","",COUNT($L$4:L1659))</f>
        <v/>
      </c>
      <c r="L1659" s="81" t="str">
        <f>IF(C1659="","",データ!AI2861)</f>
        <v/>
      </c>
      <c r="M1659" s="65" t="str">
        <f>IF(C1659="","",データ!AJ2861)</f>
        <v/>
      </c>
      <c r="N1659" s="65" t="str">
        <f>IF(O1659="","",COUNT($O$4:O1659))</f>
        <v/>
      </c>
      <c r="O1659" s="81" t="str">
        <f>IF(C1659="","",データ!AO2861)</f>
        <v/>
      </c>
      <c r="P1659" s="65" t="str">
        <f>IF(C1659="","",データ!AP2861)</f>
        <v/>
      </c>
    </row>
    <row r="1660" spans="1:16" ht="18" customHeight="1">
      <c r="A1660" s="46" t="str">
        <f>IF(データ!A2863&lt;&gt;"",データ!A2862,"")</f>
        <v/>
      </c>
      <c r="B1660" s="47" t="str">
        <f>IF(データ!B2863&lt;&gt;"",データ!B2862,"")</f>
        <v/>
      </c>
      <c r="C1660" s="48" t="str">
        <f>IF(データ!C2863&lt;&gt;"",データ!C2862,"")</f>
        <v/>
      </c>
      <c r="D1660" s="46" t="str">
        <f>IF(データ!G2863&lt;&gt;"",データ!G2862,"")</f>
        <v/>
      </c>
      <c r="E1660" s="65" t="str">
        <f>IF(F1660="","",COUNT($F$4:F1660))</f>
        <v/>
      </c>
      <c r="F1660" s="81" t="str">
        <f>IF(C1660="","",データ!Z2862)</f>
        <v/>
      </c>
      <c r="G1660" s="65" t="str">
        <f>IF(C1660="","",データ!AA2862)</f>
        <v/>
      </c>
      <c r="H1660" s="65" t="str">
        <f>IF(I1660="","",COUNT($I$4:I1660))</f>
        <v/>
      </c>
      <c r="I1660" s="81" t="str">
        <f>IF(C1660="","",データ!AF2862)</f>
        <v/>
      </c>
      <c r="J1660" s="65" t="str">
        <f>IF(C1660="","",データ!AG2862)</f>
        <v/>
      </c>
      <c r="K1660" s="65" t="str">
        <f>IF(L1660="","",COUNT($L$4:L1660))</f>
        <v/>
      </c>
      <c r="L1660" s="81" t="str">
        <f>IF(C1660="","",データ!AI2862)</f>
        <v/>
      </c>
      <c r="M1660" s="65" t="str">
        <f>IF(C1660="","",データ!AJ2862)</f>
        <v/>
      </c>
      <c r="N1660" s="65" t="str">
        <f>IF(O1660="","",COUNT($O$4:O1660))</f>
        <v/>
      </c>
      <c r="O1660" s="81" t="str">
        <f>IF(C1660="","",データ!AO2862)</f>
        <v/>
      </c>
      <c r="P1660" s="65" t="str">
        <f>IF(C1660="","",データ!AP2862)</f>
        <v/>
      </c>
    </row>
    <row r="1661" spans="1:16" ht="18" customHeight="1">
      <c r="A1661" s="46" t="str">
        <f>IF(データ!A2864&lt;&gt;"",データ!A2863,"")</f>
        <v/>
      </c>
      <c r="B1661" s="47" t="str">
        <f>IF(データ!B2864&lt;&gt;"",データ!B2863,"")</f>
        <v/>
      </c>
      <c r="C1661" s="48" t="str">
        <f>IF(データ!C2864&lt;&gt;"",データ!C2863,"")</f>
        <v/>
      </c>
      <c r="D1661" s="46" t="str">
        <f>IF(データ!G2864&lt;&gt;"",データ!G2863,"")</f>
        <v/>
      </c>
      <c r="E1661" s="65" t="str">
        <f>IF(F1661="","",COUNT($F$4:F1661))</f>
        <v/>
      </c>
      <c r="F1661" s="81" t="str">
        <f>IF(C1661="","",データ!Z2863)</f>
        <v/>
      </c>
      <c r="G1661" s="65" t="str">
        <f>IF(C1661="","",データ!AA2863)</f>
        <v/>
      </c>
      <c r="H1661" s="65" t="str">
        <f>IF(I1661="","",COUNT($I$4:I1661))</f>
        <v/>
      </c>
      <c r="I1661" s="81" t="str">
        <f>IF(C1661="","",データ!AF2863)</f>
        <v/>
      </c>
      <c r="J1661" s="65" t="str">
        <f>IF(C1661="","",データ!AG2863)</f>
        <v/>
      </c>
      <c r="K1661" s="65" t="str">
        <f>IF(L1661="","",COUNT($L$4:L1661))</f>
        <v/>
      </c>
      <c r="L1661" s="81" t="str">
        <f>IF(C1661="","",データ!AI2863)</f>
        <v/>
      </c>
      <c r="M1661" s="65" t="str">
        <f>IF(C1661="","",データ!AJ2863)</f>
        <v/>
      </c>
      <c r="N1661" s="65" t="str">
        <f>IF(O1661="","",COUNT($O$4:O1661))</f>
        <v/>
      </c>
      <c r="O1661" s="81" t="str">
        <f>IF(C1661="","",データ!AO2863)</f>
        <v/>
      </c>
      <c r="P1661" s="65" t="str">
        <f>IF(C1661="","",データ!AP2863)</f>
        <v/>
      </c>
    </row>
    <row r="1662" spans="1:16" ht="18" customHeight="1">
      <c r="A1662" s="46" t="str">
        <f>IF(データ!A2865&lt;&gt;"",データ!A2864,"")</f>
        <v/>
      </c>
      <c r="B1662" s="47" t="str">
        <f>IF(データ!B2865&lt;&gt;"",データ!B2864,"")</f>
        <v/>
      </c>
      <c r="C1662" s="48" t="str">
        <f>IF(データ!C2865&lt;&gt;"",データ!C2864,"")</f>
        <v/>
      </c>
      <c r="D1662" s="46" t="str">
        <f>IF(データ!G2865&lt;&gt;"",データ!G2864,"")</f>
        <v/>
      </c>
      <c r="E1662" s="65" t="str">
        <f>IF(F1662="","",COUNT($F$4:F1662))</f>
        <v/>
      </c>
      <c r="F1662" s="81" t="str">
        <f>IF(C1662="","",データ!Z2864)</f>
        <v/>
      </c>
      <c r="G1662" s="65" t="str">
        <f>IF(C1662="","",データ!AA2864)</f>
        <v/>
      </c>
      <c r="H1662" s="65" t="str">
        <f>IF(I1662="","",COUNT($I$4:I1662))</f>
        <v/>
      </c>
      <c r="I1662" s="81" t="str">
        <f>IF(C1662="","",データ!AF2864)</f>
        <v/>
      </c>
      <c r="J1662" s="65" t="str">
        <f>IF(C1662="","",データ!AG2864)</f>
        <v/>
      </c>
      <c r="K1662" s="65" t="str">
        <f>IF(L1662="","",COUNT($L$4:L1662))</f>
        <v/>
      </c>
      <c r="L1662" s="81" t="str">
        <f>IF(C1662="","",データ!AI2864)</f>
        <v/>
      </c>
      <c r="M1662" s="65" t="str">
        <f>IF(C1662="","",データ!AJ2864)</f>
        <v/>
      </c>
      <c r="N1662" s="65" t="str">
        <f>IF(O1662="","",COUNT($O$4:O1662))</f>
        <v/>
      </c>
      <c r="O1662" s="81" t="str">
        <f>IF(C1662="","",データ!AO2864)</f>
        <v/>
      </c>
      <c r="P1662" s="65" t="str">
        <f>IF(C1662="","",データ!AP2864)</f>
        <v/>
      </c>
    </row>
    <row r="1663" spans="1:16" ht="18" customHeight="1">
      <c r="A1663" s="46" t="str">
        <f>IF(データ!A2866&lt;&gt;"",データ!A2865,"")</f>
        <v/>
      </c>
      <c r="B1663" s="47" t="str">
        <f>IF(データ!B2866&lt;&gt;"",データ!B2865,"")</f>
        <v/>
      </c>
      <c r="C1663" s="48" t="str">
        <f>IF(データ!C2866&lt;&gt;"",データ!C2865,"")</f>
        <v/>
      </c>
      <c r="D1663" s="46" t="str">
        <f>IF(データ!G2866&lt;&gt;"",データ!G2865,"")</f>
        <v/>
      </c>
      <c r="E1663" s="65" t="str">
        <f>IF(F1663="","",COUNT($F$4:F1663))</f>
        <v/>
      </c>
      <c r="F1663" s="81" t="str">
        <f>IF(C1663="","",データ!Z2865)</f>
        <v/>
      </c>
      <c r="G1663" s="65" t="str">
        <f>IF(C1663="","",データ!AA2865)</f>
        <v/>
      </c>
      <c r="H1663" s="65" t="str">
        <f>IF(I1663="","",COUNT($I$4:I1663))</f>
        <v/>
      </c>
      <c r="I1663" s="81" t="str">
        <f>IF(C1663="","",データ!AF2865)</f>
        <v/>
      </c>
      <c r="J1663" s="65" t="str">
        <f>IF(C1663="","",データ!AG2865)</f>
        <v/>
      </c>
      <c r="K1663" s="65" t="str">
        <f>IF(L1663="","",COUNT($L$4:L1663))</f>
        <v/>
      </c>
      <c r="L1663" s="81" t="str">
        <f>IF(C1663="","",データ!AI2865)</f>
        <v/>
      </c>
      <c r="M1663" s="65" t="str">
        <f>IF(C1663="","",データ!AJ2865)</f>
        <v/>
      </c>
      <c r="N1663" s="65" t="str">
        <f>IF(O1663="","",COUNT($O$4:O1663))</f>
        <v/>
      </c>
      <c r="O1663" s="81" t="str">
        <f>IF(C1663="","",データ!AO2865)</f>
        <v/>
      </c>
      <c r="P1663" s="65" t="str">
        <f>IF(C1663="","",データ!AP2865)</f>
        <v/>
      </c>
    </row>
    <row r="1664" spans="1:16" ht="18" customHeight="1">
      <c r="A1664" s="46" t="str">
        <f>IF(データ!A2867&lt;&gt;"",データ!A2866,"")</f>
        <v/>
      </c>
      <c r="B1664" s="47" t="str">
        <f>IF(データ!B2867&lt;&gt;"",データ!B2866,"")</f>
        <v/>
      </c>
      <c r="C1664" s="48" t="str">
        <f>IF(データ!C2867&lt;&gt;"",データ!C2866,"")</f>
        <v/>
      </c>
      <c r="D1664" s="46" t="str">
        <f>IF(データ!G2867&lt;&gt;"",データ!G2866,"")</f>
        <v/>
      </c>
      <c r="E1664" s="65" t="str">
        <f>IF(F1664="","",COUNT($F$4:F1664))</f>
        <v/>
      </c>
      <c r="F1664" s="81" t="str">
        <f>IF(C1664="","",データ!Z2866)</f>
        <v/>
      </c>
      <c r="G1664" s="65" t="str">
        <f>IF(C1664="","",データ!AA2866)</f>
        <v/>
      </c>
      <c r="H1664" s="65" t="str">
        <f>IF(I1664="","",COUNT($I$4:I1664))</f>
        <v/>
      </c>
      <c r="I1664" s="81" t="str">
        <f>IF(C1664="","",データ!AF2866)</f>
        <v/>
      </c>
      <c r="J1664" s="65" t="str">
        <f>IF(C1664="","",データ!AG2866)</f>
        <v/>
      </c>
      <c r="K1664" s="65" t="str">
        <f>IF(L1664="","",COUNT($L$4:L1664))</f>
        <v/>
      </c>
      <c r="L1664" s="81" t="str">
        <f>IF(C1664="","",データ!AI2866)</f>
        <v/>
      </c>
      <c r="M1664" s="65" t="str">
        <f>IF(C1664="","",データ!AJ2866)</f>
        <v/>
      </c>
      <c r="N1664" s="65" t="str">
        <f>IF(O1664="","",COUNT($O$4:O1664))</f>
        <v/>
      </c>
      <c r="O1664" s="81" t="str">
        <f>IF(C1664="","",データ!AO2866)</f>
        <v/>
      </c>
      <c r="P1664" s="65" t="str">
        <f>IF(C1664="","",データ!AP2866)</f>
        <v/>
      </c>
    </row>
    <row r="1665" spans="1:16" ht="18" customHeight="1">
      <c r="A1665" s="46" t="str">
        <f>IF(データ!A2868&lt;&gt;"",データ!A2867,"")</f>
        <v/>
      </c>
      <c r="B1665" s="47" t="str">
        <f>IF(データ!B2868&lt;&gt;"",データ!B2867,"")</f>
        <v/>
      </c>
      <c r="C1665" s="48" t="str">
        <f>IF(データ!C2868&lt;&gt;"",データ!C2867,"")</f>
        <v/>
      </c>
      <c r="D1665" s="46" t="str">
        <f>IF(データ!G2868&lt;&gt;"",データ!G2867,"")</f>
        <v/>
      </c>
      <c r="E1665" s="65" t="str">
        <f>IF(F1665="","",COUNT($F$4:F1665))</f>
        <v/>
      </c>
      <c r="F1665" s="81" t="str">
        <f>IF(C1665="","",データ!Z2867)</f>
        <v/>
      </c>
      <c r="G1665" s="65" t="str">
        <f>IF(C1665="","",データ!AA2867)</f>
        <v/>
      </c>
      <c r="H1665" s="65" t="str">
        <f>IF(I1665="","",COUNT($I$4:I1665))</f>
        <v/>
      </c>
      <c r="I1665" s="81" t="str">
        <f>IF(C1665="","",データ!AF2867)</f>
        <v/>
      </c>
      <c r="J1665" s="65" t="str">
        <f>IF(C1665="","",データ!AG2867)</f>
        <v/>
      </c>
      <c r="K1665" s="65" t="str">
        <f>IF(L1665="","",COUNT($L$4:L1665))</f>
        <v/>
      </c>
      <c r="L1665" s="81" t="str">
        <f>IF(C1665="","",データ!AI2867)</f>
        <v/>
      </c>
      <c r="M1665" s="65" t="str">
        <f>IF(C1665="","",データ!AJ2867)</f>
        <v/>
      </c>
      <c r="N1665" s="65" t="str">
        <f>IF(O1665="","",COUNT($O$4:O1665))</f>
        <v/>
      </c>
      <c r="O1665" s="81" t="str">
        <f>IF(C1665="","",データ!AO2867)</f>
        <v/>
      </c>
      <c r="P1665" s="65" t="str">
        <f>IF(C1665="","",データ!AP2867)</f>
        <v/>
      </c>
    </row>
    <row r="1666" spans="1:16" ht="18" customHeight="1">
      <c r="A1666" s="46" t="str">
        <f>IF(データ!A2869&lt;&gt;"",データ!A2868,"")</f>
        <v/>
      </c>
      <c r="B1666" s="47" t="str">
        <f>IF(データ!B2869&lt;&gt;"",データ!B2868,"")</f>
        <v/>
      </c>
      <c r="C1666" s="48" t="str">
        <f>IF(データ!C2869&lt;&gt;"",データ!C2868,"")</f>
        <v/>
      </c>
      <c r="D1666" s="46" t="str">
        <f>IF(データ!G2869&lt;&gt;"",データ!G2868,"")</f>
        <v/>
      </c>
      <c r="E1666" s="65" t="str">
        <f>IF(F1666="","",COUNT($F$4:F1666))</f>
        <v/>
      </c>
      <c r="F1666" s="81" t="str">
        <f>IF(C1666="","",データ!Z2868)</f>
        <v/>
      </c>
      <c r="G1666" s="65" t="str">
        <f>IF(C1666="","",データ!AA2868)</f>
        <v/>
      </c>
      <c r="H1666" s="65" t="str">
        <f>IF(I1666="","",COUNT($I$4:I1666))</f>
        <v/>
      </c>
      <c r="I1666" s="81" t="str">
        <f>IF(C1666="","",データ!AF2868)</f>
        <v/>
      </c>
      <c r="J1666" s="65" t="str">
        <f>IF(C1666="","",データ!AG2868)</f>
        <v/>
      </c>
      <c r="K1666" s="65" t="str">
        <f>IF(L1666="","",COUNT($L$4:L1666))</f>
        <v/>
      </c>
      <c r="L1666" s="81" t="str">
        <f>IF(C1666="","",データ!AI2868)</f>
        <v/>
      </c>
      <c r="M1666" s="65" t="str">
        <f>IF(C1666="","",データ!AJ2868)</f>
        <v/>
      </c>
      <c r="N1666" s="65" t="str">
        <f>IF(O1666="","",COUNT($O$4:O1666))</f>
        <v/>
      </c>
      <c r="O1666" s="81" t="str">
        <f>IF(C1666="","",データ!AO2868)</f>
        <v/>
      </c>
      <c r="P1666" s="65" t="str">
        <f>IF(C1666="","",データ!AP2868)</f>
        <v/>
      </c>
    </row>
    <row r="1667" spans="1:16" ht="18" customHeight="1">
      <c r="A1667" s="46" t="str">
        <f>IF(データ!A2870&lt;&gt;"",データ!A2869,"")</f>
        <v/>
      </c>
      <c r="B1667" s="47" t="str">
        <f>IF(データ!B2870&lt;&gt;"",データ!B2869,"")</f>
        <v/>
      </c>
      <c r="C1667" s="48" t="str">
        <f>IF(データ!C2870&lt;&gt;"",データ!C2869,"")</f>
        <v/>
      </c>
      <c r="D1667" s="46" t="str">
        <f>IF(データ!G2870&lt;&gt;"",データ!G2869,"")</f>
        <v/>
      </c>
      <c r="E1667" s="65" t="str">
        <f>IF(F1667="","",COUNT($F$4:F1667))</f>
        <v/>
      </c>
      <c r="F1667" s="81" t="str">
        <f>IF(C1667="","",データ!Z2869)</f>
        <v/>
      </c>
      <c r="G1667" s="65" t="str">
        <f>IF(C1667="","",データ!AA2869)</f>
        <v/>
      </c>
      <c r="H1667" s="65" t="str">
        <f>IF(I1667="","",COUNT($I$4:I1667))</f>
        <v/>
      </c>
      <c r="I1667" s="81" t="str">
        <f>IF(C1667="","",データ!AF2869)</f>
        <v/>
      </c>
      <c r="J1667" s="65" t="str">
        <f>IF(C1667="","",データ!AG2869)</f>
        <v/>
      </c>
      <c r="K1667" s="65" t="str">
        <f>IF(L1667="","",COUNT($L$4:L1667))</f>
        <v/>
      </c>
      <c r="L1667" s="81" t="str">
        <f>IF(C1667="","",データ!AI2869)</f>
        <v/>
      </c>
      <c r="M1667" s="65" t="str">
        <f>IF(C1667="","",データ!AJ2869)</f>
        <v/>
      </c>
      <c r="N1667" s="65" t="str">
        <f>IF(O1667="","",COUNT($O$4:O1667))</f>
        <v/>
      </c>
      <c r="O1667" s="81" t="str">
        <f>IF(C1667="","",データ!AO2869)</f>
        <v/>
      </c>
      <c r="P1667" s="65" t="str">
        <f>IF(C1667="","",データ!AP2869)</f>
        <v/>
      </c>
    </row>
    <row r="1668" spans="1:16" ht="18" customHeight="1">
      <c r="A1668" s="46" t="str">
        <f>IF(データ!A2871&lt;&gt;"",データ!A2870,"")</f>
        <v/>
      </c>
      <c r="B1668" s="47" t="str">
        <f>IF(データ!B2871&lt;&gt;"",データ!B2870,"")</f>
        <v/>
      </c>
      <c r="C1668" s="48" t="str">
        <f>IF(データ!C2871&lt;&gt;"",データ!C2870,"")</f>
        <v/>
      </c>
      <c r="D1668" s="46" t="str">
        <f>IF(データ!G2871&lt;&gt;"",データ!G2870,"")</f>
        <v/>
      </c>
      <c r="E1668" s="65" t="str">
        <f>IF(F1668="","",COUNT($F$4:F1668))</f>
        <v/>
      </c>
      <c r="F1668" s="81" t="str">
        <f>IF(C1668="","",データ!Z2870)</f>
        <v/>
      </c>
      <c r="G1668" s="65" t="str">
        <f>IF(C1668="","",データ!AA2870)</f>
        <v/>
      </c>
      <c r="H1668" s="65" t="str">
        <f>IF(I1668="","",COUNT($I$4:I1668))</f>
        <v/>
      </c>
      <c r="I1668" s="81" t="str">
        <f>IF(C1668="","",データ!AF2870)</f>
        <v/>
      </c>
      <c r="J1668" s="65" t="str">
        <f>IF(C1668="","",データ!AG2870)</f>
        <v/>
      </c>
      <c r="K1668" s="65" t="str">
        <f>IF(L1668="","",COUNT($L$4:L1668))</f>
        <v/>
      </c>
      <c r="L1668" s="81" t="str">
        <f>IF(C1668="","",データ!AI2870)</f>
        <v/>
      </c>
      <c r="M1668" s="65" t="str">
        <f>IF(C1668="","",データ!AJ2870)</f>
        <v/>
      </c>
      <c r="N1668" s="65" t="str">
        <f>IF(O1668="","",COUNT($O$4:O1668))</f>
        <v/>
      </c>
      <c r="O1668" s="81" t="str">
        <f>IF(C1668="","",データ!AO2870)</f>
        <v/>
      </c>
      <c r="P1668" s="65" t="str">
        <f>IF(C1668="","",データ!AP2870)</f>
        <v/>
      </c>
    </row>
    <row r="1669" spans="1:16" ht="18" customHeight="1">
      <c r="A1669" s="46" t="str">
        <f>IF(データ!A2872&lt;&gt;"",データ!A2871,"")</f>
        <v/>
      </c>
      <c r="B1669" s="47" t="str">
        <f>IF(データ!B2872&lt;&gt;"",データ!B2871,"")</f>
        <v/>
      </c>
      <c r="C1669" s="48" t="str">
        <f>IF(データ!C2872&lt;&gt;"",データ!C2871,"")</f>
        <v/>
      </c>
      <c r="D1669" s="46" t="str">
        <f>IF(データ!G2872&lt;&gt;"",データ!G2871,"")</f>
        <v/>
      </c>
      <c r="E1669" s="65" t="str">
        <f>IF(F1669="","",COUNT($F$4:F1669))</f>
        <v/>
      </c>
      <c r="F1669" s="81" t="str">
        <f>IF(C1669="","",データ!Z2871)</f>
        <v/>
      </c>
      <c r="G1669" s="65" t="str">
        <f>IF(C1669="","",データ!AA2871)</f>
        <v/>
      </c>
      <c r="H1669" s="65" t="str">
        <f>IF(I1669="","",COUNT($I$4:I1669))</f>
        <v/>
      </c>
      <c r="I1669" s="81" t="str">
        <f>IF(C1669="","",データ!AF2871)</f>
        <v/>
      </c>
      <c r="J1669" s="65" t="str">
        <f>IF(C1669="","",データ!AG2871)</f>
        <v/>
      </c>
      <c r="K1669" s="65" t="str">
        <f>IF(L1669="","",COUNT($L$4:L1669))</f>
        <v/>
      </c>
      <c r="L1669" s="81" t="str">
        <f>IF(C1669="","",データ!AI2871)</f>
        <v/>
      </c>
      <c r="M1669" s="65" t="str">
        <f>IF(C1669="","",データ!AJ2871)</f>
        <v/>
      </c>
      <c r="N1669" s="65" t="str">
        <f>IF(O1669="","",COUNT($O$4:O1669))</f>
        <v/>
      </c>
      <c r="O1669" s="81" t="str">
        <f>IF(C1669="","",データ!AO2871)</f>
        <v/>
      </c>
      <c r="P1669" s="65" t="str">
        <f>IF(C1669="","",データ!AP2871)</f>
        <v/>
      </c>
    </row>
    <row r="1670" spans="1:16" ht="18" customHeight="1">
      <c r="A1670" s="46" t="str">
        <f>IF(データ!A2873&lt;&gt;"",データ!A2872,"")</f>
        <v/>
      </c>
      <c r="B1670" s="47" t="str">
        <f>IF(データ!B2873&lt;&gt;"",データ!B2872,"")</f>
        <v/>
      </c>
      <c r="C1670" s="48" t="str">
        <f>IF(データ!C2873&lt;&gt;"",データ!C2872,"")</f>
        <v/>
      </c>
      <c r="D1670" s="46" t="str">
        <f>IF(データ!G2873&lt;&gt;"",データ!G2872,"")</f>
        <v/>
      </c>
      <c r="E1670" s="65" t="str">
        <f>IF(F1670="","",COUNT($F$4:F1670))</f>
        <v/>
      </c>
      <c r="F1670" s="81" t="str">
        <f>IF(C1670="","",データ!Z2872)</f>
        <v/>
      </c>
      <c r="G1670" s="65" t="str">
        <f>IF(C1670="","",データ!AA2872)</f>
        <v/>
      </c>
      <c r="H1670" s="65" t="str">
        <f>IF(I1670="","",COUNT($I$4:I1670))</f>
        <v/>
      </c>
      <c r="I1670" s="81" t="str">
        <f>IF(C1670="","",データ!AF2872)</f>
        <v/>
      </c>
      <c r="J1670" s="65" t="str">
        <f>IF(C1670="","",データ!AG2872)</f>
        <v/>
      </c>
      <c r="K1670" s="65" t="str">
        <f>IF(L1670="","",COUNT($L$4:L1670))</f>
        <v/>
      </c>
      <c r="L1670" s="81" t="str">
        <f>IF(C1670="","",データ!AI2872)</f>
        <v/>
      </c>
      <c r="M1670" s="65" t="str">
        <f>IF(C1670="","",データ!AJ2872)</f>
        <v/>
      </c>
      <c r="N1670" s="65" t="str">
        <f>IF(O1670="","",COUNT($O$4:O1670))</f>
        <v/>
      </c>
      <c r="O1670" s="81" t="str">
        <f>IF(C1670="","",データ!AO2872)</f>
        <v/>
      </c>
      <c r="P1670" s="65" t="str">
        <f>IF(C1670="","",データ!AP2872)</f>
        <v/>
      </c>
    </row>
    <row r="1671" spans="1:16" ht="18" customHeight="1">
      <c r="A1671" s="46" t="str">
        <f>IF(データ!A2874&lt;&gt;"",データ!A2873,"")</f>
        <v/>
      </c>
      <c r="B1671" s="47" t="str">
        <f>IF(データ!B2874&lt;&gt;"",データ!B2873,"")</f>
        <v/>
      </c>
      <c r="C1671" s="48" t="str">
        <f>IF(データ!C2874&lt;&gt;"",データ!C2873,"")</f>
        <v/>
      </c>
      <c r="D1671" s="46" t="str">
        <f>IF(データ!G2874&lt;&gt;"",データ!G2873,"")</f>
        <v/>
      </c>
      <c r="E1671" s="65" t="str">
        <f>IF(F1671="","",COUNT($F$4:F1671))</f>
        <v/>
      </c>
      <c r="F1671" s="81" t="str">
        <f>IF(C1671="","",データ!Z2873)</f>
        <v/>
      </c>
      <c r="G1671" s="65" t="str">
        <f>IF(C1671="","",データ!AA2873)</f>
        <v/>
      </c>
      <c r="H1671" s="65" t="str">
        <f>IF(I1671="","",COUNT($I$4:I1671))</f>
        <v/>
      </c>
      <c r="I1671" s="81" t="str">
        <f>IF(C1671="","",データ!AF2873)</f>
        <v/>
      </c>
      <c r="J1671" s="65" t="str">
        <f>IF(C1671="","",データ!AG2873)</f>
        <v/>
      </c>
      <c r="K1671" s="65" t="str">
        <f>IF(L1671="","",COUNT($L$4:L1671))</f>
        <v/>
      </c>
      <c r="L1671" s="81" t="str">
        <f>IF(C1671="","",データ!AI2873)</f>
        <v/>
      </c>
      <c r="M1671" s="65" t="str">
        <f>IF(C1671="","",データ!AJ2873)</f>
        <v/>
      </c>
      <c r="N1671" s="65" t="str">
        <f>IF(O1671="","",COUNT($O$4:O1671))</f>
        <v/>
      </c>
      <c r="O1671" s="81" t="str">
        <f>IF(C1671="","",データ!AO2873)</f>
        <v/>
      </c>
      <c r="P1671" s="65" t="str">
        <f>IF(C1671="","",データ!AP2873)</f>
        <v/>
      </c>
    </row>
    <row r="1672" spans="1:16" ht="18" customHeight="1">
      <c r="A1672" s="46" t="str">
        <f>IF(データ!A2875&lt;&gt;"",データ!A2874,"")</f>
        <v/>
      </c>
      <c r="B1672" s="47" t="str">
        <f>IF(データ!B2875&lt;&gt;"",データ!B2874,"")</f>
        <v/>
      </c>
      <c r="C1672" s="48" t="str">
        <f>IF(データ!C2875&lt;&gt;"",データ!C2874,"")</f>
        <v/>
      </c>
      <c r="D1672" s="46" t="str">
        <f>IF(データ!G2875&lt;&gt;"",データ!G2874,"")</f>
        <v/>
      </c>
      <c r="E1672" s="65" t="str">
        <f>IF(F1672="","",COUNT($F$4:F1672))</f>
        <v/>
      </c>
      <c r="F1672" s="81" t="str">
        <f>IF(C1672="","",データ!Z2874)</f>
        <v/>
      </c>
      <c r="G1672" s="65" t="str">
        <f>IF(C1672="","",データ!AA2874)</f>
        <v/>
      </c>
      <c r="H1672" s="65" t="str">
        <f>IF(I1672="","",COUNT($I$4:I1672))</f>
        <v/>
      </c>
      <c r="I1672" s="81" t="str">
        <f>IF(C1672="","",データ!AF2874)</f>
        <v/>
      </c>
      <c r="J1672" s="65" t="str">
        <f>IF(C1672="","",データ!AG2874)</f>
        <v/>
      </c>
      <c r="K1672" s="65" t="str">
        <f>IF(L1672="","",COUNT($L$4:L1672))</f>
        <v/>
      </c>
      <c r="L1672" s="81" t="str">
        <f>IF(C1672="","",データ!AI2874)</f>
        <v/>
      </c>
      <c r="M1672" s="65" t="str">
        <f>IF(C1672="","",データ!AJ2874)</f>
        <v/>
      </c>
      <c r="N1672" s="65" t="str">
        <f>IF(O1672="","",COUNT($O$4:O1672))</f>
        <v/>
      </c>
      <c r="O1672" s="81" t="str">
        <f>IF(C1672="","",データ!AO2874)</f>
        <v/>
      </c>
      <c r="P1672" s="65" t="str">
        <f>IF(C1672="","",データ!AP2874)</f>
        <v/>
      </c>
    </row>
    <row r="1673" spans="1:16" ht="18" customHeight="1">
      <c r="A1673" s="46" t="str">
        <f>IF(データ!A2876&lt;&gt;"",データ!A2875,"")</f>
        <v/>
      </c>
      <c r="B1673" s="47" t="str">
        <f>IF(データ!B2876&lt;&gt;"",データ!B2875,"")</f>
        <v/>
      </c>
      <c r="C1673" s="48" t="str">
        <f>IF(データ!C2876&lt;&gt;"",データ!C2875,"")</f>
        <v/>
      </c>
      <c r="D1673" s="46" t="str">
        <f>IF(データ!G2876&lt;&gt;"",データ!G2875,"")</f>
        <v/>
      </c>
      <c r="E1673" s="65" t="str">
        <f>IF(F1673="","",COUNT($F$4:F1673))</f>
        <v/>
      </c>
      <c r="F1673" s="81" t="str">
        <f>IF(C1673="","",データ!Z2875)</f>
        <v/>
      </c>
      <c r="G1673" s="65" t="str">
        <f>IF(C1673="","",データ!AA2875)</f>
        <v/>
      </c>
      <c r="H1673" s="65" t="str">
        <f>IF(I1673="","",COUNT($I$4:I1673))</f>
        <v/>
      </c>
      <c r="I1673" s="81" t="str">
        <f>IF(C1673="","",データ!AF2875)</f>
        <v/>
      </c>
      <c r="J1673" s="65" t="str">
        <f>IF(C1673="","",データ!AG2875)</f>
        <v/>
      </c>
      <c r="K1673" s="65" t="str">
        <f>IF(L1673="","",COUNT($L$4:L1673))</f>
        <v/>
      </c>
      <c r="L1673" s="81" t="str">
        <f>IF(C1673="","",データ!AI2875)</f>
        <v/>
      </c>
      <c r="M1673" s="65" t="str">
        <f>IF(C1673="","",データ!AJ2875)</f>
        <v/>
      </c>
      <c r="N1673" s="65" t="str">
        <f>IF(O1673="","",COUNT($O$4:O1673))</f>
        <v/>
      </c>
      <c r="O1673" s="81" t="str">
        <f>IF(C1673="","",データ!AO2875)</f>
        <v/>
      </c>
      <c r="P1673" s="65" t="str">
        <f>IF(C1673="","",データ!AP2875)</f>
        <v/>
      </c>
    </row>
    <row r="1674" spans="1:16" ht="18" customHeight="1">
      <c r="A1674" s="46" t="str">
        <f>IF(データ!A2877&lt;&gt;"",データ!A2876,"")</f>
        <v/>
      </c>
      <c r="B1674" s="47" t="str">
        <f>IF(データ!B2877&lt;&gt;"",データ!B2876,"")</f>
        <v/>
      </c>
      <c r="C1674" s="48" t="str">
        <f>IF(データ!C2877&lt;&gt;"",データ!C2876,"")</f>
        <v/>
      </c>
      <c r="D1674" s="46" t="str">
        <f>IF(データ!G2877&lt;&gt;"",データ!G2876,"")</f>
        <v/>
      </c>
      <c r="E1674" s="65" t="str">
        <f>IF(F1674="","",COUNT($F$4:F1674))</f>
        <v/>
      </c>
      <c r="F1674" s="81" t="str">
        <f>IF(C1674="","",データ!Z2876)</f>
        <v/>
      </c>
      <c r="G1674" s="65" t="str">
        <f>IF(C1674="","",データ!AA2876)</f>
        <v/>
      </c>
      <c r="H1674" s="65" t="str">
        <f>IF(I1674="","",COUNT($I$4:I1674))</f>
        <v/>
      </c>
      <c r="I1674" s="81" t="str">
        <f>IF(C1674="","",データ!AF2876)</f>
        <v/>
      </c>
      <c r="J1674" s="65" t="str">
        <f>IF(C1674="","",データ!AG2876)</f>
        <v/>
      </c>
      <c r="K1674" s="65" t="str">
        <f>IF(L1674="","",COUNT($L$4:L1674))</f>
        <v/>
      </c>
      <c r="L1674" s="81" t="str">
        <f>IF(C1674="","",データ!AI2876)</f>
        <v/>
      </c>
      <c r="M1674" s="65" t="str">
        <f>IF(C1674="","",データ!AJ2876)</f>
        <v/>
      </c>
      <c r="N1674" s="65" t="str">
        <f>IF(O1674="","",COUNT($O$4:O1674))</f>
        <v/>
      </c>
      <c r="O1674" s="81" t="str">
        <f>IF(C1674="","",データ!AO2876)</f>
        <v/>
      </c>
      <c r="P1674" s="65" t="str">
        <f>IF(C1674="","",データ!AP2876)</f>
        <v/>
      </c>
    </row>
    <row r="1675" spans="1:16" ht="18" customHeight="1">
      <c r="A1675" s="46" t="str">
        <f>IF(データ!A2878&lt;&gt;"",データ!A2877,"")</f>
        <v/>
      </c>
      <c r="B1675" s="47" t="str">
        <f>IF(データ!B2878&lt;&gt;"",データ!B2877,"")</f>
        <v/>
      </c>
      <c r="C1675" s="48" t="str">
        <f>IF(データ!C2878&lt;&gt;"",データ!C2877,"")</f>
        <v/>
      </c>
      <c r="D1675" s="46" t="str">
        <f>IF(データ!G2878&lt;&gt;"",データ!G2877,"")</f>
        <v/>
      </c>
      <c r="E1675" s="65" t="str">
        <f>IF(F1675="","",COUNT($F$4:F1675))</f>
        <v/>
      </c>
      <c r="F1675" s="81" t="str">
        <f>IF(C1675="","",データ!Z2877)</f>
        <v/>
      </c>
      <c r="G1675" s="65" t="str">
        <f>IF(C1675="","",データ!AA2877)</f>
        <v/>
      </c>
      <c r="H1675" s="65" t="str">
        <f>IF(I1675="","",COUNT($I$4:I1675))</f>
        <v/>
      </c>
      <c r="I1675" s="81" t="str">
        <f>IF(C1675="","",データ!AF2877)</f>
        <v/>
      </c>
      <c r="J1675" s="65" t="str">
        <f>IF(C1675="","",データ!AG2877)</f>
        <v/>
      </c>
      <c r="K1675" s="65" t="str">
        <f>IF(L1675="","",COUNT($L$4:L1675))</f>
        <v/>
      </c>
      <c r="L1675" s="81" t="str">
        <f>IF(C1675="","",データ!AI2877)</f>
        <v/>
      </c>
      <c r="M1675" s="65" t="str">
        <f>IF(C1675="","",データ!AJ2877)</f>
        <v/>
      </c>
      <c r="N1675" s="65" t="str">
        <f>IF(O1675="","",COUNT($O$4:O1675))</f>
        <v/>
      </c>
      <c r="O1675" s="81" t="str">
        <f>IF(C1675="","",データ!AO2877)</f>
        <v/>
      </c>
      <c r="P1675" s="65" t="str">
        <f>IF(C1675="","",データ!AP2877)</f>
        <v/>
      </c>
    </row>
    <row r="1676" spans="1:16" ht="18" customHeight="1">
      <c r="A1676" s="46" t="str">
        <f>IF(データ!A2879&lt;&gt;"",データ!A2878,"")</f>
        <v/>
      </c>
      <c r="B1676" s="47" t="str">
        <f>IF(データ!B2879&lt;&gt;"",データ!B2878,"")</f>
        <v/>
      </c>
      <c r="C1676" s="48" t="str">
        <f>IF(データ!C2879&lt;&gt;"",データ!C2878,"")</f>
        <v/>
      </c>
      <c r="D1676" s="46" t="str">
        <f>IF(データ!G2879&lt;&gt;"",データ!G2878,"")</f>
        <v/>
      </c>
      <c r="E1676" s="65" t="str">
        <f>IF(F1676="","",COUNT($F$4:F1676))</f>
        <v/>
      </c>
      <c r="F1676" s="81" t="str">
        <f>IF(C1676="","",データ!Z2878)</f>
        <v/>
      </c>
      <c r="G1676" s="65" t="str">
        <f>IF(C1676="","",データ!AA2878)</f>
        <v/>
      </c>
      <c r="H1676" s="65" t="str">
        <f>IF(I1676="","",COUNT($I$4:I1676))</f>
        <v/>
      </c>
      <c r="I1676" s="81" t="str">
        <f>IF(C1676="","",データ!AF2878)</f>
        <v/>
      </c>
      <c r="J1676" s="65" t="str">
        <f>IF(C1676="","",データ!AG2878)</f>
        <v/>
      </c>
      <c r="K1676" s="65" t="str">
        <f>IF(L1676="","",COUNT($L$4:L1676))</f>
        <v/>
      </c>
      <c r="L1676" s="81" t="str">
        <f>IF(C1676="","",データ!AI2878)</f>
        <v/>
      </c>
      <c r="M1676" s="65" t="str">
        <f>IF(C1676="","",データ!AJ2878)</f>
        <v/>
      </c>
      <c r="N1676" s="65" t="str">
        <f>IF(O1676="","",COUNT($O$4:O1676))</f>
        <v/>
      </c>
      <c r="O1676" s="81" t="str">
        <f>IF(C1676="","",データ!AO2878)</f>
        <v/>
      </c>
      <c r="P1676" s="65" t="str">
        <f>IF(C1676="","",データ!AP2878)</f>
        <v/>
      </c>
    </row>
    <row r="1677" spans="1:16" ht="18" customHeight="1">
      <c r="A1677" s="46" t="str">
        <f>IF(データ!A2880&lt;&gt;"",データ!A2879,"")</f>
        <v/>
      </c>
      <c r="B1677" s="47" t="str">
        <f>IF(データ!B2880&lt;&gt;"",データ!B2879,"")</f>
        <v/>
      </c>
      <c r="C1677" s="48" t="str">
        <f>IF(データ!C2880&lt;&gt;"",データ!C2879,"")</f>
        <v/>
      </c>
      <c r="D1677" s="46" t="str">
        <f>IF(データ!G2880&lt;&gt;"",データ!G2879,"")</f>
        <v/>
      </c>
      <c r="E1677" s="65" t="str">
        <f>IF(F1677="","",COUNT($F$4:F1677))</f>
        <v/>
      </c>
      <c r="F1677" s="81" t="str">
        <f>IF(C1677="","",データ!Z2879)</f>
        <v/>
      </c>
      <c r="G1677" s="65" t="str">
        <f>IF(C1677="","",データ!AA2879)</f>
        <v/>
      </c>
      <c r="H1677" s="65" t="str">
        <f>IF(I1677="","",COUNT($I$4:I1677))</f>
        <v/>
      </c>
      <c r="I1677" s="81" t="str">
        <f>IF(C1677="","",データ!AF2879)</f>
        <v/>
      </c>
      <c r="J1677" s="65" t="str">
        <f>IF(C1677="","",データ!AG2879)</f>
        <v/>
      </c>
      <c r="K1677" s="65" t="str">
        <f>IF(L1677="","",COUNT($L$4:L1677))</f>
        <v/>
      </c>
      <c r="L1677" s="81" t="str">
        <f>IF(C1677="","",データ!AI2879)</f>
        <v/>
      </c>
      <c r="M1677" s="65" t="str">
        <f>IF(C1677="","",データ!AJ2879)</f>
        <v/>
      </c>
      <c r="N1677" s="65" t="str">
        <f>IF(O1677="","",COUNT($O$4:O1677))</f>
        <v/>
      </c>
      <c r="O1677" s="81" t="str">
        <f>IF(C1677="","",データ!AO2879)</f>
        <v/>
      </c>
      <c r="P1677" s="65" t="str">
        <f>IF(C1677="","",データ!AP2879)</f>
        <v/>
      </c>
    </row>
    <row r="1678" spans="1:16" ht="18" customHeight="1">
      <c r="A1678" s="46" t="str">
        <f>IF(データ!A2881&lt;&gt;"",データ!A2880,"")</f>
        <v/>
      </c>
      <c r="B1678" s="47" t="str">
        <f>IF(データ!B2881&lt;&gt;"",データ!B2880,"")</f>
        <v/>
      </c>
      <c r="C1678" s="48" t="str">
        <f>IF(データ!C2881&lt;&gt;"",データ!C2880,"")</f>
        <v/>
      </c>
      <c r="D1678" s="46" t="str">
        <f>IF(データ!G2881&lt;&gt;"",データ!G2880,"")</f>
        <v/>
      </c>
      <c r="E1678" s="65" t="str">
        <f>IF(F1678="","",COUNT($F$4:F1678))</f>
        <v/>
      </c>
      <c r="F1678" s="81" t="str">
        <f>IF(C1678="","",データ!Z2880)</f>
        <v/>
      </c>
      <c r="G1678" s="65" t="str">
        <f>IF(C1678="","",データ!AA2880)</f>
        <v/>
      </c>
      <c r="H1678" s="65" t="str">
        <f>IF(I1678="","",COUNT($I$4:I1678))</f>
        <v/>
      </c>
      <c r="I1678" s="81" t="str">
        <f>IF(C1678="","",データ!AF2880)</f>
        <v/>
      </c>
      <c r="J1678" s="65" t="str">
        <f>IF(C1678="","",データ!AG2880)</f>
        <v/>
      </c>
      <c r="K1678" s="65" t="str">
        <f>IF(L1678="","",COUNT($L$4:L1678))</f>
        <v/>
      </c>
      <c r="L1678" s="81" t="str">
        <f>IF(C1678="","",データ!AI2880)</f>
        <v/>
      </c>
      <c r="M1678" s="65" t="str">
        <f>IF(C1678="","",データ!AJ2880)</f>
        <v/>
      </c>
      <c r="N1678" s="65" t="str">
        <f>IF(O1678="","",COUNT($O$4:O1678))</f>
        <v/>
      </c>
      <c r="O1678" s="81" t="str">
        <f>IF(C1678="","",データ!AO2880)</f>
        <v/>
      </c>
      <c r="P1678" s="65" t="str">
        <f>IF(C1678="","",データ!AP2880)</f>
        <v/>
      </c>
    </row>
    <row r="1679" spans="1:16" ht="18" customHeight="1">
      <c r="A1679" s="46" t="str">
        <f>IF(データ!A2882&lt;&gt;"",データ!A2881,"")</f>
        <v/>
      </c>
      <c r="B1679" s="47" t="str">
        <f>IF(データ!B2882&lt;&gt;"",データ!B2881,"")</f>
        <v/>
      </c>
      <c r="C1679" s="48" t="str">
        <f>IF(データ!C2882&lt;&gt;"",データ!C2881,"")</f>
        <v/>
      </c>
      <c r="D1679" s="46" t="str">
        <f>IF(データ!G2882&lt;&gt;"",データ!G2881,"")</f>
        <v/>
      </c>
      <c r="E1679" s="65" t="str">
        <f>IF(F1679="","",COUNT($F$4:F1679))</f>
        <v/>
      </c>
      <c r="F1679" s="81" t="str">
        <f>IF(C1679="","",データ!Z2881)</f>
        <v/>
      </c>
      <c r="G1679" s="65" t="str">
        <f>IF(C1679="","",データ!AA2881)</f>
        <v/>
      </c>
      <c r="H1679" s="65" t="str">
        <f>IF(I1679="","",COUNT($I$4:I1679))</f>
        <v/>
      </c>
      <c r="I1679" s="81" t="str">
        <f>IF(C1679="","",データ!AF2881)</f>
        <v/>
      </c>
      <c r="J1679" s="65" t="str">
        <f>IF(C1679="","",データ!AG2881)</f>
        <v/>
      </c>
      <c r="K1679" s="65" t="str">
        <f>IF(L1679="","",COUNT($L$4:L1679))</f>
        <v/>
      </c>
      <c r="L1679" s="81" t="str">
        <f>IF(C1679="","",データ!AI2881)</f>
        <v/>
      </c>
      <c r="M1679" s="65" t="str">
        <f>IF(C1679="","",データ!AJ2881)</f>
        <v/>
      </c>
      <c r="N1679" s="65" t="str">
        <f>IF(O1679="","",COUNT($O$4:O1679))</f>
        <v/>
      </c>
      <c r="O1679" s="81" t="str">
        <f>IF(C1679="","",データ!AO2881)</f>
        <v/>
      </c>
      <c r="P1679" s="65" t="str">
        <f>IF(C1679="","",データ!AP2881)</f>
        <v/>
      </c>
    </row>
    <row r="1680" spans="1:16" ht="18" customHeight="1">
      <c r="A1680" s="46" t="str">
        <f>IF(データ!A2883&lt;&gt;"",データ!A2882,"")</f>
        <v/>
      </c>
      <c r="B1680" s="47" t="str">
        <f>IF(データ!B2883&lt;&gt;"",データ!B2882,"")</f>
        <v/>
      </c>
      <c r="C1680" s="48" t="str">
        <f>IF(データ!C2883&lt;&gt;"",データ!C2882,"")</f>
        <v/>
      </c>
      <c r="D1680" s="46" t="str">
        <f>IF(データ!G2883&lt;&gt;"",データ!G2882,"")</f>
        <v/>
      </c>
      <c r="E1680" s="65" t="str">
        <f>IF(F1680="","",COUNT($F$4:F1680))</f>
        <v/>
      </c>
      <c r="F1680" s="81" t="str">
        <f>IF(C1680="","",データ!Z2882)</f>
        <v/>
      </c>
      <c r="G1680" s="65" t="str">
        <f>IF(C1680="","",データ!AA2882)</f>
        <v/>
      </c>
      <c r="H1680" s="65" t="str">
        <f>IF(I1680="","",COUNT($I$4:I1680))</f>
        <v/>
      </c>
      <c r="I1680" s="81" t="str">
        <f>IF(C1680="","",データ!AF2882)</f>
        <v/>
      </c>
      <c r="J1680" s="65" t="str">
        <f>IF(C1680="","",データ!AG2882)</f>
        <v/>
      </c>
      <c r="K1680" s="65" t="str">
        <f>IF(L1680="","",COUNT($L$4:L1680))</f>
        <v/>
      </c>
      <c r="L1680" s="81" t="str">
        <f>IF(C1680="","",データ!AI2882)</f>
        <v/>
      </c>
      <c r="M1680" s="65" t="str">
        <f>IF(C1680="","",データ!AJ2882)</f>
        <v/>
      </c>
      <c r="N1680" s="65" t="str">
        <f>IF(O1680="","",COUNT($O$4:O1680))</f>
        <v/>
      </c>
      <c r="O1680" s="81" t="str">
        <f>IF(C1680="","",データ!AO2882)</f>
        <v/>
      </c>
      <c r="P1680" s="65" t="str">
        <f>IF(C1680="","",データ!AP2882)</f>
        <v/>
      </c>
    </row>
    <row r="1681" spans="1:16" ht="18" customHeight="1">
      <c r="A1681" s="46" t="str">
        <f>IF(データ!A2884&lt;&gt;"",データ!A2883,"")</f>
        <v/>
      </c>
      <c r="B1681" s="47" t="str">
        <f>IF(データ!B2884&lt;&gt;"",データ!B2883,"")</f>
        <v/>
      </c>
      <c r="C1681" s="48" t="str">
        <f>IF(データ!C2884&lt;&gt;"",データ!C2883,"")</f>
        <v/>
      </c>
      <c r="D1681" s="46" t="str">
        <f>IF(データ!G2884&lt;&gt;"",データ!G2883,"")</f>
        <v/>
      </c>
      <c r="E1681" s="65" t="str">
        <f>IF(F1681="","",COUNT($F$4:F1681))</f>
        <v/>
      </c>
      <c r="F1681" s="81" t="str">
        <f>IF(C1681="","",データ!Z2883)</f>
        <v/>
      </c>
      <c r="G1681" s="65" t="str">
        <f>IF(C1681="","",データ!AA2883)</f>
        <v/>
      </c>
      <c r="H1681" s="65" t="str">
        <f>IF(I1681="","",COUNT($I$4:I1681))</f>
        <v/>
      </c>
      <c r="I1681" s="81" t="str">
        <f>IF(C1681="","",データ!AF2883)</f>
        <v/>
      </c>
      <c r="J1681" s="65" t="str">
        <f>IF(C1681="","",データ!AG2883)</f>
        <v/>
      </c>
      <c r="K1681" s="65" t="str">
        <f>IF(L1681="","",COUNT($L$4:L1681))</f>
        <v/>
      </c>
      <c r="L1681" s="81" t="str">
        <f>IF(C1681="","",データ!AI2883)</f>
        <v/>
      </c>
      <c r="M1681" s="65" t="str">
        <f>IF(C1681="","",データ!AJ2883)</f>
        <v/>
      </c>
      <c r="N1681" s="65" t="str">
        <f>IF(O1681="","",COUNT($O$4:O1681))</f>
        <v/>
      </c>
      <c r="O1681" s="81" t="str">
        <f>IF(C1681="","",データ!AO2883)</f>
        <v/>
      </c>
      <c r="P1681" s="65" t="str">
        <f>IF(C1681="","",データ!AP2883)</f>
        <v/>
      </c>
    </row>
    <row r="1682" spans="1:16" ht="18" customHeight="1">
      <c r="A1682" s="46" t="str">
        <f>IF(データ!A2885&lt;&gt;"",データ!A2884,"")</f>
        <v/>
      </c>
      <c r="B1682" s="47" t="str">
        <f>IF(データ!B2885&lt;&gt;"",データ!B2884,"")</f>
        <v/>
      </c>
      <c r="C1682" s="48" t="str">
        <f>IF(データ!C2885&lt;&gt;"",データ!C2884,"")</f>
        <v/>
      </c>
      <c r="D1682" s="46" t="str">
        <f>IF(データ!G2885&lt;&gt;"",データ!G2884,"")</f>
        <v/>
      </c>
      <c r="E1682" s="65" t="str">
        <f>IF(F1682="","",COUNT($F$4:F1682))</f>
        <v/>
      </c>
      <c r="F1682" s="81" t="str">
        <f>IF(C1682="","",データ!Z2884)</f>
        <v/>
      </c>
      <c r="G1682" s="65" t="str">
        <f>IF(C1682="","",データ!AA2884)</f>
        <v/>
      </c>
      <c r="H1682" s="65" t="str">
        <f>IF(I1682="","",COUNT($I$4:I1682))</f>
        <v/>
      </c>
      <c r="I1682" s="81" t="str">
        <f>IF(C1682="","",データ!AF2884)</f>
        <v/>
      </c>
      <c r="J1682" s="65" t="str">
        <f>IF(C1682="","",データ!AG2884)</f>
        <v/>
      </c>
      <c r="K1682" s="65" t="str">
        <f>IF(L1682="","",COUNT($L$4:L1682))</f>
        <v/>
      </c>
      <c r="L1682" s="81" t="str">
        <f>IF(C1682="","",データ!AI2884)</f>
        <v/>
      </c>
      <c r="M1682" s="65" t="str">
        <f>IF(C1682="","",データ!AJ2884)</f>
        <v/>
      </c>
      <c r="N1682" s="65" t="str">
        <f>IF(O1682="","",COUNT($O$4:O1682))</f>
        <v/>
      </c>
      <c r="O1682" s="81" t="str">
        <f>IF(C1682="","",データ!AO2884)</f>
        <v/>
      </c>
      <c r="P1682" s="65" t="str">
        <f>IF(C1682="","",データ!AP2884)</f>
        <v/>
      </c>
    </row>
    <row r="1683" spans="1:16" ht="18" customHeight="1">
      <c r="A1683" s="46" t="str">
        <f>IF(データ!A2886&lt;&gt;"",データ!A2885,"")</f>
        <v/>
      </c>
      <c r="B1683" s="47" t="str">
        <f>IF(データ!B2886&lt;&gt;"",データ!B2885,"")</f>
        <v/>
      </c>
      <c r="C1683" s="48" t="str">
        <f>IF(データ!C2886&lt;&gt;"",データ!C2885,"")</f>
        <v/>
      </c>
      <c r="D1683" s="46" t="str">
        <f>IF(データ!G2886&lt;&gt;"",データ!G2885,"")</f>
        <v/>
      </c>
      <c r="E1683" s="65" t="str">
        <f>IF(F1683="","",COUNT($F$4:F1683))</f>
        <v/>
      </c>
      <c r="F1683" s="81" t="str">
        <f>IF(C1683="","",データ!Z2885)</f>
        <v/>
      </c>
      <c r="G1683" s="65" t="str">
        <f>IF(C1683="","",データ!AA2885)</f>
        <v/>
      </c>
      <c r="H1683" s="65" t="str">
        <f>IF(I1683="","",COUNT($I$4:I1683))</f>
        <v/>
      </c>
      <c r="I1683" s="81" t="str">
        <f>IF(C1683="","",データ!AF2885)</f>
        <v/>
      </c>
      <c r="J1683" s="65" t="str">
        <f>IF(C1683="","",データ!AG2885)</f>
        <v/>
      </c>
      <c r="K1683" s="65" t="str">
        <f>IF(L1683="","",COUNT($L$4:L1683))</f>
        <v/>
      </c>
      <c r="L1683" s="81" t="str">
        <f>IF(C1683="","",データ!AI2885)</f>
        <v/>
      </c>
      <c r="M1683" s="65" t="str">
        <f>IF(C1683="","",データ!AJ2885)</f>
        <v/>
      </c>
      <c r="N1683" s="65" t="str">
        <f>IF(O1683="","",COUNT($O$4:O1683))</f>
        <v/>
      </c>
      <c r="O1683" s="81" t="str">
        <f>IF(C1683="","",データ!AO2885)</f>
        <v/>
      </c>
      <c r="P1683" s="65" t="str">
        <f>IF(C1683="","",データ!AP2885)</f>
        <v/>
      </c>
    </row>
    <row r="1684" spans="1:16" ht="18" customHeight="1">
      <c r="A1684" s="46" t="str">
        <f>IF(データ!A2887&lt;&gt;"",データ!A2886,"")</f>
        <v/>
      </c>
      <c r="B1684" s="47" t="str">
        <f>IF(データ!B2887&lt;&gt;"",データ!B2886,"")</f>
        <v/>
      </c>
      <c r="C1684" s="48" t="str">
        <f>IF(データ!C2887&lt;&gt;"",データ!C2886,"")</f>
        <v/>
      </c>
      <c r="D1684" s="46" t="str">
        <f>IF(データ!G2887&lt;&gt;"",データ!G2886,"")</f>
        <v/>
      </c>
      <c r="E1684" s="65" t="str">
        <f>IF(F1684="","",COUNT($F$4:F1684))</f>
        <v/>
      </c>
      <c r="F1684" s="81" t="str">
        <f>IF(C1684="","",データ!Z2886)</f>
        <v/>
      </c>
      <c r="G1684" s="65" t="str">
        <f>IF(C1684="","",データ!AA2886)</f>
        <v/>
      </c>
      <c r="H1684" s="65" t="str">
        <f>IF(I1684="","",COUNT($I$4:I1684))</f>
        <v/>
      </c>
      <c r="I1684" s="81" t="str">
        <f>IF(C1684="","",データ!AF2886)</f>
        <v/>
      </c>
      <c r="J1684" s="65" t="str">
        <f>IF(C1684="","",データ!AG2886)</f>
        <v/>
      </c>
      <c r="K1684" s="65" t="str">
        <f>IF(L1684="","",COUNT($L$4:L1684))</f>
        <v/>
      </c>
      <c r="L1684" s="81" t="str">
        <f>IF(C1684="","",データ!AI2886)</f>
        <v/>
      </c>
      <c r="M1684" s="65" t="str">
        <f>IF(C1684="","",データ!AJ2886)</f>
        <v/>
      </c>
      <c r="N1684" s="65" t="str">
        <f>IF(O1684="","",COUNT($O$4:O1684))</f>
        <v/>
      </c>
      <c r="O1684" s="81" t="str">
        <f>IF(C1684="","",データ!AO2886)</f>
        <v/>
      </c>
      <c r="P1684" s="65" t="str">
        <f>IF(C1684="","",データ!AP2886)</f>
        <v/>
      </c>
    </row>
    <row r="1685" spans="1:16" ht="18" customHeight="1">
      <c r="A1685" s="46" t="str">
        <f>IF(データ!A2888&lt;&gt;"",データ!A2887,"")</f>
        <v/>
      </c>
      <c r="B1685" s="47" t="str">
        <f>IF(データ!B2888&lt;&gt;"",データ!B2887,"")</f>
        <v/>
      </c>
      <c r="C1685" s="48" t="str">
        <f>IF(データ!C2888&lt;&gt;"",データ!C2887,"")</f>
        <v/>
      </c>
      <c r="D1685" s="46" t="str">
        <f>IF(データ!G2888&lt;&gt;"",データ!G2887,"")</f>
        <v/>
      </c>
      <c r="E1685" s="65" t="str">
        <f>IF(F1685="","",COUNT($F$4:F1685))</f>
        <v/>
      </c>
      <c r="F1685" s="81" t="str">
        <f>IF(C1685="","",データ!Z2887)</f>
        <v/>
      </c>
      <c r="G1685" s="65" t="str">
        <f>IF(C1685="","",データ!AA2887)</f>
        <v/>
      </c>
      <c r="H1685" s="65" t="str">
        <f>IF(I1685="","",COUNT($I$4:I1685))</f>
        <v/>
      </c>
      <c r="I1685" s="81" t="str">
        <f>IF(C1685="","",データ!AF2887)</f>
        <v/>
      </c>
      <c r="J1685" s="65" t="str">
        <f>IF(C1685="","",データ!AG2887)</f>
        <v/>
      </c>
      <c r="K1685" s="65" t="str">
        <f>IF(L1685="","",COUNT($L$4:L1685))</f>
        <v/>
      </c>
      <c r="L1685" s="81" t="str">
        <f>IF(C1685="","",データ!AI2887)</f>
        <v/>
      </c>
      <c r="M1685" s="65" t="str">
        <f>IF(C1685="","",データ!AJ2887)</f>
        <v/>
      </c>
      <c r="N1685" s="65" t="str">
        <f>IF(O1685="","",COUNT($O$4:O1685))</f>
        <v/>
      </c>
      <c r="O1685" s="81" t="str">
        <f>IF(C1685="","",データ!AO2887)</f>
        <v/>
      </c>
      <c r="P1685" s="65" t="str">
        <f>IF(C1685="","",データ!AP2887)</f>
        <v/>
      </c>
    </row>
    <row r="1686" spans="1:16" ht="18" customHeight="1">
      <c r="A1686" s="46" t="str">
        <f>IF(データ!A2889&lt;&gt;"",データ!A2888,"")</f>
        <v/>
      </c>
      <c r="B1686" s="47" t="str">
        <f>IF(データ!B2889&lt;&gt;"",データ!B2888,"")</f>
        <v/>
      </c>
      <c r="C1686" s="48" t="str">
        <f>IF(データ!C2889&lt;&gt;"",データ!C2888,"")</f>
        <v/>
      </c>
      <c r="D1686" s="46" t="str">
        <f>IF(データ!G2889&lt;&gt;"",データ!G2888,"")</f>
        <v/>
      </c>
      <c r="E1686" s="65" t="str">
        <f>IF(F1686="","",COUNT($F$4:F1686))</f>
        <v/>
      </c>
      <c r="F1686" s="81" t="str">
        <f>IF(C1686="","",データ!Z2888)</f>
        <v/>
      </c>
      <c r="G1686" s="65" t="str">
        <f>IF(C1686="","",データ!AA2888)</f>
        <v/>
      </c>
      <c r="H1686" s="65" t="str">
        <f>IF(I1686="","",COUNT($I$4:I1686))</f>
        <v/>
      </c>
      <c r="I1686" s="81" t="str">
        <f>IF(C1686="","",データ!AF2888)</f>
        <v/>
      </c>
      <c r="J1686" s="65" t="str">
        <f>IF(C1686="","",データ!AG2888)</f>
        <v/>
      </c>
      <c r="K1686" s="65" t="str">
        <f>IF(L1686="","",COUNT($L$4:L1686))</f>
        <v/>
      </c>
      <c r="L1686" s="81" t="str">
        <f>IF(C1686="","",データ!AI2888)</f>
        <v/>
      </c>
      <c r="M1686" s="65" t="str">
        <f>IF(C1686="","",データ!AJ2888)</f>
        <v/>
      </c>
      <c r="N1686" s="65" t="str">
        <f>IF(O1686="","",COUNT($O$4:O1686))</f>
        <v/>
      </c>
      <c r="O1686" s="81" t="str">
        <f>IF(C1686="","",データ!AO2888)</f>
        <v/>
      </c>
      <c r="P1686" s="65" t="str">
        <f>IF(C1686="","",データ!AP2888)</f>
        <v/>
      </c>
    </row>
    <row r="1687" spans="1:16" ht="18" customHeight="1">
      <c r="A1687" s="46" t="str">
        <f>IF(データ!A2890&lt;&gt;"",データ!A2889,"")</f>
        <v/>
      </c>
      <c r="B1687" s="47" t="str">
        <f>IF(データ!B2890&lt;&gt;"",データ!B2889,"")</f>
        <v/>
      </c>
      <c r="C1687" s="48" t="str">
        <f>IF(データ!C2890&lt;&gt;"",データ!C2889,"")</f>
        <v/>
      </c>
      <c r="D1687" s="46" t="str">
        <f>IF(データ!G2890&lt;&gt;"",データ!G2889,"")</f>
        <v/>
      </c>
      <c r="E1687" s="65" t="str">
        <f>IF(F1687="","",COUNT($F$4:F1687))</f>
        <v/>
      </c>
      <c r="F1687" s="81" t="str">
        <f>IF(C1687="","",データ!Z2889)</f>
        <v/>
      </c>
      <c r="G1687" s="65" t="str">
        <f>IF(C1687="","",データ!AA2889)</f>
        <v/>
      </c>
      <c r="H1687" s="65" t="str">
        <f>IF(I1687="","",COUNT($I$4:I1687))</f>
        <v/>
      </c>
      <c r="I1687" s="81" t="str">
        <f>IF(C1687="","",データ!AF2889)</f>
        <v/>
      </c>
      <c r="J1687" s="65" t="str">
        <f>IF(C1687="","",データ!AG2889)</f>
        <v/>
      </c>
      <c r="K1687" s="65" t="str">
        <f>IF(L1687="","",COUNT($L$4:L1687))</f>
        <v/>
      </c>
      <c r="L1687" s="81" t="str">
        <f>IF(C1687="","",データ!AI2889)</f>
        <v/>
      </c>
      <c r="M1687" s="65" t="str">
        <f>IF(C1687="","",データ!AJ2889)</f>
        <v/>
      </c>
      <c r="N1687" s="65" t="str">
        <f>IF(O1687="","",COUNT($O$4:O1687))</f>
        <v/>
      </c>
      <c r="O1687" s="81" t="str">
        <f>IF(C1687="","",データ!AO2889)</f>
        <v/>
      </c>
      <c r="P1687" s="65" t="str">
        <f>IF(C1687="","",データ!AP2889)</f>
        <v/>
      </c>
    </row>
    <row r="1688" spans="1:16" ht="18" customHeight="1">
      <c r="A1688" s="46" t="str">
        <f>IF(データ!A2891&lt;&gt;"",データ!A2890,"")</f>
        <v/>
      </c>
      <c r="B1688" s="47" t="str">
        <f>IF(データ!B2891&lt;&gt;"",データ!B2890,"")</f>
        <v/>
      </c>
      <c r="C1688" s="48" t="str">
        <f>IF(データ!C2891&lt;&gt;"",データ!C2890,"")</f>
        <v/>
      </c>
      <c r="D1688" s="46" t="str">
        <f>IF(データ!G2891&lt;&gt;"",データ!G2890,"")</f>
        <v/>
      </c>
      <c r="E1688" s="65" t="str">
        <f>IF(F1688="","",COUNT($F$4:F1688))</f>
        <v/>
      </c>
      <c r="F1688" s="81" t="str">
        <f>IF(C1688="","",データ!Z2890)</f>
        <v/>
      </c>
      <c r="G1688" s="65" t="str">
        <f>IF(C1688="","",データ!AA2890)</f>
        <v/>
      </c>
      <c r="H1688" s="65" t="str">
        <f>IF(I1688="","",COUNT($I$4:I1688))</f>
        <v/>
      </c>
      <c r="I1688" s="81" t="str">
        <f>IF(C1688="","",データ!AF2890)</f>
        <v/>
      </c>
      <c r="J1688" s="65" t="str">
        <f>IF(C1688="","",データ!AG2890)</f>
        <v/>
      </c>
      <c r="K1688" s="65" t="str">
        <f>IF(L1688="","",COUNT($L$4:L1688))</f>
        <v/>
      </c>
      <c r="L1688" s="81" t="str">
        <f>IF(C1688="","",データ!AI2890)</f>
        <v/>
      </c>
      <c r="M1688" s="65" t="str">
        <f>IF(C1688="","",データ!AJ2890)</f>
        <v/>
      </c>
      <c r="N1688" s="65" t="str">
        <f>IF(O1688="","",COUNT($O$4:O1688))</f>
        <v/>
      </c>
      <c r="O1688" s="81" t="str">
        <f>IF(C1688="","",データ!AO2890)</f>
        <v/>
      </c>
      <c r="P1688" s="65" t="str">
        <f>IF(C1688="","",データ!AP2890)</f>
        <v/>
      </c>
    </row>
    <row r="1689" spans="1:16" ht="18" customHeight="1">
      <c r="A1689" s="46" t="str">
        <f>IF(データ!A2892&lt;&gt;"",データ!A2891,"")</f>
        <v/>
      </c>
      <c r="B1689" s="47" t="str">
        <f>IF(データ!B2892&lt;&gt;"",データ!B2891,"")</f>
        <v/>
      </c>
      <c r="C1689" s="48" t="str">
        <f>IF(データ!C2892&lt;&gt;"",データ!C2891,"")</f>
        <v/>
      </c>
      <c r="D1689" s="46" t="str">
        <f>IF(データ!G2892&lt;&gt;"",データ!G2891,"")</f>
        <v/>
      </c>
      <c r="E1689" s="65" t="str">
        <f>IF(F1689="","",COUNT($F$4:F1689))</f>
        <v/>
      </c>
      <c r="F1689" s="81" t="str">
        <f>IF(C1689="","",データ!Z2891)</f>
        <v/>
      </c>
      <c r="G1689" s="65" t="str">
        <f>IF(C1689="","",データ!AA2891)</f>
        <v/>
      </c>
      <c r="H1689" s="65" t="str">
        <f>IF(I1689="","",COUNT($I$4:I1689))</f>
        <v/>
      </c>
      <c r="I1689" s="81" t="str">
        <f>IF(C1689="","",データ!AF2891)</f>
        <v/>
      </c>
      <c r="J1689" s="65" t="str">
        <f>IF(C1689="","",データ!AG2891)</f>
        <v/>
      </c>
      <c r="K1689" s="65" t="str">
        <f>IF(L1689="","",COUNT($L$4:L1689))</f>
        <v/>
      </c>
      <c r="L1689" s="81" t="str">
        <f>IF(C1689="","",データ!AI2891)</f>
        <v/>
      </c>
      <c r="M1689" s="65" t="str">
        <f>IF(C1689="","",データ!AJ2891)</f>
        <v/>
      </c>
      <c r="N1689" s="65" t="str">
        <f>IF(O1689="","",COUNT($O$4:O1689))</f>
        <v/>
      </c>
      <c r="O1689" s="81" t="str">
        <f>IF(C1689="","",データ!AO2891)</f>
        <v/>
      </c>
      <c r="P1689" s="65" t="str">
        <f>IF(C1689="","",データ!AP2891)</f>
        <v/>
      </c>
    </row>
    <row r="1690" spans="1:16" ht="18" customHeight="1">
      <c r="A1690" s="46" t="str">
        <f>IF(データ!A2893&lt;&gt;"",データ!A2892,"")</f>
        <v/>
      </c>
      <c r="B1690" s="47" t="str">
        <f>IF(データ!B2893&lt;&gt;"",データ!B2892,"")</f>
        <v/>
      </c>
      <c r="C1690" s="48" t="str">
        <f>IF(データ!C2893&lt;&gt;"",データ!C2892,"")</f>
        <v/>
      </c>
      <c r="D1690" s="46" t="str">
        <f>IF(データ!G2893&lt;&gt;"",データ!G2892,"")</f>
        <v/>
      </c>
      <c r="E1690" s="65" t="str">
        <f>IF(F1690="","",COUNT($F$4:F1690))</f>
        <v/>
      </c>
      <c r="F1690" s="81" t="str">
        <f>IF(C1690="","",データ!Z2892)</f>
        <v/>
      </c>
      <c r="G1690" s="65" t="str">
        <f>IF(C1690="","",データ!AA2892)</f>
        <v/>
      </c>
      <c r="H1690" s="65" t="str">
        <f>IF(I1690="","",COUNT($I$4:I1690))</f>
        <v/>
      </c>
      <c r="I1690" s="81" t="str">
        <f>IF(C1690="","",データ!AF2892)</f>
        <v/>
      </c>
      <c r="J1690" s="65" t="str">
        <f>IF(C1690="","",データ!AG2892)</f>
        <v/>
      </c>
      <c r="K1690" s="65" t="str">
        <f>IF(L1690="","",COUNT($L$4:L1690))</f>
        <v/>
      </c>
      <c r="L1690" s="81" t="str">
        <f>IF(C1690="","",データ!AI2892)</f>
        <v/>
      </c>
      <c r="M1690" s="65" t="str">
        <f>IF(C1690="","",データ!AJ2892)</f>
        <v/>
      </c>
      <c r="N1690" s="65" t="str">
        <f>IF(O1690="","",COUNT($O$4:O1690))</f>
        <v/>
      </c>
      <c r="O1690" s="81" t="str">
        <f>IF(C1690="","",データ!AO2892)</f>
        <v/>
      </c>
      <c r="P1690" s="65" t="str">
        <f>IF(C1690="","",データ!AP2892)</f>
        <v/>
      </c>
    </row>
    <row r="1691" spans="1:16" ht="18" customHeight="1">
      <c r="A1691" s="46" t="str">
        <f>IF(データ!A2894&lt;&gt;"",データ!A2893,"")</f>
        <v/>
      </c>
      <c r="B1691" s="47" t="str">
        <f>IF(データ!B2894&lt;&gt;"",データ!B2893,"")</f>
        <v/>
      </c>
      <c r="C1691" s="48" t="str">
        <f>IF(データ!C2894&lt;&gt;"",データ!C2893,"")</f>
        <v/>
      </c>
      <c r="D1691" s="46" t="str">
        <f>IF(データ!G2894&lt;&gt;"",データ!G2893,"")</f>
        <v/>
      </c>
      <c r="E1691" s="65" t="str">
        <f>IF(F1691="","",COUNT($F$4:F1691))</f>
        <v/>
      </c>
      <c r="F1691" s="81" t="str">
        <f>IF(C1691="","",データ!Z2893)</f>
        <v/>
      </c>
      <c r="G1691" s="65" t="str">
        <f>IF(C1691="","",データ!AA2893)</f>
        <v/>
      </c>
      <c r="H1691" s="65" t="str">
        <f>IF(I1691="","",COUNT($I$4:I1691))</f>
        <v/>
      </c>
      <c r="I1691" s="81" t="str">
        <f>IF(C1691="","",データ!AF2893)</f>
        <v/>
      </c>
      <c r="J1691" s="65" t="str">
        <f>IF(C1691="","",データ!AG2893)</f>
        <v/>
      </c>
      <c r="K1691" s="65" t="str">
        <f>IF(L1691="","",COUNT($L$4:L1691))</f>
        <v/>
      </c>
      <c r="L1691" s="81" t="str">
        <f>IF(C1691="","",データ!AI2893)</f>
        <v/>
      </c>
      <c r="M1691" s="65" t="str">
        <f>IF(C1691="","",データ!AJ2893)</f>
        <v/>
      </c>
      <c r="N1691" s="65" t="str">
        <f>IF(O1691="","",COUNT($O$4:O1691))</f>
        <v/>
      </c>
      <c r="O1691" s="81" t="str">
        <f>IF(C1691="","",データ!AO2893)</f>
        <v/>
      </c>
      <c r="P1691" s="65" t="str">
        <f>IF(C1691="","",データ!AP2893)</f>
        <v/>
      </c>
    </row>
    <row r="1692" spans="1:16" ht="18" customHeight="1">
      <c r="A1692" s="46" t="str">
        <f>IF(データ!A2895&lt;&gt;"",データ!A2894,"")</f>
        <v/>
      </c>
      <c r="B1692" s="47" t="str">
        <f>IF(データ!B2895&lt;&gt;"",データ!B2894,"")</f>
        <v/>
      </c>
      <c r="C1692" s="48" t="str">
        <f>IF(データ!C2895&lt;&gt;"",データ!C2894,"")</f>
        <v/>
      </c>
      <c r="D1692" s="46" t="str">
        <f>IF(データ!G2895&lt;&gt;"",データ!G2894,"")</f>
        <v/>
      </c>
      <c r="E1692" s="65" t="str">
        <f>IF(F1692="","",COUNT($F$4:F1692))</f>
        <v/>
      </c>
      <c r="F1692" s="81" t="str">
        <f>IF(C1692="","",データ!Z2894)</f>
        <v/>
      </c>
      <c r="G1692" s="65" t="str">
        <f>IF(C1692="","",データ!AA2894)</f>
        <v/>
      </c>
      <c r="H1692" s="65" t="str">
        <f>IF(I1692="","",COUNT($I$4:I1692))</f>
        <v/>
      </c>
      <c r="I1692" s="81" t="str">
        <f>IF(C1692="","",データ!AF2894)</f>
        <v/>
      </c>
      <c r="J1692" s="65" t="str">
        <f>IF(C1692="","",データ!AG2894)</f>
        <v/>
      </c>
      <c r="K1692" s="65" t="str">
        <f>IF(L1692="","",COUNT($L$4:L1692))</f>
        <v/>
      </c>
      <c r="L1692" s="81" t="str">
        <f>IF(C1692="","",データ!AI2894)</f>
        <v/>
      </c>
      <c r="M1692" s="65" t="str">
        <f>IF(C1692="","",データ!AJ2894)</f>
        <v/>
      </c>
      <c r="N1692" s="65" t="str">
        <f>IF(O1692="","",COUNT($O$4:O1692))</f>
        <v/>
      </c>
      <c r="O1692" s="81" t="str">
        <f>IF(C1692="","",データ!AO2894)</f>
        <v/>
      </c>
      <c r="P1692" s="65" t="str">
        <f>IF(C1692="","",データ!AP2894)</f>
        <v/>
      </c>
    </row>
    <row r="1693" spans="1:16" ht="18" customHeight="1">
      <c r="A1693" s="46" t="str">
        <f>IF(データ!A2896&lt;&gt;"",データ!A2895,"")</f>
        <v/>
      </c>
      <c r="B1693" s="47" t="str">
        <f>IF(データ!B2896&lt;&gt;"",データ!B2895,"")</f>
        <v/>
      </c>
      <c r="C1693" s="48" t="str">
        <f>IF(データ!C2896&lt;&gt;"",データ!C2895,"")</f>
        <v/>
      </c>
      <c r="D1693" s="46" t="str">
        <f>IF(データ!G2896&lt;&gt;"",データ!G2895,"")</f>
        <v/>
      </c>
      <c r="E1693" s="65" t="str">
        <f>IF(F1693="","",COUNT($F$4:F1693))</f>
        <v/>
      </c>
      <c r="F1693" s="81" t="str">
        <f>IF(C1693="","",データ!Z2895)</f>
        <v/>
      </c>
      <c r="G1693" s="65" t="str">
        <f>IF(C1693="","",データ!AA2895)</f>
        <v/>
      </c>
      <c r="H1693" s="65" t="str">
        <f>IF(I1693="","",COUNT($I$4:I1693))</f>
        <v/>
      </c>
      <c r="I1693" s="81" t="str">
        <f>IF(C1693="","",データ!AF2895)</f>
        <v/>
      </c>
      <c r="J1693" s="65" t="str">
        <f>IF(C1693="","",データ!AG2895)</f>
        <v/>
      </c>
      <c r="K1693" s="65" t="str">
        <f>IF(L1693="","",COUNT($L$4:L1693))</f>
        <v/>
      </c>
      <c r="L1693" s="81" t="str">
        <f>IF(C1693="","",データ!AI2895)</f>
        <v/>
      </c>
      <c r="M1693" s="65" t="str">
        <f>IF(C1693="","",データ!AJ2895)</f>
        <v/>
      </c>
      <c r="N1693" s="65" t="str">
        <f>IF(O1693="","",COUNT($O$4:O1693))</f>
        <v/>
      </c>
      <c r="O1693" s="81" t="str">
        <f>IF(C1693="","",データ!AO2895)</f>
        <v/>
      </c>
      <c r="P1693" s="65" t="str">
        <f>IF(C1693="","",データ!AP2895)</f>
        <v/>
      </c>
    </row>
    <row r="1694" spans="1:16" ht="18" customHeight="1">
      <c r="A1694" s="46" t="str">
        <f>IF(データ!A2897&lt;&gt;"",データ!A2896,"")</f>
        <v/>
      </c>
      <c r="B1694" s="47" t="str">
        <f>IF(データ!B2897&lt;&gt;"",データ!B2896,"")</f>
        <v/>
      </c>
      <c r="C1694" s="48" t="str">
        <f>IF(データ!C2897&lt;&gt;"",データ!C2896,"")</f>
        <v/>
      </c>
      <c r="D1694" s="46" t="str">
        <f>IF(データ!G2897&lt;&gt;"",データ!G2896,"")</f>
        <v/>
      </c>
      <c r="E1694" s="65" t="str">
        <f>IF(F1694="","",COUNT($F$4:F1694))</f>
        <v/>
      </c>
      <c r="F1694" s="81" t="str">
        <f>IF(C1694="","",データ!Z2896)</f>
        <v/>
      </c>
      <c r="G1694" s="65" t="str">
        <f>IF(C1694="","",データ!AA2896)</f>
        <v/>
      </c>
      <c r="H1694" s="65" t="str">
        <f>IF(I1694="","",COUNT($I$4:I1694))</f>
        <v/>
      </c>
      <c r="I1694" s="81" t="str">
        <f>IF(C1694="","",データ!AF2896)</f>
        <v/>
      </c>
      <c r="J1694" s="65" t="str">
        <f>IF(C1694="","",データ!AG2896)</f>
        <v/>
      </c>
      <c r="K1694" s="65" t="str">
        <f>IF(L1694="","",COUNT($L$4:L1694))</f>
        <v/>
      </c>
      <c r="L1694" s="81" t="str">
        <f>IF(C1694="","",データ!AI2896)</f>
        <v/>
      </c>
      <c r="M1694" s="65" t="str">
        <f>IF(C1694="","",データ!AJ2896)</f>
        <v/>
      </c>
      <c r="N1694" s="65" t="str">
        <f>IF(O1694="","",COUNT($O$4:O1694))</f>
        <v/>
      </c>
      <c r="O1694" s="81" t="str">
        <f>IF(C1694="","",データ!AO2896)</f>
        <v/>
      </c>
      <c r="P1694" s="65" t="str">
        <f>IF(C1694="","",データ!AP2896)</f>
        <v/>
      </c>
    </row>
    <row r="1695" spans="1:16" ht="18" customHeight="1">
      <c r="A1695" s="46" t="str">
        <f>IF(データ!A2898&lt;&gt;"",データ!A2897,"")</f>
        <v/>
      </c>
      <c r="B1695" s="47" t="str">
        <f>IF(データ!B2898&lt;&gt;"",データ!B2897,"")</f>
        <v/>
      </c>
      <c r="C1695" s="48" t="str">
        <f>IF(データ!C2898&lt;&gt;"",データ!C2897,"")</f>
        <v/>
      </c>
      <c r="D1695" s="46" t="str">
        <f>IF(データ!G2898&lt;&gt;"",データ!G2897,"")</f>
        <v/>
      </c>
      <c r="E1695" s="65" t="str">
        <f>IF(F1695="","",COUNT($F$4:F1695))</f>
        <v/>
      </c>
      <c r="F1695" s="81" t="str">
        <f>IF(C1695="","",データ!Z2897)</f>
        <v/>
      </c>
      <c r="G1695" s="65" t="str">
        <f>IF(C1695="","",データ!AA2897)</f>
        <v/>
      </c>
      <c r="H1695" s="65" t="str">
        <f>IF(I1695="","",COUNT($I$4:I1695))</f>
        <v/>
      </c>
      <c r="I1695" s="81" t="str">
        <f>IF(C1695="","",データ!AF2897)</f>
        <v/>
      </c>
      <c r="J1695" s="65" t="str">
        <f>IF(C1695="","",データ!AG2897)</f>
        <v/>
      </c>
      <c r="K1695" s="65" t="str">
        <f>IF(L1695="","",COUNT($L$4:L1695))</f>
        <v/>
      </c>
      <c r="L1695" s="81" t="str">
        <f>IF(C1695="","",データ!AI2897)</f>
        <v/>
      </c>
      <c r="M1695" s="65" t="str">
        <f>IF(C1695="","",データ!AJ2897)</f>
        <v/>
      </c>
      <c r="N1695" s="65" t="str">
        <f>IF(O1695="","",COUNT($O$4:O1695))</f>
        <v/>
      </c>
      <c r="O1695" s="81" t="str">
        <f>IF(C1695="","",データ!AO2897)</f>
        <v/>
      </c>
      <c r="P1695" s="65" t="str">
        <f>IF(C1695="","",データ!AP2897)</f>
        <v/>
      </c>
    </row>
    <row r="1696" spans="1:16" ht="18" customHeight="1">
      <c r="A1696" s="46" t="str">
        <f>IF(データ!A2899&lt;&gt;"",データ!A2898,"")</f>
        <v/>
      </c>
      <c r="B1696" s="47" t="str">
        <f>IF(データ!B2899&lt;&gt;"",データ!B2898,"")</f>
        <v/>
      </c>
      <c r="C1696" s="48" t="str">
        <f>IF(データ!C2899&lt;&gt;"",データ!C2898,"")</f>
        <v/>
      </c>
      <c r="D1696" s="46" t="str">
        <f>IF(データ!G2899&lt;&gt;"",データ!G2898,"")</f>
        <v/>
      </c>
      <c r="E1696" s="65" t="str">
        <f>IF(F1696="","",COUNT($F$4:F1696))</f>
        <v/>
      </c>
      <c r="F1696" s="81" t="str">
        <f>IF(C1696="","",データ!Z2898)</f>
        <v/>
      </c>
      <c r="G1696" s="65" t="str">
        <f>IF(C1696="","",データ!AA2898)</f>
        <v/>
      </c>
      <c r="H1696" s="65" t="str">
        <f>IF(I1696="","",COUNT($I$4:I1696))</f>
        <v/>
      </c>
      <c r="I1696" s="81" t="str">
        <f>IF(C1696="","",データ!AF2898)</f>
        <v/>
      </c>
      <c r="J1696" s="65" t="str">
        <f>IF(C1696="","",データ!AG2898)</f>
        <v/>
      </c>
      <c r="K1696" s="65" t="str">
        <f>IF(L1696="","",COUNT($L$4:L1696))</f>
        <v/>
      </c>
      <c r="L1696" s="81" t="str">
        <f>IF(C1696="","",データ!AI2898)</f>
        <v/>
      </c>
      <c r="M1696" s="65" t="str">
        <f>IF(C1696="","",データ!AJ2898)</f>
        <v/>
      </c>
      <c r="N1696" s="65" t="str">
        <f>IF(O1696="","",COUNT($O$4:O1696))</f>
        <v/>
      </c>
      <c r="O1696" s="81" t="str">
        <f>IF(C1696="","",データ!AO2898)</f>
        <v/>
      </c>
      <c r="P1696" s="65" t="str">
        <f>IF(C1696="","",データ!AP2898)</f>
        <v/>
      </c>
    </row>
    <row r="1697" spans="1:16" ht="18" customHeight="1">
      <c r="A1697" s="46" t="str">
        <f>IF(データ!A2900&lt;&gt;"",データ!A2899,"")</f>
        <v/>
      </c>
      <c r="B1697" s="47" t="str">
        <f>IF(データ!B2900&lt;&gt;"",データ!B2899,"")</f>
        <v/>
      </c>
      <c r="C1697" s="48" t="str">
        <f>IF(データ!C2900&lt;&gt;"",データ!C2899,"")</f>
        <v/>
      </c>
      <c r="D1697" s="46" t="str">
        <f>IF(データ!G2900&lt;&gt;"",データ!G2899,"")</f>
        <v/>
      </c>
      <c r="E1697" s="65" t="str">
        <f>IF(F1697="","",COUNT($F$4:F1697))</f>
        <v/>
      </c>
      <c r="F1697" s="81" t="str">
        <f>IF(C1697="","",データ!Z2899)</f>
        <v/>
      </c>
      <c r="G1697" s="65" t="str">
        <f>IF(C1697="","",データ!AA2899)</f>
        <v/>
      </c>
      <c r="H1697" s="65" t="str">
        <f>IF(I1697="","",COUNT($I$4:I1697))</f>
        <v/>
      </c>
      <c r="I1697" s="81" t="str">
        <f>IF(C1697="","",データ!AF2899)</f>
        <v/>
      </c>
      <c r="J1697" s="65" t="str">
        <f>IF(C1697="","",データ!AG2899)</f>
        <v/>
      </c>
      <c r="K1697" s="65" t="str">
        <f>IF(L1697="","",COUNT($L$4:L1697))</f>
        <v/>
      </c>
      <c r="L1697" s="81" t="str">
        <f>IF(C1697="","",データ!AI2899)</f>
        <v/>
      </c>
      <c r="M1697" s="65" t="str">
        <f>IF(C1697="","",データ!AJ2899)</f>
        <v/>
      </c>
      <c r="N1697" s="65" t="str">
        <f>IF(O1697="","",COUNT($O$4:O1697))</f>
        <v/>
      </c>
      <c r="O1697" s="81" t="str">
        <f>IF(C1697="","",データ!AO2899)</f>
        <v/>
      </c>
      <c r="P1697" s="65" t="str">
        <f>IF(C1697="","",データ!AP2899)</f>
        <v/>
      </c>
    </row>
    <row r="1698" spans="1:16" ht="18" customHeight="1">
      <c r="A1698" s="46" t="str">
        <f>IF(データ!A2901&lt;&gt;"",データ!A2900,"")</f>
        <v/>
      </c>
      <c r="B1698" s="47" t="str">
        <f>IF(データ!B2901&lt;&gt;"",データ!B2900,"")</f>
        <v/>
      </c>
      <c r="C1698" s="48" t="str">
        <f>IF(データ!C2901&lt;&gt;"",データ!C2900,"")</f>
        <v/>
      </c>
      <c r="D1698" s="46" t="str">
        <f>IF(データ!G2901&lt;&gt;"",データ!G2900,"")</f>
        <v/>
      </c>
      <c r="E1698" s="65" t="str">
        <f>IF(F1698="","",COUNT($F$4:F1698))</f>
        <v/>
      </c>
      <c r="F1698" s="81" t="str">
        <f>IF(C1698="","",データ!Z2900)</f>
        <v/>
      </c>
      <c r="G1698" s="65" t="str">
        <f>IF(C1698="","",データ!AA2900)</f>
        <v/>
      </c>
      <c r="H1698" s="65" t="str">
        <f>IF(I1698="","",COUNT($I$4:I1698))</f>
        <v/>
      </c>
      <c r="I1698" s="81" t="str">
        <f>IF(C1698="","",データ!AF2900)</f>
        <v/>
      </c>
      <c r="J1698" s="65" t="str">
        <f>IF(C1698="","",データ!AG2900)</f>
        <v/>
      </c>
      <c r="K1698" s="65" t="str">
        <f>IF(L1698="","",COUNT($L$4:L1698))</f>
        <v/>
      </c>
      <c r="L1698" s="81" t="str">
        <f>IF(C1698="","",データ!AI2900)</f>
        <v/>
      </c>
      <c r="M1698" s="65" t="str">
        <f>IF(C1698="","",データ!AJ2900)</f>
        <v/>
      </c>
      <c r="N1698" s="65" t="str">
        <f>IF(O1698="","",COUNT($O$4:O1698))</f>
        <v/>
      </c>
      <c r="O1698" s="81" t="str">
        <f>IF(C1698="","",データ!AO2900)</f>
        <v/>
      </c>
      <c r="P1698" s="65" t="str">
        <f>IF(C1698="","",データ!AP2900)</f>
        <v/>
      </c>
    </row>
    <row r="1699" spans="1:16" ht="18" customHeight="1">
      <c r="A1699" s="46" t="str">
        <f>IF(データ!A2902&lt;&gt;"",データ!A2901,"")</f>
        <v/>
      </c>
      <c r="B1699" s="47" t="str">
        <f>IF(データ!B2902&lt;&gt;"",データ!B2901,"")</f>
        <v/>
      </c>
      <c r="C1699" s="48" t="str">
        <f>IF(データ!C2902&lt;&gt;"",データ!C2901,"")</f>
        <v/>
      </c>
      <c r="D1699" s="46" t="str">
        <f>IF(データ!G2902&lt;&gt;"",データ!G2901,"")</f>
        <v/>
      </c>
      <c r="E1699" s="65" t="str">
        <f>IF(F1699="","",COUNT($F$4:F1699))</f>
        <v/>
      </c>
      <c r="F1699" s="81" t="str">
        <f>IF(C1699="","",データ!Z2901)</f>
        <v/>
      </c>
      <c r="G1699" s="65" t="str">
        <f>IF(C1699="","",データ!AA2901)</f>
        <v/>
      </c>
      <c r="H1699" s="65" t="str">
        <f>IF(I1699="","",COUNT($I$4:I1699))</f>
        <v/>
      </c>
      <c r="I1699" s="81" t="str">
        <f>IF(C1699="","",データ!AF2901)</f>
        <v/>
      </c>
      <c r="J1699" s="65" t="str">
        <f>IF(C1699="","",データ!AG2901)</f>
        <v/>
      </c>
      <c r="K1699" s="65" t="str">
        <f>IF(L1699="","",COUNT($L$4:L1699))</f>
        <v/>
      </c>
      <c r="L1699" s="81" t="str">
        <f>IF(C1699="","",データ!AI2901)</f>
        <v/>
      </c>
      <c r="M1699" s="65" t="str">
        <f>IF(C1699="","",データ!AJ2901)</f>
        <v/>
      </c>
      <c r="N1699" s="65" t="str">
        <f>IF(O1699="","",COUNT($O$4:O1699))</f>
        <v/>
      </c>
      <c r="O1699" s="81" t="str">
        <f>IF(C1699="","",データ!AO2901)</f>
        <v/>
      </c>
      <c r="P1699" s="65" t="str">
        <f>IF(C1699="","",データ!AP2901)</f>
        <v/>
      </c>
    </row>
    <row r="1700" spans="1:16" ht="18" customHeight="1">
      <c r="A1700" s="46" t="str">
        <f>IF(データ!A2903&lt;&gt;"",データ!A2902,"")</f>
        <v/>
      </c>
      <c r="B1700" s="47" t="str">
        <f>IF(データ!B2903&lt;&gt;"",データ!B2902,"")</f>
        <v/>
      </c>
      <c r="C1700" s="48" t="str">
        <f>IF(データ!C2903&lt;&gt;"",データ!C2902,"")</f>
        <v/>
      </c>
      <c r="D1700" s="46" t="str">
        <f>IF(データ!G2903&lt;&gt;"",データ!G2902,"")</f>
        <v/>
      </c>
      <c r="E1700" s="65" t="str">
        <f>IF(F1700="","",COUNT($F$4:F1700))</f>
        <v/>
      </c>
      <c r="F1700" s="81" t="str">
        <f>IF(C1700="","",データ!Z2902)</f>
        <v/>
      </c>
      <c r="G1700" s="65" t="str">
        <f>IF(C1700="","",データ!AA2902)</f>
        <v/>
      </c>
      <c r="H1700" s="65" t="str">
        <f>IF(I1700="","",COUNT($I$4:I1700))</f>
        <v/>
      </c>
      <c r="I1700" s="81" t="str">
        <f>IF(C1700="","",データ!AF2902)</f>
        <v/>
      </c>
      <c r="J1700" s="65" t="str">
        <f>IF(C1700="","",データ!AG2902)</f>
        <v/>
      </c>
      <c r="K1700" s="65" t="str">
        <f>IF(L1700="","",COUNT($L$4:L1700))</f>
        <v/>
      </c>
      <c r="L1700" s="81" t="str">
        <f>IF(C1700="","",データ!AI2902)</f>
        <v/>
      </c>
      <c r="M1700" s="65" t="str">
        <f>IF(C1700="","",データ!AJ2902)</f>
        <v/>
      </c>
      <c r="N1700" s="65" t="str">
        <f>IF(O1700="","",COUNT($O$4:O1700))</f>
        <v/>
      </c>
      <c r="O1700" s="81" t="str">
        <f>IF(C1700="","",データ!AO2902)</f>
        <v/>
      </c>
      <c r="P1700" s="65" t="str">
        <f>IF(C1700="","",データ!AP2902)</f>
        <v/>
      </c>
    </row>
    <row r="1701" spans="1:16" ht="18" customHeight="1">
      <c r="A1701" s="46" t="str">
        <f>IF(データ!A2904&lt;&gt;"",データ!A2903,"")</f>
        <v/>
      </c>
      <c r="B1701" s="47" t="str">
        <f>IF(データ!B2904&lt;&gt;"",データ!B2903,"")</f>
        <v/>
      </c>
      <c r="C1701" s="48" t="str">
        <f>IF(データ!C2904&lt;&gt;"",データ!C2903,"")</f>
        <v/>
      </c>
      <c r="D1701" s="46" t="str">
        <f>IF(データ!G2904&lt;&gt;"",データ!G2903,"")</f>
        <v/>
      </c>
      <c r="E1701" s="65" t="str">
        <f>IF(F1701="","",COUNT($F$4:F1701))</f>
        <v/>
      </c>
      <c r="F1701" s="81" t="str">
        <f>IF(C1701="","",データ!Z2903)</f>
        <v/>
      </c>
      <c r="G1701" s="65" t="str">
        <f>IF(C1701="","",データ!AA2903)</f>
        <v/>
      </c>
      <c r="H1701" s="65" t="str">
        <f>IF(I1701="","",COUNT($I$4:I1701))</f>
        <v/>
      </c>
      <c r="I1701" s="81" t="str">
        <f>IF(C1701="","",データ!AF2903)</f>
        <v/>
      </c>
      <c r="J1701" s="65" t="str">
        <f>IF(C1701="","",データ!AG2903)</f>
        <v/>
      </c>
      <c r="K1701" s="65" t="str">
        <f>IF(L1701="","",COUNT($L$4:L1701))</f>
        <v/>
      </c>
      <c r="L1701" s="81" t="str">
        <f>IF(C1701="","",データ!AI2903)</f>
        <v/>
      </c>
      <c r="M1701" s="65" t="str">
        <f>IF(C1701="","",データ!AJ2903)</f>
        <v/>
      </c>
      <c r="N1701" s="65" t="str">
        <f>IF(O1701="","",COUNT($O$4:O1701))</f>
        <v/>
      </c>
      <c r="O1701" s="81" t="str">
        <f>IF(C1701="","",データ!AO2903)</f>
        <v/>
      </c>
      <c r="P1701" s="65" t="str">
        <f>IF(C1701="","",データ!AP2903)</f>
        <v/>
      </c>
    </row>
    <row r="1702" spans="1:16" ht="18" customHeight="1">
      <c r="A1702" s="46" t="str">
        <f>IF(データ!A2905&lt;&gt;"",データ!A2904,"")</f>
        <v/>
      </c>
      <c r="B1702" s="47" t="str">
        <f>IF(データ!B2905&lt;&gt;"",データ!B2904,"")</f>
        <v/>
      </c>
      <c r="C1702" s="48" t="str">
        <f>IF(データ!C2905&lt;&gt;"",データ!C2904,"")</f>
        <v/>
      </c>
      <c r="D1702" s="46" t="str">
        <f>IF(データ!G2905&lt;&gt;"",データ!G2904,"")</f>
        <v/>
      </c>
      <c r="E1702" s="65" t="str">
        <f>IF(F1702="","",COUNT($F$4:F1702))</f>
        <v/>
      </c>
      <c r="F1702" s="81" t="str">
        <f>IF(C1702="","",データ!Z2904)</f>
        <v/>
      </c>
      <c r="G1702" s="65" t="str">
        <f>IF(C1702="","",データ!AA2904)</f>
        <v/>
      </c>
      <c r="H1702" s="65" t="str">
        <f>IF(I1702="","",COUNT($I$4:I1702))</f>
        <v/>
      </c>
      <c r="I1702" s="81" t="str">
        <f>IF(C1702="","",データ!AF2904)</f>
        <v/>
      </c>
      <c r="J1702" s="65" t="str">
        <f>IF(C1702="","",データ!AG2904)</f>
        <v/>
      </c>
      <c r="K1702" s="65" t="str">
        <f>IF(L1702="","",COUNT($L$4:L1702))</f>
        <v/>
      </c>
      <c r="L1702" s="81" t="str">
        <f>IF(C1702="","",データ!AI2904)</f>
        <v/>
      </c>
      <c r="M1702" s="65" t="str">
        <f>IF(C1702="","",データ!AJ2904)</f>
        <v/>
      </c>
      <c r="N1702" s="65" t="str">
        <f>IF(O1702="","",COUNT($O$4:O1702))</f>
        <v/>
      </c>
      <c r="O1702" s="81" t="str">
        <f>IF(C1702="","",データ!AO2904)</f>
        <v/>
      </c>
      <c r="P1702" s="65" t="str">
        <f>IF(C1702="","",データ!AP2904)</f>
        <v/>
      </c>
    </row>
    <row r="1703" spans="1:16" ht="18" customHeight="1">
      <c r="A1703" s="46" t="str">
        <f>IF(データ!A2906&lt;&gt;"",データ!A2905,"")</f>
        <v/>
      </c>
      <c r="B1703" s="47" t="str">
        <f>IF(データ!B2906&lt;&gt;"",データ!B2905,"")</f>
        <v/>
      </c>
      <c r="C1703" s="48" t="str">
        <f>IF(データ!C2906&lt;&gt;"",データ!C2905,"")</f>
        <v/>
      </c>
      <c r="D1703" s="46" t="str">
        <f>IF(データ!G2906&lt;&gt;"",データ!G2905,"")</f>
        <v/>
      </c>
      <c r="E1703" s="65" t="str">
        <f>IF(F1703="","",COUNT($F$4:F1703))</f>
        <v/>
      </c>
      <c r="F1703" s="81" t="str">
        <f>IF(C1703="","",データ!Z2905)</f>
        <v/>
      </c>
      <c r="G1703" s="65" t="str">
        <f>IF(C1703="","",データ!AA2905)</f>
        <v/>
      </c>
      <c r="H1703" s="65" t="str">
        <f>IF(I1703="","",COUNT($I$4:I1703))</f>
        <v/>
      </c>
      <c r="I1703" s="81" t="str">
        <f>IF(C1703="","",データ!AF2905)</f>
        <v/>
      </c>
      <c r="J1703" s="65" t="str">
        <f>IF(C1703="","",データ!AG2905)</f>
        <v/>
      </c>
      <c r="K1703" s="65" t="str">
        <f>IF(L1703="","",COUNT($L$4:L1703))</f>
        <v/>
      </c>
      <c r="L1703" s="81" t="str">
        <f>IF(C1703="","",データ!AI2905)</f>
        <v/>
      </c>
      <c r="M1703" s="65" t="str">
        <f>IF(C1703="","",データ!AJ2905)</f>
        <v/>
      </c>
      <c r="N1703" s="65" t="str">
        <f>IF(O1703="","",COUNT($O$4:O1703))</f>
        <v/>
      </c>
      <c r="O1703" s="81" t="str">
        <f>IF(C1703="","",データ!AO2905)</f>
        <v/>
      </c>
      <c r="P1703" s="65" t="str">
        <f>IF(C1703="","",データ!AP2905)</f>
        <v/>
      </c>
    </row>
    <row r="1704" spans="1:16" ht="18" customHeight="1">
      <c r="A1704" s="46" t="str">
        <f>IF(データ!A2907&lt;&gt;"",データ!A2906,"")</f>
        <v/>
      </c>
      <c r="B1704" s="47" t="str">
        <f>IF(データ!B2907&lt;&gt;"",データ!B2906,"")</f>
        <v/>
      </c>
      <c r="C1704" s="48" t="str">
        <f>IF(データ!C2907&lt;&gt;"",データ!C2906,"")</f>
        <v/>
      </c>
      <c r="D1704" s="46" t="str">
        <f>IF(データ!G2907&lt;&gt;"",データ!G2906,"")</f>
        <v/>
      </c>
      <c r="E1704" s="65" t="str">
        <f>IF(F1704="","",COUNT($F$4:F1704))</f>
        <v/>
      </c>
      <c r="F1704" s="81" t="str">
        <f>IF(C1704="","",データ!Z2906)</f>
        <v/>
      </c>
      <c r="G1704" s="65" t="str">
        <f>IF(C1704="","",データ!AA2906)</f>
        <v/>
      </c>
      <c r="H1704" s="65" t="str">
        <f>IF(I1704="","",COUNT($I$4:I1704))</f>
        <v/>
      </c>
      <c r="I1704" s="81" t="str">
        <f>IF(C1704="","",データ!AF2906)</f>
        <v/>
      </c>
      <c r="J1704" s="65" t="str">
        <f>IF(C1704="","",データ!AG2906)</f>
        <v/>
      </c>
      <c r="K1704" s="65" t="str">
        <f>IF(L1704="","",COUNT($L$4:L1704))</f>
        <v/>
      </c>
      <c r="L1704" s="81" t="str">
        <f>IF(C1704="","",データ!AI2906)</f>
        <v/>
      </c>
      <c r="M1704" s="65" t="str">
        <f>IF(C1704="","",データ!AJ2906)</f>
        <v/>
      </c>
      <c r="N1704" s="65" t="str">
        <f>IF(O1704="","",COUNT($O$4:O1704))</f>
        <v/>
      </c>
      <c r="O1704" s="81" t="str">
        <f>IF(C1704="","",データ!AO2906)</f>
        <v/>
      </c>
      <c r="P1704" s="65" t="str">
        <f>IF(C1704="","",データ!AP2906)</f>
        <v/>
      </c>
    </row>
    <row r="1705" spans="1:16" ht="18" customHeight="1">
      <c r="A1705" s="46" t="str">
        <f>IF(データ!A2908&lt;&gt;"",データ!A2907,"")</f>
        <v/>
      </c>
      <c r="B1705" s="47" t="str">
        <f>IF(データ!B2908&lt;&gt;"",データ!B2907,"")</f>
        <v/>
      </c>
      <c r="C1705" s="48" t="str">
        <f>IF(データ!C2908&lt;&gt;"",データ!C2907,"")</f>
        <v/>
      </c>
      <c r="D1705" s="46" t="str">
        <f>IF(データ!G2908&lt;&gt;"",データ!G2907,"")</f>
        <v/>
      </c>
      <c r="E1705" s="65" t="str">
        <f>IF(F1705="","",COUNT($F$4:F1705))</f>
        <v/>
      </c>
      <c r="F1705" s="81" t="str">
        <f>IF(C1705="","",データ!Z2907)</f>
        <v/>
      </c>
      <c r="G1705" s="65" t="str">
        <f>IF(C1705="","",データ!AA2907)</f>
        <v/>
      </c>
      <c r="H1705" s="65" t="str">
        <f>IF(I1705="","",COUNT($I$4:I1705))</f>
        <v/>
      </c>
      <c r="I1705" s="81" t="str">
        <f>IF(C1705="","",データ!AF2907)</f>
        <v/>
      </c>
      <c r="J1705" s="65" t="str">
        <f>IF(C1705="","",データ!AG2907)</f>
        <v/>
      </c>
      <c r="K1705" s="65" t="str">
        <f>IF(L1705="","",COUNT($L$4:L1705))</f>
        <v/>
      </c>
      <c r="L1705" s="81" t="str">
        <f>IF(C1705="","",データ!AI2907)</f>
        <v/>
      </c>
      <c r="M1705" s="65" t="str">
        <f>IF(C1705="","",データ!AJ2907)</f>
        <v/>
      </c>
      <c r="N1705" s="65" t="str">
        <f>IF(O1705="","",COUNT($O$4:O1705))</f>
        <v/>
      </c>
      <c r="O1705" s="81" t="str">
        <f>IF(C1705="","",データ!AO2907)</f>
        <v/>
      </c>
      <c r="P1705" s="65" t="str">
        <f>IF(C1705="","",データ!AP2907)</f>
        <v/>
      </c>
    </row>
    <row r="1706" spans="1:16" ht="18" customHeight="1">
      <c r="A1706" s="46" t="str">
        <f>IF(データ!A2909&lt;&gt;"",データ!A2908,"")</f>
        <v/>
      </c>
      <c r="B1706" s="47" t="str">
        <f>IF(データ!B2909&lt;&gt;"",データ!B2908,"")</f>
        <v/>
      </c>
      <c r="C1706" s="48" t="str">
        <f>IF(データ!C2909&lt;&gt;"",データ!C2908,"")</f>
        <v/>
      </c>
      <c r="D1706" s="46" t="str">
        <f>IF(データ!G2909&lt;&gt;"",データ!G2908,"")</f>
        <v/>
      </c>
      <c r="E1706" s="65" t="str">
        <f>IF(F1706="","",COUNT($F$4:F1706))</f>
        <v/>
      </c>
      <c r="F1706" s="81" t="str">
        <f>IF(C1706="","",データ!Z2908)</f>
        <v/>
      </c>
      <c r="G1706" s="65" t="str">
        <f>IF(C1706="","",データ!AA2908)</f>
        <v/>
      </c>
      <c r="H1706" s="65" t="str">
        <f>IF(I1706="","",COUNT($I$4:I1706))</f>
        <v/>
      </c>
      <c r="I1706" s="81" t="str">
        <f>IF(C1706="","",データ!AF2908)</f>
        <v/>
      </c>
      <c r="J1706" s="65" t="str">
        <f>IF(C1706="","",データ!AG2908)</f>
        <v/>
      </c>
      <c r="K1706" s="65" t="str">
        <f>IF(L1706="","",COUNT($L$4:L1706))</f>
        <v/>
      </c>
      <c r="L1706" s="81" t="str">
        <f>IF(C1706="","",データ!AI2908)</f>
        <v/>
      </c>
      <c r="M1706" s="65" t="str">
        <f>IF(C1706="","",データ!AJ2908)</f>
        <v/>
      </c>
      <c r="N1706" s="65" t="str">
        <f>IF(O1706="","",COUNT($O$4:O1706))</f>
        <v/>
      </c>
      <c r="O1706" s="81" t="str">
        <f>IF(C1706="","",データ!AO2908)</f>
        <v/>
      </c>
      <c r="P1706" s="65" t="str">
        <f>IF(C1706="","",データ!AP2908)</f>
        <v/>
      </c>
    </row>
    <row r="1707" spans="1:16" ht="18" customHeight="1">
      <c r="A1707" s="46" t="str">
        <f>IF(データ!A2910&lt;&gt;"",データ!A2909,"")</f>
        <v/>
      </c>
      <c r="B1707" s="47" t="str">
        <f>IF(データ!B2910&lt;&gt;"",データ!B2909,"")</f>
        <v/>
      </c>
      <c r="C1707" s="48" t="str">
        <f>IF(データ!C2910&lt;&gt;"",データ!C2909,"")</f>
        <v/>
      </c>
      <c r="D1707" s="46" t="str">
        <f>IF(データ!G2910&lt;&gt;"",データ!G2909,"")</f>
        <v/>
      </c>
      <c r="E1707" s="65" t="str">
        <f>IF(F1707="","",COUNT($F$4:F1707))</f>
        <v/>
      </c>
      <c r="F1707" s="81" t="str">
        <f>IF(C1707="","",データ!Z2909)</f>
        <v/>
      </c>
      <c r="G1707" s="65" t="str">
        <f>IF(C1707="","",データ!AA2909)</f>
        <v/>
      </c>
      <c r="H1707" s="65" t="str">
        <f>IF(I1707="","",COUNT($I$4:I1707))</f>
        <v/>
      </c>
      <c r="I1707" s="81" t="str">
        <f>IF(C1707="","",データ!AF2909)</f>
        <v/>
      </c>
      <c r="J1707" s="65" t="str">
        <f>IF(C1707="","",データ!AG2909)</f>
        <v/>
      </c>
      <c r="K1707" s="65" t="str">
        <f>IF(L1707="","",COUNT($L$4:L1707))</f>
        <v/>
      </c>
      <c r="L1707" s="81" t="str">
        <f>IF(C1707="","",データ!AI2909)</f>
        <v/>
      </c>
      <c r="M1707" s="65" t="str">
        <f>IF(C1707="","",データ!AJ2909)</f>
        <v/>
      </c>
      <c r="N1707" s="65" t="str">
        <f>IF(O1707="","",COUNT($O$4:O1707))</f>
        <v/>
      </c>
      <c r="O1707" s="81" t="str">
        <f>IF(C1707="","",データ!AO2909)</f>
        <v/>
      </c>
      <c r="P1707" s="65" t="str">
        <f>IF(C1707="","",データ!AP2909)</f>
        <v/>
      </c>
    </row>
    <row r="1708" spans="1:16" ht="18" customHeight="1">
      <c r="A1708" s="46" t="str">
        <f>IF(データ!A2911&lt;&gt;"",データ!A2910,"")</f>
        <v/>
      </c>
      <c r="B1708" s="47" t="str">
        <f>IF(データ!B2911&lt;&gt;"",データ!B2910,"")</f>
        <v/>
      </c>
      <c r="C1708" s="48" t="str">
        <f>IF(データ!C2911&lt;&gt;"",データ!C2910,"")</f>
        <v/>
      </c>
      <c r="D1708" s="46" t="str">
        <f>IF(データ!G2911&lt;&gt;"",データ!G2910,"")</f>
        <v/>
      </c>
      <c r="E1708" s="65" t="str">
        <f>IF(F1708="","",COUNT($F$4:F1708))</f>
        <v/>
      </c>
      <c r="F1708" s="81" t="str">
        <f>IF(C1708="","",データ!Z2910)</f>
        <v/>
      </c>
      <c r="G1708" s="65" t="str">
        <f>IF(C1708="","",データ!AA2910)</f>
        <v/>
      </c>
      <c r="H1708" s="65" t="str">
        <f>IF(I1708="","",COUNT($I$4:I1708))</f>
        <v/>
      </c>
      <c r="I1708" s="81" t="str">
        <f>IF(C1708="","",データ!AF2910)</f>
        <v/>
      </c>
      <c r="J1708" s="65" t="str">
        <f>IF(C1708="","",データ!AG2910)</f>
        <v/>
      </c>
      <c r="K1708" s="65" t="str">
        <f>IF(L1708="","",COUNT($L$4:L1708))</f>
        <v/>
      </c>
      <c r="L1708" s="81" t="str">
        <f>IF(C1708="","",データ!AI2910)</f>
        <v/>
      </c>
      <c r="M1708" s="65" t="str">
        <f>IF(C1708="","",データ!AJ2910)</f>
        <v/>
      </c>
      <c r="N1708" s="65" t="str">
        <f>IF(O1708="","",COUNT($O$4:O1708))</f>
        <v/>
      </c>
      <c r="O1708" s="81" t="str">
        <f>IF(C1708="","",データ!AO2910)</f>
        <v/>
      </c>
      <c r="P1708" s="65" t="str">
        <f>IF(C1708="","",データ!AP2910)</f>
        <v/>
      </c>
    </row>
    <row r="1709" spans="1:16" ht="18" customHeight="1">
      <c r="A1709" s="46" t="str">
        <f>IF(データ!A2912&lt;&gt;"",データ!A2911,"")</f>
        <v/>
      </c>
      <c r="B1709" s="47" t="str">
        <f>IF(データ!B2912&lt;&gt;"",データ!B2911,"")</f>
        <v/>
      </c>
      <c r="C1709" s="48" t="str">
        <f>IF(データ!C2912&lt;&gt;"",データ!C2911,"")</f>
        <v/>
      </c>
      <c r="D1709" s="46" t="str">
        <f>IF(データ!G2912&lt;&gt;"",データ!G2911,"")</f>
        <v/>
      </c>
      <c r="E1709" s="65" t="str">
        <f>IF(F1709="","",COUNT($F$4:F1709))</f>
        <v/>
      </c>
      <c r="F1709" s="81" t="str">
        <f>IF(C1709="","",データ!Z2911)</f>
        <v/>
      </c>
      <c r="G1709" s="65" t="str">
        <f>IF(C1709="","",データ!AA2911)</f>
        <v/>
      </c>
      <c r="H1709" s="65" t="str">
        <f>IF(I1709="","",COUNT($I$4:I1709))</f>
        <v/>
      </c>
      <c r="I1709" s="81" t="str">
        <f>IF(C1709="","",データ!AF2911)</f>
        <v/>
      </c>
      <c r="J1709" s="65" t="str">
        <f>IF(C1709="","",データ!AG2911)</f>
        <v/>
      </c>
      <c r="K1709" s="65" t="str">
        <f>IF(L1709="","",COUNT($L$4:L1709))</f>
        <v/>
      </c>
      <c r="L1709" s="81" t="str">
        <f>IF(C1709="","",データ!AI2911)</f>
        <v/>
      </c>
      <c r="M1709" s="65" t="str">
        <f>IF(C1709="","",データ!AJ2911)</f>
        <v/>
      </c>
      <c r="N1709" s="65" t="str">
        <f>IF(O1709="","",COUNT($O$4:O1709))</f>
        <v/>
      </c>
      <c r="O1709" s="81" t="str">
        <f>IF(C1709="","",データ!AO2911)</f>
        <v/>
      </c>
      <c r="P1709" s="65" t="str">
        <f>IF(C1709="","",データ!AP2911)</f>
        <v/>
      </c>
    </row>
    <row r="1710" spans="1:16" ht="18" customHeight="1">
      <c r="A1710" s="46" t="str">
        <f>IF(データ!A2913&lt;&gt;"",データ!A2912,"")</f>
        <v/>
      </c>
      <c r="B1710" s="47" t="str">
        <f>IF(データ!B2913&lt;&gt;"",データ!B2912,"")</f>
        <v/>
      </c>
      <c r="C1710" s="48" t="str">
        <f>IF(データ!C2913&lt;&gt;"",データ!C2912,"")</f>
        <v/>
      </c>
      <c r="D1710" s="46" t="str">
        <f>IF(データ!G2913&lt;&gt;"",データ!G2912,"")</f>
        <v/>
      </c>
      <c r="E1710" s="65" t="str">
        <f>IF(F1710="","",COUNT($F$4:F1710))</f>
        <v/>
      </c>
      <c r="F1710" s="81" t="str">
        <f>IF(C1710="","",データ!Z2912)</f>
        <v/>
      </c>
      <c r="G1710" s="65" t="str">
        <f>IF(C1710="","",データ!AA2912)</f>
        <v/>
      </c>
      <c r="H1710" s="65" t="str">
        <f>IF(I1710="","",COUNT($I$4:I1710))</f>
        <v/>
      </c>
      <c r="I1710" s="81" t="str">
        <f>IF(C1710="","",データ!AF2912)</f>
        <v/>
      </c>
      <c r="J1710" s="65" t="str">
        <f>IF(C1710="","",データ!AG2912)</f>
        <v/>
      </c>
      <c r="K1710" s="65" t="str">
        <f>IF(L1710="","",COUNT($L$4:L1710))</f>
        <v/>
      </c>
      <c r="L1710" s="81" t="str">
        <f>IF(C1710="","",データ!AI2912)</f>
        <v/>
      </c>
      <c r="M1710" s="65" t="str">
        <f>IF(C1710="","",データ!AJ2912)</f>
        <v/>
      </c>
      <c r="N1710" s="65" t="str">
        <f>IF(O1710="","",COUNT($O$4:O1710))</f>
        <v/>
      </c>
      <c r="O1710" s="81" t="str">
        <f>IF(C1710="","",データ!AO2912)</f>
        <v/>
      </c>
      <c r="P1710" s="65" t="str">
        <f>IF(C1710="","",データ!AP2912)</f>
        <v/>
      </c>
    </row>
    <row r="1711" spans="1:16" ht="18" customHeight="1">
      <c r="A1711" s="46" t="str">
        <f>IF(データ!A2914&lt;&gt;"",データ!A2913,"")</f>
        <v/>
      </c>
      <c r="B1711" s="47" t="str">
        <f>IF(データ!B2914&lt;&gt;"",データ!B2913,"")</f>
        <v/>
      </c>
      <c r="C1711" s="48" t="str">
        <f>IF(データ!C2914&lt;&gt;"",データ!C2913,"")</f>
        <v/>
      </c>
      <c r="D1711" s="46" t="str">
        <f>IF(データ!G2914&lt;&gt;"",データ!G2913,"")</f>
        <v/>
      </c>
      <c r="E1711" s="65" t="str">
        <f>IF(F1711="","",COUNT($F$4:F1711))</f>
        <v/>
      </c>
      <c r="F1711" s="81" t="str">
        <f>IF(C1711="","",データ!Z2913)</f>
        <v/>
      </c>
      <c r="G1711" s="65" t="str">
        <f>IF(C1711="","",データ!AA2913)</f>
        <v/>
      </c>
      <c r="H1711" s="65" t="str">
        <f>IF(I1711="","",COUNT($I$4:I1711))</f>
        <v/>
      </c>
      <c r="I1711" s="81" t="str">
        <f>IF(C1711="","",データ!AF2913)</f>
        <v/>
      </c>
      <c r="J1711" s="65" t="str">
        <f>IF(C1711="","",データ!AG2913)</f>
        <v/>
      </c>
      <c r="K1711" s="65" t="str">
        <f>IF(L1711="","",COUNT($L$4:L1711))</f>
        <v/>
      </c>
      <c r="L1711" s="81" t="str">
        <f>IF(C1711="","",データ!AI2913)</f>
        <v/>
      </c>
      <c r="M1711" s="65" t="str">
        <f>IF(C1711="","",データ!AJ2913)</f>
        <v/>
      </c>
      <c r="N1711" s="65" t="str">
        <f>IF(O1711="","",COUNT($O$4:O1711))</f>
        <v/>
      </c>
      <c r="O1711" s="81" t="str">
        <f>IF(C1711="","",データ!AO2913)</f>
        <v/>
      </c>
      <c r="P1711" s="65" t="str">
        <f>IF(C1711="","",データ!AP2913)</f>
        <v/>
      </c>
    </row>
    <row r="1712" spans="1:16" ht="18" customHeight="1">
      <c r="A1712" s="46" t="str">
        <f>IF(データ!A2915&lt;&gt;"",データ!A2914,"")</f>
        <v/>
      </c>
      <c r="B1712" s="47" t="str">
        <f>IF(データ!B2915&lt;&gt;"",データ!B2914,"")</f>
        <v/>
      </c>
      <c r="C1712" s="48" t="str">
        <f>IF(データ!C2915&lt;&gt;"",データ!C2914,"")</f>
        <v/>
      </c>
      <c r="D1712" s="46" t="str">
        <f>IF(データ!G2915&lt;&gt;"",データ!G2914,"")</f>
        <v/>
      </c>
      <c r="E1712" s="65" t="str">
        <f>IF(F1712="","",COUNT($F$4:F1712))</f>
        <v/>
      </c>
      <c r="F1712" s="81" t="str">
        <f>IF(C1712="","",データ!Z2914)</f>
        <v/>
      </c>
      <c r="G1712" s="65" t="str">
        <f>IF(C1712="","",データ!AA2914)</f>
        <v/>
      </c>
      <c r="H1712" s="65" t="str">
        <f>IF(I1712="","",COUNT($I$4:I1712))</f>
        <v/>
      </c>
      <c r="I1712" s="81" t="str">
        <f>IF(C1712="","",データ!AF2914)</f>
        <v/>
      </c>
      <c r="J1712" s="65" t="str">
        <f>IF(C1712="","",データ!AG2914)</f>
        <v/>
      </c>
      <c r="K1712" s="65" t="str">
        <f>IF(L1712="","",COUNT($L$4:L1712))</f>
        <v/>
      </c>
      <c r="L1712" s="81" t="str">
        <f>IF(C1712="","",データ!AI2914)</f>
        <v/>
      </c>
      <c r="M1712" s="65" t="str">
        <f>IF(C1712="","",データ!AJ2914)</f>
        <v/>
      </c>
      <c r="N1712" s="65" t="str">
        <f>IF(O1712="","",COUNT($O$4:O1712))</f>
        <v/>
      </c>
      <c r="O1712" s="81" t="str">
        <f>IF(C1712="","",データ!AO2914)</f>
        <v/>
      </c>
      <c r="P1712" s="65" t="str">
        <f>IF(C1712="","",データ!AP2914)</f>
        <v/>
      </c>
    </row>
    <row r="1713" spans="1:16" ht="18" customHeight="1">
      <c r="A1713" s="46" t="str">
        <f>IF(データ!A2916&lt;&gt;"",データ!A2915,"")</f>
        <v/>
      </c>
      <c r="B1713" s="47" t="str">
        <f>IF(データ!B2916&lt;&gt;"",データ!B2915,"")</f>
        <v/>
      </c>
      <c r="C1713" s="48" t="str">
        <f>IF(データ!C2916&lt;&gt;"",データ!C2915,"")</f>
        <v/>
      </c>
      <c r="D1713" s="46" t="str">
        <f>IF(データ!G2916&lt;&gt;"",データ!G2915,"")</f>
        <v/>
      </c>
      <c r="E1713" s="65" t="str">
        <f>IF(F1713="","",COUNT($F$4:F1713))</f>
        <v/>
      </c>
      <c r="F1713" s="81" t="str">
        <f>IF(C1713="","",データ!Z2915)</f>
        <v/>
      </c>
      <c r="G1713" s="65" t="str">
        <f>IF(C1713="","",データ!AA2915)</f>
        <v/>
      </c>
      <c r="H1713" s="65" t="str">
        <f>IF(I1713="","",COUNT($I$4:I1713))</f>
        <v/>
      </c>
      <c r="I1713" s="81" t="str">
        <f>IF(C1713="","",データ!AF2915)</f>
        <v/>
      </c>
      <c r="J1713" s="65" t="str">
        <f>IF(C1713="","",データ!AG2915)</f>
        <v/>
      </c>
      <c r="K1713" s="65" t="str">
        <f>IF(L1713="","",COUNT($L$4:L1713))</f>
        <v/>
      </c>
      <c r="L1713" s="81" t="str">
        <f>IF(C1713="","",データ!AI2915)</f>
        <v/>
      </c>
      <c r="M1713" s="65" t="str">
        <f>IF(C1713="","",データ!AJ2915)</f>
        <v/>
      </c>
      <c r="N1713" s="65" t="str">
        <f>IF(O1713="","",COUNT($O$4:O1713))</f>
        <v/>
      </c>
      <c r="O1713" s="81" t="str">
        <f>IF(C1713="","",データ!AO2915)</f>
        <v/>
      </c>
      <c r="P1713" s="65" t="str">
        <f>IF(C1713="","",データ!AP2915)</f>
        <v/>
      </c>
    </row>
    <row r="1714" spans="1:16" ht="18" customHeight="1">
      <c r="A1714" s="46" t="str">
        <f>IF(データ!A2917&lt;&gt;"",データ!A2916,"")</f>
        <v/>
      </c>
      <c r="B1714" s="47" t="str">
        <f>IF(データ!B2917&lt;&gt;"",データ!B2916,"")</f>
        <v/>
      </c>
      <c r="C1714" s="48" t="str">
        <f>IF(データ!C2917&lt;&gt;"",データ!C2916,"")</f>
        <v/>
      </c>
      <c r="D1714" s="46" t="str">
        <f>IF(データ!G2917&lt;&gt;"",データ!G2916,"")</f>
        <v/>
      </c>
      <c r="E1714" s="65" t="str">
        <f>IF(F1714="","",COUNT($F$4:F1714))</f>
        <v/>
      </c>
      <c r="F1714" s="81" t="str">
        <f>IF(C1714="","",データ!Z2916)</f>
        <v/>
      </c>
      <c r="G1714" s="65" t="str">
        <f>IF(C1714="","",データ!AA2916)</f>
        <v/>
      </c>
      <c r="H1714" s="65" t="str">
        <f>IF(I1714="","",COUNT($I$4:I1714))</f>
        <v/>
      </c>
      <c r="I1714" s="81" t="str">
        <f>IF(C1714="","",データ!AF2916)</f>
        <v/>
      </c>
      <c r="J1714" s="65" t="str">
        <f>IF(C1714="","",データ!AG2916)</f>
        <v/>
      </c>
      <c r="K1714" s="65" t="str">
        <f>IF(L1714="","",COUNT($L$4:L1714))</f>
        <v/>
      </c>
      <c r="L1714" s="81" t="str">
        <f>IF(C1714="","",データ!AI2916)</f>
        <v/>
      </c>
      <c r="M1714" s="65" t="str">
        <f>IF(C1714="","",データ!AJ2916)</f>
        <v/>
      </c>
      <c r="N1714" s="65" t="str">
        <f>IF(O1714="","",COUNT($O$4:O1714))</f>
        <v/>
      </c>
      <c r="O1714" s="81" t="str">
        <f>IF(C1714="","",データ!AO2916)</f>
        <v/>
      </c>
      <c r="P1714" s="65" t="str">
        <f>IF(C1714="","",データ!AP2916)</f>
        <v/>
      </c>
    </row>
    <row r="1715" spans="1:16" ht="18" customHeight="1">
      <c r="A1715" s="46" t="str">
        <f>IF(データ!A2918&lt;&gt;"",データ!A2917,"")</f>
        <v/>
      </c>
      <c r="B1715" s="47" t="str">
        <f>IF(データ!B2918&lt;&gt;"",データ!B2917,"")</f>
        <v/>
      </c>
      <c r="C1715" s="48" t="str">
        <f>IF(データ!C2918&lt;&gt;"",データ!C2917,"")</f>
        <v/>
      </c>
      <c r="D1715" s="46" t="str">
        <f>IF(データ!G2918&lt;&gt;"",データ!G2917,"")</f>
        <v/>
      </c>
      <c r="E1715" s="65" t="str">
        <f>IF(F1715="","",COUNT($F$4:F1715))</f>
        <v/>
      </c>
      <c r="F1715" s="81" t="str">
        <f>IF(C1715="","",データ!Z2917)</f>
        <v/>
      </c>
      <c r="G1715" s="65" t="str">
        <f>IF(C1715="","",データ!AA2917)</f>
        <v/>
      </c>
      <c r="H1715" s="65" t="str">
        <f>IF(I1715="","",COUNT($I$4:I1715))</f>
        <v/>
      </c>
      <c r="I1715" s="81" t="str">
        <f>IF(C1715="","",データ!AF2917)</f>
        <v/>
      </c>
      <c r="J1715" s="65" t="str">
        <f>IF(C1715="","",データ!AG2917)</f>
        <v/>
      </c>
      <c r="K1715" s="65" t="str">
        <f>IF(L1715="","",COUNT($L$4:L1715))</f>
        <v/>
      </c>
      <c r="L1715" s="81" t="str">
        <f>IF(C1715="","",データ!AI2917)</f>
        <v/>
      </c>
      <c r="M1715" s="65" t="str">
        <f>IF(C1715="","",データ!AJ2917)</f>
        <v/>
      </c>
      <c r="N1715" s="65" t="str">
        <f>IF(O1715="","",COUNT($O$4:O1715))</f>
        <v/>
      </c>
      <c r="O1715" s="81" t="str">
        <f>IF(C1715="","",データ!AO2917)</f>
        <v/>
      </c>
      <c r="P1715" s="65" t="str">
        <f>IF(C1715="","",データ!AP2917)</f>
        <v/>
      </c>
    </row>
    <row r="1716" spans="1:16" ht="18" customHeight="1">
      <c r="A1716" s="46" t="str">
        <f>IF(データ!A2919&lt;&gt;"",データ!A2918,"")</f>
        <v/>
      </c>
      <c r="B1716" s="47" t="str">
        <f>IF(データ!B2919&lt;&gt;"",データ!B2918,"")</f>
        <v/>
      </c>
      <c r="C1716" s="48" t="str">
        <f>IF(データ!C2919&lt;&gt;"",データ!C2918,"")</f>
        <v/>
      </c>
      <c r="D1716" s="46" t="str">
        <f>IF(データ!G2919&lt;&gt;"",データ!G2918,"")</f>
        <v/>
      </c>
      <c r="E1716" s="65" t="str">
        <f>IF(F1716="","",COUNT($F$4:F1716))</f>
        <v/>
      </c>
      <c r="F1716" s="81" t="str">
        <f>IF(C1716="","",データ!Z2918)</f>
        <v/>
      </c>
      <c r="G1716" s="65" t="str">
        <f>IF(C1716="","",データ!AA2918)</f>
        <v/>
      </c>
      <c r="H1716" s="65" t="str">
        <f>IF(I1716="","",COUNT($I$4:I1716))</f>
        <v/>
      </c>
      <c r="I1716" s="81" t="str">
        <f>IF(C1716="","",データ!AF2918)</f>
        <v/>
      </c>
      <c r="J1716" s="65" t="str">
        <f>IF(C1716="","",データ!AG2918)</f>
        <v/>
      </c>
      <c r="K1716" s="65" t="str">
        <f>IF(L1716="","",COUNT($L$4:L1716))</f>
        <v/>
      </c>
      <c r="L1716" s="81" t="str">
        <f>IF(C1716="","",データ!AI2918)</f>
        <v/>
      </c>
      <c r="M1716" s="65" t="str">
        <f>IF(C1716="","",データ!AJ2918)</f>
        <v/>
      </c>
      <c r="N1716" s="65" t="str">
        <f>IF(O1716="","",COUNT($O$4:O1716))</f>
        <v/>
      </c>
      <c r="O1716" s="81" t="str">
        <f>IF(C1716="","",データ!AO2918)</f>
        <v/>
      </c>
      <c r="P1716" s="65" t="str">
        <f>IF(C1716="","",データ!AP2918)</f>
        <v/>
      </c>
    </row>
    <row r="1717" spans="1:16" ht="18" customHeight="1">
      <c r="A1717" s="46" t="str">
        <f>IF(データ!A2920&lt;&gt;"",データ!A2919,"")</f>
        <v/>
      </c>
      <c r="B1717" s="47" t="str">
        <f>IF(データ!B2920&lt;&gt;"",データ!B2919,"")</f>
        <v/>
      </c>
      <c r="C1717" s="48" t="str">
        <f>IF(データ!C2920&lt;&gt;"",データ!C2919,"")</f>
        <v/>
      </c>
      <c r="D1717" s="46" t="str">
        <f>IF(データ!G2920&lt;&gt;"",データ!G2919,"")</f>
        <v/>
      </c>
      <c r="E1717" s="65" t="str">
        <f>IF(F1717="","",COUNT($F$4:F1717))</f>
        <v/>
      </c>
      <c r="F1717" s="81" t="str">
        <f>IF(C1717="","",データ!Z2919)</f>
        <v/>
      </c>
      <c r="G1717" s="65" t="str">
        <f>IF(C1717="","",データ!AA2919)</f>
        <v/>
      </c>
      <c r="H1717" s="65" t="str">
        <f>IF(I1717="","",COUNT($I$4:I1717))</f>
        <v/>
      </c>
      <c r="I1717" s="81" t="str">
        <f>IF(C1717="","",データ!AF2919)</f>
        <v/>
      </c>
      <c r="J1717" s="65" t="str">
        <f>IF(C1717="","",データ!AG2919)</f>
        <v/>
      </c>
      <c r="K1717" s="65" t="str">
        <f>IF(L1717="","",COUNT($L$4:L1717))</f>
        <v/>
      </c>
      <c r="L1717" s="81" t="str">
        <f>IF(C1717="","",データ!AI2919)</f>
        <v/>
      </c>
      <c r="M1717" s="65" t="str">
        <f>IF(C1717="","",データ!AJ2919)</f>
        <v/>
      </c>
      <c r="N1717" s="65" t="str">
        <f>IF(O1717="","",COUNT($O$4:O1717))</f>
        <v/>
      </c>
      <c r="O1717" s="81" t="str">
        <f>IF(C1717="","",データ!AO2919)</f>
        <v/>
      </c>
      <c r="P1717" s="65" t="str">
        <f>IF(C1717="","",データ!AP2919)</f>
        <v/>
      </c>
    </row>
    <row r="1718" spans="1:16" ht="18" customHeight="1">
      <c r="A1718" s="46" t="str">
        <f>IF(データ!A2921&lt;&gt;"",データ!A2920,"")</f>
        <v/>
      </c>
      <c r="B1718" s="47" t="str">
        <f>IF(データ!B2921&lt;&gt;"",データ!B2920,"")</f>
        <v/>
      </c>
      <c r="C1718" s="48" t="str">
        <f>IF(データ!C2921&lt;&gt;"",データ!C2920,"")</f>
        <v/>
      </c>
      <c r="D1718" s="46" t="str">
        <f>IF(データ!G2921&lt;&gt;"",データ!G2920,"")</f>
        <v/>
      </c>
      <c r="E1718" s="65" t="str">
        <f>IF(F1718="","",COUNT($F$4:F1718))</f>
        <v/>
      </c>
      <c r="F1718" s="81" t="str">
        <f>IF(C1718="","",データ!Z2920)</f>
        <v/>
      </c>
      <c r="G1718" s="65" t="str">
        <f>IF(C1718="","",データ!AA2920)</f>
        <v/>
      </c>
      <c r="H1718" s="65" t="str">
        <f>IF(I1718="","",COUNT($I$4:I1718))</f>
        <v/>
      </c>
      <c r="I1718" s="81" t="str">
        <f>IF(C1718="","",データ!AF2920)</f>
        <v/>
      </c>
      <c r="J1718" s="65" t="str">
        <f>IF(C1718="","",データ!AG2920)</f>
        <v/>
      </c>
      <c r="K1718" s="65" t="str">
        <f>IF(L1718="","",COUNT($L$4:L1718))</f>
        <v/>
      </c>
      <c r="L1718" s="81" t="str">
        <f>IF(C1718="","",データ!AI2920)</f>
        <v/>
      </c>
      <c r="M1718" s="65" t="str">
        <f>IF(C1718="","",データ!AJ2920)</f>
        <v/>
      </c>
      <c r="N1718" s="65" t="str">
        <f>IF(O1718="","",COUNT($O$4:O1718))</f>
        <v/>
      </c>
      <c r="O1718" s="81" t="str">
        <f>IF(C1718="","",データ!AO2920)</f>
        <v/>
      </c>
      <c r="P1718" s="65" t="str">
        <f>IF(C1718="","",データ!AP2920)</f>
        <v/>
      </c>
    </row>
    <row r="1719" spans="1:16" ht="18" customHeight="1">
      <c r="A1719" s="46" t="str">
        <f>IF(データ!A2922&lt;&gt;"",データ!A2921,"")</f>
        <v/>
      </c>
      <c r="B1719" s="47" t="str">
        <f>IF(データ!B2922&lt;&gt;"",データ!B2921,"")</f>
        <v/>
      </c>
      <c r="C1719" s="48" t="str">
        <f>IF(データ!C2922&lt;&gt;"",データ!C2921,"")</f>
        <v/>
      </c>
      <c r="D1719" s="46" t="str">
        <f>IF(データ!G2922&lt;&gt;"",データ!G2921,"")</f>
        <v/>
      </c>
      <c r="E1719" s="65" t="str">
        <f>IF(F1719="","",COUNT($F$4:F1719))</f>
        <v/>
      </c>
      <c r="F1719" s="81" t="str">
        <f>IF(C1719="","",データ!Z2921)</f>
        <v/>
      </c>
      <c r="G1719" s="65" t="str">
        <f>IF(C1719="","",データ!AA2921)</f>
        <v/>
      </c>
      <c r="H1719" s="65" t="str">
        <f>IF(I1719="","",COUNT($I$4:I1719))</f>
        <v/>
      </c>
      <c r="I1719" s="81" t="str">
        <f>IF(C1719="","",データ!AF2921)</f>
        <v/>
      </c>
      <c r="J1719" s="65" t="str">
        <f>IF(C1719="","",データ!AG2921)</f>
        <v/>
      </c>
      <c r="K1719" s="65" t="str">
        <f>IF(L1719="","",COUNT($L$4:L1719))</f>
        <v/>
      </c>
      <c r="L1719" s="81" t="str">
        <f>IF(C1719="","",データ!AI2921)</f>
        <v/>
      </c>
      <c r="M1719" s="65" t="str">
        <f>IF(C1719="","",データ!AJ2921)</f>
        <v/>
      </c>
      <c r="N1719" s="65" t="str">
        <f>IF(O1719="","",COUNT($O$4:O1719))</f>
        <v/>
      </c>
      <c r="O1719" s="81" t="str">
        <f>IF(C1719="","",データ!AO2921)</f>
        <v/>
      </c>
      <c r="P1719" s="65" t="str">
        <f>IF(C1719="","",データ!AP2921)</f>
        <v/>
      </c>
    </row>
    <row r="1720" spans="1:16" ht="18" customHeight="1">
      <c r="A1720" s="46" t="str">
        <f>IF(データ!A2923&lt;&gt;"",データ!A2922,"")</f>
        <v/>
      </c>
      <c r="B1720" s="47" t="str">
        <f>IF(データ!B2923&lt;&gt;"",データ!B2922,"")</f>
        <v/>
      </c>
      <c r="C1720" s="48" t="str">
        <f>IF(データ!C2923&lt;&gt;"",データ!C2922,"")</f>
        <v/>
      </c>
      <c r="D1720" s="46" t="str">
        <f>IF(データ!G2923&lt;&gt;"",データ!G2922,"")</f>
        <v/>
      </c>
      <c r="E1720" s="65" t="str">
        <f>IF(F1720="","",COUNT($F$4:F1720))</f>
        <v/>
      </c>
      <c r="F1720" s="81" t="str">
        <f>IF(C1720="","",データ!Z2922)</f>
        <v/>
      </c>
      <c r="G1720" s="65" t="str">
        <f>IF(C1720="","",データ!AA2922)</f>
        <v/>
      </c>
      <c r="H1720" s="65" t="str">
        <f>IF(I1720="","",COUNT($I$4:I1720))</f>
        <v/>
      </c>
      <c r="I1720" s="81" t="str">
        <f>IF(C1720="","",データ!AF2922)</f>
        <v/>
      </c>
      <c r="J1720" s="65" t="str">
        <f>IF(C1720="","",データ!AG2922)</f>
        <v/>
      </c>
      <c r="K1720" s="65" t="str">
        <f>IF(L1720="","",COUNT($L$4:L1720))</f>
        <v/>
      </c>
      <c r="L1720" s="81" t="str">
        <f>IF(C1720="","",データ!AI2922)</f>
        <v/>
      </c>
      <c r="M1720" s="65" t="str">
        <f>IF(C1720="","",データ!AJ2922)</f>
        <v/>
      </c>
      <c r="N1720" s="65" t="str">
        <f>IF(O1720="","",COUNT($O$4:O1720))</f>
        <v/>
      </c>
      <c r="O1720" s="81" t="str">
        <f>IF(C1720="","",データ!AO2922)</f>
        <v/>
      </c>
      <c r="P1720" s="65" t="str">
        <f>IF(C1720="","",データ!AP2922)</f>
        <v/>
      </c>
    </row>
    <row r="1721" spans="1:16" ht="18" customHeight="1">
      <c r="A1721" s="46" t="str">
        <f>IF(データ!A2924&lt;&gt;"",データ!A2923,"")</f>
        <v/>
      </c>
      <c r="B1721" s="47" t="str">
        <f>IF(データ!B2924&lt;&gt;"",データ!B2923,"")</f>
        <v/>
      </c>
      <c r="C1721" s="48" t="str">
        <f>IF(データ!C2924&lt;&gt;"",データ!C2923,"")</f>
        <v/>
      </c>
      <c r="D1721" s="46" t="str">
        <f>IF(データ!G2924&lt;&gt;"",データ!G2923,"")</f>
        <v/>
      </c>
      <c r="E1721" s="65" t="str">
        <f>IF(F1721="","",COUNT($F$4:F1721))</f>
        <v/>
      </c>
      <c r="F1721" s="81" t="str">
        <f>IF(C1721="","",データ!Z2923)</f>
        <v/>
      </c>
      <c r="G1721" s="65" t="str">
        <f>IF(C1721="","",データ!AA2923)</f>
        <v/>
      </c>
      <c r="H1721" s="65" t="str">
        <f>IF(I1721="","",COUNT($I$4:I1721))</f>
        <v/>
      </c>
      <c r="I1721" s="81" t="str">
        <f>IF(C1721="","",データ!AF2923)</f>
        <v/>
      </c>
      <c r="J1721" s="65" t="str">
        <f>IF(C1721="","",データ!AG2923)</f>
        <v/>
      </c>
      <c r="K1721" s="65" t="str">
        <f>IF(L1721="","",COUNT($L$4:L1721))</f>
        <v/>
      </c>
      <c r="L1721" s="81" t="str">
        <f>IF(C1721="","",データ!AI2923)</f>
        <v/>
      </c>
      <c r="M1721" s="65" t="str">
        <f>IF(C1721="","",データ!AJ2923)</f>
        <v/>
      </c>
      <c r="N1721" s="65" t="str">
        <f>IF(O1721="","",COUNT($O$4:O1721))</f>
        <v/>
      </c>
      <c r="O1721" s="81" t="str">
        <f>IF(C1721="","",データ!AO2923)</f>
        <v/>
      </c>
      <c r="P1721" s="65" t="str">
        <f>IF(C1721="","",データ!AP2923)</f>
        <v/>
      </c>
    </row>
    <row r="1722" spans="1:16" ht="18" customHeight="1">
      <c r="A1722" s="46" t="str">
        <f>IF(データ!A2925&lt;&gt;"",データ!A2924,"")</f>
        <v/>
      </c>
      <c r="B1722" s="47" t="str">
        <f>IF(データ!B2925&lt;&gt;"",データ!B2924,"")</f>
        <v/>
      </c>
      <c r="C1722" s="48" t="str">
        <f>IF(データ!C2925&lt;&gt;"",データ!C2924,"")</f>
        <v/>
      </c>
      <c r="D1722" s="46" t="str">
        <f>IF(データ!G2925&lt;&gt;"",データ!G2924,"")</f>
        <v/>
      </c>
      <c r="E1722" s="65" t="str">
        <f>IF(F1722="","",COUNT($F$4:F1722))</f>
        <v/>
      </c>
      <c r="F1722" s="81" t="str">
        <f>IF(C1722="","",データ!Z2924)</f>
        <v/>
      </c>
      <c r="G1722" s="65" t="str">
        <f>IF(C1722="","",データ!AA2924)</f>
        <v/>
      </c>
      <c r="H1722" s="65" t="str">
        <f>IF(I1722="","",COUNT($I$4:I1722))</f>
        <v/>
      </c>
      <c r="I1722" s="81" t="str">
        <f>IF(C1722="","",データ!AF2924)</f>
        <v/>
      </c>
      <c r="J1722" s="65" t="str">
        <f>IF(C1722="","",データ!AG2924)</f>
        <v/>
      </c>
      <c r="K1722" s="65" t="str">
        <f>IF(L1722="","",COUNT($L$4:L1722))</f>
        <v/>
      </c>
      <c r="L1722" s="81" t="str">
        <f>IF(C1722="","",データ!AI2924)</f>
        <v/>
      </c>
      <c r="M1722" s="65" t="str">
        <f>IF(C1722="","",データ!AJ2924)</f>
        <v/>
      </c>
      <c r="N1722" s="65" t="str">
        <f>IF(O1722="","",COUNT($O$4:O1722))</f>
        <v/>
      </c>
      <c r="O1722" s="81" t="str">
        <f>IF(C1722="","",データ!AO2924)</f>
        <v/>
      </c>
      <c r="P1722" s="65" t="str">
        <f>IF(C1722="","",データ!AP2924)</f>
        <v/>
      </c>
    </row>
    <row r="1723" spans="1:16" ht="18" customHeight="1">
      <c r="A1723" s="46" t="str">
        <f>IF(データ!A2926&lt;&gt;"",データ!A2925,"")</f>
        <v/>
      </c>
      <c r="B1723" s="47" t="str">
        <f>IF(データ!B2926&lt;&gt;"",データ!B2925,"")</f>
        <v/>
      </c>
      <c r="C1723" s="48" t="str">
        <f>IF(データ!C2926&lt;&gt;"",データ!C2925,"")</f>
        <v/>
      </c>
      <c r="D1723" s="46" t="str">
        <f>IF(データ!G2926&lt;&gt;"",データ!G2925,"")</f>
        <v/>
      </c>
      <c r="E1723" s="65" t="str">
        <f>IF(F1723="","",COUNT($F$4:F1723))</f>
        <v/>
      </c>
      <c r="F1723" s="81" t="str">
        <f>IF(C1723="","",データ!Z2925)</f>
        <v/>
      </c>
      <c r="G1723" s="65" t="str">
        <f>IF(C1723="","",データ!AA2925)</f>
        <v/>
      </c>
      <c r="H1723" s="65" t="str">
        <f>IF(I1723="","",COUNT($I$4:I1723))</f>
        <v/>
      </c>
      <c r="I1723" s="81" t="str">
        <f>IF(C1723="","",データ!AF2925)</f>
        <v/>
      </c>
      <c r="J1723" s="65" t="str">
        <f>IF(C1723="","",データ!AG2925)</f>
        <v/>
      </c>
      <c r="K1723" s="65" t="str">
        <f>IF(L1723="","",COUNT($L$4:L1723))</f>
        <v/>
      </c>
      <c r="L1723" s="81" t="str">
        <f>IF(C1723="","",データ!AI2925)</f>
        <v/>
      </c>
      <c r="M1723" s="65" t="str">
        <f>IF(C1723="","",データ!AJ2925)</f>
        <v/>
      </c>
      <c r="N1723" s="65" t="str">
        <f>IF(O1723="","",COUNT($O$4:O1723))</f>
        <v/>
      </c>
      <c r="O1723" s="81" t="str">
        <f>IF(C1723="","",データ!AO2925)</f>
        <v/>
      </c>
      <c r="P1723" s="65" t="str">
        <f>IF(C1723="","",データ!AP2925)</f>
        <v/>
      </c>
    </row>
    <row r="1724" spans="1:16" ht="18" customHeight="1">
      <c r="A1724" s="46" t="str">
        <f>IF(データ!A2927&lt;&gt;"",データ!A2926,"")</f>
        <v/>
      </c>
      <c r="B1724" s="47" t="str">
        <f>IF(データ!B2927&lt;&gt;"",データ!B2926,"")</f>
        <v/>
      </c>
      <c r="C1724" s="48" t="str">
        <f>IF(データ!C2927&lt;&gt;"",データ!C2926,"")</f>
        <v/>
      </c>
      <c r="D1724" s="46" t="str">
        <f>IF(データ!G2927&lt;&gt;"",データ!G2926,"")</f>
        <v/>
      </c>
      <c r="E1724" s="65" t="str">
        <f>IF(F1724="","",COUNT($F$4:F1724))</f>
        <v/>
      </c>
      <c r="F1724" s="81" t="str">
        <f>IF(C1724="","",データ!Z2926)</f>
        <v/>
      </c>
      <c r="G1724" s="65" t="str">
        <f>IF(C1724="","",データ!AA2926)</f>
        <v/>
      </c>
      <c r="H1724" s="65" t="str">
        <f>IF(I1724="","",COUNT($I$4:I1724))</f>
        <v/>
      </c>
      <c r="I1724" s="81" t="str">
        <f>IF(C1724="","",データ!AF2926)</f>
        <v/>
      </c>
      <c r="J1724" s="65" t="str">
        <f>IF(C1724="","",データ!AG2926)</f>
        <v/>
      </c>
      <c r="K1724" s="65" t="str">
        <f>IF(L1724="","",COUNT($L$4:L1724))</f>
        <v/>
      </c>
      <c r="L1724" s="81" t="str">
        <f>IF(C1724="","",データ!AI2926)</f>
        <v/>
      </c>
      <c r="M1724" s="65" t="str">
        <f>IF(C1724="","",データ!AJ2926)</f>
        <v/>
      </c>
      <c r="N1724" s="65" t="str">
        <f>IF(O1724="","",COUNT($O$4:O1724))</f>
        <v/>
      </c>
      <c r="O1724" s="81" t="str">
        <f>IF(C1724="","",データ!AO2926)</f>
        <v/>
      </c>
      <c r="P1724" s="65" t="str">
        <f>IF(C1724="","",データ!AP2926)</f>
        <v/>
      </c>
    </row>
    <row r="1725" spans="1:16" ht="18" customHeight="1">
      <c r="A1725" s="46" t="str">
        <f>IF(データ!A2928&lt;&gt;"",データ!A2927,"")</f>
        <v/>
      </c>
      <c r="B1725" s="47" t="str">
        <f>IF(データ!B2928&lt;&gt;"",データ!B2927,"")</f>
        <v/>
      </c>
      <c r="C1725" s="48" t="str">
        <f>IF(データ!C2928&lt;&gt;"",データ!C2927,"")</f>
        <v/>
      </c>
      <c r="D1725" s="46" t="str">
        <f>IF(データ!G2928&lt;&gt;"",データ!G2927,"")</f>
        <v/>
      </c>
      <c r="E1725" s="65" t="str">
        <f>IF(F1725="","",COUNT($F$4:F1725))</f>
        <v/>
      </c>
      <c r="F1725" s="81" t="str">
        <f>IF(C1725="","",データ!Z2927)</f>
        <v/>
      </c>
      <c r="G1725" s="65" t="str">
        <f>IF(C1725="","",データ!AA2927)</f>
        <v/>
      </c>
      <c r="H1725" s="65" t="str">
        <f>IF(I1725="","",COUNT($I$4:I1725))</f>
        <v/>
      </c>
      <c r="I1725" s="81" t="str">
        <f>IF(C1725="","",データ!AF2927)</f>
        <v/>
      </c>
      <c r="J1725" s="65" t="str">
        <f>IF(C1725="","",データ!AG2927)</f>
        <v/>
      </c>
      <c r="K1725" s="65" t="str">
        <f>IF(L1725="","",COUNT($L$4:L1725))</f>
        <v/>
      </c>
      <c r="L1725" s="81" t="str">
        <f>IF(C1725="","",データ!AI2927)</f>
        <v/>
      </c>
      <c r="M1725" s="65" t="str">
        <f>IF(C1725="","",データ!AJ2927)</f>
        <v/>
      </c>
      <c r="N1725" s="65" t="str">
        <f>IF(O1725="","",COUNT($O$4:O1725))</f>
        <v/>
      </c>
      <c r="O1725" s="81" t="str">
        <f>IF(C1725="","",データ!AO2927)</f>
        <v/>
      </c>
      <c r="P1725" s="65" t="str">
        <f>IF(C1725="","",データ!AP2927)</f>
        <v/>
      </c>
    </row>
    <row r="1726" spans="1:16" ht="18" customHeight="1">
      <c r="A1726" s="46" t="str">
        <f>IF(データ!A2929&lt;&gt;"",データ!A2928,"")</f>
        <v/>
      </c>
      <c r="B1726" s="47" t="str">
        <f>IF(データ!B2929&lt;&gt;"",データ!B2928,"")</f>
        <v/>
      </c>
      <c r="C1726" s="48" t="str">
        <f>IF(データ!C2929&lt;&gt;"",データ!C2928,"")</f>
        <v/>
      </c>
      <c r="D1726" s="46" t="str">
        <f>IF(データ!G2929&lt;&gt;"",データ!G2928,"")</f>
        <v/>
      </c>
      <c r="E1726" s="65" t="str">
        <f>IF(F1726="","",COUNT($F$4:F1726))</f>
        <v/>
      </c>
      <c r="F1726" s="81" t="str">
        <f>IF(C1726="","",データ!Z2928)</f>
        <v/>
      </c>
      <c r="G1726" s="65" t="str">
        <f>IF(C1726="","",データ!AA2928)</f>
        <v/>
      </c>
      <c r="H1726" s="65" t="str">
        <f>IF(I1726="","",COUNT($I$4:I1726))</f>
        <v/>
      </c>
      <c r="I1726" s="81" t="str">
        <f>IF(C1726="","",データ!AF2928)</f>
        <v/>
      </c>
      <c r="J1726" s="65" t="str">
        <f>IF(C1726="","",データ!AG2928)</f>
        <v/>
      </c>
      <c r="K1726" s="65" t="str">
        <f>IF(L1726="","",COUNT($L$4:L1726))</f>
        <v/>
      </c>
      <c r="L1726" s="81" t="str">
        <f>IF(C1726="","",データ!AI2928)</f>
        <v/>
      </c>
      <c r="M1726" s="65" t="str">
        <f>IF(C1726="","",データ!AJ2928)</f>
        <v/>
      </c>
      <c r="N1726" s="65" t="str">
        <f>IF(O1726="","",COUNT($O$4:O1726))</f>
        <v/>
      </c>
      <c r="O1726" s="81" t="str">
        <f>IF(C1726="","",データ!AO2928)</f>
        <v/>
      </c>
      <c r="P1726" s="65" t="str">
        <f>IF(C1726="","",データ!AP2928)</f>
        <v/>
      </c>
    </row>
    <row r="1727" spans="1:16" ht="18" customHeight="1">
      <c r="A1727" s="46" t="str">
        <f>IF(データ!A2930&lt;&gt;"",データ!A2929,"")</f>
        <v/>
      </c>
      <c r="B1727" s="47" t="str">
        <f>IF(データ!B2930&lt;&gt;"",データ!B2929,"")</f>
        <v/>
      </c>
      <c r="C1727" s="48" t="str">
        <f>IF(データ!C2930&lt;&gt;"",データ!C2929,"")</f>
        <v/>
      </c>
      <c r="D1727" s="46" t="str">
        <f>IF(データ!G2930&lt;&gt;"",データ!G2929,"")</f>
        <v/>
      </c>
      <c r="E1727" s="65" t="str">
        <f>IF(F1727="","",COUNT($F$4:F1727))</f>
        <v/>
      </c>
      <c r="F1727" s="81" t="str">
        <f>IF(C1727="","",データ!Z2929)</f>
        <v/>
      </c>
      <c r="G1727" s="65" t="str">
        <f>IF(C1727="","",データ!AA2929)</f>
        <v/>
      </c>
      <c r="H1727" s="65" t="str">
        <f>IF(I1727="","",COUNT($I$4:I1727))</f>
        <v/>
      </c>
      <c r="I1727" s="81" t="str">
        <f>IF(C1727="","",データ!AF2929)</f>
        <v/>
      </c>
      <c r="J1727" s="65" t="str">
        <f>IF(C1727="","",データ!AG2929)</f>
        <v/>
      </c>
      <c r="K1727" s="65" t="str">
        <f>IF(L1727="","",COUNT($L$4:L1727))</f>
        <v/>
      </c>
      <c r="L1727" s="81" t="str">
        <f>IF(C1727="","",データ!AI2929)</f>
        <v/>
      </c>
      <c r="M1727" s="65" t="str">
        <f>IF(C1727="","",データ!AJ2929)</f>
        <v/>
      </c>
      <c r="N1727" s="65" t="str">
        <f>IF(O1727="","",COUNT($O$4:O1727))</f>
        <v/>
      </c>
      <c r="O1727" s="81" t="str">
        <f>IF(C1727="","",データ!AO2929)</f>
        <v/>
      </c>
      <c r="P1727" s="65" t="str">
        <f>IF(C1727="","",データ!AP2929)</f>
        <v/>
      </c>
    </row>
    <row r="1728" spans="1:16" ht="18" customHeight="1">
      <c r="A1728" s="46" t="str">
        <f>IF(データ!A2931&lt;&gt;"",データ!A2930,"")</f>
        <v/>
      </c>
      <c r="B1728" s="47" t="str">
        <f>IF(データ!B2931&lt;&gt;"",データ!B2930,"")</f>
        <v/>
      </c>
      <c r="C1728" s="48" t="str">
        <f>IF(データ!C2931&lt;&gt;"",データ!C2930,"")</f>
        <v/>
      </c>
      <c r="D1728" s="46" t="str">
        <f>IF(データ!G2931&lt;&gt;"",データ!G2930,"")</f>
        <v/>
      </c>
      <c r="E1728" s="65" t="str">
        <f>IF(F1728="","",COUNT($F$4:F1728))</f>
        <v/>
      </c>
      <c r="F1728" s="81" t="str">
        <f>IF(C1728="","",データ!Z2930)</f>
        <v/>
      </c>
      <c r="G1728" s="65" t="str">
        <f>IF(C1728="","",データ!AA2930)</f>
        <v/>
      </c>
      <c r="H1728" s="65" t="str">
        <f>IF(I1728="","",COUNT($I$4:I1728))</f>
        <v/>
      </c>
      <c r="I1728" s="81" t="str">
        <f>IF(C1728="","",データ!AF2930)</f>
        <v/>
      </c>
      <c r="J1728" s="65" t="str">
        <f>IF(C1728="","",データ!AG2930)</f>
        <v/>
      </c>
      <c r="K1728" s="65" t="str">
        <f>IF(L1728="","",COUNT($L$4:L1728))</f>
        <v/>
      </c>
      <c r="L1728" s="81" t="str">
        <f>IF(C1728="","",データ!AI2930)</f>
        <v/>
      </c>
      <c r="M1728" s="65" t="str">
        <f>IF(C1728="","",データ!AJ2930)</f>
        <v/>
      </c>
      <c r="N1728" s="65" t="str">
        <f>IF(O1728="","",COUNT($O$4:O1728))</f>
        <v/>
      </c>
      <c r="O1728" s="81" t="str">
        <f>IF(C1728="","",データ!AO2930)</f>
        <v/>
      </c>
      <c r="P1728" s="65" t="str">
        <f>IF(C1728="","",データ!AP2930)</f>
        <v/>
      </c>
    </row>
    <row r="1729" spans="1:16" ht="18" customHeight="1">
      <c r="A1729" s="46" t="str">
        <f>IF(データ!A2932&lt;&gt;"",データ!A2931,"")</f>
        <v/>
      </c>
      <c r="B1729" s="47" t="str">
        <f>IF(データ!B2932&lt;&gt;"",データ!B2931,"")</f>
        <v/>
      </c>
      <c r="C1729" s="48" t="str">
        <f>IF(データ!C2932&lt;&gt;"",データ!C2931,"")</f>
        <v/>
      </c>
      <c r="D1729" s="46" t="str">
        <f>IF(データ!G2932&lt;&gt;"",データ!G2931,"")</f>
        <v/>
      </c>
      <c r="E1729" s="65" t="str">
        <f>IF(F1729="","",COUNT($F$4:F1729))</f>
        <v/>
      </c>
      <c r="F1729" s="81" t="str">
        <f>IF(C1729="","",データ!Z2931)</f>
        <v/>
      </c>
      <c r="G1729" s="65" t="str">
        <f>IF(C1729="","",データ!AA2931)</f>
        <v/>
      </c>
      <c r="H1729" s="65" t="str">
        <f>IF(I1729="","",COUNT($I$4:I1729))</f>
        <v/>
      </c>
      <c r="I1729" s="81" t="str">
        <f>IF(C1729="","",データ!AF2931)</f>
        <v/>
      </c>
      <c r="J1729" s="65" t="str">
        <f>IF(C1729="","",データ!AG2931)</f>
        <v/>
      </c>
      <c r="K1729" s="65" t="str">
        <f>IF(L1729="","",COUNT($L$4:L1729))</f>
        <v/>
      </c>
      <c r="L1729" s="81" t="str">
        <f>IF(C1729="","",データ!AI2931)</f>
        <v/>
      </c>
      <c r="M1729" s="65" t="str">
        <f>IF(C1729="","",データ!AJ2931)</f>
        <v/>
      </c>
      <c r="N1729" s="65" t="str">
        <f>IF(O1729="","",COUNT($O$4:O1729))</f>
        <v/>
      </c>
      <c r="O1729" s="81" t="str">
        <f>IF(C1729="","",データ!AO2931)</f>
        <v/>
      </c>
      <c r="P1729" s="65" t="str">
        <f>IF(C1729="","",データ!AP2931)</f>
        <v/>
      </c>
    </row>
    <row r="1730" spans="1:16" ht="18" customHeight="1">
      <c r="A1730" s="46" t="str">
        <f>IF(データ!A2933&lt;&gt;"",データ!A2932,"")</f>
        <v/>
      </c>
      <c r="B1730" s="47" t="str">
        <f>IF(データ!B2933&lt;&gt;"",データ!B2932,"")</f>
        <v/>
      </c>
      <c r="C1730" s="48" t="str">
        <f>IF(データ!C2933&lt;&gt;"",データ!C2932,"")</f>
        <v/>
      </c>
      <c r="D1730" s="46" t="str">
        <f>IF(データ!G2933&lt;&gt;"",データ!G2932,"")</f>
        <v/>
      </c>
      <c r="E1730" s="65" t="str">
        <f>IF(F1730="","",COUNT($F$4:F1730))</f>
        <v/>
      </c>
      <c r="F1730" s="81" t="str">
        <f>IF(C1730="","",データ!Z2932)</f>
        <v/>
      </c>
      <c r="G1730" s="65" t="str">
        <f>IF(C1730="","",データ!AA2932)</f>
        <v/>
      </c>
      <c r="H1730" s="65" t="str">
        <f>IF(I1730="","",COUNT($I$4:I1730))</f>
        <v/>
      </c>
      <c r="I1730" s="81" t="str">
        <f>IF(C1730="","",データ!AF2932)</f>
        <v/>
      </c>
      <c r="J1730" s="65" t="str">
        <f>IF(C1730="","",データ!AG2932)</f>
        <v/>
      </c>
      <c r="K1730" s="65" t="str">
        <f>IF(L1730="","",COUNT($L$4:L1730))</f>
        <v/>
      </c>
      <c r="L1730" s="81" t="str">
        <f>IF(C1730="","",データ!AI2932)</f>
        <v/>
      </c>
      <c r="M1730" s="65" t="str">
        <f>IF(C1730="","",データ!AJ2932)</f>
        <v/>
      </c>
      <c r="N1730" s="65" t="str">
        <f>IF(O1730="","",COUNT($O$4:O1730))</f>
        <v/>
      </c>
      <c r="O1730" s="81" t="str">
        <f>IF(C1730="","",データ!AO2932)</f>
        <v/>
      </c>
      <c r="P1730" s="65" t="str">
        <f>IF(C1730="","",データ!AP2932)</f>
        <v/>
      </c>
    </row>
    <row r="1731" spans="1:16" ht="18" customHeight="1">
      <c r="A1731" s="46" t="str">
        <f>IF(データ!A2934&lt;&gt;"",データ!A2933,"")</f>
        <v/>
      </c>
      <c r="B1731" s="47" t="str">
        <f>IF(データ!B2934&lt;&gt;"",データ!B2933,"")</f>
        <v/>
      </c>
      <c r="C1731" s="48" t="str">
        <f>IF(データ!C2934&lt;&gt;"",データ!C2933,"")</f>
        <v/>
      </c>
      <c r="D1731" s="46" t="str">
        <f>IF(データ!G2934&lt;&gt;"",データ!G2933,"")</f>
        <v/>
      </c>
      <c r="E1731" s="65" t="str">
        <f>IF(F1731="","",COUNT($F$4:F1731))</f>
        <v/>
      </c>
      <c r="F1731" s="81" t="str">
        <f>IF(C1731="","",データ!Z2933)</f>
        <v/>
      </c>
      <c r="G1731" s="65" t="str">
        <f>IF(C1731="","",データ!AA2933)</f>
        <v/>
      </c>
      <c r="H1731" s="65" t="str">
        <f>IF(I1731="","",COUNT($I$4:I1731))</f>
        <v/>
      </c>
      <c r="I1731" s="81" t="str">
        <f>IF(C1731="","",データ!AF2933)</f>
        <v/>
      </c>
      <c r="J1731" s="65" t="str">
        <f>IF(C1731="","",データ!AG2933)</f>
        <v/>
      </c>
      <c r="K1731" s="65" t="str">
        <f>IF(L1731="","",COUNT($L$4:L1731))</f>
        <v/>
      </c>
      <c r="L1731" s="81" t="str">
        <f>IF(C1731="","",データ!AI2933)</f>
        <v/>
      </c>
      <c r="M1731" s="65" t="str">
        <f>IF(C1731="","",データ!AJ2933)</f>
        <v/>
      </c>
      <c r="N1731" s="65" t="str">
        <f>IF(O1731="","",COUNT($O$4:O1731))</f>
        <v/>
      </c>
      <c r="O1731" s="81" t="str">
        <f>IF(C1731="","",データ!AO2933)</f>
        <v/>
      </c>
      <c r="P1731" s="65" t="str">
        <f>IF(C1731="","",データ!AP2933)</f>
        <v/>
      </c>
    </row>
    <row r="1732" spans="1:16" ht="18" customHeight="1">
      <c r="A1732" s="46" t="str">
        <f>IF(データ!A2935&lt;&gt;"",データ!A2934,"")</f>
        <v/>
      </c>
      <c r="B1732" s="47" t="str">
        <f>IF(データ!B2935&lt;&gt;"",データ!B2934,"")</f>
        <v/>
      </c>
      <c r="C1732" s="48" t="str">
        <f>IF(データ!C2935&lt;&gt;"",データ!C2934,"")</f>
        <v/>
      </c>
      <c r="D1732" s="46" t="str">
        <f>IF(データ!G2935&lt;&gt;"",データ!G2934,"")</f>
        <v/>
      </c>
      <c r="E1732" s="65" t="str">
        <f>IF(F1732="","",COUNT($F$4:F1732))</f>
        <v/>
      </c>
      <c r="F1732" s="81" t="str">
        <f>IF(C1732="","",データ!Z2934)</f>
        <v/>
      </c>
      <c r="G1732" s="65" t="str">
        <f>IF(C1732="","",データ!AA2934)</f>
        <v/>
      </c>
      <c r="H1732" s="65" t="str">
        <f>IF(I1732="","",COUNT($I$4:I1732))</f>
        <v/>
      </c>
      <c r="I1732" s="81" t="str">
        <f>IF(C1732="","",データ!AF2934)</f>
        <v/>
      </c>
      <c r="J1732" s="65" t="str">
        <f>IF(C1732="","",データ!AG2934)</f>
        <v/>
      </c>
      <c r="K1732" s="65" t="str">
        <f>IF(L1732="","",COUNT($L$4:L1732))</f>
        <v/>
      </c>
      <c r="L1732" s="81" t="str">
        <f>IF(C1732="","",データ!AI2934)</f>
        <v/>
      </c>
      <c r="M1732" s="65" t="str">
        <f>IF(C1732="","",データ!AJ2934)</f>
        <v/>
      </c>
      <c r="N1732" s="65" t="str">
        <f>IF(O1732="","",COUNT($O$4:O1732))</f>
        <v/>
      </c>
      <c r="O1732" s="81" t="str">
        <f>IF(C1732="","",データ!AO2934)</f>
        <v/>
      </c>
      <c r="P1732" s="65" t="str">
        <f>IF(C1732="","",データ!AP2934)</f>
        <v/>
      </c>
    </row>
    <row r="1733" spans="1:16" ht="18" customHeight="1">
      <c r="A1733" s="46" t="str">
        <f>IF(データ!A2936&lt;&gt;"",データ!A2935,"")</f>
        <v/>
      </c>
      <c r="B1733" s="47" t="str">
        <f>IF(データ!B2936&lt;&gt;"",データ!B2935,"")</f>
        <v/>
      </c>
      <c r="C1733" s="48" t="str">
        <f>IF(データ!C2936&lt;&gt;"",データ!C2935,"")</f>
        <v/>
      </c>
      <c r="D1733" s="46" t="str">
        <f>IF(データ!G2936&lt;&gt;"",データ!G2935,"")</f>
        <v/>
      </c>
      <c r="E1733" s="65" t="str">
        <f>IF(F1733="","",COUNT($F$4:F1733))</f>
        <v/>
      </c>
      <c r="F1733" s="81" t="str">
        <f>IF(C1733="","",データ!Z2935)</f>
        <v/>
      </c>
      <c r="G1733" s="65" t="str">
        <f>IF(C1733="","",データ!AA2935)</f>
        <v/>
      </c>
      <c r="H1733" s="65" t="str">
        <f>IF(I1733="","",COUNT($I$4:I1733))</f>
        <v/>
      </c>
      <c r="I1733" s="81" t="str">
        <f>IF(C1733="","",データ!AF2935)</f>
        <v/>
      </c>
      <c r="J1733" s="65" t="str">
        <f>IF(C1733="","",データ!AG2935)</f>
        <v/>
      </c>
      <c r="K1733" s="65" t="str">
        <f>IF(L1733="","",COUNT($L$4:L1733))</f>
        <v/>
      </c>
      <c r="L1733" s="81" t="str">
        <f>IF(C1733="","",データ!AI2935)</f>
        <v/>
      </c>
      <c r="M1733" s="65" t="str">
        <f>IF(C1733="","",データ!AJ2935)</f>
        <v/>
      </c>
      <c r="N1733" s="65" t="str">
        <f>IF(O1733="","",COUNT($O$4:O1733))</f>
        <v/>
      </c>
      <c r="O1733" s="81" t="str">
        <f>IF(C1733="","",データ!AO2935)</f>
        <v/>
      </c>
      <c r="P1733" s="65" t="str">
        <f>IF(C1733="","",データ!AP2935)</f>
        <v/>
      </c>
    </row>
    <row r="1734" spans="1:16" ht="18" customHeight="1">
      <c r="A1734" s="46" t="str">
        <f>IF(データ!A2937&lt;&gt;"",データ!A2936,"")</f>
        <v/>
      </c>
      <c r="B1734" s="47" t="str">
        <f>IF(データ!B2937&lt;&gt;"",データ!B2936,"")</f>
        <v/>
      </c>
      <c r="C1734" s="48" t="str">
        <f>IF(データ!C2937&lt;&gt;"",データ!C2936,"")</f>
        <v/>
      </c>
      <c r="D1734" s="46" t="str">
        <f>IF(データ!G2937&lt;&gt;"",データ!G2936,"")</f>
        <v/>
      </c>
      <c r="E1734" s="65" t="str">
        <f>IF(F1734="","",COUNT($F$4:F1734))</f>
        <v/>
      </c>
      <c r="F1734" s="81" t="str">
        <f>IF(C1734="","",データ!Z2936)</f>
        <v/>
      </c>
      <c r="G1734" s="65" t="str">
        <f>IF(C1734="","",データ!AA2936)</f>
        <v/>
      </c>
      <c r="H1734" s="65" t="str">
        <f>IF(I1734="","",COUNT($I$4:I1734))</f>
        <v/>
      </c>
      <c r="I1734" s="81" t="str">
        <f>IF(C1734="","",データ!AF2936)</f>
        <v/>
      </c>
      <c r="J1734" s="65" t="str">
        <f>IF(C1734="","",データ!AG2936)</f>
        <v/>
      </c>
      <c r="K1734" s="65" t="str">
        <f>IF(L1734="","",COUNT($L$4:L1734))</f>
        <v/>
      </c>
      <c r="L1734" s="81" t="str">
        <f>IF(C1734="","",データ!AI2936)</f>
        <v/>
      </c>
      <c r="M1734" s="65" t="str">
        <f>IF(C1734="","",データ!AJ2936)</f>
        <v/>
      </c>
      <c r="N1734" s="65" t="str">
        <f>IF(O1734="","",COUNT($O$4:O1734))</f>
        <v/>
      </c>
      <c r="O1734" s="81" t="str">
        <f>IF(C1734="","",データ!AO2936)</f>
        <v/>
      </c>
      <c r="P1734" s="65" t="str">
        <f>IF(C1734="","",データ!AP2936)</f>
        <v/>
      </c>
    </row>
    <row r="1735" spans="1:16" ht="18" customHeight="1">
      <c r="A1735" s="46" t="str">
        <f>IF(データ!A2938&lt;&gt;"",データ!A2937,"")</f>
        <v/>
      </c>
      <c r="B1735" s="47" t="str">
        <f>IF(データ!B2938&lt;&gt;"",データ!B2937,"")</f>
        <v/>
      </c>
      <c r="C1735" s="48" t="str">
        <f>IF(データ!C2938&lt;&gt;"",データ!C2937,"")</f>
        <v/>
      </c>
      <c r="D1735" s="46" t="str">
        <f>IF(データ!G2938&lt;&gt;"",データ!G2937,"")</f>
        <v/>
      </c>
      <c r="E1735" s="65" t="str">
        <f>IF(F1735="","",COUNT($F$4:F1735))</f>
        <v/>
      </c>
      <c r="F1735" s="81" t="str">
        <f>IF(C1735="","",データ!Z2937)</f>
        <v/>
      </c>
      <c r="G1735" s="65" t="str">
        <f>IF(C1735="","",データ!AA2937)</f>
        <v/>
      </c>
      <c r="H1735" s="65" t="str">
        <f>IF(I1735="","",COUNT($I$4:I1735))</f>
        <v/>
      </c>
      <c r="I1735" s="81" t="str">
        <f>IF(C1735="","",データ!AF2937)</f>
        <v/>
      </c>
      <c r="J1735" s="65" t="str">
        <f>IF(C1735="","",データ!AG2937)</f>
        <v/>
      </c>
      <c r="K1735" s="65" t="str">
        <f>IF(L1735="","",COUNT($L$4:L1735))</f>
        <v/>
      </c>
      <c r="L1735" s="81" t="str">
        <f>IF(C1735="","",データ!AI2937)</f>
        <v/>
      </c>
      <c r="M1735" s="65" t="str">
        <f>IF(C1735="","",データ!AJ2937)</f>
        <v/>
      </c>
      <c r="N1735" s="65" t="str">
        <f>IF(O1735="","",COUNT($O$4:O1735))</f>
        <v/>
      </c>
      <c r="O1735" s="81" t="str">
        <f>IF(C1735="","",データ!AO2937)</f>
        <v/>
      </c>
      <c r="P1735" s="65" t="str">
        <f>IF(C1735="","",データ!AP2937)</f>
        <v/>
      </c>
    </row>
    <row r="1736" spans="1:16" ht="18" customHeight="1">
      <c r="A1736" s="46" t="str">
        <f>IF(データ!A2939&lt;&gt;"",データ!A2938,"")</f>
        <v/>
      </c>
      <c r="B1736" s="47" t="str">
        <f>IF(データ!B2939&lt;&gt;"",データ!B2938,"")</f>
        <v/>
      </c>
      <c r="C1736" s="48" t="str">
        <f>IF(データ!C2939&lt;&gt;"",データ!C2938,"")</f>
        <v/>
      </c>
      <c r="D1736" s="46" t="str">
        <f>IF(データ!G2939&lt;&gt;"",データ!G2938,"")</f>
        <v/>
      </c>
      <c r="E1736" s="65" t="str">
        <f>IF(F1736="","",COUNT($F$4:F1736))</f>
        <v/>
      </c>
      <c r="F1736" s="81" t="str">
        <f>IF(C1736="","",データ!Z2938)</f>
        <v/>
      </c>
      <c r="G1736" s="65" t="str">
        <f>IF(C1736="","",データ!AA2938)</f>
        <v/>
      </c>
      <c r="H1736" s="65" t="str">
        <f>IF(I1736="","",COUNT($I$4:I1736))</f>
        <v/>
      </c>
      <c r="I1736" s="81" t="str">
        <f>IF(C1736="","",データ!AF2938)</f>
        <v/>
      </c>
      <c r="J1736" s="65" t="str">
        <f>IF(C1736="","",データ!AG2938)</f>
        <v/>
      </c>
      <c r="K1736" s="65" t="str">
        <f>IF(L1736="","",COUNT($L$4:L1736))</f>
        <v/>
      </c>
      <c r="L1736" s="81" t="str">
        <f>IF(C1736="","",データ!AI2938)</f>
        <v/>
      </c>
      <c r="M1736" s="65" t="str">
        <f>IF(C1736="","",データ!AJ2938)</f>
        <v/>
      </c>
      <c r="N1736" s="65" t="str">
        <f>IF(O1736="","",COUNT($O$4:O1736))</f>
        <v/>
      </c>
      <c r="O1736" s="81" t="str">
        <f>IF(C1736="","",データ!AO2938)</f>
        <v/>
      </c>
      <c r="P1736" s="65" t="str">
        <f>IF(C1736="","",データ!AP2938)</f>
        <v/>
      </c>
    </row>
    <row r="1737" spans="1:16" ht="18" customHeight="1">
      <c r="A1737" s="46" t="str">
        <f>IF(データ!A2940&lt;&gt;"",データ!A2939,"")</f>
        <v/>
      </c>
      <c r="B1737" s="47" t="str">
        <f>IF(データ!B2940&lt;&gt;"",データ!B2939,"")</f>
        <v/>
      </c>
      <c r="C1737" s="48" t="str">
        <f>IF(データ!C2940&lt;&gt;"",データ!C2939,"")</f>
        <v/>
      </c>
      <c r="D1737" s="46" t="str">
        <f>IF(データ!G2940&lt;&gt;"",データ!G2939,"")</f>
        <v/>
      </c>
      <c r="E1737" s="65" t="str">
        <f>IF(F1737="","",COUNT($F$4:F1737))</f>
        <v/>
      </c>
      <c r="F1737" s="81" t="str">
        <f>IF(C1737="","",データ!Z2939)</f>
        <v/>
      </c>
      <c r="G1737" s="65" t="str">
        <f>IF(C1737="","",データ!AA2939)</f>
        <v/>
      </c>
      <c r="H1737" s="65" t="str">
        <f>IF(I1737="","",COUNT($I$4:I1737))</f>
        <v/>
      </c>
      <c r="I1737" s="81" t="str">
        <f>IF(C1737="","",データ!AF2939)</f>
        <v/>
      </c>
      <c r="J1737" s="65" t="str">
        <f>IF(C1737="","",データ!AG2939)</f>
        <v/>
      </c>
      <c r="K1737" s="65" t="str">
        <f>IF(L1737="","",COUNT($L$4:L1737))</f>
        <v/>
      </c>
      <c r="L1737" s="81" t="str">
        <f>IF(C1737="","",データ!AI2939)</f>
        <v/>
      </c>
      <c r="M1737" s="65" t="str">
        <f>IF(C1737="","",データ!AJ2939)</f>
        <v/>
      </c>
      <c r="N1737" s="65" t="str">
        <f>IF(O1737="","",COUNT($O$4:O1737))</f>
        <v/>
      </c>
      <c r="O1737" s="81" t="str">
        <f>IF(C1737="","",データ!AO2939)</f>
        <v/>
      </c>
      <c r="P1737" s="65" t="str">
        <f>IF(C1737="","",データ!AP2939)</f>
        <v/>
      </c>
    </row>
    <row r="1738" spans="1:16" ht="18" customHeight="1">
      <c r="A1738" s="46" t="str">
        <f>IF(データ!A2941&lt;&gt;"",データ!A2940,"")</f>
        <v/>
      </c>
      <c r="B1738" s="47" t="str">
        <f>IF(データ!B2941&lt;&gt;"",データ!B2940,"")</f>
        <v/>
      </c>
      <c r="C1738" s="48" t="str">
        <f>IF(データ!C2941&lt;&gt;"",データ!C2940,"")</f>
        <v/>
      </c>
      <c r="D1738" s="46" t="str">
        <f>IF(データ!G2941&lt;&gt;"",データ!G2940,"")</f>
        <v/>
      </c>
      <c r="E1738" s="65" t="str">
        <f>IF(F1738="","",COUNT($F$4:F1738))</f>
        <v/>
      </c>
      <c r="F1738" s="81" t="str">
        <f>IF(C1738="","",データ!Z2940)</f>
        <v/>
      </c>
      <c r="G1738" s="65" t="str">
        <f>IF(C1738="","",データ!AA2940)</f>
        <v/>
      </c>
      <c r="H1738" s="65" t="str">
        <f>IF(I1738="","",COUNT($I$4:I1738))</f>
        <v/>
      </c>
      <c r="I1738" s="81" t="str">
        <f>IF(C1738="","",データ!AF2940)</f>
        <v/>
      </c>
      <c r="J1738" s="65" t="str">
        <f>IF(C1738="","",データ!AG2940)</f>
        <v/>
      </c>
      <c r="K1738" s="65" t="str">
        <f>IF(L1738="","",COUNT($L$4:L1738))</f>
        <v/>
      </c>
      <c r="L1738" s="81" t="str">
        <f>IF(C1738="","",データ!AI2940)</f>
        <v/>
      </c>
      <c r="M1738" s="65" t="str">
        <f>IF(C1738="","",データ!AJ2940)</f>
        <v/>
      </c>
      <c r="N1738" s="65" t="str">
        <f>IF(O1738="","",COUNT($O$4:O1738))</f>
        <v/>
      </c>
      <c r="O1738" s="81" t="str">
        <f>IF(C1738="","",データ!AO2940)</f>
        <v/>
      </c>
      <c r="P1738" s="65" t="str">
        <f>IF(C1738="","",データ!AP2940)</f>
        <v/>
      </c>
    </row>
    <row r="1739" spans="1:16" ht="18" customHeight="1">
      <c r="A1739" s="46" t="str">
        <f>IF(データ!A2942&lt;&gt;"",データ!A2941,"")</f>
        <v/>
      </c>
      <c r="B1739" s="47" t="str">
        <f>IF(データ!B2942&lt;&gt;"",データ!B2941,"")</f>
        <v/>
      </c>
      <c r="C1739" s="48" t="str">
        <f>IF(データ!C2942&lt;&gt;"",データ!C2941,"")</f>
        <v/>
      </c>
      <c r="D1739" s="46" t="str">
        <f>IF(データ!G2942&lt;&gt;"",データ!G2941,"")</f>
        <v/>
      </c>
      <c r="E1739" s="65" t="str">
        <f>IF(F1739="","",COUNT($F$4:F1739))</f>
        <v/>
      </c>
      <c r="F1739" s="81" t="str">
        <f>IF(C1739="","",データ!Z2941)</f>
        <v/>
      </c>
      <c r="G1739" s="65" t="str">
        <f>IF(C1739="","",データ!AA2941)</f>
        <v/>
      </c>
      <c r="H1739" s="65" t="str">
        <f>IF(I1739="","",COUNT($I$4:I1739))</f>
        <v/>
      </c>
      <c r="I1739" s="81" t="str">
        <f>IF(C1739="","",データ!AF2941)</f>
        <v/>
      </c>
      <c r="J1739" s="65" t="str">
        <f>IF(C1739="","",データ!AG2941)</f>
        <v/>
      </c>
      <c r="K1739" s="65" t="str">
        <f>IF(L1739="","",COUNT($L$4:L1739))</f>
        <v/>
      </c>
      <c r="L1739" s="81" t="str">
        <f>IF(C1739="","",データ!AI2941)</f>
        <v/>
      </c>
      <c r="M1739" s="65" t="str">
        <f>IF(C1739="","",データ!AJ2941)</f>
        <v/>
      </c>
      <c r="N1739" s="65" t="str">
        <f>IF(O1739="","",COUNT($O$4:O1739))</f>
        <v/>
      </c>
      <c r="O1739" s="81" t="str">
        <f>IF(C1739="","",データ!AO2941)</f>
        <v/>
      </c>
      <c r="P1739" s="65" t="str">
        <f>IF(C1739="","",データ!AP2941)</f>
        <v/>
      </c>
    </row>
    <row r="1740" spans="1:16" ht="18" customHeight="1">
      <c r="A1740" s="46" t="str">
        <f>IF(データ!A2943&lt;&gt;"",データ!A2942,"")</f>
        <v/>
      </c>
      <c r="B1740" s="47" t="str">
        <f>IF(データ!B2943&lt;&gt;"",データ!B2942,"")</f>
        <v/>
      </c>
      <c r="C1740" s="48" t="str">
        <f>IF(データ!C2943&lt;&gt;"",データ!C2942,"")</f>
        <v/>
      </c>
      <c r="D1740" s="46" t="str">
        <f>IF(データ!G2943&lt;&gt;"",データ!G2942,"")</f>
        <v/>
      </c>
      <c r="E1740" s="65" t="str">
        <f>IF(F1740="","",COUNT($F$4:F1740))</f>
        <v/>
      </c>
      <c r="F1740" s="81" t="str">
        <f>IF(C1740="","",データ!Z2942)</f>
        <v/>
      </c>
      <c r="G1740" s="65" t="str">
        <f>IF(C1740="","",データ!AA2942)</f>
        <v/>
      </c>
      <c r="H1740" s="65" t="str">
        <f>IF(I1740="","",COUNT($I$4:I1740))</f>
        <v/>
      </c>
      <c r="I1740" s="81" t="str">
        <f>IF(C1740="","",データ!AF2942)</f>
        <v/>
      </c>
      <c r="J1740" s="65" t="str">
        <f>IF(C1740="","",データ!AG2942)</f>
        <v/>
      </c>
      <c r="K1740" s="65" t="str">
        <f>IF(L1740="","",COUNT($L$4:L1740))</f>
        <v/>
      </c>
      <c r="L1740" s="81" t="str">
        <f>IF(C1740="","",データ!AI2942)</f>
        <v/>
      </c>
      <c r="M1740" s="65" t="str">
        <f>IF(C1740="","",データ!AJ2942)</f>
        <v/>
      </c>
      <c r="N1740" s="65" t="str">
        <f>IF(O1740="","",COUNT($O$4:O1740))</f>
        <v/>
      </c>
      <c r="O1740" s="81" t="str">
        <f>IF(C1740="","",データ!AO2942)</f>
        <v/>
      </c>
      <c r="P1740" s="65" t="str">
        <f>IF(C1740="","",データ!AP2942)</f>
        <v/>
      </c>
    </row>
    <row r="1741" spans="1:16" ht="18" customHeight="1">
      <c r="A1741" s="46" t="str">
        <f>IF(データ!A2944&lt;&gt;"",データ!A2943,"")</f>
        <v/>
      </c>
      <c r="B1741" s="47" t="str">
        <f>IF(データ!B2944&lt;&gt;"",データ!B2943,"")</f>
        <v/>
      </c>
      <c r="C1741" s="48" t="str">
        <f>IF(データ!C2944&lt;&gt;"",データ!C2943,"")</f>
        <v/>
      </c>
      <c r="D1741" s="46" t="str">
        <f>IF(データ!G2944&lt;&gt;"",データ!G2943,"")</f>
        <v/>
      </c>
      <c r="E1741" s="65" t="str">
        <f>IF(F1741="","",COUNT($F$4:F1741))</f>
        <v/>
      </c>
      <c r="F1741" s="81" t="str">
        <f>IF(C1741="","",データ!Z2943)</f>
        <v/>
      </c>
      <c r="G1741" s="65" t="str">
        <f>IF(C1741="","",データ!AA2943)</f>
        <v/>
      </c>
      <c r="H1741" s="65" t="str">
        <f>IF(I1741="","",COUNT($I$4:I1741))</f>
        <v/>
      </c>
      <c r="I1741" s="81" t="str">
        <f>IF(C1741="","",データ!AF2943)</f>
        <v/>
      </c>
      <c r="J1741" s="65" t="str">
        <f>IF(C1741="","",データ!AG2943)</f>
        <v/>
      </c>
      <c r="K1741" s="65" t="str">
        <f>IF(L1741="","",COUNT($L$4:L1741))</f>
        <v/>
      </c>
      <c r="L1741" s="81" t="str">
        <f>IF(C1741="","",データ!AI2943)</f>
        <v/>
      </c>
      <c r="M1741" s="65" t="str">
        <f>IF(C1741="","",データ!AJ2943)</f>
        <v/>
      </c>
      <c r="N1741" s="65" t="str">
        <f>IF(O1741="","",COUNT($O$4:O1741))</f>
        <v/>
      </c>
      <c r="O1741" s="81" t="str">
        <f>IF(C1741="","",データ!AO2943)</f>
        <v/>
      </c>
      <c r="P1741" s="65" t="str">
        <f>IF(C1741="","",データ!AP2943)</f>
        <v/>
      </c>
    </row>
    <row r="1742" spans="1:16" ht="18" customHeight="1">
      <c r="A1742" s="46" t="str">
        <f>IF(データ!A2945&lt;&gt;"",データ!A2944,"")</f>
        <v/>
      </c>
      <c r="B1742" s="47" t="str">
        <f>IF(データ!B2945&lt;&gt;"",データ!B2944,"")</f>
        <v/>
      </c>
      <c r="C1742" s="48" t="str">
        <f>IF(データ!C2945&lt;&gt;"",データ!C2944,"")</f>
        <v/>
      </c>
      <c r="D1742" s="46" t="str">
        <f>IF(データ!G2945&lt;&gt;"",データ!G2944,"")</f>
        <v/>
      </c>
      <c r="E1742" s="65" t="str">
        <f>IF(F1742="","",COUNT($F$4:F1742))</f>
        <v/>
      </c>
      <c r="F1742" s="81" t="str">
        <f>IF(C1742="","",データ!Z2944)</f>
        <v/>
      </c>
      <c r="G1742" s="65" t="str">
        <f>IF(C1742="","",データ!AA2944)</f>
        <v/>
      </c>
      <c r="H1742" s="65" t="str">
        <f>IF(I1742="","",COUNT($I$4:I1742))</f>
        <v/>
      </c>
      <c r="I1742" s="81" t="str">
        <f>IF(C1742="","",データ!AF2944)</f>
        <v/>
      </c>
      <c r="J1742" s="65" t="str">
        <f>IF(C1742="","",データ!AG2944)</f>
        <v/>
      </c>
      <c r="K1742" s="65" t="str">
        <f>IF(L1742="","",COUNT($L$4:L1742))</f>
        <v/>
      </c>
      <c r="L1742" s="81" t="str">
        <f>IF(C1742="","",データ!AI2944)</f>
        <v/>
      </c>
      <c r="M1742" s="65" t="str">
        <f>IF(C1742="","",データ!AJ2944)</f>
        <v/>
      </c>
      <c r="N1742" s="65" t="str">
        <f>IF(O1742="","",COUNT($O$4:O1742))</f>
        <v/>
      </c>
      <c r="O1742" s="81" t="str">
        <f>IF(C1742="","",データ!AO2944)</f>
        <v/>
      </c>
      <c r="P1742" s="65" t="str">
        <f>IF(C1742="","",データ!AP2944)</f>
        <v/>
      </c>
    </row>
    <row r="1743" spans="1:16" ht="18" customHeight="1">
      <c r="A1743" s="46" t="str">
        <f>IF(データ!A2946&lt;&gt;"",データ!A2945,"")</f>
        <v/>
      </c>
      <c r="B1743" s="47" t="str">
        <f>IF(データ!B2946&lt;&gt;"",データ!B2945,"")</f>
        <v/>
      </c>
      <c r="C1743" s="48" t="str">
        <f>IF(データ!C2946&lt;&gt;"",データ!C2945,"")</f>
        <v/>
      </c>
      <c r="D1743" s="46" t="str">
        <f>IF(データ!G2946&lt;&gt;"",データ!G2945,"")</f>
        <v/>
      </c>
      <c r="E1743" s="65" t="str">
        <f>IF(F1743="","",COUNT($F$4:F1743))</f>
        <v/>
      </c>
      <c r="F1743" s="81" t="str">
        <f>IF(C1743="","",データ!Z2945)</f>
        <v/>
      </c>
      <c r="G1743" s="65" t="str">
        <f>IF(C1743="","",データ!AA2945)</f>
        <v/>
      </c>
      <c r="H1743" s="65" t="str">
        <f>IF(I1743="","",COUNT($I$4:I1743))</f>
        <v/>
      </c>
      <c r="I1743" s="81" t="str">
        <f>IF(C1743="","",データ!AF2945)</f>
        <v/>
      </c>
      <c r="J1743" s="65" t="str">
        <f>IF(C1743="","",データ!AG2945)</f>
        <v/>
      </c>
      <c r="K1743" s="65" t="str">
        <f>IF(L1743="","",COUNT($L$4:L1743))</f>
        <v/>
      </c>
      <c r="L1743" s="81" t="str">
        <f>IF(C1743="","",データ!AI2945)</f>
        <v/>
      </c>
      <c r="M1743" s="65" t="str">
        <f>IF(C1743="","",データ!AJ2945)</f>
        <v/>
      </c>
      <c r="N1743" s="65" t="str">
        <f>IF(O1743="","",COUNT($O$4:O1743))</f>
        <v/>
      </c>
      <c r="O1743" s="81" t="str">
        <f>IF(C1743="","",データ!AO2945)</f>
        <v/>
      </c>
      <c r="P1743" s="65" t="str">
        <f>IF(C1743="","",データ!AP2945)</f>
        <v/>
      </c>
    </row>
    <row r="1744" spans="1:16" ht="18" customHeight="1">
      <c r="A1744" s="46" t="str">
        <f>IF(データ!A2947&lt;&gt;"",データ!A2946,"")</f>
        <v/>
      </c>
      <c r="B1744" s="47" t="str">
        <f>IF(データ!B2947&lt;&gt;"",データ!B2946,"")</f>
        <v/>
      </c>
      <c r="C1744" s="48" t="str">
        <f>IF(データ!C2947&lt;&gt;"",データ!C2946,"")</f>
        <v/>
      </c>
      <c r="D1744" s="46" t="str">
        <f>IF(データ!G2947&lt;&gt;"",データ!G2946,"")</f>
        <v/>
      </c>
      <c r="E1744" s="65" t="str">
        <f>IF(F1744="","",COUNT($F$4:F1744))</f>
        <v/>
      </c>
      <c r="F1744" s="81" t="str">
        <f>IF(C1744="","",データ!Z2946)</f>
        <v/>
      </c>
      <c r="G1744" s="65" t="str">
        <f>IF(C1744="","",データ!AA2946)</f>
        <v/>
      </c>
      <c r="H1744" s="65" t="str">
        <f>IF(I1744="","",COUNT($I$4:I1744))</f>
        <v/>
      </c>
      <c r="I1744" s="81" t="str">
        <f>IF(C1744="","",データ!AF2946)</f>
        <v/>
      </c>
      <c r="J1744" s="65" t="str">
        <f>IF(C1744="","",データ!AG2946)</f>
        <v/>
      </c>
      <c r="K1744" s="65" t="str">
        <f>IF(L1744="","",COUNT($L$4:L1744))</f>
        <v/>
      </c>
      <c r="L1744" s="81" t="str">
        <f>IF(C1744="","",データ!AI2946)</f>
        <v/>
      </c>
      <c r="M1744" s="65" t="str">
        <f>IF(C1744="","",データ!AJ2946)</f>
        <v/>
      </c>
      <c r="N1744" s="65" t="str">
        <f>IF(O1744="","",COUNT($O$4:O1744))</f>
        <v/>
      </c>
      <c r="O1744" s="81" t="str">
        <f>IF(C1744="","",データ!AO2946)</f>
        <v/>
      </c>
      <c r="P1744" s="65" t="str">
        <f>IF(C1744="","",データ!AP2946)</f>
        <v/>
      </c>
    </row>
    <row r="1745" spans="1:16" ht="18" customHeight="1">
      <c r="A1745" s="46" t="str">
        <f>IF(データ!A2948&lt;&gt;"",データ!A2947,"")</f>
        <v/>
      </c>
      <c r="B1745" s="47" t="str">
        <f>IF(データ!B2948&lt;&gt;"",データ!B2947,"")</f>
        <v/>
      </c>
      <c r="C1745" s="48" t="str">
        <f>IF(データ!C2948&lt;&gt;"",データ!C2947,"")</f>
        <v/>
      </c>
      <c r="D1745" s="46" t="str">
        <f>IF(データ!G2948&lt;&gt;"",データ!G2947,"")</f>
        <v/>
      </c>
      <c r="E1745" s="65" t="str">
        <f>IF(F1745="","",COUNT($F$4:F1745))</f>
        <v/>
      </c>
      <c r="F1745" s="81" t="str">
        <f>IF(C1745="","",データ!Z2947)</f>
        <v/>
      </c>
      <c r="G1745" s="65" t="str">
        <f>IF(C1745="","",データ!AA2947)</f>
        <v/>
      </c>
      <c r="H1745" s="65" t="str">
        <f>IF(I1745="","",COUNT($I$4:I1745))</f>
        <v/>
      </c>
      <c r="I1745" s="81" t="str">
        <f>IF(C1745="","",データ!AF2947)</f>
        <v/>
      </c>
      <c r="J1745" s="65" t="str">
        <f>IF(C1745="","",データ!AG2947)</f>
        <v/>
      </c>
      <c r="K1745" s="65" t="str">
        <f>IF(L1745="","",COUNT($L$4:L1745))</f>
        <v/>
      </c>
      <c r="L1745" s="81" t="str">
        <f>IF(C1745="","",データ!AI2947)</f>
        <v/>
      </c>
      <c r="M1745" s="65" t="str">
        <f>IF(C1745="","",データ!AJ2947)</f>
        <v/>
      </c>
      <c r="N1745" s="65" t="str">
        <f>IF(O1745="","",COUNT($O$4:O1745))</f>
        <v/>
      </c>
      <c r="O1745" s="81" t="str">
        <f>IF(C1745="","",データ!AO2947)</f>
        <v/>
      </c>
      <c r="P1745" s="65" t="str">
        <f>IF(C1745="","",データ!AP2947)</f>
        <v/>
      </c>
    </row>
    <row r="1746" spans="1:16" ht="18" customHeight="1">
      <c r="A1746" s="46" t="str">
        <f>IF(データ!A2949&lt;&gt;"",データ!A2948,"")</f>
        <v/>
      </c>
      <c r="B1746" s="47" t="str">
        <f>IF(データ!B2949&lt;&gt;"",データ!B2948,"")</f>
        <v/>
      </c>
      <c r="C1746" s="48" t="str">
        <f>IF(データ!C2949&lt;&gt;"",データ!C2948,"")</f>
        <v/>
      </c>
      <c r="D1746" s="46" t="str">
        <f>IF(データ!G2949&lt;&gt;"",データ!G2948,"")</f>
        <v/>
      </c>
      <c r="E1746" s="65" t="str">
        <f>IF(F1746="","",COUNT($F$4:F1746))</f>
        <v/>
      </c>
      <c r="F1746" s="81" t="str">
        <f>IF(C1746="","",データ!Z2948)</f>
        <v/>
      </c>
      <c r="G1746" s="65" t="str">
        <f>IF(C1746="","",データ!AA2948)</f>
        <v/>
      </c>
      <c r="H1746" s="65" t="str">
        <f>IF(I1746="","",COUNT($I$4:I1746))</f>
        <v/>
      </c>
      <c r="I1746" s="81" t="str">
        <f>IF(C1746="","",データ!AF2948)</f>
        <v/>
      </c>
      <c r="J1746" s="65" t="str">
        <f>IF(C1746="","",データ!AG2948)</f>
        <v/>
      </c>
      <c r="K1746" s="65" t="str">
        <f>IF(L1746="","",COUNT($L$4:L1746))</f>
        <v/>
      </c>
      <c r="L1746" s="81" t="str">
        <f>IF(C1746="","",データ!AI2948)</f>
        <v/>
      </c>
      <c r="M1746" s="65" t="str">
        <f>IF(C1746="","",データ!AJ2948)</f>
        <v/>
      </c>
      <c r="N1746" s="65" t="str">
        <f>IF(O1746="","",COUNT($O$4:O1746))</f>
        <v/>
      </c>
      <c r="O1746" s="81" t="str">
        <f>IF(C1746="","",データ!AO2948)</f>
        <v/>
      </c>
      <c r="P1746" s="65" t="str">
        <f>IF(C1746="","",データ!AP2948)</f>
        <v/>
      </c>
    </row>
    <row r="1747" spans="1:16" ht="18" customHeight="1">
      <c r="A1747" s="46" t="str">
        <f>IF(データ!A2950&lt;&gt;"",データ!A2949,"")</f>
        <v/>
      </c>
      <c r="B1747" s="47" t="str">
        <f>IF(データ!B2950&lt;&gt;"",データ!B2949,"")</f>
        <v/>
      </c>
      <c r="C1747" s="48" t="str">
        <f>IF(データ!C2950&lt;&gt;"",データ!C2949,"")</f>
        <v/>
      </c>
      <c r="D1747" s="46" t="str">
        <f>IF(データ!G2950&lt;&gt;"",データ!G2949,"")</f>
        <v/>
      </c>
      <c r="E1747" s="65" t="str">
        <f>IF(F1747="","",COUNT($F$4:F1747))</f>
        <v/>
      </c>
      <c r="F1747" s="81" t="str">
        <f>IF(C1747="","",データ!Z2949)</f>
        <v/>
      </c>
      <c r="G1747" s="65" t="str">
        <f>IF(C1747="","",データ!AA2949)</f>
        <v/>
      </c>
      <c r="H1747" s="65" t="str">
        <f>IF(I1747="","",COUNT($I$4:I1747))</f>
        <v/>
      </c>
      <c r="I1747" s="81" t="str">
        <f>IF(C1747="","",データ!AF2949)</f>
        <v/>
      </c>
      <c r="J1747" s="65" t="str">
        <f>IF(C1747="","",データ!AG2949)</f>
        <v/>
      </c>
      <c r="K1747" s="65" t="str">
        <f>IF(L1747="","",COUNT($L$4:L1747))</f>
        <v/>
      </c>
      <c r="L1747" s="81" t="str">
        <f>IF(C1747="","",データ!AI2949)</f>
        <v/>
      </c>
      <c r="M1747" s="65" t="str">
        <f>IF(C1747="","",データ!AJ2949)</f>
        <v/>
      </c>
      <c r="N1747" s="65" t="str">
        <f>IF(O1747="","",COUNT($O$4:O1747))</f>
        <v/>
      </c>
      <c r="O1747" s="81" t="str">
        <f>IF(C1747="","",データ!AO2949)</f>
        <v/>
      </c>
      <c r="P1747" s="65" t="str">
        <f>IF(C1747="","",データ!AP2949)</f>
        <v/>
      </c>
    </row>
    <row r="1748" spans="1:16" ht="18" customHeight="1">
      <c r="A1748" s="46" t="str">
        <f>IF(データ!A2951&lt;&gt;"",データ!A2950,"")</f>
        <v/>
      </c>
      <c r="B1748" s="47" t="str">
        <f>IF(データ!B2951&lt;&gt;"",データ!B2950,"")</f>
        <v/>
      </c>
      <c r="C1748" s="48" t="str">
        <f>IF(データ!C2951&lt;&gt;"",データ!C2950,"")</f>
        <v/>
      </c>
      <c r="D1748" s="46" t="str">
        <f>IF(データ!G2951&lt;&gt;"",データ!G2950,"")</f>
        <v/>
      </c>
      <c r="E1748" s="65" t="str">
        <f>IF(F1748="","",COUNT($F$4:F1748))</f>
        <v/>
      </c>
      <c r="F1748" s="81" t="str">
        <f>IF(C1748="","",データ!Z2950)</f>
        <v/>
      </c>
      <c r="G1748" s="65" t="str">
        <f>IF(C1748="","",データ!AA2950)</f>
        <v/>
      </c>
      <c r="H1748" s="65" t="str">
        <f>IF(I1748="","",COUNT($I$4:I1748))</f>
        <v/>
      </c>
      <c r="I1748" s="81" t="str">
        <f>IF(C1748="","",データ!AF2950)</f>
        <v/>
      </c>
      <c r="J1748" s="65" t="str">
        <f>IF(C1748="","",データ!AG2950)</f>
        <v/>
      </c>
      <c r="K1748" s="65" t="str">
        <f>IF(L1748="","",COUNT($L$4:L1748))</f>
        <v/>
      </c>
      <c r="L1748" s="81" t="str">
        <f>IF(C1748="","",データ!AI2950)</f>
        <v/>
      </c>
      <c r="M1748" s="65" t="str">
        <f>IF(C1748="","",データ!AJ2950)</f>
        <v/>
      </c>
      <c r="N1748" s="65" t="str">
        <f>IF(O1748="","",COUNT($O$4:O1748))</f>
        <v/>
      </c>
      <c r="O1748" s="81" t="str">
        <f>IF(C1748="","",データ!AO2950)</f>
        <v/>
      </c>
      <c r="P1748" s="65" t="str">
        <f>IF(C1748="","",データ!AP2950)</f>
        <v/>
      </c>
    </row>
    <row r="1749" spans="1:16" ht="18" customHeight="1">
      <c r="A1749" s="46" t="str">
        <f>IF(データ!A2952&lt;&gt;"",データ!A2951,"")</f>
        <v/>
      </c>
      <c r="B1749" s="47" t="str">
        <f>IF(データ!B2952&lt;&gt;"",データ!B2951,"")</f>
        <v/>
      </c>
      <c r="C1749" s="48" t="str">
        <f>IF(データ!C2952&lt;&gt;"",データ!C2951,"")</f>
        <v/>
      </c>
      <c r="D1749" s="46" t="str">
        <f>IF(データ!G2952&lt;&gt;"",データ!G2951,"")</f>
        <v/>
      </c>
      <c r="E1749" s="65" t="str">
        <f>IF(F1749="","",COUNT($F$4:F1749))</f>
        <v/>
      </c>
      <c r="F1749" s="81" t="str">
        <f>IF(C1749="","",データ!Z2951)</f>
        <v/>
      </c>
      <c r="G1749" s="65" t="str">
        <f>IF(C1749="","",データ!AA2951)</f>
        <v/>
      </c>
      <c r="H1749" s="65" t="str">
        <f>IF(I1749="","",COUNT($I$4:I1749))</f>
        <v/>
      </c>
      <c r="I1749" s="81" t="str">
        <f>IF(C1749="","",データ!AF2951)</f>
        <v/>
      </c>
      <c r="J1749" s="65" t="str">
        <f>IF(C1749="","",データ!AG2951)</f>
        <v/>
      </c>
      <c r="K1749" s="65" t="str">
        <f>IF(L1749="","",COUNT($L$4:L1749))</f>
        <v/>
      </c>
      <c r="L1749" s="81" t="str">
        <f>IF(C1749="","",データ!AI2951)</f>
        <v/>
      </c>
      <c r="M1749" s="65" t="str">
        <f>IF(C1749="","",データ!AJ2951)</f>
        <v/>
      </c>
      <c r="N1749" s="65" t="str">
        <f>IF(O1749="","",COUNT($O$4:O1749))</f>
        <v/>
      </c>
      <c r="O1749" s="81" t="str">
        <f>IF(C1749="","",データ!AO2951)</f>
        <v/>
      </c>
      <c r="P1749" s="65" t="str">
        <f>IF(C1749="","",データ!AP2951)</f>
        <v/>
      </c>
    </row>
    <row r="1750" spans="1:16" ht="18" customHeight="1">
      <c r="A1750" s="46" t="str">
        <f>IF(データ!A2953&lt;&gt;"",データ!A2952,"")</f>
        <v/>
      </c>
      <c r="B1750" s="47" t="str">
        <f>IF(データ!B2953&lt;&gt;"",データ!B2952,"")</f>
        <v/>
      </c>
      <c r="C1750" s="48" t="str">
        <f>IF(データ!C2953&lt;&gt;"",データ!C2952,"")</f>
        <v/>
      </c>
      <c r="D1750" s="46" t="str">
        <f>IF(データ!G2953&lt;&gt;"",データ!G2952,"")</f>
        <v/>
      </c>
      <c r="E1750" s="65" t="str">
        <f>IF(F1750="","",COUNT($F$4:F1750))</f>
        <v/>
      </c>
      <c r="F1750" s="81" t="str">
        <f>IF(C1750="","",データ!Z2952)</f>
        <v/>
      </c>
      <c r="G1750" s="65" t="str">
        <f>IF(C1750="","",データ!AA2952)</f>
        <v/>
      </c>
      <c r="H1750" s="65" t="str">
        <f>IF(I1750="","",COUNT($I$4:I1750))</f>
        <v/>
      </c>
      <c r="I1750" s="81" t="str">
        <f>IF(C1750="","",データ!AF2952)</f>
        <v/>
      </c>
      <c r="J1750" s="65" t="str">
        <f>IF(C1750="","",データ!AG2952)</f>
        <v/>
      </c>
      <c r="K1750" s="65" t="str">
        <f>IF(L1750="","",COUNT($L$4:L1750))</f>
        <v/>
      </c>
      <c r="L1750" s="81" t="str">
        <f>IF(C1750="","",データ!AI2952)</f>
        <v/>
      </c>
      <c r="M1750" s="65" t="str">
        <f>IF(C1750="","",データ!AJ2952)</f>
        <v/>
      </c>
      <c r="N1750" s="65" t="str">
        <f>IF(O1750="","",COUNT($O$4:O1750))</f>
        <v/>
      </c>
      <c r="O1750" s="81" t="str">
        <f>IF(C1750="","",データ!AO2952)</f>
        <v/>
      </c>
      <c r="P1750" s="65" t="str">
        <f>IF(C1750="","",データ!AP2952)</f>
        <v/>
      </c>
    </row>
    <row r="1751" spans="1:16" ht="18" customHeight="1">
      <c r="A1751" s="46" t="str">
        <f>IF(データ!A2954&lt;&gt;"",データ!A2953,"")</f>
        <v/>
      </c>
      <c r="B1751" s="47" t="str">
        <f>IF(データ!B2954&lt;&gt;"",データ!B2953,"")</f>
        <v/>
      </c>
      <c r="C1751" s="48" t="str">
        <f>IF(データ!C2954&lt;&gt;"",データ!C2953,"")</f>
        <v/>
      </c>
      <c r="D1751" s="46" t="str">
        <f>IF(データ!G2954&lt;&gt;"",データ!G2953,"")</f>
        <v/>
      </c>
      <c r="E1751" s="65" t="str">
        <f>IF(F1751="","",COUNT($F$4:F1751))</f>
        <v/>
      </c>
      <c r="F1751" s="81" t="str">
        <f>IF(C1751="","",データ!Z2953)</f>
        <v/>
      </c>
      <c r="G1751" s="65" t="str">
        <f>IF(C1751="","",データ!AA2953)</f>
        <v/>
      </c>
      <c r="H1751" s="65" t="str">
        <f>IF(I1751="","",COUNT($I$4:I1751))</f>
        <v/>
      </c>
      <c r="I1751" s="81" t="str">
        <f>IF(C1751="","",データ!AF2953)</f>
        <v/>
      </c>
      <c r="J1751" s="65" t="str">
        <f>IF(C1751="","",データ!AG2953)</f>
        <v/>
      </c>
      <c r="K1751" s="65" t="str">
        <f>IF(L1751="","",COUNT($L$4:L1751))</f>
        <v/>
      </c>
      <c r="L1751" s="81" t="str">
        <f>IF(C1751="","",データ!AI2953)</f>
        <v/>
      </c>
      <c r="M1751" s="65" t="str">
        <f>IF(C1751="","",データ!AJ2953)</f>
        <v/>
      </c>
      <c r="N1751" s="65" t="str">
        <f>IF(O1751="","",COUNT($O$4:O1751))</f>
        <v/>
      </c>
      <c r="O1751" s="81" t="str">
        <f>IF(C1751="","",データ!AO2953)</f>
        <v/>
      </c>
      <c r="P1751" s="65" t="str">
        <f>IF(C1751="","",データ!AP2953)</f>
        <v/>
      </c>
    </row>
    <row r="1752" spans="1:16" ht="18" customHeight="1">
      <c r="A1752" s="46" t="str">
        <f>IF(データ!A2955&lt;&gt;"",データ!A2954,"")</f>
        <v/>
      </c>
      <c r="B1752" s="47" t="str">
        <f>IF(データ!B2955&lt;&gt;"",データ!B2954,"")</f>
        <v/>
      </c>
      <c r="C1752" s="48" t="str">
        <f>IF(データ!C2955&lt;&gt;"",データ!C2954,"")</f>
        <v/>
      </c>
      <c r="D1752" s="46" t="str">
        <f>IF(データ!G2955&lt;&gt;"",データ!G2954,"")</f>
        <v/>
      </c>
      <c r="E1752" s="65" t="str">
        <f>IF(F1752="","",COUNT($F$4:F1752))</f>
        <v/>
      </c>
      <c r="F1752" s="81" t="str">
        <f>IF(C1752="","",データ!Z2954)</f>
        <v/>
      </c>
      <c r="G1752" s="65" t="str">
        <f>IF(C1752="","",データ!AA2954)</f>
        <v/>
      </c>
      <c r="H1752" s="65" t="str">
        <f>IF(I1752="","",COUNT($I$4:I1752))</f>
        <v/>
      </c>
      <c r="I1752" s="81" t="str">
        <f>IF(C1752="","",データ!AF2954)</f>
        <v/>
      </c>
      <c r="J1752" s="65" t="str">
        <f>IF(C1752="","",データ!AG2954)</f>
        <v/>
      </c>
      <c r="K1752" s="65" t="str">
        <f>IF(L1752="","",COUNT($L$4:L1752))</f>
        <v/>
      </c>
      <c r="L1752" s="81" t="str">
        <f>IF(C1752="","",データ!AI2954)</f>
        <v/>
      </c>
      <c r="M1752" s="65" t="str">
        <f>IF(C1752="","",データ!AJ2954)</f>
        <v/>
      </c>
      <c r="N1752" s="65" t="str">
        <f>IF(O1752="","",COUNT($O$4:O1752))</f>
        <v/>
      </c>
      <c r="O1752" s="81" t="str">
        <f>IF(C1752="","",データ!AO2954)</f>
        <v/>
      </c>
      <c r="P1752" s="65" t="str">
        <f>IF(C1752="","",データ!AP2954)</f>
        <v/>
      </c>
    </row>
    <row r="1753" spans="1:16" ht="18" customHeight="1">
      <c r="A1753" s="46" t="str">
        <f>IF(データ!A2956&lt;&gt;"",データ!A2955,"")</f>
        <v/>
      </c>
      <c r="B1753" s="47" t="str">
        <f>IF(データ!B2956&lt;&gt;"",データ!B2955,"")</f>
        <v/>
      </c>
      <c r="C1753" s="48" t="str">
        <f>IF(データ!C2956&lt;&gt;"",データ!C2955,"")</f>
        <v/>
      </c>
      <c r="D1753" s="46" t="str">
        <f>IF(データ!G2956&lt;&gt;"",データ!G2955,"")</f>
        <v/>
      </c>
      <c r="E1753" s="65" t="str">
        <f>IF(F1753="","",COUNT($F$4:F1753))</f>
        <v/>
      </c>
      <c r="F1753" s="81" t="str">
        <f>IF(C1753="","",データ!Z2955)</f>
        <v/>
      </c>
      <c r="G1753" s="65" t="str">
        <f>IF(C1753="","",データ!AA2955)</f>
        <v/>
      </c>
      <c r="H1753" s="65" t="str">
        <f>IF(I1753="","",COUNT($I$4:I1753))</f>
        <v/>
      </c>
      <c r="I1753" s="81" t="str">
        <f>IF(C1753="","",データ!AF2955)</f>
        <v/>
      </c>
      <c r="J1753" s="65" t="str">
        <f>IF(C1753="","",データ!AG2955)</f>
        <v/>
      </c>
      <c r="K1753" s="65" t="str">
        <f>IF(L1753="","",COUNT($L$4:L1753))</f>
        <v/>
      </c>
      <c r="L1753" s="81" t="str">
        <f>IF(C1753="","",データ!AI2955)</f>
        <v/>
      </c>
      <c r="M1753" s="65" t="str">
        <f>IF(C1753="","",データ!AJ2955)</f>
        <v/>
      </c>
      <c r="N1753" s="65" t="str">
        <f>IF(O1753="","",COUNT($O$4:O1753))</f>
        <v/>
      </c>
      <c r="O1753" s="81" t="str">
        <f>IF(C1753="","",データ!AO2955)</f>
        <v/>
      </c>
      <c r="P1753" s="65" t="str">
        <f>IF(C1753="","",データ!AP2955)</f>
        <v/>
      </c>
    </row>
    <row r="1754" spans="1:16" ht="18" customHeight="1">
      <c r="A1754" s="46" t="str">
        <f>IF(データ!A2957&lt;&gt;"",データ!A2956,"")</f>
        <v/>
      </c>
      <c r="B1754" s="47" t="str">
        <f>IF(データ!B2957&lt;&gt;"",データ!B2956,"")</f>
        <v/>
      </c>
      <c r="C1754" s="48" t="str">
        <f>IF(データ!C2957&lt;&gt;"",データ!C2956,"")</f>
        <v/>
      </c>
      <c r="D1754" s="46" t="str">
        <f>IF(データ!G2957&lt;&gt;"",データ!G2956,"")</f>
        <v/>
      </c>
      <c r="E1754" s="65" t="str">
        <f>IF(F1754="","",COUNT($F$4:F1754))</f>
        <v/>
      </c>
      <c r="F1754" s="81" t="str">
        <f>IF(C1754="","",データ!Z2956)</f>
        <v/>
      </c>
      <c r="G1754" s="65" t="str">
        <f>IF(C1754="","",データ!AA2956)</f>
        <v/>
      </c>
      <c r="H1754" s="65" t="str">
        <f>IF(I1754="","",COUNT($I$4:I1754))</f>
        <v/>
      </c>
      <c r="I1754" s="81" t="str">
        <f>IF(C1754="","",データ!AF2956)</f>
        <v/>
      </c>
      <c r="J1754" s="65" t="str">
        <f>IF(C1754="","",データ!AG2956)</f>
        <v/>
      </c>
      <c r="K1754" s="65" t="str">
        <f>IF(L1754="","",COUNT($L$4:L1754))</f>
        <v/>
      </c>
      <c r="L1754" s="81" t="str">
        <f>IF(C1754="","",データ!AI2956)</f>
        <v/>
      </c>
      <c r="M1754" s="65" t="str">
        <f>IF(C1754="","",データ!AJ2956)</f>
        <v/>
      </c>
      <c r="N1754" s="65" t="str">
        <f>IF(O1754="","",COUNT($O$4:O1754))</f>
        <v/>
      </c>
      <c r="O1754" s="81" t="str">
        <f>IF(C1754="","",データ!AO2956)</f>
        <v/>
      </c>
      <c r="P1754" s="65" t="str">
        <f>IF(C1754="","",データ!AP2956)</f>
        <v/>
      </c>
    </row>
    <row r="1755" spans="1:16" ht="18" customHeight="1">
      <c r="A1755" s="46" t="str">
        <f>IF(データ!A2958&lt;&gt;"",データ!A2957,"")</f>
        <v/>
      </c>
      <c r="B1755" s="47" t="str">
        <f>IF(データ!B2958&lt;&gt;"",データ!B2957,"")</f>
        <v/>
      </c>
      <c r="C1755" s="48" t="str">
        <f>IF(データ!C2958&lt;&gt;"",データ!C2957,"")</f>
        <v/>
      </c>
      <c r="D1755" s="46" t="str">
        <f>IF(データ!G2958&lt;&gt;"",データ!G2957,"")</f>
        <v/>
      </c>
      <c r="E1755" s="65" t="str">
        <f>IF(F1755="","",COUNT($F$4:F1755))</f>
        <v/>
      </c>
      <c r="F1755" s="81" t="str">
        <f>IF(C1755="","",データ!Z2957)</f>
        <v/>
      </c>
      <c r="G1755" s="65" t="str">
        <f>IF(C1755="","",データ!AA2957)</f>
        <v/>
      </c>
      <c r="H1755" s="65" t="str">
        <f>IF(I1755="","",COUNT($I$4:I1755))</f>
        <v/>
      </c>
      <c r="I1755" s="81" t="str">
        <f>IF(C1755="","",データ!AF2957)</f>
        <v/>
      </c>
      <c r="J1755" s="65" t="str">
        <f>IF(C1755="","",データ!AG2957)</f>
        <v/>
      </c>
      <c r="K1755" s="65" t="str">
        <f>IF(L1755="","",COUNT($L$4:L1755))</f>
        <v/>
      </c>
      <c r="L1755" s="81" t="str">
        <f>IF(C1755="","",データ!AI2957)</f>
        <v/>
      </c>
      <c r="M1755" s="65" t="str">
        <f>IF(C1755="","",データ!AJ2957)</f>
        <v/>
      </c>
      <c r="N1755" s="65" t="str">
        <f>IF(O1755="","",COUNT($O$4:O1755))</f>
        <v/>
      </c>
      <c r="O1755" s="81" t="str">
        <f>IF(C1755="","",データ!AO2957)</f>
        <v/>
      </c>
      <c r="P1755" s="65" t="str">
        <f>IF(C1755="","",データ!AP2957)</f>
        <v/>
      </c>
    </row>
    <row r="1756" spans="1:16" ht="18" customHeight="1">
      <c r="A1756" s="46" t="str">
        <f>IF(データ!A2959&lt;&gt;"",データ!A2958,"")</f>
        <v/>
      </c>
      <c r="B1756" s="47" t="str">
        <f>IF(データ!B2959&lt;&gt;"",データ!B2958,"")</f>
        <v/>
      </c>
      <c r="C1756" s="48" t="str">
        <f>IF(データ!C2959&lt;&gt;"",データ!C2958,"")</f>
        <v/>
      </c>
      <c r="D1756" s="46" t="str">
        <f>IF(データ!G2959&lt;&gt;"",データ!G2958,"")</f>
        <v/>
      </c>
      <c r="E1756" s="65" t="str">
        <f>IF(F1756="","",COUNT($F$4:F1756))</f>
        <v/>
      </c>
      <c r="F1756" s="81" t="str">
        <f>IF(C1756="","",データ!Z2958)</f>
        <v/>
      </c>
      <c r="G1756" s="65" t="str">
        <f>IF(C1756="","",データ!AA2958)</f>
        <v/>
      </c>
      <c r="H1756" s="65" t="str">
        <f>IF(I1756="","",COUNT($I$4:I1756))</f>
        <v/>
      </c>
      <c r="I1756" s="81" t="str">
        <f>IF(C1756="","",データ!AF2958)</f>
        <v/>
      </c>
      <c r="J1756" s="65" t="str">
        <f>IF(C1756="","",データ!AG2958)</f>
        <v/>
      </c>
      <c r="K1756" s="65" t="str">
        <f>IF(L1756="","",COUNT($L$4:L1756))</f>
        <v/>
      </c>
      <c r="L1756" s="81" t="str">
        <f>IF(C1756="","",データ!AI2958)</f>
        <v/>
      </c>
      <c r="M1756" s="65" t="str">
        <f>IF(C1756="","",データ!AJ2958)</f>
        <v/>
      </c>
      <c r="N1756" s="65" t="str">
        <f>IF(O1756="","",COUNT($O$4:O1756))</f>
        <v/>
      </c>
      <c r="O1756" s="81" t="str">
        <f>IF(C1756="","",データ!AO2958)</f>
        <v/>
      </c>
      <c r="P1756" s="65" t="str">
        <f>IF(C1756="","",データ!AP2958)</f>
        <v/>
      </c>
    </row>
    <row r="1757" spans="1:16" ht="18" customHeight="1">
      <c r="A1757" s="46" t="str">
        <f>IF(データ!A2960&lt;&gt;"",データ!A2959,"")</f>
        <v/>
      </c>
      <c r="B1757" s="47" t="str">
        <f>IF(データ!B2960&lt;&gt;"",データ!B2959,"")</f>
        <v/>
      </c>
      <c r="C1757" s="48" t="str">
        <f>IF(データ!C2960&lt;&gt;"",データ!C2959,"")</f>
        <v/>
      </c>
      <c r="D1757" s="46" t="str">
        <f>IF(データ!G2960&lt;&gt;"",データ!G2959,"")</f>
        <v/>
      </c>
      <c r="E1757" s="65" t="str">
        <f>IF(F1757="","",COUNT($F$4:F1757))</f>
        <v/>
      </c>
      <c r="F1757" s="81" t="str">
        <f>IF(C1757="","",データ!Z2959)</f>
        <v/>
      </c>
      <c r="G1757" s="65" t="str">
        <f>IF(C1757="","",データ!AA2959)</f>
        <v/>
      </c>
      <c r="H1757" s="65" t="str">
        <f>IF(I1757="","",COUNT($I$4:I1757))</f>
        <v/>
      </c>
      <c r="I1757" s="81" t="str">
        <f>IF(C1757="","",データ!AF2959)</f>
        <v/>
      </c>
      <c r="J1757" s="65" t="str">
        <f>IF(C1757="","",データ!AG2959)</f>
        <v/>
      </c>
      <c r="K1757" s="65" t="str">
        <f>IF(L1757="","",COUNT($L$4:L1757))</f>
        <v/>
      </c>
      <c r="L1757" s="81" t="str">
        <f>IF(C1757="","",データ!AI2959)</f>
        <v/>
      </c>
      <c r="M1757" s="65" t="str">
        <f>IF(C1757="","",データ!AJ2959)</f>
        <v/>
      </c>
      <c r="N1757" s="65" t="str">
        <f>IF(O1757="","",COUNT($O$4:O1757))</f>
        <v/>
      </c>
      <c r="O1757" s="81" t="str">
        <f>IF(C1757="","",データ!AO2959)</f>
        <v/>
      </c>
      <c r="P1757" s="65" t="str">
        <f>IF(C1757="","",データ!AP2959)</f>
        <v/>
      </c>
    </row>
    <row r="1758" spans="1:16" ht="18" customHeight="1">
      <c r="A1758" s="46" t="str">
        <f>IF(データ!A2961&lt;&gt;"",データ!A2960,"")</f>
        <v/>
      </c>
      <c r="B1758" s="47" t="str">
        <f>IF(データ!B2961&lt;&gt;"",データ!B2960,"")</f>
        <v/>
      </c>
      <c r="C1758" s="48" t="str">
        <f>IF(データ!C2961&lt;&gt;"",データ!C2960,"")</f>
        <v/>
      </c>
      <c r="D1758" s="46" t="str">
        <f>IF(データ!G2961&lt;&gt;"",データ!G2960,"")</f>
        <v/>
      </c>
      <c r="E1758" s="65" t="str">
        <f>IF(F1758="","",COUNT($F$4:F1758))</f>
        <v/>
      </c>
      <c r="F1758" s="81" t="str">
        <f>IF(C1758="","",データ!Z2960)</f>
        <v/>
      </c>
      <c r="G1758" s="65" t="str">
        <f>IF(C1758="","",データ!AA2960)</f>
        <v/>
      </c>
      <c r="H1758" s="65" t="str">
        <f>IF(I1758="","",COUNT($I$4:I1758))</f>
        <v/>
      </c>
      <c r="I1758" s="81" t="str">
        <f>IF(C1758="","",データ!AF2960)</f>
        <v/>
      </c>
      <c r="J1758" s="65" t="str">
        <f>IF(C1758="","",データ!AG2960)</f>
        <v/>
      </c>
      <c r="K1758" s="65" t="str">
        <f>IF(L1758="","",COUNT($L$4:L1758))</f>
        <v/>
      </c>
      <c r="L1758" s="81" t="str">
        <f>IF(C1758="","",データ!AI2960)</f>
        <v/>
      </c>
      <c r="M1758" s="65" t="str">
        <f>IF(C1758="","",データ!AJ2960)</f>
        <v/>
      </c>
      <c r="N1758" s="65" t="str">
        <f>IF(O1758="","",COUNT($O$4:O1758))</f>
        <v/>
      </c>
      <c r="O1758" s="81" t="str">
        <f>IF(C1758="","",データ!AO2960)</f>
        <v/>
      </c>
      <c r="P1758" s="65" t="str">
        <f>IF(C1758="","",データ!AP2960)</f>
        <v/>
      </c>
    </row>
    <row r="1759" spans="1:16" ht="18" customHeight="1">
      <c r="A1759" s="46" t="str">
        <f>IF(データ!A2962&lt;&gt;"",データ!A2961,"")</f>
        <v/>
      </c>
      <c r="B1759" s="47" t="str">
        <f>IF(データ!B2962&lt;&gt;"",データ!B2961,"")</f>
        <v/>
      </c>
      <c r="C1759" s="48" t="str">
        <f>IF(データ!C2962&lt;&gt;"",データ!C2961,"")</f>
        <v/>
      </c>
      <c r="D1759" s="46" t="str">
        <f>IF(データ!G2962&lt;&gt;"",データ!G2961,"")</f>
        <v/>
      </c>
      <c r="E1759" s="65" t="str">
        <f>IF(F1759="","",COUNT($F$4:F1759))</f>
        <v/>
      </c>
      <c r="F1759" s="81" t="str">
        <f>IF(C1759="","",データ!Z2961)</f>
        <v/>
      </c>
      <c r="G1759" s="65" t="str">
        <f>IF(C1759="","",データ!AA2961)</f>
        <v/>
      </c>
      <c r="H1759" s="65" t="str">
        <f>IF(I1759="","",COUNT($I$4:I1759))</f>
        <v/>
      </c>
      <c r="I1759" s="81" t="str">
        <f>IF(C1759="","",データ!AF2961)</f>
        <v/>
      </c>
      <c r="J1759" s="65" t="str">
        <f>IF(C1759="","",データ!AG2961)</f>
        <v/>
      </c>
      <c r="K1759" s="65" t="str">
        <f>IF(L1759="","",COUNT($L$4:L1759))</f>
        <v/>
      </c>
      <c r="L1759" s="81" t="str">
        <f>IF(C1759="","",データ!AI2961)</f>
        <v/>
      </c>
      <c r="M1759" s="65" t="str">
        <f>IF(C1759="","",データ!AJ2961)</f>
        <v/>
      </c>
      <c r="N1759" s="65" t="str">
        <f>IF(O1759="","",COUNT($O$4:O1759))</f>
        <v/>
      </c>
      <c r="O1759" s="81" t="str">
        <f>IF(C1759="","",データ!AO2961)</f>
        <v/>
      </c>
      <c r="P1759" s="65" t="str">
        <f>IF(C1759="","",データ!AP2961)</f>
        <v/>
      </c>
    </row>
    <row r="1760" spans="1:16" ht="18" customHeight="1">
      <c r="A1760" s="46" t="str">
        <f>IF(データ!A2963&lt;&gt;"",データ!A2962,"")</f>
        <v/>
      </c>
      <c r="B1760" s="47" t="str">
        <f>IF(データ!B2963&lt;&gt;"",データ!B2962,"")</f>
        <v/>
      </c>
      <c r="C1760" s="48" t="str">
        <f>IF(データ!C2963&lt;&gt;"",データ!C2962,"")</f>
        <v/>
      </c>
      <c r="D1760" s="46" t="str">
        <f>IF(データ!G2963&lt;&gt;"",データ!G2962,"")</f>
        <v/>
      </c>
      <c r="E1760" s="65" t="str">
        <f>IF(F1760="","",COUNT($F$4:F1760))</f>
        <v/>
      </c>
      <c r="F1760" s="81" t="str">
        <f>IF(C1760="","",データ!Z2962)</f>
        <v/>
      </c>
      <c r="G1760" s="65" t="str">
        <f>IF(C1760="","",データ!AA2962)</f>
        <v/>
      </c>
      <c r="H1760" s="65" t="str">
        <f>IF(I1760="","",COUNT($I$4:I1760))</f>
        <v/>
      </c>
      <c r="I1760" s="81" t="str">
        <f>IF(C1760="","",データ!AF2962)</f>
        <v/>
      </c>
      <c r="J1760" s="65" t="str">
        <f>IF(C1760="","",データ!AG2962)</f>
        <v/>
      </c>
      <c r="K1760" s="65" t="str">
        <f>IF(L1760="","",COUNT($L$4:L1760))</f>
        <v/>
      </c>
      <c r="L1760" s="81" t="str">
        <f>IF(C1760="","",データ!AI2962)</f>
        <v/>
      </c>
      <c r="M1760" s="65" t="str">
        <f>IF(C1760="","",データ!AJ2962)</f>
        <v/>
      </c>
      <c r="N1760" s="65" t="str">
        <f>IF(O1760="","",COUNT($O$4:O1760))</f>
        <v/>
      </c>
      <c r="O1760" s="81" t="str">
        <f>IF(C1760="","",データ!AO2962)</f>
        <v/>
      </c>
      <c r="P1760" s="65" t="str">
        <f>IF(C1760="","",データ!AP2962)</f>
        <v/>
      </c>
    </row>
    <row r="1761" spans="1:16" ht="18" customHeight="1">
      <c r="A1761" s="46" t="str">
        <f>IF(データ!A2964&lt;&gt;"",データ!A2963,"")</f>
        <v/>
      </c>
      <c r="B1761" s="47" t="str">
        <f>IF(データ!B2964&lt;&gt;"",データ!B2963,"")</f>
        <v/>
      </c>
      <c r="C1761" s="48" t="str">
        <f>IF(データ!C2964&lt;&gt;"",データ!C2963,"")</f>
        <v/>
      </c>
      <c r="D1761" s="46" t="str">
        <f>IF(データ!G2964&lt;&gt;"",データ!G2963,"")</f>
        <v/>
      </c>
      <c r="E1761" s="65" t="str">
        <f>IF(F1761="","",COUNT($F$4:F1761))</f>
        <v/>
      </c>
      <c r="F1761" s="81" t="str">
        <f>IF(C1761="","",データ!Z2963)</f>
        <v/>
      </c>
      <c r="G1761" s="65" t="str">
        <f>IF(C1761="","",データ!AA2963)</f>
        <v/>
      </c>
      <c r="H1761" s="65" t="str">
        <f>IF(I1761="","",COUNT($I$4:I1761))</f>
        <v/>
      </c>
      <c r="I1761" s="81" t="str">
        <f>IF(C1761="","",データ!AF2963)</f>
        <v/>
      </c>
      <c r="J1761" s="65" t="str">
        <f>IF(C1761="","",データ!AG2963)</f>
        <v/>
      </c>
      <c r="K1761" s="65" t="str">
        <f>IF(L1761="","",COUNT($L$4:L1761))</f>
        <v/>
      </c>
      <c r="L1761" s="81" t="str">
        <f>IF(C1761="","",データ!AI2963)</f>
        <v/>
      </c>
      <c r="M1761" s="65" t="str">
        <f>IF(C1761="","",データ!AJ2963)</f>
        <v/>
      </c>
      <c r="N1761" s="65" t="str">
        <f>IF(O1761="","",COUNT($O$4:O1761))</f>
        <v/>
      </c>
      <c r="O1761" s="81" t="str">
        <f>IF(C1761="","",データ!AO2963)</f>
        <v/>
      </c>
      <c r="P1761" s="65" t="str">
        <f>IF(C1761="","",データ!AP2963)</f>
        <v/>
      </c>
    </row>
    <row r="1762" spans="1:16" ht="18" customHeight="1">
      <c r="A1762" s="46" t="str">
        <f>IF(データ!A2965&lt;&gt;"",データ!A2964,"")</f>
        <v/>
      </c>
      <c r="B1762" s="47" t="str">
        <f>IF(データ!B2965&lt;&gt;"",データ!B2964,"")</f>
        <v/>
      </c>
      <c r="C1762" s="48" t="str">
        <f>IF(データ!C2965&lt;&gt;"",データ!C2964,"")</f>
        <v/>
      </c>
      <c r="D1762" s="46" t="str">
        <f>IF(データ!G2965&lt;&gt;"",データ!G2964,"")</f>
        <v/>
      </c>
      <c r="E1762" s="65" t="str">
        <f>IF(F1762="","",COUNT($F$4:F1762))</f>
        <v/>
      </c>
      <c r="F1762" s="81" t="str">
        <f>IF(C1762="","",データ!Z2964)</f>
        <v/>
      </c>
      <c r="G1762" s="65" t="str">
        <f>IF(C1762="","",データ!AA2964)</f>
        <v/>
      </c>
      <c r="H1762" s="65" t="str">
        <f>IF(I1762="","",COUNT($I$4:I1762))</f>
        <v/>
      </c>
      <c r="I1762" s="81" t="str">
        <f>IF(C1762="","",データ!AF2964)</f>
        <v/>
      </c>
      <c r="J1762" s="65" t="str">
        <f>IF(C1762="","",データ!AG2964)</f>
        <v/>
      </c>
      <c r="K1762" s="65" t="str">
        <f>IF(L1762="","",COUNT($L$4:L1762))</f>
        <v/>
      </c>
      <c r="L1762" s="81" t="str">
        <f>IF(C1762="","",データ!AI2964)</f>
        <v/>
      </c>
      <c r="M1762" s="65" t="str">
        <f>IF(C1762="","",データ!AJ2964)</f>
        <v/>
      </c>
      <c r="N1762" s="65" t="str">
        <f>IF(O1762="","",COUNT($O$4:O1762))</f>
        <v/>
      </c>
      <c r="O1762" s="81" t="str">
        <f>IF(C1762="","",データ!AO2964)</f>
        <v/>
      </c>
      <c r="P1762" s="65" t="str">
        <f>IF(C1762="","",データ!AP2964)</f>
        <v/>
      </c>
    </row>
    <row r="1763" spans="1:16" ht="18" customHeight="1">
      <c r="A1763" s="46" t="str">
        <f>IF(データ!A2966&lt;&gt;"",データ!A2965,"")</f>
        <v/>
      </c>
      <c r="B1763" s="47" t="str">
        <f>IF(データ!B2966&lt;&gt;"",データ!B2965,"")</f>
        <v/>
      </c>
      <c r="C1763" s="48" t="str">
        <f>IF(データ!C2966&lt;&gt;"",データ!C2965,"")</f>
        <v/>
      </c>
      <c r="D1763" s="46" t="str">
        <f>IF(データ!G2966&lt;&gt;"",データ!G2965,"")</f>
        <v/>
      </c>
      <c r="E1763" s="65" t="str">
        <f>IF(F1763="","",COUNT($F$4:F1763))</f>
        <v/>
      </c>
      <c r="F1763" s="81" t="str">
        <f>IF(C1763="","",データ!Z2965)</f>
        <v/>
      </c>
      <c r="G1763" s="65" t="str">
        <f>IF(C1763="","",データ!AA2965)</f>
        <v/>
      </c>
      <c r="H1763" s="65" t="str">
        <f>IF(I1763="","",COUNT($I$4:I1763))</f>
        <v/>
      </c>
      <c r="I1763" s="81" t="str">
        <f>IF(C1763="","",データ!AF2965)</f>
        <v/>
      </c>
      <c r="J1763" s="65" t="str">
        <f>IF(C1763="","",データ!AG2965)</f>
        <v/>
      </c>
      <c r="K1763" s="65" t="str">
        <f>IF(L1763="","",COUNT($L$4:L1763))</f>
        <v/>
      </c>
      <c r="L1763" s="81" t="str">
        <f>IF(C1763="","",データ!AI2965)</f>
        <v/>
      </c>
      <c r="M1763" s="65" t="str">
        <f>IF(C1763="","",データ!AJ2965)</f>
        <v/>
      </c>
      <c r="N1763" s="65" t="str">
        <f>IF(O1763="","",COUNT($O$4:O1763))</f>
        <v/>
      </c>
      <c r="O1763" s="81" t="str">
        <f>IF(C1763="","",データ!AO2965)</f>
        <v/>
      </c>
      <c r="P1763" s="65" t="str">
        <f>IF(C1763="","",データ!AP2965)</f>
        <v/>
      </c>
    </row>
    <row r="1764" spans="1:16" ht="18" customHeight="1">
      <c r="A1764" s="46" t="str">
        <f>IF(データ!A2967&lt;&gt;"",データ!A2966,"")</f>
        <v/>
      </c>
      <c r="B1764" s="47" t="str">
        <f>IF(データ!B2967&lt;&gt;"",データ!B2966,"")</f>
        <v/>
      </c>
      <c r="C1764" s="48" t="str">
        <f>IF(データ!C2967&lt;&gt;"",データ!C2966,"")</f>
        <v/>
      </c>
      <c r="D1764" s="46" t="str">
        <f>IF(データ!G2967&lt;&gt;"",データ!G2966,"")</f>
        <v/>
      </c>
      <c r="E1764" s="65" t="str">
        <f>IF(F1764="","",COUNT($F$4:F1764))</f>
        <v/>
      </c>
      <c r="F1764" s="81" t="str">
        <f>IF(C1764="","",データ!Z2966)</f>
        <v/>
      </c>
      <c r="G1764" s="65" t="str">
        <f>IF(C1764="","",データ!AA2966)</f>
        <v/>
      </c>
      <c r="H1764" s="65" t="str">
        <f>IF(I1764="","",COUNT($I$4:I1764))</f>
        <v/>
      </c>
      <c r="I1764" s="81" t="str">
        <f>IF(C1764="","",データ!AF2966)</f>
        <v/>
      </c>
      <c r="J1764" s="65" t="str">
        <f>IF(C1764="","",データ!AG2966)</f>
        <v/>
      </c>
      <c r="K1764" s="65" t="str">
        <f>IF(L1764="","",COUNT($L$4:L1764))</f>
        <v/>
      </c>
      <c r="L1764" s="81" t="str">
        <f>IF(C1764="","",データ!AI2966)</f>
        <v/>
      </c>
      <c r="M1764" s="65" t="str">
        <f>IF(C1764="","",データ!AJ2966)</f>
        <v/>
      </c>
      <c r="N1764" s="65" t="str">
        <f>IF(O1764="","",COUNT($O$4:O1764))</f>
        <v/>
      </c>
      <c r="O1764" s="81" t="str">
        <f>IF(C1764="","",データ!AO2966)</f>
        <v/>
      </c>
      <c r="P1764" s="65" t="str">
        <f>IF(C1764="","",データ!AP2966)</f>
        <v/>
      </c>
    </row>
    <row r="1765" spans="1:16" ht="18" customHeight="1">
      <c r="A1765" s="46" t="str">
        <f>IF(データ!A2968&lt;&gt;"",データ!A2967,"")</f>
        <v/>
      </c>
      <c r="B1765" s="47" t="str">
        <f>IF(データ!B2968&lt;&gt;"",データ!B2967,"")</f>
        <v/>
      </c>
      <c r="C1765" s="48" t="str">
        <f>IF(データ!C2968&lt;&gt;"",データ!C2967,"")</f>
        <v/>
      </c>
      <c r="D1765" s="46" t="str">
        <f>IF(データ!G2968&lt;&gt;"",データ!G2967,"")</f>
        <v/>
      </c>
      <c r="E1765" s="65" t="str">
        <f>IF(F1765="","",COUNT($F$4:F1765))</f>
        <v/>
      </c>
      <c r="F1765" s="81" t="str">
        <f>IF(C1765="","",データ!Z2967)</f>
        <v/>
      </c>
      <c r="G1765" s="65" t="str">
        <f>IF(C1765="","",データ!AA2967)</f>
        <v/>
      </c>
      <c r="H1765" s="65" t="str">
        <f>IF(I1765="","",COUNT($I$4:I1765))</f>
        <v/>
      </c>
      <c r="I1765" s="81" t="str">
        <f>IF(C1765="","",データ!AF2967)</f>
        <v/>
      </c>
      <c r="J1765" s="65" t="str">
        <f>IF(C1765="","",データ!AG2967)</f>
        <v/>
      </c>
      <c r="K1765" s="65" t="str">
        <f>IF(L1765="","",COUNT($L$4:L1765))</f>
        <v/>
      </c>
      <c r="L1765" s="81" t="str">
        <f>IF(C1765="","",データ!AI2967)</f>
        <v/>
      </c>
      <c r="M1765" s="65" t="str">
        <f>IF(C1765="","",データ!AJ2967)</f>
        <v/>
      </c>
      <c r="N1765" s="65" t="str">
        <f>IF(O1765="","",COUNT($O$4:O1765))</f>
        <v/>
      </c>
      <c r="O1765" s="81" t="str">
        <f>IF(C1765="","",データ!AO2967)</f>
        <v/>
      </c>
      <c r="P1765" s="65" t="str">
        <f>IF(C1765="","",データ!AP2967)</f>
        <v/>
      </c>
    </row>
    <row r="1766" spans="1:16" ht="18" customHeight="1">
      <c r="A1766" s="46" t="str">
        <f>IF(データ!A2969&lt;&gt;"",データ!A2968,"")</f>
        <v/>
      </c>
      <c r="B1766" s="47" t="str">
        <f>IF(データ!B2969&lt;&gt;"",データ!B2968,"")</f>
        <v/>
      </c>
      <c r="C1766" s="48" t="str">
        <f>IF(データ!C2969&lt;&gt;"",データ!C2968,"")</f>
        <v/>
      </c>
      <c r="D1766" s="46" t="str">
        <f>IF(データ!G2969&lt;&gt;"",データ!G2968,"")</f>
        <v/>
      </c>
      <c r="E1766" s="65" t="str">
        <f>IF(F1766="","",COUNT($F$4:F1766))</f>
        <v/>
      </c>
      <c r="F1766" s="81" t="str">
        <f>IF(C1766="","",データ!Z2968)</f>
        <v/>
      </c>
      <c r="G1766" s="65" t="str">
        <f>IF(C1766="","",データ!AA2968)</f>
        <v/>
      </c>
      <c r="H1766" s="65" t="str">
        <f>IF(I1766="","",COUNT($I$4:I1766))</f>
        <v/>
      </c>
      <c r="I1766" s="81" t="str">
        <f>IF(C1766="","",データ!AF2968)</f>
        <v/>
      </c>
      <c r="J1766" s="65" t="str">
        <f>IF(C1766="","",データ!AG2968)</f>
        <v/>
      </c>
      <c r="K1766" s="65" t="str">
        <f>IF(L1766="","",COUNT($L$4:L1766))</f>
        <v/>
      </c>
      <c r="L1766" s="81" t="str">
        <f>IF(C1766="","",データ!AI2968)</f>
        <v/>
      </c>
      <c r="M1766" s="65" t="str">
        <f>IF(C1766="","",データ!AJ2968)</f>
        <v/>
      </c>
      <c r="N1766" s="65" t="str">
        <f>IF(O1766="","",COUNT($O$4:O1766))</f>
        <v/>
      </c>
      <c r="O1766" s="81" t="str">
        <f>IF(C1766="","",データ!AO2968)</f>
        <v/>
      </c>
      <c r="P1766" s="65" t="str">
        <f>IF(C1766="","",データ!AP2968)</f>
        <v/>
      </c>
    </row>
    <row r="1767" spans="1:16" ht="18" customHeight="1">
      <c r="A1767" s="46" t="str">
        <f>IF(データ!A2970&lt;&gt;"",データ!A2969,"")</f>
        <v/>
      </c>
      <c r="B1767" s="47" t="str">
        <f>IF(データ!B2970&lt;&gt;"",データ!B2969,"")</f>
        <v/>
      </c>
      <c r="C1767" s="48" t="str">
        <f>IF(データ!C2970&lt;&gt;"",データ!C2969,"")</f>
        <v/>
      </c>
      <c r="D1767" s="46" t="str">
        <f>IF(データ!G2970&lt;&gt;"",データ!G2969,"")</f>
        <v/>
      </c>
      <c r="E1767" s="65" t="str">
        <f>IF(F1767="","",COUNT($F$4:F1767))</f>
        <v/>
      </c>
      <c r="F1767" s="81" t="str">
        <f>IF(C1767="","",データ!Z2969)</f>
        <v/>
      </c>
      <c r="G1767" s="65" t="str">
        <f>IF(C1767="","",データ!AA2969)</f>
        <v/>
      </c>
      <c r="H1767" s="65" t="str">
        <f>IF(I1767="","",COUNT($I$4:I1767))</f>
        <v/>
      </c>
      <c r="I1767" s="81" t="str">
        <f>IF(C1767="","",データ!AF2969)</f>
        <v/>
      </c>
      <c r="J1767" s="65" t="str">
        <f>IF(C1767="","",データ!AG2969)</f>
        <v/>
      </c>
      <c r="K1767" s="65" t="str">
        <f>IF(L1767="","",COUNT($L$4:L1767))</f>
        <v/>
      </c>
      <c r="L1767" s="81" t="str">
        <f>IF(C1767="","",データ!AI2969)</f>
        <v/>
      </c>
      <c r="M1767" s="65" t="str">
        <f>IF(C1767="","",データ!AJ2969)</f>
        <v/>
      </c>
      <c r="N1767" s="65" t="str">
        <f>IF(O1767="","",COUNT($O$4:O1767))</f>
        <v/>
      </c>
      <c r="O1767" s="81" t="str">
        <f>IF(C1767="","",データ!AO2969)</f>
        <v/>
      </c>
      <c r="P1767" s="65" t="str">
        <f>IF(C1767="","",データ!AP2969)</f>
        <v/>
      </c>
    </row>
    <row r="1768" spans="1:16" ht="18" customHeight="1">
      <c r="A1768" s="46" t="str">
        <f>IF(データ!A2971&lt;&gt;"",データ!A2970,"")</f>
        <v/>
      </c>
      <c r="B1768" s="47" t="str">
        <f>IF(データ!B2971&lt;&gt;"",データ!B2970,"")</f>
        <v/>
      </c>
      <c r="C1768" s="48" t="str">
        <f>IF(データ!C2971&lt;&gt;"",データ!C2970,"")</f>
        <v/>
      </c>
      <c r="D1768" s="46" t="str">
        <f>IF(データ!G2971&lt;&gt;"",データ!G2970,"")</f>
        <v/>
      </c>
      <c r="E1768" s="65" t="str">
        <f>IF(F1768="","",COUNT($F$4:F1768))</f>
        <v/>
      </c>
      <c r="F1768" s="81" t="str">
        <f>IF(C1768="","",データ!Z2970)</f>
        <v/>
      </c>
      <c r="G1768" s="65" t="str">
        <f>IF(C1768="","",データ!AA2970)</f>
        <v/>
      </c>
      <c r="H1768" s="65" t="str">
        <f>IF(I1768="","",COUNT($I$4:I1768))</f>
        <v/>
      </c>
      <c r="I1768" s="81" t="str">
        <f>IF(C1768="","",データ!AF2970)</f>
        <v/>
      </c>
      <c r="J1768" s="65" t="str">
        <f>IF(C1768="","",データ!AG2970)</f>
        <v/>
      </c>
      <c r="K1768" s="65" t="str">
        <f>IF(L1768="","",COUNT($L$4:L1768))</f>
        <v/>
      </c>
      <c r="L1768" s="81" t="str">
        <f>IF(C1768="","",データ!AI2970)</f>
        <v/>
      </c>
      <c r="M1768" s="65" t="str">
        <f>IF(C1768="","",データ!AJ2970)</f>
        <v/>
      </c>
      <c r="N1768" s="65" t="str">
        <f>IF(O1768="","",COUNT($O$4:O1768))</f>
        <v/>
      </c>
      <c r="O1768" s="81" t="str">
        <f>IF(C1768="","",データ!AO2970)</f>
        <v/>
      </c>
      <c r="P1768" s="65" t="str">
        <f>IF(C1768="","",データ!AP2970)</f>
        <v/>
      </c>
    </row>
    <row r="1769" spans="1:16" ht="18" customHeight="1">
      <c r="A1769" s="46" t="str">
        <f>IF(データ!A2972&lt;&gt;"",データ!A2971,"")</f>
        <v/>
      </c>
      <c r="B1769" s="47" t="str">
        <f>IF(データ!B2972&lt;&gt;"",データ!B2971,"")</f>
        <v/>
      </c>
      <c r="C1769" s="48" t="str">
        <f>IF(データ!C2972&lt;&gt;"",データ!C2971,"")</f>
        <v/>
      </c>
      <c r="D1769" s="46" t="str">
        <f>IF(データ!G2972&lt;&gt;"",データ!G2971,"")</f>
        <v/>
      </c>
      <c r="E1769" s="65" t="str">
        <f>IF(F1769="","",COUNT($F$4:F1769))</f>
        <v/>
      </c>
      <c r="F1769" s="81" t="str">
        <f>IF(C1769="","",データ!Z2971)</f>
        <v/>
      </c>
      <c r="G1769" s="65" t="str">
        <f>IF(C1769="","",データ!AA2971)</f>
        <v/>
      </c>
      <c r="H1769" s="65" t="str">
        <f>IF(I1769="","",COUNT($I$4:I1769))</f>
        <v/>
      </c>
      <c r="I1769" s="81" t="str">
        <f>IF(C1769="","",データ!AF2971)</f>
        <v/>
      </c>
      <c r="J1769" s="65" t="str">
        <f>IF(C1769="","",データ!AG2971)</f>
        <v/>
      </c>
      <c r="K1769" s="65" t="str">
        <f>IF(L1769="","",COUNT($L$4:L1769))</f>
        <v/>
      </c>
      <c r="L1769" s="81" t="str">
        <f>IF(C1769="","",データ!AI2971)</f>
        <v/>
      </c>
      <c r="M1769" s="65" t="str">
        <f>IF(C1769="","",データ!AJ2971)</f>
        <v/>
      </c>
      <c r="N1769" s="65" t="str">
        <f>IF(O1769="","",COUNT($O$4:O1769))</f>
        <v/>
      </c>
      <c r="O1769" s="81" t="str">
        <f>IF(C1769="","",データ!AO2971)</f>
        <v/>
      </c>
      <c r="P1769" s="65" t="str">
        <f>IF(C1769="","",データ!AP2971)</f>
        <v/>
      </c>
    </row>
    <row r="1770" spans="1:16" ht="18" customHeight="1">
      <c r="A1770" s="46" t="str">
        <f>IF(データ!A2973&lt;&gt;"",データ!A2972,"")</f>
        <v/>
      </c>
      <c r="B1770" s="47" t="str">
        <f>IF(データ!B2973&lt;&gt;"",データ!B2972,"")</f>
        <v/>
      </c>
      <c r="C1770" s="48" t="str">
        <f>IF(データ!C2973&lt;&gt;"",データ!C2972,"")</f>
        <v/>
      </c>
      <c r="D1770" s="46" t="str">
        <f>IF(データ!G2973&lt;&gt;"",データ!G2972,"")</f>
        <v/>
      </c>
      <c r="E1770" s="65" t="str">
        <f>IF(F1770="","",COUNT($F$4:F1770))</f>
        <v/>
      </c>
      <c r="F1770" s="81" t="str">
        <f>IF(C1770="","",データ!Z2972)</f>
        <v/>
      </c>
      <c r="G1770" s="65" t="str">
        <f>IF(C1770="","",データ!AA2972)</f>
        <v/>
      </c>
      <c r="H1770" s="65" t="str">
        <f>IF(I1770="","",COUNT($I$4:I1770))</f>
        <v/>
      </c>
      <c r="I1770" s="81" t="str">
        <f>IF(C1770="","",データ!AF2972)</f>
        <v/>
      </c>
      <c r="J1770" s="65" t="str">
        <f>IF(C1770="","",データ!AG2972)</f>
        <v/>
      </c>
      <c r="K1770" s="65" t="str">
        <f>IF(L1770="","",COUNT($L$4:L1770))</f>
        <v/>
      </c>
      <c r="L1770" s="81" t="str">
        <f>IF(C1770="","",データ!AI2972)</f>
        <v/>
      </c>
      <c r="M1770" s="65" t="str">
        <f>IF(C1770="","",データ!AJ2972)</f>
        <v/>
      </c>
      <c r="N1770" s="65" t="str">
        <f>IF(O1770="","",COUNT($O$4:O1770))</f>
        <v/>
      </c>
      <c r="O1770" s="81" t="str">
        <f>IF(C1770="","",データ!AO2972)</f>
        <v/>
      </c>
      <c r="P1770" s="65" t="str">
        <f>IF(C1770="","",データ!AP2972)</f>
        <v/>
      </c>
    </row>
    <row r="1771" spans="1:16" ht="18" customHeight="1">
      <c r="A1771" s="46" t="str">
        <f>IF(データ!A2974&lt;&gt;"",データ!A2973,"")</f>
        <v/>
      </c>
      <c r="B1771" s="47" t="str">
        <f>IF(データ!B2974&lt;&gt;"",データ!B2973,"")</f>
        <v/>
      </c>
      <c r="C1771" s="48" t="str">
        <f>IF(データ!C2974&lt;&gt;"",データ!C2973,"")</f>
        <v/>
      </c>
      <c r="D1771" s="46" t="str">
        <f>IF(データ!G2974&lt;&gt;"",データ!G2973,"")</f>
        <v/>
      </c>
      <c r="E1771" s="65" t="str">
        <f>IF(F1771="","",COUNT($F$4:F1771))</f>
        <v/>
      </c>
      <c r="F1771" s="81" t="str">
        <f>IF(C1771="","",データ!Z2973)</f>
        <v/>
      </c>
      <c r="G1771" s="65" t="str">
        <f>IF(C1771="","",データ!AA2973)</f>
        <v/>
      </c>
      <c r="H1771" s="65" t="str">
        <f>IF(I1771="","",COUNT($I$4:I1771))</f>
        <v/>
      </c>
      <c r="I1771" s="81" t="str">
        <f>IF(C1771="","",データ!AF2973)</f>
        <v/>
      </c>
      <c r="J1771" s="65" t="str">
        <f>IF(C1771="","",データ!AG2973)</f>
        <v/>
      </c>
      <c r="K1771" s="65" t="str">
        <f>IF(L1771="","",COUNT($L$4:L1771))</f>
        <v/>
      </c>
      <c r="L1771" s="81" t="str">
        <f>IF(C1771="","",データ!AI2973)</f>
        <v/>
      </c>
      <c r="M1771" s="65" t="str">
        <f>IF(C1771="","",データ!AJ2973)</f>
        <v/>
      </c>
      <c r="N1771" s="65" t="str">
        <f>IF(O1771="","",COUNT($O$4:O1771))</f>
        <v/>
      </c>
      <c r="O1771" s="81" t="str">
        <f>IF(C1771="","",データ!AO2973)</f>
        <v/>
      </c>
      <c r="P1771" s="65" t="str">
        <f>IF(C1771="","",データ!AP2973)</f>
        <v/>
      </c>
    </row>
    <row r="1772" spans="1:16" ht="18" customHeight="1">
      <c r="A1772" s="46" t="str">
        <f>IF(データ!A2975&lt;&gt;"",データ!A2974,"")</f>
        <v/>
      </c>
      <c r="B1772" s="47" t="str">
        <f>IF(データ!B2975&lt;&gt;"",データ!B2974,"")</f>
        <v/>
      </c>
      <c r="C1772" s="48" t="str">
        <f>IF(データ!C2975&lt;&gt;"",データ!C2974,"")</f>
        <v/>
      </c>
      <c r="D1772" s="46" t="str">
        <f>IF(データ!G2975&lt;&gt;"",データ!G2974,"")</f>
        <v/>
      </c>
      <c r="E1772" s="65" t="str">
        <f>IF(F1772="","",COUNT($F$4:F1772))</f>
        <v/>
      </c>
      <c r="F1772" s="81" t="str">
        <f>IF(C1772="","",データ!Z2974)</f>
        <v/>
      </c>
      <c r="G1772" s="65" t="str">
        <f>IF(C1772="","",データ!AA2974)</f>
        <v/>
      </c>
      <c r="H1772" s="65" t="str">
        <f>IF(I1772="","",COUNT($I$4:I1772))</f>
        <v/>
      </c>
      <c r="I1772" s="81" t="str">
        <f>IF(C1772="","",データ!AF2974)</f>
        <v/>
      </c>
      <c r="J1772" s="65" t="str">
        <f>IF(C1772="","",データ!AG2974)</f>
        <v/>
      </c>
      <c r="K1772" s="65" t="str">
        <f>IF(L1772="","",COUNT($L$4:L1772))</f>
        <v/>
      </c>
      <c r="L1772" s="81" t="str">
        <f>IF(C1772="","",データ!AI2974)</f>
        <v/>
      </c>
      <c r="M1772" s="65" t="str">
        <f>IF(C1772="","",データ!AJ2974)</f>
        <v/>
      </c>
      <c r="N1772" s="65" t="str">
        <f>IF(O1772="","",COUNT($O$4:O1772))</f>
        <v/>
      </c>
      <c r="O1772" s="81" t="str">
        <f>IF(C1772="","",データ!AO2974)</f>
        <v/>
      </c>
      <c r="P1772" s="65" t="str">
        <f>IF(C1772="","",データ!AP2974)</f>
        <v/>
      </c>
    </row>
    <row r="1773" spans="1:16" ht="18" customHeight="1">
      <c r="A1773" s="46" t="str">
        <f>IF(データ!A2976&lt;&gt;"",データ!A2975,"")</f>
        <v/>
      </c>
      <c r="B1773" s="47" t="str">
        <f>IF(データ!B2976&lt;&gt;"",データ!B2975,"")</f>
        <v/>
      </c>
      <c r="C1773" s="48" t="str">
        <f>IF(データ!C2976&lt;&gt;"",データ!C2975,"")</f>
        <v/>
      </c>
      <c r="D1773" s="46" t="str">
        <f>IF(データ!G2976&lt;&gt;"",データ!G2975,"")</f>
        <v/>
      </c>
      <c r="E1773" s="65" t="str">
        <f>IF(F1773="","",COUNT($F$4:F1773))</f>
        <v/>
      </c>
      <c r="F1773" s="81" t="str">
        <f>IF(C1773="","",データ!Z2975)</f>
        <v/>
      </c>
      <c r="G1773" s="65" t="str">
        <f>IF(C1773="","",データ!AA2975)</f>
        <v/>
      </c>
      <c r="H1773" s="65" t="str">
        <f>IF(I1773="","",COUNT($I$4:I1773))</f>
        <v/>
      </c>
      <c r="I1773" s="81" t="str">
        <f>IF(C1773="","",データ!AF2975)</f>
        <v/>
      </c>
      <c r="J1773" s="65" t="str">
        <f>IF(C1773="","",データ!AG2975)</f>
        <v/>
      </c>
      <c r="K1773" s="65" t="str">
        <f>IF(L1773="","",COUNT($L$4:L1773))</f>
        <v/>
      </c>
      <c r="L1773" s="81" t="str">
        <f>IF(C1773="","",データ!AI2975)</f>
        <v/>
      </c>
      <c r="M1773" s="65" t="str">
        <f>IF(C1773="","",データ!AJ2975)</f>
        <v/>
      </c>
      <c r="N1773" s="65" t="str">
        <f>IF(O1773="","",COUNT($O$4:O1773))</f>
        <v/>
      </c>
      <c r="O1773" s="81" t="str">
        <f>IF(C1773="","",データ!AO2975)</f>
        <v/>
      </c>
      <c r="P1773" s="65" t="str">
        <f>IF(C1773="","",データ!AP2975)</f>
        <v/>
      </c>
    </row>
    <row r="1774" spans="1:16" ht="18" customHeight="1">
      <c r="A1774" s="46" t="str">
        <f>IF(データ!A2977&lt;&gt;"",データ!A2976,"")</f>
        <v/>
      </c>
      <c r="B1774" s="47" t="str">
        <f>IF(データ!B2977&lt;&gt;"",データ!B2976,"")</f>
        <v/>
      </c>
      <c r="C1774" s="48" t="str">
        <f>IF(データ!C2977&lt;&gt;"",データ!C2976,"")</f>
        <v/>
      </c>
      <c r="D1774" s="46" t="str">
        <f>IF(データ!G2977&lt;&gt;"",データ!G2976,"")</f>
        <v/>
      </c>
      <c r="E1774" s="65" t="str">
        <f>IF(F1774="","",COUNT($F$4:F1774))</f>
        <v/>
      </c>
      <c r="F1774" s="81" t="str">
        <f>IF(C1774="","",データ!Z2976)</f>
        <v/>
      </c>
      <c r="G1774" s="65" t="str">
        <f>IF(C1774="","",データ!AA2976)</f>
        <v/>
      </c>
      <c r="H1774" s="65" t="str">
        <f>IF(I1774="","",COUNT($I$4:I1774))</f>
        <v/>
      </c>
      <c r="I1774" s="81" t="str">
        <f>IF(C1774="","",データ!AF2976)</f>
        <v/>
      </c>
      <c r="J1774" s="65" t="str">
        <f>IF(C1774="","",データ!AG2976)</f>
        <v/>
      </c>
      <c r="K1774" s="65" t="str">
        <f>IF(L1774="","",COUNT($L$4:L1774))</f>
        <v/>
      </c>
      <c r="L1774" s="81" t="str">
        <f>IF(C1774="","",データ!AI2976)</f>
        <v/>
      </c>
      <c r="M1774" s="65" t="str">
        <f>IF(C1774="","",データ!AJ2976)</f>
        <v/>
      </c>
      <c r="N1774" s="65" t="str">
        <f>IF(O1774="","",COUNT($O$4:O1774))</f>
        <v/>
      </c>
      <c r="O1774" s="81" t="str">
        <f>IF(C1774="","",データ!AO2976)</f>
        <v/>
      </c>
      <c r="P1774" s="65" t="str">
        <f>IF(C1774="","",データ!AP2976)</f>
        <v/>
      </c>
    </row>
    <row r="1775" spans="1:16" ht="18" customHeight="1">
      <c r="A1775" s="46" t="str">
        <f>IF(データ!A2978&lt;&gt;"",データ!A2977,"")</f>
        <v/>
      </c>
      <c r="B1775" s="47" t="str">
        <f>IF(データ!B2978&lt;&gt;"",データ!B2977,"")</f>
        <v/>
      </c>
      <c r="C1775" s="48" t="str">
        <f>IF(データ!C2978&lt;&gt;"",データ!C2977,"")</f>
        <v/>
      </c>
      <c r="D1775" s="46" t="str">
        <f>IF(データ!G2978&lt;&gt;"",データ!G2977,"")</f>
        <v/>
      </c>
      <c r="E1775" s="65" t="str">
        <f>IF(F1775="","",COUNT($F$4:F1775))</f>
        <v/>
      </c>
      <c r="F1775" s="81" t="str">
        <f>IF(C1775="","",データ!Z2977)</f>
        <v/>
      </c>
      <c r="G1775" s="65" t="str">
        <f>IF(C1775="","",データ!AA2977)</f>
        <v/>
      </c>
      <c r="H1775" s="65" t="str">
        <f>IF(I1775="","",COUNT($I$4:I1775))</f>
        <v/>
      </c>
      <c r="I1775" s="81" t="str">
        <f>IF(C1775="","",データ!AF2977)</f>
        <v/>
      </c>
      <c r="J1775" s="65" t="str">
        <f>IF(C1775="","",データ!AG2977)</f>
        <v/>
      </c>
      <c r="K1775" s="65" t="str">
        <f>IF(L1775="","",COUNT($L$4:L1775))</f>
        <v/>
      </c>
      <c r="L1775" s="81" t="str">
        <f>IF(C1775="","",データ!AI2977)</f>
        <v/>
      </c>
      <c r="M1775" s="65" t="str">
        <f>IF(C1775="","",データ!AJ2977)</f>
        <v/>
      </c>
      <c r="N1775" s="65" t="str">
        <f>IF(O1775="","",COUNT($O$4:O1775))</f>
        <v/>
      </c>
      <c r="O1775" s="81" t="str">
        <f>IF(C1775="","",データ!AO2977)</f>
        <v/>
      </c>
      <c r="P1775" s="65" t="str">
        <f>IF(C1775="","",データ!AP2977)</f>
        <v/>
      </c>
    </row>
    <row r="1776" spans="1:16" ht="18" customHeight="1">
      <c r="A1776" s="46" t="str">
        <f>IF(データ!A2979&lt;&gt;"",データ!A2978,"")</f>
        <v/>
      </c>
      <c r="B1776" s="47" t="str">
        <f>IF(データ!B2979&lt;&gt;"",データ!B2978,"")</f>
        <v/>
      </c>
      <c r="C1776" s="48" t="str">
        <f>IF(データ!C2979&lt;&gt;"",データ!C2978,"")</f>
        <v/>
      </c>
      <c r="D1776" s="46" t="str">
        <f>IF(データ!G2979&lt;&gt;"",データ!G2978,"")</f>
        <v/>
      </c>
      <c r="E1776" s="65" t="str">
        <f>IF(F1776="","",COUNT($F$4:F1776))</f>
        <v/>
      </c>
      <c r="F1776" s="81" t="str">
        <f>IF(C1776="","",データ!Z2978)</f>
        <v/>
      </c>
      <c r="G1776" s="65" t="str">
        <f>IF(C1776="","",データ!AA2978)</f>
        <v/>
      </c>
      <c r="H1776" s="65" t="str">
        <f>IF(I1776="","",COUNT($I$4:I1776))</f>
        <v/>
      </c>
      <c r="I1776" s="81" t="str">
        <f>IF(C1776="","",データ!AF2978)</f>
        <v/>
      </c>
      <c r="J1776" s="65" t="str">
        <f>IF(C1776="","",データ!AG2978)</f>
        <v/>
      </c>
      <c r="K1776" s="65" t="str">
        <f>IF(L1776="","",COUNT($L$4:L1776))</f>
        <v/>
      </c>
      <c r="L1776" s="81" t="str">
        <f>IF(C1776="","",データ!AI2978)</f>
        <v/>
      </c>
      <c r="M1776" s="65" t="str">
        <f>IF(C1776="","",データ!AJ2978)</f>
        <v/>
      </c>
      <c r="N1776" s="65" t="str">
        <f>IF(O1776="","",COUNT($O$4:O1776))</f>
        <v/>
      </c>
      <c r="O1776" s="81" t="str">
        <f>IF(C1776="","",データ!AO2978)</f>
        <v/>
      </c>
      <c r="P1776" s="65" t="str">
        <f>IF(C1776="","",データ!AP2978)</f>
        <v/>
      </c>
    </row>
    <row r="1777" spans="1:16" ht="18" customHeight="1">
      <c r="A1777" s="46" t="str">
        <f>IF(データ!A2980&lt;&gt;"",データ!A2979,"")</f>
        <v/>
      </c>
      <c r="B1777" s="47" t="str">
        <f>IF(データ!B2980&lt;&gt;"",データ!B2979,"")</f>
        <v/>
      </c>
      <c r="C1777" s="48" t="str">
        <f>IF(データ!C2980&lt;&gt;"",データ!C2979,"")</f>
        <v/>
      </c>
      <c r="D1777" s="46" t="str">
        <f>IF(データ!G2980&lt;&gt;"",データ!G2979,"")</f>
        <v/>
      </c>
      <c r="E1777" s="65" t="str">
        <f>IF(F1777="","",COUNT($F$4:F1777))</f>
        <v/>
      </c>
      <c r="F1777" s="81" t="str">
        <f>IF(C1777="","",データ!Z2979)</f>
        <v/>
      </c>
      <c r="G1777" s="65" t="str">
        <f>IF(C1777="","",データ!AA2979)</f>
        <v/>
      </c>
      <c r="H1777" s="65" t="str">
        <f>IF(I1777="","",COUNT($I$4:I1777))</f>
        <v/>
      </c>
      <c r="I1777" s="81" t="str">
        <f>IF(C1777="","",データ!AF2979)</f>
        <v/>
      </c>
      <c r="J1777" s="65" t="str">
        <f>IF(C1777="","",データ!AG2979)</f>
        <v/>
      </c>
      <c r="K1777" s="65" t="str">
        <f>IF(L1777="","",COUNT($L$4:L1777))</f>
        <v/>
      </c>
      <c r="L1777" s="81" t="str">
        <f>IF(C1777="","",データ!AI2979)</f>
        <v/>
      </c>
      <c r="M1777" s="65" t="str">
        <f>IF(C1777="","",データ!AJ2979)</f>
        <v/>
      </c>
      <c r="N1777" s="65" t="str">
        <f>IF(O1777="","",COUNT($O$4:O1777))</f>
        <v/>
      </c>
      <c r="O1777" s="81" t="str">
        <f>IF(C1777="","",データ!AO2979)</f>
        <v/>
      </c>
      <c r="P1777" s="65" t="str">
        <f>IF(C1777="","",データ!AP2979)</f>
        <v/>
      </c>
    </row>
    <row r="1778" spans="1:16" ht="18" customHeight="1">
      <c r="A1778" s="46" t="str">
        <f>IF(データ!A2981&lt;&gt;"",データ!A2980,"")</f>
        <v/>
      </c>
      <c r="B1778" s="47" t="str">
        <f>IF(データ!B2981&lt;&gt;"",データ!B2980,"")</f>
        <v/>
      </c>
      <c r="C1778" s="48" t="str">
        <f>IF(データ!C2981&lt;&gt;"",データ!C2980,"")</f>
        <v/>
      </c>
      <c r="D1778" s="46" t="str">
        <f>IF(データ!G2981&lt;&gt;"",データ!G2980,"")</f>
        <v/>
      </c>
      <c r="E1778" s="65" t="str">
        <f>IF(F1778="","",COUNT($F$4:F1778))</f>
        <v/>
      </c>
      <c r="F1778" s="81" t="str">
        <f>IF(C1778="","",データ!Z2980)</f>
        <v/>
      </c>
      <c r="G1778" s="65" t="str">
        <f>IF(C1778="","",データ!AA2980)</f>
        <v/>
      </c>
      <c r="H1778" s="65" t="str">
        <f>IF(I1778="","",COUNT($I$4:I1778))</f>
        <v/>
      </c>
      <c r="I1778" s="81" t="str">
        <f>IF(C1778="","",データ!AF2980)</f>
        <v/>
      </c>
      <c r="J1778" s="65" t="str">
        <f>IF(C1778="","",データ!AG2980)</f>
        <v/>
      </c>
      <c r="K1778" s="65" t="str">
        <f>IF(L1778="","",COUNT($L$4:L1778))</f>
        <v/>
      </c>
      <c r="L1778" s="81" t="str">
        <f>IF(C1778="","",データ!AI2980)</f>
        <v/>
      </c>
      <c r="M1778" s="65" t="str">
        <f>IF(C1778="","",データ!AJ2980)</f>
        <v/>
      </c>
      <c r="N1778" s="65" t="str">
        <f>IF(O1778="","",COUNT($O$4:O1778))</f>
        <v/>
      </c>
      <c r="O1778" s="81" t="str">
        <f>IF(C1778="","",データ!AO2980)</f>
        <v/>
      </c>
      <c r="P1778" s="65" t="str">
        <f>IF(C1778="","",データ!AP2980)</f>
        <v/>
      </c>
    </row>
    <row r="1779" spans="1:16" ht="18" customHeight="1">
      <c r="A1779" s="46" t="str">
        <f>IF(データ!A2982&lt;&gt;"",データ!A2981,"")</f>
        <v/>
      </c>
      <c r="B1779" s="47" t="str">
        <f>IF(データ!B2982&lt;&gt;"",データ!B2981,"")</f>
        <v/>
      </c>
      <c r="C1779" s="48" t="str">
        <f>IF(データ!C2982&lt;&gt;"",データ!C2981,"")</f>
        <v/>
      </c>
      <c r="D1779" s="46" t="str">
        <f>IF(データ!G2982&lt;&gt;"",データ!G2981,"")</f>
        <v/>
      </c>
      <c r="E1779" s="65" t="str">
        <f>IF(F1779="","",COUNT($F$4:F1779))</f>
        <v/>
      </c>
      <c r="F1779" s="81" t="str">
        <f>IF(C1779="","",データ!Z2981)</f>
        <v/>
      </c>
      <c r="G1779" s="65" t="str">
        <f>IF(C1779="","",データ!AA2981)</f>
        <v/>
      </c>
      <c r="H1779" s="65" t="str">
        <f>IF(I1779="","",COUNT($I$4:I1779))</f>
        <v/>
      </c>
      <c r="I1779" s="81" t="str">
        <f>IF(C1779="","",データ!AF2981)</f>
        <v/>
      </c>
      <c r="J1779" s="65" t="str">
        <f>IF(C1779="","",データ!AG2981)</f>
        <v/>
      </c>
      <c r="K1779" s="65" t="str">
        <f>IF(L1779="","",COUNT($L$4:L1779))</f>
        <v/>
      </c>
      <c r="L1779" s="81" t="str">
        <f>IF(C1779="","",データ!AI2981)</f>
        <v/>
      </c>
      <c r="M1779" s="65" t="str">
        <f>IF(C1779="","",データ!AJ2981)</f>
        <v/>
      </c>
      <c r="N1779" s="65" t="str">
        <f>IF(O1779="","",COUNT($O$4:O1779))</f>
        <v/>
      </c>
      <c r="O1779" s="81" t="str">
        <f>IF(C1779="","",データ!AO2981)</f>
        <v/>
      </c>
      <c r="P1779" s="65" t="str">
        <f>IF(C1779="","",データ!AP2981)</f>
        <v/>
      </c>
    </row>
    <row r="1780" spans="1:16" ht="18" customHeight="1">
      <c r="A1780" s="46" t="str">
        <f>IF(データ!A2983&lt;&gt;"",データ!A2982,"")</f>
        <v/>
      </c>
      <c r="B1780" s="47" t="str">
        <f>IF(データ!B2983&lt;&gt;"",データ!B2982,"")</f>
        <v/>
      </c>
      <c r="C1780" s="48" t="str">
        <f>IF(データ!C2983&lt;&gt;"",データ!C2982,"")</f>
        <v/>
      </c>
      <c r="D1780" s="46" t="str">
        <f>IF(データ!G2983&lt;&gt;"",データ!G2982,"")</f>
        <v/>
      </c>
      <c r="E1780" s="65" t="str">
        <f>IF(F1780="","",COUNT($F$4:F1780))</f>
        <v/>
      </c>
      <c r="F1780" s="81" t="str">
        <f>IF(C1780="","",データ!Z2982)</f>
        <v/>
      </c>
      <c r="G1780" s="65" t="str">
        <f>IF(C1780="","",データ!AA2982)</f>
        <v/>
      </c>
      <c r="H1780" s="65" t="str">
        <f>IF(I1780="","",COUNT($I$4:I1780))</f>
        <v/>
      </c>
      <c r="I1780" s="81" t="str">
        <f>IF(C1780="","",データ!AF2982)</f>
        <v/>
      </c>
      <c r="J1780" s="65" t="str">
        <f>IF(C1780="","",データ!AG2982)</f>
        <v/>
      </c>
      <c r="K1780" s="65" t="str">
        <f>IF(L1780="","",COUNT($L$4:L1780))</f>
        <v/>
      </c>
      <c r="L1780" s="81" t="str">
        <f>IF(C1780="","",データ!AI2982)</f>
        <v/>
      </c>
      <c r="M1780" s="65" t="str">
        <f>IF(C1780="","",データ!AJ2982)</f>
        <v/>
      </c>
      <c r="N1780" s="65" t="str">
        <f>IF(O1780="","",COUNT($O$4:O1780))</f>
        <v/>
      </c>
      <c r="O1780" s="81" t="str">
        <f>IF(C1780="","",データ!AO2982)</f>
        <v/>
      </c>
      <c r="P1780" s="65" t="str">
        <f>IF(C1780="","",データ!AP2982)</f>
        <v/>
      </c>
    </row>
    <row r="1781" spans="1:16" ht="18" customHeight="1">
      <c r="A1781" s="46" t="str">
        <f>IF(データ!A2984&lt;&gt;"",データ!A2983,"")</f>
        <v/>
      </c>
      <c r="B1781" s="47" t="str">
        <f>IF(データ!B2984&lt;&gt;"",データ!B2983,"")</f>
        <v/>
      </c>
      <c r="C1781" s="48" t="str">
        <f>IF(データ!C2984&lt;&gt;"",データ!C2983,"")</f>
        <v/>
      </c>
      <c r="D1781" s="46" t="str">
        <f>IF(データ!G2984&lt;&gt;"",データ!G2983,"")</f>
        <v/>
      </c>
      <c r="E1781" s="65" t="str">
        <f>IF(F1781="","",COUNT($F$4:F1781))</f>
        <v/>
      </c>
      <c r="F1781" s="81" t="str">
        <f>IF(C1781="","",データ!Z2983)</f>
        <v/>
      </c>
      <c r="G1781" s="65" t="str">
        <f>IF(C1781="","",データ!AA2983)</f>
        <v/>
      </c>
      <c r="H1781" s="65" t="str">
        <f>IF(I1781="","",COUNT($I$4:I1781))</f>
        <v/>
      </c>
      <c r="I1781" s="81" t="str">
        <f>IF(C1781="","",データ!AF2983)</f>
        <v/>
      </c>
      <c r="J1781" s="65" t="str">
        <f>IF(C1781="","",データ!AG2983)</f>
        <v/>
      </c>
      <c r="K1781" s="65" t="str">
        <f>IF(L1781="","",COUNT($L$4:L1781))</f>
        <v/>
      </c>
      <c r="L1781" s="81" t="str">
        <f>IF(C1781="","",データ!AI2983)</f>
        <v/>
      </c>
      <c r="M1781" s="65" t="str">
        <f>IF(C1781="","",データ!AJ2983)</f>
        <v/>
      </c>
      <c r="N1781" s="65" t="str">
        <f>IF(O1781="","",COUNT($O$4:O1781))</f>
        <v/>
      </c>
      <c r="O1781" s="81" t="str">
        <f>IF(C1781="","",データ!AO2983)</f>
        <v/>
      </c>
      <c r="P1781" s="65" t="str">
        <f>IF(C1781="","",データ!AP2983)</f>
        <v/>
      </c>
    </row>
    <row r="1782" spans="1:16" ht="18" customHeight="1">
      <c r="A1782" s="46" t="str">
        <f>IF(データ!A2985&lt;&gt;"",データ!A2984,"")</f>
        <v/>
      </c>
      <c r="B1782" s="47" t="str">
        <f>IF(データ!B2985&lt;&gt;"",データ!B2984,"")</f>
        <v/>
      </c>
      <c r="C1782" s="48" t="str">
        <f>IF(データ!C2985&lt;&gt;"",データ!C2984,"")</f>
        <v/>
      </c>
      <c r="D1782" s="46" t="str">
        <f>IF(データ!G2985&lt;&gt;"",データ!G2984,"")</f>
        <v/>
      </c>
      <c r="E1782" s="65" t="str">
        <f>IF(F1782="","",COUNT($F$4:F1782))</f>
        <v/>
      </c>
      <c r="F1782" s="81" t="str">
        <f>IF(C1782="","",データ!Z2984)</f>
        <v/>
      </c>
      <c r="G1782" s="65" t="str">
        <f>IF(C1782="","",データ!AA2984)</f>
        <v/>
      </c>
      <c r="H1782" s="65" t="str">
        <f>IF(I1782="","",COUNT($I$4:I1782))</f>
        <v/>
      </c>
      <c r="I1782" s="81" t="str">
        <f>IF(C1782="","",データ!AF2984)</f>
        <v/>
      </c>
      <c r="J1782" s="65" t="str">
        <f>IF(C1782="","",データ!AG2984)</f>
        <v/>
      </c>
      <c r="K1782" s="65" t="str">
        <f>IF(L1782="","",COUNT($L$4:L1782))</f>
        <v/>
      </c>
      <c r="L1782" s="81" t="str">
        <f>IF(C1782="","",データ!AI2984)</f>
        <v/>
      </c>
      <c r="M1782" s="65" t="str">
        <f>IF(C1782="","",データ!AJ2984)</f>
        <v/>
      </c>
      <c r="N1782" s="65" t="str">
        <f>IF(O1782="","",COUNT($O$4:O1782))</f>
        <v/>
      </c>
      <c r="O1782" s="81" t="str">
        <f>IF(C1782="","",データ!AO2984)</f>
        <v/>
      </c>
      <c r="P1782" s="65" t="str">
        <f>IF(C1782="","",データ!AP2984)</f>
        <v/>
      </c>
    </row>
    <row r="1783" spans="1:16" ht="18" customHeight="1">
      <c r="A1783" s="46" t="str">
        <f>IF(データ!A2986&lt;&gt;"",データ!A2985,"")</f>
        <v/>
      </c>
      <c r="B1783" s="47" t="str">
        <f>IF(データ!B2986&lt;&gt;"",データ!B2985,"")</f>
        <v/>
      </c>
      <c r="C1783" s="48" t="str">
        <f>IF(データ!C2986&lt;&gt;"",データ!C2985,"")</f>
        <v/>
      </c>
      <c r="D1783" s="46" t="str">
        <f>IF(データ!G2986&lt;&gt;"",データ!G2985,"")</f>
        <v/>
      </c>
      <c r="E1783" s="65" t="str">
        <f>IF(F1783="","",COUNT($F$4:F1783))</f>
        <v/>
      </c>
      <c r="F1783" s="81" t="str">
        <f>IF(C1783="","",データ!Z2985)</f>
        <v/>
      </c>
      <c r="G1783" s="65" t="str">
        <f>IF(C1783="","",データ!AA2985)</f>
        <v/>
      </c>
      <c r="H1783" s="65" t="str">
        <f>IF(I1783="","",COUNT($I$4:I1783))</f>
        <v/>
      </c>
      <c r="I1783" s="81" t="str">
        <f>IF(C1783="","",データ!AF2985)</f>
        <v/>
      </c>
      <c r="J1783" s="65" t="str">
        <f>IF(C1783="","",データ!AG2985)</f>
        <v/>
      </c>
      <c r="K1783" s="65" t="str">
        <f>IF(L1783="","",COUNT($L$4:L1783))</f>
        <v/>
      </c>
      <c r="L1783" s="81" t="str">
        <f>IF(C1783="","",データ!AI2985)</f>
        <v/>
      </c>
      <c r="M1783" s="65" t="str">
        <f>IF(C1783="","",データ!AJ2985)</f>
        <v/>
      </c>
      <c r="N1783" s="65" t="str">
        <f>IF(O1783="","",COUNT($O$4:O1783))</f>
        <v/>
      </c>
      <c r="O1783" s="81" t="str">
        <f>IF(C1783="","",データ!AO2985)</f>
        <v/>
      </c>
      <c r="P1783" s="65" t="str">
        <f>IF(C1783="","",データ!AP2985)</f>
        <v/>
      </c>
    </row>
    <row r="1784" spans="1:16" ht="18" customHeight="1">
      <c r="A1784" s="46" t="str">
        <f>IF(データ!A2987&lt;&gt;"",データ!A2986,"")</f>
        <v/>
      </c>
      <c r="B1784" s="47" t="str">
        <f>IF(データ!B2987&lt;&gt;"",データ!B2986,"")</f>
        <v/>
      </c>
      <c r="C1784" s="48" t="str">
        <f>IF(データ!C2987&lt;&gt;"",データ!C2986,"")</f>
        <v/>
      </c>
      <c r="D1784" s="46" t="str">
        <f>IF(データ!G2987&lt;&gt;"",データ!G2986,"")</f>
        <v/>
      </c>
      <c r="E1784" s="65" t="str">
        <f>IF(F1784="","",COUNT($F$4:F1784))</f>
        <v/>
      </c>
      <c r="F1784" s="81" t="str">
        <f>IF(C1784="","",データ!Z2986)</f>
        <v/>
      </c>
      <c r="G1784" s="65" t="str">
        <f>IF(C1784="","",データ!AA2986)</f>
        <v/>
      </c>
      <c r="H1784" s="65" t="str">
        <f>IF(I1784="","",COUNT($I$4:I1784))</f>
        <v/>
      </c>
      <c r="I1784" s="81" t="str">
        <f>IF(C1784="","",データ!AF2986)</f>
        <v/>
      </c>
      <c r="J1784" s="65" t="str">
        <f>IF(C1784="","",データ!AG2986)</f>
        <v/>
      </c>
      <c r="K1784" s="65" t="str">
        <f>IF(L1784="","",COUNT($L$4:L1784))</f>
        <v/>
      </c>
      <c r="L1784" s="81" t="str">
        <f>IF(C1784="","",データ!AI2986)</f>
        <v/>
      </c>
      <c r="M1784" s="65" t="str">
        <f>IF(C1784="","",データ!AJ2986)</f>
        <v/>
      </c>
      <c r="N1784" s="65" t="str">
        <f>IF(O1784="","",COUNT($O$4:O1784))</f>
        <v/>
      </c>
      <c r="O1784" s="81" t="str">
        <f>IF(C1784="","",データ!AO2986)</f>
        <v/>
      </c>
      <c r="P1784" s="65" t="str">
        <f>IF(C1784="","",データ!AP2986)</f>
        <v/>
      </c>
    </row>
    <row r="1785" spans="1:16" ht="18" customHeight="1">
      <c r="A1785" s="46" t="str">
        <f>IF(データ!A2988&lt;&gt;"",データ!A2987,"")</f>
        <v/>
      </c>
      <c r="B1785" s="47" t="str">
        <f>IF(データ!B2988&lt;&gt;"",データ!B2987,"")</f>
        <v/>
      </c>
      <c r="C1785" s="48" t="str">
        <f>IF(データ!C2988&lt;&gt;"",データ!C2987,"")</f>
        <v/>
      </c>
      <c r="D1785" s="46" t="str">
        <f>IF(データ!G2988&lt;&gt;"",データ!G2987,"")</f>
        <v/>
      </c>
      <c r="E1785" s="65" t="str">
        <f>IF(F1785="","",COUNT($F$4:F1785))</f>
        <v/>
      </c>
      <c r="F1785" s="81" t="str">
        <f>IF(C1785="","",データ!Z2987)</f>
        <v/>
      </c>
      <c r="G1785" s="65" t="str">
        <f>IF(C1785="","",データ!AA2987)</f>
        <v/>
      </c>
      <c r="H1785" s="65" t="str">
        <f>IF(I1785="","",COUNT($I$4:I1785))</f>
        <v/>
      </c>
      <c r="I1785" s="81" t="str">
        <f>IF(C1785="","",データ!AF2987)</f>
        <v/>
      </c>
      <c r="J1785" s="65" t="str">
        <f>IF(C1785="","",データ!AG2987)</f>
        <v/>
      </c>
      <c r="K1785" s="65" t="str">
        <f>IF(L1785="","",COUNT($L$4:L1785))</f>
        <v/>
      </c>
      <c r="L1785" s="81" t="str">
        <f>IF(C1785="","",データ!AI2987)</f>
        <v/>
      </c>
      <c r="M1785" s="65" t="str">
        <f>IF(C1785="","",データ!AJ2987)</f>
        <v/>
      </c>
      <c r="N1785" s="65" t="str">
        <f>IF(O1785="","",COUNT($O$4:O1785))</f>
        <v/>
      </c>
      <c r="O1785" s="81" t="str">
        <f>IF(C1785="","",データ!AO2987)</f>
        <v/>
      </c>
      <c r="P1785" s="65" t="str">
        <f>IF(C1785="","",データ!AP2987)</f>
        <v/>
      </c>
    </row>
    <row r="1786" spans="1:16" ht="18" customHeight="1">
      <c r="A1786" s="46" t="str">
        <f>IF(データ!A2989&lt;&gt;"",データ!A2988,"")</f>
        <v/>
      </c>
      <c r="B1786" s="47" t="str">
        <f>IF(データ!B2989&lt;&gt;"",データ!B2988,"")</f>
        <v/>
      </c>
      <c r="C1786" s="48" t="str">
        <f>IF(データ!C2989&lt;&gt;"",データ!C2988,"")</f>
        <v/>
      </c>
      <c r="D1786" s="46" t="str">
        <f>IF(データ!G2989&lt;&gt;"",データ!G2988,"")</f>
        <v/>
      </c>
      <c r="E1786" s="65" t="str">
        <f>IF(F1786="","",COUNT($F$4:F1786))</f>
        <v/>
      </c>
      <c r="F1786" s="81" t="str">
        <f>IF(C1786="","",データ!Z2988)</f>
        <v/>
      </c>
      <c r="G1786" s="65" t="str">
        <f>IF(C1786="","",データ!AA2988)</f>
        <v/>
      </c>
      <c r="H1786" s="65" t="str">
        <f>IF(I1786="","",COUNT($I$4:I1786))</f>
        <v/>
      </c>
      <c r="I1786" s="81" t="str">
        <f>IF(C1786="","",データ!AF2988)</f>
        <v/>
      </c>
      <c r="J1786" s="65" t="str">
        <f>IF(C1786="","",データ!AG2988)</f>
        <v/>
      </c>
      <c r="K1786" s="65" t="str">
        <f>IF(L1786="","",COUNT($L$4:L1786))</f>
        <v/>
      </c>
      <c r="L1786" s="81" t="str">
        <f>IF(C1786="","",データ!AI2988)</f>
        <v/>
      </c>
      <c r="M1786" s="65" t="str">
        <f>IF(C1786="","",データ!AJ2988)</f>
        <v/>
      </c>
      <c r="N1786" s="65" t="str">
        <f>IF(O1786="","",COUNT($O$4:O1786))</f>
        <v/>
      </c>
      <c r="O1786" s="81" t="str">
        <f>IF(C1786="","",データ!AO2988)</f>
        <v/>
      </c>
      <c r="P1786" s="65" t="str">
        <f>IF(C1786="","",データ!AP2988)</f>
        <v/>
      </c>
    </row>
    <row r="1787" spans="1:16" ht="18" customHeight="1">
      <c r="A1787" s="46" t="str">
        <f>IF(データ!A2990&lt;&gt;"",データ!A2989,"")</f>
        <v/>
      </c>
      <c r="B1787" s="47" t="str">
        <f>IF(データ!B2990&lt;&gt;"",データ!B2989,"")</f>
        <v/>
      </c>
      <c r="C1787" s="48" t="str">
        <f>IF(データ!C2990&lt;&gt;"",データ!C2989,"")</f>
        <v/>
      </c>
      <c r="D1787" s="46" t="str">
        <f>IF(データ!G2990&lt;&gt;"",データ!G2989,"")</f>
        <v/>
      </c>
      <c r="E1787" s="65" t="str">
        <f>IF(F1787="","",COUNT($F$4:F1787))</f>
        <v/>
      </c>
      <c r="F1787" s="81" t="str">
        <f>IF(C1787="","",データ!Z2989)</f>
        <v/>
      </c>
      <c r="G1787" s="65" t="str">
        <f>IF(C1787="","",データ!AA2989)</f>
        <v/>
      </c>
      <c r="H1787" s="65" t="str">
        <f>IF(I1787="","",COUNT($I$4:I1787))</f>
        <v/>
      </c>
      <c r="I1787" s="81" t="str">
        <f>IF(C1787="","",データ!AF2989)</f>
        <v/>
      </c>
      <c r="J1787" s="65" t="str">
        <f>IF(C1787="","",データ!AG2989)</f>
        <v/>
      </c>
      <c r="K1787" s="65" t="str">
        <f>IF(L1787="","",COUNT($L$4:L1787))</f>
        <v/>
      </c>
      <c r="L1787" s="81" t="str">
        <f>IF(C1787="","",データ!AI2989)</f>
        <v/>
      </c>
      <c r="M1787" s="65" t="str">
        <f>IF(C1787="","",データ!AJ2989)</f>
        <v/>
      </c>
      <c r="N1787" s="65" t="str">
        <f>IF(O1787="","",COUNT($O$4:O1787))</f>
        <v/>
      </c>
      <c r="O1787" s="81" t="str">
        <f>IF(C1787="","",データ!AO2989)</f>
        <v/>
      </c>
      <c r="P1787" s="65" t="str">
        <f>IF(C1787="","",データ!AP2989)</f>
        <v/>
      </c>
    </row>
    <row r="1788" spans="1:16" ht="18" customHeight="1">
      <c r="A1788" s="46" t="str">
        <f>IF(データ!A2991&lt;&gt;"",データ!A2990,"")</f>
        <v/>
      </c>
      <c r="B1788" s="47" t="str">
        <f>IF(データ!B2991&lt;&gt;"",データ!B2990,"")</f>
        <v/>
      </c>
      <c r="C1788" s="48" t="str">
        <f>IF(データ!C2991&lt;&gt;"",データ!C2990,"")</f>
        <v/>
      </c>
      <c r="D1788" s="46" t="str">
        <f>IF(データ!G2991&lt;&gt;"",データ!G2990,"")</f>
        <v/>
      </c>
      <c r="E1788" s="65" t="str">
        <f>IF(F1788="","",COUNT($F$4:F1788))</f>
        <v/>
      </c>
      <c r="F1788" s="81" t="str">
        <f>IF(C1788="","",データ!Z2990)</f>
        <v/>
      </c>
      <c r="G1788" s="65" t="str">
        <f>IF(C1788="","",データ!AA2990)</f>
        <v/>
      </c>
      <c r="H1788" s="65" t="str">
        <f>IF(I1788="","",COUNT($I$4:I1788))</f>
        <v/>
      </c>
      <c r="I1788" s="81" t="str">
        <f>IF(C1788="","",データ!AF2990)</f>
        <v/>
      </c>
      <c r="J1788" s="65" t="str">
        <f>IF(C1788="","",データ!AG2990)</f>
        <v/>
      </c>
      <c r="K1788" s="65" t="str">
        <f>IF(L1788="","",COUNT($L$4:L1788))</f>
        <v/>
      </c>
      <c r="L1788" s="81" t="str">
        <f>IF(C1788="","",データ!AI2990)</f>
        <v/>
      </c>
      <c r="M1788" s="65" t="str">
        <f>IF(C1788="","",データ!AJ2990)</f>
        <v/>
      </c>
      <c r="N1788" s="65" t="str">
        <f>IF(O1788="","",COUNT($O$4:O1788))</f>
        <v/>
      </c>
      <c r="O1788" s="81" t="str">
        <f>IF(C1788="","",データ!AO2990)</f>
        <v/>
      </c>
      <c r="P1788" s="65" t="str">
        <f>IF(C1788="","",データ!AP2990)</f>
        <v/>
      </c>
    </row>
    <row r="1789" spans="1:16" ht="18" customHeight="1">
      <c r="A1789" s="46" t="str">
        <f>IF(データ!A2992&lt;&gt;"",データ!A2991,"")</f>
        <v/>
      </c>
      <c r="B1789" s="47" t="str">
        <f>IF(データ!B2992&lt;&gt;"",データ!B2991,"")</f>
        <v/>
      </c>
      <c r="C1789" s="48" t="str">
        <f>IF(データ!C2992&lt;&gt;"",データ!C2991,"")</f>
        <v/>
      </c>
      <c r="D1789" s="46" t="str">
        <f>IF(データ!G2992&lt;&gt;"",データ!G2991,"")</f>
        <v/>
      </c>
      <c r="E1789" s="65" t="str">
        <f>IF(F1789="","",COUNT($F$4:F1789))</f>
        <v/>
      </c>
      <c r="F1789" s="81" t="str">
        <f>IF(C1789="","",データ!Z2991)</f>
        <v/>
      </c>
      <c r="G1789" s="65" t="str">
        <f>IF(C1789="","",データ!AA2991)</f>
        <v/>
      </c>
      <c r="H1789" s="65" t="str">
        <f>IF(I1789="","",COUNT($I$4:I1789))</f>
        <v/>
      </c>
      <c r="I1789" s="81" t="str">
        <f>IF(C1789="","",データ!AF2991)</f>
        <v/>
      </c>
      <c r="J1789" s="65" t="str">
        <f>IF(C1789="","",データ!AG2991)</f>
        <v/>
      </c>
      <c r="K1789" s="65" t="str">
        <f>IF(L1789="","",COUNT($L$4:L1789))</f>
        <v/>
      </c>
      <c r="L1789" s="81" t="str">
        <f>IF(C1789="","",データ!AI2991)</f>
        <v/>
      </c>
      <c r="M1789" s="65" t="str">
        <f>IF(C1789="","",データ!AJ2991)</f>
        <v/>
      </c>
      <c r="N1789" s="65" t="str">
        <f>IF(O1789="","",COUNT($O$4:O1789))</f>
        <v/>
      </c>
      <c r="O1789" s="81" t="str">
        <f>IF(C1789="","",データ!AO2991)</f>
        <v/>
      </c>
      <c r="P1789" s="65" t="str">
        <f>IF(C1789="","",データ!AP2991)</f>
        <v/>
      </c>
    </row>
    <row r="1790" spans="1:16" ht="18" customHeight="1">
      <c r="A1790" s="46" t="str">
        <f>IF(データ!A2993&lt;&gt;"",データ!A2992,"")</f>
        <v/>
      </c>
      <c r="B1790" s="47" t="str">
        <f>IF(データ!B2993&lt;&gt;"",データ!B2992,"")</f>
        <v/>
      </c>
      <c r="C1790" s="48" t="str">
        <f>IF(データ!C2993&lt;&gt;"",データ!C2992,"")</f>
        <v/>
      </c>
      <c r="D1790" s="46" t="str">
        <f>IF(データ!G2993&lt;&gt;"",データ!G2992,"")</f>
        <v/>
      </c>
      <c r="E1790" s="65" t="str">
        <f>IF(F1790="","",COUNT($F$4:F1790))</f>
        <v/>
      </c>
      <c r="F1790" s="81" t="str">
        <f>IF(C1790="","",データ!Z2992)</f>
        <v/>
      </c>
      <c r="G1790" s="65" t="str">
        <f>IF(C1790="","",データ!AA2992)</f>
        <v/>
      </c>
      <c r="H1790" s="65" t="str">
        <f>IF(I1790="","",COUNT($I$4:I1790))</f>
        <v/>
      </c>
      <c r="I1790" s="81" t="str">
        <f>IF(C1790="","",データ!AF2992)</f>
        <v/>
      </c>
      <c r="J1790" s="65" t="str">
        <f>IF(C1790="","",データ!AG2992)</f>
        <v/>
      </c>
      <c r="K1790" s="65" t="str">
        <f>IF(L1790="","",COUNT($L$4:L1790))</f>
        <v/>
      </c>
      <c r="L1790" s="81" t="str">
        <f>IF(C1790="","",データ!AI2992)</f>
        <v/>
      </c>
      <c r="M1790" s="65" t="str">
        <f>IF(C1790="","",データ!AJ2992)</f>
        <v/>
      </c>
      <c r="N1790" s="65" t="str">
        <f>IF(O1790="","",COUNT($O$4:O1790))</f>
        <v/>
      </c>
      <c r="O1790" s="81" t="str">
        <f>IF(C1790="","",データ!AO2992)</f>
        <v/>
      </c>
      <c r="P1790" s="65" t="str">
        <f>IF(C1790="","",データ!AP2992)</f>
        <v/>
      </c>
    </row>
    <row r="1791" spans="1:16" ht="18" customHeight="1">
      <c r="A1791" s="46" t="str">
        <f>IF(データ!A2994&lt;&gt;"",データ!A2993,"")</f>
        <v/>
      </c>
      <c r="B1791" s="47" t="str">
        <f>IF(データ!B2994&lt;&gt;"",データ!B2993,"")</f>
        <v/>
      </c>
      <c r="C1791" s="48" t="str">
        <f>IF(データ!C2994&lt;&gt;"",データ!C2993,"")</f>
        <v/>
      </c>
      <c r="D1791" s="46" t="str">
        <f>IF(データ!G2994&lt;&gt;"",データ!G2993,"")</f>
        <v/>
      </c>
      <c r="E1791" s="65" t="str">
        <f>IF(F1791="","",COUNT($F$4:F1791))</f>
        <v/>
      </c>
      <c r="F1791" s="81" t="str">
        <f>IF(C1791="","",データ!Z2993)</f>
        <v/>
      </c>
      <c r="G1791" s="65" t="str">
        <f>IF(C1791="","",データ!AA2993)</f>
        <v/>
      </c>
      <c r="H1791" s="65" t="str">
        <f>IF(I1791="","",COUNT($I$4:I1791))</f>
        <v/>
      </c>
      <c r="I1791" s="81" t="str">
        <f>IF(C1791="","",データ!AF2993)</f>
        <v/>
      </c>
      <c r="J1791" s="65" t="str">
        <f>IF(C1791="","",データ!AG2993)</f>
        <v/>
      </c>
      <c r="K1791" s="65" t="str">
        <f>IF(L1791="","",COUNT($L$4:L1791))</f>
        <v/>
      </c>
      <c r="L1791" s="81" t="str">
        <f>IF(C1791="","",データ!AI2993)</f>
        <v/>
      </c>
      <c r="M1791" s="65" t="str">
        <f>IF(C1791="","",データ!AJ2993)</f>
        <v/>
      </c>
      <c r="N1791" s="65" t="str">
        <f>IF(O1791="","",COUNT($O$4:O1791))</f>
        <v/>
      </c>
      <c r="O1791" s="81" t="str">
        <f>IF(C1791="","",データ!AO2993)</f>
        <v/>
      </c>
      <c r="P1791" s="65" t="str">
        <f>IF(C1791="","",データ!AP2993)</f>
        <v/>
      </c>
    </row>
    <row r="1792" spans="1:16" ht="18" customHeight="1">
      <c r="A1792" s="46" t="str">
        <f>IF(データ!A2995&lt;&gt;"",データ!A2994,"")</f>
        <v/>
      </c>
      <c r="B1792" s="47" t="str">
        <f>IF(データ!B2995&lt;&gt;"",データ!B2994,"")</f>
        <v/>
      </c>
      <c r="C1792" s="48" t="str">
        <f>IF(データ!C2995&lt;&gt;"",データ!C2994,"")</f>
        <v/>
      </c>
      <c r="D1792" s="46" t="str">
        <f>IF(データ!G2995&lt;&gt;"",データ!G2994,"")</f>
        <v/>
      </c>
      <c r="E1792" s="65" t="str">
        <f>IF(F1792="","",COUNT($F$4:F1792))</f>
        <v/>
      </c>
      <c r="F1792" s="81" t="str">
        <f>IF(C1792="","",データ!Z2994)</f>
        <v/>
      </c>
      <c r="G1792" s="65" t="str">
        <f>IF(C1792="","",データ!AA2994)</f>
        <v/>
      </c>
      <c r="H1792" s="65" t="str">
        <f>IF(I1792="","",COUNT($I$4:I1792))</f>
        <v/>
      </c>
      <c r="I1792" s="81" t="str">
        <f>IF(C1792="","",データ!AF2994)</f>
        <v/>
      </c>
      <c r="J1792" s="65" t="str">
        <f>IF(C1792="","",データ!AG2994)</f>
        <v/>
      </c>
      <c r="K1792" s="65" t="str">
        <f>IF(L1792="","",COUNT($L$4:L1792))</f>
        <v/>
      </c>
      <c r="L1792" s="81" t="str">
        <f>IF(C1792="","",データ!AI2994)</f>
        <v/>
      </c>
      <c r="M1792" s="65" t="str">
        <f>IF(C1792="","",データ!AJ2994)</f>
        <v/>
      </c>
      <c r="N1792" s="65" t="str">
        <f>IF(O1792="","",COUNT($O$4:O1792))</f>
        <v/>
      </c>
      <c r="O1792" s="81" t="str">
        <f>IF(C1792="","",データ!AO2994)</f>
        <v/>
      </c>
      <c r="P1792" s="65" t="str">
        <f>IF(C1792="","",データ!AP2994)</f>
        <v/>
      </c>
    </row>
    <row r="1793" spans="1:16" ht="18" customHeight="1">
      <c r="A1793" s="46" t="str">
        <f>IF(データ!A2996&lt;&gt;"",データ!A2995,"")</f>
        <v/>
      </c>
      <c r="B1793" s="47" t="str">
        <f>IF(データ!B2996&lt;&gt;"",データ!B2995,"")</f>
        <v/>
      </c>
      <c r="C1793" s="48" t="str">
        <f>IF(データ!C2996&lt;&gt;"",データ!C2995,"")</f>
        <v/>
      </c>
      <c r="D1793" s="46" t="str">
        <f>IF(データ!G2996&lt;&gt;"",データ!G2995,"")</f>
        <v/>
      </c>
      <c r="E1793" s="65" t="str">
        <f>IF(F1793="","",COUNT($F$4:F1793))</f>
        <v/>
      </c>
      <c r="F1793" s="81" t="str">
        <f>IF(C1793="","",データ!Z2995)</f>
        <v/>
      </c>
      <c r="G1793" s="65" t="str">
        <f>IF(C1793="","",データ!AA2995)</f>
        <v/>
      </c>
      <c r="H1793" s="65" t="str">
        <f>IF(I1793="","",COUNT($I$4:I1793))</f>
        <v/>
      </c>
      <c r="I1793" s="81" t="str">
        <f>IF(C1793="","",データ!AF2995)</f>
        <v/>
      </c>
      <c r="J1793" s="65" t="str">
        <f>IF(C1793="","",データ!AG2995)</f>
        <v/>
      </c>
      <c r="K1793" s="65" t="str">
        <f>IF(L1793="","",COUNT($L$4:L1793))</f>
        <v/>
      </c>
      <c r="L1793" s="81" t="str">
        <f>IF(C1793="","",データ!AI2995)</f>
        <v/>
      </c>
      <c r="M1793" s="65" t="str">
        <f>IF(C1793="","",データ!AJ2995)</f>
        <v/>
      </c>
      <c r="N1793" s="65" t="str">
        <f>IF(O1793="","",COUNT($O$4:O1793))</f>
        <v/>
      </c>
      <c r="O1793" s="81" t="str">
        <f>IF(C1793="","",データ!AO2995)</f>
        <v/>
      </c>
      <c r="P1793" s="65" t="str">
        <f>IF(C1793="","",データ!AP2995)</f>
        <v/>
      </c>
    </row>
    <row r="1794" spans="1:16" ht="18" customHeight="1">
      <c r="A1794" s="46" t="str">
        <f>IF(データ!A2997&lt;&gt;"",データ!A2996,"")</f>
        <v/>
      </c>
      <c r="B1794" s="47" t="str">
        <f>IF(データ!B2997&lt;&gt;"",データ!B2996,"")</f>
        <v/>
      </c>
      <c r="C1794" s="48" t="str">
        <f>IF(データ!C2997&lt;&gt;"",データ!C2996,"")</f>
        <v/>
      </c>
      <c r="D1794" s="46" t="str">
        <f>IF(データ!G2997&lt;&gt;"",データ!G2996,"")</f>
        <v/>
      </c>
      <c r="E1794" s="65" t="str">
        <f>IF(F1794="","",COUNT($F$4:F1794))</f>
        <v/>
      </c>
      <c r="F1794" s="81" t="str">
        <f>IF(C1794="","",データ!Z2996)</f>
        <v/>
      </c>
      <c r="G1794" s="65" t="str">
        <f>IF(C1794="","",データ!AA2996)</f>
        <v/>
      </c>
      <c r="H1794" s="65" t="str">
        <f>IF(I1794="","",COUNT($I$4:I1794))</f>
        <v/>
      </c>
      <c r="I1794" s="81" t="str">
        <f>IF(C1794="","",データ!AF2996)</f>
        <v/>
      </c>
      <c r="J1794" s="65" t="str">
        <f>IF(C1794="","",データ!AG2996)</f>
        <v/>
      </c>
      <c r="K1794" s="65" t="str">
        <f>IF(L1794="","",COUNT($L$4:L1794))</f>
        <v/>
      </c>
      <c r="L1794" s="81" t="str">
        <f>IF(C1794="","",データ!AI2996)</f>
        <v/>
      </c>
      <c r="M1794" s="65" t="str">
        <f>IF(C1794="","",データ!AJ2996)</f>
        <v/>
      </c>
      <c r="N1794" s="65" t="str">
        <f>IF(O1794="","",COUNT($O$4:O1794))</f>
        <v/>
      </c>
      <c r="O1794" s="81" t="str">
        <f>IF(C1794="","",データ!AO2996)</f>
        <v/>
      </c>
      <c r="P1794" s="65" t="str">
        <f>IF(C1794="","",データ!AP2996)</f>
        <v/>
      </c>
    </row>
    <row r="1795" spans="1:16" ht="18" customHeight="1">
      <c r="A1795" s="46" t="str">
        <f>IF(データ!A2998&lt;&gt;"",データ!A2997,"")</f>
        <v/>
      </c>
      <c r="B1795" s="47" t="str">
        <f>IF(データ!B2998&lt;&gt;"",データ!B2997,"")</f>
        <v/>
      </c>
      <c r="C1795" s="48" t="str">
        <f>IF(データ!C2998&lt;&gt;"",データ!C2997,"")</f>
        <v/>
      </c>
      <c r="D1795" s="46" t="str">
        <f>IF(データ!G2998&lt;&gt;"",データ!G2997,"")</f>
        <v/>
      </c>
      <c r="E1795" s="65" t="str">
        <f>IF(F1795="","",COUNT($F$4:F1795))</f>
        <v/>
      </c>
      <c r="F1795" s="81" t="str">
        <f>IF(C1795="","",データ!Z2997)</f>
        <v/>
      </c>
      <c r="G1795" s="65" t="str">
        <f>IF(C1795="","",データ!AA2997)</f>
        <v/>
      </c>
      <c r="H1795" s="65" t="str">
        <f>IF(I1795="","",COUNT($I$4:I1795))</f>
        <v/>
      </c>
      <c r="I1795" s="81" t="str">
        <f>IF(C1795="","",データ!AF2997)</f>
        <v/>
      </c>
      <c r="J1795" s="65" t="str">
        <f>IF(C1795="","",データ!AG2997)</f>
        <v/>
      </c>
      <c r="K1795" s="65" t="str">
        <f>IF(L1795="","",COUNT($L$4:L1795))</f>
        <v/>
      </c>
      <c r="L1795" s="81" t="str">
        <f>IF(C1795="","",データ!AI2997)</f>
        <v/>
      </c>
      <c r="M1795" s="65" t="str">
        <f>IF(C1795="","",データ!AJ2997)</f>
        <v/>
      </c>
      <c r="N1795" s="65" t="str">
        <f>IF(O1795="","",COUNT($O$4:O1795))</f>
        <v/>
      </c>
      <c r="O1795" s="81" t="str">
        <f>IF(C1795="","",データ!AO2997)</f>
        <v/>
      </c>
      <c r="P1795" s="65" t="str">
        <f>IF(C1795="","",データ!AP2997)</f>
        <v/>
      </c>
    </row>
    <row r="1796" spans="1:16" ht="18" customHeight="1">
      <c r="A1796" s="46" t="str">
        <f>IF(データ!A2999&lt;&gt;"",データ!A2998,"")</f>
        <v/>
      </c>
      <c r="B1796" s="47" t="str">
        <f>IF(データ!B2999&lt;&gt;"",データ!B2998,"")</f>
        <v/>
      </c>
      <c r="C1796" s="48" t="str">
        <f>IF(データ!C2999&lt;&gt;"",データ!C2998,"")</f>
        <v/>
      </c>
      <c r="D1796" s="46" t="str">
        <f>IF(データ!G2999&lt;&gt;"",データ!G2998,"")</f>
        <v/>
      </c>
      <c r="E1796" s="65" t="str">
        <f>IF(F1796="","",COUNT($F$4:F1796))</f>
        <v/>
      </c>
      <c r="F1796" s="81" t="str">
        <f>IF(C1796="","",データ!Z2998)</f>
        <v/>
      </c>
      <c r="G1796" s="65" t="str">
        <f>IF(C1796="","",データ!AA2998)</f>
        <v/>
      </c>
      <c r="H1796" s="65" t="str">
        <f>IF(I1796="","",COUNT($I$4:I1796))</f>
        <v/>
      </c>
      <c r="I1796" s="81" t="str">
        <f>IF(C1796="","",データ!AF2998)</f>
        <v/>
      </c>
      <c r="J1796" s="65" t="str">
        <f>IF(C1796="","",データ!AG2998)</f>
        <v/>
      </c>
      <c r="K1796" s="65" t="str">
        <f>IF(L1796="","",COUNT($L$4:L1796))</f>
        <v/>
      </c>
      <c r="L1796" s="81" t="str">
        <f>IF(C1796="","",データ!AI2998)</f>
        <v/>
      </c>
      <c r="M1796" s="65" t="str">
        <f>IF(C1796="","",データ!AJ2998)</f>
        <v/>
      </c>
      <c r="N1796" s="65" t="str">
        <f>IF(O1796="","",COUNT($O$4:O1796))</f>
        <v/>
      </c>
      <c r="O1796" s="81" t="str">
        <f>IF(C1796="","",データ!AO2998)</f>
        <v/>
      </c>
      <c r="P1796" s="65" t="str">
        <f>IF(C1796="","",データ!AP2998)</f>
        <v/>
      </c>
    </row>
    <row r="1797" spans="1:16" ht="18" customHeight="1">
      <c r="A1797" s="46" t="str">
        <f>IF(データ!A3000&lt;&gt;"",データ!A2999,"")</f>
        <v/>
      </c>
      <c r="B1797" s="47" t="str">
        <f>IF(データ!B3000&lt;&gt;"",データ!B2999,"")</f>
        <v/>
      </c>
      <c r="C1797" s="48" t="str">
        <f>IF(データ!C3000&lt;&gt;"",データ!C2999,"")</f>
        <v/>
      </c>
      <c r="D1797" s="46" t="str">
        <f>IF(データ!G3000&lt;&gt;"",データ!G2999,"")</f>
        <v/>
      </c>
      <c r="E1797" s="65" t="str">
        <f>IF(F1797="","",COUNT($F$4:F1797))</f>
        <v/>
      </c>
      <c r="F1797" s="81" t="str">
        <f>IF(C1797="","",データ!Z2999)</f>
        <v/>
      </c>
      <c r="G1797" s="65" t="str">
        <f>IF(C1797="","",データ!AA2999)</f>
        <v/>
      </c>
      <c r="H1797" s="65" t="str">
        <f>IF(I1797="","",COUNT($I$4:I1797))</f>
        <v/>
      </c>
      <c r="I1797" s="81" t="str">
        <f>IF(C1797="","",データ!AF2999)</f>
        <v/>
      </c>
      <c r="J1797" s="65" t="str">
        <f>IF(C1797="","",データ!AG2999)</f>
        <v/>
      </c>
      <c r="K1797" s="65" t="str">
        <f>IF(L1797="","",COUNT($L$4:L1797))</f>
        <v/>
      </c>
      <c r="L1797" s="81" t="str">
        <f>IF(C1797="","",データ!AI2999)</f>
        <v/>
      </c>
      <c r="M1797" s="65" t="str">
        <f>IF(C1797="","",データ!AJ2999)</f>
        <v/>
      </c>
      <c r="N1797" s="65" t="str">
        <f>IF(O1797="","",COUNT($O$4:O1797))</f>
        <v/>
      </c>
      <c r="O1797" s="81" t="str">
        <f>IF(C1797="","",データ!AO2999)</f>
        <v/>
      </c>
      <c r="P1797" s="65" t="str">
        <f>IF(C1797="","",データ!AP2999)</f>
        <v/>
      </c>
    </row>
    <row r="1798" spans="1:16" ht="18" customHeight="1">
      <c r="A1798" s="46" t="str">
        <f>IF(データ!A3001&lt;&gt;"",データ!A3000,"")</f>
        <v/>
      </c>
      <c r="B1798" s="47" t="str">
        <f>IF(データ!B3001&lt;&gt;"",データ!B3000,"")</f>
        <v/>
      </c>
      <c r="C1798" s="48" t="str">
        <f>IF(データ!C3001&lt;&gt;"",データ!C3000,"")</f>
        <v/>
      </c>
      <c r="D1798" s="46" t="str">
        <f>IF(データ!G3001&lt;&gt;"",データ!G3000,"")</f>
        <v/>
      </c>
      <c r="E1798" s="65" t="str">
        <f>IF(F1798="","",COUNT($F$4:F1798))</f>
        <v/>
      </c>
      <c r="F1798" s="81" t="str">
        <f>IF(C1798="","",データ!Z3000)</f>
        <v/>
      </c>
      <c r="G1798" s="65" t="str">
        <f>IF(C1798="","",データ!AA3000)</f>
        <v/>
      </c>
      <c r="H1798" s="65" t="str">
        <f>IF(I1798="","",COUNT($I$4:I1798))</f>
        <v/>
      </c>
      <c r="I1798" s="81" t="str">
        <f>IF(C1798="","",データ!AF3000)</f>
        <v/>
      </c>
      <c r="J1798" s="65" t="str">
        <f>IF(C1798="","",データ!AG3000)</f>
        <v/>
      </c>
      <c r="K1798" s="65" t="str">
        <f>IF(L1798="","",COUNT($L$4:L1798))</f>
        <v/>
      </c>
      <c r="L1798" s="81" t="str">
        <f>IF(C1798="","",データ!AI3000)</f>
        <v/>
      </c>
      <c r="M1798" s="65" t="str">
        <f>IF(C1798="","",データ!AJ3000)</f>
        <v/>
      </c>
      <c r="N1798" s="65" t="str">
        <f>IF(O1798="","",COUNT($O$4:O1798))</f>
        <v/>
      </c>
      <c r="O1798" s="81" t="str">
        <f>IF(C1798="","",データ!AO3000)</f>
        <v/>
      </c>
      <c r="P1798" s="65" t="str">
        <f>IF(C1798="","",データ!AP3000)</f>
        <v/>
      </c>
    </row>
    <row r="1799" spans="1:16" ht="18" customHeight="1">
      <c r="A1799" s="46" t="str">
        <f>IF(データ!A3002&lt;&gt;"",データ!A3001,"")</f>
        <v/>
      </c>
      <c r="B1799" s="47" t="str">
        <f>IF(データ!B3002&lt;&gt;"",データ!B3001,"")</f>
        <v/>
      </c>
      <c r="C1799" s="48" t="str">
        <f>IF(データ!C3002&lt;&gt;"",データ!C3001,"")</f>
        <v/>
      </c>
      <c r="D1799" s="46" t="str">
        <f>IF(データ!G3002&lt;&gt;"",データ!G3001,"")</f>
        <v/>
      </c>
      <c r="E1799" s="65" t="str">
        <f>IF(F1799="","",COUNT($F$4:F1799))</f>
        <v/>
      </c>
      <c r="F1799" s="81" t="str">
        <f>IF(C1799="","",データ!Z3001)</f>
        <v/>
      </c>
      <c r="G1799" s="65" t="str">
        <f>IF(C1799="","",データ!AA3001)</f>
        <v/>
      </c>
      <c r="H1799" s="65" t="str">
        <f>IF(I1799="","",COUNT($I$4:I1799))</f>
        <v/>
      </c>
      <c r="I1799" s="81" t="str">
        <f>IF(C1799="","",データ!AF3001)</f>
        <v/>
      </c>
      <c r="J1799" s="65" t="str">
        <f>IF(C1799="","",データ!AG3001)</f>
        <v/>
      </c>
      <c r="K1799" s="65" t="str">
        <f>IF(L1799="","",COUNT($L$4:L1799))</f>
        <v/>
      </c>
      <c r="L1799" s="81" t="str">
        <f>IF(C1799="","",データ!AI3001)</f>
        <v/>
      </c>
      <c r="M1799" s="65" t="str">
        <f>IF(C1799="","",データ!AJ3001)</f>
        <v/>
      </c>
      <c r="N1799" s="65" t="str">
        <f>IF(O1799="","",COUNT($O$4:O1799))</f>
        <v/>
      </c>
      <c r="O1799" s="81" t="str">
        <f>IF(C1799="","",データ!AO3001)</f>
        <v/>
      </c>
      <c r="P1799" s="65" t="str">
        <f>IF(C1799="","",データ!AP3001)</f>
        <v/>
      </c>
    </row>
    <row r="1800" spans="1:16" ht="18" customHeight="1">
      <c r="A1800" s="46" t="str">
        <f>IF(データ!A3003&lt;&gt;"",データ!A3002,"")</f>
        <v/>
      </c>
      <c r="B1800" s="47" t="str">
        <f>IF(データ!B3003&lt;&gt;"",データ!B3002,"")</f>
        <v/>
      </c>
      <c r="C1800" s="48" t="str">
        <f>IF(データ!C3003&lt;&gt;"",データ!C3002,"")</f>
        <v/>
      </c>
      <c r="D1800" s="46" t="str">
        <f>IF(データ!G3003&lt;&gt;"",データ!G3002,"")</f>
        <v/>
      </c>
      <c r="E1800" s="65" t="str">
        <f>IF(F1800="","",COUNT($F$4:F1800))</f>
        <v/>
      </c>
      <c r="F1800" s="81" t="str">
        <f>IF(C1800="","",データ!Z3002)</f>
        <v/>
      </c>
      <c r="G1800" s="65" t="str">
        <f>IF(C1800="","",データ!AA3002)</f>
        <v/>
      </c>
      <c r="H1800" s="65" t="str">
        <f>IF(I1800="","",COUNT($I$4:I1800))</f>
        <v/>
      </c>
      <c r="I1800" s="81" t="str">
        <f>IF(C1800="","",データ!AF3002)</f>
        <v/>
      </c>
      <c r="J1800" s="65" t="str">
        <f>IF(C1800="","",データ!AG3002)</f>
        <v/>
      </c>
      <c r="K1800" s="65" t="str">
        <f>IF(L1800="","",COUNT($L$4:L1800))</f>
        <v/>
      </c>
      <c r="L1800" s="81" t="str">
        <f>IF(C1800="","",データ!AI3002)</f>
        <v/>
      </c>
      <c r="M1800" s="65" t="str">
        <f>IF(C1800="","",データ!AJ3002)</f>
        <v/>
      </c>
      <c r="N1800" s="65" t="str">
        <f>IF(O1800="","",COUNT($O$4:O1800))</f>
        <v/>
      </c>
      <c r="O1800" s="81" t="str">
        <f>IF(C1800="","",データ!AO3002)</f>
        <v/>
      </c>
      <c r="P1800" s="65" t="str">
        <f>IF(C1800="","",データ!AP3002)</f>
        <v/>
      </c>
    </row>
    <row r="1801" spans="1:16" ht="18" customHeight="1">
      <c r="A1801" s="46" t="str">
        <f>IF(データ!A3004&lt;&gt;"",データ!A3003,"")</f>
        <v/>
      </c>
      <c r="B1801" s="47" t="str">
        <f>IF(データ!B3004&lt;&gt;"",データ!B3003,"")</f>
        <v/>
      </c>
      <c r="C1801" s="48" t="str">
        <f>IF(データ!C3004&lt;&gt;"",データ!C3003,"")</f>
        <v/>
      </c>
      <c r="D1801" s="46" t="str">
        <f>IF(データ!G3004&lt;&gt;"",データ!G3003,"")</f>
        <v/>
      </c>
      <c r="E1801" s="65" t="str">
        <f>IF(F1801="","",COUNT($F$4:F1801))</f>
        <v/>
      </c>
      <c r="F1801" s="81" t="str">
        <f>IF(C1801="","",データ!Z3003)</f>
        <v/>
      </c>
      <c r="G1801" s="65" t="str">
        <f>IF(C1801="","",データ!AA3003)</f>
        <v/>
      </c>
      <c r="H1801" s="65" t="str">
        <f>IF(I1801="","",COUNT($I$4:I1801))</f>
        <v/>
      </c>
      <c r="I1801" s="81" t="str">
        <f>IF(C1801="","",データ!AF3003)</f>
        <v/>
      </c>
      <c r="J1801" s="65" t="str">
        <f>IF(C1801="","",データ!AG3003)</f>
        <v/>
      </c>
      <c r="K1801" s="65" t="str">
        <f>IF(L1801="","",COUNT($L$4:L1801))</f>
        <v/>
      </c>
      <c r="L1801" s="81" t="str">
        <f>IF(C1801="","",データ!AI3003)</f>
        <v/>
      </c>
      <c r="M1801" s="65" t="str">
        <f>IF(C1801="","",データ!AJ3003)</f>
        <v/>
      </c>
      <c r="N1801" s="65" t="str">
        <f>IF(O1801="","",COUNT($O$4:O1801))</f>
        <v/>
      </c>
      <c r="O1801" s="81" t="str">
        <f>IF(C1801="","",データ!AO3003)</f>
        <v/>
      </c>
      <c r="P1801" s="65" t="str">
        <f>IF(C1801="","",データ!AP3003)</f>
        <v/>
      </c>
    </row>
    <row r="1802" spans="1:16" ht="18" customHeight="1">
      <c r="A1802" s="46" t="str">
        <f>IF(データ!A3005&lt;&gt;"",データ!A3004,"")</f>
        <v/>
      </c>
      <c r="B1802" s="47" t="str">
        <f>IF(データ!B3005&lt;&gt;"",データ!B3004,"")</f>
        <v/>
      </c>
      <c r="C1802" s="48" t="str">
        <f>IF(データ!C3005&lt;&gt;"",データ!C3004,"")</f>
        <v/>
      </c>
      <c r="D1802" s="46" t="str">
        <f>IF(データ!G3005&lt;&gt;"",データ!G3004,"")</f>
        <v/>
      </c>
      <c r="E1802" s="65" t="str">
        <f>IF(F1802="","",COUNT($F$4:F1802))</f>
        <v/>
      </c>
      <c r="F1802" s="81" t="str">
        <f>IF(C1802="","",データ!Z3004)</f>
        <v/>
      </c>
      <c r="G1802" s="65" t="str">
        <f>IF(C1802="","",データ!AA3004)</f>
        <v/>
      </c>
      <c r="H1802" s="65" t="str">
        <f>IF(I1802="","",COUNT($I$4:I1802))</f>
        <v/>
      </c>
      <c r="I1802" s="81" t="str">
        <f>IF(C1802="","",データ!AF3004)</f>
        <v/>
      </c>
      <c r="J1802" s="65" t="str">
        <f>IF(C1802="","",データ!AG3004)</f>
        <v/>
      </c>
      <c r="K1802" s="65" t="str">
        <f>IF(L1802="","",COUNT($L$4:L1802))</f>
        <v/>
      </c>
      <c r="L1802" s="81" t="str">
        <f>IF(C1802="","",データ!AI3004)</f>
        <v/>
      </c>
      <c r="M1802" s="65" t="str">
        <f>IF(C1802="","",データ!AJ3004)</f>
        <v/>
      </c>
      <c r="N1802" s="65" t="str">
        <f>IF(O1802="","",COUNT($O$4:O1802))</f>
        <v/>
      </c>
      <c r="O1802" s="81" t="str">
        <f>IF(C1802="","",データ!AO3004)</f>
        <v/>
      </c>
      <c r="P1802" s="65" t="str">
        <f>IF(C1802="","",データ!AP3004)</f>
        <v/>
      </c>
    </row>
    <row r="1803" spans="1:16" ht="18" customHeight="1">
      <c r="A1803" s="46" t="str">
        <f>IF(データ!A3006&lt;&gt;"",データ!A3005,"")</f>
        <v/>
      </c>
      <c r="B1803" s="47" t="str">
        <f>IF(データ!B3006&lt;&gt;"",データ!B3005,"")</f>
        <v/>
      </c>
      <c r="C1803" s="48" t="str">
        <f>IF(データ!C3006&lt;&gt;"",データ!C3005,"")</f>
        <v/>
      </c>
      <c r="D1803" s="46" t="str">
        <f>IF(データ!G3006&lt;&gt;"",データ!G3005,"")</f>
        <v/>
      </c>
      <c r="E1803" s="65" t="str">
        <f>IF(F1803="","",COUNT($F$4:F1803))</f>
        <v/>
      </c>
      <c r="F1803" s="81" t="str">
        <f>IF(C1803="","",データ!Z3005)</f>
        <v/>
      </c>
      <c r="G1803" s="65" t="str">
        <f>IF(C1803="","",データ!AA3005)</f>
        <v/>
      </c>
      <c r="H1803" s="65" t="str">
        <f>IF(I1803="","",COUNT($I$4:I1803))</f>
        <v/>
      </c>
      <c r="I1803" s="81" t="str">
        <f>IF(C1803="","",データ!AF3005)</f>
        <v/>
      </c>
      <c r="J1803" s="65" t="str">
        <f>IF(C1803="","",データ!AG3005)</f>
        <v/>
      </c>
      <c r="K1803" s="65" t="str">
        <f>IF(L1803="","",COUNT($L$4:L1803))</f>
        <v/>
      </c>
      <c r="L1803" s="81" t="str">
        <f>IF(C1803="","",データ!AI3005)</f>
        <v/>
      </c>
      <c r="M1803" s="65" t="str">
        <f>IF(C1803="","",データ!AJ3005)</f>
        <v/>
      </c>
      <c r="N1803" s="65" t="str">
        <f>IF(O1803="","",COUNT($O$4:O1803))</f>
        <v/>
      </c>
      <c r="O1803" s="81" t="str">
        <f>IF(C1803="","",データ!AO3005)</f>
        <v/>
      </c>
      <c r="P1803" s="65" t="str">
        <f>IF(C1803="","",データ!AP3005)</f>
        <v/>
      </c>
    </row>
    <row r="1804" spans="1:16" ht="18" customHeight="1">
      <c r="A1804" s="46" t="str">
        <f>IF(データ!A3007&lt;&gt;"",データ!A3006,"")</f>
        <v/>
      </c>
      <c r="B1804" s="47" t="str">
        <f>IF(データ!B3007&lt;&gt;"",データ!B3006,"")</f>
        <v/>
      </c>
      <c r="C1804" s="48" t="str">
        <f>IF(データ!C3007&lt;&gt;"",データ!C3006,"")</f>
        <v/>
      </c>
      <c r="D1804" s="46" t="str">
        <f>IF(データ!G3007&lt;&gt;"",データ!G3006,"")</f>
        <v/>
      </c>
      <c r="E1804" s="65" t="str">
        <f>IF(F1804="","",COUNT($F$4:F1804))</f>
        <v/>
      </c>
      <c r="F1804" s="81" t="str">
        <f>IF(C1804="","",データ!Z3006)</f>
        <v/>
      </c>
      <c r="G1804" s="65" t="str">
        <f>IF(C1804="","",データ!AA3006)</f>
        <v/>
      </c>
      <c r="H1804" s="65" t="str">
        <f>IF(I1804="","",COUNT($I$4:I1804))</f>
        <v/>
      </c>
      <c r="I1804" s="81" t="str">
        <f>IF(C1804="","",データ!AF3006)</f>
        <v/>
      </c>
      <c r="J1804" s="65" t="str">
        <f>IF(C1804="","",データ!AG3006)</f>
        <v/>
      </c>
      <c r="K1804" s="65" t="str">
        <f>IF(L1804="","",COUNT($L$4:L1804))</f>
        <v/>
      </c>
      <c r="L1804" s="81" t="str">
        <f>IF(C1804="","",データ!AI3006)</f>
        <v/>
      </c>
      <c r="M1804" s="65" t="str">
        <f>IF(C1804="","",データ!AJ3006)</f>
        <v/>
      </c>
      <c r="N1804" s="65" t="str">
        <f>IF(O1804="","",COUNT($O$4:O1804))</f>
        <v/>
      </c>
      <c r="O1804" s="81" t="str">
        <f>IF(C1804="","",データ!AO3006)</f>
        <v/>
      </c>
      <c r="P1804" s="65" t="str">
        <f>IF(C1804="","",データ!AP3006)</f>
        <v/>
      </c>
    </row>
    <row r="1805" spans="1:16" ht="18" customHeight="1">
      <c r="A1805" s="46" t="str">
        <f>IF(データ!A3008&lt;&gt;"",データ!A3007,"")</f>
        <v/>
      </c>
      <c r="B1805" s="47" t="str">
        <f>IF(データ!B3008&lt;&gt;"",データ!B3007,"")</f>
        <v/>
      </c>
      <c r="C1805" s="48" t="str">
        <f>IF(データ!C3008&lt;&gt;"",データ!C3007,"")</f>
        <v/>
      </c>
      <c r="D1805" s="46" t="str">
        <f>IF(データ!G3008&lt;&gt;"",データ!G3007,"")</f>
        <v/>
      </c>
      <c r="E1805" s="65" t="str">
        <f>IF(F1805="","",COUNT($F$4:F1805))</f>
        <v/>
      </c>
      <c r="F1805" s="81" t="str">
        <f>IF(C1805="","",データ!Z3007)</f>
        <v/>
      </c>
      <c r="G1805" s="65" t="str">
        <f>IF(C1805="","",データ!AA3007)</f>
        <v/>
      </c>
      <c r="H1805" s="65" t="str">
        <f>IF(I1805="","",COUNT($I$4:I1805))</f>
        <v/>
      </c>
      <c r="I1805" s="81" t="str">
        <f>IF(C1805="","",データ!AF3007)</f>
        <v/>
      </c>
      <c r="J1805" s="65" t="str">
        <f>IF(C1805="","",データ!AG3007)</f>
        <v/>
      </c>
      <c r="K1805" s="65" t="str">
        <f>IF(L1805="","",COUNT($L$4:L1805))</f>
        <v/>
      </c>
      <c r="L1805" s="81" t="str">
        <f>IF(C1805="","",データ!AI3007)</f>
        <v/>
      </c>
      <c r="M1805" s="65" t="str">
        <f>IF(C1805="","",データ!AJ3007)</f>
        <v/>
      </c>
      <c r="N1805" s="65" t="str">
        <f>IF(O1805="","",COUNT($O$4:O1805))</f>
        <v/>
      </c>
      <c r="O1805" s="81" t="str">
        <f>IF(C1805="","",データ!AO3007)</f>
        <v/>
      </c>
      <c r="P1805" s="65" t="str">
        <f>IF(C1805="","",データ!AP3007)</f>
        <v/>
      </c>
    </row>
    <row r="1806" spans="1:16" ht="18" customHeight="1">
      <c r="A1806" s="46" t="str">
        <f>IF(データ!A3009&lt;&gt;"",データ!A3008,"")</f>
        <v/>
      </c>
      <c r="B1806" s="47" t="str">
        <f>IF(データ!B3009&lt;&gt;"",データ!B3008,"")</f>
        <v/>
      </c>
      <c r="C1806" s="48" t="str">
        <f>IF(データ!C3009&lt;&gt;"",データ!C3008,"")</f>
        <v/>
      </c>
      <c r="D1806" s="46" t="str">
        <f>IF(データ!G3009&lt;&gt;"",データ!G3008,"")</f>
        <v/>
      </c>
      <c r="E1806" s="65" t="str">
        <f>IF(F1806="","",COUNT($F$4:F1806))</f>
        <v/>
      </c>
      <c r="F1806" s="81" t="str">
        <f>IF(C1806="","",データ!Z3008)</f>
        <v/>
      </c>
      <c r="G1806" s="65" t="str">
        <f>IF(C1806="","",データ!AA3008)</f>
        <v/>
      </c>
      <c r="H1806" s="65" t="str">
        <f>IF(I1806="","",COUNT($I$4:I1806))</f>
        <v/>
      </c>
      <c r="I1806" s="81" t="str">
        <f>IF(C1806="","",データ!AF3008)</f>
        <v/>
      </c>
      <c r="J1806" s="65" t="str">
        <f>IF(C1806="","",データ!AG3008)</f>
        <v/>
      </c>
      <c r="K1806" s="65" t="str">
        <f>IF(L1806="","",COUNT($L$4:L1806))</f>
        <v/>
      </c>
      <c r="L1806" s="81" t="str">
        <f>IF(C1806="","",データ!AI3008)</f>
        <v/>
      </c>
      <c r="M1806" s="65" t="str">
        <f>IF(C1806="","",データ!AJ3008)</f>
        <v/>
      </c>
      <c r="N1806" s="65" t="str">
        <f>IF(O1806="","",COUNT($O$4:O1806))</f>
        <v/>
      </c>
      <c r="O1806" s="81" t="str">
        <f>IF(C1806="","",データ!AO3008)</f>
        <v/>
      </c>
      <c r="P1806" s="65" t="str">
        <f>IF(C1806="","",データ!AP3008)</f>
        <v/>
      </c>
    </row>
    <row r="1807" spans="1:16" ht="18" customHeight="1">
      <c r="A1807" s="46" t="str">
        <f>IF(データ!A3010&lt;&gt;"",データ!A3009,"")</f>
        <v/>
      </c>
      <c r="B1807" s="47" t="str">
        <f>IF(データ!B3010&lt;&gt;"",データ!B3009,"")</f>
        <v/>
      </c>
      <c r="C1807" s="48" t="str">
        <f>IF(データ!C3010&lt;&gt;"",データ!C3009,"")</f>
        <v/>
      </c>
      <c r="D1807" s="46" t="str">
        <f>IF(データ!G3010&lt;&gt;"",データ!G3009,"")</f>
        <v/>
      </c>
      <c r="E1807" s="65" t="str">
        <f>IF(F1807="","",COUNT($F$4:F1807))</f>
        <v/>
      </c>
      <c r="F1807" s="81" t="str">
        <f>IF(C1807="","",データ!Z3009)</f>
        <v/>
      </c>
      <c r="G1807" s="65" t="str">
        <f>IF(C1807="","",データ!AA3009)</f>
        <v/>
      </c>
      <c r="H1807" s="65" t="str">
        <f>IF(I1807="","",COUNT($I$4:I1807))</f>
        <v/>
      </c>
      <c r="I1807" s="81" t="str">
        <f>IF(C1807="","",データ!AF3009)</f>
        <v/>
      </c>
      <c r="J1807" s="65" t="str">
        <f>IF(C1807="","",データ!AG3009)</f>
        <v/>
      </c>
      <c r="K1807" s="65" t="str">
        <f>IF(L1807="","",COUNT($L$4:L1807))</f>
        <v/>
      </c>
      <c r="L1807" s="81" t="str">
        <f>IF(C1807="","",データ!AI3009)</f>
        <v/>
      </c>
      <c r="M1807" s="65" t="str">
        <f>IF(C1807="","",データ!AJ3009)</f>
        <v/>
      </c>
      <c r="N1807" s="65" t="str">
        <f>IF(O1807="","",COUNT($O$4:O1807))</f>
        <v/>
      </c>
      <c r="O1807" s="81" t="str">
        <f>IF(C1807="","",データ!AO3009)</f>
        <v/>
      </c>
      <c r="P1807" s="65" t="str">
        <f>IF(C1807="","",データ!AP3009)</f>
        <v/>
      </c>
    </row>
    <row r="1808" spans="1:16" ht="18" customHeight="1">
      <c r="A1808" s="46" t="str">
        <f>IF(データ!A3011&lt;&gt;"",データ!A3010,"")</f>
        <v/>
      </c>
      <c r="B1808" s="47" t="str">
        <f>IF(データ!B3011&lt;&gt;"",データ!B3010,"")</f>
        <v/>
      </c>
      <c r="C1808" s="48" t="str">
        <f>IF(データ!C3011&lt;&gt;"",データ!C3010,"")</f>
        <v/>
      </c>
      <c r="D1808" s="46" t="str">
        <f>IF(データ!G3011&lt;&gt;"",データ!G3010,"")</f>
        <v/>
      </c>
      <c r="E1808" s="65" t="str">
        <f>IF(F1808="","",COUNT($F$4:F1808))</f>
        <v/>
      </c>
      <c r="F1808" s="81" t="str">
        <f>IF(C1808="","",データ!Z3010)</f>
        <v/>
      </c>
      <c r="G1808" s="65" t="str">
        <f>IF(C1808="","",データ!AA3010)</f>
        <v/>
      </c>
      <c r="H1808" s="65" t="str">
        <f>IF(I1808="","",COUNT($I$4:I1808))</f>
        <v/>
      </c>
      <c r="I1808" s="81" t="str">
        <f>IF(C1808="","",データ!AF3010)</f>
        <v/>
      </c>
      <c r="J1808" s="65" t="str">
        <f>IF(C1808="","",データ!AG3010)</f>
        <v/>
      </c>
      <c r="K1808" s="65" t="str">
        <f>IF(L1808="","",COUNT($L$4:L1808))</f>
        <v/>
      </c>
      <c r="L1808" s="81" t="str">
        <f>IF(C1808="","",データ!AI3010)</f>
        <v/>
      </c>
      <c r="M1808" s="65" t="str">
        <f>IF(C1808="","",データ!AJ3010)</f>
        <v/>
      </c>
      <c r="N1808" s="65" t="str">
        <f>IF(O1808="","",COUNT($O$4:O1808))</f>
        <v/>
      </c>
      <c r="O1808" s="81" t="str">
        <f>IF(C1808="","",データ!AO3010)</f>
        <v/>
      </c>
      <c r="P1808" s="65" t="str">
        <f>IF(C1808="","",データ!AP3010)</f>
        <v/>
      </c>
    </row>
    <row r="1809" spans="1:16" ht="18" customHeight="1">
      <c r="A1809" s="46" t="str">
        <f>IF(データ!A3012&lt;&gt;"",データ!A3011,"")</f>
        <v/>
      </c>
      <c r="B1809" s="47" t="str">
        <f>IF(データ!B3012&lt;&gt;"",データ!B3011,"")</f>
        <v/>
      </c>
      <c r="C1809" s="48" t="str">
        <f>IF(データ!C3012&lt;&gt;"",データ!C3011,"")</f>
        <v/>
      </c>
      <c r="D1809" s="46" t="str">
        <f>IF(データ!G3012&lt;&gt;"",データ!G3011,"")</f>
        <v/>
      </c>
      <c r="E1809" s="65" t="str">
        <f>IF(F1809="","",COUNT($F$4:F1809))</f>
        <v/>
      </c>
      <c r="F1809" s="81" t="str">
        <f>IF(C1809="","",データ!Z3011)</f>
        <v/>
      </c>
      <c r="G1809" s="65" t="str">
        <f>IF(C1809="","",データ!AA3011)</f>
        <v/>
      </c>
      <c r="H1809" s="65" t="str">
        <f>IF(I1809="","",COUNT($I$4:I1809))</f>
        <v/>
      </c>
      <c r="I1809" s="81" t="str">
        <f>IF(C1809="","",データ!AF3011)</f>
        <v/>
      </c>
      <c r="J1809" s="65" t="str">
        <f>IF(C1809="","",データ!AG3011)</f>
        <v/>
      </c>
      <c r="K1809" s="65" t="str">
        <f>IF(L1809="","",COUNT($L$4:L1809))</f>
        <v/>
      </c>
      <c r="L1809" s="81" t="str">
        <f>IF(C1809="","",データ!AI3011)</f>
        <v/>
      </c>
      <c r="M1809" s="65" t="str">
        <f>IF(C1809="","",データ!AJ3011)</f>
        <v/>
      </c>
      <c r="N1809" s="65" t="str">
        <f>IF(O1809="","",COUNT($O$4:O1809))</f>
        <v/>
      </c>
      <c r="O1809" s="81" t="str">
        <f>IF(C1809="","",データ!AO3011)</f>
        <v/>
      </c>
      <c r="P1809" s="65" t="str">
        <f>IF(C1809="","",データ!AP3011)</f>
        <v/>
      </c>
    </row>
    <row r="1810" spans="1:16" ht="18" customHeight="1">
      <c r="A1810" s="46" t="str">
        <f>IF(データ!A3013&lt;&gt;"",データ!A3012,"")</f>
        <v/>
      </c>
      <c r="B1810" s="47" t="str">
        <f>IF(データ!B3013&lt;&gt;"",データ!B3012,"")</f>
        <v/>
      </c>
      <c r="C1810" s="48" t="str">
        <f>IF(データ!C3013&lt;&gt;"",データ!C3012,"")</f>
        <v/>
      </c>
      <c r="D1810" s="46" t="str">
        <f>IF(データ!G3013&lt;&gt;"",データ!G3012,"")</f>
        <v/>
      </c>
      <c r="E1810" s="65" t="str">
        <f>IF(F1810="","",COUNT($F$4:F1810))</f>
        <v/>
      </c>
      <c r="F1810" s="81" t="str">
        <f>IF(C1810="","",データ!Z3012)</f>
        <v/>
      </c>
      <c r="G1810" s="65" t="str">
        <f>IF(C1810="","",データ!AA3012)</f>
        <v/>
      </c>
      <c r="H1810" s="65" t="str">
        <f>IF(I1810="","",COUNT($I$4:I1810))</f>
        <v/>
      </c>
      <c r="I1810" s="81" t="str">
        <f>IF(C1810="","",データ!AF3012)</f>
        <v/>
      </c>
      <c r="J1810" s="65" t="str">
        <f>IF(C1810="","",データ!AG3012)</f>
        <v/>
      </c>
      <c r="K1810" s="65" t="str">
        <f>IF(L1810="","",COUNT($L$4:L1810))</f>
        <v/>
      </c>
      <c r="L1810" s="81" t="str">
        <f>IF(C1810="","",データ!AI3012)</f>
        <v/>
      </c>
      <c r="M1810" s="65" t="str">
        <f>IF(C1810="","",データ!AJ3012)</f>
        <v/>
      </c>
      <c r="N1810" s="65" t="str">
        <f>IF(O1810="","",COUNT($O$4:O1810))</f>
        <v/>
      </c>
      <c r="O1810" s="81" t="str">
        <f>IF(C1810="","",データ!AO3012)</f>
        <v/>
      </c>
      <c r="P1810" s="65" t="str">
        <f>IF(C1810="","",データ!AP3012)</f>
        <v/>
      </c>
    </row>
    <row r="1811" spans="1:16" ht="18" customHeight="1">
      <c r="A1811" s="46" t="str">
        <f>IF(データ!A3014&lt;&gt;"",データ!A3013,"")</f>
        <v/>
      </c>
      <c r="B1811" s="47" t="str">
        <f>IF(データ!B3014&lt;&gt;"",データ!B3013,"")</f>
        <v/>
      </c>
      <c r="C1811" s="48" t="str">
        <f>IF(データ!C3014&lt;&gt;"",データ!C3013,"")</f>
        <v/>
      </c>
      <c r="D1811" s="46" t="str">
        <f>IF(データ!G3014&lt;&gt;"",データ!G3013,"")</f>
        <v/>
      </c>
      <c r="E1811" s="65" t="str">
        <f>IF(F1811="","",COUNT($F$4:F1811))</f>
        <v/>
      </c>
      <c r="F1811" s="81" t="str">
        <f>IF(C1811="","",データ!Z3013)</f>
        <v/>
      </c>
      <c r="G1811" s="65" t="str">
        <f>IF(C1811="","",データ!AA3013)</f>
        <v/>
      </c>
      <c r="H1811" s="65" t="str">
        <f>IF(I1811="","",COUNT($I$4:I1811))</f>
        <v/>
      </c>
      <c r="I1811" s="81" t="str">
        <f>IF(C1811="","",データ!AF3013)</f>
        <v/>
      </c>
      <c r="J1811" s="65" t="str">
        <f>IF(C1811="","",データ!AG3013)</f>
        <v/>
      </c>
      <c r="K1811" s="65" t="str">
        <f>IF(L1811="","",COUNT($L$4:L1811))</f>
        <v/>
      </c>
      <c r="L1811" s="81" t="str">
        <f>IF(C1811="","",データ!AI3013)</f>
        <v/>
      </c>
      <c r="M1811" s="65" t="str">
        <f>IF(C1811="","",データ!AJ3013)</f>
        <v/>
      </c>
      <c r="N1811" s="65" t="str">
        <f>IF(O1811="","",COUNT($O$4:O1811))</f>
        <v/>
      </c>
      <c r="O1811" s="81" t="str">
        <f>IF(C1811="","",データ!AO3013)</f>
        <v/>
      </c>
      <c r="P1811" s="65" t="str">
        <f>IF(C1811="","",データ!AP3013)</f>
        <v/>
      </c>
    </row>
    <row r="1812" spans="1:16" ht="18" customHeight="1">
      <c r="A1812" s="46" t="str">
        <f>IF(データ!A3015&lt;&gt;"",データ!A3014,"")</f>
        <v/>
      </c>
      <c r="B1812" s="47" t="str">
        <f>IF(データ!B3015&lt;&gt;"",データ!B3014,"")</f>
        <v/>
      </c>
      <c r="C1812" s="48" t="str">
        <f>IF(データ!C3015&lt;&gt;"",データ!C3014,"")</f>
        <v/>
      </c>
      <c r="D1812" s="46" t="str">
        <f>IF(データ!G3015&lt;&gt;"",データ!G3014,"")</f>
        <v/>
      </c>
      <c r="E1812" s="65" t="str">
        <f>IF(F1812="","",COUNT($F$4:F1812))</f>
        <v/>
      </c>
      <c r="F1812" s="81" t="str">
        <f>IF(C1812="","",データ!Z3014)</f>
        <v/>
      </c>
      <c r="G1812" s="65" t="str">
        <f>IF(C1812="","",データ!AA3014)</f>
        <v/>
      </c>
      <c r="H1812" s="65" t="str">
        <f>IF(I1812="","",COUNT($I$4:I1812))</f>
        <v/>
      </c>
      <c r="I1812" s="81" t="str">
        <f>IF(C1812="","",データ!AF3014)</f>
        <v/>
      </c>
      <c r="J1812" s="65" t="str">
        <f>IF(C1812="","",データ!AG3014)</f>
        <v/>
      </c>
      <c r="K1812" s="65" t="str">
        <f>IF(L1812="","",COUNT($L$4:L1812))</f>
        <v/>
      </c>
      <c r="L1812" s="81" t="str">
        <f>IF(C1812="","",データ!AI3014)</f>
        <v/>
      </c>
      <c r="M1812" s="65" t="str">
        <f>IF(C1812="","",データ!AJ3014)</f>
        <v/>
      </c>
      <c r="N1812" s="65" t="str">
        <f>IF(O1812="","",COUNT($O$4:O1812))</f>
        <v/>
      </c>
      <c r="O1812" s="81" t="str">
        <f>IF(C1812="","",データ!AO3014)</f>
        <v/>
      </c>
      <c r="P1812" s="65" t="str">
        <f>IF(C1812="","",データ!AP3014)</f>
        <v/>
      </c>
    </row>
    <row r="1813" spans="1:16" ht="18" customHeight="1">
      <c r="A1813" s="46" t="str">
        <f>IF(データ!A3016&lt;&gt;"",データ!A3015,"")</f>
        <v/>
      </c>
      <c r="B1813" s="47" t="str">
        <f>IF(データ!B3016&lt;&gt;"",データ!B3015,"")</f>
        <v/>
      </c>
      <c r="C1813" s="48" t="str">
        <f>IF(データ!C3016&lt;&gt;"",データ!C3015,"")</f>
        <v/>
      </c>
      <c r="D1813" s="46" t="str">
        <f>IF(データ!G3016&lt;&gt;"",データ!G3015,"")</f>
        <v/>
      </c>
      <c r="E1813" s="65" t="str">
        <f>IF(F1813="","",COUNT($F$4:F1813))</f>
        <v/>
      </c>
      <c r="F1813" s="81" t="str">
        <f>IF(C1813="","",データ!Z3015)</f>
        <v/>
      </c>
      <c r="G1813" s="65" t="str">
        <f>IF(C1813="","",データ!AA3015)</f>
        <v/>
      </c>
      <c r="H1813" s="65" t="str">
        <f>IF(I1813="","",COUNT($I$4:I1813))</f>
        <v/>
      </c>
      <c r="I1813" s="81" t="str">
        <f>IF(C1813="","",データ!AF3015)</f>
        <v/>
      </c>
      <c r="J1813" s="65" t="str">
        <f>IF(C1813="","",データ!AG3015)</f>
        <v/>
      </c>
      <c r="K1813" s="65" t="str">
        <f>IF(L1813="","",COUNT($L$4:L1813))</f>
        <v/>
      </c>
      <c r="L1813" s="81" t="str">
        <f>IF(C1813="","",データ!AI3015)</f>
        <v/>
      </c>
      <c r="M1813" s="65" t="str">
        <f>IF(C1813="","",データ!AJ3015)</f>
        <v/>
      </c>
      <c r="N1813" s="65" t="str">
        <f>IF(O1813="","",COUNT($O$4:O1813))</f>
        <v/>
      </c>
      <c r="O1813" s="81" t="str">
        <f>IF(C1813="","",データ!AO3015)</f>
        <v/>
      </c>
      <c r="P1813" s="65" t="str">
        <f>IF(C1813="","",データ!AP3015)</f>
        <v/>
      </c>
    </row>
    <row r="1814" spans="1:16" ht="18" customHeight="1">
      <c r="A1814" s="46" t="str">
        <f>IF(データ!A3017&lt;&gt;"",データ!A3016,"")</f>
        <v/>
      </c>
      <c r="B1814" s="47" t="str">
        <f>IF(データ!B3017&lt;&gt;"",データ!B3016,"")</f>
        <v/>
      </c>
      <c r="C1814" s="48" t="str">
        <f>IF(データ!C3017&lt;&gt;"",データ!C3016,"")</f>
        <v/>
      </c>
      <c r="D1814" s="46" t="str">
        <f>IF(データ!G3017&lt;&gt;"",データ!G3016,"")</f>
        <v/>
      </c>
      <c r="E1814" s="65" t="str">
        <f>IF(F1814="","",COUNT($F$4:F1814))</f>
        <v/>
      </c>
      <c r="F1814" s="81" t="str">
        <f>IF(C1814="","",データ!Z3016)</f>
        <v/>
      </c>
      <c r="G1814" s="65" t="str">
        <f>IF(C1814="","",データ!AA3016)</f>
        <v/>
      </c>
      <c r="H1814" s="65" t="str">
        <f>IF(I1814="","",COUNT($I$4:I1814))</f>
        <v/>
      </c>
      <c r="I1814" s="81" t="str">
        <f>IF(C1814="","",データ!AF3016)</f>
        <v/>
      </c>
      <c r="J1814" s="65" t="str">
        <f>IF(C1814="","",データ!AG3016)</f>
        <v/>
      </c>
      <c r="K1814" s="65" t="str">
        <f>IF(L1814="","",COUNT($L$4:L1814))</f>
        <v/>
      </c>
      <c r="L1814" s="81" t="str">
        <f>IF(C1814="","",データ!AI3016)</f>
        <v/>
      </c>
      <c r="M1814" s="65" t="str">
        <f>IF(C1814="","",データ!AJ3016)</f>
        <v/>
      </c>
      <c r="N1814" s="65" t="str">
        <f>IF(O1814="","",COUNT($O$4:O1814))</f>
        <v/>
      </c>
      <c r="O1814" s="81" t="str">
        <f>IF(C1814="","",データ!AO3016)</f>
        <v/>
      </c>
      <c r="P1814" s="65" t="str">
        <f>IF(C1814="","",データ!AP3016)</f>
        <v/>
      </c>
    </row>
    <row r="1815" spans="1:16" ht="18" customHeight="1">
      <c r="A1815" s="46" t="str">
        <f>IF(データ!A3018&lt;&gt;"",データ!A3017,"")</f>
        <v/>
      </c>
      <c r="B1815" s="47" t="str">
        <f>IF(データ!B3018&lt;&gt;"",データ!B3017,"")</f>
        <v/>
      </c>
      <c r="C1815" s="48" t="str">
        <f>IF(データ!C3018&lt;&gt;"",データ!C3017,"")</f>
        <v/>
      </c>
      <c r="D1815" s="46" t="str">
        <f>IF(データ!G3018&lt;&gt;"",データ!G3017,"")</f>
        <v/>
      </c>
      <c r="E1815" s="65" t="str">
        <f>IF(F1815="","",COUNT($F$4:F1815))</f>
        <v/>
      </c>
      <c r="F1815" s="81" t="str">
        <f>IF(C1815="","",データ!Z3017)</f>
        <v/>
      </c>
      <c r="G1815" s="65" t="str">
        <f>IF(C1815="","",データ!AA3017)</f>
        <v/>
      </c>
      <c r="H1815" s="65" t="str">
        <f>IF(I1815="","",COUNT($I$4:I1815))</f>
        <v/>
      </c>
      <c r="I1815" s="81" t="str">
        <f>IF(C1815="","",データ!AF3017)</f>
        <v/>
      </c>
      <c r="J1815" s="65" t="str">
        <f>IF(C1815="","",データ!AG3017)</f>
        <v/>
      </c>
      <c r="K1815" s="65" t="str">
        <f>IF(L1815="","",COUNT($L$4:L1815))</f>
        <v/>
      </c>
      <c r="L1815" s="81" t="str">
        <f>IF(C1815="","",データ!AI3017)</f>
        <v/>
      </c>
      <c r="M1815" s="65" t="str">
        <f>IF(C1815="","",データ!AJ3017)</f>
        <v/>
      </c>
      <c r="N1815" s="65" t="str">
        <f>IF(O1815="","",COUNT($O$4:O1815))</f>
        <v/>
      </c>
      <c r="O1815" s="81" t="str">
        <f>IF(C1815="","",データ!AO3017)</f>
        <v/>
      </c>
      <c r="P1815" s="65" t="str">
        <f>IF(C1815="","",データ!AP3017)</f>
        <v/>
      </c>
    </row>
    <row r="1816" spans="1:16" ht="18" customHeight="1">
      <c r="A1816" s="46" t="str">
        <f>IF(データ!A3019&lt;&gt;"",データ!A3018,"")</f>
        <v/>
      </c>
      <c r="B1816" s="47" t="str">
        <f>IF(データ!B3019&lt;&gt;"",データ!B3018,"")</f>
        <v/>
      </c>
      <c r="C1816" s="48" t="str">
        <f>IF(データ!C3019&lt;&gt;"",データ!C3018,"")</f>
        <v/>
      </c>
      <c r="D1816" s="46" t="str">
        <f>IF(データ!G3019&lt;&gt;"",データ!G3018,"")</f>
        <v/>
      </c>
      <c r="E1816" s="65" t="str">
        <f>IF(F1816="","",COUNT($F$4:F1816))</f>
        <v/>
      </c>
      <c r="F1816" s="81" t="str">
        <f>IF(C1816="","",データ!Z3018)</f>
        <v/>
      </c>
      <c r="G1816" s="65" t="str">
        <f>IF(C1816="","",データ!AA3018)</f>
        <v/>
      </c>
      <c r="H1816" s="65" t="str">
        <f>IF(I1816="","",COUNT($I$4:I1816))</f>
        <v/>
      </c>
      <c r="I1816" s="81" t="str">
        <f>IF(C1816="","",データ!AF3018)</f>
        <v/>
      </c>
      <c r="J1816" s="65" t="str">
        <f>IF(C1816="","",データ!AG3018)</f>
        <v/>
      </c>
      <c r="K1816" s="65" t="str">
        <f>IF(L1816="","",COUNT($L$4:L1816))</f>
        <v/>
      </c>
      <c r="L1816" s="81" t="str">
        <f>IF(C1816="","",データ!AI3018)</f>
        <v/>
      </c>
      <c r="M1816" s="65" t="str">
        <f>IF(C1816="","",データ!AJ3018)</f>
        <v/>
      </c>
      <c r="N1816" s="65" t="str">
        <f>IF(O1816="","",COUNT($O$4:O1816))</f>
        <v/>
      </c>
      <c r="O1816" s="81" t="str">
        <f>IF(C1816="","",データ!AO3018)</f>
        <v/>
      </c>
      <c r="P1816" s="65" t="str">
        <f>IF(C1816="","",データ!AP3018)</f>
        <v/>
      </c>
    </row>
    <row r="1817" spans="1:16" ht="18" customHeight="1">
      <c r="A1817" s="46" t="str">
        <f>IF(データ!A3020&lt;&gt;"",データ!A3019,"")</f>
        <v/>
      </c>
      <c r="B1817" s="47" t="str">
        <f>IF(データ!B3020&lt;&gt;"",データ!B3019,"")</f>
        <v/>
      </c>
      <c r="C1817" s="48" t="str">
        <f>IF(データ!C3020&lt;&gt;"",データ!C3019,"")</f>
        <v/>
      </c>
      <c r="D1817" s="46" t="str">
        <f>IF(データ!G3020&lt;&gt;"",データ!G3019,"")</f>
        <v/>
      </c>
      <c r="E1817" s="65" t="str">
        <f>IF(F1817="","",COUNT($F$4:F1817))</f>
        <v/>
      </c>
      <c r="F1817" s="81" t="str">
        <f>IF(C1817="","",データ!Z3019)</f>
        <v/>
      </c>
      <c r="G1817" s="65" t="str">
        <f>IF(C1817="","",データ!AA3019)</f>
        <v/>
      </c>
      <c r="H1817" s="65" t="str">
        <f>IF(I1817="","",COUNT($I$4:I1817))</f>
        <v/>
      </c>
      <c r="I1817" s="81" t="str">
        <f>IF(C1817="","",データ!AF3019)</f>
        <v/>
      </c>
      <c r="J1817" s="65" t="str">
        <f>IF(C1817="","",データ!AG3019)</f>
        <v/>
      </c>
      <c r="K1817" s="65" t="str">
        <f>IF(L1817="","",COUNT($L$4:L1817))</f>
        <v/>
      </c>
      <c r="L1817" s="81" t="str">
        <f>IF(C1817="","",データ!AI3019)</f>
        <v/>
      </c>
      <c r="M1817" s="65" t="str">
        <f>IF(C1817="","",データ!AJ3019)</f>
        <v/>
      </c>
      <c r="N1817" s="65" t="str">
        <f>IF(O1817="","",COUNT($O$4:O1817))</f>
        <v/>
      </c>
      <c r="O1817" s="81" t="str">
        <f>IF(C1817="","",データ!AO3019)</f>
        <v/>
      </c>
      <c r="P1817" s="65" t="str">
        <f>IF(C1817="","",データ!AP3019)</f>
        <v/>
      </c>
    </row>
    <row r="1818" spans="1:16" ht="18" customHeight="1">
      <c r="A1818" s="46" t="str">
        <f>IF(データ!A3021&lt;&gt;"",データ!A3020,"")</f>
        <v/>
      </c>
      <c r="B1818" s="47" t="str">
        <f>IF(データ!B3021&lt;&gt;"",データ!B3020,"")</f>
        <v/>
      </c>
      <c r="C1818" s="48" t="str">
        <f>IF(データ!C3021&lt;&gt;"",データ!C3020,"")</f>
        <v/>
      </c>
      <c r="D1818" s="46" t="str">
        <f>IF(データ!G3021&lt;&gt;"",データ!G3020,"")</f>
        <v/>
      </c>
      <c r="E1818" s="65" t="str">
        <f>IF(F1818="","",COUNT($F$4:F1818))</f>
        <v/>
      </c>
      <c r="F1818" s="81" t="str">
        <f>IF(C1818="","",データ!Z3020)</f>
        <v/>
      </c>
      <c r="G1818" s="65" t="str">
        <f>IF(C1818="","",データ!AA3020)</f>
        <v/>
      </c>
      <c r="H1818" s="65" t="str">
        <f>IF(I1818="","",COUNT($I$4:I1818))</f>
        <v/>
      </c>
      <c r="I1818" s="81" t="str">
        <f>IF(C1818="","",データ!AF3020)</f>
        <v/>
      </c>
      <c r="J1818" s="65" t="str">
        <f>IF(C1818="","",データ!AG3020)</f>
        <v/>
      </c>
      <c r="K1818" s="65" t="str">
        <f>IF(L1818="","",COUNT($L$4:L1818))</f>
        <v/>
      </c>
      <c r="L1818" s="81" t="str">
        <f>IF(C1818="","",データ!AI3020)</f>
        <v/>
      </c>
      <c r="M1818" s="65" t="str">
        <f>IF(C1818="","",データ!AJ3020)</f>
        <v/>
      </c>
      <c r="N1818" s="65" t="str">
        <f>IF(O1818="","",COUNT($O$4:O1818))</f>
        <v/>
      </c>
      <c r="O1818" s="81" t="str">
        <f>IF(C1818="","",データ!AO3020)</f>
        <v/>
      </c>
      <c r="P1818" s="65" t="str">
        <f>IF(C1818="","",データ!AP3020)</f>
        <v/>
      </c>
    </row>
    <row r="1819" spans="1:16" ht="18" customHeight="1">
      <c r="A1819" s="46" t="str">
        <f>IF(データ!A3022&lt;&gt;"",データ!A3021,"")</f>
        <v/>
      </c>
      <c r="B1819" s="47" t="str">
        <f>IF(データ!B3022&lt;&gt;"",データ!B3021,"")</f>
        <v/>
      </c>
      <c r="C1819" s="48" t="str">
        <f>IF(データ!C3022&lt;&gt;"",データ!C3021,"")</f>
        <v/>
      </c>
      <c r="D1819" s="46" t="str">
        <f>IF(データ!G3022&lt;&gt;"",データ!G3021,"")</f>
        <v/>
      </c>
      <c r="E1819" s="65" t="str">
        <f>IF(F1819="","",COUNT($F$4:F1819))</f>
        <v/>
      </c>
      <c r="F1819" s="81" t="str">
        <f>IF(C1819="","",データ!Z3021)</f>
        <v/>
      </c>
      <c r="G1819" s="65" t="str">
        <f>IF(C1819="","",データ!AA3021)</f>
        <v/>
      </c>
      <c r="H1819" s="65" t="str">
        <f>IF(I1819="","",COUNT($I$4:I1819))</f>
        <v/>
      </c>
      <c r="I1819" s="81" t="str">
        <f>IF(C1819="","",データ!AF3021)</f>
        <v/>
      </c>
      <c r="J1819" s="65" t="str">
        <f>IF(C1819="","",データ!AG3021)</f>
        <v/>
      </c>
      <c r="K1819" s="65" t="str">
        <f>IF(L1819="","",COUNT($L$4:L1819))</f>
        <v/>
      </c>
      <c r="L1819" s="81" t="str">
        <f>IF(C1819="","",データ!AI3021)</f>
        <v/>
      </c>
      <c r="M1819" s="65" t="str">
        <f>IF(C1819="","",データ!AJ3021)</f>
        <v/>
      </c>
      <c r="N1819" s="65" t="str">
        <f>IF(O1819="","",COUNT($O$4:O1819))</f>
        <v/>
      </c>
      <c r="O1819" s="81" t="str">
        <f>IF(C1819="","",データ!AO3021)</f>
        <v/>
      </c>
      <c r="P1819" s="65" t="str">
        <f>IF(C1819="","",データ!AP3021)</f>
        <v/>
      </c>
    </row>
    <row r="1820" spans="1:16" ht="18" customHeight="1">
      <c r="A1820" s="46" t="str">
        <f>IF(データ!A3023&lt;&gt;"",データ!A3022,"")</f>
        <v/>
      </c>
      <c r="B1820" s="47" t="str">
        <f>IF(データ!B3023&lt;&gt;"",データ!B3022,"")</f>
        <v/>
      </c>
      <c r="C1820" s="48" t="str">
        <f>IF(データ!C3023&lt;&gt;"",データ!C3022,"")</f>
        <v/>
      </c>
      <c r="D1820" s="46" t="str">
        <f>IF(データ!G3023&lt;&gt;"",データ!G3022,"")</f>
        <v/>
      </c>
      <c r="E1820" s="65" t="str">
        <f>IF(F1820="","",COUNT($F$4:F1820))</f>
        <v/>
      </c>
      <c r="F1820" s="81" t="str">
        <f>IF(C1820="","",データ!Z3022)</f>
        <v/>
      </c>
      <c r="G1820" s="65" t="str">
        <f>IF(C1820="","",データ!AA3022)</f>
        <v/>
      </c>
      <c r="H1820" s="65" t="str">
        <f>IF(I1820="","",COUNT($I$4:I1820))</f>
        <v/>
      </c>
      <c r="I1820" s="81" t="str">
        <f>IF(C1820="","",データ!AF3022)</f>
        <v/>
      </c>
      <c r="J1820" s="65" t="str">
        <f>IF(C1820="","",データ!AG3022)</f>
        <v/>
      </c>
      <c r="K1820" s="65" t="str">
        <f>IF(L1820="","",COUNT($L$4:L1820))</f>
        <v/>
      </c>
      <c r="L1820" s="81" t="str">
        <f>IF(C1820="","",データ!AI3022)</f>
        <v/>
      </c>
      <c r="M1820" s="65" t="str">
        <f>IF(C1820="","",データ!AJ3022)</f>
        <v/>
      </c>
      <c r="N1820" s="65" t="str">
        <f>IF(O1820="","",COUNT($O$4:O1820))</f>
        <v/>
      </c>
      <c r="O1820" s="81" t="str">
        <f>IF(C1820="","",データ!AO3022)</f>
        <v/>
      </c>
      <c r="P1820" s="65" t="str">
        <f>IF(C1820="","",データ!AP3022)</f>
        <v/>
      </c>
    </row>
    <row r="1821" spans="1:16" ht="18" customHeight="1">
      <c r="A1821" s="46" t="str">
        <f>IF(データ!A3024&lt;&gt;"",データ!A3023,"")</f>
        <v/>
      </c>
      <c r="B1821" s="47" t="str">
        <f>IF(データ!B3024&lt;&gt;"",データ!B3023,"")</f>
        <v/>
      </c>
      <c r="C1821" s="48" t="str">
        <f>IF(データ!C3024&lt;&gt;"",データ!C3023,"")</f>
        <v/>
      </c>
      <c r="D1821" s="46" t="str">
        <f>IF(データ!G3024&lt;&gt;"",データ!G3023,"")</f>
        <v/>
      </c>
      <c r="E1821" s="65" t="str">
        <f>IF(F1821="","",COUNT($F$4:F1821))</f>
        <v/>
      </c>
      <c r="F1821" s="81" t="str">
        <f>IF(C1821="","",データ!Z3023)</f>
        <v/>
      </c>
      <c r="G1821" s="65" t="str">
        <f>IF(C1821="","",データ!AA3023)</f>
        <v/>
      </c>
      <c r="H1821" s="65" t="str">
        <f>IF(I1821="","",COUNT($I$4:I1821))</f>
        <v/>
      </c>
      <c r="I1821" s="81" t="str">
        <f>IF(C1821="","",データ!AF3023)</f>
        <v/>
      </c>
      <c r="J1821" s="65" t="str">
        <f>IF(C1821="","",データ!AG3023)</f>
        <v/>
      </c>
      <c r="K1821" s="65" t="str">
        <f>IF(L1821="","",COUNT($L$4:L1821))</f>
        <v/>
      </c>
      <c r="L1821" s="81" t="str">
        <f>IF(C1821="","",データ!AI3023)</f>
        <v/>
      </c>
      <c r="M1821" s="65" t="str">
        <f>IF(C1821="","",データ!AJ3023)</f>
        <v/>
      </c>
      <c r="N1821" s="65" t="str">
        <f>IF(O1821="","",COUNT($O$4:O1821))</f>
        <v/>
      </c>
      <c r="O1821" s="81" t="str">
        <f>IF(C1821="","",データ!AO3023)</f>
        <v/>
      </c>
      <c r="P1821" s="65" t="str">
        <f>IF(C1821="","",データ!AP3023)</f>
        <v/>
      </c>
    </row>
    <row r="1822" spans="1:16" ht="18" customHeight="1">
      <c r="A1822" s="46" t="str">
        <f>IF(データ!A3025&lt;&gt;"",データ!A3024,"")</f>
        <v/>
      </c>
      <c r="B1822" s="47" t="str">
        <f>IF(データ!B3025&lt;&gt;"",データ!B3024,"")</f>
        <v/>
      </c>
      <c r="C1822" s="48" t="str">
        <f>IF(データ!C3025&lt;&gt;"",データ!C3024,"")</f>
        <v/>
      </c>
      <c r="D1822" s="46" t="str">
        <f>IF(データ!G3025&lt;&gt;"",データ!G3024,"")</f>
        <v/>
      </c>
      <c r="E1822" s="65" t="str">
        <f>IF(F1822="","",COUNT($F$4:F1822))</f>
        <v/>
      </c>
      <c r="F1822" s="81" t="str">
        <f>IF(C1822="","",データ!Z3024)</f>
        <v/>
      </c>
      <c r="G1822" s="65" t="str">
        <f>IF(C1822="","",データ!AA3024)</f>
        <v/>
      </c>
      <c r="H1822" s="65" t="str">
        <f>IF(I1822="","",COUNT($I$4:I1822))</f>
        <v/>
      </c>
      <c r="I1822" s="81" t="str">
        <f>IF(C1822="","",データ!AF3024)</f>
        <v/>
      </c>
      <c r="J1822" s="65" t="str">
        <f>IF(C1822="","",データ!AG3024)</f>
        <v/>
      </c>
      <c r="K1822" s="65" t="str">
        <f>IF(L1822="","",COUNT($L$4:L1822))</f>
        <v/>
      </c>
      <c r="L1822" s="81" t="str">
        <f>IF(C1822="","",データ!AI3024)</f>
        <v/>
      </c>
      <c r="M1822" s="65" t="str">
        <f>IF(C1822="","",データ!AJ3024)</f>
        <v/>
      </c>
      <c r="N1822" s="65" t="str">
        <f>IF(O1822="","",COUNT($O$4:O1822))</f>
        <v/>
      </c>
      <c r="O1822" s="81" t="str">
        <f>IF(C1822="","",データ!AO3024)</f>
        <v/>
      </c>
      <c r="P1822" s="65" t="str">
        <f>IF(C1822="","",データ!AP3024)</f>
        <v/>
      </c>
    </row>
    <row r="1823" spans="1:16" ht="18" customHeight="1">
      <c r="A1823" s="46" t="str">
        <f>IF(データ!A3026&lt;&gt;"",データ!A3025,"")</f>
        <v/>
      </c>
      <c r="B1823" s="47" t="str">
        <f>IF(データ!B3026&lt;&gt;"",データ!B3025,"")</f>
        <v/>
      </c>
      <c r="C1823" s="48" t="str">
        <f>IF(データ!C3026&lt;&gt;"",データ!C3025,"")</f>
        <v/>
      </c>
      <c r="D1823" s="46" t="str">
        <f>IF(データ!G3026&lt;&gt;"",データ!G3025,"")</f>
        <v/>
      </c>
      <c r="E1823" s="65" t="str">
        <f>IF(F1823="","",COUNT($F$4:F1823))</f>
        <v/>
      </c>
      <c r="F1823" s="81" t="str">
        <f>IF(C1823="","",データ!Z3025)</f>
        <v/>
      </c>
      <c r="G1823" s="65" t="str">
        <f>IF(C1823="","",データ!AA3025)</f>
        <v/>
      </c>
      <c r="H1823" s="65" t="str">
        <f>IF(I1823="","",COUNT($I$4:I1823))</f>
        <v/>
      </c>
      <c r="I1823" s="81" t="str">
        <f>IF(C1823="","",データ!AF3025)</f>
        <v/>
      </c>
      <c r="J1823" s="65" t="str">
        <f>IF(C1823="","",データ!AG3025)</f>
        <v/>
      </c>
      <c r="K1823" s="65" t="str">
        <f>IF(L1823="","",COUNT($L$4:L1823))</f>
        <v/>
      </c>
      <c r="L1823" s="81" t="str">
        <f>IF(C1823="","",データ!AI3025)</f>
        <v/>
      </c>
      <c r="M1823" s="65" t="str">
        <f>IF(C1823="","",データ!AJ3025)</f>
        <v/>
      </c>
      <c r="N1823" s="65" t="str">
        <f>IF(O1823="","",COUNT($O$4:O1823))</f>
        <v/>
      </c>
      <c r="O1823" s="81" t="str">
        <f>IF(C1823="","",データ!AO3025)</f>
        <v/>
      </c>
      <c r="P1823" s="65" t="str">
        <f>IF(C1823="","",データ!AP3025)</f>
        <v/>
      </c>
    </row>
    <row r="1824" spans="1:16" ht="18" customHeight="1">
      <c r="A1824" s="46" t="str">
        <f>IF(データ!A3027&lt;&gt;"",データ!A3026,"")</f>
        <v/>
      </c>
      <c r="B1824" s="47" t="str">
        <f>IF(データ!B3027&lt;&gt;"",データ!B3026,"")</f>
        <v/>
      </c>
      <c r="C1824" s="48" t="str">
        <f>IF(データ!C3027&lt;&gt;"",データ!C3026,"")</f>
        <v/>
      </c>
      <c r="D1824" s="46" t="str">
        <f>IF(データ!G3027&lt;&gt;"",データ!G3026,"")</f>
        <v/>
      </c>
      <c r="E1824" s="65" t="str">
        <f>IF(F1824="","",COUNT($F$4:F1824))</f>
        <v/>
      </c>
      <c r="F1824" s="81" t="str">
        <f>IF(C1824="","",データ!Z3026)</f>
        <v/>
      </c>
      <c r="G1824" s="65" t="str">
        <f>IF(C1824="","",データ!AA3026)</f>
        <v/>
      </c>
      <c r="H1824" s="65" t="str">
        <f>IF(I1824="","",COUNT($I$4:I1824))</f>
        <v/>
      </c>
      <c r="I1824" s="81" t="str">
        <f>IF(C1824="","",データ!AF3026)</f>
        <v/>
      </c>
      <c r="J1824" s="65" t="str">
        <f>IF(C1824="","",データ!AG3026)</f>
        <v/>
      </c>
      <c r="K1824" s="65" t="str">
        <f>IF(L1824="","",COUNT($L$4:L1824))</f>
        <v/>
      </c>
      <c r="L1824" s="81" t="str">
        <f>IF(C1824="","",データ!AI3026)</f>
        <v/>
      </c>
      <c r="M1824" s="65" t="str">
        <f>IF(C1824="","",データ!AJ3026)</f>
        <v/>
      </c>
      <c r="N1824" s="65" t="str">
        <f>IF(O1824="","",COUNT($O$4:O1824))</f>
        <v/>
      </c>
      <c r="O1824" s="81" t="str">
        <f>IF(C1824="","",データ!AO3026)</f>
        <v/>
      </c>
      <c r="P1824" s="65" t="str">
        <f>IF(C1824="","",データ!AP3026)</f>
        <v/>
      </c>
    </row>
    <row r="1825" spans="1:16" ht="18" customHeight="1">
      <c r="A1825" s="46" t="str">
        <f>IF(データ!A3028&lt;&gt;"",データ!A3027,"")</f>
        <v/>
      </c>
      <c r="B1825" s="47" t="str">
        <f>IF(データ!B3028&lt;&gt;"",データ!B3027,"")</f>
        <v/>
      </c>
      <c r="C1825" s="48" t="str">
        <f>IF(データ!C3028&lt;&gt;"",データ!C3027,"")</f>
        <v/>
      </c>
      <c r="D1825" s="46" t="str">
        <f>IF(データ!G3028&lt;&gt;"",データ!G3027,"")</f>
        <v/>
      </c>
      <c r="E1825" s="65" t="str">
        <f>IF(F1825="","",COUNT($F$4:F1825))</f>
        <v/>
      </c>
      <c r="F1825" s="81" t="str">
        <f>IF(C1825="","",データ!Z3027)</f>
        <v/>
      </c>
      <c r="G1825" s="65" t="str">
        <f>IF(C1825="","",データ!AA3027)</f>
        <v/>
      </c>
      <c r="H1825" s="65" t="str">
        <f>IF(I1825="","",COUNT($I$4:I1825))</f>
        <v/>
      </c>
      <c r="I1825" s="81" t="str">
        <f>IF(C1825="","",データ!AF3027)</f>
        <v/>
      </c>
      <c r="J1825" s="65" t="str">
        <f>IF(C1825="","",データ!AG3027)</f>
        <v/>
      </c>
      <c r="K1825" s="65" t="str">
        <f>IF(L1825="","",COUNT($L$4:L1825))</f>
        <v/>
      </c>
      <c r="L1825" s="81" t="str">
        <f>IF(C1825="","",データ!AI3027)</f>
        <v/>
      </c>
      <c r="M1825" s="65" t="str">
        <f>IF(C1825="","",データ!AJ3027)</f>
        <v/>
      </c>
      <c r="N1825" s="65" t="str">
        <f>IF(O1825="","",COUNT($O$4:O1825))</f>
        <v/>
      </c>
      <c r="O1825" s="81" t="str">
        <f>IF(C1825="","",データ!AO3027)</f>
        <v/>
      </c>
      <c r="P1825" s="65" t="str">
        <f>IF(C1825="","",データ!AP3027)</f>
        <v/>
      </c>
    </row>
    <row r="1826" spans="1:16" ht="18" customHeight="1">
      <c r="A1826" s="46" t="str">
        <f>IF(データ!A3029&lt;&gt;"",データ!A3028,"")</f>
        <v/>
      </c>
      <c r="B1826" s="47" t="str">
        <f>IF(データ!B3029&lt;&gt;"",データ!B3028,"")</f>
        <v/>
      </c>
      <c r="C1826" s="48" t="str">
        <f>IF(データ!C3029&lt;&gt;"",データ!C3028,"")</f>
        <v/>
      </c>
      <c r="D1826" s="46" t="str">
        <f>IF(データ!G3029&lt;&gt;"",データ!G3028,"")</f>
        <v/>
      </c>
      <c r="E1826" s="65" t="str">
        <f>IF(F1826="","",COUNT($F$4:F1826))</f>
        <v/>
      </c>
      <c r="F1826" s="81" t="str">
        <f>IF(C1826="","",データ!Z3028)</f>
        <v/>
      </c>
      <c r="G1826" s="65" t="str">
        <f>IF(C1826="","",データ!AA3028)</f>
        <v/>
      </c>
      <c r="H1826" s="65" t="str">
        <f>IF(I1826="","",COUNT($I$4:I1826))</f>
        <v/>
      </c>
      <c r="I1826" s="81" t="str">
        <f>IF(C1826="","",データ!AF3028)</f>
        <v/>
      </c>
      <c r="J1826" s="65" t="str">
        <f>IF(C1826="","",データ!AG3028)</f>
        <v/>
      </c>
      <c r="K1826" s="65" t="str">
        <f>IF(L1826="","",COUNT($L$4:L1826))</f>
        <v/>
      </c>
      <c r="L1826" s="81" t="str">
        <f>IF(C1826="","",データ!AI3028)</f>
        <v/>
      </c>
      <c r="M1826" s="65" t="str">
        <f>IF(C1826="","",データ!AJ3028)</f>
        <v/>
      </c>
      <c r="N1826" s="65" t="str">
        <f>IF(O1826="","",COUNT($O$4:O1826))</f>
        <v/>
      </c>
      <c r="O1826" s="81" t="str">
        <f>IF(C1826="","",データ!AO3028)</f>
        <v/>
      </c>
      <c r="P1826" s="65" t="str">
        <f>IF(C1826="","",データ!AP3028)</f>
        <v/>
      </c>
    </row>
    <row r="1827" spans="1:16" ht="18" customHeight="1">
      <c r="A1827" s="46" t="str">
        <f>IF(データ!A3030&lt;&gt;"",データ!A3029,"")</f>
        <v/>
      </c>
      <c r="B1827" s="47" t="str">
        <f>IF(データ!B3030&lt;&gt;"",データ!B3029,"")</f>
        <v/>
      </c>
      <c r="C1827" s="48" t="str">
        <f>IF(データ!C3030&lt;&gt;"",データ!C3029,"")</f>
        <v/>
      </c>
      <c r="D1827" s="46" t="str">
        <f>IF(データ!G3030&lt;&gt;"",データ!G3029,"")</f>
        <v/>
      </c>
      <c r="E1827" s="65" t="str">
        <f>IF(F1827="","",COUNT($F$4:F1827))</f>
        <v/>
      </c>
      <c r="F1827" s="81" t="str">
        <f>IF(C1827="","",データ!Z3029)</f>
        <v/>
      </c>
      <c r="G1827" s="65" t="str">
        <f>IF(C1827="","",データ!AA3029)</f>
        <v/>
      </c>
      <c r="H1827" s="65" t="str">
        <f>IF(I1827="","",COUNT($I$4:I1827))</f>
        <v/>
      </c>
      <c r="I1827" s="81" t="str">
        <f>IF(C1827="","",データ!AF3029)</f>
        <v/>
      </c>
      <c r="J1827" s="65" t="str">
        <f>IF(C1827="","",データ!AG3029)</f>
        <v/>
      </c>
      <c r="K1827" s="65" t="str">
        <f>IF(L1827="","",COUNT($L$4:L1827))</f>
        <v/>
      </c>
      <c r="L1827" s="81" t="str">
        <f>IF(C1827="","",データ!AI3029)</f>
        <v/>
      </c>
      <c r="M1827" s="65" t="str">
        <f>IF(C1827="","",データ!AJ3029)</f>
        <v/>
      </c>
      <c r="N1827" s="65" t="str">
        <f>IF(O1827="","",COUNT($O$4:O1827))</f>
        <v/>
      </c>
      <c r="O1827" s="81" t="str">
        <f>IF(C1827="","",データ!AO3029)</f>
        <v/>
      </c>
      <c r="P1827" s="65" t="str">
        <f>IF(C1827="","",データ!AP3029)</f>
        <v/>
      </c>
    </row>
    <row r="1828" spans="1:16" ht="18" customHeight="1">
      <c r="A1828" s="46" t="str">
        <f>IF(データ!A3031&lt;&gt;"",データ!A3030,"")</f>
        <v/>
      </c>
      <c r="B1828" s="47" t="str">
        <f>IF(データ!B3031&lt;&gt;"",データ!B3030,"")</f>
        <v/>
      </c>
      <c r="C1828" s="48" t="str">
        <f>IF(データ!C3031&lt;&gt;"",データ!C3030,"")</f>
        <v/>
      </c>
      <c r="D1828" s="46" t="str">
        <f>IF(データ!G3031&lt;&gt;"",データ!G3030,"")</f>
        <v/>
      </c>
      <c r="E1828" s="65" t="str">
        <f>IF(F1828="","",COUNT($F$4:F1828))</f>
        <v/>
      </c>
      <c r="F1828" s="81" t="str">
        <f>IF(C1828="","",データ!Z3030)</f>
        <v/>
      </c>
      <c r="G1828" s="65" t="str">
        <f>IF(C1828="","",データ!AA3030)</f>
        <v/>
      </c>
      <c r="H1828" s="65" t="str">
        <f>IF(I1828="","",COUNT($I$4:I1828))</f>
        <v/>
      </c>
      <c r="I1828" s="81" t="str">
        <f>IF(C1828="","",データ!AF3030)</f>
        <v/>
      </c>
      <c r="J1828" s="65" t="str">
        <f>IF(C1828="","",データ!AG3030)</f>
        <v/>
      </c>
      <c r="K1828" s="65" t="str">
        <f>IF(L1828="","",COUNT($L$4:L1828))</f>
        <v/>
      </c>
      <c r="L1828" s="81" t="str">
        <f>IF(C1828="","",データ!AI3030)</f>
        <v/>
      </c>
      <c r="M1828" s="65" t="str">
        <f>IF(C1828="","",データ!AJ3030)</f>
        <v/>
      </c>
      <c r="N1828" s="65" t="str">
        <f>IF(O1828="","",COUNT($O$4:O1828))</f>
        <v/>
      </c>
      <c r="O1828" s="81" t="str">
        <f>IF(C1828="","",データ!AO3030)</f>
        <v/>
      </c>
      <c r="P1828" s="65" t="str">
        <f>IF(C1828="","",データ!AP3030)</f>
        <v/>
      </c>
    </row>
    <row r="1829" spans="1:16" ht="18" customHeight="1">
      <c r="A1829" s="46" t="str">
        <f>IF(データ!A3032&lt;&gt;"",データ!A3031,"")</f>
        <v/>
      </c>
      <c r="B1829" s="47" t="str">
        <f>IF(データ!B3032&lt;&gt;"",データ!B3031,"")</f>
        <v/>
      </c>
      <c r="C1829" s="48" t="str">
        <f>IF(データ!C3032&lt;&gt;"",データ!C3031,"")</f>
        <v/>
      </c>
      <c r="D1829" s="46" t="str">
        <f>IF(データ!G3032&lt;&gt;"",データ!G3031,"")</f>
        <v/>
      </c>
      <c r="E1829" s="65" t="str">
        <f>IF(F1829="","",COUNT($F$4:F1829))</f>
        <v/>
      </c>
      <c r="F1829" s="81" t="str">
        <f>IF(C1829="","",データ!Z3031)</f>
        <v/>
      </c>
      <c r="G1829" s="65" t="str">
        <f>IF(C1829="","",データ!AA3031)</f>
        <v/>
      </c>
      <c r="H1829" s="65" t="str">
        <f>IF(I1829="","",COUNT($I$4:I1829))</f>
        <v/>
      </c>
      <c r="I1829" s="81" t="str">
        <f>IF(C1829="","",データ!AF3031)</f>
        <v/>
      </c>
      <c r="J1829" s="65" t="str">
        <f>IF(C1829="","",データ!AG3031)</f>
        <v/>
      </c>
      <c r="K1829" s="65" t="str">
        <f>IF(L1829="","",COUNT($L$4:L1829))</f>
        <v/>
      </c>
      <c r="L1829" s="81" t="str">
        <f>IF(C1829="","",データ!AI3031)</f>
        <v/>
      </c>
      <c r="M1829" s="65" t="str">
        <f>IF(C1829="","",データ!AJ3031)</f>
        <v/>
      </c>
      <c r="N1829" s="65" t="str">
        <f>IF(O1829="","",COUNT($O$4:O1829))</f>
        <v/>
      </c>
      <c r="O1829" s="81" t="str">
        <f>IF(C1829="","",データ!AO3031)</f>
        <v/>
      </c>
      <c r="P1829" s="65" t="str">
        <f>IF(C1829="","",データ!AP3031)</f>
        <v/>
      </c>
    </row>
    <row r="1830" spans="1:16" ht="18" customHeight="1">
      <c r="A1830" s="46" t="str">
        <f>IF(データ!A3033&lt;&gt;"",データ!A3032,"")</f>
        <v/>
      </c>
      <c r="B1830" s="47" t="str">
        <f>IF(データ!B3033&lt;&gt;"",データ!B3032,"")</f>
        <v/>
      </c>
      <c r="C1830" s="48" t="str">
        <f>IF(データ!C3033&lt;&gt;"",データ!C3032,"")</f>
        <v/>
      </c>
      <c r="D1830" s="46" t="str">
        <f>IF(データ!G3033&lt;&gt;"",データ!G3032,"")</f>
        <v/>
      </c>
      <c r="E1830" s="65" t="str">
        <f>IF(F1830="","",COUNT($F$4:F1830))</f>
        <v/>
      </c>
      <c r="F1830" s="81" t="str">
        <f>IF(C1830="","",データ!Z3032)</f>
        <v/>
      </c>
      <c r="G1830" s="65" t="str">
        <f>IF(C1830="","",データ!AA3032)</f>
        <v/>
      </c>
      <c r="H1830" s="65" t="str">
        <f>IF(I1830="","",COUNT($I$4:I1830))</f>
        <v/>
      </c>
      <c r="I1830" s="81" t="str">
        <f>IF(C1830="","",データ!AF3032)</f>
        <v/>
      </c>
      <c r="J1830" s="65" t="str">
        <f>IF(C1830="","",データ!AG3032)</f>
        <v/>
      </c>
      <c r="K1830" s="65" t="str">
        <f>IF(L1830="","",COUNT($L$4:L1830))</f>
        <v/>
      </c>
      <c r="L1830" s="81" t="str">
        <f>IF(C1830="","",データ!AI3032)</f>
        <v/>
      </c>
      <c r="M1830" s="65" t="str">
        <f>IF(C1830="","",データ!AJ3032)</f>
        <v/>
      </c>
      <c r="N1830" s="65" t="str">
        <f>IF(O1830="","",COUNT($O$4:O1830))</f>
        <v/>
      </c>
      <c r="O1830" s="81" t="str">
        <f>IF(C1830="","",データ!AO3032)</f>
        <v/>
      </c>
      <c r="P1830" s="65" t="str">
        <f>IF(C1830="","",データ!AP3032)</f>
        <v/>
      </c>
    </row>
    <row r="1831" spans="1:16" ht="18" customHeight="1">
      <c r="A1831" s="46" t="str">
        <f>IF(データ!A3034&lt;&gt;"",データ!A3033,"")</f>
        <v/>
      </c>
      <c r="B1831" s="47" t="str">
        <f>IF(データ!B3034&lt;&gt;"",データ!B3033,"")</f>
        <v/>
      </c>
      <c r="C1831" s="48" t="str">
        <f>IF(データ!C3034&lt;&gt;"",データ!C3033,"")</f>
        <v/>
      </c>
      <c r="D1831" s="46" t="str">
        <f>IF(データ!G3034&lt;&gt;"",データ!G3033,"")</f>
        <v/>
      </c>
      <c r="E1831" s="65" t="str">
        <f>IF(F1831="","",COUNT($F$4:F1831))</f>
        <v/>
      </c>
      <c r="F1831" s="81" t="str">
        <f>IF(C1831="","",データ!Z3033)</f>
        <v/>
      </c>
      <c r="G1831" s="65" t="str">
        <f>IF(C1831="","",データ!AA3033)</f>
        <v/>
      </c>
      <c r="H1831" s="65" t="str">
        <f>IF(I1831="","",COUNT($I$4:I1831))</f>
        <v/>
      </c>
      <c r="I1831" s="81" t="str">
        <f>IF(C1831="","",データ!AF3033)</f>
        <v/>
      </c>
      <c r="J1831" s="65" t="str">
        <f>IF(C1831="","",データ!AG3033)</f>
        <v/>
      </c>
      <c r="K1831" s="65" t="str">
        <f>IF(L1831="","",COUNT($L$4:L1831))</f>
        <v/>
      </c>
      <c r="L1831" s="81" t="str">
        <f>IF(C1831="","",データ!AI3033)</f>
        <v/>
      </c>
      <c r="M1831" s="65" t="str">
        <f>IF(C1831="","",データ!AJ3033)</f>
        <v/>
      </c>
      <c r="N1831" s="65" t="str">
        <f>IF(O1831="","",COUNT($O$4:O1831))</f>
        <v/>
      </c>
      <c r="O1831" s="81" t="str">
        <f>IF(C1831="","",データ!AO3033)</f>
        <v/>
      </c>
      <c r="P1831" s="65" t="str">
        <f>IF(C1831="","",データ!AP3033)</f>
        <v/>
      </c>
    </row>
    <row r="1832" spans="1:16" ht="18" customHeight="1">
      <c r="A1832" s="46" t="str">
        <f>IF(データ!A3035&lt;&gt;"",データ!A3034,"")</f>
        <v/>
      </c>
      <c r="B1832" s="47" t="str">
        <f>IF(データ!B3035&lt;&gt;"",データ!B3034,"")</f>
        <v/>
      </c>
      <c r="C1832" s="48" t="str">
        <f>IF(データ!C3035&lt;&gt;"",データ!C3034,"")</f>
        <v/>
      </c>
      <c r="D1832" s="46" t="str">
        <f>IF(データ!G3035&lt;&gt;"",データ!G3034,"")</f>
        <v/>
      </c>
      <c r="E1832" s="65" t="str">
        <f>IF(F1832="","",COUNT($F$4:F1832))</f>
        <v/>
      </c>
      <c r="F1832" s="81" t="str">
        <f>IF(C1832="","",データ!Z3034)</f>
        <v/>
      </c>
      <c r="G1832" s="65" t="str">
        <f>IF(C1832="","",データ!AA3034)</f>
        <v/>
      </c>
      <c r="H1832" s="65" t="str">
        <f>IF(I1832="","",COUNT($I$4:I1832))</f>
        <v/>
      </c>
      <c r="I1832" s="81" t="str">
        <f>IF(C1832="","",データ!AF3034)</f>
        <v/>
      </c>
      <c r="J1832" s="65" t="str">
        <f>IF(C1832="","",データ!AG3034)</f>
        <v/>
      </c>
      <c r="K1832" s="65" t="str">
        <f>IF(L1832="","",COUNT($L$4:L1832))</f>
        <v/>
      </c>
      <c r="L1832" s="81" t="str">
        <f>IF(C1832="","",データ!AI3034)</f>
        <v/>
      </c>
      <c r="M1832" s="65" t="str">
        <f>IF(C1832="","",データ!AJ3034)</f>
        <v/>
      </c>
      <c r="N1832" s="65" t="str">
        <f>IF(O1832="","",COUNT($O$4:O1832))</f>
        <v/>
      </c>
      <c r="O1832" s="81" t="str">
        <f>IF(C1832="","",データ!AO3034)</f>
        <v/>
      </c>
      <c r="P1832" s="65" t="str">
        <f>IF(C1832="","",データ!AP3034)</f>
        <v/>
      </c>
    </row>
    <row r="1833" spans="1:16" ht="18" customHeight="1">
      <c r="A1833" s="46" t="str">
        <f>IF(データ!A3036&lt;&gt;"",データ!A3035,"")</f>
        <v/>
      </c>
      <c r="B1833" s="47" t="str">
        <f>IF(データ!B3036&lt;&gt;"",データ!B3035,"")</f>
        <v/>
      </c>
      <c r="C1833" s="48" t="str">
        <f>IF(データ!C3036&lt;&gt;"",データ!C3035,"")</f>
        <v/>
      </c>
      <c r="D1833" s="46" t="str">
        <f>IF(データ!G3036&lt;&gt;"",データ!G3035,"")</f>
        <v/>
      </c>
      <c r="E1833" s="65" t="str">
        <f>IF(F1833="","",COUNT($F$4:F1833))</f>
        <v/>
      </c>
      <c r="F1833" s="81" t="str">
        <f>IF(C1833="","",データ!Z3035)</f>
        <v/>
      </c>
      <c r="G1833" s="65" t="str">
        <f>IF(C1833="","",データ!AA3035)</f>
        <v/>
      </c>
      <c r="H1833" s="65" t="str">
        <f>IF(I1833="","",COUNT($I$4:I1833))</f>
        <v/>
      </c>
      <c r="I1833" s="81" t="str">
        <f>IF(C1833="","",データ!AF3035)</f>
        <v/>
      </c>
      <c r="J1833" s="65" t="str">
        <f>IF(C1833="","",データ!AG3035)</f>
        <v/>
      </c>
      <c r="K1833" s="65" t="str">
        <f>IF(L1833="","",COUNT($L$4:L1833))</f>
        <v/>
      </c>
      <c r="L1833" s="81" t="str">
        <f>IF(C1833="","",データ!AI3035)</f>
        <v/>
      </c>
      <c r="M1833" s="65" t="str">
        <f>IF(C1833="","",データ!AJ3035)</f>
        <v/>
      </c>
      <c r="N1833" s="65" t="str">
        <f>IF(O1833="","",COUNT($O$4:O1833))</f>
        <v/>
      </c>
      <c r="O1833" s="81" t="str">
        <f>IF(C1833="","",データ!AO3035)</f>
        <v/>
      </c>
      <c r="P1833" s="65" t="str">
        <f>IF(C1833="","",データ!AP3035)</f>
        <v/>
      </c>
    </row>
    <row r="1834" spans="1:16" ht="18" customHeight="1">
      <c r="A1834" s="46" t="str">
        <f>IF(データ!A3037&lt;&gt;"",データ!A3036,"")</f>
        <v/>
      </c>
      <c r="B1834" s="47" t="str">
        <f>IF(データ!B3037&lt;&gt;"",データ!B3036,"")</f>
        <v/>
      </c>
      <c r="C1834" s="48" t="str">
        <f>IF(データ!C3037&lt;&gt;"",データ!C3036,"")</f>
        <v/>
      </c>
      <c r="D1834" s="46" t="str">
        <f>IF(データ!G3037&lt;&gt;"",データ!G3036,"")</f>
        <v/>
      </c>
      <c r="E1834" s="65" t="str">
        <f>IF(F1834="","",COUNT($F$4:F1834))</f>
        <v/>
      </c>
      <c r="F1834" s="81" t="str">
        <f>IF(C1834="","",データ!Z3036)</f>
        <v/>
      </c>
      <c r="G1834" s="65" t="str">
        <f>IF(C1834="","",データ!AA3036)</f>
        <v/>
      </c>
      <c r="H1834" s="65" t="str">
        <f>IF(I1834="","",COUNT($I$4:I1834))</f>
        <v/>
      </c>
      <c r="I1834" s="81" t="str">
        <f>IF(C1834="","",データ!AF3036)</f>
        <v/>
      </c>
      <c r="J1834" s="65" t="str">
        <f>IF(C1834="","",データ!AG3036)</f>
        <v/>
      </c>
      <c r="K1834" s="65" t="str">
        <f>IF(L1834="","",COUNT($L$4:L1834))</f>
        <v/>
      </c>
      <c r="L1834" s="81" t="str">
        <f>IF(C1834="","",データ!AI3036)</f>
        <v/>
      </c>
      <c r="M1834" s="65" t="str">
        <f>IF(C1834="","",データ!AJ3036)</f>
        <v/>
      </c>
      <c r="N1834" s="65" t="str">
        <f>IF(O1834="","",COUNT($O$4:O1834))</f>
        <v/>
      </c>
      <c r="O1834" s="81" t="str">
        <f>IF(C1834="","",データ!AO3036)</f>
        <v/>
      </c>
      <c r="P1834" s="65" t="str">
        <f>IF(C1834="","",データ!AP3036)</f>
        <v/>
      </c>
    </row>
    <row r="1835" spans="1:16" ht="18" customHeight="1">
      <c r="A1835" s="46" t="str">
        <f>IF(データ!A3038&lt;&gt;"",データ!A3037,"")</f>
        <v/>
      </c>
      <c r="B1835" s="47" t="str">
        <f>IF(データ!B3038&lt;&gt;"",データ!B3037,"")</f>
        <v/>
      </c>
      <c r="C1835" s="48" t="str">
        <f>IF(データ!C3038&lt;&gt;"",データ!C3037,"")</f>
        <v/>
      </c>
      <c r="D1835" s="46" t="str">
        <f>IF(データ!G3038&lt;&gt;"",データ!G3037,"")</f>
        <v/>
      </c>
      <c r="E1835" s="65" t="str">
        <f>IF(F1835="","",COUNT($F$4:F1835))</f>
        <v/>
      </c>
      <c r="F1835" s="81" t="str">
        <f>IF(C1835="","",データ!Z3037)</f>
        <v/>
      </c>
      <c r="G1835" s="65" t="str">
        <f>IF(C1835="","",データ!AA3037)</f>
        <v/>
      </c>
      <c r="H1835" s="65" t="str">
        <f>IF(I1835="","",COUNT($I$4:I1835))</f>
        <v/>
      </c>
      <c r="I1835" s="81" t="str">
        <f>IF(C1835="","",データ!AF3037)</f>
        <v/>
      </c>
      <c r="J1835" s="65" t="str">
        <f>IF(C1835="","",データ!AG3037)</f>
        <v/>
      </c>
      <c r="K1835" s="65" t="str">
        <f>IF(L1835="","",COUNT($L$4:L1835))</f>
        <v/>
      </c>
      <c r="L1835" s="81" t="str">
        <f>IF(C1835="","",データ!AI3037)</f>
        <v/>
      </c>
      <c r="M1835" s="65" t="str">
        <f>IF(C1835="","",データ!AJ3037)</f>
        <v/>
      </c>
      <c r="N1835" s="65" t="str">
        <f>IF(O1835="","",COUNT($O$4:O1835))</f>
        <v/>
      </c>
      <c r="O1835" s="81" t="str">
        <f>IF(C1835="","",データ!AO3037)</f>
        <v/>
      </c>
      <c r="P1835" s="65" t="str">
        <f>IF(C1835="","",データ!AP3037)</f>
        <v/>
      </c>
    </row>
    <row r="1836" spans="1:16" ht="18" customHeight="1">
      <c r="A1836" s="46" t="str">
        <f>IF(データ!A3039&lt;&gt;"",データ!A3038,"")</f>
        <v/>
      </c>
      <c r="B1836" s="47" t="str">
        <f>IF(データ!B3039&lt;&gt;"",データ!B3038,"")</f>
        <v/>
      </c>
      <c r="C1836" s="48" t="str">
        <f>IF(データ!C3039&lt;&gt;"",データ!C3038,"")</f>
        <v/>
      </c>
      <c r="D1836" s="46" t="str">
        <f>IF(データ!G3039&lt;&gt;"",データ!G3038,"")</f>
        <v/>
      </c>
      <c r="E1836" s="65" t="str">
        <f>IF(F1836="","",COUNT($F$4:F1836))</f>
        <v/>
      </c>
      <c r="F1836" s="81" t="str">
        <f>IF(C1836="","",データ!Z3038)</f>
        <v/>
      </c>
      <c r="G1836" s="65" t="str">
        <f>IF(C1836="","",データ!AA3038)</f>
        <v/>
      </c>
      <c r="H1836" s="65" t="str">
        <f>IF(I1836="","",COUNT($I$4:I1836))</f>
        <v/>
      </c>
      <c r="I1836" s="81" t="str">
        <f>IF(C1836="","",データ!AF3038)</f>
        <v/>
      </c>
      <c r="J1836" s="65" t="str">
        <f>IF(C1836="","",データ!AG3038)</f>
        <v/>
      </c>
      <c r="K1836" s="65" t="str">
        <f>IF(L1836="","",COUNT($L$4:L1836))</f>
        <v/>
      </c>
      <c r="L1836" s="81" t="str">
        <f>IF(C1836="","",データ!AI3038)</f>
        <v/>
      </c>
      <c r="M1836" s="65" t="str">
        <f>IF(C1836="","",データ!AJ3038)</f>
        <v/>
      </c>
      <c r="N1836" s="65" t="str">
        <f>IF(O1836="","",COUNT($O$4:O1836))</f>
        <v/>
      </c>
      <c r="O1836" s="81" t="str">
        <f>IF(C1836="","",データ!AO3038)</f>
        <v/>
      </c>
      <c r="P1836" s="65" t="str">
        <f>IF(C1836="","",データ!AP3038)</f>
        <v/>
      </c>
    </row>
    <row r="1837" spans="1:16" ht="18" customHeight="1">
      <c r="A1837" s="46" t="str">
        <f>IF(データ!A3040&lt;&gt;"",データ!A3039,"")</f>
        <v/>
      </c>
      <c r="B1837" s="47" t="str">
        <f>IF(データ!B3040&lt;&gt;"",データ!B3039,"")</f>
        <v/>
      </c>
      <c r="C1837" s="48" t="str">
        <f>IF(データ!C3040&lt;&gt;"",データ!C3039,"")</f>
        <v/>
      </c>
      <c r="D1837" s="46" t="str">
        <f>IF(データ!G3040&lt;&gt;"",データ!G3039,"")</f>
        <v/>
      </c>
      <c r="E1837" s="65" t="str">
        <f>IF(F1837="","",COUNT($F$4:F1837))</f>
        <v/>
      </c>
      <c r="F1837" s="81" t="str">
        <f>IF(C1837="","",データ!Z3039)</f>
        <v/>
      </c>
      <c r="G1837" s="65" t="str">
        <f>IF(C1837="","",データ!AA3039)</f>
        <v/>
      </c>
      <c r="H1837" s="65" t="str">
        <f>IF(I1837="","",COUNT($I$4:I1837))</f>
        <v/>
      </c>
      <c r="I1837" s="81" t="str">
        <f>IF(C1837="","",データ!AF3039)</f>
        <v/>
      </c>
      <c r="J1837" s="65" t="str">
        <f>IF(C1837="","",データ!AG3039)</f>
        <v/>
      </c>
      <c r="K1837" s="65" t="str">
        <f>IF(L1837="","",COUNT($L$4:L1837))</f>
        <v/>
      </c>
      <c r="L1837" s="81" t="str">
        <f>IF(C1837="","",データ!AI3039)</f>
        <v/>
      </c>
      <c r="M1837" s="65" t="str">
        <f>IF(C1837="","",データ!AJ3039)</f>
        <v/>
      </c>
      <c r="N1837" s="65" t="str">
        <f>IF(O1837="","",COUNT($O$4:O1837))</f>
        <v/>
      </c>
      <c r="O1837" s="81" t="str">
        <f>IF(C1837="","",データ!AO3039)</f>
        <v/>
      </c>
      <c r="P1837" s="65" t="str">
        <f>IF(C1837="","",データ!AP3039)</f>
        <v/>
      </c>
    </row>
    <row r="1838" spans="1:16" ht="18" customHeight="1">
      <c r="A1838" s="46" t="str">
        <f>IF(データ!A3041&lt;&gt;"",データ!A3040,"")</f>
        <v/>
      </c>
      <c r="B1838" s="47" t="str">
        <f>IF(データ!B3041&lt;&gt;"",データ!B3040,"")</f>
        <v/>
      </c>
      <c r="C1838" s="48" t="str">
        <f>IF(データ!C3041&lt;&gt;"",データ!C3040,"")</f>
        <v/>
      </c>
      <c r="D1838" s="46" t="str">
        <f>IF(データ!G3041&lt;&gt;"",データ!G3040,"")</f>
        <v/>
      </c>
      <c r="E1838" s="65" t="str">
        <f>IF(F1838="","",COUNT($F$4:F1838))</f>
        <v/>
      </c>
      <c r="F1838" s="81" t="str">
        <f>IF(C1838="","",データ!Z3040)</f>
        <v/>
      </c>
      <c r="G1838" s="65" t="str">
        <f>IF(C1838="","",データ!AA3040)</f>
        <v/>
      </c>
      <c r="H1838" s="65" t="str">
        <f>IF(I1838="","",COUNT($I$4:I1838))</f>
        <v/>
      </c>
      <c r="I1838" s="81" t="str">
        <f>IF(C1838="","",データ!AF3040)</f>
        <v/>
      </c>
      <c r="J1838" s="65" t="str">
        <f>IF(C1838="","",データ!AG3040)</f>
        <v/>
      </c>
      <c r="K1838" s="65" t="str">
        <f>IF(L1838="","",COUNT($L$4:L1838))</f>
        <v/>
      </c>
      <c r="L1838" s="81" t="str">
        <f>IF(C1838="","",データ!AI3040)</f>
        <v/>
      </c>
      <c r="M1838" s="65" t="str">
        <f>IF(C1838="","",データ!AJ3040)</f>
        <v/>
      </c>
      <c r="N1838" s="65" t="str">
        <f>IF(O1838="","",COUNT($O$4:O1838))</f>
        <v/>
      </c>
      <c r="O1838" s="81" t="str">
        <f>IF(C1838="","",データ!AO3040)</f>
        <v/>
      </c>
      <c r="P1838" s="65" t="str">
        <f>IF(C1838="","",データ!AP3040)</f>
        <v/>
      </c>
    </row>
    <row r="1839" spans="1:16" ht="18" customHeight="1">
      <c r="A1839" s="46" t="str">
        <f>IF(データ!A3042&lt;&gt;"",データ!A3041,"")</f>
        <v/>
      </c>
      <c r="B1839" s="47" t="str">
        <f>IF(データ!B3042&lt;&gt;"",データ!B3041,"")</f>
        <v/>
      </c>
      <c r="C1839" s="48" t="str">
        <f>IF(データ!C3042&lt;&gt;"",データ!C3041,"")</f>
        <v/>
      </c>
      <c r="D1839" s="46" t="str">
        <f>IF(データ!G3042&lt;&gt;"",データ!G3041,"")</f>
        <v/>
      </c>
      <c r="E1839" s="65" t="str">
        <f>IF(F1839="","",COUNT($F$4:F1839))</f>
        <v/>
      </c>
      <c r="F1839" s="81" t="str">
        <f>IF(C1839="","",データ!Z3041)</f>
        <v/>
      </c>
      <c r="G1839" s="65" t="str">
        <f>IF(C1839="","",データ!AA3041)</f>
        <v/>
      </c>
      <c r="H1839" s="65" t="str">
        <f>IF(I1839="","",COUNT($I$4:I1839))</f>
        <v/>
      </c>
      <c r="I1839" s="81" t="str">
        <f>IF(C1839="","",データ!AF3041)</f>
        <v/>
      </c>
      <c r="J1839" s="65" t="str">
        <f>IF(C1839="","",データ!AG3041)</f>
        <v/>
      </c>
      <c r="K1839" s="65" t="str">
        <f>IF(L1839="","",COUNT($L$4:L1839))</f>
        <v/>
      </c>
      <c r="L1839" s="81" t="str">
        <f>IF(C1839="","",データ!AI3041)</f>
        <v/>
      </c>
      <c r="M1839" s="65" t="str">
        <f>IF(C1839="","",データ!AJ3041)</f>
        <v/>
      </c>
      <c r="N1839" s="65" t="str">
        <f>IF(O1839="","",COUNT($O$4:O1839))</f>
        <v/>
      </c>
      <c r="O1839" s="81" t="str">
        <f>IF(C1839="","",データ!AO3041)</f>
        <v/>
      </c>
      <c r="P1839" s="65" t="str">
        <f>IF(C1839="","",データ!AP3041)</f>
        <v/>
      </c>
    </row>
    <row r="1840" spans="1:16" ht="18" customHeight="1">
      <c r="A1840" s="46" t="str">
        <f>IF(データ!A3043&lt;&gt;"",データ!A3042,"")</f>
        <v/>
      </c>
      <c r="B1840" s="47" t="str">
        <f>IF(データ!B3043&lt;&gt;"",データ!B3042,"")</f>
        <v/>
      </c>
      <c r="C1840" s="48" t="str">
        <f>IF(データ!C3043&lt;&gt;"",データ!C3042,"")</f>
        <v/>
      </c>
      <c r="D1840" s="46" t="str">
        <f>IF(データ!G3043&lt;&gt;"",データ!G3042,"")</f>
        <v/>
      </c>
      <c r="E1840" s="65" t="str">
        <f>IF(F1840="","",COUNT($F$4:F1840))</f>
        <v/>
      </c>
      <c r="F1840" s="81" t="str">
        <f>IF(C1840="","",データ!Z3042)</f>
        <v/>
      </c>
      <c r="G1840" s="65" t="str">
        <f>IF(C1840="","",データ!AA3042)</f>
        <v/>
      </c>
      <c r="H1840" s="65" t="str">
        <f>IF(I1840="","",COUNT($I$4:I1840))</f>
        <v/>
      </c>
      <c r="I1840" s="81" t="str">
        <f>IF(C1840="","",データ!AF3042)</f>
        <v/>
      </c>
      <c r="J1840" s="65" t="str">
        <f>IF(C1840="","",データ!AG3042)</f>
        <v/>
      </c>
      <c r="K1840" s="65" t="str">
        <f>IF(L1840="","",COUNT($L$4:L1840))</f>
        <v/>
      </c>
      <c r="L1840" s="81" t="str">
        <f>IF(C1840="","",データ!AI3042)</f>
        <v/>
      </c>
      <c r="M1840" s="65" t="str">
        <f>IF(C1840="","",データ!AJ3042)</f>
        <v/>
      </c>
      <c r="N1840" s="65" t="str">
        <f>IF(O1840="","",COUNT($O$4:O1840))</f>
        <v/>
      </c>
      <c r="O1840" s="81" t="str">
        <f>IF(C1840="","",データ!AO3042)</f>
        <v/>
      </c>
      <c r="P1840" s="65" t="str">
        <f>IF(C1840="","",データ!AP3042)</f>
        <v/>
      </c>
    </row>
    <row r="1841" spans="1:16" ht="18" customHeight="1">
      <c r="A1841" s="46" t="str">
        <f>IF(データ!A3044&lt;&gt;"",データ!A3043,"")</f>
        <v/>
      </c>
      <c r="B1841" s="47" t="str">
        <f>IF(データ!B3044&lt;&gt;"",データ!B3043,"")</f>
        <v/>
      </c>
      <c r="C1841" s="48" t="str">
        <f>IF(データ!C3044&lt;&gt;"",データ!C3043,"")</f>
        <v/>
      </c>
      <c r="D1841" s="46" t="str">
        <f>IF(データ!G3044&lt;&gt;"",データ!G3043,"")</f>
        <v/>
      </c>
      <c r="E1841" s="65" t="str">
        <f>IF(F1841="","",COUNT($F$4:F1841))</f>
        <v/>
      </c>
      <c r="F1841" s="81" t="str">
        <f>IF(C1841="","",データ!Z3043)</f>
        <v/>
      </c>
      <c r="G1841" s="65" t="str">
        <f>IF(C1841="","",データ!AA3043)</f>
        <v/>
      </c>
      <c r="H1841" s="65" t="str">
        <f>IF(I1841="","",COUNT($I$4:I1841))</f>
        <v/>
      </c>
      <c r="I1841" s="81" t="str">
        <f>IF(C1841="","",データ!AF3043)</f>
        <v/>
      </c>
      <c r="J1841" s="65" t="str">
        <f>IF(C1841="","",データ!AG3043)</f>
        <v/>
      </c>
      <c r="K1841" s="65" t="str">
        <f>IF(L1841="","",COUNT($L$4:L1841))</f>
        <v/>
      </c>
      <c r="L1841" s="81" t="str">
        <f>IF(C1841="","",データ!AI3043)</f>
        <v/>
      </c>
      <c r="M1841" s="65" t="str">
        <f>IF(C1841="","",データ!AJ3043)</f>
        <v/>
      </c>
      <c r="N1841" s="65" t="str">
        <f>IF(O1841="","",COUNT($O$4:O1841))</f>
        <v/>
      </c>
      <c r="O1841" s="81" t="str">
        <f>IF(C1841="","",データ!AO3043)</f>
        <v/>
      </c>
      <c r="P1841" s="65" t="str">
        <f>IF(C1841="","",データ!AP3043)</f>
        <v/>
      </c>
    </row>
    <row r="1842" spans="1:16" ht="18" customHeight="1">
      <c r="A1842" s="46" t="str">
        <f>IF(データ!A3045&lt;&gt;"",データ!A3044,"")</f>
        <v/>
      </c>
      <c r="B1842" s="47" t="str">
        <f>IF(データ!B3045&lt;&gt;"",データ!B3044,"")</f>
        <v/>
      </c>
      <c r="C1842" s="48" t="str">
        <f>IF(データ!C3045&lt;&gt;"",データ!C3044,"")</f>
        <v/>
      </c>
      <c r="D1842" s="46" t="str">
        <f>IF(データ!G3045&lt;&gt;"",データ!G3044,"")</f>
        <v/>
      </c>
      <c r="E1842" s="65" t="str">
        <f>IF(F1842="","",COUNT($F$4:F1842))</f>
        <v/>
      </c>
      <c r="F1842" s="81" t="str">
        <f>IF(C1842="","",データ!Z3044)</f>
        <v/>
      </c>
      <c r="G1842" s="65" t="str">
        <f>IF(C1842="","",データ!AA3044)</f>
        <v/>
      </c>
      <c r="H1842" s="65" t="str">
        <f>IF(I1842="","",COUNT($I$4:I1842))</f>
        <v/>
      </c>
      <c r="I1842" s="81" t="str">
        <f>IF(C1842="","",データ!AF3044)</f>
        <v/>
      </c>
      <c r="J1842" s="65" t="str">
        <f>IF(C1842="","",データ!AG3044)</f>
        <v/>
      </c>
      <c r="K1842" s="65" t="str">
        <f>IF(L1842="","",COUNT($L$4:L1842))</f>
        <v/>
      </c>
      <c r="L1842" s="81" t="str">
        <f>IF(C1842="","",データ!AI3044)</f>
        <v/>
      </c>
      <c r="M1842" s="65" t="str">
        <f>IF(C1842="","",データ!AJ3044)</f>
        <v/>
      </c>
      <c r="N1842" s="65" t="str">
        <f>IF(O1842="","",COUNT($O$4:O1842))</f>
        <v/>
      </c>
      <c r="O1842" s="81" t="str">
        <f>IF(C1842="","",データ!AO3044)</f>
        <v/>
      </c>
      <c r="P1842" s="65" t="str">
        <f>IF(C1842="","",データ!AP3044)</f>
        <v/>
      </c>
    </row>
    <row r="1843" spans="1:16" ht="18" customHeight="1">
      <c r="A1843" s="46" t="str">
        <f>IF(データ!A3046&lt;&gt;"",データ!A3045,"")</f>
        <v/>
      </c>
      <c r="B1843" s="47" t="str">
        <f>IF(データ!B3046&lt;&gt;"",データ!B3045,"")</f>
        <v/>
      </c>
      <c r="C1843" s="48" t="str">
        <f>IF(データ!C3046&lt;&gt;"",データ!C3045,"")</f>
        <v/>
      </c>
      <c r="D1843" s="46" t="str">
        <f>IF(データ!G3046&lt;&gt;"",データ!G3045,"")</f>
        <v/>
      </c>
      <c r="E1843" s="65" t="str">
        <f>IF(F1843="","",COUNT($F$4:F1843))</f>
        <v/>
      </c>
      <c r="F1843" s="81" t="str">
        <f>IF(C1843="","",データ!Z3045)</f>
        <v/>
      </c>
      <c r="G1843" s="65" t="str">
        <f>IF(C1843="","",データ!AA3045)</f>
        <v/>
      </c>
      <c r="H1843" s="65" t="str">
        <f>IF(I1843="","",COUNT($I$4:I1843))</f>
        <v/>
      </c>
      <c r="I1843" s="81" t="str">
        <f>IF(C1843="","",データ!AF3045)</f>
        <v/>
      </c>
      <c r="J1843" s="65" t="str">
        <f>IF(C1843="","",データ!AG3045)</f>
        <v/>
      </c>
      <c r="K1843" s="65" t="str">
        <f>IF(L1843="","",COUNT($L$4:L1843))</f>
        <v/>
      </c>
      <c r="L1843" s="81" t="str">
        <f>IF(C1843="","",データ!AI3045)</f>
        <v/>
      </c>
      <c r="M1843" s="65" t="str">
        <f>IF(C1843="","",データ!AJ3045)</f>
        <v/>
      </c>
      <c r="N1843" s="65" t="str">
        <f>IF(O1843="","",COUNT($O$4:O1843))</f>
        <v/>
      </c>
      <c r="O1843" s="81" t="str">
        <f>IF(C1843="","",データ!AO3045)</f>
        <v/>
      </c>
      <c r="P1843" s="65" t="str">
        <f>IF(C1843="","",データ!AP3045)</f>
        <v/>
      </c>
    </row>
    <row r="1844" spans="1:16" ht="18" customHeight="1">
      <c r="A1844" s="46" t="str">
        <f>IF(データ!A3047&lt;&gt;"",データ!A3046,"")</f>
        <v/>
      </c>
      <c r="B1844" s="47" t="str">
        <f>IF(データ!B3047&lt;&gt;"",データ!B3046,"")</f>
        <v/>
      </c>
      <c r="C1844" s="48" t="str">
        <f>IF(データ!C3047&lt;&gt;"",データ!C3046,"")</f>
        <v/>
      </c>
      <c r="D1844" s="46" t="str">
        <f>IF(データ!G3047&lt;&gt;"",データ!G3046,"")</f>
        <v/>
      </c>
      <c r="E1844" s="65" t="str">
        <f>IF(F1844="","",COUNT($F$4:F1844))</f>
        <v/>
      </c>
      <c r="F1844" s="81" t="str">
        <f>IF(C1844="","",データ!Z3046)</f>
        <v/>
      </c>
      <c r="G1844" s="65" t="str">
        <f>IF(C1844="","",データ!AA3046)</f>
        <v/>
      </c>
      <c r="H1844" s="65" t="str">
        <f>IF(I1844="","",COUNT($I$4:I1844))</f>
        <v/>
      </c>
      <c r="I1844" s="81" t="str">
        <f>IF(C1844="","",データ!AF3046)</f>
        <v/>
      </c>
      <c r="J1844" s="65" t="str">
        <f>IF(C1844="","",データ!AG3046)</f>
        <v/>
      </c>
      <c r="K1844" s="65" t="str">
        <f>IF(L1844="","",COUNT($L$4:L1844))</f>
        <v/>
      </c>
      <c r="L1844" s="81" t="str">
        <f>IF(C1844="","",データ!AI3046)</f>
        <v/>
      </c>
      <c r="M1844" s="65" t="str">
        <f>IF(C1844="","",データ!AJ3046)</f>
        <v/>
      </c>
      <c r="N1844" s="65" t="str">
        <f>IF(O1844="","",COUNT($O$4:O1844))</f>
        <v/>
      </c>
      <c r="O1844" s="81" t="str">
        <f>IF(C1844="","",データ!AO3046)</f>
        <v/>
      </c>
      <c r="P1844" s="65" t="str">
        <f>IF(C1844="","",データ!AP3046)</f>
        <v/>
      </c>
    </row>
    <row r="1845" spans="1:16" ht="18" customHeight="1">
      <c r="A1845" s="46" t="str">
        <f>IF(データ!A3048&lt;&gt;"",データ!A3047,"")</f>
        <v/>
      </c>
      <c r="B1845" s="47" t="str">
        <f>IF(データ!B3048&lt;&gt;"",データ!B3047,"")</f>
        <v/>
      </c>
      <c r="C1845" s="48" t="str">
        <f>IF(データ!C3048&lt;&gt;"",データ!C3047,"")</f>
        <v/>
      </c>
      <c r="D1845" s="46" t="str">
        <f>IF(データ!G3048&lt;&gt;"",データ!G3047,"")</f>
        <v/>
      </c>
      <c r="E1845" s="65" t="str">
        <f>IF(F1845="","",COUNT($F$4:F1845))</f>
        <v/>
      </c>
      <c r="F1845" s="81" t="str">
        <f>IF(C1845="","",データ!Z3047)</f>
        <v/>
      </c>
      <c r="G1845" s="65" t="str">
        <f>IF(C1845="","",データ!AA3047)</f>
        <v/>
      </c>
      <c r="H1845" s="65" t="str">
        <f>IF(I1845="","",COUNT($I$4:I1845))</f>
        <v/>
      </c>
      <c r="I1845" s="81" t="str">
        <f>IF(C1845="","",データ!AF3047)</f>
        <v/>
      </c>
      <c r="J1845" s="65" t="str">
        <f>IF(C1845="","",データ!AG3047)</f>
        <v/>
      </c>
      <c r="K1845" s="65" t="str">
        <f>IF(L1845="","",COUNT($L$4:L1845))</f>
        <v/>
      </c>
      <c r="L1845" s="81" t="str">
        <f>IF(C1845="","",データ!AI3047)</f>
        <v/>
      </c>
      <c r="M1845" s="65" t="str">
        <f>IF(C1845="","",データ!AJ3047)</f>
        <v/>
      </c>
      <c r="N1845" s="65" t="str">
        <f>IF(O1845="","",COUNT($O$4:O1845))</f>
        <v/>
      </c>
      <c r="O1845" s="81" t="str">
        <f>IF(C1845="","",データ!AO3047)</f>
        <v/>
      </c>
      <c r="P1845" s="65" t="str">
        <f>IF(C1845="","",データ!AP3047)</f>
        <v/>
      </c>
    </row>
    <row r="1846" spans="1:16" ht="18" customHeight="1">
      <c r="A1846" s="46" t="str">
        <f>IF(データ!A3049&lt;&gt;"",データ!A3048,"")</f>
        <v/>
      </c>
      <c r="B1846" s="47" t="str">
        <f>IF(データ!B3049&lt;&gt;"",データ!B3048,"")</f>
        <v/>
      </c>
      <c r="C1846" s="48" t="str">
        <f>IF(データ!C3049&lt;&gt;"",データ!C3048,"")</f>
        <v/>
      </c>
      <c r="D1846" s="46" t="str">
        <f>IF(データ!G3049&lt;&gt;"",データ!G3048,"")</f>
        <v/>
      </c>
      <c r="E1846" s="65" t="str">
        <f>IF(F1846="","",COUNT($F$4:F1846))</f>
        <v/>
      </c>
      <c r="F1846" s="81" t="str">
        <f>IF(C1846="","",データ!Z3048)</f>
        <v/>
      </c>
      <c r="G1846" s="65" t="str">
        <f>IF(C1846="","",データ!AA3048)</f>
        <v/>
      </c>
      <c r="H1846" s="65" t="str">
        <f>IF(I1846="","",COUNT($I$4:I1846))</f>
        <v/>
      </c>
      <c r="I1846" s="81" t="str">
        <f>IF(C1846="","",データ!AF3048)</f>
        <v/>
      </c>
      <c r="J1846" s="65" t="str">
        <f>IF(C1846="","",データ!AG3048)</f>
        <v/>
      </c>
      <c r="K1846" s="65" t="str">
        <f>IF(L1846="","",COUNT($L$4:L1846))</f>
        <v/>
      </c>
      <c r="L1846" s="81" t="str">
        <f>IF(C1846="","",データ!AI3048)</f>
        <v/>
      </c>
      <c r="M1846" s="65" t="str">
        <f>IF(C1846="","",データ!AJ3048)</f>
        <v/>
      </c>
      <c r="N1846" s="65" t="str">
        <f>IF(O1846="","",COUNT($O$4:O1846))</f>
        <v/>
      </c>
      <c r="O1846" s="81" t="str">
        <f>IF(C1846="","",データ!AO3048)</f>
        <v/>
      </c>
      <c r="P1846" s="65" t="str">
        <f>IF(C1846="","",データ!AP3048)</f>
        <v/>
      </c>
    </row>
    <row r="1847" spans="1:16" ht="18" customHeight="1">
      <c r="A1847" s="46" t="str">
        <f>IF(データ!A3050&lt;&gt;"",データ!A3049,"")</f>
        <v/>
      </c>
      <c r="B1847" s="47" t="str">
        <f>IF(データ!B3050&lt;&gt;"",データ!B3049,"")</f>
        <v/>
      </c>
      <c r="C1847" s="48" t="str">
        <f>IF(データ!C3050&lt;&gt;"",データ!C3049,"")</f>
        <v/>
      </c>
      <c r="D1847" s="46" t="str">
        <f>IF(データ!G3050&lt;&gt;"",データ!G3049,"")</f>
        <v/>
      </c>
      <c r="E1847" s="65" t="str">
        <f>IF(F1847="","",COUNT($F$4:F1847))</f>
        <v/>
      </c>
      <c r="F1847" s="81" t="str">
        <f>IF(C1847="","",データ!Z3049)</f>
        <v/>
      </c>
      <c r="G1847" s="65" t="str">
        <f>IF(C1847="","",データ!AA3049)</f>
        <v/>
      </c>
      <c r="H1847" s="65" t="str">
        <f>IF(I1847="","",COUNT($I$4:I1847))</f>
        <v/>
      </c>
      <c r="I1847" s="81" t="str">
        <f>IF(C1847="","",データ!AF3049)</f>
        <v/>
      </c>
      <c r="J1847" s="65" t="str">
        <f>IF(C1847="","",データ!AG3049)</f>
        <v/>
      </c>
      <c r="K1847" s="65" t="str">
        <f>IF(L1847="","",COUNT($L$4:L1847))</f>
        <v/>
      </c>
      <c r="L1847" s="81" t="str">
        <f>IF(C1847="","",データ!AI3049)</f>
        <v/>
      </c>
      <c r="M1847" s="65" t="str">
        <f>IF(C1847="","",データ!AJ3049)</f>
        <v/>
      </c>
      <c r="N1847" s="65" t="str">
        <f>IF(O1847="","",COUNT($O$4:O1847))</f>
        <v/>
      </c>
      <c r="O1847" s="81" t="str">
        <f>IF(C1847="","",データ!AO3049)</f>
        <v/>
      </c>
      <c r="P1847" s="65" t="str">
        <f>IF(C1847="","",データ!AP3049)</f>
        <v/>
      </c>
    </row>
    <row r="1848" spans="1:16" ht="18" customHeight="1">
      <c r="A1848" s="46" t="str">
        <f>IF(データ!A3051&lt;&gt;"",データ!A3050,"")</f>
        <v/>
      </c>
      <c r="B1848" s="47" t="str">
        <f>IF(データ!B3051&lt;&gt;"",データ!B3050,"")</f>
        <v/>
      </c>
      <c r="C1848" s="48" t="str">
        <f>IF(データ!C3051&lt;&gt;"",データ!C3050,"")</f>
        <v/>
      </c>
      <c r="D1848" s="46" t="str">
        <f>IF(データ!G3051&lt;&gt;"",データ!G3050,"")</f>
        <v/>
      </c>
      <c r="E1848" s="65" t="str">
        <f>IF(F1848="","",COUNT($F$4:F1848))</f>
        <v/>
      </c>
      <c r="F1848" s="81" t="str">
        <f>IF(C1848="","",データ!Z3050)</f>
        <v/>
      </c>
      <c r="G1848" s="65" t="str">
        <f>IF(C1848="","",データ!AA3050)</f>
        <v/>
      </c>
      <c r="H1848" s="65" t="str">
        <f>IF(I1848="","",COUNT($I$4:I1848))</f>
        <v/>
      </c>
      <c r="I1848" s="81" t="str">
        <f>IF(C1848="","",データ!AF3050)</f>
        <v/>
      </c>
      <c r="J1848" s="65" t="str">
        <f>IF(C1848="","",データ!AG3050)</f>
        <v/>
      </c>
      <c r="K1848" s="65" t="str">
        <f>IF(L1848="","",COUNT($L$4:L1848))</f>
        <v/>
      </c>
      <c r="L1848" s="81" t="str">
        <f>IF(C1848="","",データ!AI3050)</f>
        <v/>
      </c>
      <c r="M1848" s="65" t="str">
        <f>IF(C1848="","",データ!AJ3050)</f>
        <v/>
      </c>
      <c r="N1848" s="65" t="str">
        <f>IF(O1848="","",COUNT($O$4:O1848))</f>
        <v/>
      </c>
      <c r="O1848" s="81" t="str">
        <f>IF(C1848="","",データ!AO3050)</f>
        <v/>
      </c>
      <c r="P1848" s="65" t="str">
        <f>IF(C1848="","",データ!AP3050)</f>
        <v/>
      </c>
    </row>
    <row r="1849" spans="1:16" ht="18" customHeight="1">
      <c r="A1849" s="46" t="str">
        <f>IF(データ!A3052&lt;&gt;"",データ!A3051,"")</f>
        <v/>
      </c>
      <c r="B1849" s="47" t="str">
        <f>IF(データ!B3052&lt;&gt;"",データ!B3051,"")</f>
        <v/>
      </c>
      <c r="C1849" s="48" t="str">
        <f>IF(データ!C3052&lt;&gt;"",データ!C3051,"")</f>
        <v/>
      </c>
      <c r="D1849" s="46" t="str">
        <f>IF(データ!G3052&lt;&gt;"",データ!G3051,"")</f>
        <v/>
      </c>
      <c r="E1849" s="65" t="str">
        <f>IF(F1849="","",COUNT($F$4:F1849))</f>
        <v/>
      </c>
      <c r="F1849" s="81" t="str">
        <f>IF(C1849="","",データ!Z3051)</f>
        <v/>
      </c>
      <c r="G1849" s="65" t="str">
        <f>IF(C1849="","",データ!AA3051)</f>
        <v/>
      </c>
      <c r="H1849" s="65" t="str">
        <f>IF(I1849="","",COUNT($I$4:I1849))</f>
        <v/>
      </c>
      <c r="I1849" s="81" t="str">
        <f>IF(C1849="","",データ!AF3051)</f>
        <v/>
      </c>
      <c r="J1849" s="65" t="str">
        <f>IF(C1849="","",データ!AG3051)</f>
        <v/>
      </c>
      <c r="K1849" s="65" t="str">
        <f>IF(L1849="","",COUNT($L$4:L1849))</f>
        <v/>
      </c>
      <c r="L1849" s="81" t="str">
        <f>IF(C1849="","",データ!AI3051)</f>
        <v/>
      </c>
      <c r="M1849" s="65" t="str">
        <f>IF(C1849="","",データ!AJ3051)</f>
        <v/>
      </c>
      <c r="N1849" s="65" t="str">
        <f>IF(O1849="","",COUNT($O$4:O1849))</f>
        <v/>
      </c>
      <c r="O1849" s="81" t="str">
        <f>IF(C1849="","",データ!AO3051)</f>
        <v/>
      </c>
      <c r="P1849" s="65" t="str">
        <f>IF(C1849="","",データ!AP3051)</f>
        <v/>
      </c>
    </row>
    <row r="1850" spans="1:16" ht="18" customHeight="1">
      <c r="A1850" s="46" t="str">
        <f>IF(データ!A3053&lt;&gt;"",データ!A3052,"")</f>
        <v/>
      </c>
      <c r="B1850" s="47" t="str">
        <f>IF(データ!B3053&lt;&gt;"",データ!B3052,"")</f>
        <v/>
      </c>
      <c r="C1850" s="48" t="str">
        <f>IF(データ!C3053&lt;&gt;"",データ!C3052,"")</f>
        <v/>
      </c>
      <c r="D1850" s="46" t="str">
        <f>IF(データ!G3053&lt;&gt;"",データ!G3052,"")</f>
        <v/>
      </c>
      <c r="E1850" s="65" t="str">
        <f>IF(F1850="","",COUNT($F$4:F1850))</f>
        <v/>
      </c>
      <c r="F1850" s="81" t="str">
        <f>IF(C1850="","",データ!Z3052)</f>
        <v/>
      </c>
      <c r="G1850" s="65" t="str">
        <f>IF(C1850="","",データ!AA3052)</f>
        <v/>
      </c>
      <c r="H1850" s="65" t="str">
        <f>IF(I1850="","",COUNT($I$4:I1850))</f>
        <v/>
      </c>
      <c r="I1850" s="81" t="str">
        <f>IF(C1850="","",データ!AF3052)</f>
        <v/>
      </c>
      <c r="J1850" s="65" t="str">
        <f>IF(C1850="","",データ!AG3052)</f>
        <v/>
      </c>
      <c r="K1850" s="65" t="str">
        <f>IF(L1850="","",COUNT($L$4:L1850))</f>
        <v/>
      </c>
      <c r="L1850" s="81" t="str">
        <f>IF(C1850="","",データ!AI3052)</f>
        <v/>
      </c>
      <c r="M1850" s="65" t="str">
        <f>IF(C1850="","",データ!AJ3052)</f>
        <v/>
      </c>
      <c r="N1850" s="65" t="str">
        <f>IF(O1850="","",COUNT($O$4:O1850))</f>
        <v/>
      </c>
      <c r="O1850" s="81" t="str">
        <f>IF(C1850="","",データ!AO3052)</f>
        <v/>
      </c>
      <c r="P1850" s="65" t="str">
        <f>IF(C1850="","",データ!AP3052)</f>
        <v/>
      </c>
    </row>
    <row r="1851" spans="1:16" ht="18" customHeight="1">
      <c r="A1851" s="46" t="str">
        <f>IF(データ!A3054&lt;&gt;"",データ!A3053,"")</f>
        <v/>
      </c>
      <c r="B1851" s="47" t="str">
        <f>IF(データ!B3054&lt;&gt;"",データ!B3053,"")</f>
        <v/>
      </c>
      <c r="C1851" s="48" t="str">
        <f>IF(データ!C3054&lt;&gt;"",データ!C3053,"")</f>
        <v/>
      </c>
      <c r="D1851" s="46" t="str">
        <f>IF(データ!G3054&lt;&gt;"",データ!G3053,"")</f>
        <v/>
      </c>
      <c r="E1851" s="65" t="str">
        <f>IF(F1851="","",COUNT($F$4:F1851))</f>
        <v/>
      </c>
      <c r="F1851" s="81" t="str">
        <f>IF(C1851="","",データ!Z3053)</f>
        <v/>
      </c>
      <c r="G1851" s="65" t="str">
        <f>IF(C1851="","",データ!AA3053)</f>
        <v/>
      </c>
      <c r="H1851" s="65" t="str">
        <f>IF(I1851="","",COUNT($I$4:I1851))</f>
        <v/>
      </c>
      <c r="I1851" s="81" t="str">
        <f>IF(C1851="","",データ!AF3053)</f>
        <v/>
      </c>
      <c r="J1851" s="65" t="str">
        <f>IF(C1851="","",データ!AG3053)</f>
        <v/>
      </c>
      <c r="K1851" s="65" t="str">
        <f>IF(L1851="","",COUNT($L$4:L1851))</f>
        <v/>
      </c>
      <c r="L1851" s="81" t="str">
        <f>IF(C1851="","",データ!AI3053)</f>
        <v/>
      </c>
      <c r="M1851" s="65" t="str">
        <f>IF(C1851="","",データ!AJ3053)</f>
        <v/>
      </c>
      <c r="N1851" s="65" t="str">
        <f>IF(O1851="","",COUNT($O$4:O1851))</f>
        <v/>
      </c>
      <c r="O1851" s="81" t="str">
        <f>IF(C1851="","",データ!AO3053)</f>
        <v/>
      </c>
      <c r="P1851" s="65" t="str">
        <f>IF(C1851="","",データ!AP3053)</f>
        <v/>
      </c>
    </row>
    <row r="1852" spans="1:16" ht="18" customHeight="1">
      <c r="A1852" s="46" t="str">
        <f>IF(データ!A3055&lt;&gt;"",データ!A3054,"")</f>
        <v/>
      </c>
      <c r="B1852" s="47" t="str">
        <f>IF(データ!B3055&lt;&gt;"",データ!B3054,"")</f>
        <v/>
      </c>
      <c r="C1852" s="48" t="str">
        <f>IF(データ!C3055&lt;&gt;"",データ!C3054,"")</f>
        <v/>
      </c>
      <c r="D1852" s="46" t="str">
        <f>IF(データ!G3055&lt;&gt;"",データ!G3054,"")</f>
        <v/>
      </c>
      <c r="E1852" s="65" t="str">
        <f>IF(F1852="","",COUNT($F$4:F1852))</f>
        <v/>
      </c>
      <c r="F1852" s="81" t="str">
        <f>IF(C1852="","",データ!Z3054)</f>
        <v/>
      </c>
      <c r="G1852" s="65" t="str">
        <f>IF(C1852="","",データ!AA3054)</f>
        <v/>
      </c>
      <c r="H1852" s="65" t="str">
        <f>IF(I1852="","",COUNT($I$4:I1852))</f>
        <v/>
      </c>
      <c r="I1852" s="81" t="str">
        <f>IF(C1852="","",データ!AF3054)</f>
        <v/>
      </c>
      <c r="J1852" s="65" t="str">
        <f>IF(C1852="","",データ!AG3054)</f>
        <v/>
      </c>
      <c r="K1852" s="65" t="str">
        <f>IF(L1852="","",COUNT($L$4:L1852))</f>
        <v/>
      </c>
      <c r="L1852" s="81" t="str">
        <f>IF(C1852="","",データ!AI3054)</f>
        <v/>
      </c>
      <c r="M1852" s="65" t="str">
        <f>IF(C1852="","",データ!AJ3054)</f>
        <v/>
      </c>
      <c r="N1852" s="65" t="str">
        <f>IF(O1852="","",COUNT($O$4:O1852))</f>
        <v/>
      </c>
      <c r="O1852" s="81" t="str">
        <f>IF(C1852="","",データ!AO3054)</f>
        <v/>
      </c>
      <c r="P1852" s="65" t="str">
        <f>IF(C1852="","",データ!AP3054)</f>
        <v/>
      </c>
    </row>
    <row r="1853" spans="1:16" ht="18" customHeight="1">
      <c r="A1853" s="46" t="str">
        <f>IF(データ!A3056&lt;&gt;"",データ!A3055,"")</f>
        <v/>
      </c>
      <c r="B1853" s="47" t="str">
        <f>IF(データ!B3056&lt;&gt;"",データ!B3055,"")</f>
        <v/>
      </c>
      <c r="C1853" s="48" t="str">
        <f>IF(データ!C3056&lt;&gt;"",データ!C3055,"")</f>
        <v/>
      </c>
      <c r="D1853" s="46" t="str">
        <f>IF(データ!G3056&lt;&gt;"",データ!G3055,"")</f>
        <v/>
      </c>
      <c r="E1853" s="65" t="str">
        <f>IF(F1853="","",COUNT($F$4:F1853))</f>
        <v/>
      </c>
      <c r="F1853" s="81" t="str">
        <f>IF(C1853="","",データ!Z3055)</f>
        <v/>
      </c>
      <c r="G1853" s="65" t="str">
        <f>IF(C1853="","",データ!AA3055)</f>
        <v/>
      </c>
      <c r="H1853" s="65" t="str">
        <f>IF(I1853="","",COUNT($I$4:I1853))</f>
        <v/>
      </c>
      <c r="I1853" s="81" t="str">
        <f>IF(C1853="","",データ!AF3055)</f>
        <v/>
      </c>
      <c r="J1853" s="65" t="str">
        <f>IF(C1853="","",データ!AG3055)</f>
        <v/>
      </c>
      <c r="K1853" s="65" t="str">
        <f>IF(L1853="","",COUNT($L$4:L1853))</f>
        <v/>
      </c>
      <c r="L1853" s="81" t="str">
        <f>IF(C1853="","",データ!AI3055)</f>
        <v/>
      </c>
      <c r="M1853" s="65" t="str">
        <f>IF(C1853="","",データ!AJ3055)</f>
        <v/>
      </c>
      <c r="N1853" s="65" t="str">
        <f>IF(O1853="","",COUNT($O$4:O1853))</f>
        <v/>
      </c>
      <c r="O1853" s="81" t="str">
        <f>IF(C1853="","",データ!AO3055)</f>
        <v/>
      </c>
      <c r="P1853" s="65" t="str">
        <f>IF(C1853="","",データ!AP3055)</f>
        <v/>
      </c>
    </row>
    <row r="1854" spans="1:16" ht="18" customHeight="1">
      <c r="A1854" s="46" t="str">
        <f>IF(データ!A3057&lt;&gt;"",データ!A3056,"")</f>
        <v/>
      </c>
      <c r="B1854" s="47" t="str">
        <f>IF(データ!B3057&lt;&gt;"",データ!B3056,"")</f>
        <v/>
      </c>
      <c r="C1854" s="48" t="str">
        <f>IF(データ!C3057&lt;&gt;"",データ!C3056,"")</f>
        <v/>
      </c>
      <c r="D1854" s="46" t="str">
        <f>IF(データ!G3057&lt;&gt;"",データ!G3056,"")</f>
        <v/>
      </c>
      <c r="E1854" s="65" t="str">
        <f>IF(F1854="","",COUNT($F$4:F1854))</f>
        <v/>
      </c>
      <c r="F1854" s="81" t="str">
        <f>IF(C1854="","",データ!Z3056)</f>
        <v/>
      </c>
      <c r="G1854" s="65" t="str">
        <f>IF(C1854="","",データ!AA3056)</f>
        <v/>
      </c>
      <c r="H1854" s="65" t="str">
        <f>IF(I1854="","",COUNT($I$4:I1854))</f>
        <v/>
      </c>
      <c r="I1854" s="81" t="str">
        <f>IF(C1854="","",データ!AF3056)</f>
        <v/>
      </c>
      <c r="J1854" s="65" t="str">
        <f>IF(C1854="","",データ!AG3056)</f>
        <v/>
      </c>
      <c r="K1854" s="65" t="str">
        <f>IF(L1854="","",COUNT($L$4:L1854))</f>
        <v/>
      </c>
      <c r="L1854" s="81" t="str">
        <f>IF(C1854="","",データ!AI3056)</f>
        <v/>
      </c>
      <c r="M1854" s="65" t="str">
        <f>IF(C1854="","",データ!AJ3056)</f>
        <v/>
      </c>
      <c r="N1854" s="65" t="str">
        <f>IF(O1854="","",COUNT($O$4:O1854))</f>
        <v/>
      </c>
      <c r="O1854" s="81" t="str">
        <f>IF(C1854="","",データ!AO3056)</f>
        <v/>
      </c>
      <c r="P1854" s="65" t="str">
        <f>IF(C1854="","",データ!AP3056)</f>
        <v/>
      </c>
    </row>
    <row r="1855" spans="1:16" ht="18" customHeight="1">
      <c r="A1855" s="46" t="str">
        <f>IF(データ!A3058&lt;&gt;"",データ!A3057,"")</f>
        <v/>
      </c>
      <c r="B1855" s="47" t="str">
        <f>IF(データ!B3058&lt;&gt;"",データ!B3057,"")</f>
        <v/>
      </c>
      <c r="C1855" s="48" t="str">
        <f>IF(データ!C3058&lt;&gt;"",データ!C3057,"")</f>
        <v/>
      </c>
      <c r="D1855" s="46" t="str">
        <f>IF(データ!G3058&lt;&gt;"",データ!G3057,"")</f>
        <v/>
      </c>
      <c r="E1855" s="65" t="str">
        <f>IF(F1855="","",COUNT($F$4:F1855))</f>
        <v/>
      </c>
      <c r="F1855" s="81" t="str">
        <f>IF(C1855="","",データ!Z3057)</f>
        <v/>
      </c>
      <c r="G1855" s="65" t="str">
        <f>IF(C1855="","",データ!AA3057)</f>
        <v/>
      </c>
      <c r="H1855" s="65" t="str">
        <f>IF(I1855="","",COUNT($I$4:I1855))</f>
        <v/>
      </c>
      <c r="I1855" s="81" t="str">
        <f>IF(C1855="","",データ!AF3057)</f>
        <v/>
      </c>
      <c r="J1855" s="65" t="str">
        <f>IF(C1855="","",データ!AG3057)</f>
        <v/>
      </c>
      <c r="K1855" s="65" t="str">
        <f>IF(L1855="","",COUNT($L$4:L1855))</f>
        <v/>
      </c>
      <c r="L1855" s="81" t="str">
        <f>IF(C1855="","",データ!AI3057)</f>
        <v/>
      </c>
      <c r="M1855" s="65" t="str">
        <f>IF(C1855="","",データ!AJ3057)</f>
        <v/>
      </c>
      <c r="N1855" s="65" t="str">
        <f>IF(O1855="","",COUNT($O$4:O1855))</f>
        <v/>
      </c>
      <c r="O1855" s="81" t="str">
        <f>IF(C1855="","",データ!AO3057)</f>
        <v/>
      </c>
      <c r="P1855" s="65" t="str">
        <f>IF(C1855="","",データ!AP3057)</f>
        <v/>
      </c>
    </row>
    <row r="1856" spans="1:16" ht="18" customHeight="1">
      <c r="A1856" s="46" t="str">
        <f>IF(データ!A3059&lt;&gt;"",データ!A3058,"")</f>
        <v/>
      </c>
      <c r="B1856" s="47" t="str">
        <f>IF(データ!B3059&lt;&gt;"",データ!B3058,"")</f>
        <v/>
      </c>
      <c r="C1856" s="48" t="str">
        <f>IF(データ!C3059&lt;&gt;"",データ!C3058,"")</f>
        <v/>
      </c>
      <c r="D1856" s="46" t="str">
        <f>IF(データ!G3059&lt;&gt;"",データ!G3058,"")</f>
        <v/>
      </c>
      <c r="E1856" s="65" t="str">
        <f>IF(F1856="","",COUNT($F$4:F1856))</f>
        <v/>
      </c>
      <c r="F1856" s="81" t="str">
        <f>IF(C1856="","",データ!Z3058)</f>
        <v/>
      </c>
      <c r="G1856" s="65" t="str">
        <f>IF(C1856="","",データ!AA3058)</f>
        <v/>
      </c>
      <c r="H1856" s="65" t="str">
        <f>IF(I1856="","",COUNT($I$4:I1856))</f>
        <v/>
      </c>
      <c r="I1856" s="81" t="str">
        <f>IF(C1856="","",データ!AF3058)</f>
        <v/>
      </c>
      <c r="J1856" s="65" t="str">
        <f>IF(C1856="","",データ!AG3058)</f>
        <v/>
      </c>
      <c r="K1856" s="65" t="str">
        <f>IF(L1856="","",COUNT($L$4:L1856))</f>
        <v/>
      </c>
      <c r="L1856" s="81" t="str">
        <f>IF(C1856="","",データ!AI3058)</f>
        <v/>
      </c>
      <c r="M1856" s="65" t="str">
        <f>IF(C1856="","",データ!AJ3058)</f>
        <v/>
      </c>
      <c r="N1856" s="65" t="str">
        <f>IF(O1856="","",COUNT($O$4:O1856))</f>
        <v/>
      </c>
      <c r="O1856" s="81" t="str">
        <f>IF(C1856="","",データ!AO3058)</f>
        <v/>
      </c>
      <c r="P1856" s="65" t="str">
        <f>IF(C1856="","",データ!AP3058)</f>
        <v/>
      </c>
    </row>
    <row r="1857" spans="1:16" ht="18" customHeight="1">
      <c r="A1857" s="46" t="str">
        <f>IF(データ!A3060&lt;&gt;"",データ!A3059,"")</f>
        <v/>
      </c>
      <c r="B1857" s="47" t="str">
        <f>IF(データ!B3060&lt;&gt;"",データ!B3059,"")</f>
        <v/>
      </c>
      <c r="C1857" s="48" t="str">
        <f>IF(データ!C3060&lt;&gt;"",データ!C3059,"")</f>
        <v/>
      </c>
      <c r="D1857" s="46" t="str">
        <f>IF(データ!G3060&lt;&gt;"",データ!G3059,"")</f>
        <v/>
      </c>
      <c r="E1857" s="65" t="str">
        <f>IF(F1857="","",COUNT($F$4:F1857))</f>
        <v/>
      </c>
      <c r="F1857" s="81" t="str">
        <f>IF(C1857="","",データ!Z3059)</f>
        <v/>
      </c>
      <c r="G1857" s="65" t="str">
        <f>IF(C1857="","",データ!AA3059)</f>
        <v/>
      </c>
      <c r="H1857" s="65" t="str">
        <f>IF(I1857="","",COUNT($I$4:I1857))</f>
        <v/>
      </c>
      <c r="I1857" s="81" t="str">
        <f>IF(C1857="","",データ!AF3059)</f>
        <v/>
      </c>
      <c r="J1857" s="65" t="str">
        <f>IF(C1857="","",データ!AG3059)</f>
        <v/>
      </c>
      <c r="K1857" s="65" t="str">
        <f>IF(L1857="","",COUNT($L$4:L1857))</f>
        <v/>
      </c>
      <c r="L1857" s="81" t="str">
        <f>IF(C1857="","",データ!AI3059)</f>
        <v/>
      </c>
      <c r="M1857" s="65" t="str">
        <f>IF(C1857="","",データ!AJ3059)</f>
        <v/>
      </c>
      <c r="N1857" s="65" t="str">
        <f>IF(O1857="","",COUNT($O$4:O1857))</f>
        <v/>
      </c>
      <c r="O1857" s="81" t="str">
        <f>IF(C1857="","",データ!AO3059)</f>
        <v/>
      </c>
      <c r="P1857" s="65" t="str">
        <f>IF(C1857="","",データ!AP3059)</f>
        <v/>
      </c>
    </row>
    <row r="1858" spans="1:16" ht="18" customHeight="1">
      <c r="A1858" s="46" t="str">
        <f>IF(データ!A3061&lt;&gt;"",データ!A3060,"")</f>
        <v/>
      </c>
      <c r="B1858" s="47" t="str">
        <f>IF(データ!B3061&lt;&gt;"",データ!B3060,"")</f>
        <v/>
      </c>
      <c r="C1858" s="48" t="str">
        <f>IF(データ!C3061&lt;&gt;"",データ!C3060,"")</f>
        <v/>
      </c>
      <c r="D1858" s="46" t="str">
        <f>IF(データ!G3061&lt;&gt;"",データ!G3060,"")</f>
        <v/>
      </c>
      <c r="E1858" s="65" t="str">
        <f>IF(F1858="","",COUNT($F$4:F1858))</f>
        <v/>
      </c>
      <c r="F1858" s="81" t="str">
        <f>IF(C1858="","",データ!Z3060)</f>
        <v/>
      </c>
      <c r="G1858" s="65" t="str">
        <f>IF(C1858="","",データ!AA3060)</f>
        <v/>
      </c>
      <c r="H1858" s="65" t="str">
        <f>IF(I1858="","",COUNT($I$4:I1858))</f>
        <v/>
      </c>
      <c r="I1858" s="81" t="str">
        <f>IF(C1858="","",データ!AF3060)</f>
        <v/>
      </c>
      <c r="J1858" s="65" t="str">
        <f>IF(C1858="","",データ!AG3060)</f>
        <v/>
      </c>
      <c r="K1858" s="65" t="str">
        <f>IF(L1858="","",COUNT($L$4:L1858))</f>
        <v/>
      </c>
      <c r="L1858" s="81" t="str">
        <f>IF(C1858="","",データ!AI3060)</f>
        <v/>
      </c>
      <c r="M1858" s="65" t="str">
        <f>IF(C1858="","",データ!AJ3060)</f>
        <v/>
      </c>
      <c r="N1858" s="65" t="str">
        <f>IF(O1858="","",COUNT($O$4:O1858))</f>
        <v/>
      </c>
      <c r="O1858" s="81" t="str">
        <f>IF(C1858="","",データ!AO3060)</f>
        <v/>
      </c>
      <c r="P1858" s="65" t="str">
        <f>IF(C1858="","",データ!AP3060)</f>
        <v/>
      </c>
    </row>
    <row r="1859" spans="1:16" ht="18" customHeight="1">
      <c r="A1859" s="46" t="str">
        <f>IF(データ!A3062&lt;&gt;"",データ!A3061,"")</f>
        <v/>
      </c>
      <c r="B1859" s="47" t="str">
        <f>IF(データ!B3062&lt;&gt;"",データ!B3061,"")</f>
        <v/>
      </c>
      <c r="C1859" s="48" t="str">
        <f>IF(データ!C3062&lt;&gt;"",データ!C3061,"")</f>
        <v/>
      </c>
      <c r="D1859" s="46" t="str">
        <f>IF(データ!G3062&lt;&gt;"",データ!G3061,"")</f>
        <v/>
      </c>
      <c r="E1859" s="65" t="str">
        <f>IF(F1859="","",COUNT($F$4:F1859))</f>
        <v/>
      </c>
      <c r="F1859" s="81" t="str">
        <f>IF(C1859="","",データ!Z3061)</f>
        <v/>
      </c>
      <c r="G1859" s="65" t="str">
        <f>IF(C1859="","",データ!AA3061)</f>
        <v/>
      </c>
      <c r="H1859" s="65" t="str">
        <f>IF(I1859="","",COUNT($I$4:I1859))</f>
        <v/>
      </c>
      <c r="I1859" s="81" t="str">
        <f>IF(C1859="","",データ!AF3061)</f>
        <v/>
      </c>
      <c r="J1859" s="65" t="str">
        <f>IF(C1859="","",データ!AG3061)</f>
        <v/>
      </c>
      <c r="K1859" s="65" t="str">
        <f>IF(L1859="","",COUNT($L$4:L1859))</f>
        <v/>
      </c>
      <c r="L1859" s="81" t="str">
        <f>IF(C1859="","",データ!AI3061)</f>
        <v/>
      </c>
      <c r="M1859" s="65" t="str">
        <f>IF(C1859="","",データ!AJ3061)</f>
        <v/>
      </c>
      <c r="N1859" s="65" t="str">
        <f>IF(O1859="","",COUNT($O$4:O1859))</f>
        <v/>
      </c>
      <c r="O1859" s="81" t="str">
        <f>IF(C1859="","",データ!AO3061)</f>
        <v/>
      </c>
      <c r="P1859" s="65" t="str">
        <f>IF(C1859="","",データ!AP3061)</f>
        <v/>
      </c>
    </row>
    <row r="1860" spans="1:16" ht="18" customHeight="1">
      <c r="A1860" s="46" t="str">
        <f>IF(データ!A3063&lt;&gt;"",データ!A3062,"")</f>
        <v/>
      </c>
      <c r="B1860" s="47" t="str">
        <f>IF(データ!B3063&lt;&gt;"",データ!B3062,"")</f>
        <v/>
      </c>
      <c r="C1860" s="48" t="str">
        <f>IF(データ!C3063&lt;&gt;"",データ!C3062,"")</f>
        <v/>
      </c>
      <c r="D1860" s="46" t="str">
        <f>IF(データ!G3063&lt;&gt;"",データ!G3062,"")</f>
        <v/>
      </c>
      <c r="E1860" s="65" t="str">
        <f>IF(F1860="","",COUNT($F$4:F1860))</f>
        <v/>
      </c>
      <c r="F1860" s="81" t="str">
        <f>IF(C1860="","",データ!Z3062)</f>
        <v/>
      </c>
      <c r="G1860" s="65" t="str">
        <f>IF(C1860="","",データ!AA3062)</f>
        <v/>
      </c>
      <c r="H1860" s="65" t="str">
        <f>IF(I1860="","",COUNT($I$4:I1860))</f>
        <v/>
      </c>
      <c r="I1860" s="81" t="str">
        <f>IF(C1860="","",データ!AF3062)</f>
        <v/>
      </c>
      <c r="J1860" s="65" t="str">
        <f>IF(C1860="","",データ!AG3062)</f>
        <v/>
      </c>
      <c r="K1860" s="65" t="str">
        <f>IF(L1860="","",COUNT($L$4:L1860))</f>
        <v/>
      </c>
      <c r="L1860" s="81" t="str">
        <f>IF(C1860="","",データ!AI3062)</f>
        <v/>
      </c>
      <c r="M1860" s="65" t="str">
        <f>IF(C1860="","",データ!AJ3062)</f>
        <v/>
      </c>
      <c r="N1860" s="65" t="str">
        <f>IF(O1860="","",COUNT($O$4:O1860))</f>
        <v/>
      </c>
      <c r="O1860" s="81" t="str">
        <f>IF(C1860="","",データ!AO3062)</f>
        <v/>
      </c>
      <c r="P1860" s="65" t="str">
        <f>IF(C1860="","",データ!AP3062)</f>
        <v/>
      </c>
    </row>
    <row r="1861" spans="1:16" ht="18" customHeight="1">
      <c r="A1861" s="46" t="str">
        <f>IF(データ!A3064&lt;&gt;"",データ!A3063,"")</f>
        <v/>
      </c>
      <c r="B1861" s="47" t="str">
        <f>IF(データ!B3064&lt;&gt;"",データ!B3063,"")</f>
        <v/>
      </c>
      <c r="C1861" s="48" t="str">
        <f>IF(データ!C3064&lt;&gt;"",データ!C3063,"")</f>
        <v/>
      </c>
      <c r="D1861" s="46" t="str">
        <f>IF(データ!G3064&lt;&gt;"",データ!G3063,"")</f>
        <v/>
      </c>
      <c r="E1861" s="65" t="str">
        <f>IF(F1861="","",COUNT($F$4:F1861))</f>
        <v/>
      </c>
      <c r="F1861" s="81" t="str">
        <f>IF(C1861="","",データ!Z3063)</f>
        <v/>
      </c>
      <c r="G1861" s="65" t="str">
        <f>IF(C1861="","",データ!AA3063)</f>
        <v/>
      </c>
      <c r="H1861" s="65" t="str">
        <f>IF(I1861="","",COUNT($I$4:I1861))</f>
        <v/>
      </c>
      <c r="I1861" s="81" t="str">
        <f>IF(C1861="","",データ!AF3063)</f>
        <v/>
      </c>
      <c r="J1861" s="65" t="str">
        <f>IF(C1861="","",データ!AG3063)</f>
        <v/>
      </c>
      <c r="K1861" s="65" t="str">
        <f>IF(L1861="","",COUNT($L$4:L1861))</f>
        <v/>
      </c>
      <c r="L1861" s="81" t="str">
        <f>IF(C1861="","",データ!AI3063)</f>
        <v/>
      </c>
      <c r="M1861" s="65" t="str">
        <f>IF(C1861="","",データ!AJ3063)</f>
        <v/>
      </c>
      <c r="N1861" s="65" t="str">
        <f>IF(O1861="","",COUNT($O$4:O1861))</f>
        <v/>
      </c>
      <c r="O1861" s="81" t="str">
        <f>IF(C1861="","",データ!AO3063)</f>
        <v/>
      </c>
      <c r="P1861" s="65" t="str">
        <f>IF(C1861="","",データ!AP3063)</f>
        <v/>
      </c>
    </row>
    <row r="1862" spans="1:16" ht="18" customHeight="1">
      <c r="A1862" s="46" t="str">
        <f>IF(データ!A3065&lt;&gt;"",データ!A3064,"")</f>
        <v/>
      </c>
      <c r="B1862" s="47" t="str">
        <f>IF(データ!B3065&lt;&gt;"",データ!B3064,"")</f>
        <v/>
      </c>
      <c r="C1862" s="48" t="str">
        <f>IF(データ!C3065&lt;&gt;"",データ!C3064,"")</f>
        <v/>
      </c>
      <c r="D1862" s="46" t="str">
        <f>IF(データ!G3065&lt;&gt;"",データ!G3064,"")</f>
        <v/>
      </c>
      <c r="E1862" s="65" t="str">
        <f>IF(F1862="","",COUNT($F$4:F1862))</f>
        <v/>
      </c>
      <c r="F1862" s="81" t="str">
        <f>IF(C1862="","",データ!Z3064)</f>
        <v/>
      </c>
      <c r="G1862" s="65" t="str">
        <f>IF(C1862="","",データ!AA3064)</f>
        <v/>
      </c>
      <c r="H1862" s="65" t="str">
        <f>IF(I1862="","",COUNT($I$4:I1862))</f>
        <v/>
      </c>
      <c r="I1862" s="81" t="str">
        <f>IF(C1862="","",データ!AF3064)</f>
        <v/>
      </c>
      <c r="J1862" s="65" t="str">
        <f>IF(C1862="","",データ!AG3064)</f>
        <v/>
      </c>
      <c r="K1862" s="65" t="str">
        <f>IF(L1862="","",COUNT($L$4:L1862))</f>
        <v/>
      </c>
      <c r="L1862" s="81" t="str">
        <f>IF(C1862="","",データ!AI3064)</f>
        <v/>
      </c>
      <c r="M1862" s="65" t="str">
        <f>IF(C1862="","",データ!AJ3064)</f>
        <v/>
      </c>
      <c r="N1862" s="65" t="str">
        <f>IF(O1862="","",COUNT($O$4:O1862))</f>
        <v/>
      </c>
      <c r="O1862" s="81" t="str">
        <f>IF(C1862="","",データ!AO3064)</f>
        <v/>
      </c>
      <c r="P1862" s="65" t="str">
        <f>IF(C1862="","",データ!AP3064)</f>
        <v/>
      </c>
    </row>
    <row r="1863" spans="1:16" ht="18" customHeight="1">
      <c r="A1863" s="46" t="str">
        <f>IF(データ!A3066&lt;&gt;"",データ!A3065,"")</f>
        <v/>
      </c>
      <c r="B1863" s="47" t="str">
        <f>IF(データ!B3066&lt;&gt;"",データ!B3065,"")</f>
        <v/>
      </c>
      <c r="C1863" s="48" t="str">
        <f>IF(データ!C3066&lt;&gt;"",データ!C3065,"")</f>
        <v/>
      </c>
      <c r="D1863" s="46" t="str">
        <f>IF(データ!G3066&lt;&gt;"",データ!G3065,"")</f>
        <v/>
      </c>
      <c r="E1863" s="65" t="str">
        <f>IF(F1863="","",COUNT($F$4:F1863))</f>
        <v/>
      </c>
      <c r="F1863" s="81" t="str">
        <f>IF(C1863="","",データ!Z3065)</f>
        <v/>
      </c>
      <c r="G1863" s="65" t="str">
        <f>IF(C1863="","",データ!AA3065)</f>
        <v/>
      </c>
      <c r="H1863" s="65" t="str">
        <f>IF(I1863="","",COUNT($I$4:I1863))</f>
        <v/>
      </c>
      <c r="I1863" s="81" t="str">
        <f>IF(C1863="","",データ!AF3065)</f>
        <v/>
      </c>
      <c r="J1863" s="65" t="str">
        <f>IF(C1863="","",データ!AG3065)</f>
        <v/>
      </c>
      <c r="K1863" s="65" t="str">
        <f>IF(L1863="","",COUNT($L$4:L1863))</f>
        <v/>
      </c>
      <c r="L1863" s="81" t="str">
        <f>IF(C1863="","",データ!AI3065)</f>
        <v/>
      </c>
      <c r="M1863" s="65" t="str">
        <f>IF(C1863="","",データ!AJ3065)</f>
        <v/>
      </c>
      <c r="N1863" s="65" t="str">
        <f>IF(O1863="","",COUNT($O$4:O1863))</f>
        <v/>
      </c>
      <c r="O1863" s="81" t="str">
        <f>IF(C1863="","",データ!AO3065)</f>
        <v/>
      </c>
      <c r="P1863" s="65" t="str">
        <f>IF(C1863="","",データ!AP3065)</f>
        <v/>
      </c>
    </row>
    <row r="1864" spans="1:16" ht="18" customHeight="1">
      <c r="A1864" s="46" t="str">
        <f>IF(データ!A3067&lt;&gt;"",データ!A3066,"")</f>
        <v/>
      </c>
      <c r="B1864" s="47" t="str">
        <f>IF(データ!B3067&lt;&gt;"",データ!B3066,"")</f>
        <v/>
      </c>
      <c r="C1864" s="48" t="str">
        <f>IF(データ!C3067&lt;&gt;"",データ!C3066,"")</f>
        <v/>
      </c>
      <c r="D1864" s="46" t="str">
        <f>IF(データ!G3067&lt;&gt;"",データ!G3066,"")</f>
        <v/>
      </c>
      <c r="E1864" s="65" t="str">
        <f>IF(F1864="","",COUNT($F$4:F1864))</f>
        <v/>
      </c>
      <c r="F1864" s="81" t="str">
        <f>IF(C1864="","",データ!Z3066)</f>
        <v/>
      </c>
      <c r="G1864" s="65" t="str">
        <f>IF(C1864="","",データ!AA3066)</f>
        <v/>
      </c>
      <c r="H1864" s="65" t="str">
        <f>IF(I1864="","",COUNT($I$4:I1864))</f>
        <v/>
      </c>
      <c r="I1864" s="81" t="str">
        <f>IF(C1864="","",データ!AF3066)</f>
        <v/>
      </c>
      <c r="J1864" s="65" t="str">
        <f>IF(C1864="","",データ!AG3066)</f>
        <v/>
      </c>
      <c r="K1864" s="65" t="str">
        <f>IF(L1864="","",COUNT($L$4:L1864))</f>
        <v/>
      </c>
      <c r="L1864" s="81" t="str">
        <f>IF(C1864="","",データ!AI3066)</f>
        <v/>
      </c>
      <c r="M1864" s="65" t="str">
        <f>IF(C1864="","",データ!AJ3066)</f>
        <v/>
      </c>
      <c r="N1864" s="65" t="str">
        <f>IF(O1864="","",COUNT($O$4:O1864))</f>
        <v/>
      </c>
      <c r="O1864" s="81" t="str">
        <f>IF(C1864="","",データ!AO3066)</f>
        <v/>
      </c>
      <c r="P1864" s="65" t="str">
        <f>IF(C1864="","",データ!AP3066)</f>
        <v/>
      </c>
    </row>
    <row r="1865" spans="1:16" ht="18" customHeight="1">
      <c r="A1865" s="46" t="str">
        <f>IF(データ!A3068&lt;&gt;"",データ!A3067,"")</f>
        <v/>
      </c>
      <c r="B1865" s="47" t="str">
        <f>IF(データ!B3068&lt;&gt;"",データ!B3067,"")</f>
        <v/>
      </c>
      <c r="C1865" s="48" t="str">
        <f>IF(データ!C3068&lt;&gt;"",データ!C3067,"")</f>
        <v/>
      </c>
      <c r="D1865" s="46" t="str">
        <f>IF(データ!G3068&lt;&gt;"",データ!G3067,"")</f>
        <v/>
      </c>
      <c r="E1865" s="65" t="str">
        <f>IF(F1865="","",COUNT($F$4:F1865))</f>
        <v/>
      </c>
      <c r="F1865" s="81" t="str">
        <f>IF(C1865="","",データ!Z3067)</f>
        <v/>
      </c>
      <c r="G1865" s="65" t="str">
        <f>IF(C1865="","",データ!AA3067)</f>
        <v/>
      </c>
      <c r="H1865" s="65" t="str">
        <f>IF(I1865="","",COUNT($I$4:I1865))</f>
        <v/>
      </c>
      <c r="I1865" s="81" t="str">
        <f>IF(C1865="","",データ!AF3067)</f>
        <v/>
      </c>
      <c r="J1865" s="65" t="str">
        <f>IF(C1865="","",データ!AG3067)</f>
        <v/>
      </c>
      <c r="K1865" s="65" t="str">
        <f>IF(L1865="","",COUNT($L$4:L1865))</f>
        <v/>
      </c>
      <c r="L1865" s="81" t="str">
        <f>IF(C1865="","",データ!AI3067)</f>
        <v/>
      </c>
      <c r="M1865" s="65" t="str">
        <f>IF(C1865="","",データ!AJ3067)</f>
        <v/>
      </c>
      <c r="N1865" s="65" t="str">
        <f>IF(O1865="","",COUNT($O$4:O1865))</f>
        <v/>
      </c>
      <c r="O1865" s="81" t="str">
        <f>IF(C1865="","",データ!AO3067)</f>
        <v/>
      </c>
      <c r="P1865" s="65" t="str">
        <f>IF(C1865="","",データ!AP3067)</f>
        <v/>
      </c>
    </row>
    <row r="1866" spans="1:16" ht="18" customHeight="1">
      <c r="A1866" s="46" t="str">
        <f>IF(データ!A3069&lt;&gt;"",データ!A3068,"")</f>
        <v/>
      </c>
      <c r="B1866" s="47" t="str">
        <f>IF(データ!B3069&lt;&gt;"",データ!B3068,"")</f>
        <v/>
      </c>
      <c r="C1866" s="48" t="str">
        <f>IF(データ!C3069&lt;&gt;"",データ!C3068,"")</f>
        <v/>
      </c>
      <c r="D1866" s="46" t="str">
        <f>IF(データ!G3069&lt;&gt;"",データ!G3068,"")</f>
        <v/>
      </c>
      <c r="E1866" s="65" t="str">
        <f>IF(F1866="","",COUNT($F$4:F1866))</f>
        <v/>
      </c>
      <c r="F1866" s="81" t="str">
        <f>IF(C1866="","",データ!Z3068)</f>
        <v/>
      </c>
      <c r="G1866" s="65" t="str">
        <f>IF(C1866="","",データ!AA3068)</f>
        <v/>
      </c>
      <c r="H1866" s="65" t="str">
        <f>IF(I1866="","",COUNT($I$4:I1866))</f>
        <v/>
      </c>
      <c r="I1866" s="81" t="str">
        <f>IF(C1866="","",データ!AF3068)</f>
        <v/>
      </c>
      <c r="J1866" s="65" t="str">
        <f>IF(C1866="","",データ!AG3068)</f>
        <v/>
      </c>
      <c r="K1866" s="65" t="str">
        <f>IF(L1866="","",COUNT($L$4:L1866))</f>
        <v/>
      </c>
      <c r="L1866" s="81" t="str">
        <f>IF(C1866="","",データ!AI3068)</f>
        <v/>
      </c>
      <c r="M1866" s="65" t="str">
        <f>IF(C1866="","",データ!AJ3068)</f>
        <v/>
      </c>
      <c r="N1866" s="65" t="str">
        <f>IF(O1866="","",COUNT($O$4:O1866))</f>
        <v/>
      </c>
      <c r="O1866" s="81" t="str">
        <f>IF(C1866="","",データ!AO3068)</f>
        <v/>
      </c>
      <c r="P1866" s="65" t="str">
        <f>IF(C1866="","",データ!AP3068)</f>
        <v/>
      </c>
    </row>
    <row r="1867" spans="1:16" ht="18" customHeight="1">
      <c r="A1867" s="46" t="str">
        <f>IF(データ!A3070&lt;&gt;"",データ!A3069,"")</f>
        <v/>
      </c>
      <c r="B1867" s="47" t="str">
        <f>IF(データ!B3070&lt;&gt;"",データ!B3069,"")</f>
        <v/>
      </c>
      <c r="C1867" s="48" t="str">
        <f>IF(データ!C3070&lt;&gt;"",データ!C3069,"")</f>
        <v/>
      </c>
      <c r="D1867" s="46" t="str">
        <f>IF(データ!G3070&lt;&gt;"",データ!G3069,"")</f>
        <v/>
      </c>
      <c r="E1867" s="65" t="str">
        <f>IF(F1867="","",COUNT($F$4:F1867))</f>
        <v/>
      </c>
      <c r="F1867" s="81" t="str">
        <f>IF(C1867="","",データ!Z3069)</f>
        <v/>
      </c>
      <c r="G1867" s="65" t="str">
        <f>IF(C1867="","",データ!AA3069)</f>
        <v/>
      </c>
      <c r="H1867" s="65" t="str">
        <f>IF(I1867="","",COUNT($I$4:I1867))</f>
        <v/>
      </c>
      <c r="I1867" s="81" t="str">
        <f>IF(C1867="","",データ!AF3069)</f>
        <v/>
      </c>
      <c r="J1867" s="65" t="str">
        <f>IF(C1867="","",データ!AG3069)</f>
        <v/>
      </c>
      <c r="K1867" s="65" t="str">
        <f>IF(L1867="","",COUNT($L$4:L1867))</f>
        <v/>
      </c>
      <c r="L1867" s="81" t="str">
        <f>IF(C1867="","",データ!AI3069)</f>
        <v/>
      </c>
      <c r="M1867" s="65" t="str">
        <f>IF(C1867="","",データ!AJ3069)</f>
        <v/>
      </c>
      <c r="N1867" s="65" t="str">
        <f>IF(O1867="","",COUNT($O$4:O1867))</f>
        <v/>
      </c>
      <c r="O1867" s="81" t="str">
        <f>IF(C1867="","",データ!AO3069)</f>
        <v/>
      </c>
      <c r="P1867" s="65" t="str">
        <f>IF(C1867="","",データ!AP3069)</f>
        <v/>
      </c>
    </row>
    <row r="1868" spans="1:16" ht="18" customHeight="1">
      <c r="A1868" s="46" t="str">
        <f>IF(データ!A3071&lt;&gt;"",データ!A3070,"")</f>
        <v/>
      </c>
      <c r="B1868" s="47" t="str">
        <f>IF(データ!B3071&lt;&gt;"",データ!B3070,"")</f>
        <v/>
      </c>
      <c r="C1868" s="48" t="str">
        <f>IF(データ!C3071&lt;&gt;"",データ!C3070,"")</f>
        <v/>
      </c>
      <c r="D1868" s="46" t="str">
        <f>IF(データ!G3071&lt;&gt;"",データ!G3070,"")</f>
        <v/>
      </c>
      <c r="E1868" s="65" t="str">
        <f>IF(F1868="","",COUNT($F$4:F1868))</f>
        <v/>
      </c>
      <c r="F1868" s="81" t="str">
        <f>IF(C1868="","",データ!Z3070)</f>
        <v/>
      </c>
      <c r="G1868" s="65" t="str">
        <f>IF(C1868="","",データ!AA3070)</f>
        <v/>
      </c>
      <c r="H1868" s="65" t="str">
        <f>IF(I1868="","",COUNT($I$4:I1868))</f>
        <v/>
      </c>
      <c r="I1868" s="81" t="str">
        <f>IF(C1868="","",データ!AF3070)</f>
        <v/>
      </c>
      <c r="J1868" s="65" t="str">
        <f>IF(C1868="","",データ!AG3070)</f>
        <v/>
      </c>
      <c r="K1868" s="65" t="str">
        <f>IF(L1868="","",COUNT($L$4:L1868))</f>
        <v/>
      </c>
      <c r="L1868" s="81" t="str">
        <f>IF(C1868="","",データ!AI3070)</f>
        <v/>
      </c>
      <c r="M1868" s="65" t="str">
        <f>IF(C1868="","",データ!AJ3070)</f>
        <v/>
      </c>
      <c r="N1868" s="65" t="str">
        <f>IF(O1868="","",COUNT($O$4:O1868))</f>
        <v/>
      </c>
      <c r="O1868" s="81" t="str">
        <f>IF(C1868="","",データ!AO3070)</f>
        <v/>
      </c>
      <c r="P1868" s="65" t="str">
        <f>IF(C1868="","",データ!AP3070)</f>
        <v/>
      </c>
    </row>
    <row r="1869" spans="1:16" ht="18" customHeight="1">
      <c r="A1869" s="46" t="str">
        <f>IF(データ!A3072&lt;&gt;"",データ!A3071,"")</f>
        <v/>
      </c>
      <c r="B1869" s="47" t="str">
        <f>IF(データ!B3072&lt;&gt;"",データ!B3071,"")</f>
        <v/>
      </c>
      <c r="C1869" s="48" t="str">
        <f>IF(データ!C3072&lt;&gt;"",データ!C3071,"")</f>
        <v/>
      </c>
      <c r="D1869" s="46" t="str">
        <f>IF(データ!G3072&lt;&gt;"",データ!G3071,"")</f>
        <v/>
      </c>
      <c r="E1869" s="65" t="str">
        <f>IF(F1869="","",COUNT($F$4:F1869))</f>
        <v/>
      </c>
      <c r="F1869" s="81" t="str">
        <f>IF(C1869="","",データ!Z3071)</f>
        <v/>
      </c>
      <c r="G1869" s="65" t="str">
        <f>IF(C1869="","",データ!AA3071)</f>
        <v/>
      </c>
      <c r="H1869" s="65" t="str">
        <f>IF(I1869="","",COUNT($I$4:I1869))</f>
        <v/>
      </c>
      <c r="I1869" s="81" t="str">
        <f>IF(C1869="","",データ!AF3071)</f>
        <v/>
      </c>
      <c r="J1869" s="65" t="str">
        <f>IF(C1869="","",データ!AG3071)</f>
        <v/>
      </c>
      <c r="K1869" s="65" t="str">
        <f>IF(L1869="","",COUNT($L$4:L1869))</f>
        <v/>
      </c>
      <c r="L1869" s="81" t="str">
        <f>IF(C1869="","",データ!AI3071)</f>
        <v/>
      </c>
      <c r="M1869" s="65" t="str">
        <f>IF(C1869="","",データ!AJ3071)</f>
        <v/>
      </c>
      <c r="N1869" s="65" t="str">
        <f>IF(O1869="","",COUNT($O$4:O1869))</f>
        <v/>
      </c>
      <c r="O1869" s="81" t="str">
        <f>IF(C1869="","",データ!AO3071)</f>
        <v/>
      </c>
      <c r="P1869" s="65" t="str">
        <f>IF(C1869="","",データ!AP3071)</f>
        <v/>
      </c>
    </row>
    <row r="1870" spans="1:16" ht="18" customHeight="1">
      <c r="A1870" s="46" t="str">
        <f>IF(データ!A3073&lt;&gt;"",データ!A3072,"")</f>
        <v/>
      </c>
      <c r="B1870" s="47" t="str">
        <f>IF(データ!B3073&lt;&gt;"",データ!B3072,"")</f>
        <v/>
      </c>
      <c r="C1870" s="48" t="str">
        <f>IF(データ!C3073&lt;&gt;"",データ!C3072,"")</f>
        <v/>
      </c>
      <c r="D1870" s="46" t="str">
        <f>IF(データ!G3073&lt;&gt;"",データ!G3072,"")</f>
        <v/>
      </c>
      <c r="E1870" s="65" t="str">
        <f>IF(F1870="","",COUNT($F$4:F1870))</f>
        <v/>
      </c>
      <c r="F1870" s="81" t="str">
        <f>IF(C1870="","",データ!Z3072)</f>
        <v/>
      </c>
      <c r="G1870" s="65" t="str">
        <f>IF(C1870="","",データ!AA3072)</f>
        <v/>
      </c>
      <c r="H1870" s="65" t="str">
        <f>IF(I1870="","",COUNT($I$4:I1870))</f>
        <v/>
      </c>
      <c r="I1870" s="81" t="str">
        <f>IF(C1870="","",データ!AF3072)</f>
        <v/>
      </c>
      <c r="J1870" s="65" t="str">
        <f>IF(C1870="","",データ!AG3072)</f>
        <v/>
      </c>
      <c r="K1870" s="65" t="str">
        <f>IF(L1870="","",COUNT($L$4:L1870))</f>
        <v/>
      </c>
      <c r="L1870" s="81" t="str">
        <f>IF(C1870="","",データ!AI3072)</f>
        <v/>
      </c>
      <c r="M1870" s="65" t="str">
        <f>IF(C1870="","",データ!AJ3072)</f>
        <v/>
      </c>
      <c r="N1870" s="65" t="str">
        <f>IF(O1870="","",COUNT($O$4:O1870))</f>
        <v/>
      </c>
      <c r="O1870" s="81" t="str">
        <f>IF(C1870="","",データ!AO3072)</f>
        <v/>
      </c>
      <c r="P1870" s="65" t="str">
        <f>IF(C1870="","",データ!AP3072)</f>
        <v/>
      </c>
    </row>
    <row r="1871" spans="1:16" ht="18" customHeight="1">
      <c r="A1871" s="46" t="str">
        <f>IF(データ!A3074&lt;&gt;"",データ!A3073,"")</f>
        <v/>
      </c>
      <c r="B1871" s="47" t="str">
        <f>IF(データ!B3074&lt;&gt;"",データ!B3073,"")</f>
        <v/>
      </c>
      <c r="C1871" s="48" t="str">
        <f>IF(データ!C3074&lt;&gt;"",データ!C3073,"")</f>
        <v/>
      </c>
      <c r="D1871" s="46" t="str">
        <f>IF(データ!G3074&lt;&gt;"",データ!G3073,"")</f>
        <v/>
      </c>
      <c r="E1871" s="65" t="str">
        <f>IF(F1871="","",COUNT($F$4:F1871))</f>
        <v/>
      </c>
      <c r="F1871" s="81" t="str">
        <f>IF(C1871="","",データ!Z3073)</f>
        <v/>
      </c>
      <c r="G1871" s="65" t="str">
        <f>IF(C1871="","",データ!AA3073)</f>
        <v/>
      </c>
      <c r="H1871" s="65" t="str">
        <f>IF(I1871="","",COUNT($I$4:I1871))</f>
        <v/>
      </c>
      <c r="I1871" s="81" t="str">
        <f>IF(C1871="","",データ!AF3073)</f>
        <v/>
      </c>
      <c r="J1871" s="65" t="str">
        <f>IF(C1871="","",データ!AG3073)</f>
        <v/>
      </c>
      <c r="K1871" s="65" t="str">
        <f>IF(L1871="","",COUNT($L$4:L1871))</f>
        <v/>
      </c>
      <c r="L1871" s="81" t="str">
        <f>IF(C1871="","",データ!AI3073)</f>
        <v/>
      </c>
      <c r="M1871" s="65" t="str">
        <f>IF(C1871="","",データ!AJ3073)</f>
        <v/>
      </c>
      <c r="N1871" s="65" t="str">
        <f>IF(O1871="","",COUNT($O$4:O1871))</f>
        <v/>
      </c>
      <c r="O1871" s="81" t="str">
        <f>IF(C1871="","",データ!AO3073)</f>
        <v/>
      </c>
      <c r="P1871" s="65" t="str">
        <f>IF(C1871="","",データ!AP3073)</f>
        <v/>
      </c>
    </row>
    <row r="1872" spans="1:16" ht="18" customHeight="1">
      <c r="A1872" s="46" t="str">
        <f>IF(データ!A3075&lt;&gt;"",データ!A3074,"")</f>
        <v/>
      </c>
      <c r="B1872" s="47" t="str">
        <f>IF(データ!B3075&lt;&gt;"",データ!B3074,"")</f>
        <v/>
      </c>
      <c r="C1872" s="48" t="str">
        <f>IF(データ!C3075&lt;&gt;"",データ!C3074,"")</f>
        <v/>
      </c>
      <c r="D1872" s="46" t="str">
        <f>IF(データ!G3075&lt;&gt;"",データ!G3074,"")</f>
        <v/>
      </c>
      <c r="E1872" s="65" t="str">
        <f>IF(F1872="","",COUNT($F$4:F1872))</f>
        <v/>
      </c>
      <c r="F1872" s="81" t="str">
        <f>IF(C1872="","",データ!Z3074)</f>
        <v/>
      </c>
      <c r="G1872" s="65" t="str">
        <f>IF(C1872="","",データ!AA3074)</f>
        <v/>
      </c>
      <c r="H1872" s="65" t="str">
        <f>IF(I1872="","",COUNT($I$4:I1872))</f>
        <v/>
      </c>
      <c r="I1872" s="81" t="str">
        <f>IF(C1872="","",データ!AF3074)</f>
        <v/>
      </c>
      <c r="J1872" s="65" t="str">
        <f>IF(C1872="","",データ!AG3074)</f>
        <v/>
      </c>
      <c r="K1872" s="65" t="str">
        <f>IF(L1872="","",COUNT($L$4:L1872))</f>
        <v/>
      </c>
      <c r="L1872" s="81" t="str">
        <f>IF(C1872="","",データ!AI3074)</f>
        <v/>
      </c>
      <c r="M1872" s="65" t="str">
        <f>IF(C1872="","",データ!AJ3074)</f>
        <v/>
      </c>
      <c r="N1872" s="65" t="str">
        <f>IF(O1872="","",COUNT($O$4:O1872))</f>
        <v/>
      </c>
      <c r="O1872" s="81" t="str">
        <f>IF(C1872="","",データ!AO3074)</f>
        <v/>
      </c>
      <c r="P1872" s="65" t="str">
        <f>IF(C1872="","",データ!AP3074)</f>
        <v/>
      </c>
    </row>
    <row r="1873" spans="1:16" ht="18" customHeight="1">
      <c r="A1873" s="46" t="str">
        <f>IF(データ!A3076&lt;&gt;"",データ!A3075,"")</f>
        <v/>
      </c>
      <c r="B1873" s="47" t="str">
        <f>IF(データ!B3076&lt;&gt;"",データ!B3075,"")</f>
        <v/>
      </c>
      <c r="C1873" s="48" t="str">
        <f>IF(データ!C3076&lt;&gt;"",データ!C3075,"")</f>
        <v/>
      </c>
      <c r="D1873" s="46" t="str">
        <f>IF(データ!G3076&lt;&gt;"",データ!G3075,"")</f>
        <v/>
      </c>
      <c r="E1873" s="65" t="str">
        <f>IF(F1873="","",COUNT($F$4:F1873))</f>
        <v/>
      </c>
      <c r="F1873" s="81" t="str">
        <f>IF(C1873="","",データ!Z3075)</f>
        <v/>
      </c>
      <c r="G1873" s="65" t="str">
        <f>IF(C1873="","",データ!AA3075)</f>
        <v/>
      </c>
      <c r="H1873" s="65" t="str">
        <f>IF(I1873="","",COUNT($I$4:I1873))</f>
        <v/>
      </c>
      <c r="I1873" s="81" t="str">
        <f>IF(C1873="","",データ!AF3075)</f>
        <v/>
      </c>
      <c r="J1873" s="65" t="str">
        <f>IF(C1873="","",データ!AG3075)</f>
        <v/>
      </c>
      <c r="K1873" s="65" t="str">
        <f>IF(L1873="","",COUNT($L$4:L1873))</f>
        <v/>
      </c>
      <c r="L1873" s="81" t="str">
        <f>IF(C1873="","",データ!AI3075)</f>
        <v/>
      </c>
      <c r="M1873" s="65" t="str">
        <f>IF(C1873="","",データ!AJ3075)</f>
        <v/>
      </c>
      <c r="N1873" s="65" t="str">
        <f>IF(O1873="","",COUNT($O$4:O1873))</f>
        <v/>
      </c>
      <c r="O1873" s="81" t="str">
        <f>IF(C1873="","",データ!AO3075)</f>
        <v/>
      </c>
      <c r="P1873" s="65" t="str">
        <f>IF(C1873="","",データ!AP3075)</f>
        <v/>
      </c>
    </row>
    <row r="1874" spans="1:16" ht="18" customHeight="1">
      <c r="A1874" s="46" t="str">
        <f>IF(データ!A3077&lt;&gt;"",データ!A3076,"")</f>
        <v/>
      </c>
      <c r="B1874" s="47" t="str">
        <f>IF(データ!B3077&lt;&gt;"",データ!B3076,"")</f>
        <v/>
      </c>
      <c r="C1874" s="48" t="str">
        <f>IF(データ!C3077&lt;&gt;"",データ!C3076,"")</f>
        <v/>
      </c>
      <c r="D1874" s="46" t="str">
        <f>IF(データ!G3077&lt;&gt;"",データ!G3076,"")</f>
        <v/>
      </c>
      <c r="E1874" s="65" t="str">
        <f>IF(F1874="","",COUNT($F$4:F1874))</f>
        <v/>
      </c>
      <c r="F1874" s="81" t="str">
        <f>IF(C1874="","",データ!Z3076)</f>
        <v/>
      </c>
      <c r="G1874" s="65" t="str">
        <f>IF(C1874="","",データ!AA3076)</f>
        <v/>
      </c>
      <c r="H1874" s="65" t="str">
        <f>IF(I1874="","",COUNT($I$4:I1874))</f>
        <v/>
      </c>
      <c r="I1874" s="81" t="str">
        <f>IF(C1874="","",データ!AF3076)</f>
        <v/>
      </c>
      <c r="J1874" s="65" t="str">
        <f>IF(C1874="","",データ!AG3076)</f>
        <v/>
      </c>
      <c r="K1874" s="65" t="str">
        <f>IF(L1874="","",COUNT($L$4:L1874))</f>
        <v/>
      </c>
      <c r="L1874" s="81" t="str">
        <f>IF(C1874="","",データ!AI3076)</f>
        <v/>
      </c>
      <c r="M1874" s="65" t="str">
        <f>IF(C1874="","",データ!AJ3076)</f>
        <v/>
      </c>
      <c r="N1874" s="65" t="str">
        <f>IF(O1874="","",COUNT($O$4:O1874))</f>
        <v/>
      </c>
      <c r="O1874" s="81" t="str">
        <f>IF(C1874="","",データ!AO3076)</f>
        <v/>
      </c>
      <c r="P1874" s="65" t="str">
        <f>IF(C1874="","",データ!AP3076)</f>
        <v/>
      </c>
    </row>
    <row r="1875" spans="1:16" ht="18" customHeight="1">
      <c r="A1875" s="46" t="str">
        <f>IF(データ!A3078&lt;&gt;"",データ!A3077,"")</f>
        <v/>
      </c>
      <c r="B1875" s="47" t="str">
        <f>IF(データ!B3078&lt;&gt;"",データ!B3077,"")</f>
        <v/>
      </c>
      <c r="C1875" s="48" t="str">
        <f>IF(データ!C3078&lt;&gt;"",データ!C3077,"")</f>
        <v/>
      </c>
      <c r="D1875" s="46" t="str">
        <f>IF(データ!G3078&lt;&gt;"",データ!G3077,"")</f>
        <v/>
      </c>
      <c r="E1875" s="65" t="str">
        <f>IF(F1875="","",COUNT($F$4:F1875))</f>
        <v/>
      </c>
      <c r="F1875" s="81" t="str">
        <f>IF(C1875="","",データ!Z3077)</f>
        <v/>
      </c>
      <c r="G1875" s="65" t="str">
        <f>IF(C1875="","",データ!AA3077)</f>
        <v/>
      </c>
      <c r="H1875" s="65" t="str">
        <f>IF(I1875="","",COUNT($I$4:I1875))</f>
        <v/>
      </c>
      <c r="I1875" s="81" t="str">
        <f>IF(C1875="","",データ!AF3077)</f>
        <v/>
      </c>
      <c r="J1875" s="65" t="str">
        <f>IF(C1875="","",データ!AG3077)</f>
        <v/>
      </c>
      <c r="K1875" s="65" t="str">
        <f>IF(L1875="","",COUNT($L$4:L1875))</f>
        <v/>
      </c>
      <c r="L1875" s="81" t="str">
        <f>IF(C1875="","",データ!AI3077)</f>
        <v/>
      </c>
      <c r="M1875" s="65" t="str">
        <f>IF(C1875="","",データ!AJ3077)</f>
        <v/>
      </c>
      <c r="N1875" s="65" t="str">
        <f>IF(O1875="","",COUNT($O$4:O1875))</f>
        <v/>
      </c>
      <c r="O1875" s="81" t="str">
        <f>IF(C1875="","",データ!AO3077)</f>
        <v/>
      </c>
      <c r="P1875" s="65" t="str">
        <f>IF(C1875="","",データ!AP3077)</f>
        <v/>
      </c>
    </row>
    <row r="1876" spans="1:16" ht="18" customHeight="1">
      <c r="A1876" s="46" t="str">
        <f>IF(データ!A3079&lt;&gt;"",データ!A3078,"")</f>
        <v/>
      </c>
      <c r="B1876" s="47" t="str">
        <f>IF(データ!B3079&lt;&gt;"",データ!B3078,"")</f>
        <v/>
      </c>
      <c r="C1876" s="48" t="str">
        <f>IF(データ!C3079&lt;&gt;"",データ!C3078,"")</f>
        <v/>
      </c>
      <c r="D1876" s="46" t="str">
        <f>IF(データ!G3079&lt;&gt;"",データ!G3078,"")</f>
        <v/>
      </c>
      <c r="E1876" s="65" t="str">
        <f>IF(F1876="","",COUNT($F$4:F1876))</f>
        <v/>
      </c>
      <c r="F1876" s="81" t="str">
        <f>IF(C1876="","",データ!Z3078)</f>
        <v/>
      </c>
      <c r="G1876" s="65" t="str">
        <f>IF(C1876="","",データ!AA3078)</f>
        <v/>
      </c>
      <c r="H1876" s="65" t="str">
        <f>IF(I1876="","",COUNT($I$4:I1876))</f>
        <v/>
      </c>
      <c r="I1876" s="81" t="str">
        <f>IF(C1876="","",データ!AF3078)</f>
        <v/>
      </c>
      <c r="J1876" s="65" t="str">
        <f>IF(C1876="","",データ!AG3078)</f>
        <v/>
      </c>
      <c r="K1876" s="65" t="str">
        <f>IF(L1876="","",COUNT($L$4:L1876))</f>
        <v/>
      </c>
      <c r="L1876" s="81" t="str">
        <f>IF(C1876="","",データ!AI3078)</f>
        <v/>
      </c>
      <c r="M1876" s="65" t="str">
        <f>IF(C1876="","",データ!AJ3078)</f>
        <v/>
      </c>
      <c r="N1876" s="65" t="str">
        <f>IF(O1876="","",COUNT($O$4:O1876))</f>
        <v/>
      </c>
      <c r="O1876" s="81" t="str">
        <f>IF(C1876="","",データ!AO3078)</f>
        <v/>
      </c>
      <c r="P1876" s="65" t="str">
        <f>IF(C1876="","",データ!AP3078)</f>
        <v/>
      </c>
    </row>
    <row r="1877" spans="1:16" ht="18" customHeight="1">
      <c r="A1877" s="46" t="str">
        <f>IF(データ!A3080&lt;&gt;"",データ!A3079,"")</f>
        <v/>
      </c>
      <c r="B1877" s="47" t="str">
        <f>IF(データ!B3080&lt;&gt;"",データ!B3079,"")</f>
        <v/>
      </c>
      <c r="C1877" s="48" t="str">
        <f>IF(データ!C3080&lt;&gt;"",データ!C3079,"")</f>
        <v/>
      </c>
      <c r="D1877" s="46" t="str">
        <f>IF(データ!G3080&lt;&gt;"",データ!G3079,"")</f>
        <v/>
      </c>
      <c r="E1877" s="65" t="str">
        <f>IF(F1877="","",COUNT($F$4:F1877))</f>
        <v/>
      </c>
      <c r="F1877" s="81" t="str">
        <f>IF(C1877="","",データ!Z3079)</f>
        <v/>
      </c>
      <c r="G1877" s="65" t="str">
        <f>IF(C1877="","",データ!AA3079)</f>
        <v/>
      </c>
      <c r="H1877" s="65" t="str">
        <f>IF(I1877="","",COUNT($I$4:I1877))</f>
        <v/>
      </c>
      <c r="I1877" s="81" t="str">
        <f>IF(C1877="","",データ!AF3079)</f>
        <v/>
      </c>
      <c r="J1877" s="65" t="str">
        <f>IF(C1877="","",データ!AG3079)</f>
        <v/>
      </c>
      <c r="K1877" s="65" t="str">
        <f>IF(L1877="","",COUNT($L$4:L1877))</f>
        <v/>
      </c>
      <c r="L1877" s="81" t="str">
        <f>IF(C1877="","",データ!AI3079)</f>
        <v/>
      </c>
      <c r="M1877" s="65" t="str">
        <f>IF(C1877="","",データ!AJ3079)</f>
        <v/>
      </c>
      <c r="N1877" s="65" t="str">
        <f>IF(O1877="","",COUNT($O$4:O1877))</f>
        <v/>
      </c>
      <c r="O1877" s="81" t="str">
        <f>IF(C1877="","",データ!AO3079)</f>
        <v/>
      </c>
      <c r="P1877" s="65" t="str">
        <f>IF(C1877="","",データ!AP3079)</f>
        <v/>
      </c>
    </row>
    <row r="1878" spans="1:16" ht="18" customHeight="1">
      <c r="A1878" s="46" t="str">
        <f>IF(データ!A3081&lt;&gt;"",データ!A3080,"")</f>
        <v/>
      </c>
      <c r="B1878" s="47" t="str">
        <f>IF(データ!B3081&lt;&gt;"",データ!B3080,"")</f>
        <v/>
      </c>
      <c r="C1878" s="48" t="str">
        <f>IF(データ!C3081&lt;&gt;"",データ!C3080,"")</f>
        <v/>
      </c>
      <c r="D1878" s="46" t="str">
        <f>IF(データ!G3081&lt;&gt;"",データ!G3080,"")</f>
        <v/>
      </c>
      <c r="E1878" s="65" t="str">
        <f>IF(F1878="","",COUNT($F$4:F1878))</f>
        <v/>
      </c>
      <c r="F1878" s="81" t="str">
        <f>IF(C1878="","",データ!Z3080)</f>
        <v/>
      </c>
      <c r="G1878" s="65" t="str">
        <f>IF(C1878="","",データ!AA3080)</f>
        <v/>
      </c>
      <c r="H1878" s="65" t="str">
        <f>IF(I1878="","",COUNT($I$4:I1878))</f>
        <v/>
      </c>
      <c r="I1878" s="81" t="str">
        <f>IF(C1878="","",データ!AF3080)</f>
        <v/>
      </c>
      <c r="J1878" s="65" t="str">
        <f>IF(C1878="","",データ!AG3080)</f>
        <v/>
      </c>
      <c r="K1878" s="65" t="str">
        <f>IF(L1878="","",COUNT($L$4:L1878))</f>
        <v/>
      </c>
      <c r="L1878" s="81" t="str">
        <f>IF(C1878="","",データ!AI3080)</f>
        <v/>
      </c>
      <c r="M1878" s="65" t="str">
        <f>IF(C1878="","",データ!AJ3080)</f>
        <v/>
      </c>
      <c r="N1878" s="65" t="str">
        <f>IF(O1878="","",COUNT($O$4:O1878))</f>
        <v/>
      </c>
      <c r="O1878" s="81" t="str">
        <f>IF(C1878="","",データ!AO3080)</f>
        <v/>
      </c>
      <c r="P1878" s="65" t="str">
        <f>IF(C1878="","",データ!AP3080)</f>
        <v/>
      </c>
    </row>
    <row r="1879" spans="1:16" ht="18" customHeight="1">
      <c r="A1879" s="46" t="str">
        <f>IF(データ!A3082&lt;&gt;"",データ!A3081,"")</f>
        <v/>
      </c>
      <c r="B1879" s="47" t="str">
        <f>IF(データ!B3082&lt;&gt;"",データ!B3081,"")</f>
        <v/>
      </c>
      <c r="C1879" s="48" t="str">
        <f>IF(データ!C3082&lt;&gt;"",データ!C3081,"")</f>
        <v/>
      </c>
      <c r="D1879" s="46" t="str">
        <f>IF(データ!G3082&lt;&gt;"",データ!G3081,"")</f>
        <v/>
      </c>
      <c r="E1879" s="65" t="str">
        <f>IF(F1879="","",COUNT($F$4:F1879))</f>
        <v/>
      </c>
      <c r="F1879" s="81" t="str">
        <f>IF(C1879="","",データ!Z3081)</f>
        <v/>
      </c>
      <c r="G1879" s="65" t="str">
        <f>IF(C1879="","",データ!AA3081)</f>
        <v/>
      </c>
      <c r="H1879" s="65" t="str">
        <f>IF(I1879="","",COUNT($I$4:I1879))</f>
        <v/>
      </c>
      <c r="I1879" s="81" t="str">
        <f>IF(C1879="","",データ!AF3081)</f>
        <v/>
      </c>
      <c r="J1879" s="65" t="str">
        <f>IF(C1879="","",データ!AG3081)</f>
        <v/>
      </c>
      <c r="K1879" s="65" t="str">
        <f>IF(L1879="","",COUNT($L$4:L1879))</f>
        <v/>
      </c>
      <c r="L1879" s="81" t="str">
        <f>IF(C1879="","",データ!AI3081)</f>
        <v/>
      </c>
      <c r="M1879" s="65" t="str">
        <f>IF(C1879="","",データ!AJ3081)</f>
        <v/>
      </c>
      <c r="N1879" s="65" t="str">
        <f>IF(O1879="","",COUNT($O$4:O1879))</f>
        <v/>
      </c>
      <c r="O1879" s="81" t="str">
        <f>IF(C1879="","",データ!AO3081)</f>
        <v/>
      </c>
      <c r="P1879" s="65" t="str">
        <f>IF(C1879="","",データ!AP3081)</f>
        <v/>
      </c>
    </row>
    <row r="1880" spans="1:16" ht="18" customHeight="1">
      <c r="A1880" s="46" t="str">
        <f>IF(データ!A3083&lt;&gt;"",データ!A3082,"")</f>
        <v/>
      </c>
      <c r="B1880" s="47" t="str">
        <f>IF(データ!B3083&lt;&gt;"",データ!B3082,"")</f>
        <v/>
      </c>
      <c r="C1880" s="48" t="str">
        <f>IF(データ!C3083&lt;&gt;"",データ!C3082,"")</f>
        <v/>
      </c>
      <c r="D1880" s="46" t="str">
        <f>IF(データ!G3083&lt;&gt;"",データ!G3082,"")</f>
        <v/>
      </c>
      <c r="E1880" s="65" t="str">
        <f>IF(F1880="","",COUNT($F$4:F1880))</f>
        <v/>
      </c>
      <c r="F1880" s="81" t="str">
        <f>IF(C1880="","",データ!Z3082)</f>
        <v/>
      </c>
      <c r="G1880" s="65" t="str">
        <f>IF(C1880="","",データ!AA3082)</f>
        <v/>
      </c>
      <c r="H1880" s="65" t="str">
        <f>IF(I1880="","",COUNT($I$4:I1880))</f>
        <v/>
      </c>
      <c r="I1880" s="81" t="str">
        <f>IF(C1880="","",データ!AF3082)</f>
        <v/>
      </c>
      <c r="J1880" s="65" t="str">
        <f>IF(C1880="","",データ!AG3082)</f>
        <v/>
      </c>
      <c r="K1880" s="65" t="str">
        <f>IF(L1880="","",COUNT($L$4:L1880))</f>
        <v/>
      </c>
      <c r="L1880" s="81" t="str">
        <f>IF(C1880="","",データ!AI3082)</f>
        <v/>
      </c>
      <c r="M1880" s="65" t="str">
        <f>IF(C1880="","",データ!AJ3082)</f>
        <v/>
      </c>
      <c r="N1880" s="65" t="str">
        <f>IF(O1880="","",COUNT($O$4:O1880))</f>
        <v/>
      </c>
      <c r="O1880" s="81" t="str">
        <f>IF(C1880="","",データ!AO3082)</f>
        <v/>
      </c>
      <c r="P1880" s="65" t="str">
        <f>IF(C1880="","",データ!AP3082)</f>
        <v/>
      </c>
    </row>
    <row r="1881" spans="1:16" ht="18" customHeight="1">
      <c r="A1881" s="46" t="str">
        <f>IF(データ!A3084&lt;&gt;"",データ!A3083,"")</f>
        <v/>
      </c>
      <c r="B1881" s="47" t="str">
        <f>IF(データ!B3084&lt;&gt;"",データ!B3083,"")</f>
        <v/>
      </c>
      <c r="C1881" s="48" t="str">
        <f>IF(データ!C3084&lt;&gt;"",データ!C3083,"")</f>
        <v/>
      </c>
      <c r="D1881" s="46" t="str">
        <f>IF(データ!G3084&lt;&gt;"",データ!G3083,"")</f>
        <v/>
      </c>
      <c r="E1881" s="65" t="str">
        <f>IF(F1881="","",COUNT($F$4:F1881))</f>
        <v/>
      </c>
      <c r="F1881" s="81" t="str">
        <f>IF(C1881="","",データ!Z3083)</f>
        <v/>
      </c>
      <c r="G1881" s="65" t="str">
        <f>IF(C1881="","",データ!AA3083)</f>
        <v/>
      </c>
      <c r="H1881" s="65" t="str">
        <f>IF(I1881="","",COUNT($I$4:I1881))</f>
        <v/>
      </c>
      <c r="I1881" s="81" t="str">
        <f>IF(C1881="","",データ!AF3083)</f>
        <v/>
      </c>
      <c r="J1881" s="65" t="str">
        <f>IF(C1881="","",データ!AG3083)</f>
        <v/>
      </c>
      <c r="K1881" s="65" t="str">
        <f>IF(L1881="","",COUNT($L$4:L1881))</f>
        <v/>
      </c>
      <c r="L1881" s="81" t="str">
        <f>IF(C1881="","",データ!AI3083)</f>
        <v/>
      </c>
      <c r="M1881" s="65" t="str">
        <f>IF(C1881="","",データ!AJ3083)</f>
        <v/>
      </c>
      <c r="N1881" s="65" t="str">
        <f>IF(O1881="","",COUNT($O$4:O1881))</f>
        <v/>
      </c>
      <c r="O1881" s="81" t="str">
        <f>IF(C1881="","",データ!AO3083)</f>
        <v/>
      </c>
      <c r="P1881" s="65" t="str">
        <f>IF(C1881="","",データ!AP3083)</f>
        <v/>
      </c>
    </row>
    <row r="1882" spans="1:16" ht="18" customHeight="1">
      <c r="A1882" s="46" t="str">
        <f>IF(データ!A3085&lt;&gt;"",データ!A3084,"")</f>
        <v/>
      </c>
      <c r="B1882" s="47" t="str">
        <f>IF(データ!B3085&lt;&gt;"",データ!B3084,"")</f>
        <v/>
      </c>
      <c r="C1882" s="48" t="str">
        <f>IF(データ!C3085&lt;&gt;"",データ!C3084,"")</f>
        <v/>
      </c>
      <c r="D1882" s="46" t="str">
        <f>IF(データ!G3085&lt;&gt;"",データ!G3084,"")</f>
        <v/>
      </c>
      <c r="E1882" s="65" t="str">
        <f>IF(F1882="","",COUNT($F$4:F1882))</f>
        <v/>
      </c>
      <c r="F1882" s="81" t="str">
        <f>IF(C1882="","",データ!Z3084)</f>
        <v/>
      </c>
      <c r="G1882" s="65" t="str">
        <f>IF(C1882="","",データ!AA3084)</f>
        <v/>
      </c>
      <c r="H1882" s="65" t="str">
        <f>IF(I1882="","",COUNT($I$4:I1882))</f>
        <v/>
      </c>
      <c r="I1882" s="81" t="str">
        <f>IF(C1882="","",データ!AF3084)</f>
        <v/>
      </c>
      <c r="J1882" s="65" t="str">
        <f>IF(C1882="","",データ!AG3084)</f>
        <v/>
      </c>
      <c r="K1882" s="65" t="str">
        <f>IF(L1882="","",COUNT($L$4:L1882))</f>
        <v/>
      </c>
      <c r="L1882" s="81" t="str">
        <f>IF(C1882="","",データ!AI3084)</f>
        <v/>
      </c>
      <c r="M1882" s="65" t="str">
        <f>IF(C1882="","",データ!AJ3084)</f>
        <v/>
      </c>
      <c r="N1882" s="65" t="str">
        <f>IF(O1882="","",COUNT($O$4:O1882))</f>
        <v/>
      </c>
      <c r="O1882" s="81" t="str">
        <f>IF(C1882="","",データ!AO3084)</f>
        <v/>
      </c>
      <c r="P1882" s="65" t="str">
        <f>IF(C1882="","",データ!AP3084)</f>
        <v/>
      </c>
    </row>
    <row r="1883" spans="1:16" ht="18" customHeight="1">
      <c r="A1883" s="46" t="str">
        <f>IF(データ!A3086&lt;&gt;"",データ!A3085,"")</f>
        <v/>
      </c>
      <c r="B1883" s="47" t="str">
        <f>IF(データ!B3086&lt;&gt;"",データ!B3085,"")</f>
        <v/>
      </c>
      <c r="C1883" s="48" t="str">
        <f>IF(データ!C3086&lt;&gt;"",データ!C3085,"")</f>
        <v/>
      </c>
      <c r="D1883" s="46" t="str">
        <f>IF(データ!G3086&lt;&gt;"",データ!G3085,"")</f>
        <v/>
      </c>
      <c r="E1883" s="65" t="str">
        <f>IF(F1883="","",COUNT($F$4:F1883))</f>
        <v/>
      </c>
      <c r="F1883" s="81" t="str">
        <f>IF(C1883="","",データ!Z3085)</f>
        <v/>
      </c>
      <c r="G1883" s="65" t="str">
        <f>IF(C1883="","",データ!AA3085)</f>
        <v/>
      </c>
      <c r="H1883" s="65" t="str">
        <f>IF(I1883="","",COUNT($I$4:I1883))</f>
        <v/>
      </c>
      <c r="I1883" s="81" t="str">
        <f>IF(C1883="","",データ!AF3085)</f>
        <v/>
      </c>
      <c r="J1883" s="65" t="str">
        <f>IF(C1883="","",データ!AG3085)</f>
        <v/>
      </c>
      <c r="K1883" s="65" t="str">
        <f>IF(L1883="","",COUNT($L$4:L1883))</f>
        <v/>
      </c>
      <c r="L1883" s="81" t="str">
        <f>IF(C1883="","",データ!AI3085)</f>
        <v/>
      </c>
      <c r="M1883" s="65" t="str">
        <f>IF(C1883="","",データ!AJ3085)</f>
        <v/>
      </c>
      <c r="N1883" s="65" t="str">
        <f>IF(O1883="","",COUNT($O$4:O1883))</f>
        <v/>
      </c>
      <c r="O1883" s="81" t="str">
        <f>IF(C1883="","",データ!AO3085)</f>
        <v/>
      </c>
      <c r="P1883" s="65" t="str">
        <f>IF(C1883="","",データ!AP3085)</f>
        <v/>
      </c>
    </row>
    <row r="1884" spans="1:16" ht="18" customHeight="1">
      <c r="A1884" s="46" t="str">
        <f>IF(データ!A3087&lt;&gt;"",データ!A3086,"")</f>
        <v/>
      </c>
      <c r="B1884" s="47" t="str">
        <f>IF(データ!B3087&lt;&gt;"",データ!B3086,"")</f>
        <v/>
      </c>
      <c r="C1884" s="48" t="str">
        <f>IF(データ!C3087&lt;&gt;"",データ!C3086,"")</f>
        <v/>
      </c>
      <c r="D1884" s="46" t="str">
        <f>IF(データ!G3087&lt;&gt;"",データ!G3086,"")</f>
        <v/>
      </c>
      <c r="E1884" s="65" t="str">
        <f>IF(F1884="","",COUNT($F$4:F1884))</f>
        <v/>
      </c>
      <c r="F1884" s="81" t="str">
        <f>IF(C1884="","",データ!Z3086)</f>
        <v/>
      </c>
      <c r="G1884" s="65" t="str">
        <f>IF(C1884="","",データ!AA3086)</f>
        <v/>
      </c>
      <c r="H1884" s="65" t="str">
        <f>IF(I1884="","",COUNT($I$4:I1884))</f>
        <v/>
      </c>
      <c r="I1884" s="81" t="str">
        <f>IF(C1884="","",データ!AF3086)</f>
        <v/>
      </c>
      <c r="J1884" s="65" t="str">
        <f>IF(C1884="","",データ!AG3086)</f>
        <v/>
      </c>
      <c r="K1884" s="65" t="str">
        <f>IF(L1884="","",COUNT($L$4:L1884))</f>
        <v/>
      </c>
      <c r="L1884" s="81" t="str">
        <f>IF(C1884="","",データ!AI3086)</f>
        <v/>
      </c>
      <c r="M1884" s="65" t="str">
        <f>IF(C1884="","",データ!AJ3086)</f>
        <v/>
      </c>
      <c r="N1884" s="65" t="str">
        <f>IF(O1884="","",COUNT($O$4:O1884))</f>
        <v/>
      </c>
      <c r="O1884" s="81" t="str">
        <f>IF(C1884="","",データ!AO3086)</f>
        <v/>
      </c>
      <c r="P1884" s="65" t="str">
        <f>IF(C1884="","",データ!AP3086)</f>
        <v/>
      </c>
    </row>
    <row r="1885" spans="1:16" ht="18" customHeight="1">
      <c r="A1885" s="46" t="str">
        <f>IF(データ!A3088&lt;&gt;"",データ!A3087,"")</f>
        <v/>
      </c>
      <c r="B1885" s="47" t="str">
        <f>IF(データ!B3088&lt;&gt;"",データ!B3087,"")</f>
        <v/>
      </c>
      <c r="C1885" s="48" t="str">
        <f>IF(データ!C3088&lt;&gt;"",データ!C3087,"")</f>
        <v/>
      </c>
      <c r="D1885" s="46" t="str">
        <f>IF(データ!G3088&lt;&gt;"",データ!G3087,"")</f>
        <v/>
      </c>
      <c r="E1885" s="65" t="str">
        <f>IF(F1885="","",COUNT($F$4:F1885))</f>
        <v/>
      </c>
      <c r="F1885" s="81" t="str">
        <f>IF(C1885="","",データ!Z3087)</f>
        <v/>
      </c>
      <c r="G1885" s="65" t="str">
        <f>IF(C1885="","",データ!AA3087)</f>
        <v/>
      </c>
      <c r="H1885" s="65" t="str">
        <f>IF(I1885="","",COUNT($I$4:I1885))</f>
        <v/>
      </c>
      <c r="I1885" s="81" t="str">
        <f>IF(C1885="","",データ!AF3087)</f>
        <v/>
      </c>
      <c r="J1885" s="65" t="str">
        <f>IF(C1885="","",データ!AG3087)</f>
        <v/>
      </c>
      <c r="K1885" s="65" t="str">
        <f>IF(L1885="","",COUNT($L$4:L1885))</f>
        <v/>
      </c>
      <c r="L1885" s="81" t="str">
        <f>IF(C1885="","",データ!AI3087)</f>
        <v/>
      </c>
      <c r="M1885" s="65" t="str">
        <f>IF(C1885="","",データ!AJ3087)</f>
        <v/>
      </c>
      <c r="N1885" s="65" t="str">
        <f>IF(O1885="","",COUNT($O$4:O1885))</f>
        <v/>
      </c>
      <c r="O1885" s="81" t="str">
        <f>IF(C1885="","",データ!AO3087)</f>
        <v/>
      </c>
      <c r="P1885" s="65" t="str">
        <f>IF(C1885="","",データ!AP3087)</f>
        <v/>
      </c>
    </row>
    <row r="1886" spans="1:16" ht="18" customHeight="1">
      <c r="A1886" s="46" t="str">
        <f>IF(データ!A3089&lt;&gt;"",データ!A3088,"")</f>
        <v/>
      </c>
      <c r="B1886" s="47" t="str">
        <f>IF(データ!B3089&lt;&gt;"",データ!B3088,"")</f>
        <v/>
      </c>
      <c r="C1886" s="48" t="str">
        <f>IF(データ!C3089&lt;&gt;"",データ!C3088,"")</f>
        <v/>
      </c>
      <c r="D1886" s="46" t="str">
        <f>IF(データ!G3089&lt;&gt;"",データ!G3088,"")</f>
        <v/>
      </c>
      <c r="E1886" s="65" t="str">
        <f>IF(F1886="","",COUNT($F$4:F1886))</f>
        <v/>
      </c>
      <c r="F1886" s="81" t="str">
        <f>IF(C1886="","",データ!Z3088)</f>
        <v/>
      </c>
      <c r="G1886" s="65" t="str">
        <f>IF(C1886="","",データ!AA3088)</f>
        <v/>
      </c>
      <c r="H1886" s="65" t="str">
        <f>IF(I1886="","",COUNT($I$4:I1886))</f>
        <v/>
      </c>
      <c r="I1886" s="81" t="str">
        <f>IF(C1886="","",データ!AF3088)</f>
        <v/>
      </c>
      <c r="J1886" s="65" t="str">
        <f>IF(C1886="","",データ!AG3088)</f>
        <v/>
      </c>
      <c r="K1886" s="65" t="str">
        <f>IF(L1886="","",COUNT($L$4:L1886))</f>
        <v/>
      </c>
      <c r="L1886" s="81" t="str">
        <f>IF(C1886="","",データ!AI3088)</f>
        <v/>
      </c>
      <c r="M1886" s="65" t="str">
        <f>IF(C1886="","",データ!AJ3088)</f>
        <v/>
      </c>
      <c r="N1886" s="65" t="str">
        <f>IF(O1886="","",COUNT($O$4:O1886))</f>
        <v/>
      </c>
      <c r="O1886" s="81" t="str">
        <f>IF(C1886="","",データ!AO3088)</f>
        <v/>
      </c>
      <c r="P1886" s="65" t="str">
        <f>IF(C1886="","",データ!AP3088)</f>
        <v/>
      </c>
    </row>
    <row r="1887" spans="1:16" ht="18" customHeight="1">
      <c r="A1887" s="46" t="str">
        <f>IF(データ!A3090&lt;&gt;"",データ!A3089,"")</f>
        <v/>
      </c>
      <c r="B1887" s="47" t="str">
        <f>IF(データ!B3090&lt;&gt;"",データ!B3089,"")</f>
        <v/>
      </c>
      <c r="C1887" s="48" t="str">
        <f>IF(データ!C3090&lt;&gt;"",データ!C3089,"")</f>
        <v/>
      </c>
      <c r="D1887" s="46" t="str">
        <f>IF(データ!G3090&lt;&gt;"",データ!G3089,"")</f>
        <v/>
      </c>
      <c r="E1887" s="65" t="str">
        <f>IF(F1887="","",COUNT($F$4:F1887))</f>
        <v/>
      </c>
      <c r="F1887" s="81" t="str">
        <f>IF(C1887="","",データ!Z3089)</f>
        <v/>
      </c>
      <c r="G1887" s="65" t="str">
        <f>IF(C1887="","",データ!AA3089)</f>
        <v/>
      </c>
      <c r="H1887" s="65" t="str">
        <f>IF(I1887="","",COUNT($I$4:I1887))</f>
        <v/>
      </c>
      <c r="I1887" s="81" t="str">
        <f>IF(C1887="","",データ!AF3089)</f>
        <v/>
      </c>
      <c r="J1887" s="65" t="str">
        <f>IF(C1887="","",データ!AG3089)</f>
        <v/>
      </c>
      <c r="K1887" s="65" t="str">
        <f>IF(L1887="","",COUNT($L$4:L1887))</f>
        <v/>
      </c>
      <c r="L1887" s="81" t="str">
        <f>IF(C1887="","",データ!AI3089)</f>
        <v/>
      </c>
      <c r="M1887" s="65" t="str">
        <f>IF(C1887="","",データ!AJ3089)</f>
        <v/>
      </c>
      <c r="N1887" s="65" t="str">
        <f>IF(O1887="","",COUNT($O$4:O1887))</f>
        <v/>
      </c>
      <c r="O1887" s="81" t="str">
        <f>IF(C1887="","",データ!AO3089)</f>
        <v/>
      </c>
      <c r="P1887" s="65" t="str">
        <f>IF(C1887="","",データ!AP3089)</f>
        <v/>
      </c>
    </row>
    <row r="1888" spans="1:16" ht="18" customHeight="1">
      <c r="A1888" s="46" t="str">
        <f>IF(データ!A3091&lt;&gt;"",データ!A3090,"")</f>
        <v/>
      </c>
      <c r="B1888" s="47" t="str">
        <f>IF(データ!B3091&lt;&gt;"",データ!B3090,"")</f>
        <v/>
      </c>
      <c r="C1888" s="48" t="str">
        <f>IF(データ!C3091&lt;&gt;"",データ!C3090,"")</f>
        <v/>
      </c>
      <c r="D1888" s="46" t="str">
        <f>IF(データ!G3091&lt;&gt;"",データ!G3090,"")</f>
        <v/>
      </c>
      <c r="E1888" s="65" t="str">
        <f>IF(F1888="","",COUNT($F$4:F1888))</f>
        <v/>
      </c>
      <c r="F1888" s="81" t="str">
        <f>IF(C1888="","",データ!Z3090)</f>
        <v/>
      </c>
      <c r="G1888" s="65" t="str">
        <f>IF(C1888="","",データ!AA3090)</f>
        <v/>
      </c>
      <c r="H1888" s="65" t="str">
        <f>IF(I1888="","",COUNT($I$4:I1888))</f>
        <v/>
      </c>
      <c r="I1888" s="81" t="str">
        <f>IF(C1888="","",データ!AF3090)</f>
        <v/>
      </c>
      <c r="J1888" s="65" t="str">
        <f>IF(C1888="","",データ!AG3090)</f>
        <v/>
      </c>
      <c r="K1888" s="65" t="str">
        <f>IF(L1888="","",COUNT($L$4:L1888))</f>
        <v/>
      </c>
      <c r="L1888" s="81" t="str">
        <f>IF(C1888="","",データ!AI3090)</f>
        <v/>
      </c>
      <c r="M1888" s="65" t="str">
        <f>IF(C1888="","",データ!AJ3090)</f>
        <v/>
      </c>
      <c r="N1888" s="65" t="str">
        <f>IF(O1888="","",COUNT($O$4:O1888))</f>
        <v/>
      </c>
      <c r="O1888" s="81" t="str">
        <f>IF(C1888="","",データ!AO3090)</f>
        <v/>
      </c>
      <c r="P1888" s="65" t="str">
        <f>IF(C1888="","",データ!AP3090)</f>
        <v/>
      </c>
    </row>
    <row r="1889" spans="1:16" ht="18" customHeight="1">
      <c r="A1889" s="46" t="str">
        <f>IF(データ!A3092&lt;&gt;"",データ!A3091,"")</f>
        <v/>
      </c>
      <c r="B1889" s="47" t="str">
        <f>IF(データ!B3092&lt;&gt;"",データ!B3091,"")</f>
        <v/>
      </c>
      <c r="C1889" s="48" t="str">
        <f>IF(データ!C3092&lt;&gt;"",データ!C3091,"")</f>
        <v/>
      </c>
      <c r="D1889" s="46" t="str">
        <f>IF(データ!G3092&lt;&gt;"",データ!G3091,"")</f>
        <v/>
      </c>
      <c r="E1889" s="65" t="str">
        <f>IF(F1889="","",COUNT($F$4:F1889))</f>
        <v/>
      </c>
      <c r="F1889" s="81" t="str">
        <f>IF(C1889="","",データ!Z3091)</f>
        <v/>
      </c>
      <c r="G1889" s="65" t="str">
        <f>IF(C1889="","",データ!AA3091)</f>
        <v/>
      </c>
      <c r="H1889" s="65" t="str">
        <f>IF(I1889="","",COUNT($I$4:I1889))</f>
        <v/>
      </c>
      <c r="I1889" s="81" t="str">
        <f>IF(C1889="","",データ!AF3091)</f>
        <v/>
      </c>
      <c r="J1889" s="65" t="str">
        <f>IF(C1889="","",データ!AG3091)</f>
        <v/>
      </c>
      <c r="K1889" s="65" t="str">
        <f>IF(L1889="","",COUNT($L$4:L1889))</f>
        <v/>
      </c>
      <c r="L1889" s="81" t="str">
        <f>IF(C1889="","",データ!AI3091)</f>
        <v/>
      </c>
      <c r="M1889" s="65" t="str">
        <f>IF(C1889="","",データ!AJ3091)</f>
        <v/>
      </c>
      <c r="N1889" s="65" t="str">
        <f>IF(O1889="","",COUNT($O$4:O1889))</f>
        <v/>
      </c>
      <c r="O1889" s="81" t="str">
        <f>IF(C1889="","",データ!AO3091)</f>
        <v/>
      </c>
      <c r="P1889" s="65" t="str">
        <f>IF(C1889="","",データ!AP3091)</f>
        <v/>
      </c>
    </row>
    <row r="1890" spans="1:16" ht="18" customHeight="1">
      <c r="A1890" s="46" t="str">
        <f>IF(データ!A3093&lt;&gt;"",データ!A3092,"")</f>
        <v/>
      </c>
      <c r="B1890" s="47" t="str">
        <f>IF(データ!B3093&lt;&gt;"",データ!B3092,"")</f>
        <v/>
      </c>
      <c r="C1890" s="48" t="str">
        <f>IF(データ!C3093&lt;&gt;"",データ!C3092,"")</f>
        <v/>
      </c>
      <c r="D1890" s="46" t="str">
        <f>IF(データ!G3093&lt;&gt;"",データ!G3092,"")</f>
        <v/>
      </c>
      <c r="E1890" s="65" t="str">
        <f>IF(F1890="","",COUNT($F$4:F1890))</f>
        <v/>
      </c>
      <c r="F1890" s="81" t="str">
        <f>IF(C1890="","",データ!Z3092)</f>
        <v/>
      </c>
      <c r="G1890" s="65" t="str">
        <f>IF(C1890="","",データ!AA3092)</f>
        <v/>
      </c>
      <c r="H1890" s="65" t="str">
        <f>IF(I1890="","",COUNT($I$4:I1890))</f>
        <v/>
      </c>
      <c r="I1890" s="81" t="str">
        <f>IF(C1890="","",データ!AF3092)</f>
        <v/>
      </c>
      <c r="J1890" s="65" t="str">
        <f>IF(C1890="","",データ!AG3092)</f>
        <v/>
      </c>
      <c r="K1890" s="65" t="str">
        <f>IF(L1890="","",COUNT($L$4:L1890))</f>
        <v/>
      </c>
      <c r="L1890" s="81" t="str">
        <f>IF(C1890="","",データ!AI3092)</f>
        <v/>
      </c>
      <c r="M1890" s="65" t="str">
        <f>IF(C1890="","",データ!AJ3092)</f>
        <v/>
      </c>
      <c r="N1890" s="65" t="str">
        <f>IF(O1890="","",COUNT($O$4:O1890))</f>
        <v/>
      </c>
      <c r="O1890" s="81" t="str">
        <f>IF(C1890="","",データ!AO3092)</f>
        <v/>
      </c>
      <c r="P1890" s="65" t="str">
        <f>IF(C1890="","",データ!AP3092)</f>
        <v/>
      </c>
    </row>
    <row r="1891" spans="1:16" ht="18" customHeight="1">
      <c r="A1891" s="46" t="str">
        <f>IF(データ!A3094&lt;&gt;"",データ!A3093,"")</f>
        <v/>
      </c>
      <c r="B1891" s="47" t="str">
        <f>IF(データ!B3094&lt;&gt;"",データ!B3093,"")</f>
        <v/>
      </c>
      <c r="C1891" s="48" t="str">
        <f>IF(データ!C3094&lt;&gt;"",データ!C3093,"")</f>
        <v/>
      </c>
      <c r="D1891" s="46" t="str">
        <f>IF(データ!G3094&lt;&gt;"",データ!G3093,"")</f>
        <v/>
      </c>
      <c r="E1891" s="65" t="str">
        <f>IF(F1891="","",COUNT($F$4:F1891))</f>
        <v/>
      </c>
      <c r="F1891" s="81" t="str">
        <f>IF(C1891="","",データ!Z3093)</f>
        <v/>
      </c>
      <c r="G1891" s="65" t="str">
        <f>IF(C1891="","",データ!AA3093)</f>
        <v/>
      </c>
      <c r="H1891" s="65" t="str">
        <f>IF(I1891="","",COUNT($I$4:I1891))</f>
        <v/>
      </c>
      <c r="I1891" s="81" t="str">
        <f>IF(C1891="","",データ!AF3093)</f>
        <v/>
      </c>
      <c r="J1891" s="65" t="str">
        <f>IF(C1891="","",データ!AG3093)</f>
        <v/>
      </c>
      <c r="K1891" s="65" t="str">
        <f>IF(L1891="","",COUNT($L$4:L1891))</f>
        <v/>
      </c>
      <c r="L1891" s="81" t="str">
        <f>IF(C1891="","",データ!AI3093)</f>
        <v/>
      </c>
      <c r="M1891" s="65" t="str">
        <f>IF(C1891="","",データ!AJ3093)</f>
        <v/>
      </c>
      <c r="N1891" s="65" t="str">
        <f>IF(O1891="","",COUNT($O$4:O1891))</f>
        <v/>
      </c>
      <c r="O1891" s="81" t="str">
        <f>IF(C1891="","",データ!AO3093)</f>
        <v/>
      </c>
      <c r="P1891" s="65" t="str">
        <f>IF(C1891="","",データ!AP3093)</f>
        <v/>
      </c>
    </row>
    <row r="1892" spans="1:16" ht="18" customHeight="1">
      <c r="A1892" s="46" t="str">
        <f>IF(データ!A3095&lt;&gt;"",データ!A3094,"")</f>
        <v/>
      </c>
      <c r="B1892" s="47" t="str">
        <f>IF(データ!B3095&lt;&gt;"",データ!B3094,"")</f>
        <v/>
      </c>
      <c r="C1892" s="48" t="str">
        <f>IF(データ!C3095&lt;&gt;"",データ!C3094,"")</f>
        <v/>
      </c>
      <c r="D1892" s="46" t="str">
        <f>IF(データ!G3095&lt;&gt;"",データ!G3094,"")</f>
        <v/>
      </c>
      <c r="E1892" s="65" t="str">
        <f>IF(F1892="","",COUNT($F$4:F1892))</f>
        <v/>
      </c>
      <c r="F1892" s="81" t="str">
        <f>IF(C1892="","",データ!Z3094)</f>
        <v/>
      </c>
      <c r="G1892" s="65" t="str">
        <f>IF(C1892="","",データ!AA3094)</f>
        <v/>
      </c>
      <c r="H1892" s="65" t="str">
        <f>IF(I1892="","",COUNT($I$4:I1892))</f>
        <v/>
      </c>
      <c r="I1892" s="81" t="str">
        <f>IF(C1892="","",データ!AF3094)</f>
        <v/>
      </c>
      <c r="J1892" s="65" t="str">
        <f>IF(C1892="","",データ!AG3094)</f>
        <v/>
      </c>
      <c r="K1892" s="65" t="str">
        <f>IF(L1892="","",COUNT($L$4:L1892))</f>
        <v/>
      </c>
      <c r="L1892" s="81" t="str">
        <f>IF(C1892="","",データ!AI3094)</f>
        <v/>
      </c>
      <c r="M1892" s="65" t="str">
        <f>IF(C1892="","",データ!AJ3094)</f>
        <v/>
      </c>
      <c r="N1892" s="65" t="str">
        <f>IF(O1892="","",COUNT($O$4:O1892))</f>
        <v/>
      </c>
      <c r="O1892" s="81" t="str">
        <f>IF(C1892="","",データ!AO3094)</f>
        <v/>
      </c>
      <c r="P1892" s="65" t="str">
        <f>IF(C1892="","",データ!AP3094)</f>
        <v/>
      </c>
    </row>
    <row r="1893" spans="1:16" ht="18" customHeight="1">
      <c r="A1893" s="46" t="str">
        <f>IF(データ!A3096&lt;&gt;"",データ!A3095,"")</f>
        <v/>
      </c>
      <c r="B1893" s="47" t="str">
        <f>IF(データ!B3096&lt;&gt;"",データ!B3095,"")</f>
        <v/>
      </c>
      <c r="C1893" s="48" t="str">
        <f>IF(データ!C3096&lt;&gt;"",データ!C3095,"")</f>
        <v/>
      </c>
      <c r="D1893" s="46" t="str">
        <f>IF(データ!G3096&lt;&gt;"",データ!G3095,"")</f>
        <v/>
      </c>
      <c r="E1893" s="65" t="str">
        <f>IF(F1893="","",COUNT($F$4:F1893))</f>
        <v/>
      </c>
      <c r="F1893" s="81" t="str">
        <f>IF(C1893="","",データ!Z3095)</f>
        <v/>
      </c>
      <c r="G1893" s="65" t="str">
        <f>IF(C1893="","",データ!AA3095)</f>
        <v/>
      </c>
      <c r="H1893" s="65" t="str">
        <f>IF(I1893="","",COUNT($I$4:I1893))</f>
        <v/>
      </c>
      <c r="I1893" s="81" t="str">
        <f>IF(C1893="","",データ!AF3095)</f>
        <v/>
      </c>
      <c r="J1893" s="65" t="str">
        <f>IF(C1893="","",データ!AG3095)</f>
        <v/>
      </c>
      <c r="K1893" s="65" t="str">
        <f>IF(L1893="","",COUNT($L$4:L1893))</f>
        <v/>
      </c>
      <c r="L1893" s="81" t="str">
        <f>IF(C1893="","",データ!AI3095)</f>
        <v/>
      </c>
      <c r="M1893" s="65" t="str">
        <f>IF(C1893="","",データ!AJ3095)</f>
        <v/>
      </c>
      <c r="N1893" s="65" t="str">
        <f>IF(O1893="","",COUNT($O$4:O1893))</f>
        <v/>
      </c>
      <c r="O1893" s="81" t="str">
        <f>IF(C1893="","",データ!AO3095)</f>
        <v/>
      </c>
      <c r="P1893" s="65" t="str">
        <f>IF(C1893="","",データ!AP3095)</f>
        <v/>
      </c>
    </row>
    <row r="1894" spans="1:16" ht="18" customHeight="1">
      <c r="A1894" s="46" t="str">
        <f>IF(データ!A3097&lt;&gt;"",データ!A3096,"")</f>
        <v/>
      </c>
      <c r="B1894" s="47" t="str">
        <f>IF(データ!B3097&lt;&gt;"",データ!B3096,"")</f>
        <v/>
      </c>
      <c r="C1894" s="48" t="str">
        <f>IF(データ!C3097&lt;&gt;"",データ!C3096,"")</f>
        <v/>
      </c>
      <c r="D1894" s="46" t="str">
        <f>IF(データ!G3097&lt;&gt;"",データ!G3096,"")</f>
        <v/>
      </c>
      <c r="E1894" s="65" t="str">
        <f>IF(F1894="","",COUNT($F$4:F1894))</f>
        <v/>
      </c>
      <c r="F1894" s="81" t="str">
        <f>IF(C1894="","",データ!Z3096)</f>
        <v/>
      </c>
      <c r="G1894" s="65" t="str">
        <f>IF(C1894="","",データ!AA3096)</f>
        <v/>
      </c>
      <c r="H1894" s="65" t="str">
        <f>IF(I1894="","",COUNT($I$4:I1894))</f>
        <v/>
      </c>
      <c r="I1894" s="81" t="str">
        <f>IF(C1894="","",データ!AF3096)</f>
        <v/>
      </c>
      <c r="J1894" s="65" t="str">
        <f>IF(C1894="","",データ!AG3096)</f>
        <v/>
      </c>
      <c r="K1894" s="65" t="str">
        <f>IF(L1894="","",COUNT($L$4:L1894))</f>
        <v/>
      </c>
      <c r="L1894" s="81" t="str">
        <f>IF(C1894="","",データ!AI3096)</f>
        <v/>
      </c>
      <c r="M1894" s="65" t="str">
        <f>IF(C1894="","",データ!AJ3096)</f>
        <v/>
      </c>
      <c r="N1894" s="65" t="str">
        <f>IF(O1894="","",COUNT($O$4:O1894))</f>
        <v/>
      </c>
      <c r="O1894" s="81" t="str">
        <f>IF(C1894="","",データ!AO3096)</f>
        <v/>
      </c>
      <c r="P1894" s="65" t="str">
        <f>IF(C1894="","",データ!AP3096)</f>
        <v/>
      </c>
    </row>
    <row r="1895" spans="1:16" ht="18" customHeight="1">
      <c r="A1895" s="46" t="str">
        <f>IF(データ!A3098&lt;&gt;"",データ!A3097,"")</f>
        <v/>
      </c>
      <c r="B1895" s="47" t="str">
        <f>IF(データ!B3098&lt;&gt;"",データ!B3097,"")</f>
        <v/>
      </c>
      <c r="C1895" s="48" t="str">
        <f>IF(データ!C3098&lt;&gt;"",データ!C3097,"")</f>
        <v/>
      </c>
      <c r="D1895" s="46" t="str">
        <f>IF(データ!G3098&lt;&gt;"",データ!G3097,"")</f>
        <v/>
      </c>
      <c r="E1895" s="65" t="str">
        <f>IF(F1895="","",COUNT($F$4:F1895))</f>
        <v/>
      </c>
      <c r="F1895" s="81" t="str">
        <f>IF(C1895="","",データ!Z3097)</f>
        <v/>
      </c>
      <c r="G1895" s="65" t="str">
        <f>IF(C1895="","",データ!AA3097)</f>
        <v/>
      </c>
      <c r="H1895" s="65" t="str">
        <f>IF(I1895="","",COUNT($I$4:I1895))</f>
        <v/>
      </c>
      <c r="I1895" s="81" t="str">
        <f>IF(C1895="","",データ!AF3097)</f>
        <v/>
      </c>
      <c r="J1895" s="65" t="str">
        <f>IF(C1895="","",データ!AG3097)</f>
        <v/>
      </c>
      <c r="K1895" s="65" t="str">
        <f>IF(L1895="","",COUNT($L$4:L1895))</f>
        <v/>
      </c>
      <c r="L1895" s="81" t="str">
        <f>IF(C1895="","",データ!AI3097)</f>
        <v/>
      </c>
      <c r="M1895" s="65" t="str">
        <f>IF(C1895="","",データ!AJ3097)</f>
        <v/>
      </c>
      <c r="N1895" s="65" t="str">
        <f>IF(O1895="","",COUNT($O$4:O1895))</f>
        <v/>
      </c>
      <c r="O1895" s="81" t="str">
        <f>IF(C1895="","",データ!AO3097)</f>
        <v/>
      </c>
      <c r="P1895" s="65" t="str">
        <f>IF(C1895="","",データ!AP3097)</f>
        <v/>
      </c>
    </row>
    <row r="1896" spans="1:16" ht="18" customHeight="1">
      <c r="A1896" s="46" t="str">
        <f>IF(データ!A3099&lt;&gt;"",データ!A3098,"")</f>
        <v/>
      </c>
      <c r="B1896" s="47" t="str">
        <f>IF(データ!B3099&lt;&gt;"",データ!B3098,"")</f>
        <v/>
      </c>
      <c r="C1896" s="48" t="str">
        <f>IF(データ!C3099&lt;&gt;"",データ!C3098,"")</f>
        <v/>
      </c>
      <c r="D1896" s="46" t="str">
        <f>IF(データ!G3099&lt;&gt;"",データ!G3098,"")</f>
        <v/>
      </c>
      <c r="E1896" s="65" t="str">
        <f>IF(F1896="","",COUNT($F$4:F1896))</f>
        <v/>
      </c>
      <c r="F1896" s="81" t="str">
        <f>IF(C1896="","",データ!Z3098)</f>
        <v/>
      </c>
      <c r="G1896" s="65" t="str">
        <f>IF(C1896="","",データ!AA3098)</f>
        <v/>
      </c>
      <c r="H1896" s="65" t="str">
        <f>IF(I1896="","",COUNT($I$4:I1896))</f>
        <v/>
      </c>
      <c r="I1896" s="81" t="str">
        <f>IF(C1896="","",データ!AF3098)</f>
        <v/>
      </c>
      <c r="J1896" s="65" t="str">
        <f>IF(C1896="","",データ!AG3098)</f>
        <v/>
      </c>
      <c r="K1896" s="65" t="str">
        <f>IF(L1896="","",COUNT($L$4:L1896))</f>
        <v/>
      </c>
      <c r="L1896" s="81" t="str">
        <f>IF(C1896="","",データ!AI3098)</f>
        <v/>
      </c>
      <c r="M1896" s="65" t="str">
        <f>IF(C1896="","",データ!AJ3098)</f>
        <v/>
      </c>
      <c r="N1896" s="65" t="str">
        <f>IF(O1896="","",COUNT($O$4:O1896))</f>
        <v/>
      </c>
      <c r="O1896" s="81" t="str">
        <f>IF(C1896="","",データ!AO3098)</f>
        <v/>
      </c>
      <c r="P1896" s="65" t="str">
        <f>IF(C1896="","",データ!AP3098)</f>
        <v/>
      </c>
    </row>
    <row r="1897" spans="1:16" ht="18" customHeight="1">
      <c r="A1897" s="46" t="str">
        <f>IF(データ!A3100&lt;&gt;"",データ!A3099,"")</f>
        <v/>
      </c>
      <c r="B1897" s="47" t="str">
        <f>IF(データ!B3100&lt;&gt;"",データ!B3099,"")</f>
        <v/>
      </c>
      <c r="C1897" s="48" t="str">
        <f>IF(データ!C3100&lt;&gt;"",データ!C3099,"")</f>
        <v/>
      </c>
      <c r="D1897" s="46" t="str">
        <f>IF(データ!G3100&lt;&gt;"",データ!G3099,"")</f>
        <v/>
      </c>
      <c r="E1897" s="65" t="str">
        <f>IF(F1897="","",COUNT($F$4:F1897))</f>
        <v/>
      </c>
      <c r="F1897" s="81" t="str">
        <f>IF(C1897="","",データ!Z3099)</f>
        <v/>
      </c>
      <c r="G1897" s="65" t="str">
        <f>IF(C1897="","",データ!AA3099)</f>
        <v/>
      </c>
      <c r="H1897" s="65" t="str">
        <f>IF(I1897="","",COUNT($I$4:I1897))</f>
        <v/>
      </c>
      <c r="I1897" s="81" t="str">
        <f>IF(C1897="","",データ!AF3099)</f>
        <v/>
      </c>
      <c r="J1897" s="65" t="str">
        <f>IF(C1897="","",データ!AG3099)</f>
        <v/>
      </c>
      <c r="K1897" s="65" t="str">
        <f>IF(L1897="","",COUNT($L$4:L1897))</f>
        <v/>
      </c>
      <c r="L1897" s="81" t="str">
        <f>IF(C1897="","",データ!AI3099)</f>
        <v/>
      </c>
      <c r="M1897" s="65" t="str">
        <f>IF(C1897="","",データ!AJ3099)</f>
        <v/>
      </c>
      <c r="N1897" s="65" t="str">
        <f>IF(O1897="","",COUNT($O$4:O1897))</f>
        <v/>
      </c>
      <c r="O1897" s="81" t="str">
        <f>IF(C1897="","",データ!AO3099)</f>
        <v/>
      </c>
      <c r="P1897" s="65" t="str">
        <f>IF(C1897="","",データ!AP3099)</f>
        <v/>
      </c>
    </row>
    <row r="1898" spans="1:16" ht="18" customHeight="1">
      <c r="A1898" s="46" t="str">
        <f>IF(データ!A3101&lt;&gt;"",データ!A3100,"")</f>
        <v/>
      </c>
      <c r="B1898" s="47" t="str">
        <f>IF(データ!B3101&lt;&gt;"",データ!B3100,"")</f>
        <v/>
      </c>
      <c r="C1898" s="48" t="str">
        <f>IF(データ!C3101&lt;&gt;"",データ!C3100,"")</f>
        <v/>
      </c>
      <c r="D1898" s="46" t="str">
        <f>IF(データ!G3101&lt;&gt;"",データ!G3100,"")</f>
        <v/>
      </c>
      <c r="E1898" s="65" t="str">
        <f>IF(F1898="","",COUNT($F$4:F1898))</f>
        <v/>
      </c>
      <c r="F1898" s="81" t="str">
        <f>IF(C1898="","",データ!Z3100)</f>
        <v/>
      </c>
      <c r="G1898" s="65" t="str">
        <f>IF(C1898="","",データ!AA3100)</f>
        <v/>
      </c>
      <c r="H1898" s="65" t="str">
        <f>IF(I1898="","",COUNT($I$4:I1898))</f>
        <v/>
      </c>
      <c r="I1898" s="81" t="str">
        <f>IF(C1898="","",データ!AF3100)</f>
        <v/>
      </c>
      <c r="J1898" s="65" t="str">
        <f>IF(C1898="","",データ!AG3100)</f>
        <v/>
      </c>
      <c r="K1898" s="65" t="str">
        <f>IF(L1898="","",COUNT($L$4:L1898))</f>
        <v/>
      </c>
      <c r="L1898" s="81" t="str">
        <f>IF(C1898="","",データ!AI3100)</f>
        <v/>
      </c>
      <c r="M1898" s="65" t="str">
        <f>IF(C1898="","",データ!AJ3100)</f>
        <v/>
      </c>
      <c r="N1898" s="65" t="str">
        <f>IF(O1898="","",COUNT($O$4:O1898))</f>
        <v/>
      </c>
      <c r="O1898" s="81" t="str">
        <f>IF(C1898="","",データ!AO3100)</f>
        <v/>
      </c>
      <c r="P1898" s="65" t="str">
        <f>IF(C1898="","",データ!AP3100)</f>
        <v/>
      </c>
    </row>
    <row r="1899" spans="1:16" ht="18" customHeight="1">
      <c r="A1899" s="46" t="str">
        <f>IF(データ!A3102&lt;&gt;"",データ!A3101,"")</f>
        <v/>
      </c>
      <c r="B1899" s="47" t="str">
        <f>IF(データ!B3102&lt;&gt;"",データ!B3101,"")</f>
        <v/>
      </c>
      <c r="C1899" s="48" t="str">
        <f>IF(データ!C3102&lt;&gt;"",データ!C3101,"")</f>
        <v/>
      </c>
      <c r="D1899" s="46" t="str">
        <f>IF(データ!G3102&lt;&gt;"",データ!G3101,"")</f>
        <v/>
      </c>
      <c r="E1899" s="65" t="str">
        <f>IF(F1899="","",COUNT($F$4:F1899))</f>
        <v/>
      </c>
      <c r="F1899" s="81" t="str">
        <f>IF(C1899="","",データ!Z3101)</f>
        <v/>
      </c>
      <c r="G1899" s="65" t="str">
        <f>IF(C1899="","",データ!AA3101)</f>
        <v/>
      </c>
      <c r="H1899" s="65" t="str">
        <f>IF(I1899="","",COUNT($I$4:I1899))</f>
        <v/>
      </c>
      <c r="I1899" s="81" t="str">
        <f>IF(C1899="","",データ!AF3101)</f>
        <v/>
      </c>
      <c r="J1899" s="65" t="str">
        <f>IF(C1899="","",データ!AG3101)</f>
        <v/>
      </c>
      <c r="K1899" s="65" t="str">
        <f>IF(L1899="","",COUNT($L$4:L1899))</f>
        <v/>
      </c>
      <c r="L1899" s="81" t="str">
        <f>IF(C1899="","",データ!AI3101)</f>
        <v/>
      </c>
      <c r="M1899" s="65" t="str">
        <f>IF(C1899="","",データ!AJ3101)</f>
        <v/>
      </c>
      <c r="N1899" s="65" t="str">
        <f>IF(O1899="","",COUNT($O$4:O1899))</f>
        <v/>
      </c>
      <c r="O1899" s="81" t="str">
        <f>IF(C1899="","",データ!AO3101)</f>
        <v/>
      </c>
      <c r="P1899" s="65" t="str">
        <f>IF(C1899="","",データ!AP3101)</f>
        <v/>
      </c>
    </row>
    <row r="1900" spans="1:16" ht="18" customHeight="1">
      <c r="A1900" s="46" t="str">
        <f>IF(データ!A3103&lt;&gt;"",データ!A3102,"")</f>
        <v/>
      </c>
      <c r="B1900" s="47" t="str">
        <f>IF(データ!B3103&lt;&gt;"",データ!B3102,"")</f>
        <v/>
      </c>
      <c r="C1900" s="48" t="str">
        <f>IF(データ!C3103&lt;&gt;"",データ!C3102,"")</f>
        <v/>
      </c>
      <c r="D1900" s="46" t="str">
        <f>IF(データ!G3103&lt;&gt;"",データ!G3102,"")</f>
        <v/>
      </c>
      <c r="E1900" s="65" t="str">
        <f>IF(F1900="","",COUNT($F$4:F1900))</f>
        <v/>
      </c>
      <c r="F1900" s="81" t="str">
        <f>IF(C1900="","",データ!Z3102)</f>
        <v/>
      </c>
      <c r="G1900" s="65" t="str">
        <f>IF(C1900="","",データ!AA3102)</f>
        <v/>
      </c>
      <c r="H1900" s="65" t="str">
        <f>IF(I1900="","",COUNT($I$4:I1900))</f>
        <v/>
      </c>
      <c r="I1900" s="81" t="str">
        <f>IF(C1900="","",データ!AF3102)</f>
        <v/>
      </c>
      <c r="J1900" s="65" t="str">
        <f>IF(C1900="","",データ!AG3102)</f>
        <v/>
      </c>
      <c r="K1900" s="65" t="str">
        <f>IF(L1900="","",COUNT($L$4:L1900))</f>
        <v/>
      </c>
      <c r="L1900" s="81" t="str">
        <f>IF(C1900="","",データ!AI3102)</f>
        <v/>
      </c>
      <c r="M1900" s="65" t="str">
        <f>IF(C1900="","",データ!AJ3102)</f>
        <v/>
      </c>
      <c r="N1900" s="65" t="str">
        <f>IF(O1900="","",COUNT($O$4:O1900))</f>
        <v/>
      </c>
      <c r="O1900" s="81" t="str">
        <f>IF(C1900="","",データ!AO3102)</f>
        <v/>
      </c>
      <c r="P1900" s="65" t="str">
        <f>IF(C1900="","",データ!AP3102)</f>
        <v/>
      </c>
    </row>
    <row r="1901" spans="1:16" ht="18" customHeight="1">
      <c r="A1901" s="46" t="str">
        <f>IF(データ!A3104&lt;&gt;"",データ!A3103,"")</f>
        <v/>
      </c>
      <c r="B1901" s="47" t="str">
        <f>IF(データ!B3104&lt;&gt;"",データ!B3103,"")</f>
        <v/>
      </c>
      <c r="C1901" s="48" t="str">
        <f>IF(データ!C3104&lt;&gt;"",データ!C3103,"")</f>
        <v/>
      </c>
      <c r="D1901" s="46" t="str">
        <f>IF(データ!G3104&lt;&gt;"",データ!G3103,"")</f>
        <v/>
      </c>
      <c r="E1901" s="65" t="str">
        <f>IF(F1901="","",COUNT($F$4:F1901))</f>
        <v/>
      </c>
      <c r="F1901" s="81" t="str">
        <f>IF(C1901="","",データ!Z3103)</f>
        <v/>
      </c>
      <c r="G1901" s="65" t="str">
        <f>IF(C1901="","",データ!AA3103)</f>
        <v/>
      </c>
      <c r="H1901" s="65" t="str">
        <f>IF(I1901="","",COUNT($I$4:I1901))</f>
        <v/>
      </c>
      <c r="I1901" s="81" t="str">
        <f>IF(C1901="","",データ!AF3103)</f>
        <v/>
      </c>
      <c r="J1901" s="65" t="str">
        <f>IF(C1901="","",データ!AG3103)</f>
        <v/>
      </c>
      <c r="K1901" s="65" t="str">
        <f>IF(L1901="","",COUNT($L$4:L1901))</f>
        <v/>
      </c>
      <c r="L1901" s="81" t="str">
        <f>IF(C1901="","",データ!AI3103)</f>
        <v/>
      </c>
      <c r="M1901" s="65" t="str">
        <f>IF(C1901="","",データ!AJ3103)</f>
        <v/>
      </c>
      <c r="N1901" s="65" t="str">
        <f>IF(O1901="","",COUNT($O$4:O1901))</f>
        <v/>
      </c>
      <c r="O1901" s="81" t="str">
        <f>IF(C1901="","",データ!AO3103)</f>
        <v/>
      </c>
      <c r="P1901" s="65" t="str">
        <f>IF(C1901="","",データ!AP3103)</f>
        <v/>
      </c>
    </row>
    <row r="1902" spans="1:16" ht="18" customHeight="1">
      <c r="A1902" s="46" t="str">
        <f>IF(データ!A3105&lt;&gt;"",データ!A3104,"")</f>
        <v/>
      </c>
      <c r="B1902" s="47" t="str">
        <f>IF(データ!B3105&lt;&gt;"",データ!B3104,"")</f>
        <v/>
      </c>
      <c r="C1902" s="48" t="str">
        <f>IF(データ!C3105&lt;&gt;"",データ!C3104,"")</f>
        <v/>
      </c>
      <c r="D1902" s="46" t="str">
        <f>IF(データ!G3105&lt;&gt;"",データ!G3104,"")</f>
        <v/>
      </c>
      <c r="E1902" s="65" t="str">
        <f>IF(F1902="","",COUNT($F$4:F1902))</f>
        <v/>
      </c>
      <c r="F1902" s="81" t="str">
        <f>IF(C1902="","",データ!Z3104)</f>
        <v/>
      </c>
      <c r="G1902" s="65" t="str">
        <f>IF(C1902="","",データ!AA3104)</f>
        <v/>
      </c>
      <c r="H1902" s="65" t="str">
        <f>IF(I1902="","",COUNT($I$4:I1902))</f>
        <v/>
      </c>
      <c r="I1902" s="81" t="str">
        <f>IF(C1902="","",データ!AF3104)</f>
        <v/>
      </c>
      <c r="J1902" s="65" t="str">
        <f>IF(C1902="","",データ!AG3104)</f>
        <v/>
      </c>
      <c r="K1902" s="65" t="str">
        <f>IF(L1902="","",COUNT($L$4:L1902))</f>
        <v/>
      </c>
      <c r="L1902" s="81" t="str">
        <f>IF(C1902="","",データ!AI3104)</f>
        <v/>
      </c>
      <c r="M1902" s="65" t="str">
        <f>IF(C1902="","",データ!AJ3104)</f>
        <v/>
      </c>
      <c r="N1902" s="65" t="str">
        <f>IF(O1902="","",COUNT($O$4:O1902))</f>
        <v/>
      </c>
      <c r="O1902" s="81" t="str">
        <f>IF(C1902="","",データ!AO3104)</f>
        <v/>
      </c>
      <c r="P1902" s="65" t="str">
        <f>IF(C1902="","",データ!AP3104)</f>
        <v/>
      </c>
    </row>
    <row r="1903" spans="1:16" ht="18" customHeight="1">
      <c r="A1903" s="46" t="str">
        <f>IF(データ!A3106&lt;&gt;"",データ!A3105,"")</f>
        <v/>
      </c>
      <c r="B1903" s="47" t="str">
        <f>IF(データ!B3106&lt;&gt;"",データ!B3105,"")</f>
        <v/>
      </c>
      <c r="C1903" s="48" t="str">
        <f>IF(データ!C3106&lt;&gt;"",データ!C3105,"")</f>
        <v/>
      </c>
      <c r="D1903" s="46" t="str">
        <f>IF(データ!G3106&lt;&gt;"",データ!G3105,"")</f>
        <v/>
      </c>
      <c r="E1903" s="65" t="str">
        <f>IF(F1903="","",COUNT($F$4:F1903))</f>
        <v/>
      </c>
      <c r="F1903" s="81" t="str">
        <f>IF(C1903="","",データ!Z3105)</f>
        <v/>
      </c>
      <c r="G1903" s="65" t="str">
        <f>IF(C1903="","",データ!AA3105)</f>
        <v/>
      </c>
      <c r="H1903" s="65" t="str">
        <f>IF(I1903="","",COUNT($I$4:I1903))</f>
        <v/>
      </c>
      <c r="I1903" s="81" t="str">
        <f>IF(C1903="","",データ!AF3105)</f>
        <v/>
      </c>
      <c r="J1903" s="65" t="str">
        <f>IF(C1903="","",データ!AG3105)</f>
        <v/>
      </c>
      <c r="K1903" s="65" t="str">
        <f>IF(L1903="","",COUNT($L$4:L1903))</f>
        <v/>
      </c>
      <c r="L1903" s="81" t="str">
        <f>IF(C1903="","",データ!AI3105)</f>
        <v/>
      </c>
      <c r="M1903" s="65" t="str">
        <f>IF(C1903="","",データ!AJ3105)</f>
        <v/>
      </c>
      <c r="N1903" s="65" t="str">
        <f>IF(O1903="","",COUNT($O$4:O1903))</f>
        <v/>
      </c>
      <c r="O1903" s="81" t="str">
        <f>IF(C1903="","",データ!AO3105)</f>
        <v/>
      </c>
      <c r="P1903" s="65" t="str">
        <f>IF(C1903="","",データ!AP3105)</f>
        <v/>
      </c>
    </row>
    <row r="1904" spans="1:16" ht="18" customHeight="1">
      <c r="A1904" s="46" t="str">
        <f>IF(データ!A3107&lt;&gt;"",データ!A3106,"")</f>
        <v/>
      </c>
      <c r="B1904" s="47" t="str">
        <f>IF(データ!B3107&lt;&gt;"",データ!B3106,"")</f>
        <v/>
      </c>
      <c r="C1904" s="48" t="str">
        <f>IF(データ!C3107&lt;&gt;"",データ!C3106,"")</f>
        <v/>
      </c>
      <c r="D1904" s="46" t="str">
        <f>IF(データ!G3107&lt;&gt;"",データ!G3106,"")</f>
        <v/>
      </c>
      <c r="E1904" s="65" t="str">
        <f>IF(F1904="","",COUNT($F$4:F1904))</f>
        <v/>
      </c>
      <c r="F1904" s="81" t="str">
        <f>IF(C1904="","",データ!Z3106)</f>
        <v/>
      </c>
      <c r="G1904" s="65" t="str">
        <f>IF(C1904="","",データ!AA3106)</f>
        <v/>
      </c>
      <c r="H1904" s="65" t="str">
        <f>IF(I1904="","",COUNT($I$4:I1904))</f>
        <v/>
      </c>
      <c r="I1904" s="81" t="str">
        <f>IF(C1904="","",データ!AF3106)</f>
        <v/>
      </c>
      <c r="J1904" s="65" t="str">
        <f>IF(C1904="","",データ!AG3106)</f>
        <v/>
      </c>
      <c r="K1904" s="65" t="str">
        <f>IF(L1904="","",COUNT($L$4:L1904))</f>
        <v/>
      </c>
      <c r="L1904" s="81" t="str">
        <f>IF(C1904="","",データ!AI3106)</f>
        <v/>
      </c>
      <c r="M1904" s="65" t="str">
        <f>IF(C1904="","",データ!AJ3106)</f>
        <v/>
      </c>
      <c r="N1904" s="65" t="str">
        <f>IF(O1904="","",COUNT($O$4:O1904))</f>
        <v/>
      </c>
      <c r="O1904" s="81" t="str">
        <f>IF(C1904="","",データ!AO3106)</f>
        <v/>
      </c>
      <c r="P1904" s="65" t="str">
        <f>IF(C1904="","",データ!AP3106)</f>
        <v/>
      </c>
    </row>
    <row r="1905" spans="1:16" ht="18" customHeight="1">
      <c r="A1905" s="46" t="str">
        <f>IF(データ!A3108&lt;&gt;"",データ!A3107,"")</f>
        <v/>
      </c>
      <c r="B1905" s="47" t="str">
        <f>IF(データ!B3108&lt;&gt;"",データ!B3107,"")</f>
        <v/>
      </c>
      <c r="C1905" s="48" t="str">
        <f>IF(データ!C3108&lt;&gt;"",データ!C3107,"")</f>
        <v/>
      </c>
      <c r="D1905" s="46" t="str">
        <f>IF(データ!G3108&lt;&gt;"",データ!G3107,"")</f>
        <v/>
      </c>
      <c r="E1905" s="65" t="str">
        <f>IF(F1905="","",COUNT($F$4:F1905))</f>
        <v/>
      </c>
      <c r="F1905" s="81" t="str">
        <f>IF(C1905="","",データ!Z3107)</f>
        <v/>
      </c>
      <c r="G1905" s="65" t="str">
        <f>IF(C1905="","",データ!AA3107)</f>
        <v/>
      </c>
      <c r="H1905" s="65" t="str">
        <f>IF(I1905="","",COUNT($I$4:I1905))</f>
        <v/>
      </c>
      <c r="I1905" s="81" t="str">
        <f>IF(C1905="","",データ!AF3107)</f>
        <v/>
      </c>
      <c r="J1905" s="65" t="str">
        <f>IF(C1905="","",データ!AG3107)</f>
        <v/>
      </c>
      <c r="K1905" s="65" t="str">
        <f>IF(L1905="","",COUNT($L$4:L1905))</f>
        <v/>
      </c>
      <c r="L1905" s="81" t="str">
        <f>IF(C1905="","",データ!AI3107)</f>
        <v/>
      </c>
      <c r="M1905" s="65" t="str">
        <f>IF(C1905="","",データ!AJ3107)</f>
        <v/>
      </c>
      <c r="N1905" s="65" t="str">
        <f>IF(O1905="","",COUNT($O$4:O1905))</f>
        <v/>
      </c>
      <c r="O1905" s="81" t="str">
        <f>IF(C1905="","",データ!AO3107)</f>
        <v/>
      </c>
      <c r="P1905" s="65" t="str">
        <f>IF(C1905="","",データ!AP3107)</f>
        <v/>
      </c>
    </row>
    <row r="1906" spans="1:16" ht="18" customHeight="1">
      <c r="A1906" s="46" t="str">
        <f>IF(データ!A3109&lt;&gt;"",データ!A3108,"")</f>
        <v/>
      </c>
      <c r="B1906" s="47" t="str">
        <f>IF(データ!B3109&lt;&gt;"",データ!B3108,"")</f>
        <v/>
      </c>
      <c r="C1906" s="48" t="str">
        <f>IF(データ!C3109&lt;&gt;"",データ!C3108,"")</f>
        <v/>
      </c>
      <c r="D1906" s="46" t="str">
        <f>IF(データ!G3109&lt;&gt;"",データ!G3108,"")</f>
        <v/>
      </c>
      <c r="E1906" s="65" t="str">
        <f>IF(F1906="","",COUNT($F$4:F1906))</f>
        <v/>
      </c>
      <c r="F1906" s="81" t="str">
        <f>IF(C1906="","",データ!Z3108)</f>
        <v/>
      </c>
      <c r="G1906" s="65" t="str">
        <f>IF(C1906="","",データ!AA3108)</f>
        <v/>
      </c>
      <c r="H1906" s="65" t="str">
        <f>IF(I1906="","",COUNT($I$4:I1906))</f>
        <v/>
      </c>
      <c r="I1906" s="81" t="str">
        <f>IF(C1906="","",データ!AF3108)</f>
        <v/>
      </c>
      <c r="J1906" s="65" t="str">
        <f>IF(C1906="","",データ!AG3108)</f>
        <v/>
      </c>
      <c r="K1906" s="65" t="str">
        <f>IF(L1906="","",COUNT($L$4:L1906))</f>
        <v/>
      </c>
      <c r="L1906" s="81" t="str">
        <f>IF(C1906="","",データ!AI3108)</f>
        <v/>
      </c>
      <c r="M1906" s="65" t="str">
        <f>IF(C1906="","",データ!AJ3108)</f>
        <v/>
      </c>
      <c r="N1906" s="65" t="str">
        <f>IF(O1906="","",COUNT($O$4:O1906))</f>
        <v/>
      </c>
      <c r="O1906" s="81" t="str">
        <f>IF(C1906="","",データ!AO3108)</f>
        <v/>
      </c>
      <c r="P1906" s="65" t="str">
        <f>IF(C1906="","",データ!AP3108)</f>
        <v/>
      </c>
    </row>
    <row r="1907" spans="1:16" ht="18" customHeight="1">
      <c r="A1907" s="46" t="str">
        <f>IF(データ!A3110&lt;&gt;"",データ!A3109,"")</f>
        <v/>
      </c>
      <c r="B1907" s="47" t="str">
        <f>IF(データ!B3110&lt;&gt;"",データ!B3109,"")</f>
        <v/>
      </c>
      <c r="C1907" s="48" t="str">
        <f>IF(データ!C3110&lt;&gt;"",データ!C3109,"")</f>
        <v/>
      </c>
      <c r="D1907" s="46" t="str">
        <f>IF(データ!G3110&lt;&gt;"",データ!G3109,"")</f>
        <v/>
      </c>
      <c r="E1907" s="65" t="str">
        <f>IF(F1907="","",COUNT($F$4:F1907))</f>
        <v/>
      </c>
      <c r="F1907" s="81" t="str">
        <f>IF(C1907="","",データ!Z3109)</f>
        <v/>
      </c>
      <c r="G1907" s="65" t="str">
        <f>IF(C1907="","",データ!AA3109)</f>
        <v/>
      </c>
      <c r="H1907" s="65" t="str">
        <f>IF(I1907="","",COUNT($I$4:I1907))</f>
        <v/>
      </c>
      <c r="I1907" s="81" t="str">
        <f>IF(C1907="","",データ!AF3109)</f>
        <v/>
      </c>
      <c r="J1907" s="65" t="str">
        <f>IF(C1907="","",データ!AG3109)</f>
        <v/>
      </c>
      <c r="K1907" s="65" t="str">
        <f>IF(L1907="","",COUNT($L$4:L1907))</f>
        <v/>
      </c>
      <c r="L1907" s="81" t="str">
        <f>IF(C1907="","",データ!AI3109)</f>
        <v/>
      </c>
      <c r="M1907" s="65" t="str">
        <f>IF(C1907="","",データ!AJ3109)</f>
        <v/>
      </c>
      <c r="N1907" s="65" t="str">
        <f>IF(O1907="","",COUNT($O$4:O1907))</f>
        <v/>
      </c>
      <c r="O1907" s="81" t="str">
        <f>IF(C1907="","",データ!AO3109)</f>
        <v/>
      </c>
      <c r="P1907" s="65" t="str">
        <f>IF(C1907="","",データ!AP3109)</f>
        <v/>
      </c>
    </row>
    <row r="1908" spans="1:16" ht="18" customHeight="1">
      <c r="A1908" s="46" t="str">
        <f>IF(データ!A3111&lt;&gt;"",データ!A3110,"")</f>
        <v/>
      </c>
      <c r="B1908" s="47" t="str">
        <f>IF(データ!B3111&lt;&gt;"",データ!B3110,"")</f>
        <v/>
      </c>
      <c r="C1908" s="48" t="str">
        <f>IF(データ!C3111&lt;&gt;"",データ!C3110,"")</f>
        <v/>
      </c>
      <c r="D1908" s="46" t="str">
        <f>IF(データ!G3111&lt;&gt;"",データ!G3110,"")</f>
        <v/>
      </c>
      <c r="E1908" s="65" t="str">
        <f>IF(F1908="","",COUNT($F$4:F1908))</f>
        <v/>
      </c>
      <c r="F1908" s="81" t="str">
        <f>IF(C1908="","",データ!Z3110)</f>
        <v/>
      </c>
      <c r="G1908" s="65" t="str">
        <f>IF(C1908="","",データ!AA3110)</f>
        <v/>
      </c>
      <c r="H1908" s="65" t="str">
        <f>IF(I1908="","",COUNT($I$4:I1908))</f>
        <v/>
      </c>
      <c r="I1908" s="81" t="str">
        <f>IF(C1908="","",データ!AF3110)</f>
        <v/>
      </c>
      <c r="J1908" s="65" t="str">
        <f>IF(C1908="","",データ!AG3110)</f>
        <v/>
      </c>
      <c r="K1908" s="65" t="str">
        <f>IF(L1908="","",COUNT($L$4:L1908))</f>
        <v/>
      </c>
      <c r="L1908" s="81" t="str">
        <f>IF(C1908="","",データ!AI3110)</f>
        <v/>
      </c>
      <c r="M1908" s="65" t="str">
        <f>IF(C1908="","",データ!AJ3110)</f>
        <v/>
      </c>
      <c r="N1908" s="65" t="str">
        <f>IF(O1908="","",COUNT($O$4:O1908))</f>
        <v/>
      </c>
      <c r="O1908" s="81" t="str">
        <f>IF(C1908="","",データ!AO3110)</f>
        <v/>
      </c>
      <c r="P1908" s="65" t="str">
        <f>IF(C1908="","",データ!AP3110)</f>
        <v/>
      </c>
    </row>
    <row r="1909" spans="1:16" ht="18" customHeight="1">
      <c r="A1909" s="46" t="str">
        <f>IF(データ!A3112&lt;&gt;"",データ!A3111,"")</f>
        <v/>
      </c>
      <c r="B1909" s="47" t="str">
        <f>IF(データ!B3112&lt;&gt;"",データ!B3111,"")</f>
        <v/>
      </c>
      <c r="C1909" s="48" t="str">
        <f>IF(データ!C3112&lt;&gt;"",データ!C3111,"")</f>
        <v/>
      </c>
      <c r="D1909" s="46" t="str">
        <f>IF(データ!G3112&lt;&gt;"",データ!G3111,"")</f>
        <v/>
      </c>
      <c r="E1909" s="65" t="str">
        <f>IF(F1909="","",COUNT($F$4:F1909))</f>
        <v/>
      </c>
      <c r="F1909" s="81" t="str">
        <f>IF(C1909="","",データ!Z3111)</f>
        <v/>
      </c>
      <c r="G1909" s="65" t="str">
        <f>IF(C1909="","",データ!AA3111)</f>
        <v/>
      </c>
      <c r="H1909" s="65" t="str">
        <f>IF(I1909="","",COUNT($I$4:I1909))</f>
        <v/>
      </c>
      <c r="I1909" s="81" t="str">
        <f>IF(C1909="","",データ!AF3111)</f>
        <v/>
      </c>
      <c r="J1909" s="65" t="str">
        <f>IF(C1909="","",データ!AG3111)</f>
        <v/>
      </c>
      <c r="K1909" s="65" t="str">
        <f>IF(L1909="","",COUNT($L$4:L1909))</f>
        <v/>
      </c>
      <c r="L1909" s="81" t="str">
        <f>IF(C1909="","",データ!AI3111)</f>
        <v/>
      </c>
      <c r="M1909" s="65" t="str">
        <f>IF(C1909="","",データ!AJ3111)</f>
        <v/>
      </c>
      <c r="N1909" s="65" t="str">
        <f>IF(O1909="","",COUNT($O$4:O1909))</f>
        <v/>
      </c>
      <c r="O1909" s="81" t="str">
        <f>IF(C1909="","",データ!AO3111)</f>
        <v/>
      </c>
      <c r="P1909" s="65" t="str">
        <f>IF(C1909="","",データ!AP3111)</f>
        <v/>
      </c>
    </row>
    <row r="1910" spans="1:16" ht="18" customHeight="1">
      <c r="A1910" s="46" t="str">
        <f>IF(データ!A3113&lt;&gt;"",データ!A3112,"")</f>
        <v/>
      </c>
      <c r="B1910" s="47" t="str">
        <f>IF(データ!B3113&lt;&gt;"",データ!B3112,"")</f>
        <v/>
      </c>
      <c r="C1910" s="48" t="str">
        <f>IF(データ!C3113&lt;&gt;"",データ!C3112,"")</f>
        <v/>
      </c>
      <c r="D1910" s="46" t="str">
        <f>IF(データ!G3113&lt;&gt;"",データ!G3112,"")</f>
        <v/>
      </c>
      <c r="E1910" s="65" t="str">
        <f>IF(F1910="","",COUNT($F$4:F1910))</f>
        <v/>
      </c>
      <c r="F1910" s="81" t="str">
        <f>IF(C1910="","",データ!Z3112)</f>
        <v/>
      </c>
      <c r="G1910" s="65" t="str">
        <f>IF(C1910="","",データ!AA3112)</f>
        <v/>
      </c>
      <c r="H1910" s="65" t="str">
        <f>IF(I1910="","",COUNT($I$4:I1910))</f>
        <v/>
      </c>
      <c r="I1910" s="81" t="str">
        <f>IF(C1910="","",データ!AF3112)</f>
        <v/>
      </c>
      <c r="J1910" s="65" t="str">
        <f>IF(C1910="","",データ!AG3112)</f>
        <v/>
      </c>
      <c r="K1910" s="65" t="str">
        <f>IF(L1910="","",COUNT($L$4:L1910))</f>
        <v/>
      </c>
      <c r="L1910" s="81" t="str">
        <f>IF(C1910="","",データ!AI3112)</f>
        <v/>
      </c>
      <c r="M1910" s="65" t="str">
        <f>IF(C1910="","",データ!AJ3112)</f>
        <v/>
      </c>
      <c r="N1910" s="65" t="str">
        <f>IF(O1910="","",COUNT($O$4:O1910))</f>
        <v/>
      </c>
      <c r="O1910" s="81" t="str">
        <f>IF(C1910="","",データ!AO3112)</f>
        <v/>
      </c>
      <c r="P1910" s="65" t="str">
        <f>IF(C1910="","",データ!AP3112)</f>
        <v/>
      </c>
    </row>
    <row r="1911" spans="1:16" ht="18" customHeight="1">
      <c r="A1911" s="46" t="str">
        <f>IF(データ!A3114&lt;&gt;"",データ!A3113,"")</f>
        <v/>
      </c>
      <c r="B1911" s="47" t="str">
        <f>IF(データ!B3114&lt;&gt;"",データ!B3113,"")</f>
        <v/>
      </c>
      <c r="C1911" s="48" t="str">
        <f>IF(データ!C3114&lt;&gt;"",データ!C3113,"")</f>
        <v/>
      </c>
      <c r="D1911" s="46" t="str">
        <f>IF(データ!G3114&lt;&gt;"",データ!G3113,"")</f>
        <v/>
      </c>
      <c r="E1911" s="65" t="str">
        <f>IF(F1911="","",COUNT($F$4:F1911))</f>
        <v/>
      </c>
      <c r="F1911" s="81" t="str">
        <f>IF(C1911="","",データ!Z3113)</f>
        <v/>
      </c>
      <c r="G1911" s="65" t="str">
        <f>IF(C1911="","",データ!AA3113)</f>
        <v/>
      </c>
      <c r="H1911" s="65" t="str">
        <f>IF(I1911="","",COUNT($I$4:I1911))</f>
        <v/>
      </c>
      <c r="I1911" s="81" t="str">
        <f>IF(C1911="","",データ!AF3113)</f>
        <v/>
      </c>
      <c r="J1911" s="65" t="str">
        <f>IF(C1911="","",データ!AG3113)</f>
        <v/>
      </c>
      <c r="K1911" s="65" t="str">
        <f>IF(L1911="","",COUNT($L$4:L1911))</f>
        <v/>
      </c>
      <c r="L1911" s="81" t="str">
        <f>IF(C1911="","",データ!AI3113)</f>
        <v/>
      </c>
      <c r="M1911" s="65" t="str">
        <f>IF(C1911="","",データ!AJ3113)</f>
        <v/>
      </c>
      <c r="N1911" s="65" t="str">
        <f>IF(O1911="","",COUNT($O$4:O1911))</f>
        <v/>
      </c>
      <c r="O1911" s="81" t="str">
        <f>IF(C1911="","",データ!AO3113)</f>
        <v/>
      </c>
      <c r="P1911" s="65" t="str">
        <f>IF(C1911="","",データ!AP3113)</f>
        <v/>
      </c>
    </row>
    <row r="1912" spans="1:16" ht="18" customHeight="1">
      <c r="A1912" s="46" t="str">
        <f>IF(データ!A3115&lt;&gt;"",データ!A3114,"")</f>
        <v/>
      </c>
      <c r="B1912" s="47" t="str">
        <f>IF(データ!B3115&lt;&gt;"",データ!B3114,"")</f>
        <v/>
      </c>
      <c r="C1912" s="48" t="str">
        <f>IF(データ!C3115&lt;&gt;"",データ!C3114,"")</f>
        <v/>
      </c>
      <c r="D1912" s="46" t="str">
        <f>IF(データ!G3115&lt;&gt;"",データ!G3114,"")</f>
        <v/>
      </c>
      <c r="E1912" s="65" t="str">
        <f>IF(F1912="","",COUNT($F$4:F1912))</f>
        <v/>
      </c>
      <c r="F1912" s="81" t="str">
        <f>IF(C1912="","",データ!Z3114)</f>
        <v/>
      </c>
      <c r="G1912" s="65" t="str">
        <f>IF(C1912="","",データ!AA3114)</f>
        <v/>
      </c>
      <c r="H1912" s="65" t="str">
        <f>IF(I1912="","",COUNT($I$4:I1912))</f>
        <v/>
      </c>
      <c r="I1912" s="81" t="str">
        <f>IF(C1912="","",データ!AF3114)</f>
        <v/>
      </c>
      <c r="J1912" s="65" t="str">
        <f>IF(C1912="","",データ!AG3114)</f>
        <v/>
      </c>
      <c r="K1912" s="65" t="str">
        <f>IF(L1912="","",COUNT($L$4:L1912))</f>
        <v/>
      </c>
      <c r="L1912" s="81" t="str">
        <f>IF(C1912="","",データ!AI3114)</f>
        <v/>
      </c>
      <c r="M1912" s="65" t="str">
        <f>IF(C1912="","",データ!AJ3114)</f>
        <v/>
      </c>
      <c r="N1912" s="65" t="str">
        <f>IF(O1912="","",COUNT($O$4:O1912))</f>
        <v/>
      </c>
      <c r="O1912" s="81" t="str">
        <f>IF(C1912="","",データ!AO3114)</f>
        <v/>
      </c>
      <c r="P1912" s="65" t="str">
        <f>IF(C1912="","",データ!AP3114)</f>
        <v/>
      </c>
    </row>
    <row r="1913" spans="1:16" ht="18" customHeight="1">
      <c r="A1913" s="46" t="str">
        <f>IF(データ!A3116&lt;&gt;"",データ!A3115,"")</f>
        <v/>
      </c>
      <c r="B1913" s="47" t="str">
        <f>IF(データ!B3116&lt;&gt;"",データ!B3115,"")</f>
        <v/>
      </c>
      <c r="C1913" s="48" t="str">
        <f>IF(データ!C3116&lt;&gt;"",データ!C3115,"")</f>
        <v/>
      </c>
      <c r="D1913" s="46" t="str">
        <f>IF(データ!G3116&lt;&gt;"",データ!G3115,"")</f>
        <v/>
      </c>
      <c r="E1913" s="65" t="str">
        <f>IF(F1913="","",COUNT($F$4:F1913))</f>
        <v/>
      </c>
      <c r="F1913" s="81" t="str">
        <f>IF(C1913="","",データ!Z3115)</f>
        <v/>
      </c>
      <c r="G1913" s="65" t="str">
        <f>IF(C1913="","",データ!AA3115)</f>
        <v/>
      </c>
      <c r="H1913" s="65" t="str">
        <f>IF(I1913="","",COUNT($I$4:I1913))</f>
        <v/>
      </c>
      <c r="I1913" s="81" t="str">
        <f>IF(C1913="","",データ!AF3115)</f>
        <v/>
      </c>
      <c r="J1913" s="65" t="str">
        <f>IF(C1913="","",データ!AG3115)</f>
        <v/>
      </c>
      <c r="K1913" s="65" t="str">
        <f>IF(L1913="","",COUNT($L$4:L1913))</f>
        <v/>
      </c>
      <c r="L1913" s="81" t="str">
        <f>IF(C1913="","",データ!AI3115)</f>
        <v/>
      </c>
      <c r="M1913" s="65" t="str">
        <f>IF(C1913="","",データ!AJ3115)</f>
        <v/>
      </c>
      <c r="N1913" s="65" t="str">
        <f>IF(O1913="","",COUNT($O$4:O1913))</f>
        <v/>
      </c>
      <c r="O1913" s="81" t="str">
        <f>IF(C1913="","",データ!AO3115)</f>
        <v/>
      </c>
      <c r="P1913" s="65" t="str">
        <f>IF(C1913="","",データ!AP3115)</f>
        <v/>
      </c>
    </row>
    <row r="1914" spans="1:16" ht="18" customHeight="1">
      <c r="A1914" s="46" t="str">
        <f>IF(データ!A3117&lt;&gt;"",データ!A3116,"")</f>
        <v/>
      </c>
      <c r="B1914" s="47" t="str">
        <f>IF(データ!B3117&lt;&gt;"",データ!B3116,"")</f>
        <v/>
      </c>
      <c r="C1914" s="48" t="str">
        <f>IF(データ!C3117&lt;&gt;"",データ!C3116,"")</f>
        <v/>
      </c>
      <c r="D1914" s="46" t="str">
        <f>IF(データ!G3117&lt;&gt;"",データ!G3116,"")</f>
        <v/>
      </c>
      <c r="E1914" s="65" t="str">
        <f>IF(F1914="","",COUNT($F$4:F1914))</f>
        <v/>
      </c>
      <c r="F1914" s="81" t="str">
        <f>IF(C1914="","",データ!Z3116)</f>
        <v/>
      </c>
      <c r="G1914" s="65" t="str">
        <f>IF(C1914="","",データ!AA3116)</f>
        <v/>
      </c>
      <c r="H1914" s="65" t="str">
        <f>IF(I1914="","",COUNT($I$4:I1914))</f>
        <v/>
      </c>
      <c r="I1914" s="81" t="str">
        <f>IF(C1914="","",データ!AF3116)</f>
        <v/>
      </c>
      <c r="J1914" s="65" t="str">
        <f>IF(C1914="","",データ!AG3116)</f>
        <v/>
      </c>
      <c r="K1914" s="65" t="str">
        <f>IF(L1914="","",COUNT($L$4:L1914))</f>
        <v/>
      </c>
      <c r="L1914" s="81" t="str">
        <f>IF(C1914="","",データ!AI3116)</f>
        <v/>
      </c>
      <c r="M1914" s="65" t="str">
        <f>IF(C1914="","",データ!AJ3116)</f>
        <v/>
      </c>
      <c r="N1914" s="65" t="str">
        <f>IF(O1914="","",COUNT($O$4:O1914))</f>
        <v/>
      </c>
      <c r="O1914" s="81" t="str">
        <f>IF(C1914="","",データ!AO3116)</f>
        <v/>
      </c>
      <c r="P1914" s="65" t="str">
        <f>IF(C1914="","",データ!AP3116)</f>
        <v/>
      </c>
    </row>
    <row r="1915" spans="1:16" ht="18" customHeight="1">
      <c r="A1915" s="46" t="str">
        <f>IF(データ!A3118&lt;&gt;"",データ!A3117,"")</f>
        <v/>
      </c>
      <c r="B1915" s="47" t="str">
        <f>IF(データ!B3118&lt;&gt;"",データ!B3117,"")</f>
        <v/>
      </c>
      <c r="C1915" s="48" t="str">
        <f>IF(データ!C3118&lt;&gt;"",データ!C3117,"")</f>
        <v/>
      </c>
      <c r="D1915" s="46" t="str">
        <f>IF(データ!G3118&lt;&gt;"",データ!G3117,"")</f>
        <v/>
      </c>
      <c r="E1915" s="65" t="str">
        <f>IF(F1915="","",COUNT($F$4:F1915))</f>
        <v/>
      </c>
      <c r="F1915" s="81" t="str">
        <f>IF(C1915="","",データ!Z3117)</f>
        <v/>
      </c>
      <c r="G1915" s="65" t="str">
        <f>IF(C1915="","",データ!AA3117)</f>
        <v/>
      </c>
      <c r="H1915" s="65" t="str">
        <f>IF(I1915="","",COUNT($I$4:I1915))</f>
        <v/>
      </c>
      <c r="I1915" s="81" t="str">
        <f>IF(C1915="","",データ!AF3117)</f>
        <v/>
      </c>
      <c r="J1915" s="65" t="str">
        <f>IF(C1915="","",データ!AG3117)</f>
        <v/>
      </c>
      <c r="K1915" s="65" t="str">
        <f>IF(L1915="","",COUNT($L$4:L1915))</f>
        <v/>
      </c>
      <c r="L1915" s="81" t="str">
        <f>IF(C1915="","",データ!AI3117)</f>
        <v/>
      </c>
      <c r="M1915" s="65" t="str">
        <f>IF(C1915="","",データ!AJ3117)</f>
        <v/>
      </c>
      <c r="N1915" s="65" t="str">
        <f>IF(O1915="","",COUNT($O$4:O1915))</f>
        <v/>
      </c>
      <c r="O1915" s="81" t="str">
        <f>IF(C1915="","",データ!AO3117)</f>
        <v/>
      </c>
      <c r="P1915" s="65" t="str">
        <f>IF(C1915="","",データ!AP3117)</f>
        <v/>
      </c>
    </row>
    <row r="1916" spans="1:16" ht="18" customHeight="1">
      <c r="A1916" s="46" t="str">
        <f>IF(データ!A3119&lt;&gt;"",データ!A3118,"")</f>
        <v/>
      </c>
      <c r="B1916" s="47" t="str">
        <f>IF(データ!B3119&lt;&gt;"",データ!B3118,"")</f>
        <v/>
      </c>
      <c r="C1916" s="48" t="str">
        <f>IF(データ!C3119&lt;&gt;"",データ!C3118,"")</f>
        <v/>
      </c>
      <c r="D1916" s="46" t="str">
        <f>IF(データ!G3119&lt;&gt;"",データ!G3118,"")</f>
        <v/>
      </c>
      <c r="E1916" s="65" t="str">
        <f>IF(F1916="","",COUNT($F$4:F1916))</f>
        <v/>
      </c>
      <c r="F1916" s="81" t="str">
        <f>IF(C1916="","",データ!Z3118)</f>
        <v/>
      </c>
      <c r="G1916" s="65" t="str">
        <f>IF(C1916="","",データ!AA3118)</f>
        <v/>
      </c>
      <c r="H1916" s="65" t="str">
        <f>IF(I1916="","",COUNT($I$4:I1916))</f>
        <v/>
      </c>
      <c r="I1916" s="81" t="str">
        <f>IF(C1916="","",データ!AF3118)</f>
        <v/>
      </c>
      <c r="J1916" s="65" t="str">
        <f>IF(C1916="","",データ!AG3118)</f>
        <v/>
      </c>
      <c r="K1916" s="65" t="str">
        <f>IF(L1916="","",COUNT($L$4:L1916))</f>
        <v/>
      </c>
      <c r="L1916" s="81" t="str">
        <f>IF(C1916="","",データ!AI3118)</f>
        <v/>
      </c>
      <c r="M1916" s="65" t="str">
        <f>IF(C1916="","",データ!AJ3118)</f>
        <v/>
      </c>
      <c r="N1916" s="65" t="str">
        <f>IF(O1916="","",COUNT($O$4:O1916))</f>
        <v/>
      </c>
      <c r="O1916" s="81" t="str">
        <f>IF(C1916="","",データ!AO3118)</f>
        <v/>
      </c>
      <c r="P1916" s="65" t="str">
        <f>IF(C1916="","",データ!AP3118)</f>
        <v/>
      </c>
    </row>
    <row r="1917" spans="1:16" ht="18" customHeight="1">
      <c r="A1917" s="46" t="str">
        <f>IF(データ!A3120&lt;&gt;"",データ!A3119,"")</f>
        <v/>
      </c>
      <c r="B1917" s="47" t="str">
        <f>IF(データ!B3120&lt;&gt;"",データ!B3119,"")</f>
        <v/>
      </c>
      <c r="C1917" s="48" t="str">
        <f>IF(データ!C3120&lt;&gt;"",データ!C3119,"")</f>
        <v/>
      </c>
      <c r="D1917" s="46" t="str">
        <f>IF(データ!G3120&lt;&gt;"",データ!G3119,"")</f>
        <v/>
      </c>
      <c r="E1917" s="65" t="str">
        <f>IF(F1917="","",COUNT($F$4:F1917))</f>
        <v/>
      </c>
      <c r="F1917" s="81" t="str">
        <f>IF(C1917="","",データ!Z3119)</f>
        <v/>
      </c>
      <c r="G1917" s="65" t="str">
        <f>IF(C1917="","",データ!AA3119)</f>
        <v/>
      </c>
      <c r="H1917" s="65" t="str">
        <f>IF(I1917="","",COUNT($I$4:I1917))</f>
        <v/>
      </c>
      <c r="I1917" s="81" t="str">
        <f>IF(C1917="","",データ!AF3119)</f>
        <v/>
      </c>
      <c r="J1917" s="65" t="str">
        <f>IF(C1917="","",データ!AG3119)</f>
        <v/>
      </c>
      <c r="K1917" s="65" t="str">
        <f>IF(L1917="","",COUNT($L$4:L1917))</f>
        <v/>
      </c>
      <c r="L1917" s="81" t="str">
        <f>IF(C1917="","",データ!AI3119)</f>
        <v/>
      </c>
      <c r="M1917" s="65" t="str">
        <f>IF(C1917="","",データ!AJ3119)</f>
        <v/>
      </c>
      <c r="N1917" s="65" t="str">
        <f>IF(O1917="","",COUNT($O$4:O1917))</f>
        <v/>
      </c>
      <c r="O1917" s="81" t="str">
        <f>IF(C1917="","",データ!AO3119)</f>
        <v/>
      </c>
      <c r="P1917" s="65" t="str">
        <f>IF(C1917="","",データ!AP3119)</f>
        <v/>
      </c>
    </row>
    <row r="1918" spans="1:16" ht="18" customHeight="1">
      <c r="A1918" s="46" t="str">
        <f>IF(データ!A3121&lt;&gt;"",データ!A3120,"")</f>
        <v/>
      </c>
      <c r="B1918" s="47" t="str">
        <f>IF(データ!B3121&lt;&gt;"",データ!B3120,"")</f>
        <v/>
      </c>
      <c r="C1918" s="48" t="str">
        <f>IF(データ!C3121&lt;&gt;"",データ!C3120,"")</f>
        <v/>
      </c>
      <c r="D1918" s="46" t="str">
        <f>IF(データ!G3121&lt;&gt;"",データ!G3120,"")</f>
        <v/>
      </c>
      <c r="E1918" s="65" t="str">
        <f>IF(F1918="","",COUNT($F$4:F1918))</f>
        <v/>
      </c>
      <c r="F1918" s="81" t="str">
        <f>IF(C1918="","",データ!Z3120)</f>
        <v/>
      </c>
      <c r="G1918" s="65" t="str">
        <f>IF(C1918="","",データ!AA3120)</f>
        <v/>
      </c>
      <c r="H1918" s="65" t="str">
        <f>IF(I1918="","",COUNT($I$4:I1918))</f>
        <v/>
      </c>
      <c r="I1918" s="81" t="str">
        <f>IF(C1918="","",データ!AF3120)</f>
        <v/>
      </c>
      <c r="J1918" s="65" t="str">
        <f>IF(C1918="","",データ!AG3120)</f>
        <v/>
      </c>
      <c r="K1918" s="65" t="str">
        <f>IF(L1918="","",COUNT($L$4:L1918))</f>
        <v/>
      </c>
      <c r="L1918" s="81" t="str">
        <f>IF(C1918="","",データ!AI3120)</f>
        <v/>
      </c>
      <c r="M1918" s="65" t="str">
        <f>IF(C1918="","",データ!AJ3120)</f>
        <v/>
      </c>
      <c r="N1918" s="65" t="str">
        <f>IF(O1918="","",COUNT($O$4:O1918))</f>
        <v/>
      </c>
      <c r="O1918" s="81" t="str">
        <f>IF(C1918="","",データ!AO3120)</f>
        <v/>
      </c>
      <c r="P1918" s="65" t="str">
        <f>IF(C1918="","",データ!AP3120)</f>
        <v/>
      </c>
    </row>
    <row r="1919" spans="1:16" ht="18" customHeight="1">
      <c r="A1919" s="46" t="str">
        <f>IF(データ!A3122&lt;&gt;"",データ!A3121,"")</f>
        <v/>
      </c>
      <c r="B1919" s="47" t="str">
        <f>IF(データ!B3122&lt;&gt;"",データ!B3121,"")</f>
        <v/>
      </c>
      <c r="C1919" s="48" t="str">
        <f>IF(データ!C3122&lt;&gt;"",データ!C3121,"")</f>
        <v/>
      </c>
      <c r="D1919" s="46" t="str">
        <f>IF(データ!G3122&lt;&gt;"",データ!G3121,"")</f>
        <v/>
      </c>
      <c r="E1919" s="65" t="str">
        <f>IF(F1919="","",COUNT($F$4:F1919))</f>
        <v/>
      </c>
      <c r="F1919" s="81" t="str">
        <f>IF(C1919="","",データ!Z3121)</f>
        <v/>
      </c>
      <c r="G1919" s="65" t="str">
        <f>IF(C1919="","",データ!AA3121)</f>
        <v/>
      </c>
      <c r="H1919" s="65" t="str">
        <f>IF(I1919="","",COUNT($I$4:I1919))</f>
        <v/>
      </c>
      <c r="I1919" s="81" t="str">
        <f>IF(C1919="","",データ!AF3121)</f>
        <v/>
      </c>
      <c r="J1919" s="65" t="str">
        <f>IF(C1919="","",データ!AG3121)</f>
        <v/>
      </c>
      <c r="K1919" s="65" t="str">
        <f>IF(L1919="","",COUNT($L$4:L1919))</f>
        <v/>
      </c>
      <c r="L1919" s="81" t="str">
        <f>IF(C1919="","",データ!AI3121)</f>
        <v/>
      </c>
      <c r="M1919" s="65" t="str">
        <f>IF(C1919="","",データ!AJ3121)</f>
        <v/>
      </c>
      <c r="N1919" s="65" t="str">
        <f>IF(O1919="","",COUNT($O$4:O1919))</f>
        <v/>
      </c>
      <c r="O1919" s="81" t="str">
        <f>IF(C1919="","",データ!AO3121)</f>
        <v/>
      </c>
      <c r="P1919" s="65" t="str">
        <f>IF(C1919="","",データ!AP3121)</f>
        <v/>
      </c>
    </row>
    <row r="1920" spans="1:16" ht="18" customHeight="1">
      <c r="A1920" s="46" t="str">
        <f>IF(データ!A3123&lt;&gt;"",データ!A3122,"")</f>
        <v/>
      </c>
      <c r="B1920" s="47" t="str">
        <f>IF(データ!B3123&lt;&gt;"",データ!B3122,"")</f>
        <v/>
      </c>
      <c r="C1920" s="48" t="str">
        <f>IF(データ!C3123&lt;&gt;"",データ!C3122,"")</f>
        <v/>
      </c>
      <c r="D1920" s="46" t="str">
        <f>IF(データ!G3123&lt;&gt;"",データ!G3122,"")</f>
        <v/>
      </c>
      <c r="E1920" s="65" t="str">
        <f>IF(F1920="","",COUNT($F$4:F1920))</f>
        <v/>
      </c>
      <c r="F1920" s="81" t="str">
        <f>IF(C1920="","",データ!Z3122)</f>
        <v/>
      </c>
      <c r="G1920" s="65" t="str">
        <f>IF(C1920="","",データ!AA3122)</f>
        <v/>
      </c>
      <c r="H1920" s="65" t="str">
        <f>IF(I1920="","",COUNT($I$4:I1920))</f>
        <v/>
      </c>
      <c r="I1920" s="81" t="str">
        <f>IF(C1920="","",データ!AF3122)</f>
        <v/>
      </c>
      <c r="J1920" s="65" t="str">
        <f>IF(C1920="","",データ!AG3122)</f>
        <v/>
      </c>
      <c r="K1920" s="65" t="str">
        <f>IF(L1920="","",COUNT($L$4:L1920))</f>
        <v/>
      </c>
      <c r="L1920" s="81" t="str">
        <f>IF(C1920="","",データ!AI3122)</f>
        <v/>
      </c>
      <c r="M1920" s="65" t="str">
        <f>IF(C1920="","",データ!AJ3122)</f>
        <v/>
      </c>
      <c r="N1920" s="65" t="str">
        <f>IF(O1920="","",COUNT($O$4:O1920))</f>
        <v/>
      </c>
      <c r="O1920" s="81" t="str">
        <f>IF(C1920="","",データ!AO3122)</f>
        <v/>
      </c>
      <c r="P1920" s="65" t="str">
        <f>IF(C1920="","",データ!AP3122)</f>
        <v/>
      </c>
    </row>
    <row r="1921" spans="1:16" ht="18" customHeight="1">
      <c r="A1921" s="46" t="str">
        <f>IF(データ!A3124&lt;&gt;"",データ!A3123,"")</f>
        <v/>
      </c>
      <c r="B1921" s="47" t="str">
        <f>IF(データ!B3124&lt;&gt;"",データ!B3123,"")</f>
        <v/>
      </c>
      <c r="C1921" s="48" t="str">
        <f>IF(データ!C3124&lt;&gt;"",データ!C3123,"")</f>
        <v/>
      </c>
      <c r="D1921" s="46" t="str">
        <f>IF(データ!G3124&lt;&gt;"",データ!G3123,"")</f>
        <v/>
      </c>
      <c r="E1921" s="65" t="str">
        <f>IF(F1921="","",COUNT($F$4:F1921))</f>
        <v/>
      </c>
      <c r="F1921" s="81" t="str">
        <f>IF(C1921="","",データ!Z3123)</f>
        <v/>
      </c>
      <c r="G1921" s="65" t="str">
        <f>IF(C1921="","",データ!AA3123)</f>
        <v/>
      </c>
      <c r="H1921" s="65" t="str">
        <f>IF(I1921="","",COUNT($I$4:I1921))</f>
        <v/>
      </c>
      <c r="I1921" s="81" t="str">
        <f>IF(C1921="","",データ!AF3123)</f>
        <v/>
      </c>
      <c r="J1921" s="65" t="str">
        <f>IF(C1921="","",データ!AG3123)</f>
        <v/>
      </c>
      <c r="K1921" s="65" t="str">
        <f>IF(L1921="","",COUNT($L$4:L1921))</f>
        <v/>
      </c>
      <c r="L1921" s="81" t="str">
        <f>IF(C1921="","",データ!AI3123)</f>
        <v/>
      </c>
      <c r="M1921" s="65" t="str">
        <f>IF(C1921="","",データ!AJ3123)</f>
        <v/>
      </c>
      <c r="N1921" s="65" t="str">
        <f>IF(O1921="","",COUNT($O$4:O1921))</f>
        <v/>
      </c>
      <c r="O1921" s="81" t="str">
        <f>IF(C1921="","",データ!AO3123)</f>
        <v/>
      </c>
      <c r="P1921" s="65" t="str">
        <f>IF(C1921="","",データ!AP3123)</f>
        <v/>
      </c>
    </row>
    <row r="1922" spans="1:16" ht="18" customHeight="1">
      <c r="A1922" s="46" t="str">
        <f>IF(データ!A3125&lt;&gt;"",データ!A3124,"")</f>
        <v/>
      </c>
      <c r="B1922" s="47" t="str">
        <f>IF(データ!B3125&lt;&gt;"",データ!B3124,"")</f>
        <v/>
      </c>
      <c r="C1922" s="48" t="str">
        <f>IF(データ!C3125&lt;&gt;"",データ!C3124,"")</f>
        <v/>
      </c>
      <c r="D1922" s="46" t="str">
        <f>IF(データ!G3125&lt;&gt;"",データ!G3124,"")</f>
        <v/>
      </c>
      <c r="E1922" s="65" t="str">
        <f>IF(F1922="","",COUNT($F$4:F1922))</f>
        <v/>
      </c>
      <c r="F1922" s="81" t="str">
        <f>IF(C1922="","",データ!Z3124)</f>
        <v/>
      </c>
      <c r="G1922" s="65" t="str">
        <f>IF(C1922="","",データ!AA3124)</f>
        <v/>
      </c>
      <c r="H1922" s="65" t="str">
        <f>IF(I1922="","",COUNT($I$4:I1922))</f>
        <v/>
      </c>
      <c r="I1922" s="81" t="str">
        <f>IF(C1922="","",データ!AF3124)</f>
        <v/>
      </c>
      <c r="J1922" s="65" t="str">
        <f>IF(C1922="","",データ!AG3124)</f>
        <v/>
      </c>
      <c r="K1922" s="65" t="str">
        <f>IF(L1922="","",COUNT($L$4:L1922))</f>
        <v/>
      </c>
      <c r="L1922" s="81" t="str">
        <f>IF(C1922="","",データ!AI3124)</f>
        <v/>
      </c>
      <c r="M1922" s="65" t="str">
        <f>IF(C1922="","",データ!AJ3124)</f>
        <v/>
      </c>
      <c r="N1922" s="65" t="str">
        <f>IF(O1922="","",COUNT($O$4:O1922))</f>
        <v/>
      </c>
      <c r="O1922" s="81" t="str">
        <f>IF(C1922="","",データ!AO3124)</f>
        <v/>
      </c>
      <c r="P1922" s="65" t="str">
        <f>IF(C1922="","",データ!AP3124)</f>
        <v/>
      </c>
    </row>
    <row r="1923" spans="1:16" ht="18" customHeight="1">
      <c r="A1923" s="46" t="str">
        <f>IF(データ!A3126&lt;&gt;"",データ!A3125,"")</f>
        <v/>
      </c>
      <c r="B1923" s="47" t="str">
        <f>IF(データ!B3126&lt;&gt;"",データ!B3125,"")</f>
        <v/>
      </c>
      <c r="C1923" s="48" t="str">
        <f>IF(データ!C3126&lt;&gt;"",データ!C3125,"")</f>
        <v/>
      </c>
      <c r="D1923" s="46" t="str">
        <f>IF(データ!G3126&lt;&gt;"",データ!G3125,"")</f>
        <v/>
      </c>
      <c r="E1923" s="65" t="str">
        <f>IF(F1923="","",COUNT($F$4:F1923))</f>
        <v/>
      </c>
      <c r="F1923" s="81" t="str">
        <f>IF(C1923="","",データ!Z3125)</f>
        <v/>
      </c>
      <c r="G1923" s="65" t="str">
        <f>IF(C1923="","",データ!AA3125)</f>
        <v/>
      </c>
      <c r="H1923" s="65" t="str">
        <f>IF(I1923="","",COUNT($I$4:I1923))</f>
        <v/>
      </c>
      <c r="I1923" s="81" t="str">
        <f>IF(C1923="","",データ!AF3125)</f>
        <v/>
      </c>
      <c r="J1923" s="65" t="str">
        <f>IF(C1923="","",データ!AG3125)</f>
        <v/>
      </c>
      <c r="K1923" s="65" t="str">
        <f>IF(L1923="","",COUNT($L$4:L1923))</f>
        <v/>
      </c>
      <c r="L1923" s="81" t="str">
        <f>IF(C1923="","",データ!AI3125)</f>
        <v/>
      </c>
      <c r="M1923" s="65" t="str">
        <f>IF(C1923="","",データ!AJ3125)</f>
        <v/>
      </c>
      <c r="N1923" s="65" t="str">
        <f>IF(O1923="","",COUNT($O$4:O1923))</f>
        <v/>
      </c>
      <c r="O1923" s="81" t="str">
        <f>IF(C1923="","",データ!AO3125)</f>
        <v/>
      </c>
      <c r="P1923" s="65" t="str">
        <f>IF(C1923="","",データ!AP3125)</f>
        <v/>
      </c>
    </row>
    <row r="1924" spans="1:16" ht="18" customHeight="1">
      <c r="A1924" s="46" t="str">
        <f>IF(データ!A3127&lt;&gt;"",データ!A3126,"")</f>
        <v/>
      </c>
      <c r="B1924" s="47" t="str">
        <f>IF(データ!B3127&lt;&gt;"",データ!B3126,"")</f>
        <v/>
      </c>
      <c r="C1924" s="48" t="str">
        <f>IF(データ!C3127&lt;&gt;"",データ!C3126,"")</f>
        <v/>
      </c>
      <c r="D1924" s="46" t="str">
        <f>IF(データ!G3127&lt;&gt;"",データ!G3126,"")</f>
        <v/>
      </c>
      <c r="E1924" s="65" t="str">
        <f>IF(F1924="","",COUNT($F$4:F1924))</f>
        <v/>
      </c>
      <c r="F1924" s="81" t="str">
        <f>IF(C1924="","",データ!Z3126)</f>
        <v/>
      </c>
      <c r="G1924" s="65" t="str">
        <f>IF(C1924="","",データ!AA3126)</f>
        <v/>
      </c>
      <c r="H1924" s="65" t="str">
        <f>IF(I1924="","",COUNT($I$4:I1924))</f>
        <v/>
      </c>
      <c r="I1924" s="81" t="str">
        <f>IF(C1924="","",データ!AF3126)</f>
        <v/>
      </c>
      <c r="J1924" s="65" t="str">
        <f>IF(C1924="","",データ!AG3126)</f>
        <v/>
      </c>
      <c r="K1924" s="65" t="str">
        <f>IF(L1924="","",COUNT($L$4:L1924))</f>
        <v/>
      </c>
      <c r="L1924" s="81" t="str">
        <f>IF(C1924="","",データ!AI3126)</f>
        <v/>
      </c>
      <c r="M1924" s="65" t="str">
        <f>IF(C1924="","",データ!AJ3126)</f>
        <v/>
      </c>
      <c r="N1924" s="65" t="str">
        <f>IF(O1924="","",COUNT($O$4:O1924))</f>
        <v/>
      </c>
      <c r="O1924" s="81" t="str">
        <f>IF(C1924="","",データ!AO3126)</f>
        <v/>
      </c>
      <c r="P1924" s="65" t="str">
        <f>IF(C1924="","",データ!AP3126)</f>
        <v/>
      </c>
    </row>
    <row r="1925" spans="1:16" ht="18" customHeight="1">
      <c r="A1925" s="46" t="str">
        <f>IF(データ!A3128&lt;&gt;"",データ!A3127,"")</f>
        <v/>
      </c>
      <c r="B1925" s="47" t="str">
        <f>IF(データ!B3128&lt;&gt;"",データ!B3127,"")</f>
        <v/>
      </c>
      <c r="C1925" s="48" t="str">
        <f>IF(データ!C3128&lt;&gt;"",データ!C3127,"")</f>
        <v/>
      </c>
      <c r="D1925" s="46" t="str">
        <f>IF(データ!G3128&lt;&gt;"",データ!G3127,"")</f>
        <v/>
      </c>
      <c r="E1925" s="65" t="str">
        <f>IF(F1925="","",COUNT($F$4:F1925))</f>
        <v/>
      </c>
      <c r="F1925" s="81" t="str">
        <f>IF(C1925="","",データ!Z3127)</f>
        <v/>
      </c>
      <c r="G1925" s="65" t="str">
        <f>IF(C1925="","",データ!AA3127)</f>
        <v/>
      </c>
      <c r="H1925" s="65" t="str">
        <f>IF(I1925="","",COUNT($I$4:I1925))</f>
        <v/>
      </c>
      <c r="I1925" s="81" t="str">
        <f>IF(C1925="","",データ!AF3127)</f>
        <v/>
      </c>
      <c r="J1925" s="65" t="str">
        <f>IF(C1925="","",データ!AG3127)</f>
        <v/>
      </c>
      <c r="K1925" s="65" t="str">
        <f>IF(L1925="","",COUNT($L$4:L1925))</f>
        <v/>
      </c>
      <c r="L1925" s="81" t="str">
        <f>IF(C1925="","",データ!AI3127)</f>
        <v/>
      </c>
      <c r="M1925" s="65" t="str">
        <f>IF(C1925="","",データ!AJ3127)</f>
        <v/>
      </c>
      <c r="N1925" s="65" t="str">
        <f>IF(O1925="","",COUNT($O$4:O1925))</f>
        <v/>
      </c>
      <c r="O1925" s="81" t="str">
        <f>IF(C1925="","",データ!AO3127)</f>
        <v/>
      </c>
      <c r="P1925" s="65" t="str">
        <f>IF(C1925="","",データ!AP3127)</f>
        <v/>
      </c>
    </row>
    <row r="1926" spans="1:16" ht="18" customHeight="1">
      <c r="A1926" s="46" t="str">
        <f>IF(データ!A3129&lt;&gt;"",データ!A3128,"")</f>
        <v/>
      </c>
      <c r="B1926" s="47" t="str">
        <f>IF(データ!B3129&lt;&gt;"",データ!B3128,"")</f>
        <v/>
      </c>
      <c r="C1926" s="48" t="str">
        <f>IF(データ!C3129&lt;&gt;"",データ!C3128,"")</f>
        <v/>
      </c>
      <c r="D1926" s="46" t="str">
        <f>IF(データ!G3129&lt;&gt;"",データ!G3128,"")</f>
        <v/>
      </c>
      <c r="E1926" s="65" t="str">
        <f>IF(F1926="","",COUNT($F$4:F1926))</f>
        <v/>
      </c>
      <c r="F1926" s="81" t="str">
        <f>IF(C1926="","",データ!Z3128)</f>
        <v/>
      </c>
      <c r="G1926" s="65" t="str">
        <f>IF(C1926="","",データ!AA3128)</f>
        <v/>
      </c>
      <c r="H1926" s="65" t="str">
        <f>IF(I1926="","",COUNT($I$4:I1926))</f>
        <v/>
      </c>
      <c r="I1926" s="81" t="str">
        <f>IF(C1926="","",データ!AF3128)</f>
        <v/>
      </c>
      <c r="J1926" s="65" t="str">
        <f>IF(C1926="","",データ!AG3128)</f>
        <v/>
      </c>
      <c r="K1926" s="65" t="str">
        <f>IF(L1926="","",COUNT($L$4:L1926))</f>
        <v/>
      </c>
      <c r="L1926" s="81" t="str">
        <f>IF(C1926="","",データ!AI3128)</f>
        <v/>
      </c>
      <c r="M1926" s="65" t="str">
        <f>IF(C1926="","",データ!AJ3128)</f>
        <v/>
      </c>
      <c r="N1926" s="65" t="str">
        <f>IF(O1926="","",COUNT($O$4:O1926))</f>
        <v/>
      </c>
      <c r="O1926" s="81" t="str">
        <f>IF(C1926="","",データ!AO3128)</f>
        <v/>
      </c>
      <c r="P1926" s="65" t="str">
        <f>IF(C1926="","",データ!AP3128)</f>
        <v/>
      </c>
    </row>
    <row r="1927" spans="1:16" ht="18" customHeight="1">
      <c r="A1927" s="46" t="str">
        <f>IF(データ!A3130&lt;&gt;"",データ!A3129,"")</f>
        <v/>
      </c>
      <c r="B1927" s="47" t="str">
        <f>IF(データ!B3130&lt;&gt;"",データ!B3129,"")</f>
        <v/>
      </c>
      <c r="C1927" s="48" t="str">
        <f>IF(データ!C3130&lt;&gt;"",データ!C3129,"")</f>
        <v/>
      </c>
      <c r="D1927" s="46" t="str">
        <f>IF(データ!G3130&lt;&gt;"",データ!G3129,"")</f>
        <v/>
      </c>
      <c r="E1927" s="65" t="str">
        <f>IF(F1927="","",COUNT($F$4:F1927))</f>
        <v/>
      </c>
      <c r="F1927" s="81" t="str">
        <f>IF(C1927="","",データ!Z3129)</f>
        <v/>
      </c>
      <c r="G1927" s="65" t="str">
        <f>IF(C1927="","",データ!AA3129)</f>
        <v/>
      </c>
      <c r="H1927" s="65" t="str">
        <f>IF(I1927="","",COUNT($I$4:I1927))</f>
        <v/>
      </c>
      <c r="I1927" s="81" t="str">
        <f>IF(C1927="","",データ!AF3129)</f>
        <v/>
      </c>
      <c r="J1927" s="65" t="str">
        <f>IF(C1927="","",データ!AG3129)</f>
        <v/>
      </c>
      <c r="K1927" s="65" t="str">
        <f>IF(L1927="","",COUNT($L$4:L1927))</f>
        <v/>
      </c>
      <c r="L1927" s="81" t="str">
        <f>IF(C1927="","",データ!AI3129)</f>
        <v/>
      </c>
      <c r="M1927" s="65" t="str">
        <f>IF(C1927="","",データ!AJ3129)</f>
        <v/>
      </c>
      <c r="N1927" s="65" t="str">
        <f>IF(O1927="","",COUNT($O$4:O1927))</f>
        <v/>
      </c>
      <c r="O1927" s="81" t="str">
        <f>IF(C1927="","",データ!AO3129)</f>
        <v/>
      </c>
      <c r="P1927" s="65" t="str">
        <f>IF(C1927="","",データ!AP3129)</f>
        <v/>
      </c>
    </row>
    <row r="1928" spans="1:16" ht="18" customHeight="1">
      <c r="A1928" s="46" t="str">
        <f>IF(データ!A3131&lt;&gt;"",データ!A3130,"")</f>
        <v/>
      </c>
      <c r="B1928" s="47" t="str">
        <f>IF(データ!B3131&lt;&gt;"",データ!B3130,"")</f>
        <v/>
      </c>
      <c r="C1928" s="48" t="str">
        <f>IF(データ!C3131&lt;&gt;"",データ!C3130,"")</f>
        <v/>
      </c>
      <c r="D1928" s="46" t="str">
        <f>IF(データ!G3131&lt;&gt;"",データ!G3130,"")</f>
        <v/>
      </c>
      <c r="E1928" s="65" t="str">
        <f>IF(F1928="","",COUNT($F$4:F1928))</f>
        <v/>
      </c>
      <c r="F1928" s="81" t="str">
        <f>IF(C1928="","",データ!Z3130)</f>
        <v/>
      </c>
      <c r="G1928" s="65" t="str">
        <f>IF(C1928="","",データ!AA3130)</f>
        <v/>
      </c>
      <c r="H1928" s="65" t="str">
        <f>IF(I1928="","",COUNT($I$4:I1928))</f>
        <v/>
      </c>
      <c r="I1928" s="81" t="str">
        <f>IF(C1928="","",データ!AF3130)</f>
        <v/>
      </c>
      <c r="J1928" s="65" t="str">
        <f>IF(C1928="","",データ!AG3130)</f>
        <v/>
      </c>
      <c r="K1928" s="65" t="str">
        <f>IF(L1928="","",COUNT($L$4:L1928))</f>
        <v/>
      </c>
      <c r="L1928" s="81" t="str">
        <f>IF(C1928="","",データ!AI3130)</f>
        <v/>
      </c>
      <c r="M1928" s="65" t="str">
        <f>IF(C1928="","",データ!AJ3130)</f>
        <v/>
      </c>
      <c r="N1928" s="65" t="str">
        <f>IF(O1928="","",COUNT($O$4:O1928))</f>
        <v/>
      </c>
      <c r="O1928" s="81" t="str">
        <f>IF(C1928="","",データ!AO3130)</f>
        <v/>
      </c>
      <c r="P1928" s="65" t="str">
        <f>IF(C1928="","",データ!AP3130)</f>
        <v/>
      </c>
    </row>
    <row r="1929" spans="1:16" ht="18" customHeight="1">
      <c r="A1929" s="46" t="str">
        <f>IF(データ!A3132&lt;&gt;"",データ!A3131,"")</f>
        <v/>
      </c>
      <c r="B1929" s="47" t="str">
        <f>IF(データ!B3132&lt;&gt;"",データ!B3131,"")</f>
        <v/>
      </c>
      <c r="C1929" s="48" t="str">
        <f>IF(データ!C3132&lt;&gt;"",データ!C3131,"")</f>
        <v/>
      </c>
      <c r="D1929" s="46" t="str">
        <f>IF(データ!G3132&lt;&gt;"",データ!G3131,"")</f>
        <v/>
      </c>
      <c r="E1929" s="65" t="str">
        <f>IF(F1929="","",COUNT($F$4:F1929))</f>
        <v/>
      </c>
      <c r="F1929" s="81" t="str">
        <f>IF(C1929="","",データ!Z3131)</f>
        <v/>
      </c>
      <c r="G1929" s="65" t="str">
        <f>IF(C1929="","",データ!AA3131)</f>
        <v/>
      </c>
      <c r="H1929" s="65" t="str">
        <f>IF(I1929="","",COUNT($I$4:I1929))</f>
        <v/>
      </c>
      <c r="I1929" s="81" t="str">
        <f>IF(C1929="","",データ!AF3131)</f>
        <v/>
      </c>
      <c r="J1929" s="65" t="str">
        <f>IF(C1929="","",データ!AG3131)</f>
        <v/>
      </c>
      <c r="K1929" s="65" t="str">
        <f>IF(L1929="","",COUNT($L$4:L1929))</f>
        <v/>
      </c>
      <c r="L1929" s="81" t="str">
        <f>IF(C1929="","",データ!AI3131)</f>
        <v/>
      </c>
      <c r="M1929" s="65" t="str">
        <f>IF(C1929="","",データ!AJ3131)</f>
        <v/>
      </c>
      <c r="N1929" s="65" t="str">
        <f>IF(O1929="","",COUNT($O$4:O1929))</f>
        <v/>
      </c>
      <c r="O1929" s="81" t="str">
        <f>IF(C1929="","",データ!AO3131)</f>
        <v/>
      </c>
      <c r="P1929" s="65" t="str">
        <f>IF(C1929="","",データ!AP3131)</f>
        <v/>
      </c>
    </row>
    <row r="1930" spans="1:16" ht="18" customHeight="1">
      <c r="A1930" s="46" t="str">
        <f>IF(データ!A3133&lt;&gt;"",データ!A3132,"")</f>
        <v/>
      </c>
      <c r="B1930" s="47" t="str">
        <f>IF(データ!B3133&lt;&gt;"",データ!B3132,"")</f>
        <v/>
      </c>
      <c r="C1930" s="48" t="str">
        <f>IF(データ!C3133&lt;&gt;"",データ!C3132,"")</f>
        <v/>
      </c>
      <c r="D1930" s="46" t="str">
        <f>IF(データ!G3133&lt;&gt;"",データ!G3132,"")</f>
        <v/>
      </c>
      <c r="E1930" s="65" t="str">
        <f>IF(F1930="","",COUNT($F$4:F1930))</f>
        <v/>
      </c>
      <c r="F1930" s="81" t="str">
        <f>IF(C1930="","",データ!Z3132)</f>
        <v/>
      </c>
      <c r="G1930" s="65" t="str">
        <f>IF(C1930="","",データ!AA3132)</f>
        <v/>
      </c>
      <c r="H1930" s="65" t="str">
        <f>IF(I1930="","",COUNT($I$4:I1930))</f>
        <v/>
      </c>
      <c r="I1930" s="81" t="str">
        <f>IF(C1930="","",データ!AF3132)</f>
        <v/>
      </c>
      <c r="J1930" s="65" t="str">
        <f>IF(C1930="","",データ!AG3132)</f>
        <v/>
      </c>
      <c r="K1930" s="65" t="str">
        <f>IF(L1930="","",COUNT($L$4:L1930))</f>
        <v/>
      </c>
      <c r="L1930" s="81" t="str">
        <f>IF(C1930="","",データ!AI3132)</f>
        <v/>
      </c>
      <c r="M1930" s="65" t="str">
        <f>IF(C1930="","",データ!AJ3132)</f>
        <v/>
      </c>
      <c r="N1930" s="65" t="str">
        <f>IF(O1930="","",COUNT($O$4:O1930))</f>
        <v/>
      </c>
      <c r="O1930" s="81" t="str">
        <f>IF(C1930="","",データ!AO3132)</f>
        <v/>
      </c>
      <c r="P1930" s="65" t="str">
        <f>IF(C1930="","",データ!AP3132)</f>
        <v/>
      </c>
    </row>
    <row r="1931" spans="1:16" ht="18" customHeight="1">
      <c r="A1931" s="46" t="str">
        <f>IF(データ!A3134&lt;&gt;"",データ!A3133,"")</f>
        <v/>
      </c>
      <c r="B1931" s="47" t="str">
        <f>IF(データ!B3134&lt;&gt;"",データ!B3133,"")</f>
        <v/>
      </c>
      <c r="C1931" s="48" t="str">
        <f>IF(データ!C3134&lt;&gt;"",データ!C3133,"")</f>
        <v/>
      </c>
      <c r="D1931" s="46" t="str">
        <f>IF(データ!G3134&lt;&gt;"",データ!G3133,"")</f>
        <v/>
      </c>
      <c r="E1931" s="65" t="str">
        <f>IF(F1931="","",COUNT($F$4:F1931))</f>
        <v/>
      </c>
      <c r="F1931" s="81" t="str">
        <f>IF(C1931="","",データ!Z3133)</f>
        <v/>
      </c>
      <c r="G1931" s="65" t="str">
        <f>IF(C1931="","",データ!AA3133)</f>
        <v/>
      </c>
      <c r="H1931" s="65" t="str">
        <f>IF(I1931="","",COUNT($I$4:I1931))</f>
        <v/>
      </c>
      <c r="I1931" s="81" t="str">
        <f>IF(C1931="","",データ!AF3133)</f>
        <v/>
      </c>
      <c r="J1931" s="65" t="str">
        <f>IF(C1931="","",データ!AG3133)</f>
        <v/>
      </c>
      <c r="K1931" s="65" t="str">
        <f>IF(L1931="","",COUNT($L$4:L1931))</f>
        <v/>
      </c>
      <c r="L1931" s="81" t="str">
        <f>IF(C1931="","",データ!AI3133)</f>
        <v/>
      </c>
      <c r="M1931" s="65" t="str">
        <f>IF(C1931="","",データ!AJ3133)</f>
        <v/>
      </c>
      <c r="N1931" s="65" t="str">
        <f>IF(O1931="","",COUNT($O$4:O1931))</f>
        <v/>
      </c>
      <c r="O1931" s="81" t="str">
        <f>IF(C1931="","",データ!AO3133)</f>
        <v/>
      </c>
      <c r="P1931" s="65" t="str">
        <f>IF(C1931="","",データ!AP3133)</f>
        <v/>
      </c>
    </row>
    <row r="1932" spans="1:16" ht="18" customHeight="1">
      <c r="A1932" s="46" t="str">
        <f>IF(データ!A3135&lt;&gt;"",データ!A3134,"")</f>
        <v/>
      </c>
      <c r="B1932" s="47" t="str">
        <f>IF(データ!B3135&lt;&gt;"",データ!B3134,"")</f>
        <v/>
      </c>
      <c r="C1932" s="48" t="str">
        <f>IF(データ!C3135&lt;&gt;"",データ!C3134,"")</f>
        <v/>
      </c>
      <c r="D1932" s="46" t="str">
        <f>IF(データ!G3135&lt;&gt;"",データ!G3134,"")</f>
        <v/>
      </c>
      <c r="E1932" s="65" t="str">
        <f>IF(F1932="","",COUNT($F$4:F1932))</f>
        <v/>
      </c>
      <c r="F1932" s="81" t="str">
        <f>IF(C1932="","",データ!Z3134)</f>
        <v/>
      </c>
      <c r="G1932" s="65" t="str">
        <f>IF(C1932="","",データ!AA3134)</f>
        <v/>
      </c>
      <c r="H1932" s="65" t="str">
        <f>IF(I1932="","",COUNT($I$4:I1932))</f>
        <v/>
      </c>
      <c r="I1932" s="81" t="str">
        <f>IF(C1932="","",データ!AF3134)</f>
        <v/>
      </c>
      <c r="J1932" s="65" t="str">
        <f>IF(C1932="","",データ!AG3134)</f>
        <v/>
      </c>
      <c r="K1932" s="65" t="str">
        <f>IF(L1932="","",COUNT($L$4:L1932))</f>
        <v/>
      </c>
      <c r="L1932" s="81" t="str">
        <f>IF(C1932="","",データ!AI3134)</f>
        <v/>
      </c>
      <c r="M1932" s="65" t="str">
        <f>IF(C1932="","",データ!AJ3134)</f>
        <v/>
      </c>
      <c r="N1932" s="65" t="str">
        <f>IF(O1932="","",COUNT($O$4:O1932))</f>
        <v/>
      </c>
      <c r="O1932" s="81" t="str">
        <f>IF(C1932="","",データ!AO3134)</f>
        <v/>
      </c>
      <c r="P1932" s="65" t="str">
        <f>IF(C1932="","",データ!AP3134)</f>
        <v/>
      </c>
    </row>
    <row r="1933" spans="1:16" ht="18" customHeight="1">
      <c r="A1933" s="46" t="str">
        <f>IF(データ!A3136&lt;&gt;"",データ!A3135,"")</f>
        <v/>
      </c>
      <c r="B1933" s="47" t="str">
        <f>IF(データ!B3136&lt;&gt;"",データ!B3135,"")</f>
        <v/>
      </c>
      <c r="C1933" s="48" t="str">
        <f>IF(データ!C3136&lt;&gt;"",データ!C3135,"")</f>
        <v/>
      </c>
      <c r="D1933" s="46" t="str">
        <f>IF(データ!G3136&lt;&gt;"",データ!G3135,"")</f>
        <v/>
      </c>
      <c r="E1933" s="65" t="str">
        <f>IF(F1933="","",COUNT($F$4:F1933))</f>
        <v/>
      </c>
      <c r="F1933" s="81" t="str">
        <f>IF(C1933="","",データ!Z3135)</f>
        <v/>
      </c>
      <c r="G1933" s="65" t="str">
        <f>IF(C1933="","",データ!AA3135)</f>
        <v/>
      </c>
      <c r="H1933" s="65" t="str">
        <f>IF(I1933="","",COUNT($I$4:I1933))</f>
        <v/>
      </c>
      <c r="I1933" s="81" t="str">
        <f>IF(C1933="","",データ!AF3135)</f>
        <v/>
      </c>
      <c r="J1933" s="65" t="str">
        <f>IF(C1933="","",データ!AG3135)</f>
        <v/>
      </c>
      <c r="K1933" s="65" t="str">
        <f>IF(L1933="","",COUNT($L$4:L1933))</f>
        <v/>
      </c>
      <c r="L1933" s="81" t="str">
        <f>IF(C1933="","",データ!AI3135)</f>
        <v/>
      </c>
      <c r="M1933" s="65" t="str">
        <f>IF(C1933="","",データ!AJ3135)</f>
        <v/>
      </c>
      <c r="N1933" s="65" t="str">
        <f>IF(O1933="","",COUNT($O$4:O1933))</f>
        <v/>
      </c>
      <c r="O1933" s="81" t="str">
        <f>IF(C1933="","",データ!AO3135)</f>
        <v/>
      </c>
      <c r="P1933" s="65" t="str">
        <f>IF(C1933="","",データ!AP3135)</f>
        <v/>
      </c>
    </row>
    <row r="1934" spans="1:16" ht="18" customHeight="1">
      <c r="A1934" s="46" t="str">
        <f>IF(データ!A3137&lt;&gt;"",データ!A3136,"")</f>
        <v/>
      </c>
      <c r="B1934" s="47" t="str">
        <f>IF(データ!B3137&lt;&gt;"",データ!B3136,"")</f>
        <v/>
      </c>
      <c r="C1934" s="48" t="str">
        <f>IF(データ!C3137&lt;&gt;"",データ!C3136,"")</f>
        <v/>
      </c>
      <c r="D1934" s="46" t="str">
        <f>IF(データ!G3137&lt;&gt;"",データ!G3136,"")</f>
        <v/>
      </c>
      <c r="E1934" s="65" t="str">
        <f>IF(F1934="","",COUNT($F$4:F1934))</f>
        <v/>
      </c>
      <c r="F1934" s="81" t="str">
        <f>IF(C1934="","",データ!Z3136)</f>
        <v/>
      </c>
      <c r="G1934" s="65" t="str">
        <f>IF(C1934="","",データ!AA3136)</f>
        <v/>
      </c>
      <c r="H1934" s="65" t="str">
        <f>IF(I1934="","",COUNT($I$4:I1934))</f>
        <v/>
      </c>
      <c r="I1934" s="81" t="str">
        <f>IF(C1934="","",データ!AF3136)</f>
        <v/>
      </c>
      <c r="J1934" s="65" t="str">
        <f>IF(C1934="","",データ!AG3136)</f>
        <v/>
      </c>
      <c r="K1934" s="65" t="str">
        <f>IF(L1934="","",COUNT($L$4:L1934))</f>
        <v/>
      </c>
      <c r="L1934" s="81" t="str">
        <f>IF(C1934="","",データ!AI3136)</f>
        <v/>
      </c>
      <c r="M1934" s="65" t="str">
        <f>IF(C1934="","",データ!AJ3136)</f>
        <v/>
      </c>
      <c r="N1934" s="65" t="str">
        <f>IF(O1934="","",COUNT($O$4:O1934))</f>
        <v/>
      </c>
      <c r="O1934" s="81" t="str">
        <f>IF(C1934="","",データ!AO3136)</f>
        <v/>
      </c>
      <c r="P1934" s="65" t="str">
        <f>IF(C1934="","",データ!AP3136)</f>
        <v/>
      </c>
    </row>
    <row r="1935" spans="1:16" ht="18" customHeight="1">
      <c r="A1935" s="46" t="str">
        <f>IF(データ!A3138&lt;&gt;"",データ!A3137,"")</f>
        <v/>
      </c>
      <c r="B1935" s="47" t="str">
        <f>IF(データ!B3138&lt;&gt;"",データ!B3137,"")</f>
        <v/>
      </c>
      <c r="C1935" s="48" t="str">
        <f>IF(データ!C3138&lt;&gt;"",データ!C3137,"")</f>
        <v/>
      </c>
      <c r="D1935" s="46" t="str">
        <f>IF(データ!G3138&lt;&gt;"",データ!G3137,"")</f>
        <v/>
      </c>
      <c r="E1935" s="65" t="str">
        <f>IF(F1935="","",COUNT($F$4:F1935))</f>
        <v/>
      </c>
      <c r="F1935" s="81" t="str">
        <f>IF(C1935="","",データ!Z3137)</f>
        <v/>
      </c>
      <c r="G1935" s="65" t="str">
        <f>IF(C1935="","",データ!AA3137)</f>
        <v/>
      </c>
      <c r="H1935" s="65" t="str">
        <f>IF(I1935="","",COUNT($I$4:I1935))</f>
        <v/>
      </c>
      <c r="I1935" s="81" t="str">
        <f>IF(C1935="","",データ!AF3137)</f>
        <v/>
      </c>
      <c r="J1935" s="65" t="str">
        <f>IF(C1935="","",データ!AG3137)</f>
        <v/>
      </c>
      <c r="K1935" s="65" t="str">
        <f>IF(L1935="","",COUNT($L$4:L1935))</f>
        <v/>
      </c>
      <c r="L1935" s="81" t="str">
        <f>IF(C1935="","",データ!AI3137)</f>
        <v/>
      </c>
      <c r="M1935" s="65" t="str">
        <f>IF(C1935="","",データ!AJ3137)</f>
        <v/>
      </c>
      <c r="N1935" s="65" t="str">
        <f>IF(O1935="","",COUNT($O$4:O1935))</f>
        <v/>
      </c>
      <c r="O1935" s="81" t="str">
        <f>IF(C1935="","",データ!AO3137)</f>
        <v/>
      </c>
      <c r="P1935" s="65" t="str">
        <f>IF(C1935="","",データ!AP3137)</f>
        <v/>
      </c>
    </row>
    <row r="1936" spans="1:16" ht="18" customHeight="1">
      <c r="A1936" s="46" t="str">
        <f>IF(データ!A3139&lt;&gt;"",データ!A3138,"")</f>
        <v/>
      </c>
      <c r="B1936" s="47" t="str">
        <f>IF(データ!B3139&lt;&gt;"",データ!B3138,"")</f>
        <v/>
      </c>
      <c r="C1936" s="48" t="str">
        <f>IF(データ!C3139&lt;&gt;"",データ!C3138,"")</f>
        <v/>
      </c>
      <c r="D1936" s="46" t="str">
        <f>IF(データ!G3139&lt;&gt;"",データ!G3138,"")</f>
        <v/>
      </c>
      <c r="E1936" s="65" t="str">
        <f>IF(F1936="","",COUNT($F$4:F1936))</f>
        <v/>
      </c>
      <c r="F1936" s="81" t="str">
        <f>IF(C1936="","",データ!Z3138)</f>
        <v/>
      </c>
      <c r="G1936" s="65" t="str">
        <f>IF(C1936="","",データ!AA3138)</f>
        <v/>
      </c>
      <c r="H1936" s="65" t="str">
        <f>IF(I1936="","",COUNT($I$4:I1936))</f>
        <v/>
      </c>
      <c r="I1936" s="81" t="str">
        <f>IF(C1936="","",データ!AF3138)</f>
        <v/>
      </c>
      <c r="J1936" s="65" t="str">
        <f>IF(C1936="","",データ!AG3138)</f>
        <v/>
      </c>
      <c r="K1936" s="65" t="str">
        <f>IF(L1936="","",COUNT($L$4:L1936))</f>
        <v/>
      </c>
      <c r="L1936" s="81" t="str">
        <f>IF(C1936="","",データ!AI3138)</f>
        <v/>
      </c>
      <c r="M1936" s="65" t="str">
        <f>IF(C1936="","",データ!AJ3138)</f>
        <v/>
      </c>
      <c r="N1936" s="65" t="str">
        <f>IF(O1936="","",COUNT($O$4:O1936))</f>
        <v/>
      </c>
      <c r="O1936" s="81" t="str">
        <f>IF(C1936="","",データ!AO3138)</f>
        <v/>
      </c>
      <c r="P1936" s="65" t="str">
        <f>IF(C1936="","",データ!AP3138)</f>
        <v/>
      </c>
    </row>
    <row r="1937" spans="1:16" ht="18" customHeight="1">
      <c r="A1937" s="46" t="str">
        <f>IF(データ!A3140&lt;&gt;"",データ!A3139,"")</f>
        <v/>
      </c>
      <c r="B1937" s="47" t="str">
        <f>IF(データ!B3140&lt;&gt;"",データ!B3139,"")</f>
        <v/>
      </c>
      <c r="C1937" s="48" t="str">
        <f>IF(データ!C3140&lt;&gt;"",データ!C3139,"")</f>
        <v/>
      </c>
      <c r="D1937" s="46" t="str">
        <f>IF(データ!G3140&lt;&gt;"",データ!G3139,"")</f>
        <v/>
      </c>
      <c r="E1937" s="65" t="str">
        <f>IF(F1937="","",COUNT($F$4:F1937))</f>
        <v/>
      </c>
      <c r="F1937" s="81" t="str">
        <f>IF(C1937="","",データ!Z3139)</f>
        <v/>
      </c>
      <c r="G1937" s="65" t="str">
        <f>IF(C1937="","",データ!AA3139)</f>
        <v/>
      </c>
      <c r="H1937" s="65" t="str">
        <f>IF(I1937="","",COUNT($I$4:I1937))</f>
        <v/>
      </c>
      <c r="I1937" s="81" t="str">
        <f>IF(C1937="","",データ!AF3139)</f>
        <v/>
      </c>
      <c r="J1937" s="65" t="str">
        <f>IF(C1937="","",データ!AG3139)</f>
        <v/>
      </c>
      <c r="K1937" s="65" t="str">
        <f>IF(L1937="","",COUNT($L$4:L1937))</f>
        <v/>
      </c>
      <c r="L1937" s="81" t="str">
        <f>IF(C1937="","",データ!AI3139)</f>
        <v/>
      </c>
      <c r="M1937" s="65" t="str">
        <f>IF(C1937="","",データ!AJ3139)</f>
        <v/>
      </c>
      <c r="N1937" s="65" t="str">
        <f>IF(O1937="","",COUNT($O$4:O1937))</f>
        <v/>
      </c>
      <c r="O1937" s="81" t="str">
        <f>IF(C1937="","",データ!AO3139)</f>
        <v/>
      </c>
      <c r="P1937" s="65" t="str">
        <f>IF(C1937="","",データ!AP3139)</f>
        <v/>
      </c>
    </row>
    <row r="1938" spans="1:16" ht="18" customHeight="1">
      <c r="A1938" s="46" t="str">
        <f>IF(データ!A3141&lt;&gt;"",データ!A3140,"")</f>
        <v/>
      </c>
      <c r="B1938" s="47" t="str">
        <f>IF(データ!B3141&lt;&gt;"",データ!B3140,"")</f>
        <v/>
      </c>
      <c r="C1938" s="48" t="str">
        <f>IF(データ!C3141&lt;&gt;"",データ!C3140,"")</f>
        <v/>
      </c>
      <c r="D1938" s="46" t="str">
        <f>IF(データ!G3141&lt;&gt;"",データ!G3140,"")</f>
        <v/>
      </c>
      <c r="E1938" s="65" t="str">
        <f>IF(F1938="","",COUNT($F$4:F1938))</f>
        <v/>
      </c>
      <c r="F1938" s="81" t="str">
        <f>IF(C1938="","",データ!Z3140)</f>
        <v/>
      </c>
      <c r="G1938" s="65" t="str">
        <f>IF(C1938="","",データ!AA3140)</f>
        <v/>
      </c>
      <c r="H1938" s="65" t="str">
        <f>IF(I1938="","",COUNT($I$4:I1938))</f>
        <v/>
      </c>
      <c r="I1938" s="81" t="str">
        <f>IF(C1938="","",データ!AF3140)</f>
        <v/>
      </c>
      <c r="J1938" s="65" t="str">
        <f>IF(C1938="","",データ!AG3140)</f>
        <v/>
      </c>
      <c r="K1938" s="65" t="str">
        <f>IF(L1938="","",COUNT($L$4:L1938))</f>
        <v/>
      </c>
      <c r="L1938" s="81" t="str">
        <f>IF(C1938="","",データ!AI3140)</f>
        <v/>
      </c>
      <c r="M1938" s="65" t="str">
        <f>IF(C1938="","",データ!AJ3140)</f>
        <v/>
      </c>
      <c r="N1938" s="65" t="str">
        <f>IF(O1938="","",COUNT($O$4:O1938))</f>
        <v/>
      </c>
      <c r="O1938" s="81" t="str">
        <f>IF(C1938="","",データ!AO3140)</f>
        <v/>
      </c>
      <c r="P1938" s="65" t="str">
        <f>IF(C1938="","",データ!AP3140)</f>
        <v/>
      </c>
    </row>
    <row r="1939" spans="1:16" ht="18" customHeight="1">
      <c r="A1939" s="46" t="str">
        <f>IF(データ!A3142&lt;&gt;"",データ!A3141,"")</f>
        <v/>
      </c>
      <c r="B1939" s="47" t="str">
        <f>IF(データ!B3142&lt;&gt;"",データ!B3141,"")</f>
        <v/>
      </c>
      <c r="C1939" s="48" t="str">
        <f>IF(データ!C3142&lt;&gt;"",データ!C3141,"")</f>
        <v/>
      </c>
      <c r="D1939" s="46" t="str">
        <f>IF(データ!G3142&lt;&gt;"",データ!G3141,"")</f>
        <v/>
      </c>
      <c r="E1939" s="65" t="str">
        <f>IF(F1939="","",COUNT($F$4:F1939))</f>
        <v/>
      </c>
      <c r="F1939" s="81" t="str">
        <f>IF(C1939="","",データ!Z3141)</f>
        <v/>
      </c>
      <c r="G1939" s="65" t="str">
        <f>IF(C1939="","",データ!AA3141)</f>
        <v/>
      </c>
      <c r="H1939" s="65" t="str">
        <f>IF(I1939="","",COUNT($I$4:I1939))</f>
        <v/>
      </c>
      <c r="I1939" s="81" t="str">
        <f>IF(C1939="","",データ!AF3141)</f>
        <v/>
      </c>
      <c r="J1939" s="65" t="str">
        <f>IF(C1939="","",データ!AG3141)</f>
        <v/>
      </c>
      <c r="K1939" s="65" t="str">
        <f>IF(L1939="","",COUNT($L$4:L1939))</f>
        <v/>
      </c>
      <c r="L1939" s="81" t="str">
        <f>IF(C1939="","",データ!AI3141)</f>
        <v/>
      </c>
      <c r="M1939" s="65" t="str">
        <f>IF(C1939="","",データ!AJ3141)</f>
        <v/>
      </c>
      <c r="N1939" s="65" t="str">
        <f>IF(O1939="","",COUNT($O$4:O1939))</f>
        <v/>
      </c>
      <c r="O1939" s="81" t="str">
        <f>IF(C1939="","",データ!AO3141)</f>
        <v/>
      </c>
      <c r="P1939" s="65" t="str">
        <f>IF(C1939="","",データ!AP3141)</f>
        <v/>
      </c>
    </row>
    <row r="1940" spans="1:16" ht="18" customHeight="1">
      <c r="A1940" s="46" t="str">
        <f>IF(データ!A3143&lt;&gt;"",データ!A3142,"")</f>
        <v/>
      </c>
      <c r="B1940" s="47" t="str">
        <f>IF(データ!B3143&lt;&gt;"",データ!B3142,"")</f>
        <v/>
      </c>
      <c r="C1940" s="48" t="str">
        <f>IF(データ!C3143&lt;&gt;"",データ!C3142,"")</f>
        <v/>
      </c>
      <c r="D1940" s="46" t="str">
        <f>IF(データ!G3143&lt;&gt;"",データ!G3142,"")</f>
        <v/>
      </c>
      <c r="E1940" s="65" t="str">
        <f>IF(F1940="","",COUNT($F$4:F1940))</f>
        <v/>
      </c>
      <c r="F1940" s="81" t="str">
        <f>IF(C1940="","",データ!Z3142)</f>
        <v/>
      </c>
      <c r="G1940" s="65" t="str">
        <f>IF(C1940="","",データ!AA3142)</f>
        <v/>
      </c>
      <c r="H1940" s="65" t="str">
        <f>IF(I1940="","",COUNT($I$4:I1940))</f>
        <v/>
      </c>
      <c r="I1940" s="81" t="str">
        <f>IF(C1940="","",データ!AF3142)</f>
        <v/>
      </c>
      <c r="J1940" s="65" t="str">
        <f>IF(C1940="","",データ!AG3142)</f>
        <v/>
      </c>
      <c r="K1940" s="65" t="str">
        <f>IF(L1940="","",COUNT($L$4:L1940))</f>
        <v/>
      </c>
      <c r="L1940" s="81" t="str">
        <f>IF(C1940="","",データ!AI3142)</f>
        <v/>
      </c>
      <c r="M1940" s="65" t="str">
        <f>IF(C1940="","",データ!AJ3142)</f>
        <v/>
      </c>
      <c r="N1940" s="65" t="str">
        <f>IF(O1940="","",COUNT($O$4:O1940))</f>
        <v/>
      </c>
      <c r="O1940" s="81" t="str">
        <f>IF(C1940="","",データ!AO3142)</f>
        <v/>
      </c>
      <c r="P1940" s="65" t="str">
        <f>IF(C1940="","",データ!AP3142)</f>
        <v/>
      </c>
    </row>
    <row r="1941" spans="1:16" ht="18" customHeight="1">
      <c r="A1941" s="46" t="str">
        <f>IF(データ!A3144&lt;&gt;"",データ!A3143,"")</f>
        <v/>
      </c>
      <c r="B1941" s="47" t="str">
        <f>IF(データ!B3144&lt;&gt;"",データ!B3143,"")</f>
        <v/>
      </c>
      <c r="C1941" s="48" t="str">
        <f>IF(データ!C3144&lt;&gt;"",データ!C3143,"")</f>
        <v/>
      </c>
      <c r="D1941" s="46" t="str">
        <f>IF(データ!G3144&lt;&gt;"",データ!G3143,"")</f>
        <v/>
      </c>
      <c r="E1941" s="65" t="str">
        <f>IF(F1941="","",COUNT($F$4:F1941))</f>
        <v/>
      </c>
      <c r="F1941" s="81" t="str">
        <f>IF(C1941="","",データ!Z3143)</f>
        <v/>
      </c>
      <c r="G1941" s="65" t="str">
        <f>IF(C1941="","",データ!AA3143)</f>
        <v/>
      </c>
      <c r="H1941" s="65" t="str">
        <f>IF(I1941="","",COUNT($I$4:I1941))</f>
        <v/>
      </c>
      <c r="I1941" s="81" t="str">
        <f>IF(C1941="","",データ!AF3143)</f>
        <v/>
      </c>
      <c r="J1941" s="65" t="str">
        <f>IF(C1941="","",データ!AG3143)</f>
        <v/>
      </c>
      <c r="K1941" s="65" t="str">
        <f>IF(L1941="","",COUNT($L$4:L1941))</f>
        <v/>
      </c>
      <c r="L1941" s="81" t="str">
        <f>IF(C1941="","",データ!AI3143)</f>
        <v/>
      </c>
      <c r="M1941" s="65" t="str">
        <f>IF(C1941="","",データ!AJ3143)</f>
        <v/>
      </c>
      <c r="N1941" s="65" t="str">
        <f>IF(O1941="","",COUNT($O$4:O1941))</f>
        <v/>
      </c>
      <c r="O1941" s="81" t="str">
        <f>IF(C1941="","",データ!AO3143)</f>
        <v/>
      </c>
      <c r="P1941" s="65" t="str">
        <f>IF(C1941="","",データ!AP3143)</f>
        <v/>
      </c>
    </row>
    <row r="1942" spans="1:16" ht="18" customHeight="1">
      <c r="A1942" s="46" t="str">
        <f>IF(データ!A3145&lt;&gt;"",データ!A3144,"")</f>
        <v/>
      </c>
      <c r="B1942" s="47" t="str">
        <f>IF(データ!B3145&lt;&gt;"",データ!B3144,"")</f>
        <v/>
      </c>
      <c r="C1942" s="48" t="str">
        <f>IF(データ!C3145&lt;&gt;"",データ!C3144,"")</f>
        <v/>
      </c>
      <c r="D1942" s="46" t="str">
        <f>IF(データ!G3145&lt;&gt;"",データ!G3144,"")</f>
        <v/>
      </c>
      <c r="E1942" s="65" t="str">
        <f>IF(F1942="","",COUNT($F$4:F1942))</f>
        <v/>
      </c>
      <c r="F1942" s="81" t="str">
        <f>IF(C1942="","",データ!Z3144)</f>
        <v/>
      </c>
      <c r="G1942" s="65" t="str">
        <f>IF(C1942="","",データ!AA3144)</f>
        <v/>
      </c>
      <c r="H1942" s="65" t="str">
        <f>IF(I1942="","",COUNT($I$4:I1942))</f>
        <v/>
      </c>
      <c r="I1942" s="81" t="str">
        <f>IF(C1942="","",データ!AF3144)</f>
        <v/>
      </c>
      <c r="J1942" s="65" t="str">
        <f>IF(C1942="","",データ!AG3144)</f>
        <v/>
      </c>
      <c r="K1942" s="65" t="str">
        <f>IF(L1942="","",COUNT($L$4:L1942))</f>
        <v/>
      </c>
      <c r="L1942" s="81" t="str">
        <f>IF(C1942="","",データ!AI3144)</f>
        <v/>
      </c>
      <c r="M1942" s="65" t="str">
        <f>IF(C1942="","",データ!AJ3144)</f>
        <v/>
      </c>
      <c r="N1942" s="65" t="str">
        <f>IF(O1942="","",COUNT($O$4:O1942))</f>
        <v/>
      </c>
      <c r="O1942" s="81" t="str">
        <f>IF(C1942="","",データ!AO3144)</f>
        <v/>
      </c>
      <c r="P1942" s="65" t="str">
        <f>IF(C1942="","",データ!AP3144)</f>
        <v/>
      </c>
    </row>
    <row r="1943" spans="1:16" ht="18" customHeight="1">
      <c r="A1943" s="46" t="str">
        <f>IF(データ!A3146&lt;&gt;"",データ!A3145,"")</f>
        <v/>
      </c>
      <c r="B1943" s="47" t="str">
        <f>IF(データ!B3146&lt;&gt;"",データ!B3145,"")</f>
        <v/>
      </c>
      <c r="C1943" s="48" t="str">
        <f>IF(データ!C3146&lt;&gt;"",データ!C3145,"")</f>
        <v/>
      </c>
      <c r="D1943" s="46" t="str">
        <f>IF(データ!G3146&lt;&gt;"",データ!G3145,"")</f>
        <v/>
      </c>
      <c r="E1943" s="65" t="str">
        <f>IF(F1943="","",COUNT($F$4:F1943))</f>
        <v/>
      </c>
      <c r="F1943" s="81" t="str">
        <f>IF(C1943="","",データ!Z3145)</f>
        <v/>
      </c>
      <c r="G1943" s="65" t="str">
        <f>IF(C1943="","",データ!AA3145)</f>
        <v/>
      </c>
      <c r="H1943" s="65" t="str">
        <f>IF(I1943="","",COUNT($I$4:I1943))</f>
        <v/>
      </c>
      <c r="I1943" s="81" t="str">
        <f>IF(C1943="","",データ!AF3145)</f>
        <v/>
      </c>
      <c r="J1943" s="65" t="str">
        <f>IF(C1943="","",データ!AG3145)</f>
        <v/>
      </c>
      <c r="K1943" s="65" t="str">
        <f>IF(L1943="","",COUNT($L$4:L1943))</f>
        <v/>
      </c>
      <c r="L1943" s="81" t="str">
        <f>IF(C1943="","",データ!AI3145)</f>
        <v/>
      </c>
      <c r="M1943" s="65" t="str">
        <f>IF(C1943="","",データ!AJ3145)</f>
        <v/>
      </c>
      <c r="N1943" s="65" t="str">
        <f>IF(O1943="","",COUNT($O$4:O1943))</f>
        <v/>
      </c>
      <c r="O1943" s="81" t="str">
        <f>IF(C1943="","",データ!AO3145)</f>
        <v/>
      </c>
      <c r="P1943" s="65" t="str">
        <f>IF(C1943="","",データ!AP3145)</f>
        <v/>
      </c>
    </row>
    <row r="1944" spans="1:16" ht="18" customHeight="1">
      <c r="A1944" s="46" t="str">
        <f>IF(データ!A3147&lt;&gt;"",データ!A3146,"")</f>
        <v/>
      </c>
      <c r="B1944" s="47" t="str">
        <f>IF(データ!B3147&lt;&gt;"",データ!B3146,"")</f>
        <v/>
      </c>
      <c r="C1944" s="48" t="str">
        <f>IF(データ!C3147&lt;&gt;"",データ!C3146,"")</f>
        <v/>
      </c>
      <c r="D1944" s="46" t="str">
        <f>IF(データ!G3147&lt;&gt;"",データ!G3146,"")</f>
        <v/>
      </c>
      <c r="E1944" s="65" t="str">
        <f>IF(F1944="","",COUNT($F$4:F1944))</f>
        <v/>
      </c>
      <c r="F1944" s="81" t="str">
        <f>IF(C1944="","",データ!Z3146)</f>
        <v/>
      </c>
      <c r="G1944" s="65" t="str">
        <f>IF(C1944="","",データ!AA3146)</f>
        <v/>
      </c>
      <c r="H1944" s="65" t="str">
        <f>IF(I1944="","",COUNT($I$4:I1944))</f>
        <v/>
      </c>
      <c r="I1944" s="81" t="str">
        <f>IF(C1944="","",データ!AF3146)</f>
        <v/>
      </c>
      <c r="J1944" s="65" t="str">
        <f>IF(C1944="","",データ!AG3146)</f>
        <v/>
      </c>
      <c r="K1944" s="65" t="str">
        <f>IF(L1944="","",COUNT($L$4:L1944))</f>
        <v/>
      </c>
      <c r="L1944" s="81" t="str">
        <f>IF(C1944="","",データ!AI3146)</f>
        <v/>
      </c>
      <c r="M1944" s="65" t="str">
        <f>IF(C1944="","",データ!AJ3146)</f>
        <v/>
      </c>
      <c r="N1944" s="65" t="str">
        <f>IF(O1944="","",COUNT($O$4:O1944))</f>
        <v/>
      </c>
      <c r="O1944" s="81" t="str">
        <f>IF(C1944="","",データ!AO3146)</f>
        <v/>
      </c>
      <c r="P1944" s="65" t="str">
        <f>IF(C1944="","",データ!AP3146)</f>
        <v/>
      </c>
    </row>
    <row r="1945" spans="1:16" ht="18" customHeight="1">
      <c r="A1945" s="46" t="str">
        <f>IF(データ!A3148&lt;&gt;"",データ!A3147,"")</f>
        <v/>
      </c>
      <c r="B1945" s="47" t="str">
        <f>IF(データ!B3148&lt;&gt;"",データ!B3147,"")</f>
        <v/>
      </c>
      <c r="C1945" s="48" t="str">
        <f>IF(データ!C3148&lt;&gt;"",データ!C3147,"")</f>
        <v/>
      </c>
      <c r="D1945" s="46" t="str">
        <f>IF(データ!G3148&lt;&gt;"",データ!G3147,"")</f>
        <v/>
      </c>
      <c r="E1945" s="65" t="str">
        <f>IF(F1945="","",COUNT($F$4:F1945))</f>
        <v/>
      </c>
      <c r="F1945" s="81" t="str">
        <f>IF(C1945="","",データ!Z3147)</f>
        <v/>
      </c>
      <c r="G1945" s="65" t="str">
        <f>IF(C1945="","",データ!AA3147)</f>
        <v/>
      </c>
      <c r="H1945" s="65" t="str">
        <f>IF(I1945="","",COUNT($I$4:I1945))</f>
        <v/>
      </c>
      <c r="I1945" s="81" t="str">
        <f>IF(C1945="","",データ!AF3147)</f>
        <v/>
      </c>
      <c r="J1945" s="65" t="str">
        <f>IF(C1945="","",データ!AG3147)</f>
        <v/>
      </c>
      <c r="K1945" s="65" t="str">
        <f>IF(L1945="","",COUNT($L$4:L1945))</f>
        <v/>
      </c>
      <c r="L1945" s="81" t="str">
        <f>IF(C1945="","",データ!AI3147)</f>
        <v/>
      </c>
      <c r="M1945" s="65" t="str">
        <f>IF(C1945="","",データ!AJ3147)</f>
        <v/>
      </c>
      <c r="N1945" s="65" t="str">
        <f>IF(O1945="","",COUNT($O$4:O1945))</f>
        <v/>
      </c>
      <c r="O1945" s="81" t="str">
        <f>IF(C1945="","",データ!AO3147)</f>
        <v/>
      </c>
      <c r="P1945" s="65" t="str">
        <f>IF(C1945="","",データ!AP3147)</f>
        <v/>
      </c>
    </row>
    <row r="1946" spans="1:16" ht="18" customHeight="1">
      <c r="A1946" s="46" t="str">
        <f>IF(データ!A3149&lt;&gt;"",データ!A3148,"")</f>
        <v/>
      </c>
      <c r="B1946" s="47" t="str">
        <f>IF(データ!B3149&lt;&gt;"",データ!B3148,"")</f>
        <v/>
      </c>
      <c r="C1946" s="48" t="str">
        <f>IF(データ!C3149&lt;&gt;"",データ!C3148,"")</f>
        <v/>
      </c>
      <c r="D1946" s="46" t="str">
        <f>IF(データ!G3149&lt;&gt;"",データ!G3148,"")</f>
        <v/>
      </c>
      <c r="E1946" s="65" t="str">
        <f>IF(F1946="","",COUNT($F$4:F1946))</f>
        <v/>
      </c>
      <c r="F1946" s="81" t="str">
        <f>IF(C1946="","",データ!Z3148)</f>
        <v/>
      </c>
      <c r="G1946" s="65" t="str">
        <f>IF(C1946="","",データ!AA3148)</f>
        <v/>
      </c>
      <c r="H1946" s="65" t="str">
        <f>IF(I1946="","",COUNT($I$4:I1946))</f>
        <v/>
      </c>
      <c r="I1946" s="81" t="str">
        <f>IF(C1946="","",データ!AF3148)</f>
        <v/>
      </c>
      <c r="J1946" s="65" t="str">
        <f>IF(C1946="","",データ!AG3148)</f>
        <v/>
      </c>
      <c r="K1946" s="65" t="str">
        <f>IF(L1946="","",COUNT($L$4:L1946))</f>
        <v/>
      </c>
      <c r="L1946" s="81" t="str">
        <f>IF(C1946="","",データ!AI3148)</f>
        <v/>
      </c>
      <c r="M1946" s="65" t="str">
        <f>IF(C1946="","",データ!AJ3148)</f>
        <v/>
      </c>
      <c r="N1946" s="65" t="str">
        <f>IF(O1946="","",COUNT($O$4:O1946))</f>
        <v/>
      </c>
      <c r="O1946" s="81" t="str">
        <f>IF(C1946="","",データ!AO3148)</f>
        <v/>
      </c>
      <c r="P1946" s="65" t="str">
        <f>IF(C1946="","",データ!AP3148)</f>
        <v/>
      </c>
    </row>
    <row r="1947" spans="1:16" ht="18" customHeight="1">
      <c r="A1947" s="46" t="str">
        <f>IF(データ!A3150&lt;&gt;"",データ!A3149,"")</f>
        <v/>
      </c>
      <c r="B1947" s="47" t="str">
        <f>IF(データ!B3150&lt;&gt;"",データ!B3149,"")</f>
        <v/>
      </c>
      <c r="C1947" s="48" t="str">
        <f>IF(データ!C3150&lt;&gt;"",データ!C3149,"")</f>
        <v/>
      </c>
      <c r="D1947" s="46" t="str">
        <f>IF(データ!G3150&lt;&gt;"",データ!G3149,"")</f>
        <v/>
      </c>
      <c r="E1947" s="65" t="str">
        <f>IF(F1947="","",COUNT($F$4:F1947))</f>
        <v/>
      </c>
      <c r="F1947" s="81" t="str">
        <f>IF(C1947="","",データ!Z3149)</f>
        <v/>
      </c>
      <c r="G1947" s="65" t="str">
        <f>IF(C1947="","",データ!AA3149)</f>
        <v/>
      </c>
      <c r="H1947" s="65" t="str">
        <f>IF(I1947="","",COUNT($I$4:I1947))</f>
        <v/>
      </c>
      <c r="I1947" s="81" t="str">
        <f>IF(C1947="","",データ!AF3149)</f>
        <v/>
      </c>
      <c r="J1947" s="65" t="str">
        <f>IF(C1947="","",データ!AG3149)</f>
        <v/>
      </c>
      <c r="K1947" s="65" t="str">
        <f>IF(L1947="","",COUNT($L$4:L1947))</f>
        <v/>
      </c>
      <c r="L1947" s="81" t="str">
        <f>IF(C1947="","",データ!AI3149)</f>
        <v/>
      </c>
      <c r="M1947" s="65" t="str">
        <f>IF(C1947="","",データ!AJ3149)</f>
        <v/>
      </c>
      <c r="N1947" s="65" t="str">
        <f>IF(O1947="","",COUNT($O$4:O1947))</f>
        <v/>
      </c>
      <c r="O1947" s="81" t="str">
        <f>IF(C1947="","",データ!AO3149)</f>
        <v/>
      </c>
      <c r="P1947" s="65" t="str">
        <f>IF(C1947="","",データ!AP3149)</f>
        <v/>
      </c>
    </row>
    <row r="1948" spans="1:16" ht="18" customHeight="1">
      <c r="A1948" s="46" t="str">
        <f>IF(データ!A3151&lt;&gt;"",データ!A3150,"")</f>
        <v/>
      </c>
      <c r="B1948" s="47" t="str">
        <f>IF(データ!B3151&lt;&gt;"",データ!B3150,"")</f>
        <v/>
      </c>
      <c r="C1948" s="48" t="str">
        <f>IF(データ!C3151&lt;&gt;"",データ!C3150,"")</f>
        <v/>
      </c>
      <c r="D1948" s="46" t="str">
        <f>IF(データ!G3151&lt;&gt;"",データ!G3150,"")</f>
        <v/>
      </c>
      <c r="E1948" s="65" t="str">
        <f>IF(F1948="","",COUNT($F$4:F1948))</f>
        <v/>
      </c>
      <c r="F1948" s="81" t="str">
        <f>IF(C1948="","",データ!Z3150)</f>
        <v/>
      </c>
      <c r="G1948" s="65" t="str">
        <f>IF(C1948="","",データ!AA3150)</f>
        <v/>
      </c>
      <c r="H1948" s="65" t="str">
        <f>IF(I1948="","",COUNT($I$4:I1948))</f>
        <v/>
      </c>
      <c r="I1948" s="81" t="str">
        <f>IF(C1948="","",データ!AF3150)</f>
        <v/>
      </c>
      <c r="J1948" s="65" t="str">
        <f>IF(C1948="","",データ!AG3150)</f>
        <v/>
      </c>
      <c r="K1948" s="65" t="str">
        <f>IF(L1948="","",COUNT($L$4:L1948))</f>
        <v/>
      </c>
      <c r="L1948" s="81" t="str">
        <f>IF(C1948="","",データ!AI3150)</f>
        <v/>
      </c>
      <c r="M1948" s="65" t="str">
        <f>IF(C1948="","",データ!AJ3150)</f>
        <v/>
      </c>
      <c r="N1948" s="65" t="str">
        <f>IF(O1948="","",COUNT($O$4:O1948))</f>
        <v/>
      </c>
      <c r="O1948" s="81" t="str">
        <f>IF(C1948="","",データ!AO3150)</f>
        <v/>
      </c>
      <c r="P1948" s="65" t="str">
        <f>IF(C1948="","",データ!AP3150)</f>
        <v/>
      </c>
    </row>
    <row r="1949" spans="1:16" ht="18" customHeight="1">
      <c r="A1949" s="46" t="str">
        <f>IF(データ!A3152&lt;&gt;"",データ!A3151,"")</f>
        <v/>
      </c>
      <c r="B1949" s="47" t="str">
        <f>IF(データ!B3152&lt;&gt;"",データ!B3151,"")</f>
        <v/>
      </c>
      <c r="C1949" s="48" t="str">
        <f>IF(データ!C3152&lt;&gt;"",データ!C3151,"")</f>
        <v/>
      </c>
      <c r="D1949" s="46" t="str">
        <f>IF(データ!G3152&lt;&gt;"",データ!G3151,"")</f>
        <v/>
      </c>
      <c r="E1949" s="65" t="str">
        <f>IF(F1949="","",COUNT($F$4:F1949))</f>
        <v/>
      </c>
      <c r="F1949" s="81" t="str">
        <f>IF(C1949="","",データ!Z3151)</f>
        <v/>
      </c>
      <c r="G1949" s="65" t="str">
        <f>IF(C1949="","",データ!AA3151)</f>
        <v/>
      </c>
      <c r="H1949" s="65" t="str">
        <f>IF(I1949="","",COUNT($I$4:I1949))</f>
        <v/>
      </c>
      <c r="I1949" s="81" t="str">
        <f>IF(C1949="","",データ!AF3151)</f>
        <v/>
      </c>
      <c r="J1949" s="65" t="str">
        <f>IF(C1949="","",データ!AG3151)</f>
        <v/>
      </c>
      <c r="K1949" s="65" t="str">
        <f>IF(L1949="","",COUNT($L$4:L1949))</f>
        <v/>
      </c>
      <c r="L1949" s="81" t="str">
        <f>IF(C1949="","",データ!AI3151)</f>
        <v/>
      </c>
      <c r="M1949" s="65" t="str">
        <f>IF(C1949="","",データ!AJ3151)</f>
        <v/>
      </c>
      <c r="N1949" s="65" t="str">
        <f>IF(O1949="","",COUNT($O$4:O1949))</f>
        <v/>
      </c>
      <c r="O1949" s="81" t="str">
        <f>IF(C1949="","",データ!AO3151)</f>
        <v/>
      </c>
      <c r="P1949" s="65" t="str">
        <f>IF(C1949="","",データ!AP3151)</f>
        <v/>
      </c>
    </row>
    <row r="1950" spans="1:16" ht="18" customHeight="1">
      <c r="A1950" s="46" t="str">
        <f>IF(データ!A3153&lt;&gt;"",データ!A3152,"")</f>
        <v/>
      </c>
      <c r="B1950" s="47" t="str">
        <f>IF(データ!B3153&lt;&gt;"",データ!B3152,"")</f>
        <v/>
      </c>
      <c r="C1950" s="48" t="str">
        <f>IF(データ!C3153&lt;&gt;"",データ!C3152,"")</f>
        <v/>
      </c>
      <c r="D1950" s="46" t="str">
        <f>IF(データ!G3153&lt;&gt;"",データ!G3152,"")</f>
        <v/>
      </c>
      <c r="E1950" s="65" t="str">
        <f>IF(F1950="","",COUNT($F$4:F1950))</f>
        <v/>
      </c>
      <c r="F1950" s="81" t="str">
        <f>IF(C1950="","",データ!Z3152)</f>
        <v/>
      </c>
      <c r="G1950" s="65" t="str">
        <f>IF(C1950="","",データ!AA3152)</f>
        <v/>
      </c>
      <c r="H1950" s="65" t="str">
        <f>IF(I1950="","",COUNT($I$4:I1950))</f>
        <v/>
      </c>
      <c r="I1950" s="81" t="str">
        <f>IF(C1950="","",データ!AF3152)</f>
        <v/>
      </c>
      <c r="J1950" s="65" t="str">
        <f>IF(C1950="","",データ!AG3152)</f>
        <v/>
      </c>
      <c r="K1950" s="65" t="str">
        <f>IF(L1950="","",COUNT($L$4:L1950))</f>
        <v/>
      </c>
      <c r="L1950" s="81" t="str">
        <f>IF(C1950="","",データ!AI3152)</f>
        <v/>
      </c>
      <c r="M1950" s="65" t="str">
        <f>IF(C1950="","",データ!AJ3152)</f>
        <v/>
      </c>
      <c r="N1950" s="65" t="str">
        <f>IF(O1950="","",COUNT($O$4:O1950))</f>
        <v/>
      </c>
      <c r="O1950" s="81" t="str">
        <f>IF(C1950="","",データ!AO3152)</f>
        <v/>
      </c>
      <c r="P1950" s="65" t="str">
        <f>IF(C1950="","",データ!AP3152)</f>
        <v/>
      </c>
    </row>
    <row r="1951" spans="1:16" ht="18" customHeight="1">
      <c r="A1951" s="46" t="str">
        <f>IF(データ!A3154&lt;&gt;"",データ!A3153,"")</f>
        <v/>
      </c>
      <c r="B1951" s="47" t="str">
        <f>IF(データ!B3154&lt;&gt;"",データ!B3153,"")</f>
        <v/>
      </c>
      <c r="C1951" s="48" t="str">
        <f>IF(データ!C3154&lt;&gt;"",データ!C3153,"")</f>
        <v/>
      </c>
      <c r="D1951" s="46" t="str">
        <f>IF(データ!G3154&lt;&gt;"",データ!G3153,"")</f>
        <v/>
      </c>
      <c r="E1951" s="65" t="str">
        <f>IF(F1951="","",COUNT($F$4:F1951))</f>
        <v/>
      </c>
      <c r="F1951" s="81" t="str">
        <f>IF(C1951="","",データ!Z3153)</f>
        <v/>
      </c>
      <c r="G1951" s="65" t="str">
        <f>IF(C1951="","",データ!AA3153)</f>
        <v/>
      </c>
      <c r="H1951" s="65" t="str">
        <f>IF(I1951="","",COUNT($I$4:I1951))</f>
        <v/>
      </c>
      <c r="I1951" s="81" t="str">
        <f>IF(C1951="","",データ!AF3153)</f>
        <v/>
      </c>
      <c r="J1951" s="65" t="str">
        <f>IF(C1951="","",データ!AG3153)</f>
        <v/>
      </c>
      <c r="K1951" s="65" t="str">
        <f>IF(L1951="","",COUNT($L$4:L1951))</f>
        <v/>
      </c>
      <c r="L1951" s="81" t="str">
        <f>IF(C1951="","",データ!AI3153)</f>
        <v/>
      </c>
      <c r="M1951" s="65" t="str">
        <f>IF(C1951="","",データ!AJ3153)</f>
        <v/>
      </c>
      <c r="N1951" s="65" t="str">
        <f>IF(O1951="","",COUNT($O$4:O1951))</f>
        <v/>
      </c>
      <c r="O1951" s="81" t="str">
        <f>IF(C1951="","",データ!AO3153)</f>
        <v/>
      </c>
      <c r="P1951" s="65" t="str">
        <f>IF(C1951="","",データ!AP3153)</f>
        <v/>
      </c>
    </row>
    <row r="1952" spans="1:16" ht="18" customHeight="1">
      <c r="A1952" s="46" t="str">
        <f>IF(データ!A3155&lt;&gt;"",データ!A3154,"")</f>
        <v/>
      </c>
      <c r="B1952" s="47" t="str">
        <f>IF(データ!B3155&lt;&gt;"",データ!B3154,"")</f>
        <v/>
      </c>
      <c r="C1952" s="48" t="str">
        <f>IF(データ!C3155&lt;&gt;"",データ!C3154,"")</f>
        <v/>
      </c>
      <c r="D1952" s="46" t="str">
        <f>IF(データ!G3155&lt;&gt;"",データ!G3154,"")</f>
        <v/>
      </c>
      <c r="E1952" s="65" t="str">
        <f>IF(F1952="","",COUNT($F$4:F1952))</f>
        <v/>
      </c>
      <c r="F1952" s="81" t="str">
        <f>IF(C1952="","",データ!Z3154)</f>
        <v/>
      </c>
      <c r="G1952" s="65" t="str">
        <f>IF(C1952="","",データ!AA3154)</f>
        <v/>
      </c>
      <c r="H1952" s="65" t="str">
        <f>IF(I1952="","",COUNT($I$4:I1952))</f>
        <v/>
      </c>
      <c r="I1952" s="81" t="str">
        <f>IF(C1952="","",データ!AF3154)</f>
        <v/>
      </c>
      <c r="J1952" s="65" t="str">
        <f>IF(C1952="","",データ!AG3154)</f>
        <v/>
      </c>
      <c r="K1952" s="65" t="str">
        <f>IF(L1952="","",COUNT($L$4:L1952))</f>
        <v/>
      </c>
      <c r="L1952" s="81" t="str">
        <f>IF(C1952="","",データ!AI3154)</f>
        <v/>
      </c>
      <c r="M1952" s="65" t="str">
        <f>IF(C1952="","",データ!AJ3154)</f>
        <v/>
      </c>
      <c r="N1952" s="65" t="str">
        <f>IF(O1952="","",COUNT($O$4:O1952))</f>
        <v/>
      </c>
      <c r="O1952" s="81" t="str">
        <f>IF(C1952="","",データ!AO3154)</f>
        <v/>
      </c>
      <c r="P1952" s="65" t="str">
        <f>IF(C1952="","",データ!AP3154)</f>
        <v/>
      </c>
    </row>
    <row r="1953" spans="1:16" ht="18" customHeight="1">
      <c r="A1953" s="46" t="str">
        <f>IF(データ!A3156&lt;&gt;"",データ!A3155,"")</f>
        <v/>
      </c>
      <c r="B1953" s="47" t="str">
        <f>IF(データ!B3156&lt;&gt;"",データ!B3155,"")</f>
        <v/>
      </c>
      <c r="C1953" s="48" t="str">
        <f>IF(データ!C3156&lt;&gt;"",データ!C3155,"")</f>
        <v/>
      </c>
      <c r="D1953" s="46" t="str">
        <f>IF(データ!G3156&lt;&gt;"",データ!G3155,"")</f>
        <v/>
      </c>
      <c r="E1953" s="65" t="str">
        <f>IF(F1953="","",COUNT($F$4:F1953))</f>
        <v/>
      </c>
      <c r="F1953" s="81" t="str">
        <f>IF(C1953="","",データ!Z3155)</f>
        <v/>
      </c>
      <c r="G1953" s="65" t="str">
        <f>IF(C1953="","",データ!AA3155)</f>
        <v/>
      </c>
      <c r="H1953" s="65" t="str">
        <f>IF(I1953="","",COUNT($I$4:I1953))</f>
        <v/>
      </c>
      <c r="I1953" s="81" t="str">
        <f>IF(C1953="","",データ!AF3155)</f>
        <v/>
      </c>
      <c r="J1953" s="65" t="str">
        <f>IF(C1953="","",データ!AG3155)</f>
        <v/>
      </c>
      <c r="K1953" s="65" t="str">
        <f>IF(L1953="","",COUNT($L$4:L1953))</f>
        <v/>
      </c>
      <c r="L1953" s="81" t="str">
        <f>IF(C1953="","",データ!AI3155)</f>
        <v/>
      </c>
      <c r="M1953" s="65" t="str">
        <f>IF(C1953="","",データ!AJ3155)</f>
        <v/>
      </c>
      <c r="N1953" s="65" t="str">
        <f>IF(O1953="","",COUNT($O$4:O1953))</f>
        <v/>
      </c>
      <c r="O1953" s="81" t="str">
        <f>IF(C1953="","",データ!AO3155)</f>
        <v/>
      </c>
      <c r="P1953" s="65" t="str">
        <f>IF(C1953="","",データ!AP3155)</f>
        <v/>
      </c>
    </row>
    <row r="1954" spans="1:16" ht="18" customHeight="1">
      <c r="A1954" s="46" t="str">
        <f>IF(データ!A3157&lt;&gt;"",データ!A3156,"")</f>
        <v/>
      </c>
      <c r="B1954" s="47" t="str">
        <f>IF(データ!B3157&lt;&gt;"",データ!B3156,"")</f>
        <v/>
      </c>
      <c r="C1954" s="48" t="str">
        <f>IF(データ!C3157&lt;&gt;"",データ!C3156,"")</f>
        <v/>
      </c>
      <c r="D1954" s="46" t="str">
        <f>IF(データ!G3157&lt;&gt;"",データ!G3156,"")</f>
        <v/>
      </c>
      <c r="E1954" s="65" t="str">
        <f>IF(F1954="","",COUNT($F$4:F1954))</f>
        <v/>
      </c>
      <c r="F1954" s="81" t="str">
        <f>IF(C1954="","",データ!Z3156)</f>
        <v/>
      </c>
      <c r="G1954" s="65" t="str">
        <f>IF(C1954="","",データ!AA3156)</f>
        <v/>
      </c>
      <c r="H1954" s="65" t="str">
        <f>IF(I1954="","",COUNT($I$4:I1954))</f>
        <v/>
      </c>
      <c r="I1954" s="81" t="str">
        <f>IF(C1954="","",データ!AF3156)</f>
        <v/>
      </c>
      <c r="J1954" s="65" t="str">
        <f>IF(C1954="","",データ!AG3156)</f>
        <v/>
      </c>
      <c r="K1954" s="65" t="str">
        <f>IF(L1954="","",COUNT($L$4:L1954))</f>
        <v/>
      </c>
      <c r="L1954" s="81" t="str">
        <f>IF(C1954="","",データ!AI3156)</f>
        <v/>
      </c>
      <c r="M1954" s="65" t="str">
        <f>IF(C1954="","",データ!AJ3156)</f>
        <v/>
      </c>
      <c r="N1954" s="65" t="str">
        <f>IF(O1954="","",COUNT($O$4:O1954))</f>
        <v/>
      </c>
      <c r="O1954" s="81" t="str">
        <f>IF(C1954="","",データ!AO3156)</f>
        <v/>
      </c>
      <c r="P1954" s="65" t="str">
        <f>IF(C1954="","",データ!AP3156)</f>
        <v/>
      </c>
    </row>
    <row r="1955" spans="1:16" ht="18" customHeight="1">
      <c r="A1955" s="46" t="str">
        <f>IF(データ!A3158&lt;&gt;"",データ!A3157,"")</f>
        <v/>
      </c>
      <c r="B1955" s="47" t="str">
        <f>IF(データ!B3158&lt;&gt;"",データ!B3157,"")</f>
        <v/>
      </c>
      <c r="C1955" s="48" t="str">
        <f>IF(データ!C3158&lt;&gt;"",データ!C3157,"")</f>
        <v/>
      </c>
      <c r="D1955" s="46" t="str">
        <f>IF(データ!G3158&lt;&gt;"",データ!G3157,"")</f>
        <v/>
      </c>
      <c r="E1955" s="65" t="str">
        <f>IF(F1955="","",COUNT($F$4:F1955))</f>
        <v/>
      </c>
      <c r="F1955" s="81" t="str">
        <f>IF(C1955="","",データ!Z3157)</f>
        <v/>
      </c>
      <c r="G1955" s="65" t="str">
        <f>IF(C1955="","",データ!AA3157)</f>
        <v/>
      </c>
      <c r="H1955" s="65" t="str">
        <f>IF(I1955="","",COUNT($I$4:I1955))</f>
        <v/>
      </c>
      <c r="I1955" s="81" t="str">
        <f>IF(C1955="","",データ!AF3157)</f>
        <v/>
      </c>
      <c r="J1955" s="65" t="str">
        <f>IF(C1955="","",データ!AG3157)</f>
        <v/>
      </c>
      <c r="K1955" s="65" t="str">
        <f>IF(L1955="","",COUNT($L$4:L1955))</f>
        <v/>
      </c>
      <c r="L1955" s="81" t="str">
        <f>IF(C1955="","",データ!AI3157)</f>
        <v/>
      </c>
      <c r="M1955" s="65" t="str">
        <f>IF(C1955="","",データ!AJ3157)</f>
        <v/>
      </c>
      <c r="N1955" s="65" t="str">
        <f>IF(O1955="","",COUNT($O$4:O1955))</f>
        <v/>
      </c>
      <c r="O1955" s="81" t="str">
        <f>IF(C1955="","",データ!AO3157)</f>
        <v/>
      </c>
      <c r="P1955" s="65" t="str">
        <f>IF(C1955="","",データ!AP3157)</f>
        <v/>
      </c>
    </row>
    <row r="1956" spans="1:16" ht="18" customHeight="1">
      <c r="A1956" s="46" t="str">
        <f>IF(データ!A3159&lt;&gt;"",データ!A3158,"")</f>
        <v/>
      </c>
      <c r="B1956" s="47" t="str">
        <f>IF(データ!B3159&lt;&gt;"",データ!B3158,"")</f>
        <v/>
      </c>
      <c r="C1956" s="48" t="str">
        <f>IF(データ!C3159&lt;&gt;"",データ!C3158,"")</f>
        <v/>
      </c>
      <c r="D1956" s="46" t="str">
        <f>IF(データ!G3159&lt;&gt;"",データ!G3158,"")</f>
        <v/>
      </c>
      <c r="E1956" s="65" t="str">
        <f>IF(F1956="","",COUNT($F$4:F1956))</f>
        <v/>
      </c>
      <c r="F1956" s="81" t="str">
        <f>IF(C1956="","",データ!Z3158)</f>
        <v/>
      </c>
      <c r="G1956" s="65" t="str">
        <f>IF(C1956="","",データ!AA3158)</f>
        <v/>
      </c>
      <c r="H1956" s="65" t="str">
        <f>IF(I1956="","",COUNT($I$4:I1956))</f>
        <v/>
      </c>
      <c r="I1956" s="81" t="str">
        <f>IF(C1956="","",データ!AF3158)</f>
        <v/>
      </c>
      <c r="J1956" s="65" t="str">
        <f>IF(C1956="","",データ!AG3158)</f>
        <v/>
      </c>
      <c r="K1956" s="65" t="str">
        <f>IF(L1956="","",COUNT($L$4:L1956))</f>
        <v/>
      </c>
      <c r="L1956" s="81" t="str">
        <f>IF(C1956="","",データ!AI3158)</f>
        <v/>
      </c>
      <c r="M1956" s="65" t="str">
        <f>IF(C1956="","",データ!AJ3158)</f>
        <v/>
      </c>
      <c r="N1956" s="65" t="str">
        <f>IF(O1956="","",COUNT($O$4:O1956))</f>
        <v/>
      </c>
      <c r="O1956" s="81" t="str">
        <f>IF(C1956="","",データ!AO3158)</f>
        <v/>
      </c>
      <c r="P1956" s="65" t="str">
        <f>IF(C1956="","",データ!AP3158)</f>
        <v/>
      </c>
    </row>
    <row r="1957" spans="1:16" ht="18" customHeight="1">
      <c r="A1957" s="46" t="str">
        <f>IF(データ!A3160&lt;&gt;"",データ!A3159,"")</f>
        <v/>
      </c>
      <c r="B1957" s="47" t="str">
        <f>IF(データ!B3160&lt;&gt;"",データ!B3159,"")</f>
        <v/>
      </c>
      <c r="C1957" s="48" t="str">
        <f>IF(データ!C3160&lt;&gt;"",データ!C3159,"")</f>
        <v/>
      </c>
      <c r="D1957" s="46" t="str">
        <f>IF(データ!G3160&lt;&gt;"",データ!G3159,"")</f>
        <v/>
      </c>
      <c r="E1957" s="65" t="str">
        <f>IF(F1957="","",COUNT($F$4:F1957))</f>
        <v/>
      </c>
      <c r="F1957" s="81" t="str">
        <f>IF(C1957="","",データ!Z3159)</f>
        <v/>
      </c>
      <c r="G1957" s="65" t="str">
        <f>IF(C1957="","",データ!AA3159)</f>
        <v/>
      </c>
      <c r="H1957" s="65" t="str">
        <f>IF(I1957="","",COUNT($I$4:I1957))</f>
        <v/>
      </c>
      <c r="I1957" s="81" t="str">
        <f>IF(C1957="","",データ!AF3159)</f>
        <v/>
      </c>
      <c r="J1957" s="65" t="str">
        <f>IF(C1957="","",データ!AG3159)</f>
        <v/>
      </c>
      <c r="K1957" s="65" t="str">
        <f>IF(L1957="","",COUNT($L$4:L1957))</f>
        <v/>
      </c>
      <c r="L1957" s="81" t="str">
        <f>IF(C1957="","",データ!AI3159)</f>
        <v/>
      </c>
      <c r="M1957" s="65" t="str">
        <f>IF(C1957="","",データ!AJ3159)</f>
        <v/>
      </c>
      <c r="N1957" s="65" t="str">
        <f>IF(O1957="","",COUNT($O$4:O1957))</f>
        <v/>
      </c>
      <c r="O1957" s="81" t="str">
        <f>IF(C1957="","",データ!AO3159)</f>
        <v/>
      </c>
      <c r="P1957" s="65" t="str">
        <f>IF(C1957="","",データ!AP3159)</f>
        <v/>
      </c>
    </row>
    <row r="1958" spans="1:16" ht="18" customHeight="1">
      <c r="A1958" s="46" t="str">
        <f>IF(データ!A3161&lt;&gt;"",データ!A3160,"")</f>
        <v/>
      </c>
      <c r="B1958" s="47" t="str">
        <f>IF(データ!B3161&lt;&gt;"",データ!B3160,"")</f>
        <v/>
      </c>
      <c r="C1958" s="48" t="str">
        <f>IF(データ!C3161&lt;&gt;"",データ!C3160,"")</f>
        <v/>
      </c>
      <c r="D1958" s="46" t="str">
        <f>IF(データ!G3161&lt;&gt;"",データ!G3160,"")</f>
        <v/>
      </c>
      <c r="E1958" s="65" t="str">
        <f>IF(F1958="","",COUNT($F$4:F1958))</f>
        <v/>
      </c>
      <c r="F1958" s="81" t="str">
        <f>IF(C1958="","",データ!Z3160)</f>
        <v/>
      </c>
      <c r="G1958" s="65" t="str">
        <f>IF(C1958="","",データ!AA3160)</f>
        <v/>
      </c>
      <c r="H1958" s="65" t="str">
        <f>IF(I1958="","",COUNT($I$4:I1958))</f>
        <v/>
      </c>
      <c r="I1958" s="81" t="str">
        <f>IF(C1958="","",データ!AF3160)</f>
        <v/>
      </c>
      <c r="J1958" s="65" t="str">
        <f>IF(C1958="","",データ!AG3160)</f>
        <v/>
      </c>
      <c r="K1958" s="65" t="str">
        <f>IF(L1958="","",COUNT($L$4:L1958))</f>
        <v/>
      </c>
      <c r="L1958" s="81" t="str">
        <f>IF(C1958="","",データ!AI3160)</f>
        <v/>
      </c>
      <c r="M1958" s="65" t="str">
        <f>IF(C1958="","",データ!AJ3160)</f>
        <v/>
      </c>
      <c r="N1958" s="65" t="str">
        <f>IF(O1958="","",COUNT($O$4:O1958))</f>
        <v/>
      </c>
      <c r="O1958" s="81" t="str">
        <f>IF(C1958="","",データ!AO3160)</f>
        <v/>
      </c>
      <c r="P1958" s="65" t="str">
        <f>IF(C1958="","",データ!AP3160)</f>
        <v/>
      </c>
    </row>
    <row r="1959" spans="1:16" ht="18" customHeight="1">
      <c r="A1959" s="46" t="str">
        <f>IF(データ!A3162&lt;&gt;"",データ!A3161,"")</f>
        <v/>
      </c>
      <c r="B1959" s="47" t="str">
        <f>IF(データ!B3162&lt;&gt;"",データ!B3161,"")</f>
        <v/>
      </c>
      <c r="C1959" s="48" t="str">
        <f>IF(データ!C3162&lt;&gt;"",データ!C3161,"")</f>
        <v/>
      </c>
      <c r="D1959" s="46" t="str">
        <f>IF(データ!G3162&lt;&gt;"",データ!G3161,"")</f>
        <v/>
      </c>
      <c r="E1959" s="65" t="str">
        <f>IF(F1959="","",COUNT($F$4:F1959))</f>
        <v/>
      </c>
      <c r="F1959" s="81" t="str">
        <f>IF(C1959="","",データ!Z3161)</f>
        <v/>
      </c>
      <c r="G1959" s="65" t="str">
        <f>IF(C1959="","",データ!AA3161)</f>
        <v/>
      </c>
      <c r="H1959" s="65" t="str">
        <f>IF(I1959="","",COUNT($I$4:I1959))</f>
        <v/>
      </c>
      <c r="I1959" s="81" t="str">
        <f>IF(C1959="","",データ!AF3161)</f>
        <v/>
      </c>
      <c r="J1959" s="65" t="str">
        <f>IF(C1959="","",データ!AG3161)</f>
        <v/>
      </c>
      <c r="K1959" s="65" t="str">
        <f>IF(L1959="","",COUNT($L$4:L1959))</f>
        <v/>
      </c>
      <c r="L1959" s="81" t="str">
        <f>IF(C1959="","",データ!AI3161)</f>
        <v/>
      </c>
      <c r="M1959" s="65" t="str">
        <f>IF(C1959="","",データ!AJ3161)</f>
        <v/>
      </c>
      <c r="N1959" s="65" t="str">
        <f>IF(O1959="","",COUNT($O$4:O1959))</f>
        <v/>
      </c>
      <c r="O1959" s="81" t="str">
        <f>IF(C1959="","",データ!AO3161)</f>
        <v/>
      </c>
      <c r="P1959" s="65" t="str">
        <f>IF(C1959="","",データ!AP3161)</f>
        <v/>
      </c>
    </row>
    <row r="1960" spans="1:16" ht="18" customHeight="1">
      <c r="A1960" s="46" t="str">
        <f>IF(データ!A3163&lt;&gt;"",データ!A3162,"")</f>
        <v/>
      </c>
      <c r="B1960" s="47" t="str">
        <f>IF(データ!B3163&lt;&gt;"",データ!B3162,"")</f>
        <v/>
      </c>
      <c r="C1960" s="48" t="str">
        <f>IF(データ!C3163&lt;&gt;"",データ!C3162,"")</f>
        <v/>
      </c>
      <c r="D1960" s="46" t="str">
        <f>IF(データ!G3163&lt;&gt;"",データ!G3162,"")</f>
        <v/>
      </c>
      <c r="E1960" s="65" t="str">
        <f>IF(F1960="","",COUNT($F$4:F1960))</f>
        <v/>
      </c>
      <c r="F1960" s="81" t="str">
        <f>IF(C1960="","",データ!Z3162)</f>
        <v/>
      </c>
      <c r="G1960" s="65" t="str">
        <f>IF(C1960="","",データ!AA3162)</f>
        <v/>
      </c>
      <c r="H1960" s="65" t="str">
        <f>IF(I1960="","",COUNT($I$4:I1960))</f>
        <v/>
      </c>
      <c r="I1960" s="81" t="str">
        <f>IF(C1960="","",データ!AF3162)</f>
        <v/>
      </c>
      <c r="J1960" s="65" t="str">
        <f>IF(C1960="","",データ!AG3162)</f>
        <v/>
      </c>
      <c r="K1960" s="65" t="str">
        <f>IF(L1960="","",COUNT($L$4:L1960))</f>
        <v/>
      </c>
      <c r="L1960" s="81" t="str">
        <f>IF(C1960="","",データ!AI3162)</f>
        <v/>
      </c>
      <c r="M1960" s="65" t="str">
        <f>IF(C1960="","",データ!AJ3162)</f>
        <v/>
      </c>
      <c r="N1960" s="65" t="str">
        <f>IF(O1960="","",COUNT($O$4:O1960))</f>
        <v/>
      </c>
      <c r="O1960" s="81" t="str">
        <f>IF(C1960="","",データ!AO3162)</f>
        <v/>
      </c>
      <c r="P1960" s="65" t="str">
        <f>IF(C1960="","",データ!AP3162)</f>
        <v/>
      </c>
    </row>
    <row r="1961" spans="1:16" ht="18" customHeight="1">
      <c r="A1961" s="46" t="str">
        <f>IF(データ!A3164&lt;&gt;"",データ!A3163,"")</f>
        <v/>
      </c>
      <c r="B1961" s="47" t="str">
        <f>IF(データ!B3164&lt;&gt;"",データ!B3163,"")</f>
        <v/>
      </c>
      <c r="C1961" s="48" t="str">
        <f>IF(データ!C3164&lt;&gt;"",データ!C3163,"")</f>
        <v/>
      </c>
      <c r="D1961" s="46" t="str">
        <f>IF(データ!G3164&lt;&gt;"",データ!G3163,"")</f>
        <v/>
      </c>
      <c r="E1961" s="65" t="str">
        <f>IF(F1961="","",COUNT($F$4:F1961))</f>
        <v/>
      </c>
      <c r="F1961" s="81" t="str">
        <f>IF(C1961="","",データ!Z3163)</f>
        <v/>
      </c>
      <c r="G1961" s="65" t="str">
        <f>IF(C1961="","",データ!AA3163)</f>
        <v/>
      </c>
      <c r="H1961" s="65" t="str">
        <f>IF(I1961="","",COUNT($I$4:I1961))</f>
        <v/>
      </c>
      <c r="I1961" s="81" t="str">
        <f>IF(C1961="","",データ!AF3163)</f>
        <v/>
      </c>
      <c r="J1961" s="65" t="str">
        <f>IF(C1961="","",データ!AG3163)</f>
        <v/>
      </c>
      <c r="K1961" s="65" t="str">
        <f>IF(L1961="","",COUNT($L$4:L1961))</f>
        <v/>
      </c>
      <c r="L1961" s="81" t="str">
        <f>IF(C1961="","",データ!AI3163)</f>
        <v/>
      </c>
      <c r="M1961" s="65" t="str">
        <f>IF(C1961="","",データ!AJ3163)</f>
        <v/>
      </c>
      <c r="N1961" s="65" t="str">
        <f>IF(O1961="","",COUNT($O$4:O1961))</f>
        <v/>
      </c>
      <c r="O1961" s="81" t="str">
        <f>IF(C1961="","",データ!AO3163)</f>
        <v/>
      </c>
      <c r="P1961" s="65" t="str">
        <f>IF(C1961="","",データ!AP3163)</f>
        <v/>
      </c>
    </row>
    <row r="1962" spans="1:16" ht="18" customHeight="1">
      <c r="A1962" s="46" t="str">
        <f>IF(データ!A3165&lt;&gt;"",データ!A3164,"")</f>
        <v/>
      </c>
      <c r="B1962" s="47" t="str">
        <f>IF(データ!B3165&lt;&gt;"",データ!B3164,"")</f>
        <v/>
      </c>
      <c r="C1962" s="48" t="str">
        <f>IF(データ!C3165&lt;&gt;"",データ!C3164,"")</f>
        <v/>
      </c>
      <c r="D1962" s="46" t="str">
        <f>IF(データ!G3165&lt;&gt;"",データ!G3164,"")</f>
        <v/>
      </c>
      <c r="E1962" s="65" t="str">
        <f>IF(F1962="","",COUNT($F$4:F1962))</f>
        <v/>
      </c>
      <c r="F1962" s="81" t="str">
        <f>IF(C1962="","",データ!Z3164)</f>
        <v/>
      </c>
      <c r="G1962" s="65" t="str">
        <f>IF(C1962="","",データ!AA3164)</f>
        <v/>
      </c>
      <c r="H1962" s="65" t="str">
        <f>IF(I1962="","",COUNT($I$4:I1962))</f>
        <v/>
      </c>
      <c r="I1962" s="81" t="str">
        <f>IF(C1962="","",データ!AF3164)</f>
        <v/>
      </c>
      <c r="J1962" s="65" t="str">
        <f>IF(C1962="","",データ!AG3164)</f>
        <v/>
      </c>
      <c r="K1962" s="65" t="str">
        <f>IF(L1962="","",COUNT($L$4:L1962))</f>
        <v/>
      </c>
      <c r="L1962" s="81" t="str">
        <f>IF(C1962="","",データ!AI3164)</f>
        <v/>
      </c>
      <c r="M1962" s="65" t="str">
        <f>IF(C1962="","",データ!AJ3164)</f>
        <v/>
      </c>
      <c r="N1962" s="65" t="str">
        <f>IF(O1962="","",COUNT($O$4:O1962))</f>
        <v/>
      </c>
      <c r="O1962" s="81" t="str">
        <f>IF(C1962="","",データ!AO3164)</f>
        <v/>
      </c>
      <c r="P1962" s="65" t="str">
        <f>IF(C1962="","",データ!AP3164)</f>
        <v/>
      </c>
    </row>
    <row r="1963" spans="1:16" ht="18" customHeight="1">
      <c r="A1963" s="46" t="str">
        <f>IF(データ!A3166&lt;&gt;"",データ!A3165,"")</f>
        <v/>
      </c>
      <c r="B1963" s="47" t="str">
        <f>IF(データ!B3166&lt;&gt;"",データ!B3165,"")</f>
        <v/>
      </c>
      <c r="C1963" s="48" t="str">
        <f>IF(データ!C3166&lt;&gt;"",データ!C3165,"")</f>
        <v/>
      </c>
      <c r="D1963" s="46" t="str">
        <f>IF(データ!G3166&lt;&gt;"",データ!G3165,"")</f>
        <v/>
      </c>
      <c r="E1963" s="65" t="str">
        <f>IF(F1963="","",COUNT($F$4:F1963))</f>
        <v/>
      </c>
      <c r="F1963" s="81" t="str">
        <f>IF(C1963="","",データ!Z3165)</f>
        <v/>
      </c>
      <c r="G1963" s="65" t="str">
        <f>IF(C1963="","",データ!AA3165)</f>
        <v/>
      </c>
      <c r="H1963" s="65" t="str">
        <f>IF(I1963="","",COUNT($I$4:I1963))</f>
        <v/>
      </c>
      <c r="I1963" s="81" t="str">
        <f>IF(C1963="","",データ!AF3165)</f>
        <v/>
      </c>
      <c r="J1963" s="65" t="str">
        <f>IF(C1963="","",データ!AG3165)</f>
        <v/>
      </c>
      <c r="K1963" s="65" t="str">
        <f>IF(L1963="","",COUNT($L$4:L1963))</f>
        <v/>
      </c>
      <c r="L1963" s="81" t="str">
        <f>IF(C1963="","",データ!AI3165)</f>
        <v/>
      </c>
      <c r="M1963" s="65" t="str">
        <f>IF(C1963="","",データ!AJ3165)</f>
        <v/>
      </c>
      <c r="N1963" s="65" t="str">
        <f>IF(O1963="","",COUNT($O$4:O1963))</f>
        <v/>
      </c>
      <c r="O1963" s="81" t="str">
        <f>IF(C1963="","",データ!AO3165)</f>
        <v/>
      </c>
      <c r="P1963" s="65" t="str">
        <f>IF(C1963="","",データ!AP3165)</f>
        <v/>
      </c>
    </row>
    <row r="1964" spans="1:16" ht="18" customHeight="1">
      <c r="A1964" s="46" t="str">
        <f>IF(データ!A3167&lt;&gt;"",データ!A3166,"")</f>
        <v/>
      </c>
      <c r="B1964" s="47" t="str">
        <f>IF(データ!B3167&lt;&gt;"",データ!B3166,"")</f>
        <v/>
      </c>
      <c r="C1964" s="48" t="str">
        <f>IF(データ!C3167&lt;&gt;"",データ!C3166,"")</f>
        <v/>
      </c>
      <c r="D1964" s="46" t="str">
        <f>IF(データ!G3167&lt;&gt;"",データ!G3166,"")</f>
        <v/>
      </c>
      <c r="E1964" s="65" t="str">
        <f>IF(F1964="","",COUNT($F$4:F1964))</f>
        <v/>
      </c>
      <c r="F1964" s="81" t="str">
        <f>IF(C1964="","",データ!Z3166)</f>
        <v/>
      </c>
      <c r="G1964" s="65" t="str">
        <f>IF(C1964="","",データ!AA3166)</f>
        <v/>
      </c>
      <c r="H1964" s="65" t="str">
        <f>IF(I1964="","",COUNT($I$4:I1964))</f>
        <v/>
      </c>
      <c r="I1964" s="81" t="str">
        <f>IF(C1964="","",データ!AF3166)</f>
        <v/>
      </c>
      <c r="J1964" s="65" t="str">
        <f>IF(C1964="","",データ!AG3166)</f>
        <v/>
      </c>
      <c r="K1964" s="65" t="str">
        <f>IF(L1964="","",COUNT($L$4:L1964))</f>
        <v/>
      </c>
      <c r="L1964" s="81" t="str">
        <f>IF(C1964="","",データ!AI3166)</f>
        <v/>
      </c>
      <c r="M1964" s="65" t="str">
        <f>IF(C1964="","",データ!AJ3166)</f>
        <v/>
      </c>
      <c r="N1964" s="65" t="str">
        <f>IF(O1964="","",COUNT($O$4:O1964))</f>
        <v/>
      </c>
      <c r="O1964" s="81" t="str">
        <f>IF(C1964="","",データ!AO3166)</f>
        <v/>
      </c>
      <c r="P1964" s="65" t="str">
        <f>IF(C1964="","",データ!AP3166)</f>
        <v/>
      </c>
    </row>
    <row r="1965" spans="1:16" ht="18" customHeight="1">
      <c r="A1965" s="46" t="str">
        <f>IF(データ!A3168&lt;&gt;"",データ!A3167,"")</f>
        <v/>
      </c>
      <c r="B1965" s="47" t="str">
        <f>IF(データ!B3168&lt;&gt;"",データ!B3167,"")</f>
        <v/>
      </c>
      <c r="C1965" s="48" t="str">
        <f>IF(データ!C3168&lt;&gt;"",データ!C3167,"")</f>
        <v/>
      </c>
      <c r="D1965" s="46" t="str">
        <f>IF(データ!G3168&lt;&gt;"",データ!G3167,"")</f>
        <v/>
      </c>
      <c r="E1965" s="65" t="str">
        <f>IF(F1965="","",COUNT($F$4:F1965))</f>
        <v/>
      </c>
      <c r="F1965" s="81" t="str">
        <f>IF(C1965="","",データ!Z3167)</f>
        <v/>
      </c>
      <c r="G1965" s="65" t="str">
        <f>IF(C1965="","",データ!AA3167)</f>
        <v/>
      </c>
      <c r="H1965" s="65" t="str">
        <f>IF(I1965="","",COUNT($I$4:I1965))</f>
        <v/>
      </c>
      <c r="I1965" s="81" t="str">
        <f>IF(C1965="","",データ!AF3167)</f>
        <v/>
      </c>
      <c r="J1965" s="65" t="str">
        <f>IF(C1965="","",データ!AG3167)</f>
        <v/>
      </c>
      <c r="K1965" s="65" t="str">
        <f>IF(L1965="","",COUNT($L$4:L1965))</f>
        <v/>
      </c>
      <c r="L1965" s="81" t="str">
        <f>IF(C1965="","",データ!AI3167)</f>
        <v/>
      </c>
      <c r="M1965" s="65" t="str">
        <f>IF(C1965="","",データ!AJ3167)</f>
        <v/>
      </c>
      <c r="N1965" s="65" t="str">
        <f>IF(O1965="","",COUNT($O$4:O1965))</f>
        <v/>
      </c>
      <c r="O1965" s="81" t="str">
        <f>IF(C1965="","",データ!AO3167)</f>
        <v/>
      </c>
      <c r="P1965" s="65" t="str">
        <f>IF(C1965="","",データ!AP3167)</f>
        <v/>
      </c>
    </row>
    <row r="1966" spans="1:16" ht="18" customHeight="1">
      <c r="A1966" s="46" t="str">
        <f>IF(データ!A3169&lt;&gt;"",データ!A3168,"")</f>
        <v/>
      </c>
      <c r="B1966" s="47" t="str">
        <f>IF(データ!B3169&lt;&gt;"",データ!B3168,"")</f>
        <v/>
      </c>
      <c r="C1966" s="48" t="str">
        <f>IF(データ!C3169&lt;&gt;"",データ!C3168,"")</f>
        <v/>
      </c>
      <c r="D1966" s="46" t="str">
        <f>IF(データ!G3169&lt;&gt;"",データ!G3168,"")</f>
        <v/>
      </c>
      <c r="E1966" s="65" t="str">
        <f>IF(F1966="","",COUNT($F$4:F1966))</f>
        <v/>
      </c>
      <c r="F1966" s="81" t="str">
        <f>IF(C1966="","",データ!Z3168)</f>
        <v/>
      </c>
      <c r="G1966" s="65" t="str">
        <f>IF(C1966="","",データ!AA3168)</f>
        <v/>
      </c>
      <c r="H1966" s="65" t="str">
        <f>IF(I1966="","",COUNT($I$4:I1966))</f>
        <v/>
      </c>
      <c r="I1966" s="81" t="str">
        <f>IF(C1966="","",データ!AF3168)</f>
        <v/>
      </c>
      <c r="J1966" s="65" t="str">
        <f>IF(C1966="","",データ!AG3168)</f>
        <v/>
      </c>
      <c r="K1966" s="65" t="str">
        <f>IF(L1966="","",COUNT($L$4:L1966))</f>
        <v/>
      </c>
      <c r="L1966" s="81" t="str">
        <f>IF(C1966="","",データ!AI3168)</f>
        <v/>
      </c>
      <c r="M1966" s="65" t="str">
        <f>IF(C1966="","",データ!AJ3168)</f>
        <v/>
      </c>
      <c r="N1966" s="65" t="str">
        <f>IF(O1966="","",COUNT($O$4:O1966))</f>
        <v/>
      </c>
      <c r="O1966" s="81" t="str">
        <f>IF(C1966="","",データ!AO3168)</f>
        <v/>
      </c>
      <c r="P1966" s="65" t="str">
        <f>IF(C1966="","",データ!AP3168)</f>
        <v/>
      </c>
    </row>
    <row r="1967" spans="1:16" ht="18" customHeight="1">
      <c r="A1967" s="46" t="str">
        <f>IF(データ!A3170&lt;&gt;"",データ!A3169,"")</f>
        <v/>
      </c>
      <c r="B1967" s="47" t="str">
        <f>IF(データ!B3170&lt;&gt;"",データ!B3169,"")</f>
        <v/>
      </c>
      <c r="C1967" s="48" t="str">
        <f>IF(データ!C3170&lt;&gt;"",データ!C3169,"")</f>
        <v/>
      </c>
      <c r="D1967" s="46" t="str">
        <f>IF(データ!G3170&lt;&gt;"",データ!G3169,"")</f>
        <v/>
      </c>
      <c r="E1967" s="65" t="str">
        <f>IF(F1967="","",COUNT($F$4:F1967))</f>
        <v/>
      </c>
      <c r="F1967" s="81" t="str">
        <f>IF(C1967="","",データ!Z3169)</f>
        <v/>
      </c>
      <c r="G1967" s="65" t="str">
        <f>IF(C1967="","",データ!AA3169)</f>
        <v/>
      </c>
      <c r="H1967" s="65" t="str">
        <f>IF(I1967="","",COUNT($I$4:I1967))</f>
        <v/>
      </c>
      <c r="I1967" s="81" t="str">
        <f>IF(C1967="","",データ!AF3169)</f>
        <v/>
      </c>
      <c r="J1967" s="65" t="str">
        <f>IF(C1967="","",データ!AG3169)</f>
        <v/>
      </c>
      <c r="K1967" s="65" t="str">
        <f>IF(L1967="","",COUNT($L$4:L1967))</f>
        <v/>
      </c>
      <c r="L1967" s="81" t="str">
        <f>IF(C1967="","",データ!AI3169)</f>
        <v/>
      </c>
      <c r="M1967" s="65" t="str">
        <f>IF(C1967="","",データ!AJ3169)</f>
        <v/>
      </c>
      <c r="N1967" s="65" t="str">
        <f>IF(O1967="","",COUNT($O$4:O1967))</f>
        <v/>
      </c>
      <c r="O1967" s="81" t="str">
        <f>IF(C1967="","",データ!AO3169)</f>
        <v/>
      </c>
      <c r="P1967" s="65" t="str">
        <f>IF(C1967="","",データ!AP3169)</f>
        <v/>
      </c>
    </row>
    <row r="1968" spans="1:16" ht="18" customHeight="1">
      <c r="A1968" s="46" t="str">
        <f>IF(データ!A3171&lt;&gt;"",データ!A3170,"")</f>
        <v/>
      </c>
      <c r="B1968" s="47" t="str">
        <f>IF(データ!B3171&lt;&gt;"",データ!B3170,"")</f>
        <v/>
      </c>
      <c r="C1968" s="48" t="str">
        <f>IF(データ!C3171&lt;&gt;"",データ!C3170,"")</f>
        <v/>
      </c>
      <c r="D1968" s="46" t="str">
        <f>IF(データ!G3171&lt;&gt;"",データ!G3170,"")</f>
        <v/>
      </c>
      <c r="E1968" s="65" t="str">
        <f>IF(F1968="","",COUNT($F$4:F1968))</f>
        <v/>
      </c>
      <c r="F1968" s="81" t="str">
        <f>IF(C1968="","",データ!Z3170)</f>
        <v/>
      </c>
      <c r="G1968" s="65" t="str">
        <f>IF(C1968="","",データ!AA3170)</f>
        <v/>
      </c>
      <c r="H1968" s="65" t="str">
        <f>IF(I1968="","",COUNT($I$4:I1968))</f>
        <v/>
      </c>
      <c r="I1968" s="81" t="str">
        <f>IF(C1968="","",データ!AF3170)</f>
        <v/>
      </c>
      <c r="J1968" s="65" t="str">
        <f>IF(C1968="","",データ!AG3170)</f>
        <v/>
      </c>
      <c r="K1968" s="65" t="str">
        <f>IF(L1968="","",COUNT($L$4:L1968))</f>
        <v/>
      </c>
      <c r="L1968" s="81" t="str">
        <f>IF(C1968="","",データ!AI3170)</f>
        <v/>
      </c>
      <c r="M1968" s="65" t="str">
        <f>IF(C1968="","",データ!AJ3170)</f>
        <v/>
      </c>
      <c r="N1968" s="65" t="str">
        <f>IF(O1968="","",COUNT($O$4:O1968))</f>
        <v/>
      </c>
      <c r="O1968" s="81" t="str">
        <f>IF(C1968="","",データ!AO3170)</f>
        <v/>
      </c>
      <c r="P1968" s="65" t="str">
        <f>IF(C1968="","",データ!AP3170)</f>
        <v/>
      </c>
    </row>
    <row r="1969" spans="1:16" ht="18" customHeight="1">
      <c r="A1969" s="46" t="str">
        <f>IF(データ!A3172&lt;&gt;"",データ!A3171,"")</f>
        <v/>
      </c>
      <c r="B1969" s="47" t="str">
        <f>IF(データ!B3172&lt;&gt;"",データ!B3171,"")</f>
        <v/>
      </c>
      <c r="C1969" s="48" t="str">
        <f>IF(データ!C3172&lt;&gt;"",データ!C3171,"")</f>
        <v/>
      </c>
      <c r="D1969" s="46" t="str">
        <f>IF(データ!G3172&lt;&gt;"",データ!G3171,"")</f>
        <v/>
      </c>
      <c r="E1969" s="65" t="str">
        <f>IF(F1969="","",COUNT($F$4:F1969))</f>
        <v/>
      </c>
      <c r="F1969" s="81" t="str">
        <f>IF(C1969="","",データ!Z3171)</f>
        <v/>
      </c>
      <c r="G1969" s="65" t="str">
        <f>IF(C1969="","",データ!AA3171)</f>
        <v/>
      </c>
      <c r="H1969" s="65" t="str">
        <f>IF(I1969="","",COUNT($I$4:I1969))</f>
        <v/>
      </c>
      <c r="I1969" s="81" t="str">
        <f>IF(C1969="","",データ!AF3171)</f>
        <v/>
      </c>
      <c r="J1969" s="65" t="str">
        <f>IF(C1969="","",データ!AG3171)</f>
        <v/>
      </c>
      <c r="K1969" s="65" t="str">
        <f>IF(L1969="","",COUNT($L$4:L1969))</f>
        <v/>
      </c>
      <c r="L1969" s="81" t="str">
        <f>IF(C1969="","",データ!AI3171)</f>
        <v/>
      </c>
      <c r="M1969" s="65" t="str">
        <f>IF(C1969="","",データ!AJ3171)</f>
        <v/>
      </c>
      <c r="N1969" s="65" t="str">
        <f>IF(O1969="","",COUNT($O$4:O1969))</f>
        <v/>
      </c>
      <c r="O1969" s="81" t="str">
        <f>IF(C1969="","",データ!AO3171)</f>
        <v/>
      </c>
      <c r="P1969" s="65" t="str">
        <f>IF(C1969="","",データ!AP3171)</f>
        <v/>
      </c>
    </row>
    <row r="1970" spans="1:16" ht="18" customHeight="1">
      <c r="A1970" s="46" t="str">
        <f>IF(データ!A3173&lt;&gt;"",データ!A3172,"")</f>
        <v/>
      </c>
      <c r="B1970" s="47" t="str">
        <f>IF(データ!B3173&lt;&gt;"",データ!B3172,"")</f>
        <v/>
      </c>
      <c r="C1970" s="48" t="str">
        <f>IF(データ!C3173&lt;&gt;"",データ!C3172,"")</f>
        <v/>
      </c>
      <c r="D1970" s="46" t="str">
        <f>IF(データ!G3173&lt;&gt;"",データ!G3172,"")</f>
        <v/>
      </c>
      <c r="E1970" s="65" t="str">
        <f>IF(F1970="","",COUNT($F$4:F1970))</f>
        <v/>
      </c>
      <c r="F1970" s="81" t="str">
        <f>IF(C1970="","",データ!Z3172)</f>
        <v/>
      </c>
      <c r="G1970" s="65" t="str">
        <f>IF(C1970="","",データ!AA3172)</f>
        <v/>
      </c>
      <c r="H1970" s="65" t="str">
        <f>IF(I1970="","",COUNT($I$4:I1970))</f>
        <v/>
      </c>
      <c r="I1970" s="81" t="str">
        <f>IF(C1970="","",データ!AF3172)</f>
        <v/>
      </c>
      <c r="J1970" s="65" t="str">
        <f>IF(C1970="","",データ!AG3172)</f>
        <v/>
      </c>
      <c r="K1970" s="65" t="str">
        <f>IF(L1970="","",COUNT($L$4:L1970))</f>
        <v/>
      </c>
      <c r="L1970" s="81" t="str">
        <f>IF(C1970="","",データ!AI3172)</f>
        <v/>
      </c>
      <c r="M1970" s="65" t="str">
        <f>IF(C1970="","",データ!AJ3172)</f>
        <v/>
      </c>
      <c r="N1970" s="65" t="str">
        <f>IF(O1970="","",COUNT($O$4:O1970))</f>
        <v/>
      </c>
      <c r="O1970" s="81" t="str">
        <f>IF(C1970="","",データ!AO3172)</f>
        <v/>
      </c>
      <c r="P1970" s="65" t="str">
        <f>IF(C1970="","",データ!AP3172)</f>
        <v/>
      </c>
    </row>
    <row r="1971" spans="1:16" ht="18" customHeight="1">
      <c r="A1971" s="46" t="str">
        <f>IF(データ!A3174&lt;&gt;"",データ!A3173,"")</f>
        <v/>
      </c>
      <c r="B1971" s="47" t="str">
        <f>IF(データ!B3174&lt;&gt;"",データ!B3173,"")</f>
        <v/>
      </c>
      <c r="C1971" s="48" t="str">
        <f>IF(データ!C3174&lt;&gt;"",データ!C3173,"")</f>
        <v/>
      </c>
      <c r="D1971" s="46" t="str">
        <f>IF(データ!G3174&lt;&gt;"",データ!G3173,"")</f>
        <v/>
      </c>
      <c r="E1971" s="65" t="str">
        <f>IF(F1971="","",COUNT($F$4:F1971))</f>
        <v/>
      </c>
      <c r="F1971" s="81" t="str">
        <f>IF(C1971="","",データ!Z3173)</f>
        <v/>
      </c>
      <c r="G1971" s="65" t="str">
        <f>IF(C1971="","",データ!AA3173)</f>
        <v/>
      </c>
      <c r="H1971" s="65" t="str">
        <f>IF(I1971="","",COUNT($I$4:I1971))</f>
        <v/>
      </c>
      <c r="I1971" s="81" t="str">
        <f>IF(C1971="","",データ!AF3173)</f>
        <v/>
      </c>
      <c r="J1971" s="65" t="str">
        <f>IF(C1971="","",データ!AG3173)</f>
        <v/>
      </c>
      <c r="K1971" s="65" t="str">
        <f>IF(L1971="","",COUNT($L$4:L1971))</f>
        <v/>
      </c>
      <c r="L1971" s="81" t="str">
        <f>IF(C1971="","",データ!AI3173)</f>
        <v/>
      </c>
      <c r="M1971" s="65" t="str">
        <f>IF(C1971="","",データ!AJ3173)</f>
        <v/>
      </c>
      <c r="N1971" s="65" t="str">
        <f>IF(O1971="","",COUNT($O$4:O1971))</f>
        <v/>
      </c>
      <c r="O1971" s="81" t="str">
        <f>IF(C1971="","",データ!AO3173)</f>
        <v/>
      </c>
      <c r="P1971" s="65" t="str">
        <f>IF(C1971="","",データ!AP3173)</f>
        <v/>
      </c>
    </row>
    <row r="1972" spans="1:16" ht="18" customHeight="1">
      <c r="A1972" s="46" t="str">
        <f>IF(データ!A3175&lt;&gt;"",データ!A3174,"")</f>
        <v/>
      </c>
      <c r="B1972" s="47" t="str">
        <f>IF(データ!B3175&lt;&gt;"",データ!B3174,"")</f>
        <v/>
      </c>
      <c r="C1972" s="48" t="str">
        <f>IF(データ!C3175&lt;&gt;"",データ!C3174,"")</f>
        <v/>
      </c>
      <c r="D1972" s="46" t="str">
        <f>IF(データ!G3175&lt;&gt;"",データ!G3174,"")</f>
        <v/>
      </c>
      <c r="E1972" s="65" t="str">
        <f>IF(F1972="","",COUNT($F$4:F1972))</f>
        <v/>
      </c>
      <c r="F1972" s="81" t="str">
        <f>IF(C1972="","",データ!Z3174)</f>
        <v/>
      </c>
      <c r="G1972" s="65" t="str">
        <f>IF(C1972="","",データ!AA3174)</f>
        <v/>
      </c>
      <c r="H1972" s="65" t="str">
        <f>IF(I1972="","",COUNT($I$4:I1972))</f>
        <v/>
      </c>
      <c r="I1972" s="81" t="str">
        <f>IF(C1972="","",データ!AF3174)</f>
        <v/>
      </c>
      <c r="J1972" s="65" t="str">
        <f>IF(C1972="","",データ!AG3174)</f>
        <v/>
      </c>
      <c r="K1972" s="65" t="str">
        <f>IF(L1972="","",COUNT($L$4:L1972))</f>
        <v/>
      </c>
      <c r="L1972" s="81" t="str">
        <f>IF(C1972="","",データ!AI3174)</f>
        <v/>
      </c>
      <c r="M1972" s="65" t="str">
        <f>IF(C1972="","",データ!AJ3174)</f>
        <v/>
      </c>
      <c r="N1972" s="65" t="str">
        <f>IF(O1972="","",COUNT($O$4:O1972))</f>
        <v/>
      </c>
      <c r="O1972" s="81" t="str">
        <f>IF(C1972="","",データ!AO3174)</f>
        <v/>
      </c>
      <c r="P1972" s="65" t="str">
        <f>IF(C1972="","",データ!AP3174)</f>
        <v/>
      </c>
    </row>
    <row r="1973" spans="1:16" ht="18" customHeight="1">
      <c r="A1973" s="46" t="str">
        <f>IF(データ!A3176&lt;&gt;"",データ!A3175,"")</f>
        <v/>
      </c>
      <c r="B1973" s="47" t="str">
        <f>IF(データ!B3176&lt;&gt;"",データ!B3175,"")</f>
        <v/>
      </c>
      <c r="C1973" s="48" t="str">
        <f>IF(データ!C3176&lt;&gt;"",データ!C3175,"")</f>
        <v/>
      </c>
      <c r="D1973" s="46" t="str">
        <f>IF(データ!G3176&lt;&gt;"",データ!G3175,"")</f>
        <v/>
      </c>
      <c r="E1973" s="65" t="str">
        <f>IF(F1973="","",COUNT($F$4:F1973))</f>
        <v/>
      </c>
      <c r="F1973" s="81" t="str">
        <f>IF(C1973="","",データ!Z3175)</f>
        <v/>
      </c>
      <c r="G1973" s="65" t="str">
        <f>IF(C1973="","",データ!AA3175)</f>
        <v/>
      </c>
      <c r="H1973" s="65" t="str">
        <f>IF(I1973="","",COUNT($I$4:I1973))</f>
        <v/>
      </c>
      <c r="I1973" s="81" t="str">
        <f>IF(C1973="","",データ!AF3175)</f>
        <v/>
      </c>
      <c r="J1973" s="65" t="str">
        <f>IF(C1973="","",データ!AG3175)</f>
        <v/>
      </c>
      <c r="K1973" s="65" t="str">
        <f>IF(L1973="","",COUNT($L$4:L1973))</f>
        <v/>
      </c>
      <c r="L1973" s="81" t="str">
        <f>IF(C1973="","",データ!AI3175)</f>
        <v/>
      </c>
      <c r="M1973" s="65" t="str">
        <f>IF(C1973="","",データ!AJ3175)</f>
        <v/>
      </c>
      <c r="N1973" s="65" t="str">
        <f>IF(O1973="","",COUNT($O$4:O1973))</f>
        <v/>
      </c>
      <c r="O1973" s="81" t="str">
        <f>IF(C1973="","",データ!AO3175)</f>
        <v/>
      </c>
      <c r="P1973" s="65" t="str">
        <f>IF(C1973="","",データ!AP3175)</f>
        <v/>
      </c>
    </row>
    <row r="1974" spans="1:16" ht="18" customHeight="1">
      <c r="A1974" s="46" t="str">
        <f>IF(データ!A3177&lt;&gt;"",データ!A3176,"")</f>
        <v/>
      </c>
      <c r="B1974" s="47" t="str">
        <f>IF(データ!B3177&lt;&gt;"",データ!B3176,"")</f>
        <v/>
      </c>
      <c r="C1974" s="48" t="str">
        <f>IF(データ!C3177&lt;&gt;"",データ!C3176,"")</f>
        <v/>
      </c>
      <c r="D1974" s="46" t="str">
        <f>IF(データ!G3177&lt;&gt;"",データ!G3176,"")</f>
        <v/>
      </c>
      <c r="E1974" s="65" t="str">
        <f>IF(F1974="","",COUNT($F$4:F1974))</f>
        <v/>
      </c>
      <c r="F1974" s="81" t="str">
        <f>IF(C1974="","",データ!Z3176)</f>
        <v/>
      </c>
      <c r="G1974" s="65" t="str">
        <f>IF(C1974="","",データ!AA3176)</f>
        <v/>
      </c>
      <c r="H1974" s="65" t="str">
        <f>IF(I1974="","",COUNT($I$4:I1974))</f>
        <v/>
      </c>
      <c r="I1974" s="81" t="str">
        <f>IF(C1974="","",データ!AF3176)</f>
        <v/>
      </c>
      <c r="J1974" s="65" t="str">
        <f>IF(C1974="","",データ!AG3176)</f>
        <v/>
      </c>
      <c r="K1974" s="65" t="str">
        <f>IF(L1974="","",COUNT($L$4:L1974))</f>
        <v/>
      </c>
      <c r="L1974" s="81" t="str">
        <f>IF(C1974="","",データ!AI3176)</f>
        <v/>
      </c>
      <c r="M1974" s="65" t="str">
        <f>IF(C1974="","",データ!AJ3176)</f>
        <v/>
      </c>
      <c r="N1974" s="65" t="str">
        <f>IF(O1974="","",COUNT($O$4:O1974))</f>
        <v/>
      </c>
      <c r="O1974" s="81" t="str">
        <f>IF(C1974="","",データ!AO3176)</f>
        <v/>
      </c>
      <c r="P1974" s="65" t="str">
        <f>IF(C1974="","",データ!AP3176)</f>
        <v/>
      </c>
    </row>
    <row r="1975" spans="1:16" ht="18" customHeight="1">
      <c r="A1975" s="46" t="str">
        <f>IF(データ!A3178&lt;&gt;"",データ!A3177,"")</f>
        <v/>
      </c>
      <c r="B1975" s="47" t="str">
        <f>IF(データ!B3178&lt;&gt;"",データ!B3177,"")</f>
        <v/>
      </c>
      <c r="C1975" s="48" t="str">
        <f>IF(データ!C3178&lt;&gt;"",データ!C3177,"")</f>
        <v/>
      </c>
      <c r="D1975" s="46" t="str">
        <f>IF(データ!G3178&lt;&gt;"",データ!G3177,"")</f>
        <v/>
      </c>
      <c r="E1975" s="65" t="str">
        <f>IF(F1975="","",COUNT($F$4:F1975))</f>
        <v/>
      </c>
      <c r="F1975" s="81" t="str">
        <f>IF(C1975="","",データ!Z3177)</f>
        <v/>
      </c>
      <c r="G1975" s="65" t="str">
        <f>IF(C1975="","",データ!AA3177)</f>
        <v/>
      </c>
      <c r="H1975" s="65" t="str">
        <f>IF(I1975="","",COUNT($I$4:I1975))</f>
        <v/>
      </c>
      <c r="I1975" s="81" t="str">
        <f>IF(C1975="","",データ!AF3177)</f>
        <v/>
      </c>
      <c r="J1975" s="65" t="str">
        <f>IF(C1975="","",データ!AG3177)</f>
        <v/>
      </c>
      <c r="K1975" s="65" t="str">
        <f>IF(L1975="","",COUNT($L$4:L1975))</f>
        <v/>
      </c>
      <c r="L1975" s="81" t="str">
        <f>IF(C1975="","",データ!AI3177)</f>
        <v/>
      </c>
      <c r="M1975" s="65" t="str">
        <f>IF(C1975="","",データ!AJ3177)</f>
        <v/>
      </c>
      <c r="N1975" s="65" t="str">
        <f>IF(O1975="","",COUNT($O$4:O1975))</f>
        <v/>
      </c>
      <c r="O1975" s="81" t="str">
        <f>IF(C1975="","",データ!AO3177)</f>
        <v/>
      </c>
      <c r="P1975" s="65" t="str">
        <f>IF(C1975="","",データ!AP3177)</f>
        <v/>
      </c>
    </row>
    <row r="1976" spans="1:16" ht="18" customHeight="1">
      <c r="A1976" s="46" t="str">
        <f>IF(データ!A3179&lt;&gt;"",データ!A3178,"")</f>
        <v/>
      </c>
      <c r="B1976" s="47" t="str">
        <f>IF(データ!B3179&lt;&gt;"",データ!B3178,"")</f>
        <v/>
      </c>
      <c r="C1976" s="48" t="str">
        <f>IF(データ!C3179&lt;&gt;"",データ!C3178,"")</f>
        <v/>
      </c>
      <c r="D1976" s="46" t="str">
        <f>IF(データ!G3179&lt;&gt;"",データ!G3178,"")</f>
        <v/>
      </c>
      <c r="E1976" s="65" t="str">
        <f>IF(F1976="","",COUNT($F$4:F1976))</f>
        <v/>
      </c>
      <c r="F1976" s="81" t="str">
        <f>IF(C1976="","",データ!Z3178)</f>
        <v/>
      </c>
      <c r="G1976" s="65" t="str">
        <f>IF(C1976="","",データ!AA3178)</f>
        <v/>
      </c>
      <c r="H1976" s="65" t="str">
        <f>IF(I1976="","",COUNT($I$4:I1976))</f>
        <v/>
      </c>
      <c r="I1976" s="81" t="str">
        <f>IF(C1976="","",データ!AF3178)</f>
        <v/>
      </c>
      <c r="J1976" s="65" t="str">
        <f>IF(C1976="","",データ!AG3178)</f>
        <v/>
      </c>
      <c r="K1976" s="65" t="str">
        <f>IF(L1976="","",COUNT($L$4:L1976))</f>
        <v/>
      </c>
      <c r="L1976" s="81" t="str">
        <f>IF(C1976="","",データ!AI3178)</f>
        <v/>
      </c>
      <c r="M1976" s="65" t="str">
        <f>IF(C1976="","",データ!AJ3178)</f>
        <v/>
      </c>
      <c r="N1976" s="65" t="str">
        <f>IF(O1976="","",COUNT($O$4:O1976))</f>
        <v/>
      </c>
      <c r="O1976" s="81" t="str">
        <f>IF(C1976="","",データ!AO3178)</f>
        <v/>
      </c>
      <c r="P1976" s="65" t="str">
        <f>IF(C1976="","",データ!AP3178)</f>
        <v/>
      </c>
    </row>
    <row r="1977" spans="1:16" ht="18" customHeight="1">
      <c r="A1977" s="46" t="str">
        <f>IF(データ!A3180&lt;&gt;"",データ!A3179,"")</f>
        <v/>
      </c>
      <c r="B1977" s="47" t="str">
        <f>IF(データ!B3180&lt;&gt;"",データ!B3179,"")</f>
        <v/>
      </c>
      <c r="C1977" s="48" t="str">
        <f>IF(データ!C3180&lt;&gt;"",データ!C3179,"")</f>
        <v/>
      </c>
      <c r="D1977" s="46" t="str">
        <f>IF(データ!G3180&lt;&gt;"",データ!G3179,"")</f>
        <v/>
      </c>
      <c r="E1977" s="65" t="str">
        <f>IF(F1977="","",COUNT($F$4:F1977))</f>
        <v/>
      </c>
      <c r="F1977" s="81" t="str">
        <f>IF(C1977="","",データ!Z3179)</f>
        <v/>
      </c>
      <c r="G1977" s="65" t="str">
        <f>IF(C1977="","",データ!AA3179)</f>
        <v/>
      </c>
      <c r="H1977" s="65" t="str">
        <f>IF(I1977="","",COUNT($I$4:I1977))</f>
        <v/>
      </c>
      <c r="I1977" s="81" t="str">
        <f>IF(C1977="","",データ!AF3179)</f>
        <v/>
      </c>
      <c r="J1977" s="65" t="str">
        <f>IF(C1977="","",データ!AG3179)</f>
        <v/>
      </c>
      <c r="K1977" s="65" t="str">
        <f>IF(L1977="","",COUNT($L$4:L1977))</f>
        <v/>
      </c>
      <c r="L1977" s="81" t="str">
        <f>IF(C1977="","",データ!AI3179)</f>
        <v/>
      </c>
      <c r="M1977" s="65" t="str">
        <f>IF(C1977="","",データ!AJ3179)</f>
        <v/>
      </c>
      <c r="N1977" s="65" t="str">
        <f>IF(O1977="","",COUNT($O$4:O1977))</f>
        <v/>
      </c>
      <c r="O1977" s="81" t="str">
        <f>IF(C1977="","",データ!AO3179)</f>
        <v/>
      </c>
      <c r="P1977" s="65" t="str">
        <f>IF(C1977="","",データ!AP3179)</f>
        <v/>
      </c>
    </row>
    <row r="1978" spans="1:16" ht="18" customHeight="1">
      <c r="A1978" s="46" t="str">
        <f>IF(データ!A3181&lt;&gt;"",データ!A3180,"")</f>
        <v/>
      </c>
      <c r="B1978" s="47" t="str">
        <f>IF(データ!B3181&lt;&gt;"",データ!B3180,"")</f>
        <v/>
      </c>
      <c r="C1978" s="48" t="str">
        <f>IF(データ!C3181&lt;&gt;"",データ!C3180,"")</f>
        <v/>
      </c>
      <c r="D1978" s="46" t="str">
        <f>IF(データ!G3181&lt;&gt;"",データ!G3180,"")</f>
        <v/>
      </c>
      <c r="E1978" s="65" t="str">
        <f>IF(F1978="","",COUNT($F$4:F1978))</f>
        <v/>
      </c>
      <c r="F1978" s="81" t="str">
        <f>IF(C1978="","",データ!Z3180)</f>
        <v/>
      </c>
      <c r="G1978" s="65" t="str">
        <f>IF(C1978="","",データ!AA3180)</f>
        <v/>
      </c>
      <c r="H1978" s="65" t="str">
        <f>IF(I1978="","",COUNT($I$4:I1978))</f>
        <v/>
      </c>
      <c r="I1978" s="81" t="str">
        <f>IF(C1978="","",データ!AF3180)</f>
        <v/>
      </c>
      <c r="J1978" s="65" t="str">
        <f>IF(C1978="","",データ!AG3180)</f>
        <v/>
      </c>
      <c r="K1978" s="65" t="str">
        <f>IF(L1978="","",COUNT($L$4:L1978))</f>
        <v/>
      </c>
      <c r="L1978" s="81" t="str">
        <f>IF(C1978="","",データ!AI3180)</f>
        <v/>
      </c>
      <c r="M1978" s="65" t="str">
        <f>IF(C1978="","",データ!AJ3180)</f>
        <v/>
      </c>
      <c r="N1978" s="65" t="str">
        <f>IF(O1978="","",COUNT($O$4:O1978))</f>
        <v/>
      </c>
      <c r="O1978" s="81" t="str">
        <f>IF(C1978="","",データ!AO3180)</f>
        <v/>
      </c>
      <c r="P1978" s="65" t="str">
        <f>IF(C1978="","",データ!AP3180)</f>
        <v/>
      </c>
    </row>
    <row r="1979" spans="1:16" ht="18" customHeight="1">
      <c r="A1979" s="46" t="str">
        <f>IF(データ!A3182&lt;&gt;"",データ!A3181,"")</f>
        <v/>
      </c>
      <c r="B1979" s="47" t="str">
        <f>IF(データ!B3182&lt;&gt;"",データ!B3181,"")</f>
        <v/>
      </c>
      <c r="C1979" s="48" t="str">
        <f>IF(データ!C3182&lt;&gt;"",データ!C3181,"")</f>
        <v/>
      </c>
      <c r="D1979" s="46" t="str">
        <f>IF(データ!G3182&lt;&gt;"",データ!G3181,"")</f>
        <v/>
      </c>
      <c r="E1979" s="65" t="str">
        <f>IF(F1979="","",COUNT($F$4:F1979))</f>
        <v/>
      </c>
      <c r="F1979" s="81" t="str">
        <f>IF(C1979="","",データ!Z3181)</f>
        <v/>
      </c>
      <c r="G1979" s="65" t="str">
        <f>IF(C1979="","",データ!AA3181)</f>
        <v/>
      </c>
      <c r="H1979" s="65" t="str">
        <f>IF(I1979="","",COUNT($I$4:I1979))</f>
        <v/>
      </c>
      <c r="I1979" s="81" t="str">
        <f>IF(C1979="","",データ!AF3181)</f>
        <v/>
      </c>
      <c r="J1979" s="65" t="str">
        <f>IF(C1979="","",データ!AG3181)</f>
        <v/>
      </c>
      <c r="K1979" s="65" t="str">
        <f>IF(L1979="","",COUNT($L$4:L1979))</f>
        <v/>
      </c>
      <c r="L1979" s="81" t="str">
        <f>IF(C1979="","",データ!AI3181)</f>
        <v/>
      </c>
      <c r="M1979" s="65" t="str">
        <f>IF(C1979="","",データ!AJ3181)</f>
        <v/>
      </c>
      <c r="N1979" s="65" t="str">
        <f>IF(O1979="","",COUNT($O$4:O1979))</f>
        <v/>
      </c>
      <c r="O1979" s="81" t="str">
        <f>IF(C1979="","",データ!AO3181)</f>
        <v/>
      </c>
      <c r="P1979" s="65" t="str">
        <f>IF(C1979="","",データ!AP3181)</f>
        <v/>
      </c>
    </row>
    <row r="1980" spans="1:16" ht="18" customHeight="1">
      <c r="A1980" s="46" t="str">
        <f>IF(データ!A3183&lt;&gt;"",データ!A3182,"")</f>
        <v/>
      </c>
      <c r="B1980" s="47" t="str">
        <f>IF(データ!B3183&lt;&gt;"",データ!B3182,"")</f>
        <v/>
      </c>
      <c r="C1980" s="48" t="str">
        <f>IF(データ!C3183&lt;&gt;"",データ!C3182,"")</f>
        <v/>
      </c>
      <c r="D1980" s="46" t="str">
        <f>IF(データ!G3183&lt;&gt;"",データ!G3182,"")</f>
        <v/>
      </c>
      <c r="E1980" s="65" t="str">
        <f>IF(F1980="","",COUNT($F$4:F1980))</f>
        <v/>
      </c>
      <c r="F1980" s="81" t="str">
        <f>IF(C1980="","",データ!Z3182)</f>
        <v/>
      </c>
      <c r="G1980" s="65" t="str">
        <f>IF(C1980="","",データ!AA3182)</f>
        <v/>
      </c>
      <c r="H1980" s="65" t="str">
        <f>IF(I1980="","",COUNT($I$4:I1980))</f>
        <v/>
      </c>
      <c r="I1980" s="81" t="str">
        <f>IF(C1980="","",データ!AF3182)</f>
        <v/>
      </c>
      <c r="J1980" s="65" t="str">
        <f>IF(C1980="","",データ!AG3182)</f>
        <v/>
      </c>
      <c r="K1980" s="65" t="str">
        <f>IF(L1980="","",COUNT($L$4:L1980))</f>
        <v/>
      </c>
      <c r="L1980" s="81" t="str">
        <f>IF(C1980="","",データ!AI3182)</f>
        <v/>
      </c>
      <c r="M1980" s="65" t="str">
        <f>IF(C1980="","",データ!AJ3182)</f>
        <v/>
      </c>
      <c r="N1980" s="65" t="str">
        <f>IF(O1980="","",COUNT($O$4:O1980))</f>
        <v/>
      </c>
      <c r="O1980" s="81" t="str">
        <f>IF(C1980="","",データ!AO3182)</f>
        <v/>
      </c>
      <c r="P1980" s="65" t="str">
        <f>IF(C1980="","",データ!AP3182)</f>
        <v/>
      </c>
    </row>
    <row r="1981" spans="1:16" ht="18" customHeight="1">
      <c r="A1981" s="46" t="str">
        <f>IF(データ!A3184&lt;&gt;"",データ!A3183,"")</f>
        <v/>
      </c>
      <c r="B1981" s="47" t="str">
        <f>IF(データ!B3184&lt;&gt;"",データ!B3183,"")</f>
        <v/>
      </c>
      <c r="C1981" s="48" t="str">
        <f>IF(データ!C3184&lt;&gt;"",データ!C3183,"")</f>
        <v/>
      </c>
      <c r="D1981" s="46" t="str">
        <f>IF(データ!G3184&lt;&gt;"",データ!G3183,"")</f>
        <v/>
      </c>
      <c r="E1981" s="65" t="str">
        <f>IF(F1981="","",COUNT($F$4:F1981))</f>
        <v/>
      </c>
      <c r="F1981" s="81" t="str">
        <f>IF(C1981="","",データ!Z3183)</f>
        <v/>
      </c>
      <c r="G1981" s="65" t="str">
        <f>IF(C1981="","",データ!AA3183)</f>
        <v/>
      </c>
      <c r="H1981" s="65" t="str">
        <f>IF(I1981="","",COUNT($I$4:I1981))</f>
        <v/>
      </c>
      <c r="I1981" s="81" t="str">
        <f>IF(C1981="","",データ!AF3183)</f>
        <v/>
      </c>
      <c r="J1981" s="65" t="str">
        <f>IF(C1981="","",データ!AG3183)</f>
        <v/>
      </c>
      <c r="K1981" s="65" t="str">
        <f>IF(L1981="","",COUNT($L$4:L1981))</f>
        <v/>
      </c>
      <c r="L1981" s="81" t="str">
        <f>IF(C1981="","",データ!AI3183)</f>
        <v/>
      </c>
      <c r="M1981" s="65" t="str">
        <f>IF(C1981="","",データ!AJ3183)</f>
        <v/>
      </c>
      <c r="N1981" s="65" t="str">
        <f>IF(O1981="","",COUNT($O$4:O1981))</f>
        <v/>
      </c>
      <c r="O1981" s="81" t="str">
        <f>IF(C1981="","",データ!AO3183)</f>
        <v/>
      </c>
      <c r="P1981" s="65" t="str">
        <f>IF(C1981="","",データ!AP3183)</f>
        <v/>
      </c>
    </row>
    <row r="1982" spans="1:16" ht="18" customHeight="1">
      <c r="A1982" s="46" t="str">
        <f>IF(データ!A3185&lt;&gt;"",データ!A3184,"")</f>
        <v/>
      </c>
      <c r="B1982" s="47" t="str">
        <f>IF(データ!B3185&lt;&gt;"",データ!B3184,"")</f>
        <v/>
      </c>
      <c r="C1982" s="48" t="str">
        <f>IF(データ!C3185&lt;&gt;"",データ!C3184,"")</f>
        <v/>
      </c>
      <c r="D1982" s="46" t="str">
        <f>IF(データ!G3185&lt;&gt;"",データ!G3184,"")</f>
        <v/>
      </c>
      <c r="E1982" s="65" t="str">
        <f>IF(F1982="","",COUNT($F$4:F1982))</f>
        <v/>
      </c>
      <c r="F1982" s="81" t="str">
        <f>IF(C1982="","",データ!Z3184)</f>
        <v/>
      </c>
      <c r="G1982" s="65" t="str">
        <f>IF(C1982="","",データ!AA3184)</f>
        <v/>
      </c>
      <c r="H1982" s="65" t="str">
        <f>IF(I1982="","",COUNT($I$4:I1982))</f>
        <v/>
      </c>
      <c r="I1982" s="81" t="str">
        <f>IF(C1982="","",データ!AF3184)</f>
        <v/>
      </c>
      <c r="J1982" s="65" t="str">
        <f>IF(C1982="","",データ!AG3184)</f>
        <v/>
      </c>
      <c r="K1982" s="65" t="str">
        <f>IF(L1982="","",COUNT($L$4:L1982))</f>
        <v/>
      </c>
      <c r="L1982" s="81" t="str">
        <f>IF(C1982="","",データ!AI3184)</f>
        <v/>
      </c>
      <c r="M1982" s="65" t="str">
        <f>IF(C1982="","",データ!AJ3184)</f>
        <v/>
      </c>
      <c r="N1982" s="65" t="str">
        <f>IF(O1982="","",COUNT($O$4:O1982))</f>
        <v/>
      </c>
      <c r="O1982" s="81" t="str">
        <f>IF(C1982="","",データ!AO3184)</f>
        <v/>
      </c>
      <c r="P1982" s="65" t="str">
        <f>IF(C1982="","",データ!AP3184)</f>
        <v/>
      </c>
    </row>
    <row r="1983" spans="1:16" ht="18" customHeight="1">
      <c r="A1983" s="46" t="str">
        <f>IF(データ!A3186&lt;&gt;"",データ!A3185,"")</f>
        <v/>
      </c>
      <c r="B1983" s="47" t="str">
        <f>IF(データ!B3186&lt;&gt;"",データ!B3185,"")</f>
        <v/>
      </c>
      <c r="C1983" s="48" t="str">
        <f>IF(データ!C3186&lt;&gt;"",データ!C3185,"")</f>
        <v/>
      </c>
      <c r="D1983" s="46" t="str">
        <f>IF(データ!G3186&lt;&gt;"",データ!G3185,"")</f>
        <v/>
      </c>
      <c r="E1983" s="65" t="str">
        <f>IF(F1983="","",COUNT($F$4:F1983))</f>
        <v/>
      </c>
      <c r="F1983" s="81" t="str">
        <f>IF(C1983="","",データ!Z3185)</f>
        <v/>
      </c>
      <c r="G1983" s="65" t="str">
        <f>IF(C1983="","",データ!AA3185)</f>
        <v/>
      </c>
      <c r="H1983" s="65" t="str">
        <f>IF(I1983="","",COUNT($I$4:I1983))</f>
        <v/>
      </c>
      <c r="I1983" s="81" t="str">
        <f>IF(C1983="","",データ!AF3185)</f>
        <v/>
      </c>
      <c r="J1983" s="65" t="str">
        <f>IF(C1983="","",データ!AG3185)</f>
        <v/>
      </c>
      <c r="K1983" s="65" t="str">
        <f>IF(L1983="","",COUNT($L$4:L1983))</f>
        <v/>
      </c>
      <c r="L1983" s="81" t="str">
        <f>IF(C1983="","",データ!AI3185)</f>
        <v/>
      </c>
      <c r="M1983" s="65" t="str">
        <f>IF(C1983="","",データ!AJ3185)</f>
        <v/>
      </c>
      <c r="N1983" s="65" t="str">
        <f>IF(O1983="","",COUNT($O$4:O1983))</f>
        <v/>
      </c>
      <c r="O1983" s="81" t="str">
        <f>IF(C1983="","",データ!AO3185)</f>
        <v/>
      </c>
      <c r="P1983" s="65" t="str">
        <f>IF(C1983="","",データ!AP3185)</f>
        <v/>
      </c>
    </row>
    <row r="1984" spans="1:16" ht="18" customHeight="1">
      <c r="A1984" s="46" t="str">
        <f>IF(データ!A3187&lt;&gt;"",データ!A3186,"")</f>
        <v/>
      </c>
      <c r="B1984" s="47" t="str">
        <f>IF(データ!B3187&lt;&gt;"",データ!B3186,"")</f>
        <v/>
      </c>
      <c r="C1984" s="48" t="str">
        <f>IF(データ!C3187&lt;&gt;"",データ!C3186,"")</f>
        <v/>
      </c>
      <c r="D1984" s="46" t="str">
        <f>IF(データ!G3187&lt;&gt;"",データ!G3186,"")</f>
        <v/>
      </c>
      <c r="E1984" s="65" t="str">
        <f>IF(F1984="","",COUNT($F$4:F1984))</f>
        <v/>
      </c>
      <c r="F1984" s="81" t="str">
        <f>IF(C1984="","",データ!Z3186)</f>
        <v/>
      </c>
      <c r="G1984" s="65" t="str">
        <f>IF(C1984="","",データ!AA3186)</f>
        <v/>
      </c>
      <c r="H1984" s="65" t="str">
        <f>IF(I1984="","",COUNT($I$4:I1984))</f>
        <v/>
      </c>
      <c r="I1984" s="81" t="str">
        <f>IF(C1984="","",データ!AF3186)</f>
        <v/>
      </c>
      <c r="J1984" s="65" t="str">
        <f>IF(C1984="","",データ!AG3186)</f>
        <v/>
      </c>
      <c r="K1984" s="65" t="str">
        <f>IF(L1984="","",COUNT($L$4:L1984))</f>
        <v/>
      </c>
      <c r="L1984" s="81" t="str">
        <f>IF(C1984="","",データ!AI3186)</f>
        <v/>
      </c>
      <c r="M1984" s="65" t="str">
        <f>IF(C1984="","",データ!AJ3186)</f>
        <v/>
      </c>
      <c r="N1984" s="65" t="str">
        <f>IF(O1984="","",COUNT($O$4:O1984))</f>
        <v/>
      </c>
      <c r="O1984" s="81" t="str">
        <f>IF(C1984="","",データ!AO3186)</f>
        <v/>
      </c>
      <c r="P1984" s="65" t="str">
        <f>IF(C1984="","",データ!AP3186)</f>
        <v/>
      </c>
    </row>
    <row r="1985" spans="1:16" ht="18" customHeight="1">
      <c r="A1985" s="46" t="str">
        <f>IF(データ!A3188&lt;&gt;"",データ!A3187,"")</f>
        <v/>
      </c>
      <c r="B1985" s="47" t="str">
        <f>IF(データ!B3188&lt;&gt;"",データ!B3187,"")</f>
        <v/>
      </c>
      <c r="C1985" s="48" t="str">
        <f>IF(データ!C3188&lt;&gt;"",データ!C3187,"")</f>
        <v/>
      </c>
      <c r="D1985" s="46" t="str">
        <f>IF(データ!G3188&lt;&gt;"",データ!G3187,"")</f>
        <v/>
      </c>
      <c r="E1985" s="65" t="str">
        <f>IF(F1985="","",COUNT($F$4:F1985))</f>
        <v/>
      </c>
      <c r="F1985" s="81" t="str">
        <f>IF(C1985="","",データ!Z3187)</f>
        <v/>
      </c>
      <c r="G1985" s="65" t="str">
        <f>IF(C1985="","",データ!AA3187)</f>
        <v/>
      </c>
      <c r="H1985" s="65" t="str">
        <f>IF(I1985="","",COUNT($I$4:I1985))</f>
        <v/>
      </c>
      <c r="I1985" s="81" t="str">
        <f>IF(C1985="","",データ!AF3187)</f>
        <v/>
      </c>
      <c r="J1985" s="65" t="str">
        <f>IF(C1985="","",データ!AG3187)</f>
        <v/>
      </c>
      <c r="K1985" s="65" t="str">
        <f>IF(L1985="","",COUNT($L$4:L1985))</f>
        <v/>
      </c>
      <c r="L1985" s="81" t="str">
        <f>IF(C1985="","",データ!AI3187)</f>
        <v/>
      </c>
      <c r="M1985" s="65" t="str">
        <f>IF(C1985="","",データ!AJ3187)</f>
        <v/>
      </c>
      <c r="N1985" s="65" t="str">
        <f>IF(O1985="","",COUNT($O$4:O1985))</f>
        <v/>
      </c>
      <c r="O1985" s="81" t="str">
        <f>IF(C1985="","",データ!AO3187)</f>
        <v/>
      </c>
      <c r="P1985" s="65" t="str">
        <f>IF(C1985="","",データ!AP3187)</f>
        <v/>
      </c>
    </row>
    <row r="1986" spans="1:16" ht="18" customHeight="1">
      <c r="A1986" s="46" t="str">
        <f>IF(データ!A3189&lt;&gt;"",データ!A3188,"")</f>
        <v/>
      </c>
      <c r="B1986" s="47" t="str">
        <f>IF(データ!B3189&lt;&gt;"",データ!B3188,"")</f>
        <v/>
      </c>
      <c r="C1986" s="48" t="str">
        <f>IF(データ!C3189&lt;&gt;"",データ!C3188,"")</f>
        <v/>
      </c>
      <c r="D1986" s="46" t="str">
        <f>IF(データ!G3189&lt;&gt;"",データ!G3188,"")</f>
        <v/>
      </c>
      <c r="E1986" s="65" t="str">
        <f>IF(F1986="","",COUNT($F$4:F1986))</f>
        <v/>
      </c>
      <c r="F1986" s="81" t="str">
        <f>IF(C1986="","",データ!Z3188)</f>
        <v/>
      </c>
      <c r="G1986" s="65" t="str">
        <f>IF(C1986="","",データ!AA3188)</f>
        <v/>
      </c>
      <c r="H1986" s="65" t="str">
        <f>IF(I1986="","",COUNT($I$4:I1986))</f>
        <v/>
      </c>
      <c r="I1986" s="81" t="str">
        <f>IF(C1986="","",データ!AF3188)</f>
        <v/>
      </c>
      <c r="J1986" s="65" t="str">
        <f>IF(C1986="","",データ!AG3188)</f>
        <v/>
      </c>
      <c r="K1986" s="65" t="str">
        <f>IF(L1986="","",COUNT($L$4:L1986))</f>
        <v/>
      </c>
      <c r="L1986" s="81" t="str">
        <f>IF(C1986="","",データ!AI3188)</f>
        <v/>
      </c>
      <c r="M1986" s="65" t="str">
        <f>IF(C1986="","",データ!AJ3188)</f>
        <v/>
      </c>
      <c r="N1986" s="65" t="str">
        <f>IF(O1986="","",COUNT($O$4:O1986))</f>
        <v/>
      </c>
      <c r="O1986" s="81" t="str">
        <f>IF(C1986="","",データ!AO3188)</f>
        <v/>
      </c>
      <c r="P1986" s="65" t="str">
        <f>IF(C1986="","",データ!AP3188)</f>
        <v/>
      </c>
    </row>
    <row r="1987" spans="1:16" ht="18" customHeight="1">
      <c r="A1987" s="46" t="str">
        <f>IF(データ!A3190&lt;&gt;"",データ!A3189,"")</f>
        <v/>
      </c>
      <c r="B1987" s="47" t="str">
        <f>IF(データ!B3190&lt;&gt;"",データ!B3189,"")</f>
        <v/>
      </c>
      <c r="C1987" s="48" t="str">
        <f>IF(データ!C3190&lt;&gt;"",データ!C3189,"")</f>
        <v/>
      </c>
      <c r="D1987" s="46" t="str">
        <f>IF(データ!G3190&lt;&gt;"",データ!G3189,"")</f>
        <v/>
      </c>
      <c r="E1987" s="65" t="str">
        <f>IF(F1987="","",COUNT($F$4:F1987))</f>
        <v/>
      </c>
      <c r="F1987" s="81" t="str">
        <f>IF(C1987="","",データ!Z3189)</f>
        <v/>
      </c>
      <c r="G1987" s="65" t="str">
        <f>IF(C1987="","",データ!AA3189)</f>
        <v/>
      </c>
      <c r="H1987" s="65" t="str">
        <f>IF(I1987="","",COUNT($I$4:I1987))</f>
        <v/>
      </c>
      <c r="I1987" s="81" t="str">
        <f>IF(C1987="","",データ!AF3189)</f>
        <v/>
      </c>
      <c r="J1987" s="65" t="str">
        <f>IF(C1987="","",データ!AG3189)</f>
        <v/>
      </c>
      <c r="K1987" s="65" t="str">
        <f>IF(L1987="","",COUNT($L$4:L1987))</f>
        <v/>
      </c>
      <c r="L1987" s="81" t="str">
        <f>IF(C1987="","",データ!AI3189)</f>
        <v/>
      </c>
      <c r="M1987" s="65" t="str">
        <f>IF(C1987="","",データ!AJ3189)</f>
        <v/>
      </c>
      <c r="N1987" s="65" t="str">
        <f>IF(O1987="","",COUNT($O$4:O1987))</f>
        <v/>
      </c>
      <c r="O1987" s="81" t="str">
        <f>IF(C1987="","",データ!AO3189)</f>
        <v/>
      </c>
      <c r="P1987" s="65" t="str">
        <f>IF(C1987="","",データ!AP3189)</f>
        <v/>
      </c>
    </row>
    <row r="1988" spans="1:16" ht="18" customHeight="1">
      <c r="A1988" s="46" t="str">
        <f>IF(データ!A3191&lt;&gt;"",データ!A3190,"")</f>
        <v/>
      </c>
      <c r="B1988" s="47" t="str">
        <f>IF(データ!B3191&lt;&gt;"",データ!B3190,"")</f>
        <v/>
      </c>
      <c r="C1988" s="48" t="str">
        <f>IF(データ!C3191&lt;&gt;"",データ!C3190,"")</f>
        <v/>
      </c>
      <c r="D1988" s="46" t="str">
        <f>IF(データ!G3191&lt;&gt;"",データ!G3190,"")</f>
        <v/>
      </c>
      <c r="E1988" s="65" t="str">
        <f>IF(F1988="","",COUNT($F$4:F1988))</f>
        <v/>
      </c>
      <c r="F1988" s="81" t="str">
        <f>IF(C1988="","",データ!Z3190)</f>
        <v/>
      </c>
      <c r="G1988" s="65" t="str">
        <f>IF(C1988="","",データ!AA3190)</f>
        <v/>
      </c>
      <c r="H1988" s="65" t="str">
        <f>IF(I1988="","",COUNT($I$4:I1988))</f>
        <v/>
      </c>
      <c r="I1988" s="81" t="str">
        <f>IF(C1988="","",データ!AF3190)</f>
        <v/>
      </c>
      <c r="J1988" s="65" t="str">
        <f>IF(C1988="","",データ!AG3190)</f>
        <v/>
      </c>
      <c r="K1988" s="65" t="str">
        <f>IF(L1988="","",COUNT($L$4:L1988))</f>
        <v/>
      </c>
      <c r="L1988" s="81" t="str">
        <f>IF(C1988="","",データ!AI3190)</f>
        <v/>
      </c>
      <c r="M1988" s="65" t="str">
        <f>IF(C1988="","",データ!AJ3190)</f>
        <v/>
      </c>
      <c r="N1988" s="65" t="str">
        <f>IF(O1988="","",COUNT($O$4:O1988))</f>
        <v/>
      </c>
      <c r="O1988" s="81" t="str">
        <f>IF(C1988="","",データ!AO3190)</f>
        <v/>
      </c>
      <c r="P1988" s="65" t="str">
        <f>IF(C1988="","",データ!AP3190)</f>
        <v/>
      </c>
    </row>
    <row r="1989" spans="1:16" ht="18" customHeight="1">
      <c r="A1989" s="46" t="str">
        <f>IF(データ!A3192&lt;&gt;"",データ!A3191,"")</f>
        <v/>
      </c>
      <c r="B1989" s="47" t="str">
        <f>IF(データ!B3192&lt;&gt;"",データ!B3191,"")</f>
        <v/>
      </c>
      <c r="C1989" s="48" t="str">
        <f>IF(データ!C3192&lt;&gt;"",データ!C3191,"")</f>
        <v/>
      </c>
      <c r="D1989" s="46" t="str">
        <f>IF(データ!G3192&lt;&gt;"",データ!G3191,"")</f>
        <v/>
      </c>
      <c r="E1989" s="65" t="str">
        <f>IF(F1989="","",COUNT($F$4:F1989))</f>
        <v/>
      </c>
      <c r="F1989" s="81" t="str">
        <f>IF(C1989="","",データ!Z3191)</f>
        <v/>
      </c>
      <c r="G1989" s="65" t="str">
        <f>IF(C1989="","",データ!AA3191)</f>
        <v/>
      </c>
      <c r="H1989" s="65" t="str">
        <f>IF(I1989="","",COUNT($I$4:I1989))</f>
        <v/>
      </c>
      <c r="I1989" s="81" t="str">
        <f>IF(C1989="","",データ!AF3191)</f>
        <v/>
      </c>
      <c r="J1989" s="65" t="str">
        <f>IF(C1989="","",データ!AG3191)</f>
        <v/>
      </c>
      <c r="K1989" s="65" t="str">
        <f>IF(L1989="","",COUNT($L$4:L1989))</f>
        <v/>
      </c>
      <c r="L1989" s="81" t="str">
        <f>IF(C1989="","",データ!AI3191)</f>
        <v/>
      </c>
      <c r="M1989" s="65" t="str">
        <f>IF(C1989="","",データ!AJ3191)</f>
        <v/>
      </c>
      <c r="N1989" s="65" t="str">
        <f>IF(O1989="","",COUNT($O$4:O1989))</f>
        <v/>
      </c>
      <c r="O1989" s="81" t="str">
        <f>IF(C1989="","",データ!AO3191)</f>
        <v/>
      </c>
      <c r="P1989" s="65" t="str">
        <f>IF(C1989="","",データ!AP3191)</f>
        <v/>
      </c>
    </row>
    <row r="1990" spans="1:16" ht="18" customHeight="1">
      <c r="A1990" s="46" t="str">
        <f>IF(データ!A3193&lt;&gt;"",データ!A3192,"")</f>
        <v/>
      </c>
      <c r="B1990" s="47" t="str">
        <f>IF(データ!B3193&lt;&gt;"",データ!B3192,"")</f>
        <v/>
      </c>
      <c r="C1990" s="48" t="str">
        <f>IF(データ!C3193&lt;&gt;"",データ!C3192,"")</f>
        <v/>
      </c>
      <c r="D1990" s="46" t="str">
        <f>IF(データ!G3193&lt;&gt;"",データ!G3192,"")</f>
        <v/>
      </c>
      <c r="E1990" s="65" t="str">
        <f>IF(F1990="","",COUNT($F$4:F1990))</f>
        <v/>
      </c>
      <c r="F1990" s="81" t="str">
        <f>IF(C1990="","",データ!Z3192)</f>
        <v/>
      </c>
      <c r="G1990" s="65" t="str">
        <f>IF(C1990="","",データ!AA3192)</f>
        <v/>
      </c>
      <c r="H1990" s="65" t="str">
        <f>IF(I1990="","",COUNT($I$4:I1990))</f>
        <v/>
      </c>
      <c r="I1990" s="81" t="str">
        <f>IF(C1990="","",データ!AF3192)</f>
        <v/>
      </c>
      <c r="J1990" s="65" t="str">
        <f>IF(C1990="","",データ!AG3192)</f>
        <v/>
      </c>
      <c r="K1990" s="65" t="str">
        <f>IF(L1990="","",COUNT($L$4:L1990))</f>
        <v/>
      </c>
      <c r="L1990" s="81" t="str">
        <f>IF(C1990="","",データ!AI3192)</f>
        <v/>
      </c>
      <c r="M1990" s="65" t="str">
        <f>IF(C1990="","",データ!AJ3192)</f>
        <v/>
      </c>
      <c r="N1990" s="65" t="str">
        <f>IF(O1990="","",COUNT($O$4:O1990))</f>
        <v/>
      </c>
      <c r="O1990" s="81" t="str">
        <f>IF(C1990="","",データ!AO3192)</f>
        <v/>
      </c>
      <c r="P1990" s="65" t="str">
        <f>IF(C1990="","",データ!AP3192)</f>
        <v/>
      </c>
    </row>
    <row r="1991" spans="1:16" ht="18" customHeight="1">
      <c r="A1991" s="46" t="str">
        <f>IF(データ!A3194&lt;&gt;"",データ!A3193,"")</f>
        <v/>
      </c>
      <c r="B1991" s="47" t="str">
        <f>IF(データ!B3194&lt;&gt;"",データ!B3193,"")</f>
        <v/>
      </c>
      <c r="C1991" s="48" t="str">
        <f>IF(データ!C3194&lt;&gt;"",データ!C3193,"")</f>
        <v/>
      </c>
      <c r="D1991" s="46" t="str">
        <f>IF(データ!G3194&lt;&gt;"",データ!G3193,"")</f>
        <v/>
      </c>
      <c r="E1991" s="65" t="str">
        <f>IF(F1991="","",COUNT($F$4:F1991))</f>
        <v/>
      </c>
      <c r="F1991" s="81" t="str">
        <f>IF(C1991="","",データ!Z3193)</f>
        <v/>
      </c>
      <c r="G1991" s="65" t="str">
        <f>IF(C1991="","",データ!AA3193)</f>
        <v/>
      </c>
      <c r="H1991" s="65" t="str">
        <f>IF(I1991="","",COUNT($I$4:I1991))</f>
        <v/>
      </c>
      <c r="I1991" s="81" t="str">
        <f>IF(C1991="","",データ!AF3193)</f>
        <v/>
      </c>
      <c r="J1991" s="65" t="str">
        <f>IF(C1991="","",データ!AG3193)</f>
        <v/>
      </c>
      <c r="K1991" s="65" t="str">
        <f>IF(L1991="","",COUNT($L$4:L1991))</f>
        <v/>
      </c>
      <c r="L1991" s="81" t="str">
        <f>IF(C1991="","",データ!AI3193)</f>
        <v/>
      </c>
      <c r="M1991" s="65" t="str">
        <f>IF(C1991="","",データ!AJ3193)</f>
        <v/>
      </c>
      <c r="N1991" s="65" t="str">
        <f>IF(O1991="","",COUNT($O$4:O1991))</f>
        <v/>
      </c>
      <c r="O1991" s="81" t="str">
        <f>IF(C1991="","",データ!AO3193)</f>
        <v/>
      </c>
      <c r="P1991" s="65" t="str">
        <f>IF(C1991="","",データ!AP3193)</f>
        <v/>
      </c>
    </row>
    <row r="1992" spans="1:16" ht="18" customHeight="1">
      <c r="A1992" s="46" t="str">
        <f>IF(データ!A3195&lt;&gt;"",データ!A3194,"")</f>
        <v/>
      </c>
      <c r="B1992" s="47" t="str">
        <f>IF(データ!B3195&lt;&gt;"",データ!B3194,"")</f>
        <v/>
      </c>
      <c r="C1992" s="48" t="str">
        <f>IF(データ!C3195&lt;&gt;"",データ!C3194,"")</f>
        <v/>
      </c>
      <c r="D1992" s="46" t="str">
        <f>IF(データ!G3195&lt;&gt;"",データ!G3194,"")</f>
        <v/>
      </c>
      <c r="E1992" s="65" t="str">
        <f>IF(F1992="","",COUNT($F$4:F1992))</f>
        <v/>
      </c>
      <c r="F1992" s="81" t="str">
        <f>IF(C1992="","",データ!Z3194)</f>
        <v/>
      </c>
      <c r="G1992" s="65" t="str">
        <f>IF(C1992="","",データ!AA3194)</f>
        <v/>
      </c>
      <c r="H1992" s="65" t="str">
        <f>IF(I1992="","",COUNT($I$4:I1992))</f>
        <v/>
      </c>
      <c r="I1992" s="81" t="str">
        <f>IF(C1992="","",データ!AF3194)</f>
        <v/>
      </c>
      <c r="J1992" s="65" t="str">
        <f>IF(C1992="","",データ!AG3194)</f>
        <v/>
      </c>
      <c r="K1992" s="65" t="str">
        <f>IF(L1992="","",COUNT($L$4:L1992))</f>
        <v/>
      </c>
      <c r="L1992" s="81" t="str">
        <f>IF(C1992="","",データ!AI3194)</f>
        <v/>
      </c>
      <c r="M1992" s="65" t="str">
        <f>IF(C1992="","",データ!AJ3194)</f>
        <v/>
      </c>
      <c r="N1992" s="65" t="str">
        <f>IF(O1992="","",COUNT($O$4:O1992))</f>
        <v/>
      </c>
      <c r="O1992" s="81" t="str">
        <f>IF(C1992="","",データ!AO3194)</f>
        <v/>
      </c>
      <c r="P1992" s="65" t="str">
        <f>IF(C1992="","",データ!AP3194)</f>
        <v/>
      </c>
    </row>
    <row r="1993" spans="1:16" ht="18" customHeight="1">
      <c r="A1993" s="46" t="str">
        <f>IF(データ!A3196&lt;&gt;"",データ!A3195,"")</f>
        <v/>
      </c>
      <c r="B1993" s="47" t="str">
        <f>IF(データ!B3196&lt;&gt;"",データ!B3195,"")</f>
        <v/>
      </c>
      <c r="C1993" s="48" t="str">
        <f>IF(データ!C3196&lt;&gt;"",データ!C3195,"")</f>
        <v/>
      </c>
      <c r="D1993" s="46" t="str">
        <f>IF(データ!G3196&lt;&gt;"",データ!G3195,"")</f>
        <v/>
      </c>
      <c r="E1993" s="65" t="str">
        <f>IF(F1993="","",COUNT($F$4:F1993))</f>
        <v/>
      </c>
      <c r="F1993" s="81" t="str">
        <f>IF(C1993="","",データ!Z3195)</f>
        <v/>
      </c>
      <c r="G1993" s="65" t="str">
        <f>IF(C1993="","",データ!AA3195)</f>
        <v/>
      </c>
      <c r="H1993" s="65" t="str">
        <f>IF(I1993="","",COUNT($I$4:I1993))</f>
        <v/>
      </c>
      <c r="I1993" s="81" t="str">
        <f>IF(C1993="","",データ!AF3195)</f>
        <v/>
      </c>
      <c r="J1993" s="65" t="str">
        <f>IF(C1993="","",データ!AG3195)</f>
        <v/>
      </c>
      <c r="K1993" s="65" t="str">
        <f>IF(L1993="","",COUNT($L$4:L1993))</f>
        <v/>
      </c>
      <c r="L1993" s="81" t="str">
        <f>IF(C1993="","",データ!AI3195)</f>
        <v/>
      </c>
      <c r="M1993" s="65" t="str">
        <f>IF(C1993="","",データ!AJ3195)</f>
        <v/>
      </c>
      <c r="N1993" s="65" t="str">
        <f>IF(O1993="","",COUNT($O$4:O1993))</f>
        <v/>
      </c>
      <c r="O1993" s="81" t="str">
        <f>IF(C1993="","",データ!AO3195)</f>
        <v/>
      </c>
      <c r="P1993" s="65" t="str">
        <f>IF(C1993="","",データ!AP3195)</f>
        <v/>
      </c>
    </row>
    <row r="1994" spans="1:16" ht="18" customHeight="1">
      <c r="A1994" s="46" t="str">
        <f>IF(データ!A3197&lt;&gt;"",データ!A3196,"")</f>
        <v/>
      </c>
      <c r="B1994" s="47" t="str">
        <f>IF(データ!B3197&lt;&gt;"",データ!B3196,"")</f>
        <v/>
      </c>
      <c r="C1994" s="48" t="str">
        <f>IF(データ!C3197&lt;&gt;"",データ!C3196,"")</f>
        <v/>
      </c>
      <c r="D1994" s="46" t="str">
        <f>IF(データ!G3197&lt;&gt;"",データ!G3196,"")</f>
        <v/>
      </c>
      <c r="E1994" s="65" t="str">
        <f>IF(F1994="","",COUNT($F$4:F1994))</f>
        <v/>
      </c>
      <c r="F1994" s="81" t="str">
        <f>IF(C1994="","",データ!Z3196)</f>
        <v/>
      </c>
      <c r="G1994" s="65" t="str">
        <f>IF(C1994="","",データ!AA3196)</f>
        <v/>
      </c>
      <c r="H1994" s="65" t="str">
        <f>IF(I1994="","",COUNT($I$4:I1994))</f>
        <v/>
      </c>
      <c r="I1994" s="81" t="str">
        <f>IF(C1994="","",データ!AF3196)</f>
        <v/>
      </c>
      <c r="J1994" s="65" t="str">
        <f>IF(C1994="","",データ!AG3196)</f>
        <v/>
      </c>
      <c r="K1994" s="65" t="str">
        <f>IF(L1994="","",COUNT($L$4:L1994))</f>
        <v/>
      </c>
      <c r="L1994" s="81" t="str">
        <f>IF(C1994="","",データ!AI3196)</f>
        <v/>
      </c>
      <c r="M1994" s="65" t="str">
        <f>IF(C1994="","",データ!AJ3196)</f>
        <v/>
      </c>
      <c r="N1994" s="65" t="str">
        <f>IF(O1994="","",COUNT($O$4:O1994))</f>
        <v/>
      </c>
      <c r="O1994" s="81" t="str">
        <f>IF(C1994="","",データ!AO3196)</f>
        <v/>
      </c>
      <c r="P1994" s="65" t="str">
        <f>IF(C1994="","",データ!AP3196)</f>
        <v/>
      </c>
    </row>
    <row r="1995" spans="1:16" ht="18" customHeight="1">
      <c r="A1995" s="46" t="str">
        <f>IF(データ!A3198&lt;&gt;"",データ!A3197,"")</f>
        <v/>
      </c>
      <c r="B1995" s="47" t="str">
        <f>IF(データ!B3198&lt;&gt;"",データ!B3197,"")</f>
        <v/>
      </c>
      <c r="C1995" s="48" t="str">
        <f>IF(データ!C3198&lt;&gt;"",データ!C3197,"")</f>
        <v/>
      </c>
      <c r="D1995" s="46" t="str">
        <f>IF(データ!G3198&lt;&gt;"",データ!G3197,"")</f>
        <v/>
      </c>
      <c r="E1995" s="65" t="str">
        <f>IF(F1995="","",COUNT($F$4:F1995))</f>
        <v/>
      </c>
      <c r="F1995" s="81" t="str">
        <f>IF(C1995="","",データ!Z3197)</f>
        <v/>
      </c>
      <c r="G1995" s="65" t="str">
        <f>IF(C1995="","",データ!AA3197)</f>
        <v/>
      </c>
      <c r="H1995" s="65" t="str">
        <f>IF(I1995="","",COUNT($I$4:I1995))</f>
        <v/>
      </c>
      <c r="I1995" s="81" t="str">
        <f>IF(C1995="","",データ!AF3197)</f>
        <v/>
      </c>
      <c r="J1995" s="65" t="str">
        <f>IF(C1995="","",データ!AG3197)</f>
        <v/>
      </c>
      <c r="K1995" s="65" t="str">
        <f>IF(L1995="","",COUNT($L$4:L1995))</f>
        <v/>
      </c>
      <c r="L1995" s="81" t="str">
        <f>IF(C1995="","",データ!AI3197)</f>
        <v/>
      </c>
      <c r="M1995" s="65" t="str">
        <f>IF(C1995="","",データ!AJ3197)</f>
        <v/>
      </c>
      <c r="N1995" s="65" t="str">
        <f>IF(O1995="","",COUNT($O$4:O1995))</f>
        <v/>
      </c>
      <c r="O1995" s="81" t="str">
        <f>IF(C1995="","",データ!AO3197)</f>
        <v/>
      </c>
      <c r="P1995" s="65" t="str">
        <f>IF(C1995="","",データ!AP3197)</f>
        <v/>
      </c>
    </row>
    <row r="1996" spans="1:16" ht="18" customHeight="1">
      <c r="A1996" s="46" t="str">
        <f>IF(データ!A3199&lt;&gt;"",データ!A3198,"")</f>
        <v/>
      </c>
      <c r="B1996" s="47" t="str">
        <f>IF(データ!B3199&lt;&gt;"",データ!B3198,"")</f>
        <v/>
      </c>
      <c r="C1996" s="48" t="str">
        <f>IF(データ!C3199&lt;&gt;"",データ!C3198,"")</f>
        <v/>
      </c>
      <c r="D1996" s="46" t="str">
        <f>IF(データ!G3199&lt;&gt;"",データ!G3198,"")</f>
        <v/>
      </c>
      <c r="E1996" s="65" t="str">
        <f>IF(F1996="","",COUNT($F$4:F1996))</f>
        <v/>
      </c>
      <c r="F1996" s="81" t="str">
        <f>IF(C1996="","",データ!Z3198)</f>
        <v/>
      </c>
      <c r="G1996" s="65" t="str">
        <f>IF(C1996="","",データ!AA3198)</f>
        <v/>
      </c>
      <c r="H1996" s="65" t="str">
        <f>IF(I1996="","",COUNT($I$4:I1996))</f>
        <v/>
      </c>
      <c r="I1996" s="81" t="str">
        <f>IF(C1996="","",データ!AF3198)</f>
        <v/>
      </c>
      <c r="J1996" s="65" t="str">
        <f>IF(C1996="","",データ!AG3198)</f>
        <v/>
      </c>
      <c r="K1996" s="65" t="str">
        <f>IF(L1996="","",COUNT($L$4:L1996))</f>
        <v/>
      </c>
      <c r="L1996" s="81" t="str">
        <f>IF(C1996="","",データ!AI3198)</f>
        <v/>
      </c>
      <c r="M1996" s="65" t="str">
        <f>IF(C1996="","",データ!AJ3198)</f>
        <v/>
      </c>
      <c r="N1996" s="65" t="str">
        <f>IF(O1996="","",COUNT($O$4:O1996))</f>
        <v/>
      </c>
      <c r="O1996" s="81" t="str">
        <f>IF(C1996="","",データ!AO3198)</f>
        <v/>
      </c>
      <c r="P1996" s="65" t="str">
        <f>IF(C1996="","",データ!AP3198)</f>
        <v/>
      </c>
    </row>
    <row r="1997" spans="1:16" ht="18" customHeight="1">
      <c r="A1997" s="46" t="str">
        <f>IF(データ!A3200&lt;&gt;"",データ!A3199,"")</f>
        <v/>
      </c>
      <c r="B1997" s="47" t="str">
        <f>IF(データ!B3200&lt;&gt;"",データ!B3199,"")</f>
        <v/>
      </c>
      <c r="C1997" s="48" t="str">
        <f>IF(データ!C3200&lt;&gt;"",データ!C3199,"")</f>
        <v/>
      </c>
      <c r="D1997" s="46" t="str">
        <f>IF(データ!G3200&lt;&gt;"",データ!G3199,"")</f>
        <v/>
      </c>
      <c r="E1997" s="65" t="str">
        <f>IF(F1997="","",COUNT($F$4:F1997))</f>
        <v/>
      </c>
      <c r="F1997" s="81" t="str">
        <f>IF(C1997="","",データ!Z3199)</f>
        <v/>
      </c>
      <c r="G1997" s="65" t="str">
        <f>IF(C1997="","",データ!AA3199)</f>
        <v/>
      </c>
      <c r="H1997" s="65" t="str">
        <f>IF(I1997="","",COUNT($I$4:I1997))</f>
        <v/>
      </c>
      <c r="I1997" s="81" t="str">
        <f>IF(C1997="","",データ!AF3199)</f>
        <v/>
      </c>
      <c r="J1997" s="65" t="str">
        <f>IF(C1997="","",データ!AG3199)</f>
        <v/>
      </c>
      <c r="K1997" s="65" t="str">
        <f>IF(L1997="","",COUNT($L$4:L1997))</f>
        <v/>
      </c>
      <c r="L1997" s="81" t="str">
        <f>IF(C1997="","",データ!AI3199)</f>
        <v/>
      </c>
      <c r="M1997" s="65" t="str">
        <f>IF(C1997="","",データ!AJ3199)</f>
        <v/>
      </c>
      <c r="N1997" s="65" t="str">
        <f>IF(O1997="","",COUNT($O$4:O1997))</f>
        <v/>
      </c>
      <c r="O1997" s="81" t="str">
        <f>IF(C1997="","",データ!AO3199)</f>
        <v/>
      </c>
      <c r="P1997" s="65" t="str">
        <f>IF(C1997="","",データ!AP3199)</f>
        <v/>
      </c>
    </row>
    <row r="1998" spans="1:16" ht="18" customHeight="1">
      <c r="A1998" s="46" t="str">
        <f>IF(データ!A3201&lt;&gt;"",データ!A3200,"")</f>
        <v/>
      </c>
      <c r="B1998" s="47" t="str">
        <f>IF(データ!B3201&lt;&gt;"",データ!B3200,"")</f>
        <v/>
      </c>
      <c r="C1998" s="48" t="str">
        <f>IF(データ!C3201&lt;&gt;"",データ!C3200,"")</f>
        <v/>
      </c>
      <c r="D1998" s="46" t="str">
        <f>IF(データ!G3201&lt;&gt;"",データ!G3200,"")</f>
        <v/>
      </c>
      <c r="E1998" s="65" t="str">
        <f>IF(F1998="","",COUNT($F$4:F1998))</f>
        <v/>
      </c>
      <c r="F1998" s="81" t="str">
        <f>IF(C1998="","",データ!Z3200)</f>
        <v/>
      </c>
      <c r="G1998" s="65" t="str">
        <f>IF(C1998="","",データ!AA3200)</f>
        <v/>
      </c>
      <c r="H1998" s="65" t="str">
        <f>IF(I1998="","",COUNT($I$4:I1998))</f>
        <v/>
      </c>
      <c r="I1998" s="81" t="str">
        <f>IF(C1998="","",データ!AF3200)</f>
        <v/>
      </c>
      <c r="J1998" s="65" t="str">
        <f>IF(C1998="","",データ!AG3200)</f>
        <v/>
      </c>
      <c r="K1998" s="65" t="str">
        <f>IF(L1998="","",COUNT($L$4:L1998))</f>
        <v/>
      </c>
      <c r="L1998" s="81" t="str">
        <f>IF(C1998="","",データ!AI3200)</f>
        <v/>
      </c>
      <c r="M1998" s="65" t="str">
        <f>IF(C1998="","",データ!AJ3200)</f>
        <v/>
      </c>
      <c r="N1998" s="65" t="str">
        <f>IF(O1998="","",COUNT($O$4:O1998))</f>
        <v/>
      </c>
      <c r="O1998" s="81" t="str">
        <f>IF(C1998="","",データ!AO3200)</f>
        <v/>
      </c>
      <c r="P1998" s="65" t="str">
        <f>IF(C1998="","",データ!AP3200)</f>
        <v/>
      </c>
    </row>
    <row r="1999" spans="1:16" ht="18" customHeight="1">
      <c r="A1999" s="46" t="str">
        <f>IF(データ!A3202&lt;&gt;"",データ!A3201,"")</f>
        <v/>
      </c>
      <c r="B1999" s="47" t="str">
        <f>IF(データ!B3202&lt;&gt;"",データ!B3201,"")</f>
        <v/>
      </c>
      <c r="C1999" s="48" t="str">
        <f>IF(データ!C3202&lt;&gt;"",データ!C3201,"")</f>
        <v/>
      </c>
      <c r="D1999" s="46" t="str">
        <f>IF(データ!G3202&lt;&gt;"",データ!G3201,"")</f>
        <v/>
      </c>
      <c r="E1999" s="65" t="str">
        <f>IF(F1999="","",COUNT($F$4:F1999))</f>
        <v/>
      </c>
      <c r="F1999" s="81" t="str">
        <f>IF(C1999="","",データ!Z3201)</f>
        <v/>
      </c>
      <c r="G1999" s="65" t="str">
        <f>IF(C1999="","",データ!AA3201)</f>
        <v/>
      </c>
      <c r="H1999" s="65" t="str">
        <f>IF(I1999="","",COUNT($I$4:I1999))</f>
        <v/>
      </c>
      <c r="I1999" s="81" t="str">
        <f>IF(C1999="","",データ!AF3201)</f>
        <v/>
      </c>
      <c r="J1999" s="65" t="str">
        <f>IF(C1999="","",データ!AG3201)</f>
        <v/>
      </c>
      <c r="K1999" s="65" t="str">
        <f>IF(L1999="","",COUNT($L$4:L1999))</f>
        <v/>
      </c>
      <c r="L1999" s="81" t="str">
        <f>IF(C1999="","",データ!AI3201)</f>
        <v/>
      </c>
      <c r="M1999" s="65" t="str">
        <f>IF(C1999="","",データ!AJ3201)</f>
        <v/>
      </c>
      <c r="N1999" s="65" t="str">
        <f>IF(O1999="","",COUNT($O$4:O1999))</f>
        <v/>
      </c>
      <c r="O1999" s="81" t="str">
        <f>IF(C1999="","",データ!AO3201)</f>
        <v/>
      </c>
      <c r="P1999" s="65" t="str">
        <f>IF(C1999="","",データ!AP3201)</f>
        <v/>
      </c>
    </row>
    <row r="2000" spans="1:16" ht="18" customHeight="1">
      <c r="A2000" s="46" t="str">
        <f>IF(データ!A3203&lt;&gt;"",データ!A3202,"")</f>
        <v/>
      </c>
      <c r="B2000" s="47" t="str">
        <f>IF(データ!B3203&lt;&gt;"",データ!B3202,"")</f>
        <v/>
      </c>
      <c r="C2000" s="48" t="str">
        <f>IF(データ!C3203&lt;&gt;"",データ!C3202,"")</f>
        <v/>
      </c>
      <c r="D2000" s="46" t="str">
        <f>IF(データ!G3203&lt;&gt;"",データ!G3202,"")</f>
        <v/>
      </c>
      <c r="E2000" s="65" t="str">
        <f>IF(F2000="","",COUNT($F$4:F2000))</f>
        <v/>
      </c>
      <c r="F2000" s="81" t="str">
        <f>IF(C2000="","",データ!Z3202)</f>
        <v/>
      </c>
      <c r="G2000" s="65" t="str">
        <f>IF(C2000="","",データ!AA3202)</f>
        <v/>
      </c>
      <c r="H2000" s="65" t="str">
        <f>IF(I2000="","",COUNT($I$4:I2000))</f>
        <v/>
      </c>
      <c r="I2000" s="81" t="str">
        <f>IF(C2000="","",データ!AF3202)</f>
        <v/>
      </c>
      <c r="J2000" s="65" t="str">
        <f>IF(C2000="","",データ!AG3202)</f>
        <v/>
      </c>
      <c r="K2000" s="65" t="str">
        <f>IF(L2000="","",COUNT($L$4:L2000))</f>
        <v/>
      </c>
      <c r="L2000" s="81" t="str">
        <f>IF(C2000="","",データ!AI3202)</f>
        <v/>
      </c>
      <c r="M2000" s="65" t="str">
        <f>IF(C2000="","",データ!AJ3202)</f>
        <v/>
      </c>
      <c r="N2000" s="65" t="str">
        <f>IF(O2000="","",COUNT($O$4:O2000))</f>
        <v/>
      </c>
      <c r="O2000" s="81" t="str">
        <f>IF(C2000="","",データ!AO3202)</f>
        <v/>
      </c>
      <c r="P2000" s="65" t="str">
        <f>IF(C2000="","",データ!AP3202)</f>
        <v/>
      </c>
    </row>
    <row r="2001" spans="1:16" ht="18" customHeight="1">
      <c r="A2001" s="46" t="str">
        <f>IF(データ!A3204&lt;&gt;"",データ!A3203,"")</f>
        <v/>
      </c>
      <c r="B2001" s="47" t="str">
        <f>IF(データ!B3204&lt;&gt;"",データ!B3203,"")</f>
        <v/>
      </c>
      <c r="C2001" s="48" t="str">
        <f>IF(データ!C3204&lt;&gt;"",データ!C3203,"")</f>
        <v/>
      </c>
      <c r="D2001" s="46" t="str">
        <f>IF(データ!G3204&lt;&gt;"",データ!G3203,"")</f>
        <v/>
      </c>
      <c r="E2001" s="65" t="str">
        <f>IF(F2001="","",COUNT($F$4:F2001))</f>
        <v/>
      </c>
      <c r="F2001" s="81" t="str">
        <f>IF(C2001="","",データ!Z3203)</f>
        <v/>
      </c>
      <c r="G2001" s="65" t="str">
        <f>IF(C2001="","",データ!AA3203)</f>
        <v/>
      </c>
      <c r="H2001" s="65" t="str">
        <f>IF(I2001="","",COUNT($I$4:I2001))</f>
        <v/>
      </c>
      <c r="I2001" s="81" t="str">
        <f>IF(C2001="","",データ!AF3203)</f>
        <v/>
      </c>
      <c r="J2001" s="65" t="str">
        <f>IF(C2001="","",データ!AG3203)</f>
        <v/>
      </c>
      <c r="K2001" s="65" t="str">
        <f>IF(L2001="","",COUNT($L$4:L2001))</f>
        <v/>
      </c>
      <c r="L2001" s="81" t="str">
        <f>IF(C2001="","",データ!AI3203)</f>
        <v/>
      </c>
      <c r="M2001" s="65" t="str">
        <f>IF(C2001="","",データ!AJ3203)</f>
        <v/>
      </c>
      <c r="N2001" s="65" t="str">
        <f>IF(O2001="","",COUNT($O$4:O2001))</f>
        <v/>
      </c>
      <c r="O2001" s="81" t="str">
        <f>IF(C2001="","",データ!AO3203)</f>
        <v/>
      </c>
      <c r="P2001" s="65" t="str">
        <f>IF(C2001="","",データ!AP3203)</f>
        <v/>
      </c>
    </row>
    <row r="2002" spans="1:16" ht="18" customHeight="1">
      <c r="A2002" s="46" t="str">
        <f>IF(データ!A3205&lt;&gt;"",データ!A3204,"")</f>
        <v/>
      </c>
      <c r="B2002" s="47" t="str">
        <f>IF(データ!B3205&lt;&gt;"",データ!B3204,"")</f>
        <v/>
      </c>
      <c r="C2002" s="48" t="str">
        <f>IF(データ!C3205&lt;&gt;"",データ!C3204,"")</f>
        <v/>
      </c>
      <c r="D2002" s="46" t="str">
        <f>IF(データ!G3205&lt;&gt;"",データ!G3204,"")</f>
        <v/>
      </c>
      <c r="E2002" s="65" t="str">
        <f>IF(F2002="","",COUNT($F$4:F2002))</f>
        <v/>
      </c>
      <c r="F2002" s="81" t="str">
        <f>IF(C2002="","",データ!Z3204)</f>
        <v/>
      </c>
      <c r="G2002" s="65" t="str">
        <f>IF(C2002="","",データ!AA3204)</f>
        <v/>
      </c>
      <c r="H2002" s="65" t="str">
        <f>IF(I2002="","",COUNT($I$4:I2002))</f>
        <v/>
      </c>
      <c r="I2002" s="81" t="str">
        <f>IF(C2002="","",データ!AF3204)</f>
        <v/>
      </c>
      <c r="J2002" s="65" t="str">
        <f>IF(C2002="","",データ!AG3204)</f>
        <v/>
      </c>
      <c r="K2002" s="65" t="str">
        <f>IF(L2002="","",COUNT($L$4:L2002))</f>
        <v/>
      </c>
      <c r="L2002" s="81" t="str">
        <f>IF(C2002="","",データ!AI3204)</f>
        <v/>
      </c>
      <c r="M2002" s="65" t="str">
        <f>IF(C2002="","",データ!AJ3204)</f>
        <v/>
      </c>
      <c r="N2002" s="65" t="str">
        <f>IF(O2002="","",COUNT($O$4:O2002))</f>
        <v/>
      </c>
      <c r="O2002" s="81" t="str">
        <f>IF(C2002="","",データ!AO3204)</f>
        <v/>
      </c>
      <c r="P2002" s="65" t="str">
        <f>IF(C2002="","",データ!AP3204)</f>
        <v/>
      </c>
    </row>
    <row r="2003" spans="1:16" ht="18" customHeight="1">
      <c r="A2003" s="46" t="str">
        <f>IF(データ!A3206&lt;&gt;"",データ!A3205,"")</f>
        <v/>
      </c>
      <c r="B2003" s="47" t="str">
        <f>IF(データ!B3206&lt;&gt;"",データ!B3205,"")</f>
        <v/>
      </c>
      <c r="C2003" s="48" t="str">
        <f>IF(データ!C3206&lt;&gt;"",データ!C3205,"")</f>
        <v/>
      </c>
      <c r="D2003" s="46" t="str">
        <f>IF(データ!G3206&lt;&gt;"",データ!G3205,"")</f>
        <v/>
      </c>
      <c r="E2003" s="65" t="str">
        <f>IF(F2003="","",COUNT($F$4:F2003))</f>
        <v/>
      </c>
      <c r="F2003" s="81" t="str">
        <f>IF(C2003="","",データ!Z3205)</f>
        <v/>
      </c>
      <c r="G2003" s="65" t="str">
        <f>IF(C2003="","",データ!AA3205)</f>
        <v/>
      </c>
      <c r="H2003" s="65" t="str">
        <f>IF(I2003="","",COUNT($I$4:I2003))</f>
        <v/>
      </c>
      <c r="I2003" s="81" t="str">
        <f>IF(C2003="","",データ!AF3205)</f>
        <v/>
      </c>
      <c r="J2003" s="65" t="str">
        <f>IF(C2003="","",データ!AG3205)</f>
        <v/>
      </c>
      <c r="K2003" s="65" t="str">
        <f>IF(L2003="","",COUNT($L$4:L2003))</f>
        <v/>
      </c>
      <c r="L2003" s="81" t="str">
        <f>IF(C2003="","",データ!AI3205)</f>
        <v/>
      </c>
      <c r="M2003" s="65" t="str">
        <f>IF(C2003="","",データ!AJ3205)</f>
        <v/>
      </c>
      <c r="N2003" s="65" t="str">
        <f>IF(O2003="","",COUNT($O$4:O2003))</f>
        <v/>
      </c>
      <c r="O2003" s="81" t="str">
        <f>IF(C2003="","",データ!AO3205)</f>
        <v/>
      </c>
      <c r="P2003" s="65" t="str">
        <f>IF(C2003="","",データ!AP3205)</f>
        <v/>
      </c>
    </row>
    <row r="2004" spans="1:16" ht="18" customHeight="1">
      <c r="A2004" s="46" t="str">
        <f>IF(データ!A3207&lt;&gt;"",データ!A3206,"")</f>
        <v/>
      </c>
      <c r="B2004" s="47" t="str">
        <f>IF(データ!B3207&lt;&gt;"",データ!B3206,"")</f>
        <v/>
      </c>
      <c r="C2004" s="48" t="str">
        <f>IF(データ!C3207&lt;&gt;"",データ!C3206,"")</f>
        <v/>
      </c>
      <c r="D2004" s="46" t="str">
        <f>IF(データ!G3207&lt;&gt;"",データ!G3206,"")</f>
        <v/>
      </c>
      <c r="E2004" s="65" t="str">
        <f>IF(F2004="","",COUNT($F$4:F2004))</f>
        <v/>
      </c>
      <c r="F2004" s="81" t="str">
        <f>IF(C2004="","",データ!Z3206)</f>
        <v/>
      </c>
      <c r="G2004" s="65" t="str">
        <f>IF(C2004="","",データ!AA3206)</f>
        <v/>
      </c>
      <c r="H2004" s="65" t="str">
        <f>IF(I2004="","",COUNT($I$4:I2004))</f>
        <v/>
      </c>
      <c r="I2004" s="81" t="str">
        <f>IF(C2004="","",データ!AF3206)</f>
        <v/>
      </c>
      <c r="J2004" s="65" t="str">
        <f>IF(C2004="","",データ!AG3206)</f>
        <v/>
      </c>
      <c r="K2004" s="65" t="str">
        <f>IF(L2004="","",COUNT($L$4:L2004))</f>
        <v/>
      </c>
      <c r="L2004" s="81" t="str">
        <f>IF(C2004="","",データ!AI3206)</f>
        <v/>
      </c>
      <c r="M2004" s="65" t="str">
        <f>IF(C2004="","",データ!AJ3206)</f>
        <v/>
      </c>
      <c r="N2004" s="65" t="str">
        <f>IF(O2004="","",COUNT($O$4:O2004))</f>
        <v/>
      </c>
      <c r="O2004" s="81" t="str">
        <f>IF(C2004="","",データ!AO3206)</f>
        <v/>
      </c>
      <c r="P2004" s="65" t="str">
        <f>IF(C2004="","",データ!AP3206)</f>
        <v/>
      </c>
    </row>
    <row r="2005" spans="1:16" ht="18" customHeight="1">
      <c r="A2005" s="46" t="str">
        <f>IF(データ!A3208&lt;&gt;"",データ!A3207,"")</f>
        <v/>
      </c>
      <c r="B2005" s="47" t="str">
        <f>IF(データ!B3208&lt;&gt;"",データ!B3207,"")</f>
        <v/>
      </c>
      <c r="C2005" s="48" t="str">
        <f>IF(データ!C3208&lt;&gt;"",データ!C3207,"")</f>
        <v/>
      </c>
      <c r="D2005" s="46" t="str">
        <f>IF(データ!G3208&lt;&gt;"",データ!G3207,"")</f>
        <v/>
      </c>
      <c r="E2005" s="65" t="str">
        <f>IF(F2005="","",COUNT($F$4:F2005))</f>
        <v/>
      </c>
      <c r="F2005" s="81" t="str">
        <f>IF(C2005="","",データ!Z3207)</f>
        <v/>
      </c>
      <c r="G2005" s="65" t="str">
        <f>IF(C2005="","",データ!AA3207)</f>
        <v/>
      </c>
      <c r="H2005" s="65" t="str">
        <f>IF(I2005="","",COUNT($I$4:I2005))</f>
        <v/>
      </c>
      <c r="I2005" s="81" t="str">
        <f>IF(C2005="","",データ!AF3207)</f>
        <v/>
      </c>
      <c r="J2005" s="65" t="str">
        <f>IF(C2005="","",データ!AG3207)</f>
        <v/>
      </c>
      <c r="K2005" s="65" t="str">
        <f>IF(L2005="","",COUNT($L$4:L2005))</f>
        <v/>
      </c>
      <c r="L2005" s="81" t="str">
        <f>IF(C2005="","",データ!AI3207)</f>
        <v/>
      </c>
      <c r="M2005" s="65" t="str">
        <f>IF(C2005="","",データ!AJ3207)</f>
        <v/>
      </c>
      <c r="N2005" s="65" t="str">
        <f>IF(O2005="","",COUNT($O$4:O2005))</f>
        <v/>
      </c>
      <c r="O2005" s="81" t="str">
        <f>IF(C2005="","",データ!AO3207)</f>
        <v/>
      </c>
      <c r="P2005" s="65" t="str">
        <f>IF(C2005="","",データ!AP3207)</f>
        <v/>
      </c>
    </row>
    <row r="2006" spans="1:16" ht="18" customHeight="1">
      <c r="A2006" s="46" t="str">
        <f>IF(データ!A3209&lt;&gt;"",データ!A3208,"")</f>
        <v/>
      </c>
      <c r="B2006" s="47" t="str">
        <f>IF(データ!B3209&lt;&gt;"",データ!B3208,"")</f>
        <v/>
      </c>
      <c r="C2006" s="48" t="str">
        <f>IF(データ!C3209&lt;&gt;"",データ!C3208,"")</f>
        <v/>
      </c>
      <c r="D2006" s="46" t="str">
        <f>IF(データ!G3209&lt;&gt;"",データ!G3208,"")</f>
        <v/>
      </c>
      <c r="E2006" s="65" t="str">
        <f>IF(F2006="","",COUNT($F$4:F2006))</f>
        <v/>
      </c>
      <c r="F2006" s="81" t="str">
        <f>IF(C2006="","",データ!Z3208)</f>
        <v/>
      </c>
      <c r="G2006" s="65" t="str">
        <f>IF(C2006="","",データ!AA3208)</f>
        <v/>
      </c>
      <c r="H2006" s="65" t="str">
        <f>IF(I2006="","",COUNT($I$4:I2006))</f>
        <v/>
      </c>
      <c r="I2006" s="81" t="str">
        <f>IF(C2006="","",データ!AF3208)</f>
        <v/>
      </c>
      <c r="J2006" s="65" t="str">
        <f>IF(C2006="","",データ!AG3208)</f>
        <v/>
      </c>
      <c r="K2006" s="65" t="str">
        <f>IF(L2006="","",COUNT($L$4:L2006))</f>
        <v/>
      </c>
      <c r="L2006" s="81" t="str">
        <f>IF(C2006="","",データ!AI3208)</f>
        <v/>
      </c>
      <c r="M2006" s="65" t="str">
        <f>IF(C2006="","",データ!AJ3208)</f>
        <v/>
      </c>
      <c r="N2006" s="65" t="str">
        <f>IF(O2006="","",COUNT($O$4:O2006))</f>
        <v/>
      </c>
      <c r="O2006" s="81" t="str">
        <f>IF(C2006="","",データ!AO3208)</f>
        <v/>
      </c>
      <c r="P2006" s="65" t="str">
        <f>IF(C2006="","",データ!AP3208)</f>
        <v/>
      </c>
    </row>
    <row r="2007" spans="1:16" ht="18" customHeight="1">
      <c r="A2007" s="46" t="str">
        <f>IF(データ!A3210&lt;&gt;"",データ!A3209,"")</f>
        <v/>
      </c>
      <c r="B2007" s="47" t="str">
        <f>IF(データ!B3210&lt;&gt;"",データ!B3209,"")</f>
        <v/>
      </c>
      <c r="C2007" s="48" t="str">
        <f>IF(データ!C3210&lt;&gt;"",データ!C3209,"")</f>
        <v/>
      </c>
      <c r="D2007" s="46" t="str">
        <f>IF(データ!G3210&lt;&gt;"",データ!G3209,"")</f>
        <v/>
      </c>
      <c r="E2007" s="65" t="str">
        <f>IF(F2007="","",COUNT($F$4:F2007))</f>
        <v/>
      </c>
      <c r="F2007" s="81" t="str">
        <f>IF(C2007="","",データ!Z3209)</f>
        <v/>
      </c>
      <c r="G2007" s="65" t="str">
        <f>IF(C2007="","",データ!AA3209)</f>
        <v/>
      </c>
      <c r="H2007" s="65" t="str">
        <f>IF(I2007="","",COUNT($I$4:I2007))</f>
        <v/>
      </c>
      <c r="I2007" s="81" t="str">
        <f>IF(C2007="","",データ!AF3209)</f>
        <v/>
      </c>
      <c r="J2007" s="65" t="str">
        <f>IF(C2007="","",データ!AG3209)</f>
        <v/>
      </c>
      <c r="K2007" s="65" t="str">
        <f>IF(L2007="","",COUNT($L$4:L2007))</f>
        <v/>
      </c>
      <c r="L2007" s="81" t="str">
        <f>IF(C2007="","",データ!AI3209)</f>
        <v/>
      </c>
      <c r="M2007" s="65" t="str">
        <f>IF(C2007="","",データ!AJ3209)</f>
        <v/>
      </c>
      <c r="N2007" s="65" t="str">
        <f>IF(O2007="","",COUNT($O$4:O2007))</f>
        <v/>
      </c>
      <c r="O2007" s="81" t="str">
        <f>IF(C2007="","",データ!AO3209)</f>
        <v/>
      </c>
      <c r="P2007" s="65" t="str">
        <f>IF(C2007="","",データ!AP3209)</f>
        <v/>
      </c>
    </row>
    <row r="2008" spans="1:16" ht="18" customHeight="1">
      <c r="A2008" s="46" t="str">
        <f>IF(データ!A3211&lt;&gt;"",データ!A3210,"")</f>
        <v/>
      </c>
      <c r="B2008" s="47" t="str">
        <f>IF(データ!B3211&lt;&gt;"",データ!B3210,"")</f>
        <v/>
      </c>
      <c r="C2008" s="48" t="str">
        <f>IF(データ!C3211&lt;&gt;"",データ!C3210,"")</f>
        <v/>
      </c>
      <c r="D2008" s="46" t="str">
        <f>IF(データ!G3211&lt;&gt;"",データ!G3210,"")</f>
        <v/>
      </c>
      <c r="E2008" s="65" t="str">
        <f>IF(F2008="","",COUNT($F$4:F2008))</f>
        <v/>
      </c>
      <c r="F2008" s="81" t="str">
        <f>IF(C2008="","",データ!Z3210)</f>
        <v/>
      </c>
      <c r="G2008" s="65" t="str">
        <f>IF(C2008="","",データ!AA3210)</f>
        <v/>
      </c>
      <c r="H2008" s="65" t="str">
        <f>IF(I2008="","",COUNT($I$4:I2008))</f>
        <v/>
      </c>
      <c r="I2008" s="81" t="str">
        <f>IF(C2008="","",データ!AF3210)</f>
        <v/>
      </c>
      <c r="J2008" s="65" t="str">
        <f>IF(C2008="","",データ!AG3210)</f>
        <v/>
      </c>
      <c r="K2008" s="65" t="str">
        <f>IF(L2008="","",COUNT($L$4:L2008))</f>
        <v/>
      </c>
      <c r="L2008" s="81" t="str">
        <f>IF(C2008="","",データ!AI3210)</f>
        <v/>
      </c>
      <c r="M2008" s="65" t="str">
        <f>IF(C2008="","",データ!AJ3210)</f>
        <v/>
      </c>
      <c r="N2008" s="65" t="str">
        <f>IF(O2008="","",COUNT($O$4:O2008))</f>
        <v/>
      </c>
      <c r="O2008" s="81" t="str">
        <f>IF(C2008="","",データ!AO3210)</f>
        <v/>
      </c>
      <c r="P2008" s="65" t="str">
        <f>IF(C2008="","",データ!AP3210)</f>
        <v/>
      </c>
    </row>
    <row r="2009" spans="1:16" ht="18" customHeight="1">
      <c r="A2009" s="46" t="str">
        <f>IF(データ!A3212&lt;&gt;"",データ!A3211,"")</f>
        <v/>
      </c>
      <c r="B2009" s="47" t="str">
        <f>IF(データ!B3212&lt;&gt;"",データ!B3211,"")</f>
        <v/>
      </c>
      <c r="C2009" s="48" t="str">
        <f>IF(データ!C3212&lt;&gt;"",データ!C3211,"")</f>
        <v/>
      </c>
      <c r="D2009" s="46" t="str">
        <f>IF(データ!G3212&lt;&gt;"",データ!G3211,"")</f>
        <v/>
      </c>
      <c r="E2009" s="65" t="str">
        <f>IF(F2009="","",COUNT($F$4:F2009))</f>
        <v/>
      </c>
      <c r="F2009" s="81" t="str">
        <f>IF(C2009="","",データ!Z3211)</f>
        <v/>
      </c>
      <c r="G2009" s="65" t="str">
        <f>IF(C2009="","",データ!AA3211)</f>
        <v/>
      </c>
      <c r="H2009" s="65" t="str">
        <f>IF(I2009="","",COUNT($I$4:I2009))</f>
        <v/>
      </c>
      <c r="I2009" s="81" t="str">
        <f>IF(C2009="","",データ!AF3211)</f>
        <v/>
      </c>
      <c r="J2009" s="65" t="str">
        <f>IF(C2009="","",データ!AG3211)</f>
        <v/>
      </c>
      <c r="K2009" s="65" t="str">
        <f>IF(L2009="","",COUNT($L$4:L2009))</f>
        <v/>
      </c>
      <c r="L2009" s="81" t="str">
        <f>IF(C2009="","",データ!AI3211)</f>
        <v/>
      </c>
      <c r="M2009" s="65" t="str">
        <f>IF(C2009="","",データ!AJ3211)</f>
        <v/>
      </c>
      <c r="N2009" s="65" t="str">
        <f>IF(O2009="","",COUNT($O$4:O2009))</f>
        <v/>
      </c>
      <c r="O2009" s="81" t="str">
        <f>IF(C2009="","",データ!AO3211)</f>
        <v/>
      </c>
      <c r="P2009" s="65" t="str">
        <f>IF(C2009="","",データ!AP3211)</f>
        <v/>
      </c>
    </row>
    <row r="2010" spans="1:16" ht="18" customHeight="1">
      <c r="A2010" s="46" t="str">
        <f>IF(データ!A3213&lt;&gt;"",データ!A3212,"")</f>
        <v/>
      </c>
      <c r="B2010" s="47" t="str">
        <f>IF(データ!B3213&lt;&gt;"",データ!B3212,"")</f>
        <v/>
      </c>
      <c r="C2010" s="48" t="str">
        <f>IF(データ!C3213&lt;&gt;"",データ!C3212,"")</f>
        <v/>
      </c>
      <c r="D2010" s="46" t="str">
        <f>IF(データ!G3213&lt;&gt;"",データ!G3212,"")</f>
        <v/>
      </c>
      <c r="E2010" s="65" t="str">
        <f>IF(F2010="","",COUNT($F$4:F2010))</f>
        <v/>
      </c>
      <c r="F2010" s="81" t="str">
        <f>IF(C2010="","",データ!Z3212)</f>
        <v/>
      </c>
      <c r="G2010" s="65" t="str">
        <f>IF(C2010="","",データ!AA3212)</f>
        <v/>
      </c>
      <c r="H2010" s="65" t="str">
        <f>IF(I2010="","",COUNT($I$4:I2010))</f>
        <v/>
      </c>
      <c r="I2010" s="81" t="str">
        <f>IF(C2010="","",データ!AF3212)</f>
        <v/>
      </c>
      <c r="J2010" s="65" t="str">
        <f>IF(C2010="","",データ!AG3212)</f>
        <v/>
      </c>
      <c r="K2010" s="65" t="str">
        <f>IF(L2010="","",COUNT($L$4:L2010))</f>
        <v/>
      </c>
      <c r="L2010" s="81" t="str">
        <f>IF(C2010="","",データ!AI3212)</f>
        <v/>
      </c>
      <c r="M2010" s="65" t="str">
        <f>IF(C2010="","",データ!AJ3212)</f>
        <v/>
      </c>
      <c r="N2010" s="65" t="str">
        <f>IF(O2010="","",COUNT($O$4:O2010))</f>
        <v/>
      </c>
      <c r="O2010" s="81" t="str">
        <f>IF(C2010="","",データ!AO3212)</f>
        <v/>
      </c>
      <c r="P2010" s="65" t="str">
        <f>IF(C2010="","",データ!AP3212)</f>
        <v/>
      </c>
    </row>
    <row r="2011" spans="1:16" ht="18" customHeight="1">
      <c r="A2011" s="46" t="str">
        <f>IF(データ!A3214&lt;&gt;"",データ!A3213,"")</f>
        <v/>
      </c>
      <c r="B2011" s="47" t="str">
        <f>IF(データ!B3214&lt;&gt;"",データ!B3213,"")</f>
        <v/>
      </c>
      <c r="C2011" s="48" t="str">
        <f>IF(データ!C3214&lt;&gt;"",データ!C3213,"")</f>
        <v/>
      </c>
      <c r="D2011" s="46" t="str">
        <f>IF(データ!G3214&lt;&gt;"",データ!G3213,"")</f>
        <v/>
      </c>
      <c r="E2011" s="65" t="str">
        <f>IF(F2011="","",COUNT($F$4:F2011))</f>
        <v/>
      </c>
      <c r="F2011" s="81" t="str">
        <f>IF(C2011="","",データ!Z3213)</f>
        <v/>
      </c>
      <c r="G2011" s="65" t="str">
        <f>IF(C2011="","",データ!AA3213)</f>
        <v/>
      </c>
      <c r="H2011" s="65" t="str">
        <f>IF(I2011="","",COUNT($I$4:I2011))</f>
        <v/>
      </c>
      <c r="I2011" s="81" t="str">
        <f>IF(C2011="","",データ!AF3213)</f>
        <v/>
      </c>
      <c r="J2011" s="65" t="str">
        <f>IF(C2011="","",データ!AG3213)</f>
        <v/>
      </c>
      <c r="K2011" s="65" t="str">
        <f>IF(L2011="","",COUNT($L$4:L2011))</f>
        <v/>
      </c>
      <c r="L2011" s="81" t="str">
        <f>IF(C2011="","",データ!AI3213)</f>
        <v/>
      </c>
      <c r="M2011" s="65" t="str">
        <f>IF(C2011="","",データ!AJ3213)</f>
        <v/>
      </c>
      <c r="N2011" s="65" t="str">
        <f>IF(O2011="","",COUNT($O$4:O2011))</f>
        <v/>
      </c>
      <c r="O2011" s="81" t="str">
        <f>IF(C2011="","",データ!AO3213)</f>
        <v/>
      </c>
      <c r="P2011" s="65" t="str">
        <f>IF(C2011="","",データ!AP3213)</f>
        <v/>
      </c>
    </row>
    <row r="2012" spans="1:16" ht="18" customHeight="1">
      <c r="A2012" s="46" t="str">
        <f>IF(データ!A3215&lt;&gt;"",データ!A3214,"")</f>
        <v/>
      </c>
      <c r="B2012" s="47" t="str">
        <f>IF(データ!B3215&lt;&gt;"",データ!B3214,"")</f>
        <v/>
      </c>
      <c r="C2012" s="48" t="str">
        <f>IF(データ!C3215&lt;&gt;"",データ!C3214,"")</f>
        <v/>
      </c>
      <c r="D2012" s="46" t="str">
        <f>IF(データ!G3215&lt;&gt;"",データ!G3214,"")</f>
        <v/>
      </c>
      <c r="E2012" s="65" t="str">
        <f>IF(F2012="","",COUNT($F$4:F2012))</f>
        <v/>
      </c>
      <c r="F2012" s="81" t="str">
        <f>IF(C2012="","",データ!Z3214)</f>
        <v/>
      </c>
      <c r="G2012" s="65" t="str">
        <f>IF(C2012="","",データ!AA3214)</f>
        <v/>
      </c>
      <c r="H2012" s="65" t="str">
        <f>IF(I2012="","",COUNT($I$4:I2012))</f>
        <v/>
      </c>
      <c r="I2012" s="81" t="str">
        <f>IF(C2012="","",データ!AF3214)</f>
        <v/>
      </c>
      <c r="J2012" s="65" t="str">
        <f>IF(C2012="","",データ!AG3214)</f>
        <v/>
      </c>
      <c r="K2012" s="65" t="str">
        <f>IF(L2012="","",COUNT($L$4:L2012))</f>
        <v/>
      </c>
      <c r="L2012" s="81" t="str">
        <f>IF(C2012="","",データ!AI3214)</f>
        <v/>
      </c>
      <c r="M2012" s="65" t="str">
        <f>IF(C2012="","",データ!AJ3214)</f>
        <v/>
      </c>
      <c r="N2012" s="65" t="str">
        <f>IF(O2012="","",COUNT($O$4:O2012))</f>
        <v/>
      </c>
      <c r="O2012" s="81" t="str">
        <f>IF(C2012="","",データ!AO3214)</f>
        <v/>
      </c>
      <c r="P2012" s="65" t="str">
        <f>IF(C2012="","",データ!AP3214)</f>
        <v/>
      </c>
    </row>
    <row r="2013" spans="1:16" ht="18" customHeight="1">
      <c r="A2013" s="46" t="str">
        <f>IF(データ!A3216&lt;&gt;"",データ!A3215,"")</f>
        <v/>
      </c>
      <c r="B2013" s="47" t="str">
        <f>IF(データ!B3216&lt;&gt;"",データ!B3215,"")</f>
        <v/>
      </c>
      <c r="C2013" s="48" t="str">
        <f>IF(データ!C3216&lt;&gt;"",データ!C3215,"")</f>
        <v/>
      </c>
      <c r="D2013" s="46" t="str">
        <f>IF(データ!G3216&lt;&gt;"",データ!G3215,"")</f>
        <v/>
      </c>
      <c r="E2013" s="65" t="str">
        <f>IF(F2013="","",COUNT($F$4:F2013))</f>
        <v/>
      </c>
      <c r="F2013" s="81" t="str">
        <f>IF(C2013="","",データ!Z3215)</f>
        <v/>
      </c>
      <c r="G2013" s="65" t="str">
        <f>IF(C2013="","",データ!AA3215)</f>
        <v/>
      </c>
      <c r="H2013" s="65" t="str">
        <f>IF(I2013="","",COUNT($I$4:I2013))</f>
        <v/>
      </c>
      <c r="I2013" s="81" t="str">
        <f>IF(C2013="","",データ!AF3215)</f>
        <v/>
      </c>
      <c r="J2013" s="65" t="str">
        <f>IF(C2013="","",データ!AG3215)</f>
        <v/>
      </c>
      <c r="K2013" s="65" t="str">
        <f>IF(L2013="","",COUNT($L$4:L2013))</f>
        <v/>
      </c>
      <c r="L2013" s="81" t="str">
        <f>IF(C2013="","",データ!AI3215)</f>
        <v/>
      </c>
      <c r="M2013" s="65" t="str">
        <f>IF(C2013="","",データ!AJ3215)</f>
        <v/>
      </c>
      <c r="N2013" s="65" t="str">
        <f>IF(O2013="","",COUNT($O$4:O2013))</f>
        <v/>
      </c>
      <c r="O2013" s="81" t="str">
        <f>IF(C2013="","",データ!AO3215)</f>
        <v/>
      </c>
      <c r="P2013" s="65" t="str">
        <f>IF(C2013="","",データ!AP3215)</f>
        <v/>
      </c>
    </row>
    <row r="2014" spans="1:16" ht="18" customHeight="1">
      <c r="A2014" s="46" t="str">
        <f>IF(データ!A3217&lt;&gt;"",データ!A3216,"")</f>
        <v/>
      </c>
      <c r="B2014" s="47" t="str">
        <f>IF(データ!B3217&lt;&gt;"",データ!B3216,"")</f>
        <v/>
      </c>
      <c r="C2014" s="48" t="str">
        <f>IF(データ!C3217&lt;&gt;"",データ!C3216,"")</f>
        <v/>
      </c>
      <c r="D2014" s="46" t="str">
        <f>IF(データ!G3217&lt;&gt;"",データ!G3216,"")</f>
        <v/>
      </c>
      <c r="E2014" s="65" t="str">
        <f>IF(F2014="","",COUNT($F$4:F2014))</f>
        <v/>
      </c>
      <c r="F2014" s="81" t="str">
        <f>IF(C2014="","",データ!Z3216)</f>
        <v/>
      </c>
      <c r="G2014" s="65" t="str">
        <f>IF(C2014="","",データ!AA3216)</f>
        <v/>
      </c>
      <c r="H2014" s="65" t="str">
        <f>IF(I2014="","",COUNT($I$4:I2014))</f>
        <v/>
      </c>
      <c r="I2014" s="81" t="str">
        <f>IF(C2014="","",データ!AF3216)</f>
        <v/>
      </c>
      <c r="J2014" s="65" t="str">
        <f>IF(C2014="","",データ!AG3216)</f>
        <v/>
      </c>
      <c r="K2014" s="65" t="str">
        <f>IF(L2014="","",COUNT($L$4:L2014))</f>
        <v/>
      </c>
      <c r="L2014" s="81" t="str">
        <f>IF(C2014="","",データ!AI3216)</f>
        <v/>
      </c>
      <c r="M2014" s="65" t="str">
        <f>IF(C2014="","",データ!AJ3216)</f>
        <v/>
      </c>
      <c r="N2014" s="65" t="str">
        <f>IF(O2014="","",COUNT($O$4:O2014))</f>
        <v/>
      </c>
      <c r="O2014" s="81" t="str">
        <f>IF(C2014="","",データ!AO3216)</f>
        <v/>
      </c>
      <c r="P2014" s="65" t="str">
        <f>IF(C2014="","",データ!AP3216)</f>
        <v/>
      </c>
    </row>
    <row r="2015" spans="1:16" ht="18" customHeight="1">
      <c r="A2015" s="46" t="str">
        <f>IF(データ!A3218&lt;&gt;"",データ!A3217,"")</f>
        <v/>
      </c>
      <c r="B2015" s="47" t="str">
        <f>IF(データ!B3218&lt;&gt;"",データ!B3217,"")</f>
        <v/>
      </c>
      <c r="C2015" s="48" t="str">
        <f>IF(データ!C3218&lt;&gt;"",データ!C3217,"")</f>
        <v/>
      </c>
      <c r="D2015" s="46" t="str">
        <f>IF(データ!G3218&lt;&gt;"",データ!G3217,"")</f>
        <v/>
      </c>
      <c r="E2015" s="65" t="str">
        <f>IF(F2015="","",COUNT($F$4:F2015))</f>
        <v/>
      </c>
      <c r="F2015" s="81" t="str">
        <f>IF(C2015="","",データ!Z3217)</f>
        <v/>
      </c>
      <c r="G2015" s="65" t="str">
        <f>IF(C2015="","",データ!AA3217)</f>
        <v/>
      </c>
      <c r="H2015" s="65" t="str">
        <f>IF(I2015="","",COUNT($I$4:I2015))</f>
        <v/>
      </c>
      <c r="I2015" s="81" t="str">
        <f>IF(C2015="","",データ!AF3217)</f>
        <v/>
      </c>
      <c r="J2015" s="65" t="str">
        <f>IF(C2015="","",データ!AG3217)</f>
        <v/>
      </c>
      <c r="K2015" s="65" t="str">
        <f>IF(L2015="","",COUNT($L$4:L2015))</f>
        <v/>
      </c>
      <c r="L2015" s="81" t="str">
        <f>IF(C2015="","",データ!AI3217)</f>
        <v/>
      </c>
      <c r="M2015" s="65" t="str">
        <f>IF(C2015="","",データ!AJ3217)</f>
        <v/>
      </c>
      <c r="N2015" s="65" t="str">
        <f>IF(O2015="","",COUNT($O$4:O2015))</f>
        <v/>
      </c>
      <c r="O2015" s="81" t="str">
        <f>IF(C2015="","",データ!AO3217)</f>
        <v/>
      </c>
      <c r="P2015" s="65" t="str">
        <f>IF(C2015="","",データ!AP3217)</f>
        <v/>
      </c>
    </row>
    <row r="2016" spans="1:16" ht="18" customHeight="1">
      <c r="A2016" s="46" t="str">
        <f>IF(データ!A3219&lt;&gt;"",データ!A3218,"")</f>
        <v/>
      </c>
      <c r="B2016" s="47" t="str">
        <f>IF(データ!B3219&lt;&gt;"",データ!B3218,"")</f>
        <v/>
      </c>
      <c r="C2016" s="48" t="str">
        <f>IF(データ!C3219&lt;&gt;"",データ!C3218,"")</f>
        <v/>
      </c>
      <c r="D2016" s="46" t="str">
        <f>IF(データ!G3219&lt;&gt;"",データ!G3218,"")</f>
        <v/>
      </c>
      <c r="E2016" s="65" t="str">
        <f>IF(F2016="","",COUNT($F$4:F2016))</f>
        <v/>
      </c>
      <c r="F2016" s="81" t="str">
        <f>IF(C2016="","",データ!Z3218)</f>
        <v/>
      </c>
      <c r="G2016" s="65" t="str">
        <f>IF(C2016="","",データ!AA3218)</f>
        <v/>
      </c>
      <c r="H2016" s="65" t="str">
        <f>IF(I2016="","",COUNT($I$4:I2016))</f>
        <v/>
      </c>
      <c r="I2016" s="81" t="str">
        <f>IF(C2016="","",データ!AF3218)</f>
        <v/>
      </c>
      <c r="J2016" s="65" t="str">
        <f>IF(C2016="","",データ!AG3218)</f>
        <v/>
      </c>
      <c r="K2016" s="65" t="str">
        <f>IF(L2016="","",COUNT($L$4:L2016))</f>
        <v/>
      </c>
      <c r="L2016" s="81" t="str">
        <f>IF(C2016="","",データ!AI3218)</f>
        <v/>
      </c>
      <c r="M2016" s="65" t="str">
        <f>IF(C2016="","",データ!AJ3218)</f>
        <v/>
      </c>
      <c r="N2016" s="65" t="str">
        <f>IF(O2016="","",COUNT($O$4:O2016))</f>
        <v/>
      </c>
      <c r="O2016" s="81" t="str">
        <f>IF(C2016="","",データ!AO3218)</f>
        <v/>
      </c>
      <c r="P2016" s="65" t="str">
        <f>IF(C2016="","",データ!AP3218)</f>
        <v/>
      </c>
    </row>
    <row r="2017" spans="1:16" ht="18" customHeight="1">
      <c r="A2017" s="46" t="str">
        <f>IF(データ!A3220&lt;&gt;"",データ!A3219,"")</f>
        <v/>
      </c>
      <c r="B2017" s="47" t="str">
        <f>IF(データ!B3220&lt;&gt;"",データ!B3219,"")</f>
        <v/>
      </c>
      <c r="C2017" s="48" t="str">
        <f>IF(データ!C3220&lt;&gt;"",データ!C3219,"")</f>
        <v/>
      </c>
      <c r="D2017" s="46" t="str">
        <f>IF(データ!G3220&lt;&gt;"",データ!G3219,"")</f>
        <v/>
      </c>
      <c r="E2017" s="65" t="str">
        <f>IF(F2017="","",COUNT($F$4:F2017))</f>
        <v/>
      </c>
      <c r="F2017" s="81" t="str">
        <f>IF(C2017="","",データ!Z3219)</f>
        <v/>
      </c>
      <c r="G2017" s="65" t="str">
        <f>IF(C2017="","",データ!AA3219)</f>
        <v/>
      </c>
      <c r="H2017" s="65" t="str">
        <f>IF(I2017="","",COUNT($I$4:I2017))</f>
        <v/>
      </c>
      <c r="I2017" s="81" t="str">
        <f>IF(C2017="","",データ!AF3219)</f>
        <v/>
      </c>
      <c r="J2017" s="65" t="str">
        <f>IF(C2017="","",データ!AG3219)</f>
        <v/>
      </c>
      <c r="K2017" s="65" t="str">
        <f>IF(L2017="","",COUNT($L$4:L2017))</f>
        <v/>
      </c>
      <c r="L2017" s="81" t="str">
        <f>IF(C2017="","",データ!AI3219)</f>
        <v/>
      </c>
      <c r="M2017" s="65" t="str">
        <f>IF(C2017="","",データ!AJ3219)</f>
        <v/>
      </c>
      <c r="N2017" s="65" t="str">
        <f>IF(O2017="","",COUNT($O$4:O2017))</f>
        <v/>
      </c>
      <c r="O2017" s="81" t="str">
        <f>IF(C2017="","",データ!AO3219)</f>
        <v/>
      </c>
      <c r="P2017" s="65" t="str">
        <f>IF(C2017="","",データ!AP3219)</f>
        <v/>
      </c>
    </row>
    <row r="2018" spans="1:16" ht="18" customHeight="1">
      <c r="A2018" s="46" t="str">
        <f>IF(データ!A3221&lt;&gt;"",データ!A3220,"")</f>
        <v/>
      </c>
      <c r="B2018" s="47" t="str">
        <f>IF(データ!B3221&lt;&gt;"",データ!B3220,"")</f>
        <v/>
      </c>
      <c r="C2018" s="48" t="str">
        <f>IF(データ!C3221&lt;&gt;"",データ!C3220,"")</f>
        <v/>
      </c>
      <c r="D2018" s="46" t="str">
        <f>IF(データ!G3221&lt;&gt;"",データ!G3220,"")</f>
        <v/>
      </c>
      <c r="E2018" s="65" t="str">
        <f>IF(F2018="","",COUNT($F$4:F2018))</f>
        <v/>
      </c>
      <c r="F2018" s="81" t="str">
        <f>IF(C2018="","",データ!Z3220)</f>
        <v/>
      </c>
      <c r="G2018" s="65" t="str">
        <f>IF(C2018="","",データ!AA3220)</f>
        <v/>
      </c>
      <c r="H2018" s="65" t="str">
        <f>IF(I2018="","",COUNT($I$4:I2018))</f>
        <v/>
      </c>
      <c r="I2018" s="81" t="str">
        <f>IF(C2018="","",データ!AF3220)</f>
        <v/>
      </c>
      <c r="J2018" s="65" t="str">
        <f>IF(C2018="","",データ!AG3220)</f>
        <v/>
      </c>
      <c r="K2018" s="65" t="str">
        <f>IF(L2018="","",COUNT($L$4:L2018))</f>
        <v/>
      </c>
      <c r="L2018" s="81" t="str">
        <f>IF(C2018="","",データ!AI3220)</f>
        <v/>
      </c>
      <c r="M2018" s="65" t="str">
        <f>IF(C2018="","",データ!AJ3220)</f>
        <v/>
      </c>
      <c r="N2018" s="65" t="str">
        <f>IF(O2018="","",COUNT($O$4:O2018))</f>
        <v/>
      </c>
      <c r="O2018" s="81" t="str">
        <f>IF(C2018="","",データ!AO3220)</f>
        <v/>
      </c>
      <c r="P2018" s="65" t="str">
        <f>IF(C2018="","",データ!AP3220)</f>
        <v/>
      </c>
    </row>
    <row r="2019" spans="1:16" ht="18" customHeight="1">
      <c r="A2019" s="46" t="str">
        <f>IF(データ!A3222&lt;&gt;"",データ!A3221,"")</f>
        <v/>
      </c>
      <c r="B2019" s="47" t="str">
        <f>IF(データ!B3222&lt;&gt;"",データ!B3221,"")</f>
        <v/>
      </c>
      <c r="C2019" s="48" t="str">
        <f>IF(データ!C3222&lt;&gt;"",データ!C3221,"")</f>
        <v/>
      </c>
      <c r="D2019" s="46" t="str">
        <f>IF(データ!G3222&lt;&gt;"",データ!G3221,"")</f>
        <v/>
      </c>
      <c r="E2019" s="65" t="str">
        <f>IF(F2019="","",COUNT($F$4:F2019))</f>
        <v/>
      </c>
      <c r="F2019" s="81" t="str">
        <f>IF(C2019="","",データ!Z3221)</f>
        <v/>
      </c>
      <c r="G2019" s="65" t="str">
        <f>IF(C2019="","",データ!AA3221)</f>
        <v/>
      </c>
      <c r="H2019" s="65" t="str">
        <f>IF(I2019="","",COUNT($I$4:I2019))</f>
        <v/>
      </c>
      <c r="I2019" s="81" t="str">
        <f>IF(C2019="","",データ!AF3221)</f>
        <v/>
      </c>
      <c r="J2019" s="65" t="str">
        <f>IF(C2019="","",データ!AG3221)</f>
        <v/>
      </c>
      <c r="K2019" s="65" t="str">
        <f>IF(L2019="","",COUNT($L$4:L2019))</f>
        <v/>
      </c>
      <c r="L2019" s="81" t="str">
        <f>IF(C2019="","",データ!AI3221)</f>
        <v/>
      </c>
      <c r="M2019" s="65" t="str">
        <f>IF(C2019="","",データ!AJ3221)</f>
        <v/>
      </c>
      <c r="N2019" s="65" t="str">
        <f>IF(O2019="","",COUNT($O$4:O2019))</f>
        <v/>
      </c>
      <c r="O2019" s="81" t="str">
        <f>IF(C2019="","",データ!AO3221)</f>
        <v/>
      </c>
      <c r="P2019" s="65" t="str">
        <f>IF(C2019="","",データ!AP3221)</f>
        <v/>
      </c>
    </row>
    <row r="2020" spans="1:16" ht="18" customHeight="1">
      <c r="A2020" s="46" t="str">
        <f>IF(データ!A3223&lt;&gt;"",データ!A3222,"")</f>
        <v/>
      </c>
      <c r="B2020" s="47" t="str">
        <f>IF(データ!B3223&lt;&gt;"",データ!B3222,"")</f>
        <v/>
      </c>
      <c r="C2020" s="48" t="str">
        <f>IF(データ!C3223&lt;&gt;"",データ!C3222,"")</f>
        <v/>
      </c>
      <c r="D2020" s="46" t="str">
        <f>IF(データ!G3223&lt;&gt;"",データ!G3222,"")</f>
        <v/>
      </c>
      <c r="E2020" s="65" t="str">
        <f>IF(F2020="","",COUNT($F$4:F2020))</f>
        <v/>
      </c>
      <c r="F2020" s="81" t="str">
        <f>IF(C2020="","",データ!Z3222)</f>
        <v/>
      </c>
      <c r="G2020" s="65" t="str">
        <f>IF(C2020="","",データ!AA3222)</f>
        <v/>
      </c>
      <c r="H2020" s="65" t="str">
        <f>IF(I2020="","",COUNT($I$4:I2020))</f>
        <v/>
      </c>
      <c r="I2020" s="81" t="str">
        <f>IF(C2020="","",データ!AF3222)</f>
        <v/>
      </c>
      <c r="J2020" s="65" t="str">
        <f>IF(C2020="","",データ!AG3222)</f>
        <v/>
      </c>
      <c r="K2020" s="65" t="str">
        <f>IF(L2020="","",COUNT($L$4:L2020))</f>
        <v/>
      </c>
      <c r="L2020" s="81" t="str">
        <f>IF(C2020="","",データ!AI3222)</f>
        <v/>
      </c>
      <c r="M2020" s="65" t="str">
        <f>IF(C2020="","",データ!AJ3222)</f>
        <v/>
      </c>
      <c r="N2020" s="65" t="str">
        <f>IF(O2020="","",COUNT($O$4:O2020))</f>
        <v/>
      </c>
      <c r="O2020" s="81" t="str">
        <f>IF(C2020="","",データ!AO3222)</f>
        <v/>
      </c>
      <c r="P2020" s="65" t="str">
        <f>IF(C2020="","",データ!AP3222)</f>
        <v/>
      </c>
    </row>
    <row r="2021" spans="1:16" ht="18" customHeight="1">
      <c r="A2021" s="46" t="str">
        <f>IF(データ!A3224&lt;&gt;"",データ!A3223,"")</f>
        <v/>
      </c>
      <c r="B2021" s="47" t="str">
        <f>IF(データ!B3224&lt;&gt;"",データ!B3223,"")</f>
        <v/>
      </c>
      <c r="C2021" s="48" t="str">
        <f>IF(データ!C3224&lt;&gt;"",データ!C3223,"")</f>
        <v/>
      </c>
      <c r="D2021" s="46" t="str">
        <f>IF(データ!G3224&lt;&gt;"",データ!G3223,"")</f>
        <v/>
      </c>
      <c r="E2021" s="65" t="str">
        <f>IF(F2021="","",COUNT($F$4:F2021))</f>
        <v/>
      </c>
      <c r="F2021" s="81" t="str">
        <f>IF(C2021="","",データ!Z3223)</f>
        <v/>
      </c>
      <c r="G2021" s="65" t="str">
        <f>IF(C2021="","",データ!AA3223)</f>
        <v/>
      </c>
      <c r="H2021" s="65" t="str">
        <f>IF(I2021="","",COUNT($I$4:I2021))</f>
        <v/>
      </c>
      <c r="I2021" s="81" t="str">
        <f>IF(C2021="","",データ!AF3223)</f>
        <v/>
      </c>
      <c r="J2021" s="65" t="str">
        <f>IF(C2021="","",データ!AG3223)</f>
        <v/>
      </c>
      <c r="K2021" s="65" t="str">
        <f>IF(L2021="","",COUNT($L$4:L2021))</f>
        <v/>
      </c>
      <c r="L2021" s="81" t="str">
        <f>IF(C2021="","",データ!AI3223)</f>
        <v/>
      </c>
      <c r="M2021" s="65" t="str">
        <f>IF(C2021="","",データ!AJ3223)</f>
        <v/>
      </c>
      <c r="N2021" s="65" t="str">
        <f>IF(O2021="","",COUNT($O$4:O2021))</f>
        <v/>
      </c>
      <c r="O2021" s="81" t="str">
        <f>IF(C2021="","",データ!AO3223)</f>
        <v/>
      </c>
      <c r="P2021" s="65" t="str">
        <f>IF(C2021="","",データ!AP3223)</f>
        <v/>
      </c>
    </row>
    <row r="2022" spans="1:16" ht="18" customHeight="1">
      <c r="A2022" s="46" t="str">
        <f>IF(データ!A3225&lt;&gt;"",データ!A3224,"")</f>
        <v/>
      </c>
      <c r="B2022" s="47" t="str">
        <f>IF(データ!B3225&lt;&gt;"",データ!B3224,"")</f>
        <v/>
      </c>
      <c r="C2022" s="48" t="str">
        <f>IF(データ!C3225&lt;&gt;"",データ!C3224,"")</f>
        <v/>
      </c>
      <c r="D2022" s="46" t="str">
        <f>IF(データ!G3225&lt;&gt;"",データ!G3224,"")</f>
        <v/>
      </c>
      <c r="E2022" s="65" t="str">
        <f>IF(F2022="","",COUNT($F$4:F2022))</f>
        <v/>
      </c>
      <c r="F2022" s="81" t="str">
        <f>IF(C2022="","",データ!Z3224)</f>
        <v/>
      </c>
      <c r="G2022" s="65" t="str">
        <f>IF(C2022="","",データ!AA3224)</f>
        <v/>
      </c>
      <c r="H2022" s="65" t="str">
        <f>IF(I2022="","",COUNT($I$4:I2022))</f>
        <v/>
      </c>
      <c r="I2022" s="81" t="str">
        <f>IF(C2022="","",データ!AF3224)</f>
        <v/>
      </c>
      <c r="J2022" s="65" t="str">
        <f>IF(C2022="","",データ!AG3224)</f>
        <v/>
      </c>
      <c r="K2022" s="65" t="str">
        <f>IF(L2022="","",COUNT($L$4:L2022))</f>
        <v/>
      </c>
      <c r="L2022" s="81" t="str">
        <f>IF(C2022="","",データ!AI3224)</f>
        <v/>
      </c>
      <c r="M2022" s="65" t="str">
        <f>IF(C2022="","",データ!AJ3224)</f>
        <v/>
      </c>
      <c r="N2022" s="65" t="str">
        <f>IF(O2022="","",COUNT($O$4:O2022))</f>
        <v/>
      </c>
      <c r="O2022" s="81" t="str">
        <f>IF(C2022="","",データ!AO3224)</f>
        <v/>
      </c>
      <c r="P2022" s="65" t="str">
        <f>IF(C2022="","",データ!AP3224)</f>
        <v/>
      </c>
    </row>
    <row r="2023" spans="1:16" ht="18" customHeight="1">
      <c r="A2023" s="46" t="str">
        <f>IF(データ!A3226&lt;&gt;"",データ!A3225,"")</f>
        <v/>
      </c>
      <c r="B2023" s="47" t="str">
        <f>IF(データ!B3226&lt;&gt;"",データ!B3225,"")</f>
        <v/>
      </c>
      <c r="C2023" s="48" t="str">
        <f>IF(データ!C3226&lt;&gt;"",データ!C3225,"")</f>
        <v/>
      </c>
      <c r="D2023" s="46" t="str">
        <f>IF(データ!G3226&lt;&gt;"",データ!G3225,"")</f>
        <v/>
      </c>
      <c r="E2023" s="65" t="str">
        <f>IF(F2023="","",COUNT($F$4:F2023))</f>
        <v/>
      </c>
      <c r="F2023" s="81" t="str">
        <f>IF(C2023="","",データ!Z3225)</f>
        <v/>
      </c>
      <c r="G2023" s="65" t="str">
        <f>IF(C2023="","",データ!AA3225)</f>
        <v/>
      </c>
      <c r="H2023" s="65" t="str">
        <f>IF(I2023="","",COUNT($I$4:I2023))</f>
        <v/>
      </c>
      <c r="I2023" s="81" t="str">
        <f>IF(C2023="","",データ!AF3225)</f>
        <v/>
      </c>
      <c r="J2023" s="65" t="str">
        <f>IF(C2023="","",データ!AG3225)</f>
        <v/>
      </c>
      <c r="K2023" s="65" t="str">
        <f>IF(L2023="","",COUNT($L$4:L2023))</f>
        <v/>
      </c>
      <c r="L2023" s="81" t="str">
        <f>IF(C2023="","",データ!AI3225)</f>
        <v/>
      </c>
      <c r="M2023" s="65" t="str">
        <f>IF(C2023="","",データ!AJ3225)</f>
        <v/>
      </c>
      <c r="N2023" s="65" t="str">
        <f>IF(O2023="","",COUNT($O$4:O2023))</f>
        <v/>
      </c>
      <c r="O2023" s="81" t="str">
        <f>IF(C2023="","",データ!AO3225)</f>
        <v/>
      </c>
      <c r="P2023" s="65" t="str">
        <f>IF(C2023="","",データ!AP3225)</f>
        <v/>
      </c>
    </row>
    <row r="2024" spans="1:16" ht="18" customHeight="1">
      <c r="A2024" s="46" t="str">
        <f>IF(データ!A3227&lt;&gt;"",データ!A3226,"")</f>
        <v/>
      </c>
      <c r="B2024" s="47" t="str">
        <f>IF(データ!B3227&lt;&gt;"",データ!B3226,"")</f>
        <v/>
      </c>
      <c r="C2024" s="48" t="str">
        <f>IF(データ!C3227&lt;&gt;"",データ!C3226,"")</f>
        <v/>
      </c>
      <c r="D2024" s="46" t="str">
        <f>IF(データ!G3227&lt;&gt;"",データ!G3226,"")</f>
        <v/>
      </c>
      <c r="E2024" s="65" t="str">
        <f>IF(F2024="","",COUNT($F$4:F2024))</f>
        <v/>
      </c>
      <c r="F2024" s="81" t="str">
        <f>IF(C2024="","",データ!Z3226)</f>
        <v/>
      </c>
      <c r="G2024" s="65" t="str">
        <f>IF(C2024="","",データ!AA3226)</f>
        <v/>
      </c>
      <c r="H2024" s="65" t="str">
        <f>IF(I2024="","",COUNT($I$4:I2024))</f>
        <v/>
      </c>
      <c r="I2024" s="81" t="str">
        <f>IF(C2024="","",データ!AF3226)</f>
        <v/>
      </c>
      <c r="J2024" s="65" t="str">
        <f>IF(C2024="","",データ!AG3226)</f>
        <v/>
      </c>
      <c r="K2024" s="65" t="str">
        <f>IF(L2024="","",COUNT($L$4:L2024))</f>
        <v/>
      </c>
      <c r="L2024" s="81" t="str">
        <f>IF(C2024="","",データ!AI3226)</f>
        <v/>
      </c>
      <c r="M2024" s="65" t="str">
        <f>IF(C2024="","",データ!AJ3226)</f>
        <v/>
      </c>
      <c r="N2024" s="65" t="str">
        <f>IF(O2024="","",COUNT($O$4:O2024))</f>
        <v/>
      </c>
      <c r="O2024" s="81" t="str">
        <f>IF(C2024="","",データ!AO3226)</f>
        <v/>
      </c>
      <c r="P2024" s="65" t="str">
        <f>IF(C2024="","",データ!AP3226)</f>
        <v/>
      </c>
    </row>
    <row r="2025" spans="1:16" ht="18" customHeight="1">
      <c r="A2025" s="46" t="str">
        <f>IF(データ!A3228&lt;&gt;"",データ!A3227,"")</f>
        <v/>
      </c>
      <c r="B2025" s="47" t="str">
        <f>IF(データ!B3228&lt;&gt;"",データ!B3227,"")</f>
        <v/>
      </c>
      <c r="C2025" s="48" t="str">
        <f>IF(データ!C3228&lt;&gt;"",データ!C3227,"")</f>
        <v/>
      </c>
      <c r="D2025" s="46" t="str">
        <f>IF(データ!G3228&lt;&gt;"",データ!G3227,"")</f>
        <v/>
      </c>
      <c r="E2025" s="65" t="str">
        <f>IF(F2025="","",COUNT($F$4:F2025))</f>
        <v/>
      </c>
      <c r="F2025" s="81" t="str">
        <f>IF(C2025="","",データ!Z3227)</f>
        <v/>
      </c>
      <c r="G2025" s="65" t="str">
        <f>IF(C2025="","",データ!AA3227)</f>
        <v/>
      </c>
      <c r="H2025" s="65" t="str">
        <f>IF(I2025="","",COUNT($I$4:I2025))</f>
        <v/>
      </c>
      <c r="I2025" s="81" t="str">
        <f>IF(C2025="","",データ!AF3227)</f>
        <v/>
      </c>
      <c r="J2025" s="65" t="str">
        <f>IF(C2025="","",データ!AG3227)</f>
        <v/>
      </c>
      <c r="K2025" s="65" t="str">
        <f>IF(L2025="","",COUNT($L$4:L2025))</f>
        <v/>
      </c>
      <c r="L2025" s="81" t="str">
        <f>IF(C2025="","",データ!AI3227)</f>
        <v/>
      </c>
      <c r="M2025" s="65" t="str">
        <f>IF(C2025="","",データ!AJ3227)</f>
        <v/>
      </c>
      <c r="N2025" s="65" t="str">
        <f>IF(O2025="","",COUNT($O$4:O2025))</f>
        <v/>
      </c>
      <c r="O2025" s="81" t="str">
        <f>IF(C2025="","",データ!AO3227)</f>
        <v/>
      </c>
      <c r="P2025" s="65" t="str">
        <f>IF(C2025="","",データ!AP3227)</f>
        <v/>
      </c>
    </row>
    <row r="2026" spans="1:16" ht="18" customHeight="1">
      <c r="A2026" s="46" t="str">
        <f>IF(データ!A3229&lt;&gt;"",データ!A3228,"")</f>
        <v/>
      </c>
      <c r="B2026" s="47" t="str">
        <f>IF(データ!B3229&lt;&gt;"",データ!B3228,"")</f>
        <v/>
      </c>
      <c r="C2026" s="48" t="str">
        <f>IF(データ!C3229&lt;&gt;"",データ!C3228,"")</f>
        <v/>
      </c>
      <c r="D2026" s="46" t="str">
        <f>IF(データ!G3229&lt;&gt;"",データ!G3228,"")</f>
        <v/>
      </c>
      <c r="E2026" s="65" t="str">
        <f>IF(F2026="","",COUNT($F$4:F2026))</f>
        <v/>
      </c>
      <c r="F2026" s="81" t="str">
        <f>IF(C2026="","",データ!Z3228)</f>
        <v/>
      </c>
      <c r="G2026" s="65" t="str">
        <f>IF(C2026="","",データ!AA3228)</f>
        <v/>
      </c>
      <c r="H2026" s="65" t="str">
        <f>IF(I2026="","",COUNT($I$4:I2026))</f>
        <v/>
      </c>
      <c r="I2026" s="81" t="str">
        <f>IF(C2026="","",データ!AF3228)</f>
        <v/>
      </c>
      <c r="J2026" s="65" t="str">
        <f>IF(C2026="","",データ!AG3228)</f>
        <v/>
      </c>
      <c r="K2026" s="65" t="str">
        <f>IF(L2026="","",COUNT($L$4:L2026))</f>
        <v/>
      </c>
      <c r="L2026" s="81" t="str">
        <f>IF(C2026="","",データ!AI3228)</f>
        <v/>
      </c>
      <c r="M2026" s="65" t="str">
        <f>IF(C2026="","",データ!AJ3228)</f>
        <v/>
      </c>
      <c r="N2026" s="65" t="str">
        <f>IF(O2026="","",COUNT($O$4:O2026))</f>
        <v/>
      </c>
      <c r="O2026" s="81" t="str">
        <f>IF(C2026="","",データ!AO3228)</f>
        <v/>
      </c>
      <c r="P2026" s="65" t="str">
        <f>IF(C2026="","",データ!AP3228)</f>
        <v/>
      </c>
    </row>
    <row r="2027" spans="1:16" ht="18" customHeight="1">
      <c r="A2027" s="46" t="str">
        <f>IF(データ!A3230&lt;&gt;"",データ!A3229,"")</f>
        <v/>
      </c>
      <c r="B2027" s="47" t="str">
        <f>IF(データ!B3230&lt;&gt;"",データ!B3229,"")</f>
        <v/>
      </c>
      <c r="C2027" s="48" t="str">
        <f>IF(データ!C3230&lt;&gt;"",データ!C3229,"")</f>
        <v/>
      </c>
      <c r="D2027" s="46" t="str">
        <f>IF(データ!G3230&lt;&gt;"",データ!G3229,"")</f>
        <v/>
      </c>
      <c r="E2027" s="65" t="str">
        <f>IF(F2027="","",COUNT($F$4:F2027))</f>
        <v/>
      </c>
      <c r="F2027" s="81" t="str">
        <f>IF(C2027="","",データ!Z3229)</f>
        <v/>
      </c>
      <c r="G2027" s="65" t="str">
        <f>IF(C2027="","",データ!AA3229)</f>
        <v/>
      </c>
      <c r="H2027" s="65" t="str">
        <f>IF(I2027="","",COUNT($I$4:I2027))</f>
        <v/>
      </c>
      <c r="I2027" s="81" t="str">
        <f>IF(C2027="","",データ!AF3229)</f>
        <v/>
      </c>
      <c r="J2027" s="65" t="str">
        <f>IF(C2027="","",データ!AG3229)</f>
        <v/>
      </c>
      <c r="K2027" s="65" t="str">
        <f>IF(L2027="","",COUNT($L$4:L2027))</f>
        <v/>
      </c>
      <c r="L2027" s="81" t="str">
        <f>IF(C2027="","",データ!AI3229)</f>
        <v/>
      </c>
      <c r="M2027" s="65" t="str">
        <f>IF(C2027="","",データ!AJ3229)</f>
        <v/>
      </c>
      <c r="N2027" s="65" t="str">
        <f>IF(O2027="","",COUNT($O$4:O2027))</f>
        <v/>
      </c>
      <c r="O2027" s="81" t="str">
        <f>IF(C2027="","",データ!AO3229)</f>
        <v/>
      </c>
      <c r="P2027" s="65" t="str">
        <f>IF(C2027="","",データ!AP3229)</f>
        <v/>
      </c>
    </row>
    <row r="2028" spans="1:16" ht="18" customHeight="1">
      <c r="A2028" s="46" t="str">
        <f>IF(データ!A3231&lt;&gt;"",データ!A3230,"")</f>
        <v/>
      </c>
      <c r="B2028" s="47" t="str">
        <f>IF(データ!B3231&lt;&gt;"",データ!B3230,"")</f>
        <v/>
      </c>
      <c r="C2028" s="48" t="str">
        <f>IF(データ!C3231&lt;&gt;"",データ!C3230,"")</f>
        <v/>
      </c>
      <c r="D2028" s="46" t="str">
        <f>IF(データ!G3231&lt;&gt;"",データ!G3230,"")</f>
        <v/>
      </c>
      <c r="E2028" s="65" t="str">
        <f>IF(F2028="","",COUNT($F$4:F2028))</f>
        <v/>
      </c>
      <c r="F2028" s="81" t="str">
        <f>IF(C2028="","",データ!Z3230)</f>
        <v/>
      </c>
      <c r="G2028" s="65" t="str">
        <f>IF(C2028="","",データ!AA3230)</f>
        <v/>
      </c>
      <c r="H2028" s="65" t="str">
        <f>IF(I2028="","",COUNT($I$4:I2028))</f>
        <v/>
      </c>
      <c r="I2028" s="81" t="str">
        <f>IF(C2028="","",データ!AF3230)</f>
        <v/>
      </c>
      <c r="J2028" s="65" t="str">
        <f>IF(C2028="","",データ!AG3230)</f>
        <v/>
      </c>
      <c r="K2028" s="65" t="str">
        <f>IF(L2028="","",COUNT($L$4:L2028))</f>
        <v/>
      </c>
      <c r="L2028" s="81" t="str">
        <f>IF(C2028="","",データ!AI3230)</f>
        <v/>
      </c>
      <c r="M2028" s="65" t="str">
        <f>IF(C2028="","",データ!AJ3230)</f>
        <v/>
      </c>
      <c r="N2028" s="65" t="str">
        <f>IF(O2028="","",COUNT($O$4:O2028))</f>
        <v/>
      </c>
      <c r="O2028" s="81" t="str">
        <f>IF(C2028="","",データ!AO3230)</f>
        <v/>
      </c>
      <c r="P2028" s="65" t="str">
        <f>IF(C2028="","",データ!AP3230)</f>
        <v/>
      </c>
    </row>
    <row r="2029" spans="1:16" ht="18" customHeight="1">
      <c r="A2029" s="46" t="str">
        <f>IF(データ!A3232&lt;&gt;"",データ!A3231,"")</f>
        <v/>
      </c>
      <c r="B2029" s="47" t="str">
        <f>IF(データ!B3232&lt;&gt;"",データ!B3231,"")</f>
        <v/>
      </c>
      <c r="C2029" s="48" t="str">
        <f>IF(データ!C3232&lt;&gt;"",データ!C3231,"")</f>
        <v/>
      </c>
      <c r="D2029" s="46" t="str">
        <f>IF(データ!G3232&lt;&gt;"",データ!G3231,"")</f>
        <v/>
      </c>
      <c r="E2029" s="65" t="str">
        <f>IF(F2029="","",COUNT($F$4:F2029))</f>
        <v/>
      </c>
      <c r="F2029" s="81" t="str">
        <f>IF(C2029="","",データ!Z3231)</f>
        <v/>
      </c>
      <c r="G2029" s="65" t="str">
        <f>IF(C2029="","",データ!AA3231)</f>
        <v/>
      </c>
      <c r="H2029" s="65" t="str">
        <f>IF(I2029="","",COUNT($I$4:I2029))</f>
        <v/>
      </c>
      <c r="I2029" s="81" t="str">
        <f>IF(C2029="","",データ!AF3231)</f>
        <v/>
      </c>
      <c r="J2029" s="65" t="str">
        <f>IF(C2029="","",データ!AG3231)</f>
        <v/>
      </c>
      <c r="K2029" s="65" t="str">
        <f>IF(L2029="","",COUNT($L$4:L2029))</f>
        <v/>
      </c>
      <c r="L2029" s="81" t="str">
        <f>IF(C2029="","",データ!AI3231)</f>
        <v/>
      </c>
      <c r="M2029" s="65" t="str">
        <f>IF(C2029="","",データ!AJ3231)</f>
        <v/>
      </c>
      <c r="N2029" s="65" t="str">
        <f>IF(O2029="","",COUNT($O$4:O2029))</f>
        <v/>
      </c>
      <c r="O2029" s="81" t="str">
        <f>IF(C2029="","",データ!AO3231)</f>
        <v/>
      </c>
      <c r="P2029" s="65" t="str">
        <f>IF(C2029="","",データ!AP3231)</f>
        <v/>
      </c>
    </row>
    <row r="2030" spans="1:16" ht="18" customHeight="1">
      <c r="A2030" s="46" t="str">
        <f>IF(データ!A3233&lt;&gt;"",データ!A3232,"")</f>
        <v/>
      </c>
      <c r="B2030" s="47" t="str">
        <f>IF(データ!B3233&lt;&gt;"",データ!B3232,"")</f>
        <v/>
      </c>
      <c r="C2030" s="48" t="str">
        <f>IF(データ!C3233&lt;&gt;"",データ!C3232,"")</f>
        <v/>
      </c>
      <c r="D2030" s="46" t="str">
        <f>IF(データ!G3233&lt;&gt;"",データ!G3232,"")</f>
        <v/>
      </c>
      <c r="E2030" s="65" t="str">
        <f>IF(F2030="","",COUNT($F$4:F2030))</f>
        <v/>
      </c>
      <c r="F2030" s="81" t="str">
        <f>IF(C2030="","",データ!Z3232)</f>
        <v/>
      </c>
      <c r="G2030" s="65" t="str">
        <f>IF(C2030="","",データ!AA3232)</f>
        <v/>
      </c>
      <c r="H2030" s="65" t="str">
        <f>IF(I2030="","",COUNT($I$4:I2030))</f>
        <v/>
      </c>
      <c r="I2030" s="81" t="str">
        <f>IF(C2030="","",データ!AF3232)</f>
        <v/>
      </c>
      <c r="J2030" s="65" t="str">
        <f>IF(C2030="","",データ!AG3232)</f>
        <v/>
      </c>
      <c r="K2030" s="65" t="str">
        <f>IF(L2030="","",COUNT($L$4:L2030))</f>
        <v/>
      </c>
      <c r="L2030" s="81" t="str">
        <f>IF(C2030="","",データ!AI3232)</f>
        <v/>
      </c>
      <c r="M2030" s="65" t="str">
        <f>IF(C2030="","",データ!AJ3232)</f>
        <v/>
      </c>
      <c r="N2030" s="65" t="str">
        <f>IF(O2030="","",COUNT($O$4:O2030))</f>
        <v/>
      </c>
      <c r="O2030" s="81" t="str">
        <f>IF(C2030="","",データ!AO3232)</f>
        <v/>
      </c>
      <c r="P2030" s="65" t="str">
        <f>IF(C2030="","",データ!AP3232)</f>
        <v/>
      </c>
    </row>
    <row r="2031" spans="1:16" ht="18" customHeight="1">
      <c r="A2031" s="46" t="str">
        <f>IF(データ!A3234&lt;&gt;"",データ!A3233,"")</f>
        <v/>
      </c>
      <c r="B2031" s="47" t="str">
        <f>IF(データ!B3234&lt;&gt;"",データ!B3233,"")</f>
        <v/>
      </c>
      <c r="C2031" s="48" t="str">
        <f>IF(データ!C3234&lt;&gt;"",データ!C3233,"")</f>
        <v/>
      </c>
      <c r="D2031" s="46" t="str">
        <f>IF(データ!G3234&lt;&gt;"",データ!G3233,"")</f>
        <v/>
      </c>
      <c r="E2031" s="65" t="str">
        <f>IF(F2031="","",COUNT($F$4:F2031))</f>
        <v/>
      </c>
      <c r="F2031" s="81" t="str">
        <f>IF(C2031="","",データ!Z3233)</f>
        <v/>
      </c>
      <c r="G2031" s="65" t="str">
        <f>IF(C2031="","",データ!AA3233)</f>
        <v/>
      </c>
      <c r="H2031" s="65" t="str">
        <f>IF(I2031="","",COUNT($I$4:I2031))</f>
        <v/>
      </c>
      <c r="I2031" s="81" t="str">
        <f>IF(C2031="","",データ!AF3233)</f>
        <v/>
      </c>
      <c r="J2031" s="65" t="str">
        <f>IF(C2031="","",データ!AG3233)</f>
        <v/>
      </c>
      <c r="K2031" s="65" t="str">
        <f>IF(L2031="","",COUNT($L$4:L2031))</f>
        <v/>
      </c>
      <c r="L2031" s="81" t="str">
        <f>IF(C2031="","",データ!AI3233)</f>
        <v/>
      </c>
      <c r="M2031" s="65" t="str">
        <f>IF(C2031="","",データ!AJ3233)</f>
        <v/>
      </c>
      <c r="N2031" s="65" t="str">
        <f>IF(O2031="","",COUNT($O$4:O2031))</f>
        <v/>
      </c>
      <c r="O2031" s="81" t="str">
        <f>IF(C2031="","",データ!AO3233)</f>
        <v/>
      </c>
      <c r="P2031" s="65" t="str">
        <f>IF(C2031="","",データ!AP3233)</f>
        <v/>
      </c>
    </row>
    <row r="2032" spans="1:16" ht="18" customHeight="1">
      <c r="A2032" s="46" t="str">
        <f>IF(データ!A3235&lt;&gt;"",データ!A3234,"")</f>
        <v/>
      </c>
      <c r="B2032" s="47" t="str">
        <f>IF(データ!B3235&lt;&gt;"",データ!B3234,"")</f>
        <v/>
      </c>
      <c r="C2032" s="48" t="str">
        <f>IF(データ!C3235&lt;&gt;"",データ!C3234,"")</f>
        <v/>
      </c>
      <c r="D2032" s="46" t="str">
        <f>IF(データ!G3235&lt;&gt;"",データ!G3234,"")</f>
        <v/>
      </c>
      <c r="E2032" s="65" t="str">
        <f>IF(F2032="","",COUNT($F$4:F2032))</f>
        <v/>
      </c>
      <c r="F2032" s="81" t="str">
        <f>IF(C2032="","",データ!Z3234)</f>
        <v/>
      </c>
      <c r="G2032" s="65" t="str">
        <f>IF(C2032="","",データ!AA3234)</f>
        <v/>
      </c>
      <c r="H2032" s="65" t="str">
        <f>IF(I2032="","",COUNT($I$4:I2032))</f>
        <v/>
      </c>
      <c r="I2032" s="81" t="str">
        <f>IF(C2032="","",データ!AF3234)</f>
        <v/>
      </c>
      <c r="J2032" s="65" t="str">
        <f>IF(C2032="","",データ!AG3234)</f>
        <v/>
      </c>
      <c r="K2032" s="65" t="str">
        <f>IF(L2032="","",COUNT($L$4:L2032))</f>
        <v/>
      </c>
      <c r="L2032" s="81" t="str">
        <f>IF(C2032="","",データ!AI3234)</f>
        <v/>
      </c>
      <c r="M2032" s="65" t="str">
        <f>IF(C2032="","",データ!AJ3234)</f>
        <v/>
      </c>
      <c r="N2032" s="65" t="str">
        <f>IF(O2032="","",COUNT($O$4:O2032))</f>
        <v/>
      </c>
      <c r="O2032" s="81" t="str">
        <f>IF(C2032="","",データ!AO3234)</f>
        <v/>
      </c>
      <c r="P2032" s="65" t="str">
        <f>IF(C2032="","",データ!AP3234)</f>
        <v/>
      </c>
    </row>
    <row r="2033" spans="1:16" ht="18" customHeight="1">
      <c r="A2033" s="46" t="str">
        <f>IF(データ!A3236&lt;&gt;"",データ!A3235,"")</f>
        <v/>
      </c>
      <c r="B2033" s="47" t="str">
        <f>IF(データ!B3236&lt;&gt;"",データ!B3235,"")</f>
        <v/>
      </c>
      <c r="C2033" s="48" t="str">
        <f>IF(データ!C3236&lt;&gt;"",データ!C3235,"")</f>
        <v/>
      </c>
      <c r="D2033" s="46" t="str">
        <f>IF(データ!G3236&lt;&gt;"",データ!G3235,"")</f>
        <v/>
      </c>
      <c r="E2033" s="65" t="str">
        <f>IF(F2033="","",COUNT($F$4:F2033))</f>
        <v/>
      </c>
      <c r="F2033" s="81" t="str">
        <f>IF(C2033="","",データ!Z3235)</f>
        <v/>
      </c>
      <c r="G2033" s="65" t="str">
        <f>IF(C2033="","",データ!AA3235)</f>
        <v/>
      </c>
      <c r="H2033" s="65" t="str">
        <f>IF(I2033="","",COUNT($I$4:I2033))</f>
        <v/>
      </c>
      <c r="I2033" s="81" t="str">
        <f>IF(C2033="","",データ!AF3235)</f>
        <v/>
      </c>
      <c r="J2033" s="65" t="str">
        <f>IF(C2033="","",データ!AG3235)</f>
        <v/>
      </c>
      <c r="K2033" s="65" t="str">
        <f>IF(L2033="","",COUNT($L$4:L2033))</f>
        <v/>
      </c>
      <c r="L2033" s="81" t="str">
        <f>IF(C2033="","",データ!AI3235)</f>
        <v/>
      </c>
      <c r="M2033" s="65" t="str">
        <f>IF(C2033="","",データ!AJ3235)</f>
        <v/>
      </c>
      <c r="N2033" s="65" t="str">
        <f>IF(O2033="","",COUNT($O$4:O2033))</f>
        <v/>
      </c>
      <c r="O2033" s="81" t="str">
        <f>IF(C2033="","",データ!AO3235)</f>
        <v/>
      </c>
      <c r="P2033" s="65" t="str">
        <f>IF(C2033="","",データ!AP3235)</f>
        <v/>
      </c>
    </row>
    <row r="2034" spans="1:16" ht="18" customHeight="1">
      <c r="A2034" s="46" t="str">
        <f>IF(データ!A3237&lt;&gt;"",データ!A3236,"")</f>
        <v/>
      </c>
      <c r="B2034" s="47" t="str">
        <f>IF(データ!B3237&lt;&gt;"",データ!B3236,"")</f>
        <v/>
      </c>
      <c r="C2034" s="48" t="str">
        <f>IF(データ!C3237&lt;&gt;"",データ!C3236,"")</f>
        <v/>
      </c>
      <c r="D2034" s="46" t="str">
        <f>IF(データ!G3237&lt;&gt;"",データ!G3236,"")</f>
        <v/>
      </c>
      <c r="E2034" s="65" t="str">
        <f>IF(F2034="","",COUNT($F$4:F2034))</f>
        <v/>
      </c>
      <c r="F2034" s="81" t="str">
        <f>IF(C2034="","",データ!Z3236)</f>
        <v/>
      </c>
      <c r="G2034" s="65" t="str">
        <f>IF(C2034="","",データ!AA3236)</f>
        <v/>
      </c>
      <c r="H2034" s="65" t="str">
        <f>IF(I2034="","",COUNT($I$4:I2034))</f>
        <v/>
      </c>
      <c r="I2034" s="81" t="str">
        <f>IF(C2034="","",データ!AF3236)</f>
        <v/>
      </c>
      <c r="J2034" s="65" t="str">
        <f>IF(C2034="","",データ!AG3236)</f>
        <v/>
      </c>
      <c r="K2034" s="65" t="str">
        <f>IF(L2034="","",COUNT($L$4:L2034))</f>
        <v/>
      </c>
      <c r="L2034" s="81" t="str">
        <f>IF(C2034="","",データ!AI3236)</f>
        <v/>
      </c>
      <c r="M2034" s="65" t="str">
        <f>IF(C2034="","",データ!AJ3236)</f>
        <v/>
      </c>
      <c r="N2034" s="65" t="str">
        <f>IF(O2034="","",COUNT($O$4:O2034))</f>
        <v/>
      </c>
      <c r="O2034" s="81" t="str">
        <f>IF(C2034="","",データ!AO3236)</f>
        <v/>
      </c>
      <c r="P2034" s="65" t="str">
        <f>IF(C2034="","",データ!AP3236)</f>
        <v/>
      </c>
    </row>
    <row r="2035" spans="1:16" ht="18" customHeight="1">
      <c r="A2035" s="46" t="str">
        <f>IF(データ!A3238&lt;&gt;"",データ!A3237,"")</f>
        <v/>
      </c>
      <c r="B2035" s="47" t="str">
        <f>IF(データ!B3238&lt;&gt;"",データ!B3237,"")</f>
        <v/>
      </c>
      <c r="C2035" s="48" t="str">
        <f>IF(データ!C3238&lt;&gt;"",データ!C3237,"")</f>
        <v/>
      </c>
      <c r="D2035" s="46" t="str">
        <f>IF(データ!G3238&lt;&gt;"",データ!G3237,"")</f>
        <v/>
      </c>
      <c r="E2035" s="65" t="str">
        <f>IF(F2035="","",COUNT($F$4:F2035))</f>
        <v/>
      </c>
      <c r="F2035" s="81" t="str">
        <f>IF(C2035="","",データ!Z3237)</f>
        <v/>
      </c>
      <c r="G2035" s="65" t="str">
        <f>IF(C2035="","",データ!AA3237)</f>
        <v/>
      </c>
      <c r="H2035" s="65" t="str">
        <f>IF(I2035="","",COUNT($I$4:I2035))</f>
        <v/>
      </c>
      <c r="I2035" s="81" t="str">
        <f>IF(C2035="","",データ!AF3237)</f>
        <v/>
      </c>
      <c r="J2035" s="65" t="str">
        <f>IF(C2035="","",データ!AG3237)</f>
        <v/>
      </c>
      <c r="K2035" s="65" t="str">
        <f>IF(L2035="","",COUNT($L$4:L2035))</f>
        <v/>
      </c>
      <c r="L2035" s="81" t="str">
        <f>IF(C2035="","",データ!AI3237)</f>
        <v/>
      </c>
      <c r="M2035" s="65" t="str">
        <f>IF(C2035="","",データ!AJ3237)</f>
        <v/>
      </c>
      <c r="N2035" s="65" t="str">
        <f>IF(O2035="","",COUNT($O$4:O2035))</f>
        <v/>
      </c>
      <c r="O2035" s="81" t="str">
        <f>IF(C2035="","",データ!AO3237)</f>
        <v/>
      </c>
      <c r="P2035" s="65" t="str">
        <f>IF(C2035="","",データ!AP3237)</f>
        <v/>
      </c>
    </row>
    <row r="2036" spans="1:16" ht="18" customHeight="1">
      <c r="A2036" s="46" t="str">
        <f>IF(データ!A3239&lt;&gt;"",データ!A3238,"")</f>
        <v/>
      </c>
      <c r="B2036" s="47" t="str">
        <f>IF(データ!B3239&lt;&gt;"",データ!B3238,"")</f>
        <v/>
      </c>
      <c r="C2036" s="48" t="str">
        <f>IF(データ!C3239&lt;&gt;"",データ!C3238,"")</f>
        <v/>
      </c>
      <c r="D2036" s="46" t="str">
        <f>IF(データ!G3239&lt;&gt;"",データ!G3238,"")</f>
        <v/>
      </c>
      <c r="E2036" s="65" t="str">
        <f>IF(F2036="","",COUNT($F$4:F2036))</f>
        <v/>
      </c>
      <c r="F2036" s="81" t="str">
        <f>IF(C2036="","",データ!Z3238)</f>
        <v/>
      </c>
      <c r="G2036" s="65" t="str">
        <f>IF(C2036="","",データ!AA3238)</f>
        <v/>
      </c>
      <c r="H2036" s="65" t="str">
        <f>IF(I2036="","",COUNT($I$4:I2036))</f>
        <v/>
      </c>
      <c r="I2036" s="81" t="str">
        <f>IF(C2036="","",データ!AF3238)</f>
        <v/>
      </c>
      <c r="J2036" s="65" t="str">
        <f>IF(C2036="","",データ!AG3238)</f>
        <v/>
      </c>
      <c r="K2036" s="65" t="str">
        <f>IF(L2036="","",COUNT($L$4:L2036))</f>
        <v/>
      </c>
      <c r="L2036" s="81" t="str">
        <f>IF(C2036="","",データ!AI3238)</f>
        <v/>
      </c>
      <c r="M2036" s="65" t="str">
        <f>IF(C2036="","",データ!AJ3238)</f>
        <v/>
      </c>
      <c r="N2036" s="65" t="str">
        <f>IF(O2036="","",COUNT($O$4:O2036))</f>
        <v/>
      </c>
      <c r="O2036" s="81" t="str">
        <f>IF(C2036="","",データ!AO3238)</f>
        <v/>
      </c>
      <c r="P2036" s="65" t="str">
        <f>IF(C2036="","",データ!AP3238)</f>
        <v/>
      </c>
    </row>
    <row r="2037" spans="1:16" ht="18" customHeight="1">
      <c r="A2037" s="46" t="str">
        <f>IF(データ!A3240&lt;&gt;"",データ!A3239,"")</f>
        <v/>
      </c>
      <c r="B2037" s="47" t="str">
        <f>IF(データ!B3240&lt;&gt;"",データ!B3239,"")</f>
        <v/>
      </c>
      <c r="C2037" s="48" t="str">
        <f>IF(データ!C3240&lt;&gt;"",データ!C3239,"")</f>
        <v/>
      </c>
      <c r="D2037" s="46" t="str">
        <f>IF(データ!G3240&lt;&gt;"",データ!G3239,"")</f>
        <v/>
      </c>
      <c r="E2037" s="65" t="str">
        <f>IF(F2037="","",COUNT($F$4:F2037))</f>
        <v/>
      </c>
      <c r="F2037" s="81" t="str">
        <f>IF(C2037="","",データ!Z3239)</f>
        <v/>
      </c>
      <c r="G2037" s="65" t="str">
        <f>IF(C2037="","",データ!AA3239)</f>
        <v/>
      </c>
      <c r="H2037" s="65" t="str">
        <f>IF(I2037="","",COUNT($I$4:I2037))</f>
        <v/>
      </c>
      <c r="I2037" s="81" t="str">
        <f>IF(C2037="","",データ!AF3239)</f>
        <v/>
      </c>
      <c r="J2037" s="65" t="str">
        <f>IF(C2037="","",データ!AG3239)</f>
        <v/>
      </c>
      <c r="K2037" s="65" t="str">
        <f>IF(L2037="","",COUNT($L$4:L2037))</f>
        <v/>
      </c>
      <c r="L2037" s="81" t="str">
        <f>IF(C2037="","",データ!AI3239)</f>
        <v/>
      </c>
      <c r="M2037" s="65" t="str">
        <f>IF(C2037="","",データ!AJ3239)</f>
        <v/>
      </c>
      <c r="N2037" s="65" t="str">
        <f>IF(O2037="","",COUNT($O$4:O2037))</f>
        <v/>
      </c>
      <c r="O2037" s="81" t="str">
        <f>IF(C2037="","",データ!AO3239)</f>
        <v/>
      </c>
      <c r="P2037" s="65" t="str">
        <f>IF(C2037="","",データ!AP3239)</f>
        <v/>
      </c>
    </row>
    <row r="2038" spans="1:16" ht="18" customHeight="1">
      <c r="A2038" s="46" t="str">
        <f>IF(データ!A3241&lt;&gt;"",データ!A3240,"")</f>
        <v/>
      </c>
      <c r="B2038" s="47" t="str">
        <f>IF(データ!B3241&lt;&gt;"",データ!B3240,"")</f>
        <v/>
      </c>
      <c r="C2038" s="48" t="str">
        <f>IF(データ!C3241&lt;&gt;"",データ!C3240,"")</f>
        <v/>
      </c>
      <c r="D2038" s="46" t="str">
        <f>IF(データ!G3241&lt;&gt;"",データ!G3240,"")</f>
        <v/>
      </c>
      <c r="E2038" s="65" t="str">
        <f>IF(F2038="","",COUNT($F$4:F2038))</f>
        <v/>
      </c>
      <c r="F2038" s="81" t="str">
        <f>IF(C2038="","",データ!Z3240)</f>
        <v/>
      </c>
      <c r="G2038" s="65" t="str">
        <f>IF(C2038="","",データ!AA3240)</f>
        <v/>
      </c>
      <c r="H2038" s="65" t="str">
        <f>IF(I2038="","",COUNT($I$4:I2038))</f>
        <v/>
      </c>
      <c r="I2038" s="81" t="str">
        <f>IF(C2038="","",データ!AF3240)</f>
        <v/>
      </c>
      <c r="J2038" s="65" t="str">
        <f>IF(C2038="","",データ!AG3240)</f>
        <v/>
      </c>
      <c r="K2038" s="65" t="str">
        <f>IF(L2038="","",COUNT($L$4:L2038))</f>
        <v/>
      </c>
      <c r="L2038" s="81" t="str">
        <f>IF(C2038="","",データ!AI3240)</f>
        <v/>
      </c>
      <c r="M2038" s="65" t="str">
        <f>IF(C2038="","",データ!AJ3240)</f>
        <v/>
      </c>
      <c r="N2038" s="65" t="str">
        <f>IF(O2038="","",COUNT($O$4:O2038))</f>
        <v/>
      </c>
      <c r="O2038" s="81" t="str">
        <f>IF(C2038="","",データ!AO3240)</f>
        <v/>
      </c>
      <c r="P2038" s="65" t="str">
        <f>IF(C2038="","",データ!AP3240)</f>
        <v/>
      </c>
    </row>
    <row r="2039" spans="1:16" ht="18" customHeight="1">
      <c r="A2039" s="46" t="str">
        <f>IF(データ!A3242&lt;&gt;"",データ!A3241,"")</f>
        <v/>
      </c>
      <c r="B2039" s="47" t="str">
        <f>IF(データ!B3242&lt;&gt;"",データ!B3241,"")</f>
        <v/>
      </c>
      <c r="C2039" s="48" t="str">
        <f>IF(データ!C3242&lt;&gt;"",データ!C3241,"")</f>
        <v/>
      </c>
      <c r="D2039" s="46" t="str">
        <f>IF(データ!G3242&lt;&gt;"",データ!G3241,"")</f>
        <v/>
      </c>
      <c r="E2039" s="65" t="str">
        <f>IF(F2039="","",COUNT($F$4:F2039))</f>
        <v/>
      </c>
      <c r="F2039" s="81" t="str">
        <f>IF(C2039="","",データ!Z3241)</f>
        <v/>
      </c>
      <c r="G2039" s="65" t="str">
        <f>IF(C2039="","",データ!AA3241)</f>
        <v/>
      </c>
      <c r="H2039" s="65" t="str">
        <f>IF(I2039="","",COUNT($I$4:I2039))</f>
        <v/>
      </c>
      <c r="I2039" s="81" t="str">
        <f>IF(C2039="","",データ!AF3241)</f>
        <v/>
      </c>
      <c r="J2039" s="65" t="str">
        <f>IF(C2039="","",データ!AG3241)</f>
        <v/>
      </c>
      <c r="K2039" s="65" t="str">
        <f>IF(L2039="","",COUNT($L$4:L2039))</f>
        <v/>
      </c>
      <c r="L2039" s="81" t="str">
        <f>IF(C2039="","",データ!AI3241)</f>
        <v/>
      </c>
      <c r="M2039" s="65" t="str">
        <f>IF(C2039="","",データ!AJ3241)</f>
        <v/>
      </c>
      <c r="N2039" s="65" t="str">
        <f>IF(O2039="","",COUNT($O$4:O2039))</f>
        <v/>
      </c>
      <c r="O2039" s="81" t="str">
        <f>IF(C2039="","",データ!AO3241)</f>
        <v/>
      </c>
      <c r="P2039" s="65" t="str">
        <f>IF(C2039="","",データ!AP3241)</f>
        <v/>
      </c>
    </row>
    <row r="2040" spans="1:16" ht="18" customHeight="1">
      <c r="A2040" s="46" t="str">
        <f>IF(データ!A3243&lt;&gt;"",データ!A3242,"")</f>
        <v/>
      </c>
      <c r="B2040" s="47" t="str">
        <f>IF(データ!B3243&lt;&gt;"",データ!B3242,"")</f>
        <v/>
      </c>
      <c r="C2040" s="48" t="str">
        <f>IF(データ!C3243&lt;&gt;"",データ!C3242,"")</f>
        <v/>
      </c>
      <c r="D2040" s="46" t="str">
        <f>IF(データ!G3243&lt;&gt;"",データ!G3242,"")</f>
        <v/>
      </c>
      <c r="E2040" s="65" t="str">
        <f>IF(F2040="","",COUNT($F$4:F2040))</f>
        <v/>
      </c>
      <c r="F2040" s="81" t="str">
        <f>IF(C2040="","",データ!Z3242)</f>
        <v/>
      </c>
      <c r="G2040" s="65" t="str">
        <f>IF(C2040="","",データ!AA3242)</f>
        <v/>
      </c>
      <c r="H2040" s="65" t="str">
        <f>IF(I2040="","",COUNT($I$4:I2040))</f>
        <v/>
      </c>
      <c r="I2040" s="81" t="str">
        <f>IF(C2040="","",データ!AF3242)</f>
        <v/>
      </c>
      <c r="J2040" s="65" t="str">
        <f>IF(C2040="","",データ!AG3242)</f>
        <v/>
      </c>
      <c r="K2040" s="65" t="str">
        <f>IF(L2040="","",COUNT($L$4:L2040))</f>
        <v/>
      </c>
      <c r="L2040" s="81" t="str">
        <f>IF(C2040="","",データ!AI3242)</f>
        <v/>
      </c>
      <c r="M2040" s="65" t="str">
        <f>IF(C2040="","",データ!AJ3242)</f>
        <v/>
      </c>
      <c r="N2040" s="65" t="str">
        <f>IF(O2040="","",COUNT($O$4:O2040))</f>
        <v/>
      </c>
      <c r="O2040" s="81" t="str">
        <f>IF(C2040="","",データ!AO3242)</f>
        <v/>
      </c>
      <c r="P2040" s="65" t="str">
        <f>IF(C2040="","",データ!AP3242)</f>
        <v/>
      </c>
    </row>
    <row r="2041" spans="1:16" ht="18" customHeight="1">
      <c r="A2041" s="46" t="str">
        <f>IF(データ!A3244&lt;&gt;"",データ!A3243,"")</f>
        <v/>
      </c>
      <c r="B2041" s="47" t="str">
        <f>IF(データ!B3244&lt;&gt;"",データ!B3243,"")</f>
        <v/>
      </c>
      <c r="C2041" s="48" t="str">
        <f>IF(データ!C3244&lt;&gt;"",データ!C3243,"")</f>
        <v/>
      </c>
      <c r="D2041" s="46" t="str">
        <f>IF(データ!G3244&lt;&gt;"",データ!G3243,"")</f>
        <v/>
      </c>
      <c r="E2041" s="65" t="str">
        <f>IF(F2041="","",COUNT($F$4:F2041))</f>
        <v/>
      </c>
      <c r="F2041" s="81" t="str">
        <f>IF(C2041="","",データ!Z3243)</f>
        <v/>
      </c>
      <c r="G2041" s="65" t="str">
        <f>IF(C2041="","",データ!AA3243)</f>
        <v/>
      </c>
      <c r="H2041" s="65" t="str">
        <f>IF(I2041="","",COUNT($I$4:I2041))</f>
        <v/>
      </c>
      <c r="I2041" s="81" t="str">
        <f>IF(C2041="","",データ!AF3243)</f>
        <v/>
      </c>
      <c r="J2041" s="65" t="str">
        <f>IF(C2041="","",データ!AG3243)</f>
        <v/>
      </c>
      <c r="K2041" s="65" t="str">
        <f>IF(L2041="","",COUNT($L$4:L2041))</f>
        <v/>
      </c>
      <c r="L2041" s="81" t="str">
        <f>IF(C2041="","",データ!AI3243)</f>
        <v/>
      </c>
      <c r="M2041" s="65" t="str">
        <f>IF(C2041="","",データ!AJ3243)</f>
        <v/>
      </c>
      <c r="N2041" s="65" t="str">
        <f>IF(O2041="","",COUNT($O$4:O2041))</f>
        <v/>
      </c>
      <c r="O2041" s="81" t="str">
        <f>IF(C2041="","",データ!AO3243)</f>
        <v/>
      </c>
      <c r="P2041" s="65" t="str">
        <f>IF(C2041="","",データ!AP3243)</f>
        <v/>
      </c>
    </row>
    <row r="2042" spans="1:16" ht="18" customHeight="1">
      <c r="A2042" s="46" t="str">
        <f>IF(データ!A3245&lt;&gt;"",データ!A3244,"")</f>
        <v/>
      </c>
      <c r="B2042" s="47" t="str">
        <f>IF(データ!B3245&lt;&gt;"",データ!B3244,"")</f>
        <v/>
      </c>
      <c r="C2042" s="48" t="str">
        <f>IF(データ!C3245&lt;&gt;"",データ!C3244,"")</f>
        <v/>
      </c>
      <c r="D2042" s="46" t="str">
        <f>IF(データ!G3245&lt;&gt;"",データ!G3244,"")</f>
        <v/>
      </c>
      <c r="E2042" s="65" t="str">
        <f>IF(F2042="","",COUNT($F$4:F2042))</f>
        <v/>
      </c>
      <c r="F2042" s="81" t="str">
        <f>IF(C2042="","",データ!Z3244)</f>
        <v/>
      </c>
      <c r="G2042" s="65" t="str">
        <f>IF(C2042="","",データ!AA3244)</f>
        <v/>
      </c>
      <c r="H2042" s="65" t="str">
        <f>IF(I2042="","",COUNT($I$4:I2042))</f>
        <v/>
      </c>
      <c r="I2042" s="81" t="str">
        <f>IF(C2042="","",データ!AF3244)</f>
        <v/>
      </c>
      <c r="J2042" s="65" t="str">
        <f>IF(C2042="","",データ!AG3244)</f>
        <v/>
      </c>
      <c r="K2042" s="65" t="str">
        <f>IF(L2042="","",COUNT($L$4:L2042))</f>
        <v/>
      </c>
      <c r="L2042" s="81" t="str">
        <f>IF(C2042="","",データ!AI3244)</f>
        <v/>
      </c>
      <c r="M2042" s="65" t="str">
        <f>IF(C2042="","",データ!AJ3244)</f>
        <v/>
      </c>
      <c r="N2042" s="65" t="str">
        <f>IF(O2042="","",COUNT($O$4:O2042))</f>
        <v/>
      </c>
      <c r="O2042" s="81" t="str">
        <f>IF(C2042="","",データ!AO3244)</f>
        <v/>
      </c>
      <c r="P2042" s="65" t="str">
        <f>IF(C2042="","",データ!AP3244)</f>
        <v/>
      </c>
    </row>
    <row r="2043" spans="1:16" ht="18" customHeight="1">
      <c r="A2043" s="46" t="str">
        <f>IF(データ!A3246&lt;&gt;"",データ!A3245,"")</f>
        <v/>
      </c>
      <c r="B2043" s="47" t="str">
        <f>IF(データ!B3246&lt;&gt;"",データ!B3245,"")</f>
        <v/>
      </c>
      <c r="C2043" s="48" t="str">
        <f>IF(データ!C3246&lt;&gt;"",データ!C3245,"")</f>
        <v/>
      </c>
      <c r="D2043" s="46" t="str">
        <f>IF(データ!G3246&lt;&gt;"",データ!G3245,"")</f>
        <v/>
      </c>
      <c r="E2043" s="65" t="str">
        <f>IF(F2043="","",COUNT($F$4:F2043))</f>
        <v/>
      </c>
      <c r="F2043" s="81" t="str">
        <f>IF(C2043="","",データ!Z3245)</f>
        <v/>
      </c>
      <c r="G2043" s="65" t="str">
        <f>IF(C2043="","",データ!AA3245)</f>
        <v/>
      </c>
      <c r="H2043" s="65" t="str">
        <f>IF(I2043="","",COUNT($I$4:I2043))</f>
        <v/>
      </c>
      <c r="I2043" s="81" t="str">
        <f>IF(C2043="","",データ!AF3245)</f>
        <v/>
      </c>
      <c r="J2043" s="65" t="str">
        <f>IF(C2043="","",データ!AG3245)</f>
        <v/>
      </c>
      <c r="K2043" s="65" t="str">
        <f>IF(L2043="","",COUNT($L$4:L2043))</f>
        <v/>
      </c>
      <c r="L2043" s="81" t="str">
        <f>IF(C2043="","",データ!AI3245)</f>
        <v/>
      </c>
      <c r="M2043" s="65" t="str">
        <f>IF(C2043="","",データ!AJ3245)</f>
        <v/>
      </c>
      <c r="N2043" s="65" t="str">
        <f>IF(O2043="","",COUNT($O$4:O2043))</f>
        <v/>
      </c>
      <c r="O2043" s="81" t="str">
        <f>IF(C2043="","",データ!AO3245)</f>
        <v/>
      </c>
      <c r="P2043" s="65" t="str">
        <f>IF(C2043="","",データ!AP3245)</f>
        <v/>
      </c>
    </row>
    <row r="2044" spans="1:16" ht="18" customHeight="1">
      <c r="A2044" s="46" t="str">
        <f>IF(データ!A3247&lt;&gt;"",データ!A3246,"")</f>
        <v/>
      </c>
      <c r="B2044" s="47" t="str">
        <f>IF(データ!B3247&lt;&gt;"",データ!B3246,"")</f>
        <v/>
      </c>
      <c r="C2044" s="48" t="str">
        <f>IF(データ!C3247&lt;&gt;"",データ!C3246,"")</f>
        <v/>
      </c>
      <c r="D2044" s="46" t="str">
        <f>IF(データ!G3247&lt;&gt;"",データ!G3246,"")</f>
        <v/>
      </c>
      <c r="E2044" s="65" t="str">
        <f>IF(F2044="","",COUNT($F$4:F2044))</f>
        <v/>
      </c>
      <c r="F2044" s="81" t="str">
        <f>IF(C2044="","",データ!Z3246)</f>
        <v/>
      </c>
      <c r="G2044" s="65" t="str">
        <f>IF(C2044="","",データ!AA3246)</f>
        <v/>
      </c>
      <c r="H2044" s="65" t="str">
        <f>IF(I2044="","",COUNT($I$4:I2044))</f>
        <v/>
      </c>
      <c r="I2044" s="81" t="str">
        <f>IF(C2044="","",データ!AF3246)</f>
        <v/>
      </c>
      <c r="J2044" s="65" t="str">
        <f>IF(C2044="","",データ!AG3246)</f>
        <v/>
      </c>
      <c r="K2044" s="65" t="str">
        <f>IF(L2044="","",COUNT($L$4:L2044))</f>
        <v/>
      </c>
      <c r="L2044" s="81" t="str">
        <f>IF(C2044="","",データ!AI3246)</f>
        <v/>
      </c>
      <c r="M2044" s="65" t="str">
        <f>IF(C2044="","",データ!AJ3246)</f>
        <v/>
      </c>
      <c r="N2044" s="65" t="str">
        <f>IF(O2044="","",COUNT($O$4:O2044))</f>
        <v/>
      </c>
      <c r="O2044" s="81" t="str">
        <f>IF(C2044="","",データ!AO3246)</f>
        <v/>
      </c>
      <c r="P2044" s="65" t="str">
        <f>IF(C2044="","",データ!AP3246)</f>
        <v/>
      </c>
    </row>
    <row r="2045" spans="1:16" ht="18" customHeight="1">
      <c r="A2045" s="46" t="str">
        <f>IF(データ!A3248&lt;&gt;"",データ!A3247,"")</f>
        <v/>
      </c>
      <c r="B2045" s="47" t="str">
        <f>IF(データ!B3248&lt;&gt;"",データ!B3247,"")</f>
        <v/>
      </c>
      <c r="C2045" s="48" t="str">
        <f>IF(データ!C3248&lt;&gt;"",データ!C3247,"")</f>
        <v/>
      </c>
      <c r="D2045" s="46" t="str">
        <f>IF(データ!G3248&lt;&gt;"",データ!G3247,"")</f>
        <v/>
      </c>
      <c r="E2045" s="65" t="str">
        <f>IF(F2045="","",COUNT($F$4:F2045))</f>
        <v/>
      </c>
      <c r="F2045" s="81" t="str">
        <f>IF(C2045="","",データ!Z3247)</f>
        <v/>
      </c>
      <c r="G2045" s="65" t="str">
        <f>IF(C2045="","",データ!AA3247)</f>
        <v/>
      </c>
      <c r="H2045" s="65" t="str">
        <f>IF(I2045="","",COUNT($I$4:I2045))</f>
        <v/>
      </c>
      <c r="I2045" s="81" t="str">
        <f>IF(C2045="","",データ!AF3247)</f>
        <v/>
      </c>
      <c r="J2045" s="65" t="str">
        <f>IF(C2045="","",データ!AG3247)</f>
        <v/>
      </c>
      <c r="K2045" s="65" t="str">
        <f>IF(L2045="","",COUNT($L$4:L2045))</f>
        <v/>
      </c>
      <c r="L2045" s="81" t="str">
        <f>IF(C2045="","",データ!AI3247)</f>
        <v/>
      </c>
      <c r="M2045" s="65" t="str">
        <f>IF(C2045="","",データ!AJ3247)</f>
        <v/>
      </c>
      <c r="N2045" s="65" t="str">
        <f>IF(O2045="","",COUNT($O$4:O2045))</f>
        <v/>
      </c>
      <c r="O2045" s="81" t="str">
        <f>IF(C2045="","",データ!AO3247)</f>
        <v/>
      </c>
      <c r="P2045" s="65" t="str">
        <f>IF(C2045="","",データ!AP3247)</f>
        <v/>
      </c>
    </row>
    <row r="2046" spans="1:16" ht="18" customHeight="1">
      <c r="A2046" s="46" t="str">
        <f>IF(データ!A3249&lt;&gt;"",データ!A3248,"")</f>
        <v/>
      </c>
      <c r="B2046" s="47" t="str">
        <f>IF(データ!B3249&lt;&gt;"",データ!B3248,"")</f>
        <v/>
      </c>
      <c r="C2046" s="48" t="str">
        <f>IF(データ!C3249&lt;&gt;"",データ!C3248,"")</f>
        <v/>
      </c>
      <c r="D2046" s="46" t="str">
        <f>IF(データ!G3249&lt;&gt;"",データ!G3248,"")</f>
        <v/>
      </c>
      <c r="E2046" s="65" t="str">
        <f>IF(F2046="","",COUNT($F$4:F2046))</f>
        <v/>
      </c>
      <c r="F2046" s="81" t="str">
        <f>IF(C2046="","",データ!Z3248)</f>
        <v/>
      </c>
      <c r="G2046" s="65" t="str">
        <f>IF(C2046="","",データ!AA3248)</f>
        <v/>
      </c>
      <c r="H2046" s="65" t="str">
        <f>IF(I2046="","",COUNT($I$4:I2046))</f>
        <v/>
      </c>
      <c r="I2046" s="81" t="str">
        <f>IF(C2046="","",データ!AF3248)</f>
        <v/>
      </c>
      <c r="J2046" s="65" t="str">
        <f>IF(C2046="","",データ!AG3248)</f>
        <v/>
      </c>
      <c r="K2046" s="65" t="str">
        <f>IF(L2046="","",COUNT($L$4:L2046))</f>
        <v/>
      </c>
      <c r="L2046" s="81" t="str">
        <f>IF(C2046="","",データ!AI3248)</f>
        <v/>
      </c>
      <c r="M2046" s="65" t="str">
        <f>IF(C2046="","",データ!AJ3248)</f>
        <v/>
      </c>
      <c r="N2046" s="65" t="str">
        <f>IF(O2046="","",COUNT($O$4:O2046))</f>
        <v/>
      </c>
      <c r="O2046" s="81" t="str">
        <f>IF(C2046="","",データ!AO3248)</f>
        <v/>
      </c>
      <c r="P2046" s="65" t="str">
        <f>IF(C2046="","",データ!AP3248)</f>
        <v/>
      </c>
    </row>
    <row r="2047" spans="1:16" ht="18" customHeight="1">
      <c r="A2047" s="46" t="str">
        <f>IF(データ!A3250&lt;&gt;"",データ!A3249,"")</f>
        <v/>
      </c>
      <c r="B2047" s="47" t="str">
        <f>IF(データ!B3250&lt;&gt;"",データ!B3249,"")</f>
        <v/>
      </c>
      <c r="C2047" s="48" t="str">
        <f>IF(データ!C3250&lt;&gt;"",データ!C3249,"")</f>
        <v/>
      </c>
      <c r="D2047" s="46" t="str">
        <f>IF(データ!G3250&lt;&gt;"",データ!G3249,"")</f>
        <v/>
      </c>
      <c r="E2047" s="65" t="str">
        <f>IF(F2047="","",COUNT($F$4:F2047))</f>
        <v/>
      </c>
      <c r="F2047" s="81" t="str">
        <f>IF(C2047="","",データ!Z3249)</f>
        <v/>
      </c>
      <c r="G2047" s="65" t="str">
        <f>IF(C2047="","",データ!AA3249)</f>
        <v/>
      </c>
      <c r="H2047" s="65" t="str">
        <f>IF(I2047="","",COUNT($I$4:I2047))</f>
        <v/>
      </c>
      <c r="I2047" s="81" t="str">
        <f>IF(C2047="","",データ!AF3249)</f>
        <v/>
      </c>
      <c r="J2047" s="65" t="str">
        <f>IF(C2047="","",データ!AG3249)</f>
        <v/>
      </c>
      <c r="K2047" s="65" t="str">
        <f>IF(L2047="","",COUNT($L$4:L2047))</f>
        <v/>
      </c>
      <c r="L2047" s="81" t="str">
        <f>IF(C2047="","",データ!AI3249)</f>
        <v/>
      </c>
      <c r="M2047" s="65" t="str">
        <f>IF(C2047="","",データ!AJ3249)</f>
        <v/>
      </c>
      <c r="N2047" s="65" t="str">
        <f>IF(O2047="","",COUNT($O$4:O2047))</f>
        <v/>
      </c>
      <c r="O2047" s="81" t="str">
        <f>IF(C2047="","",データ!AO3249)</f>
        <v/>
      </c>
      <c r="P2047" s="65" t="str">
        <f>IF(C2047="","",データ!AP3249)</f>
        <v/>
      </c>
    </row>
    <row r="2048" spans="1:16" ht="18" customHeight="1">
      <c r="A2048" s="46" t="str">
        <f>IF(データ!A3251&lt;&gt;"",データ!A3250,"")</f>
        <v/>
      </c>
      <c r="B2048" s="47" t="str">
        <f>IF(データ!B3251&lt;&gt;"",データ!B3250,"")</f>
        <v/>
      </c>
      <c r="C2048" s="48" t="str">
        <f>IF(データ!C3251&lt;&gt;"",データ!C3250,"")</f>
        <v/>
      </c>
      <c r="D2048" s="46" t="str">
        <f>IF(データ!G3251&lt;&gt;"",データ!G3250,"")</f>
        <v/>
      </c>
      <c r="E2048" s="65" t="str">
        <f>IF(F2048="","",COUNT($F$4:F2048))</f>
        <v/>
      </c>
      <c r="F2048" s="81" t="str">
        <f>IF(C2048="","",データ!Z3250)</f>
        <v/>
      </c>
      <c r="G2048" s="65" t="str">
        <f>IF(C2048="","",データ!AA3250)</f>
        <v/>
      </c>
      <c r="H2048" s="65" t="str">
        <f>IF(I2048="","",COUNT($I$4:I2048))</f>
        <v/>
      </c>
      <c r="I2048" s="81" t="str">
        <f>IF(C2048="","",データ!AF3250)</f>
        <v/>
      </c>
      <c r="J2048" s="65" t="str">
        <f>IF(C2048="","",データ!AG3250)</f>
        <v/>
      </c>
      <c r="K2048" s="65" t="str">
        <f>IF(L2048="","",COUNT($L$4:L2048))</f>
        <v/>
      </c>
      <c r="L2048" s="81" t="str">
        <f>IF(C2048="","",データ!AI3250)</f>
        <v/>
      </c>
      <c r="M2048" s="65" t="str">
        <f>IF(C2048="","",データ!AJ3250)</f>
        <v/>
      </c>
      <c r="N2048" s="65" t="str">
        <f>IF(O2048="","",COUNT($O$4:O2048))</f>
        <v/>
      </c>
      <c r="O2048" s="81" t="str">
        <f>IF(C2048="","",データ!AO3250)</f>
        <v/>
      </c>
      <c r="P2048" s="65" t="str">
        <f>IF(C2048="","",データ!AP3250)</f>
        <v/>
      </c>
    </row>
    <row r="2049" spans="1:16" ht="18" customHeight="1">
      <c r="A2049" s="46" t="str">
        <f>IF(データ!A3252&lt;&gt;"",データ!A3251,"")</f>
        <v/>
      </c>
      <c r="B2049" s="47" t="str">
        <f>IF(データ!B3252&lt;&gt;"",データ!B3251,"")</f>
        <v/>
      </c>
      <c r="C2049" s="48" t="str">
        <f>IF(データ!C3252&lt;&gt;"",データ!C3251,"")</f>
        <v/>
      </c>
      <c r="D2049" s="46" t="str">
        <f>IF(データ!G3252&lt;&gt;"",データ!G3251,"")</f>
        <v/>
      </c>
      <c r="E2049" s="65" t="str">
        <f>IF(F2049="","",COUNT($F$4:F2049))</f>
        <v/>
      </c>
      <c r="F2049" s="81" t="str">
        <f>IF(C2049="","",データ!Z3251)</f>
        <v/>
      </c>
      <c r="G2049" s="65" t="str">
        <f>IF(C2049="","",データ!AA3251)</f>
        <v/>
      </c>
      <c r="H2049" s="65" t="str">
        <f>IF(I2049="","",COUNT($I$4:I2049))</f>
        <v/>
      </c>
      <c r="I2049" s="81" t="str">
        <f>IF(C2049="","",データ!AF3251)</f>
        <v/>
      </c>
      <c r="J2049" s="65" t="str">
        <f>IF(C2049="","",データ!AG3251)</f>
        <v/>
      </c>
      <c r="K2049" s="65" t="str">
        <f>IF(L2049="","",COUNT($L$4:L2049))</f>
        <v/>
      </c>
      <c r="L2049" s="81" t="str">
        <f>IF(C2049="","",データ!AI3251)</f>
        <v/>
      </c>
      <c r="M2049" s="65" t="str">
        <f>IF(C2049="","",データ!AJ3251)</f>
        <v/>
      </c>
      <c r="N2049" s="65" t="str">
        <f>IF(O2049="","",COUNT($O$4:O2049))</f>
        <v/>
      </c>
      <c r="O2049" s="81" t="str">
        <f>IF(C2049="","",データ!AO3251)</f>
        <v/>
      </c>
      <c r="P2049" s="65" t="str">
        <f>IF(C2049="","",データ!AP3251)</f>
        <v/>
      </c>
    </row>
    <row r="2050" spans="1:16" ht="18" customHeight="1">
      <c r="A2050" s="46" t="str">
        <f>IF(データ!A3253&lt;&gt;"",データ!A3252,"")</f>
        <v/>
      </c>
      <c r="B2050" s="47" t="str">
        <f>IF(データ!B3253&lt;&gt;"",データ!B3252,"")</f>
        <v/>
      </c>
      <c r="C2050" s="48" t="str">
        <f>IF(データ!C3253&lt;&gt;"",データ!C3252,"")</f>
        <v/>
      </c>
      <c r="D2050" s="46" t="str">
        <f>IF(データ!G3253&lt;&gt;"",データ!G3252,"")</f>
        <v/>
      </c>
      <c r="E2050" s="65" t="str">
        <f>IF(F2050="","",COUNT($F$4:F2050))</f>
        <v/>
      </c>
      <c r="F2050" s="81" t="str">
        <f>IF(C2050="","",データ!Z3252)</f>
        <v/>
      </c>
      <c r="G2050" s="65" t="str">
        <f>IF(C2050="","",データ!AA3252)</f>
        <v/>
      </c>
      <c r="H2050" s="65" t="str">
        <f>IF(I2050="","",COUNT($I$4:I2050))</f>
        <v/>
      </c>
      <c r="I2050" s="81" t="str">
        <f>IF(C2050="","",データ!AF3252)</f>
        <v/>
      </c>
      <c r="J2050" s="65" t="str">
        <f>IF(C2050="","",データ!AG3252)</f>
        <v/>
      </c>
      <c r="K2050" s="65" t="str">
        <f>IF(L2050="","",COUNT($L$4:L2050))</f>
        <v/>
      </c>
      <c r="L2050" s="81" t="str">
        <f>IF(C2050="","",データ!AI3252)</f>
        <v/>
      </c>
      <c r="M2050" s="65" t="str">
        <f>IF(C2050="","",データ!AJ3252)</f>
        <v/>
      </c>
      <c r="N2050" s="65" t="str">
        <f>IF(O2050="","",COUNT($O$4:O2050))</f>
        <v/>
      </c>
      <c r="O2050" s="81" t="str">
        <f>IF(C2050="","",データ!AO3252)</f>
        <v/>
      </c>
      <c r="P2050" s="65" t="str">
        <f>IF(C2050="","",データ!AP3252)</f>
        <v/>
      </c>
    </row>
    <row r="2051" spans="1:16" ht="18" customHeight="1">
      <c r="A2051" s="46" t="str">
        <f>IF(データ!A3254&lt;&gt;"",データ!A3253,"")</f>
        <v/>
      </c>
      <c r="B2051" s="47" t="str">
        <f>IF(データ!B3254&lt;&gt;"",データ!B3253,"")</f>
        <v/>
      </c>
      <c r="C2051" s="48" t="str">
        <f>IF(データ!C3254&lt;&gt;"",データ!C3253,"")</f>
        <v/>
      </c>
      <c r="D2051" s="46" t="str">
        <f>IF(データ!G3254&lt;&gt;"",データ!G3253,"")</f>
        <v/>
      </c>
      <c r="E2051" s="65" t="str">
        <f>IF(F2051="","",COUNT($F$4:F2051))</f>
        <v/>
      </c>
      <c r="F2051" s="81" t="str">
        <f>IF(C2051="","",データ!Z3253)</f>
        <v/>
      </c>
      <c r="G2051" s="65" t="str">
        <f>IF(C2051="","",データ!AA3253)</f>
        <v/>
      </c>
      <c r="H2051" s="65" t="str">
        <f>IF(I2051="","",COUNT($I$4:I2051))</f>
        <v/>
      </c>
      <c r="I2051" s="81" t="str">
        <f>IF(C2051="","",データ!AF3253)</f>
        <v/>
      </c>
      <c r="J2051" s="65" t="str">
        <f>IF(C2051="","",データ!AG3253)</f>
        <v/>
      </c>
      <c r="K2051" s="65" t="str">
        <f>IF(L2051="","",COUNT($L$4:L2051))</f>
        <v/>
      </c>
      <c r="L2051" s="81" t="str">
        <f>IF(C2051="","",データ!AI3253)</f>
        <v/>
      </c>
      <c r="M2051" s="65" t="str">
        <f>IF(C2051="","",データ!AJ3253)</f>
        <v/>
      </c>
      <c r="N2051" s="65" t="str">
        <f>IF(O2051="","",COUNT($O$4:O2051))</f>
        <v/>
      </c>
      <c r="O2051" s="81" t="str">
        <f>IF(C2051="","",データ!AO3253)</f>
        <v/>
      </c>
      <c r="P2051" s="65" t="str">
        <f>IF(C2051="","",データ!AP3253)</f>
        <v/>
      </c>
    </row>
    <row r="2052" spans="1:16" ht="18" customHeight="1">
      <c r="A2052" s="46" t="str">
        <f>IF(データ!A3255&lt;&gt;"",データ!A3254,"")</f>
        <v/>
      </c>
      <c r="B2052" s="47" t="str">
        <f>IF(データ!B3255&lt;&gt;"",データ!B3254,"")</f>
        <v/>
      </c>
      <c r="C2052" s="48" t="str">
        <f>IF(データ!C3255&lt;&gt;"",データ!C3254,"")</f>
        <v/>
      </c>
      <c r="D2052" s="46" t="str">
        <f>IF(データ!G3255&lt;&gt;"",データ!G3254,"")</f>
        <v/>
      </c>
      <c r="E2052" s="65" t="str">
        <f>IF(F2052="","",COUNT($F$4:F2052))</f>
        <v/>
      </c>
      <c r="F2052" s="81" t="str">
        <f>IF(C2052="","",データ!Z3254)</f>
        <v/>
      </c>
      <c r="G2052" s="65" t="str">
        <f>IF(C2052="","",データ!AA3254)</f>
        <v/>
      </c>
      <c r="H2052" s="65" t="str">
        <f>IF(I2052="","",COUNT($I$4:I2052))</f>
        <v/>
      </c>
      <c r="I2052" s="81" t="str">
        <f>IF(C2052="","",データ!AF3254)</f>
        <v/>
      </c>
      <c r="J2052" s="65" t="str">
        <f>IF(C2052="","",データ!AG3254)</f>
        <v/>
      </c>
      <c r="K2052" s="65" t="str">
        <f>IF(L2052="","",COUNT($L$4:L2052))</f>
        <v/>
      </c>
      <c r="L2052" s="81" t="str">
        <f>IF(C2052="","",データ!AI3254)</f>
        <v/>
      </c>
      <c r="M2052" s="65" t="str">
        <f>IF(C2052="","",データ!AJ3254)</f>
        <v/>
      </c>
      <c r="N2052" s="65" t="str">
        <f>IF(O2052="","",COUNT($O$4:O2052))</f>
        <v/>
      </c>
      <c r="O2052" s="81" t="str">
        <f>IF(C2052="","",データ!AO3254)</f>
        <v/>
      </c>
      <c r="P2052" s="65" t="str">
        <f>IF(C2052="","",データ!AP3254)</f>
        <v/>
      </c>
    </row>
    <row r="2053" spans="1:16" ht="18" customHeight="1">
      <c r="A2053" s="46" t="str">
        <f>IF(データ!A3256&lt;&gt;"",データ!A3255,"")</f>
        <v/>
      </c>
      <c r="B2053" s="47" t="str">
        <f>IF(データ!B3256&lt;&gt;"",データ!B3255,"")</f>
        <v/>
      </c>
      <c r="C2053" s="48" t="str">
        <f>IF(データ!C3256&lt;&gt;"",データ!C3255,"")</f>
        <v/>
      </c>
      <c r="D2053" s="46" t="str">
        <f>IF(データ!G3256&lt;&gt;"",データ!G3255,"")</f>
        <v/>
      </c>
      <c r="E2053" s="65" t="str">
        <f>IF(F2053="","",COUNT($F$4:F2053))</f>
        <v/>
      </c>
      <c r="F2053" s="81" t="str">
        <f>IF(C2053="","",データ!Z3255)</f>
        <v/>
      </c>
      <c r="G2053" s="65" t="str">
        <f>IF(C2053="","",データ!AA3255)</f>
        <v/>
      </c>
      <c r="H2053" s="65" t="str">
        <f>IF(I2053="","",COUNT($I$4:I2053))</f>
        <v/>
      </c>
      <c r="I2053" s="81" t="str">
        <f>IF(C2053="","",データ!AF3255)</f>
        <v/>
      </c>
      <c r="J2053" s="65" t="str">
        <f>IF(C2053="","",データ!AG3255)</f>
        <v/>
      </c>
      <c r="K2053" s="65" t="str">
        <f>IF(L2053="","",COUNT($L$4:L2053))</f>
        <v/>
      </c>
      <c r="L2053" s="81" t="str">
        <f>IF(C2053="","",データ!AI3255)</f>
        <v/>
      </c>
      <c r="M2053" s="65" t="str">
        <f>IF(C2053="","",データ!AJ3255)</f>
        <v/>
      </c>
      <c r="N2053" s="65" t="str">
        <f>IF(O2053="","",COUNT($O$4:O2053))</f>
        <v/>
      </c>
      <c r="O2053" s="81" t="str">
        <f>IF(C2053="","",データ!AO3255)</f>
        <v/>
      </c>
      <c r="P2053" s="65" t="str">
        <f>IF(C2053="","",データ!AP3255)</f>
        <v/>
      </c>
    </row>
    <row r="2054" spans="1:16" ht="18" customHeight="1">
      <c r="A2054" s="46" t="str">
        <f>IF(データ!A3257&lt;&gt;"",データ!A3256,"")</f>
        <v/>
      </c>
      <c r="B2054" s="47" t="str">
        <f>IF(データ!B3257&lt;&gt;"",データ!B3256,"")</f>
        <v/>
      </c>
      <c r="C2054" s="48" t="str">
        <f>IF(データ!C3257&lt;&gt;"",データ!C3256,"")</f>
        <v/>
      </c>
      <c r="D2054" s="46" t="str">
        <f>IF(データ!G3257&lt;&gt;"",データ!G3256,"")</f>
        <v/>
      </c>
      <c r="E2054" s="65" t="str">
        <f>IF(F2054="","",COUNT($F$4:F2054))</f>
        <v/>
      </c>
      <c r="F2054" s="81" t="str">
        <f>IF(C2054="","",データ!Z3256)</f>
        <v/>
      </c>
      <c r="G2054" s="65" t="str">
        <f>IF(C2054="","",データ!AA3256)</f>
        <v/>
      </c>
      <c r="H2054" s="65" t="str">
        <f>IF(I2054="","",COUNT($I$4:I2054))</f>
        <v/>
      </c>
      <c r="I2054" s="81" t="str">
        <f>IF(C2054="","",データ!AF3256)</f>
        <v/>
      </c>
      <c r="J2054" s="65" t="str">
        <f>IF(C2054="","",データ!AG3256)</f>
        <v/>
      </c>
      <c r="K2054" s="65" t="str">
        <f>IF(L2054="","",COUNT($L$4:L2054))</f>
        <v/>
      </c>
      <c r="L2054" s="81" t="str">
        <f>IF(C2054="","",データ!AI3256)</f>
        <v/>
      </c>
      <c r="M2054" s="65" t="str">
        <f>IF(C2054="","",データ!AJ3256)</f>
        <v/>
      </c>
      <c r="N2054" s="65" t="str">
        <f>IF(O2054="","",COUNT($O$4:O2054))</f>
        <v/>
      </c>
      <c r="O2054" s="81" t="str">
        <f>IF(C2054="","",データ!AO3256)</f>
        <v/>
      </c>
      <c r="P2054" s="65" t="str">
        <f>IF(C2054="","",データ!AP3256)</f>
        <v/>
      </c>
    </row>
    <row r="2055" spans="1:16" ht="18" customHeight="1">
      <c r="A2055" s="46" t="str">
        <f>IF(データ!A3258&lt;&gt;"",データ!A3257,"")</f>
        <v/>
      </c>
      <c r="B2055" s="47" t="str">
        <f>IF(データ!B3258&lt;&gt;"",データ!B3257,"")</f>
        <v/>
      </c>
      <c r="C2055" s="48" t="str">
        <f>IF(データ!C3258&lt;&gt;"",データ!C3257,"")</f>
        <v/>
      </c>
      <c r="D2055" s="46" t="str">
        <f>IF(データ!G3258&lt;&gt;"",データ!G3257,"")</f>
        <v/>
      </c>
      <c r="E2055" s="65" t="str">
        <f>IF(F2055="","",COUNT($F$4:F2055))</f>
        <v/>
      </c>
      <c r="F2055" s="81" t="str">
        <f>IF(C2055="","",データ!Z3257)</f>
        <v/>
      </c>
      <c r="G2055" s="65" t="str">
        <f>IF(C2055="","",データ!AA3257)</f>
        <v/>
      </c>
      <c r="H2055" s="65" t="str">
        <f>IF(I2055="","",COUNT($I$4:I2055))</f>
        <v/>
      </c>
      <c r="I2055" s="81" t="str">
        <f>IF(C2055="","",データ!AF3257)</f>
        <v/>
      </c>
      <c r="J2055" s="65" t="str">
        <f>IF(C2055="","",データ!AG3257)</f>
        <v/>
      </c>
      <c r="K2055" s="65" t="str">
        <f>IF(L2055="","",COUNT($L$4:L2055))</f>
        <v/>
      </c>
      <c r="L2055" s="81" t="str">
        <f>IF(C2055="","",データ!AI3257)</f>
        <v/>
      </c>
      <c r="M2055" s="65" t="str">
        <f>IF(C2055="","",データ!AJ3257)</f>
        <v/>
      </c>
      <c r="N2055" s="65" t="str">
        <f>IF(O2055="","",COUNT($O$4:O2055))</f>
        <v/>
      </c>
      <c r="O2055" s="81" t="str">
        <f>IF(C2055="","",データ!AO3257)</f>
        <v/>
      </c>
      <c r="P2055" s="65" t="str">
        <f>IF(C2055="","",データ!AP3257)</f>
        <v/>
      </c>
    </row>
    <row r="2056" spans="1:16" ht="18" customHeight="1">
      <c r="A2056" s="46" t="str">
        <f>IF(データ!A3259&lt;&gt;"",データ!A3258,"")</f>
        <v/>
      </c>
      <c r="B2056" s="47" t="str">
        <f>IF(データ!B3259&lt;&gt;"",データ!B3258,"")</f>
        <v/>
      </c>
      <c r="C2056" s="48" t="str">
        <f>IF(データ!C3259&lt;&gt;"",データ!C3258,"")</f>
        <v/>
      </c>
      <c r="D2056" s="46" t="str">
        <f>IF(データ!G3259&lt;&gt;"",データ!G3258,"")</f>
        <v/>
      </c>
      <c r="E2056" s="65" t="str">
        <f>IF(F2056="","",COUNT($F$4:F2056))</f>
        <v/>
      </c>
      <c r="F2056" s="81" t="str">
        <f>IF(C2056="","",データ!Z3258)</f>
        <v/>
      </c>
      <c r="G2056" s="65" t="str">
        <f>IF(C2056="","",データ!AA3258)</f>
        <v/>
      </c>
      <c r="H2056" s="65" t="str">
        <f>IF(I2056="","",COUNT($I$4:I2056))</f>
        <v/>
      </c>
      <c r="I2056" s="81" t="str">
        <f>IF(C2056="","",データ!AF3258)</f>
        <v/>
      </c>
      <c r="J2056" s="65" t="str">
        <f>IF(C2056="","",データ!AG3258)</f>
        <v/>
      </c>
      <c r="K2056" s="65" t="str">
        <f>IF(L2056="","",COUNT($L$4:L2056))</f>
        <v/>
      </c>
      <c r="L2056" s="81" t="str">
        <f>IF(C2056="","",データ!AI3258)</f>
        <v/>
      </c>
      <c r="M2056" s="65" t="str">
        <f>IF(C2056="","",データ!AJ3258)</f>
        <v/>
      </c>
      <c r="N2056" s="65" t="str">
        <f>IF(O2056="","",COUNT($O$4:O2056))</f>
        <v/>
      </c>
      <c r="O2056" s="81" t="str">
        <f>IF(C2056="","",データ!AO3258)</f>
        <v/>
      </c>
      <c r="P2056" s="65" t="str">
        <f>IF(C2056="","",データ!AP3258)</f>
        <v/>
      </c>
    </row>
    <row r="2057" spans="1:16" ht="18" customHeight="1">
      <c r="A2057" s="46" t="str">
        <f>IF(データ!A3260&lt;&gt;"",データ!A3259,"")</f>
        <v/>
      </c>
      <c r="B2057" s="47" t="str">
        <f>IF(データ!B3260&lt;&gt;"",データ!B3259,"")</f>
        <v/>
      </c>
      <c r="C2057" s="48" t="str">
        <f>IF(データ!C3260&lt;&gt;"",データ!C3259,"")</f>
        <v/>
      </c>
      <c r="D2057" s="46" t="str">
        <f>IF(データ!G3260&lt;&gt;"",データ!G3259,"")</f>
        <v/>
      </c>
      <c r="E2057" s="65" t="str">
        <f>IF(F2057="","",COUNT($F$4:F2057))</f>
        <v/>
      </c>
      <c r="F2057" s="81" t="str">
        <f>IF(C2057="","",データ!Z3259)</f>
        <v/>
      </c>
      <c r="G2057" s="65" t="str">
        <f>IF(C2057="","",データ!AA3259)</f>
        <v/>
      </c>
      <c r="H2057" s="65" t="str">
        <f>IF(I2057="","",COUNT($I$4:I2057))</f>
        <v/>
      </c>
      <c r="I2057" s="81" t="str">
        <f>IF(C2057="","",データ!AF3259)</f>
        <v/>
      </c>
      <c r="J2057" s="65" t="str">
        <f>IF(C2057="","",データ!AG3259)</f>
        <v/>
      </c>
      <c r="K2057" s="65" t="str">
        <f>IF(L2057="","",COUNT($L$4:L2057))</f>
        <v/>
      </c>
      <c r="L2057" s="81" t="str">
        <f>IF(C2057="","",データ!AI3259)</f>
        <v/>
      </c>
      <c r="M2057" s="65" t="str">
        <f>IF(C2057="","",データ!AJ3259)</f>
        <v/>
      </c>
      <c r="N2057" s="65" t="str">
        <f>IF(O2057="","",COUNT($O$4:O2057))</f>
        <v/>
      </c>
      <c r="O2057" s="81" t="str">
        <f>IF(C2057="","",データ!AO3259)</f>
        <v/>
      </c>
      <c r="P2057" s="65" t="str">
        <f>IF(C2057="","",データ!AP3259)</f>
        <v/>
      </c>
    </row>
    <row r="2058" spans="1:16" ht="18" customHeight="1">
      <c r="A2058" s="46" t="str">
        <f>IF(データ!A3261&lt;&gt;"",データ!A3260,"")</f>
        <v/>
      </c>
      <c r="B2058" s="47" t="str">
        <f>IF(データ!B3261&lt;&gt;"",データ!B3260,"")</f>
        <v/>
      </c>
      <c r="C2058" s="48" t="str">
        <f>IF(データ!C3261&lt;&gt;"",データ!C3260,"")</f>
        <v/>
      </c>
      <c r="D2058" s="46" t="str">
        <f>IF(データ!G3261&lt;&gt;"",データ!G3260,"")</f>
        <v/>
      </c>
      <c r="E2058" s="65" t="str">
        <f>IF(F2058="","",COUNT($F$4:F2058))</f>
        <v/>
      </c>
      <c r="F2058" s="81" t="str">
        <f>IF(C2058="","",データ!Z3260)</f>
        <v/>
      </c>
      <c r="G2058" s="65" t="str">
        <f>IF(C2058="","",データ!AA3260)</f>
        <v/>
      </c>
      <c r="H2058" s="65" t="str">
        <f>IF(I2058="","",COUNT($I$4:I2058))</f>
        <v/>
      </c>
      <c r="I2058" s="81" t="str">
        <f>IF(C2058="","",データ!AF3260)</f>
        <v/>
      </c>
      <c r="J2058" s="65" t="str">
        <f>IF(C2058="","",データ!AG3260)</f>
        <v/>
      </c>
      <c r="K2058" s="65" t="str">
        <f>IF(L2058="","",COUNT($L$4:L2058))</f>
        <v/>
      </c>
      <c r="L2058" s="81" t="str">
        <f>IF(C2058="","",データ!AI3260)</f>
        <v/>
      </c>
      <c r="M2058" s="65" t="str">
        <f>IF(C2058="","",データ!AJ3260)</f>
        <v/>
      </c>
      <c r="N2058" s="65" t="str">
        <f>IF(O2058="","",COUNT($O$4:O2058))</f>
        <v/>
      </c>
      <c r="O2058" s="81" t="str">
        <f>IF(C2058="","",データ!AO3260)</f>
        <v/>
      </c>
      <c r="P2058" s="65" t="str">
        <f>IF(C2058="","",データ!AP3260)</f>
        <v/>
      </c>
    </row>
    <row r="2059" spans="1:16" ht="18" customHeight="1">
      <c r="A2059" s="46" t="str">
        <f>IF(データ!A3262&lt;&gt;"",データ!A3261,"")</f>
        <v/>
      </c>
      <c r="B2059" s="47" t="str">
        <f>IF(データ!B3262&lt;&gt;"",データ!B3261,"")</f>
        <v/>
      </c>
      <c r="C2059" s="48" t="str">
        <f>IF(データ!C3262&lt;&gt;"",データ!C3261,"")</f>
        <v/>
      </c>
      <c r="D2059" s="46" t="str">
        <f>IF(データ!G3262&lt;&gt;"",データ!G3261,"")</f>
        <v/>
      </c>
      <c r="E2059" s="65" t="str">
        <f>IF(F2059="","",COUNT($F$4:F2059))</f>
        <v/>
      </c>
      <c r="F2059" s="81" t="str">
        <f>IF(C2059="","",データ!Z3261)</f>
        <v/>
      </c>
      <c r="G2059" s="65" t="str">
        <f>IF(C2059="","",データ!AA3261)</f>
        <v/>
      </c>
      <c r="H2059" s="65" t="str">
        <f>IF(I2059="","",COUNT($I$4:I2059))</f>
        <v/>
      </c>
      <c r="I2059" s="81" t="str">
        <f>IF(C2059="","",データ!AF3261)</f>
        <v/>
      </c>
      <c r="J2059" s="65" t="str">
        <f>IF(C2059="","",データ!AG3261)</f>
        <v/>
      </c>
      <c r="K2059" s="65" t="str">
        <f>IF(L2059="","",COUNT($L$4:L2059))</f>
        <v/>
      </c>
      <c r="L2059" s="81" t="str">
        <f>IF(C2059="","",データ!AI3261)</f>
        <v/>
      </c>
      <c r="M2059" s="65" t="str">
        <f>IF(C2059="","",データ!AJ3261)</f>
        <v/>
      </c>
      <c r="N2059" s="65" t="str">
        <f>IF(O2059="","",COUNT($O$4:O2059))</f>
        <v/>
      </c>
      <c r="O2059" s="81" t="str">
        <f>IF(C2059="","",データ!AO3261)</f>
        <v/>
      </c>
      <c r="P2059" s="65" t="str">
        <f>IF(C2059="","",データ!AP3261)</f>
        <v/>
      </c>
    </row>
    <row r="2060" spans="1:16" ht="18" customHeight="1">
      <c r="A2060" s="46" t="str">
        <f>IF(データ!A3263&lt;&gt;"",データ!A3262,"")</f>
        <v/>
      </c>
      <c r="B2060" s="47" t="str">
        <f>IF(データ!B3263&lt;&gt;"",データ!B3262,"")</f>
        <v/>
      </c>
      <c r="C2060" s="48" t="str">
        <f>IF(データ!C3263&lt;&gt;"",データ!C3262,"")</f>
        <v/>
      </c>
      <c r="D2060" s="46" t="str">
        <f>IF(データ!G3263&lt;&gt;"",データ!G3262,"")</f>
        <v/>
      </c>
      <c r="E2060" s="65" t="str">
        <f>IF(F2060="","",COUNT($F$4:F2060))</f>
        <v/>
      </c>
      <c r="F2060" s="81" t="str">
        <f>IF(C2060="","",データ!Z3262)</f>
        <v/>
      </c>
      <c r="G2060" s="65" t="str">
        <f>IF(C2060="","",データ!AA3262)</f>
        <v/>
      </c>
      <c r="H2060" s="65" t="str">
        <f>IF(I2060="","",COUNT($I$4:I2060))</f>
        <v/>
      </c>
      <c r="I2060" s="81" t="str">
        <f>IF(C2060="","",データ!AF3262)</f>
        <v/>
      </c>
      <c r="J2060" s="65" t="str">
        <f>IF(C2060="","",データ!AG3262)</f>
        <v/>
      </c>
      <c r="K2060" s="65" t="str">
        <f>IF(L2060="","",COUNT($L$4:L2060))</f>
        <v/>
      </c>
      <c r="L2060" s="81" t="str">
        <f>IF(C2060="","",データ!AI3262)</f>
        <v/>
      </c>
      <c r="M2060" s="65" t="str">
        <f>IF(C2060="","",データ!AJ3262)</f>
        <v/>
      </c>
      <c r="N2060" s="65" t="str">
        <f>IF(O2060="","",COUNT($O$4:O2060))</f>
        <v/>
      </c>
      <c r="O2060" s="81" t="str">
        <f>IF(C2060="","",データ!AO3262)</f>
        <v/>
      </c>
      <c r="P2060" s="65" t="str">
        <f>IF(C2060="","",データ!AP3262)</f>
        <v/>
      </c>
    </row>
    <row r="2061" spans="1:16" ht="18" customHeight="1">
      <c r="A2061" s="46" t="str">
        <f>IF(データ!A3264&lt;&gt;"",データ!A3263,"")</f>
        <v/>
      </c>
      <c r="B2061" s="47" t="str">
        <f>IF(データ!B3264&lt;&gt;"",データ!B3263,"")</f>
        <v/>
      </c>
      <c r="C2061" s="48" t="str">
        <f>IF(データ!C3264&lt;&gt;"",データ!C3263,"")</f>
        <v/>
      </c>
      <c r="D2061" s="46" t="str">
        <f>IF(データ!G3264&lt;&gt;"",データ!G3263,"")</f>
        <v/>
      </c>
      <c r="E2061" s="65" t="str">
        <f>IF(F2061="","",COUNT($F$4:F2061))</f>
        <v/>
      </c>
      <c r="F2061" s="81" t="str">
        <f>IF(C2061="","",データ!Z3263)</f>
        <v/>
      </c>
      <c r="G2061" s="65" t="str">
        <f>IF(C2061="","",データ!AA3263)</f>
        <v/>
      </c>
      <c r="H2061" s="65" t="str">
        <f>IF(I2061="","",COUNT($I$4:I2061))</f>
        <v/>
      </c>
      <c r="I2061" s="81" t="str">
        <f>IF(C2061="","",データ!AF3263)</f>
        <v/>
      </c>
      <c r="J2061" s="65" t="str">
        <f>IF(C2061="","",データ!AG3263)</f>
        <v/>
      </c>
      <c r="K2061" s="65" t="str">
        <f>IF(L2061="","",COUNT($L$4:L2061))</f>
        <v/>
      </c>
      <c r="L2061" s="81" t="str">
        <f>IF(C2061="","",データ!AI3263)</f>
        <v/>
      </c>
      <c r="M2061" s="65" t="str">
        <f>IF(C2061="","",データ!AJ3263)</f>
        <v/>
      </c>
      <c r="N2061" s="65" t="str">
        <f>IF(O2061="","",COUNT($O$4:O2061))</f>
        <v/>
      </c>
      <c r="O2061" s="81" t="str">
        <f>IF(C2061="","",データ!AO3263)</f>
        <v/>
      </c>
      <c r="P2061" s="65" t="str">
        <f>IF(C2061="","",データ!AP3263)</f>
        <v/>
      </c>
    </row>
    <row r="2062" spans="1:16" ht="18" customHeight="1">
      <c r="A2062" s="46" t="str">
        <f>IF(データ!A3265&lt;&gt;"",データ!A3264,"")</f>
        <v/>
      </c>
      <c r="B2062" s="47" t="str">
        <f>IF(データ!B3265&lt;&gt;"",データ!B3264,"")</f>
        <v/>
      </c>
      <c r="C2062" s="48" t="str">
        <f>IF(データ!C3265&lt;&gt;"",データ!C3264,"")</f>
        <v/>
      </c>
      <c r="D2062" s="46" t="str">
        <f>IF(データ!G3265&lt;&gt;"",データ!G3264,"")</f>
        <v/>
      </c>
      <c r="E2062" s="65" t="str">
        <f>IF(F2062="","",COUNT($F$4:F2062))</f>
        <v/>
      </c>
      <c r="F2062" s="81" t="str">
        <f>IF(C2062="","",データ!Z3264)</f>
        <v/>
      </c>
      <c r="G2062" s="65" t="str">
        <f>IF(C2062="","",データ!AA3264)</f>
        <v/>
      </c>
      <c r="H2062" s="65" t="str">
        <f>IF(I2062="","",COUNT($I$4:I2062))</f>
        <v/>
      </c>
      <c r="I2062" s="81" t="str">
        <f>IF(C2062="","",データ!AF3264)</f>
        <v/>
      </c>
      <c r="J2062" s="65" t="str">
        <f>IF(C2062="","",データ!AG3264)</f>
        <v/>
      </c>
      <c r="K2062" s="65" t="str">
        <f>IF(L2062="","",COUNT($L$4:L2062))</f>
        <v/>
      </c>
      <c r="L2062" s="81" t="str">
        <f>IF(C2062="","",データ!AI3264)</f>
        <v/>
      </c>
      <c r="M2062" s="65" t="str">
        <f>IF(C2062="","",データ!AJ3264)</f>
        <v/>
      </c>
      <c r="N2062" s="65" t="str">
        <f>IF(O2062="","",COUNT($O$4:O2062))</f>
        <v/>
      </c>
      <c r="O2062" s="81" t="str">
        <f>IF(C2062="","",データ!AO3264)</f>
        <v/>
      </c>
      <c r="P2062" s="65" t="str">
        <f>IF(C2062="","",データ!AP3264)</f>
        <v/>
      </c>
    </row>
    <row r="2063" spans="1:16" ht="18" customHeight="1">
      <c r="A2063" s="46" t="str">
        <f>IF(データ!A3266&lt;&gt;"",データ!A3265,"")</f>
        <v/>
      </c>
      <c r="B2063" s="47" t="str">
        <f>IF(データ!B3266&lt;&gt;"",データ!B3265,"")</f>
        <v/>
      </c>
      <c r="C2063" s="48" t="str">
        <f>IF(データ!C3266&lt;&gt;"",データ!C3265,"")</f>
        <v/>
      </c>
      <c r="D2063" s="46" t="str">
        <f>IF(データ!G3266&lt;&gt;"",データ!G3265,"")</f>
        <v/>
      </c>
      <c r="E2063" s="65" t="str">
        <f>IF(F2063="","",COUNT($F$4:F2063))</f>
        <v/>
      </c>
      <c r="F2063" s="81" t="str">
        <f>IF(C2063="","",データ!Z3265)</f>
        <v/>
      </c>
      <c r="G2063" s="65" t="str">
        <f>IF(C2063="","",データ!AA3265)</f>
        <v/>
      </c>
      <c r="H2063" s="65" t="str">
        <f>IF(I2063="","",COUNT($I$4:I2063))</f>
        <v/>
      </c>
      <c r="I2063" s="81" t="str">
        <f>IF(C2063="","",データ!AF3265)</f>
        <v/>
      </c>
      <c r="J2063" s="65" t="str">
        <f>IF(C2063="","",データ!AG3265)</f>
        <v/>
      </c>
      <c r="K2063" s="65" t="str">
        <f>IF(L2063="","",COUNT($L$4:L2063))</f>
        <v/>
      </c>
      <c r="L2063" s="81" t="str">
        <f>IF(C2063="","",データ!AI3265)</f>
        <v/>
      </c>
      <c r="M2063" s="65" t="str">
        <f>IF(C2063="","",データ!AJ3265)</f>
        <v/>
      </c>
      <c r="N2063" s="65" t="str">
        <f>IF(O2063="","",COUNT($O$4:O2063))</f>
        <v/>
      </c>
      <c r="O2063" s="81" t="str">
        <f>IF(C2063="","",データ!AO3265)</f>
        <v/>
      </c>
      <c r="P2063" s="65" t="str">
        <f>IF(C2063="","",データ!AP3265)</f>
        <v/>
      </c>
    </row>
    <row r="2064" spans="1:16" ht="18" customHeight="1">
      <c r="A2064" s="46" t="str">
        <f>IF(データ!A3267&lt;&gt;"",データ!A3266,"")</f>
        <v/>
      </c>
      <c r="B2064" s="47" t="str">
        <f>IF(データ!B3267&lt;&gt;"",データ!B3266,"")</f>
        <v/>
      </c>
      <c r="C2064" s="48" t="str">
        <f>IF(データ!C3267&lt;&gt;"",データ!C3266,"")</f>
        <v/>
      </c>
      <c r="D2064" s="46" t="str">
        <f>IF(データ!G3267&lt;&gt;"",データ!G3266,"")</f>
        <v/>
      </c>
      <c r="E2064" s="65" t="str">
        <f>IF(F2064="","",COUNT($F$4:F2064))</f>
        <v/>
      </c>
      <c r="F2064" s="81" t="str">
        <f>IF(C2064="","",データ!Z3266)</f>
        <v/>
      </c>
      <c r="G2064" s="65" t="str">
        <f>IF(C2064="","",データ!AA3266)</f>
        <v/>
      </c>
      <c r="H2064" s="65" t="str">
        <f>IF(I2064="","",COUNT($I$4:I2064))</f>
        <v/>
      </c>
      <c r="I2064" s="81" t="str">
        <f>IF(C2064="","",データ!AF3266)</f>
        <v/>
      </c>
      <c r="J2064" s="65" t="str">
        <f>IF(C2064="","",データ!AG3266)</f>
        <v/>
      </c>
      <c r="K2064" s="65" t="str">
        <f>IF(L2064="","",COUNT($L$4:L2064))</f>
        <v/>
      </c>
      <c r="L2064" s="81" t="str">
        <f>IF(C2064="","",データ!AI3266)</f>
        <v/>
      </c>
      <c r="M2064" s="65" t="str">
        <f>IF(C2064="","",データ!AJ3266)</f>
        <v/>
      </c>
      <c r="N2064" s="65" t="str">
        <f>IF(O2064="","",COUNT($O$4:O2064))</f>
        <v/>
      </c>
      <c r="O2064" s="81" t="str">
        <f>IF(C2064="","",データ!AO3266)</f>
        <v/>
      </c>
      <c r="P2064" s="65" t="str">
        <f>IF(C2064="","",データ!AP3266)</f>
        <v/>
      </c>
    </row>
    <row r="2065" spans="1:16" ht="18" customHeight="1">
      <c r="A2065" s="46" t="str">
        <f>IF(データ!A3268&lt;&gt;"",データ!A3267,"")</f>
        <v/>
      </c>
      <c r="B2065" s="47" t="str">
        <f>IF(データ!B3268&lt;&gt;"",データ!B3267,"")</f>
        <v/>
      </c>
      <c r="C2065" s="48" t="str">
        <f>IF(データ!C3268&lt;&gt;"",データ!C3267,"")</f>
        <v/>
      </c>
      <c r="D2065" s="46" t="str">
        <f>IF(データ!G3268&lt;&gt;"",データ!G3267,"")</f>
        <v/>
      </c>
      <c r="E2065" s="65" t="str">
        <f>IF(F2065="","",COUNT($F$4:F2065))</f>
        <v/>
      </c>
      <c r="F2065" s="81" t="str">
        <f>IF(C2065="","",データ!Z3267)</f>
        <v/>
      </c>
      <c r="G2065" s="65" t="str">
        <f>IF(C2065="","",データ!AA3267)</f>
        <v/>
      </c>
      <c r="H2065" s="65" t="str">
        <f>IF(I2065="","",COUNT($I$4:I2065))</f>
        <v/>
      </c>
      <c r="I2065" s="81" t="str">
        <f>IF(C2065="","",データ!AF3267)</f>
        <v/>
      </c>
      <c r="J2065" s="65" t="str">
        <f>IF(C2065="","",データ!AG3267)</f>
        <v/>
      </c>
      <c r="K2065" s="65" t="str">
        <f>IF(L2065="","",COUNT($L$4:L2065))</f>
        <v/>
      </c>
      <c r="L2065" s="81" t="str">
        <f>IF(C2065="","",データ!AI3267)</f>
        <v/>
      </c>
      <c r="M2065" s="65" t="str">
        <f>IF(C2065="","",データ!AJ3267)</f>
        <v/>
      </c>
      <c r="N2065" s="65" t="str">
        <f>IF(O2065="","",COUNT($O$4:O2065))</f>
        <v/>
      </c>
      <c r="O2065" s="81" t="str">
        <f>IF(C2065="","",データ!AO3267)</f>
        <v/>
      </c>
      <c r="P2065" s="65" t="str">
        <f>IF(C2065="","",データ!AP3267)</f>
        <v/>
      </c>
    </row>
    <row r="2066" spans="1:16" ht="18" customHeight="1">
      <c r="A2066" s="46" t="str">
        <f>IF(データ!A3269&lt;&gt;"",データ!A3268,"")</f>
        <v/>
      </c>
      <c r="B2066" s="47" t="str">
        <f>IF(データ!B3269&lt;&gt;"",データ!B3268,"")</f>
        <v/>
      </c>
      <c r="C2066" s="48" t="str">
        <f>IF(データ!C3269&lt;&gt;"",データ!C3268,"")</f>
        <v/>
      </c>
      <c r="D2066" s="46" t="str">
        <f>IF(データ!G3269&lt;&gt;"",データ!G3268,"")</f>
        <v/>
      </c>
      <c r="E2066" s="65" t="str">
        <f>IF(F2066="","",COUNT($F$4:F2066))</f>
        <v/>
      </c>
      <c r="F2066" s="81" t="str">
        <f>IF(C2066="","",データ!Z3268)</f>
        <v/>
      </c>
      <c r="G2066" s="65" t="str">
        <f>IF(C2066="","",データ!AA3268)</f>
        <v/>
      </c>
      <c r="H2066" s="65" t="str">
        <f>IF(I2066="","",COUNT($I$4:I2066))</f>
        <v/>
      </c>
      <c r="I2066" s="81" t="str">
        <f>IF(C2066="","",データ!AF3268)</f>
        <v/>
      </c>
      <c r="J2066" s="65" t="str">
        <f>IF(C2066="","",データ!AG3268)</f>
        <v/>
      </c>
      <c r="K2066" s="65" t="str">
        <f>IF(L2066="","",COUNT($L$4:L2066))</f>
        <v/>
      </c>
      <c r="L2066" s="81" t="str">
        <f>IF(C2066="","",データ!AI3268)</f>
        <v/>
      </c>
      <c r="M2066" s="65" t="str">
        <f>IF(C2066="","",データ!AJ3268)</f>
        <v/>
      </c>
      <c r="N2066" s="65" t="str">
        <f>IF(O2066="","",COUNT($O$4:O2066))</f>
        <v/>
      </c>
      <c r="O2066" s="81" t="str">
        <f>IF(C2066="","",データ!AO3268)</f>
        <v/>
      </c>
      <c r="P2066" s="65" t="str">
        <f>IF(C2066="","",データ!AP3268)</f>
        <v/>
      </c>
    </row>
    <row r="2067" spans="1:16" ht="18" customHeight="1">
      <c r="A2067" s="46" t="str">
        <f>IF(データ!A3270&lt;&gt;"",データ!A3269,"")</f>
        <v/>
      </c>
      <c r="B2067" s="47" t="str">
        <f>IF(データ!B3270&lt;&gt;"",データ!B3269,"")</f>
        <v/>
      </c>
      <c r="C2067" s="48" t="str">
        <f>IF(データ!C3270&lt;&gt;"",データ!C3269,"")</f>
        <v/>
      </c>
      <c r="D2067" s="46" t="str">
        <f>IF(データ!G3270&lt;&gt;"",データ!G3269,"")</f>
        <v/>
      </c>
      <c r="E2067" s="65" t="str">
        <f>IF(F2067="","",COUNT($F$4:F2067))</f>
        <v/>
      </c>
      <c r="F2067" s="81" t="str">
        <f>IF(C2067="","",データ!Z3269)</f>
        <v/>
      </c>
      <c r="G2067" s="65" t="str">
        <f>IF(C2067="","",データ!AA3269)</f>
        <v/>
      </c>
      <c r="H2067" s="65" t="str">
        <f>IF(I2067="","",COUNT($I$4:I2067))</f>
        <v/>
      </c>
      <c r="I2067" s="81" t="str">
        <f>IF(C2067="","",データ!AF3269)</f>
        <v/>
      </c>
      <c r="J2067" s="65" t="str">
        <f>IF(C2067="","",データ!AG3269)</f>
        <v/>
      </c>
      <c r="K2067" s="65" t="str">
        <f>IF(L2067="","",COUNT($L$4:L2067))</f>
        <v/>
      </c>
      <c r="L2067" s="81" t="str">
        <f>IF(C2067="","",データ!AI3269)</f>
        <v/>
      </c>
      <c r="M2067" s="65" t="str">
        <f>IF(C2067="","",データ!AJ3269)</f>
        <v/>
      </c>
      <c r="N2067" s="65" t="str">
        <f>IF(O2067="","",COUNT($O$4:O2067))</f>
        <v/>
      </c>
      <c r="O2067" s="81" t="str">
        <f>IF(C2067="","",データ!AO3269)</f>
        <v/>
      </c>
      <c r="P2067" s="65" t="str">
        <f>IF(C2067="","",データ!AP3269)</f>
        <v/>
      </c>
    </row>
    <row r="2068" spans="1:16" ht="18" customHeight="1">
      <c r="A2068" s="46" t="str">
        <f>IF(データ!A3271&lt;&gt;"",データ!A3270,"")</f>
        <v/>
      </c>
      <c r="B2068" s="47" t="str">
        <f>IF(データ!B3271&lt;&gt;"",データ!B3270,"")</f>
        <v/>
      </c>
      <c r="C2068" s="48" t="str">
        <f>IF(データ!C3271&lt;&gt;"",データ!C3270,"")</f>
        <v/>
      </c>
      <c r="D2068" s="46" t="str">
        <f>IF(データ!G3271&lt;&gt;"",データ!G3270,"")</f>
        <v/>
      </c>
      <c r="E2068" s="65" t="str">
        <f>IF(F2068="","",COUNT($F$4:F2068))</f>
        <v/>
      </c>
      <c r="F2068" s="81" t="str">
        <f>IF(C2068="","",データ!Z3270)</f>
        <v/>
      </c>
      <c r="G2068" s="65" t="str">
        <f>IF(C2068="","",データ!AA3270)</f>
        <v/>
      </c>
      <c r="H2068" s="65" t="str">
        <f>IF(I2068="","",COUNT($I$4:I2068))</f>
        <v/>
      </c>
      <c r="I2068" s="81" t="str">
        <f>IF(C2068="","",データ!AF3270)</f>
        <v/>
      </c>
      <c r="J2068" s="65" t="str">
        <f>IF(C2068="","",データ!AG3270)</f>
        <v/>
      </c>
      <c r="K2068" s="65" t="str">
        <f>IF(L2068="","",COUNT($L$4:L2068))</f>
        <v/>
      </c>
      <c r="L2068" s="81" t="str">
        <f>IF(C2068="","",データ!AI3270)</f>
        <v/>
      </c>
      <c r="M2068" s="65" t="str">
        <f>IF(C2068="","",データ!AJ3270)</f>
        <v/>
      </c>
      <c r="N2068" s="65" t="str">
        <f>IF(O2068="","",COUNT($O$4:O2068))</f>
        <v/>
      </c>
      <c r="O2068" s="81" t="str">
        <f>IF(C2068="","",データ!AO3270)</f>
        <v/>
      </c>
      <c r="P2068" s="65" t="str">
        <f>IF(C2068="","",データ!AP3270)</f>
        <v/>
      </c>
    </row>
    <row r="2069" spans="1:16" ht="18" customHeight="1">
      <c r="A2069" s="46" t="str">
        <f>IF(データ!A3272&lt;&gt;"",データ!A3271,"")</f>
        <v/>
      </c>
      <c r="B2069" s="47" t="str">
        <f>IF(データ!B3272&lt;&gt;"",データ!B3271,"")</f>
        <v/>
      </c>
      <c r="C2069" s="48" t="str">
        <f>IF(データ!C3272&lt;&gt;"",データ!C3271,"")</f>
        <v/>
      </c>
      <c r="D2069" s="46" t="str">
        <f>IF(データ!G3272&lt;&gt;"",データ!G3271,"")</f>
        <v/>
      </c>
      <c r="E2069" s="65" t="str">
        <f>IF(F2069="","",COUNT($F$4:F2069))</f>
        <v/>
      </c>
      <c r="F2069" s="81" t="str">
        <f>IF(C2069="","",データ!Z3271)</f>
        <v/>
      </c>
      <c r="G2069" s="65" t="str">
        <f>IF(C2069="","",データ!AA3271)</f>
        <v/>
      </c>
      <c r="H2069" s="65" t="str">
        <f>IF(I2069="","",COUNT($I$4:I2069))</f>
        <v/>
      </c>
      <c r="I2069" s="81" t="str">
        <f>IF(C2069="","",データ!AF3271)</f>
        <v/>
      </c>
      <c r="J2069" s="65" t="str">
        <f>IF(C2069="","",データ!AG3271)</f>
        <v/>
      </c>
      <c r="K2069" s="65" t="str">
        <f>IF(L2069="","",COUNT($L$4:L2069))</f>
        <v/>
      </c>
      <c r="L2069" s="81" t="str">
        <f>IF(C2069="","",データ!AI3271)</f>
        <v/>
      </c>
      <c r="M2069" s="65" t="str">
        <f>IF(C2069="","",データ!AJ3271)</f>
        <v/>
      </c>
      <c r="N2069" s="65" t="str">
        <f>IF(O2069="","",COUNT($O$4:O2069))</f>
        <v/>
      </c>
      <c r="O2069" s="81" t="str">
        <f>IF(C2069="","",データ!AO3271)</f>
        <v/>
      </c>
      <c r="P2069" s="65" t="str">
        <f>IF(C2069="","",データ!AP3271)</f>
        <v/>
      </c>
    </row>
    <row r="2070" spans="1:16" ht="18" customHeight="1">
      <c r="A2070" s="46" t="str">
        <f>IF(データ!A3273&lt;&gt;"",データ!A3272,"")</f>
        <v/>
      </c>
      <c r="B2070" s="47" t="str">
        <f>IF(データ!B3273&lt;&gt;"",データ!B3272,"")</f>
        <v/>
      </c>
      <c r="C2070" s="48" t="str">
        <f>IF(データ!C3273&lt;&gt;"",データ!C3272,"")</f>
        <v/>
      </c>
      <c r="D2070" s="46" t="str">
        <f>IF(データ!G3273&lt;&gt;"",データ!G3272,"")</f>
        <v/>
      </c>
      <c r="E2070" s="65" t="str">
        <f>IF(F2070="","",COUNT($F$4:F2070))</f>
        <v/>
      </c>
      <c r="F2070" s="81" t="str">
        <f>IF(C2070="","",データ!Z3272)</f>
        <v/>
      </c>
      <c r="G2070" s="65" t="str">
        <f>IF(C2070="","",データ!AA3272)</f>
        <v/>
      </c>
      <c r="H2070" s="65" t="str">
        <f>IF(I2070="","",COUNT($I$4:I2070))</f>
        <v/>
      </c>
      <c r="I2070" s="81" t="str">
        <f>IF(C2070="","",データ!AF3272)</f>
        <v/>
      </c>
      <c r="J2070" s="65" t="str">
        <f>IF(C2070="","",データ!AG3272)</f>
        <v/>
      </c>
      <c r="K2070" s="65" t="str">
        <f>IF(L2070="","",COUNT($L$4:L2070))</f>
        <v/>
      </c>
      <c r="L2070" s="81" t="str">
        <f>IF(C2070="","",データ!AI3272)</f>
        <v/>
      </c>
      <c r="M2070" s="65" t="str">
        <f>IF(C2070="","",データ!AJ3272)</f>
        <v/>
      </c>
      <c r="N2070" s="65" t="str">
        <f>IF(O2070="","",COUNT($O$4:O2070))</f>
        <v/>
      </c>
      <c r="O2070" s="81" t="str">
        <f>IF(C2070="","",データ!AO3272)</f>
        <v/>
      </c>
      <c r="P2070" s="65" t="str">
        <f>IF(C2070="","",データ!AP3272)</f>
        <v/>
      </c>
    </row>
    <row r="2071" spans="1:16" ht="18" customHeight="1">
      <c r="A2071" s="46" t="str">
        <f>IF(データ!A3274&lt;&gt;"",データ!A3273,"")</f>
        <v/>
      </c>
      <c r="B2071" s="47" t="str">
        <f>IF(データ!B3274&lt;&gt;"",データ!B3273,"")</f>
        <v/>
      </c>
      <c r="C2071" s="48" t="str">
        <f>IF(データ!C3274&lt;&gt;"",データ!C3273,"")</f>
        <v/>
      </c>
      <c r="D2071" s="46" t="str">
        <f>IF(データ!G3274&lt;&gt;"",データ!G3273,"")</f>
        <v/>
      </c>
      <c r="E2071" s="65" t="str">
        <f>IF(F2071="","",COUNT($F$4:F2071))</f>
        <v/>
      </c>
      <c r="F2071" s="81" t="str">
        <f>IF(C2071="","",データ!Z3273)</f>
        <v/>
      </c>
      <c r="G2071" s="65" t="str">
        <f>IF(C2071="","",データ!AA3273)</f>
        <v/>
      </c>
      <c r="H2071" s="65" t="str">
        <f>IF(I2071="","",COUNT($I$4:I2071))</f>
        <v/>
      </c>
      <c r="I2071" s="81" t="str">
        <f>IF(C2071="","",データ!AF3273)</f>
        <v/>
      </c>
      <c r="J2071" s="65" t="str">
        <f>IF(C2071="","",データ!AG3273)</f>
        <v/>
      </c>
      <c r="K2071" s="65" t="str">
        <f>IF(L2071="","",COUNT($L$4:L2071))</f>
        <v/>
      </c>
      <c r="L2071" s="81" t="str">
        <f>IF(C2071="","",データ!AI3273)</f>
        <v/>
      </c>
      <c r="M2071" s="65" t="str">
        <f>IF(C2071="","",データ!AJ3273)</f>
        <v/>
      </c>
      <c r="N2071" s="65" t="str">
        <f>IF(O2071="","",COUNT($O$4:O2071))</f>
        <v/>
      </c>
      <c r="O2071" s="81" t="str">
        <f>IF(C2071="","",データ!AO3273)</f>
        <v/>
      </c>
      <c r="P2071" s="65" t="str">
        <f>IF(C2071="","",データ!AP3273)</f>
        <v/>
      </c>
    </row>
    <row r="2072" spans="1:16" ht="18" customHeight="1">
      <c r="A2072" s="46" t="str">
        <f>IF(データ!A3275&lt;&gt;"",データ!A3274,"")</f>
        <v/>
      </c>
      <c r="B2072" s="47" t="str">
        <f>IF(データ!B3275&lt;&gt;"",データ!B3274,"")</f>
        <v/>
      </c>
      <c r="C2072" s="48" t="str">
        <f>IF(データ!C3275&lt;&gt;"",データ!C3274,"")</f>
        <v/>
      </c>
      <c r="D2072" s="46" t="str">
        <f>IF(データ!G3275&lt;&gt;"",データ!G3274,"")</f>
        <v/>
      </c>
      <c r="E2072" s="65" t="str">
        <f>IF(F2072="","",COUNT($F$4:F2072))</f>
        <v/>
      </c>
      <c r="F2072" s="81" t="str">
        <f>IF(C2072="","",データ!Z3274)</f>
        <v/>
      </c>
      <c r="G2072" s="65" t="str">
        <f>IF(C2072="","",データ!AA3274)</f>
        <v/>
      </c>
      <c r="H2072" s="65" t="str">
        <f>IF(I2072="","",COUNT($I$4:I2072))</f>
        <v/>
      </c>
      <c r="I2072" s="81" t="str">
        <f>IF(C2072="","",データ!AF3274)</f>
        <v/>
      </c>
      <c r="J2072" s="65" t="str">
        <f>IF(C2072="","",データ!AG3274)</f>
        <v/>
      </c>
      <c r="K2072" s="65" t="str">
        <f>IF(L2072="","",COUNT($L$4:L2072))</f>
        <v/>
      </c>
      <c r="L2072" s="81" t="str">
        <f>IF(C2072="","",データ!AI3274)</f>
        <v/>
      </c>
      <c r="M2072" s="65" t="str">
        <f>IF(C2072="","",データ!AJ3274)</f>
        <v/>
      </c>
      <c r="N2072" s="65" t="str">
        <f>IF(O2072="","",COUNT($O$4:O2072))</f>
        <v/>
      </c>
      <c r="O2072" s="81" t="str">
        <f>IF(C2072="","",データ!AO3274)</f>
        <v/>
      </c>
      <c r="P2072" s="65" t="str">
        <f>IF(C2072="","",データ!AP3274)</f>
        <v/>
      </c>
    </row>
    <row r="2073" spans="1:16" ht="18" customHeight="1">
      <c r="A2073" s="46" t="str">
        <f>IF(データ!A3276&lt;&gt;"",データ!A3275,"")</f>
        <v/>
      </c>
      <c r="B2073" s="47" t="str">
        <f>IF(データ!B3276&lt;&gt;"",データ!B3275,"")</f>
        <v/>
      </c>
      <c r="C2073" s="48" t="str">
        <f>IF(データ!C3276&lt;&gt;"",データ!C3275,"")</f>
        <v/>
      </c>
      <c r="D2073" s="46" t="str">
        <f>IF(データ!G3276&lt;&gt;"",データ!G3275,"")</f>
        <v/>
      </c>
      <c r="E2073" s="65" t="str">
        <f>IF(F2073="","",COUNT($F$4:F2073))</f>
        <v/>
      </c>
      <c r="F2073" s="81" t="str">
        <f>IF(C2073="","",データ!Z3275)</f>
        <v/>
      </c>
      <c r="G2073" s="65" t="str">
        <f>IF(C2073="","",データ!AA3275)</f>
        <v/>
      </c>
      <c r="H2073" s="65" t="str">
        <f>IF(I2073="","",COUNT($I$4:I2073))</f>
        <v/>
      </c>
      <c r="I2073" s="81" t="str">
        <f>IF(C2073="","",データ!AF3275)</f>
        <v/>
      </c>
      <c r="J2073" s="65" t="str">
        <f>IF(C2073="","",データ!AG3275)</f>
        <v/>
      </c>
      <c r="K2073" s="65" t="str">
        <f>IF(L2073="","",COUNT($L$4:L2073))</f>
        <v/>
      </c>
      <c r="L2073" s="81" t="str">
        <f>IF(C2073="","",データ!AI3275)</f>
        <v/>
      </c>
      <c r="M2073" s="65" t="str">
        <f>IF(C2073="","",データ!AJ3275)</f>
        <v/>
      </c>
      <c r="N2073" s="65" t="str">
        <f>IF(O2073="","",COUNT($O$4:O2073))</f>
        <v/>
      </c>
      <c r="O2073" s="81" t="str">
        <f>IF(C2073="","",データ!AO3275)</f>
        <v/>
      </c>
      <c r="P2073" s="65" t="str">
        <f>IF(C2073="","",データ!AP3275)</f>
        <v/>
      </c>
    </row>
    <row r="2074" spans="1:16" ht="18" customHeight="1">
      <c r="A2074" s="46" t="str">
        <f>IF(データ!A3277&lt;&gt;"",データ!A3276,"")</f>
        <v/>
      </c>
      <c r="B2074" s="47" t="str">
        <f>IF(データ!B3277&lt;&gt;"",データ!B3276,"")</f>
        <v/>
      </c>
      <c r="C2074" s="48" t="str">
        <f>IF(データ!C3277&lt;&gt;"",データ!C3276,"")</f>
        <v/>
      </c>
      <c r="D2074" s="46" t="str">
        <f>IF(データ!G3277&lt;&gt;"",データ!G3276,"")</f>
        <v/>
      </c>
      <c r="E2074" s="65" t="str">
        <f>IF(F2074="","",COUNT($F$4:F2074))</f>
        <v/>
      </c>
      <c r="F2074" s="81" t="str">
        <f>IF(C2074="","",データ!Z3276)</f>
        <v/>
      </c>
      <c r="G2074" s="65" t="str">
        <f>IF(C2074="","",データ!AA3276)</f>
        <v/>
      </c>
      <c r="H2074" s="65" t="str">
        <f>IF(I2074="","",COUNT($I$4:I2074))</f>
        <v/>
      </c>
      <c r="I2074" s="81" t="str">
        <f>IF(C2074="","",データ!AF3276)</f>
        <v/>
      </c>
      <c r="J2074" s="65" t="str">
        <f>IF(C2074="","",データ!AG3276)</f>
        <v/>
      </c>
      <c r="K2074" s="65" t="str">
        <f>IF(L2074="","",COUNT($L$4:L2074))</f>
        <v/>
      </c>
      <c r="L2074" s="81" t="str">
        <f>IF(C2074="","",データ!AI3276)</f>
        <v/>
      </c>
      <c r="M2074" s="65" t="str">
        <f>IF(C2074="","",データ!AJ3276)</f>
        <v/>
      </c>
      <c r="N2074" s="65" t="str">
        <f>IF(O2074="","",COUNT($O$4:O2074))</f>
        <v/>
      </c>
      <c r="O2074" s="81" t="str">
        <f>IF(C2074="","",データ!AO3276)</f>
        <v/>
      </c>
      <c r="P2074" s="65" t="str">
        <f>IF(C2074="","",データ!AP3276)</f>
        <v/>
      </c>
    </row>
    <row r="2075" spans="1:16" ht="18" customHeight="1">
      <c r="A2075" s="46" t="str">
        <f>IF(データ!A3278&lt;&gt;"",データ!A3277,"")</f>
        <v/>
      </c>
      <c r="B2075" s="47" t="str">
        <f>IF(データ!B3278&lt;&gt;"",データ!B3277,"")</f>
        <v/>
      </c>
      <c r="C2075" s="48" t="str">
        <f>IF(データ!C3278&lt;&gt;"",データ!C3277,"")</f>
        <v/>
      </c>
      <c r="D2075" s="46" t="str">
        <f>IF(データ!G3278&lt;&gt;"",データ!G3277,"")</f>
        <v/>
      </c>
      <c r="E2075" s="65" t="str">
        <f>IF(F2075="","",COUNT($F$4:F2075))</f>
        <v/>
      </c>
      <c r="F2075" s="81" t="str">
        <f>IF(C2075="","",データ!Z3277)</f>
        <v/>
      </c>
      <c r="G2075" s="65" t="str">
        <f>IF(C2075="","",データ!AA3277)</f>
        <v/>
      </c>
      <c r="H2075" s="65" t="str">
        <f>IF(I2075="","",COUNT($I$4:I2075))</f>
        <v/>
      </c>
      <c r="I2075" s="81" t="str">
        <f>IF(C2075="","",データ!AF3277)</f>
        <v/>
      </c>
      <c r="J2075" s="65" t="str">
        <f>IF(C2075="","",データ!AG3277)</f>
        <v/>
      </c>
      <c r="K2075" s="65" t="str">
        <f>IF(L2075="","",COUNT($L$4:L2075))</f>
        <v/>
      </c>
      <c r="L2075" s="81" t="str">
        <f>IF(C2075="","",データ!AI3277)</f>
        <v/>
      </c>
      <c r="M2075" s="65" t="str">
        <f>IF(C2075="","",データ!AJ3277)</f>
        <v/>
      </c>
      <c r="N2075" s="65" t="str">
        <f>IF(O2075="","",COUNT($O$4:O2075))</f>
        <v/>
      </c>
      <c r="O2075" s="81" t="str">
        <f>IF(C2075="","",データ!AO3277)</f>
        <v/>
      </c>
      <c r="P2075" s="65" t="str">
        <f>IF(C2075="","",データ!AP3277)</f>
        <v/>
      </c>
    </row>
    <row r="2076" spans="1:16" ht="18" customHeight="1">
      <c r="A2076" s="46" t="str">
        <f>IF(データ!A3279&lt;&gt;"",データ!A3278,"")</f>
        <v/>
      </c>
      <c r="B2076" s="47" t="str">
        <f>IF(データ!B3279&lt;&gt;"",データ!B3278,"")</f>
        <v/>
      </c>
      <c r="C2076" s="48" t="str">
        <f>IF(データ!C3279&lt;&gt;"",データ!C3278,"")</f>
        <v/>
      </c>
      <c r="D2076" s="46" t="str">
        <f>IF(データ!G3279&lt;&gt;"",データ!G3278,"")</f>
        <v/>
      </c>
      <c r="E2076" s="65" t="str">
        <f>IF(F2076="","",COUNT($F$4:F2076))</f>
        <v/>
      </c>
      <c r="F2076" s="81" t="str">
        <f>IF(C2076="","",データ!Z3278)</f>
        <v/>
      </c>
      <c r="G2076" s="65" t="str">
        <f>IF(C2076="","",データ!AA3278)</f>
        <v/>
      </c>
      <c r="H2076" s="65" t="str">
        <f>IF(I2076="","",COUNT($I$4:I2076))</f>
        <v/>
      </c>
      <c r="I2076" s="81" t="str">
        <f>IF(C2076="","",データ!AF3278)</f>
        <v/>
      </c>
      <c r="J2076" s="65" t="str">
        <f>IF(C2076="","",データ!AG3278)</f>
        <v/>
      </c>
      <c r="K2076" s="65" t="str">
        <f>IF(L2076="","",COUNT($L$4:L2076))</f>
        <v/>
      </c>
      <c r="L2076" s="81" t="str">
        <f>IF(C2076="","",データ!AI3278)</f>
        <v/>
      </c>
      <c r="M2076" s="65" t="str">
        <f>IF(C2076="","",データ!AJ3278)</f>
        <v/>
      </c>
      <c r="N2076" s="65" t="str">
        <f>IF(O2076="","",COUNT($O$4:O2076))</f>
        <v/>
      </c>
      <c r="O2076" s="81" t="str">
        <f>IF(C2076="","",データ!AO3278)</f>
        <v/>
      </c>
      <c r="P2076" s="65" t="str">
        <f>IF(C2076="","",データ!AP3278)</f>
        <v/>
      </c>
    </row>
    <row r="2077" spans="1:16" ht="18" customHeight="1">
      <c r="A2077" s="46" t="str">
        <f>IF(データ!A3280&lt;&gt;"",データ!A3279,"")</f>
        <v/>
      </c>
      <c r="B2077" s="47" t="str">
        <f>IF(データ!B3280&lt;&gt;"",データ!B3279,"")</f>
        <v/>
      </c>
      <c r="C2077" s="48" t="str">
        <f>IF(データ!C3280&lt;&gt;"",データ!C3279,"")</f>
        <v/>
      </c>
      <c r="D2077" s="46" t="str">
        <f>IF(データ!G3280&lt;&gt;"",データ!G3279,"")</f>
        <v/>
      </c>
      <c r="E2077" s="65" t="str">
        <f>IF(F2077="","",COUNT($F$4:F2077))</f>
        <v/>
      </c>
      <c r="F2077" s="81" t="str">
        <f>IF(C2077="","",データ!Z3279)</f>
        <v/>
      </c>
      <c r="G2077" s="65" t="str">
        <f>IF(C2077="","",データ!AA3279)</f>
        <v/>
      </c>
      <c r="H2077" s="65" t="str">
        <f>IF(I2077="","",COUNT($I$4:I2077))</f>
        <v/>
      </c>
      <c r="I2077" s="81" t="str">
        <f>IF(C2077="","",データ!AF3279)</f>
        <v/>
      </c>
      <c r="J2077" s="65" t="str">
        <f>IF(C2077="","",データ!AG3279)</f>
        <v/>
      </c>
      <c r="K2077" s="65" t="str">
        <f>IF(L2077="","",COUNT($L$4:L2077))</f>
        <v/>
      </c>
      <c r="L2077" s="81" t="str">
        <f>IF(C2077="","",データ!AI3279)</f>
        <v/>
      </c>
      <c r="M2077" s="65" t="str">
        <f>IF(C2077="","",データ!AJ3279)</f>
        <v/>
      </c>
      <c r="N2077" s="65" t="str">
        <f>IF(O2077="","",COUNT($O$4:O2077))</f>
        <v/>
      </c>
      <c r="O2077" s="81" t="str">
        <f>IF(C2077="","",データ!AO3279)</f>
        <v/>
      </c>
      <c r="P2077" s="65" t="str">
        <f>IF(C2077="","",データ!AP3279)</f>
        <v/>
      </c>
    </row>
    <row r="2078" spans="1:16" ht="18" customHeight="1">
      <c r="A2078" s="46" t="str">
        <f>IF(データ!A3281&lt;&gt;"",データ!A3280,"")</f>
        <v/>
      </c>
      <c r="B2078" s="47" t="str">
        <f>IF(データ!B3281&lt;&gt;"",データ!B3280,"")</f>
        <v/>
      </c>
      <c r="C2078" s="48" t="str">
        <f>IF(データ!C3281&lt;&gt;"",データ!C3280,"")</f>
        <v/>
      </c>
      <c r="D2078" s="46" t="str">
        <f>IF(データ!G3281&lt;&gt;"",データ!G3280,"")</f>
        <v/>
      </c>
      <c r="E2078" s="65" t="str">
        <f>IF(F2078="","",COUNT($F$4:F2078))</f>
        <v/>
      </c>
      <c r="F2078" s="81" t="str">
        <f>IF(C2078="","",データ!Z3280)</f>
        <v/>
      </c>
      <c r="G2078" s="65" t="str">
        <f>IF(C2078="","",データ!AA3280)</f>
        <v/>
      </c>
      <c r="H2078" s="65" t="str">
        <f>IF(I2078="","",COUNT($I$4:I2078))</f>
        <v/>
      </c>
      <c r="I2078" s="81" t="str">
        <f>IF(C2078="","",データ!AF3280)</f>
        <v/>
      </c>
      <c r="J2078" s="65" t="str">
        <f>IF(C2078="","",データ!AG3280)</f>
        <v/>
      </c>
      <c r="K2078" s="65" t="str">
        <f>IF(L2078="","",COUNT($L$4:L2078))</f>
        <v/>
      </c>
      <c r="L2078" s="81" t="str">
        <f>IF(C2078="","",データ!AI3280)</f>
        <v/>
      </c>
      <c r="M2078" s="65" t="str">
        <f>IF(C2078="","",データ!AJ3280)</f>
        <v/>
      </c>
      <c r="N2078" s="65" t="str">
        <f>IF(O2078="","",COUNT($O$4:O2078))</f>
        <v/>
      </c>
      <c r="O2078" s="81" t="str">
        <f>IF(C2078="","",データ!AO3280)</f>
        <v/>
      </c>
      <c r="P2078" s="65" t="str">
        <f>IF(C2078="","",データ!AP3280)</f>
        <v/>
      </c>
    </row>
    <row r="2079" spans="1:16" ht="18" customHeight="1">
      <c r="A2079" s="46" t="str">
        <f>IF(データ!A3282&lt;&gt;"",データ!A3281,"")</f>
        <v/>
      </c>
      <c r="B2079" s="47" t="str">
        <f>IF(データ!B3282&lt;&gt;"",データ!B3281,"")</f>
        <v/>
      </c>
      <c r="C2079" s="48" t="str">
        <f>IF(データ!C3282&lt;&gt;"",データ!C3281,"")</f>
        <v/>
      </c>
      <c r="D2079" s="46" t="str">
        <f>IF(データ!G3282&lt;&gt;"",データ!G3281,"")</f>
        <v/>
      </c>
      <c r="E2079" s="65" t="str">
        <f>IF(F2079="","",COUNT($F$4:F2079))</f>
        <v/>
      </c>
      <c r="F2079" s="81" t="str">
        <f>IF(C2079="","",データ!Z3281)</f>
        <v/>
      </c>
      <c r="G2079" s="65" t="str">
        <f>IF(C2079="","",データ!AA3281)</f>
        <v/>
      </c>
      <c r="H2079" s="65" t="str">
        <f>IF(I2079="","",COUNT($I$4:I2079))</f>
        <v/>
      </c>
      <c r="I2079" s="81" t="str">
        <f>IF(C2079="","",データ!AF3281)</f>
        <v/>
      </c>
      <c r="J2079" s="65" t="str">
        <f>IF(C2079="","",データ!AG3281)</f>
        <v/>
      </c>
      <c r="K2079" s="65" t="str">
        <f>IF(L2079="","",COUNT($L$4:L2079))</f>
        <v/>
      </c>
      <c r="L2079" s="81" t="str">
        <f>IF(C2079="","",データ!AI3281)</f>
        <v/>
      </c>
      <c r="M2079" s="65" t="str">
        <f>IF(C2079="","",データ!AJ3281)</f>
        <v/>
      </c>
      <c r="N2079" s="65" t="str">
        <f>IF(O2079="","",COUNT($O$4:O2079))</f>
        <v/>
      </c>
      <c r="O2079" s="81" t="str">
        <f>IF(C2079="","",データ!AO3281)</f>
        <v/>
      </c>
      <c r="P2079" s="65" t="str">
        <f>IF(C2079="","",データ!AP3281)</f>
        <v/>
      </c>
    </row>
    <row r="2080" spans="1:16" ht="18" customHeight="1">
      <c r="A2080" s="46" t="str">
        <f>IF(データ!A3283&lt;&gt;"",データ!A3282,"")</f>
        <v/>
      </c>
      <c r="B2080" s="47" t="str">
        <f>IF(データ!B3283&lt;&gt;"",データ!B3282,"")</f>
        <v/>
      </c>
      <c r="C2080" s="48" t="str">
        <f>IF(データ!C3283&lt;&gt;"",データ!C3282,"")</f>
        <v/>
      </c>
      <c r="D2080" s="46" t="str">
        <f>IF(データ!G3283&lt;&gt;"",データ!G3282,"")</f>
        <v/>
      </c>
      <c r="E2080" s="65" t="str">
        <f>IF(F2080="","",COUNT($F$4:F2080))</f>
        <v/>
      </c>
      <c r="F2080" s="81" t="str">
        <f>IF(C2080="","",データ!Z3282)</f>
        <v/>
      </c>
      <c r="G2080" s="65" t="str">
        <f>IF(C2080="","",データ!AA3282)</f>
        <v/>
      </c>
      <c r="H2080" s="65" t="str">
        <f>IF(I2080="","",COUNT($I$4:I2080))</f>
        <v/>
      </c>
      <c r="I2080" s="81" t="str">
        <f>IF(C2080="","",データ!AF3282)</f>
        <v/>
      </c>
      <c r="J2080" s="65" t="str">
        <f>IF(C2080="","",データ!AG3282)</f>
        <v/>
      </c>
      <c r="K2080" s="65" t="str">
        <f>IF(L2080="","",COUNT($L$4:L2080))</f>
        <v/>
      </c>
      <c r="L2080" s="81" t="str">
        <f>IF(C2080="","",データ!AI3282)</f>
        <v/>
      </c>
      <c r="M2080" s="65" t="str">
        <f>IF(C2080="","",データ!AJ3282)</f>
        <v/>
      </c>
      <c r="N2080" s="65" t="str">
        <f>IF(O2080="","",COUNT($O$4:O2080))</f>
        <v/>
      </c>
      <c r="O2080" s="81" t="str">
        <f>IF(C2080="","",データ!AO3282)</f>
        <v/>
      </c>
      <c r="P2080" s="65" t="str">
        <f>IF(C2080="","",データ!AP3282)</f>
        <v/>
      </c>
    </row>
    <row r="2081" spans="1:16" ht="18" customHeight="1">
      <c r="A2081" s="46" t="str">
        <f>IF(データ!A3284&lt;&gt;"",データ!A3283,"")</f>
        <v/>
      </c>
      <c r="B2081" s="47" t="str">
        <f>IF(データ!B3284&lt;&gt;"",データ!B3283,"")</f>
        <v/>
      </c>
      <c r="C2081" s="48" t="str">
        <f>IF(データ!C3284&lt;&gt;"",データ!C3283,"")</f>
        <v/>
      </c>
      <c r="D2081" s="46" t="str">
        <f>IF(データ!G3284&lt;&gt;"",データ!G3283,"")</f>
        <v/>
      </c>
      <c r="E2081" s="65" t="str">
        <f>IF(F2081="","",COUNT($F$4:F2081))</f>
        <v/>
      </c>
      <c r="F2081" s="81" t="str">
        <f>IF(C2081="","",データ!Z3283)</f>
        <v/>
      </c>
      <c r="G2081" s="65" t="str">
        <f>IF(C2081="","",データ!AA3283)</f>
        <v/>
      </c>
      <c r="H2081" s="65" t="str">
        <f>IF(I2081="","",COUNT($I$4:I2081))</f>
        <v/>
      </c>
      <c r="I2081" s="81" t="str">
        <f>IF(C2081="","",データ!AF3283)</f>
        <v/>
      </c>
      <c r="J2081" s="65" t="str">
        <f>IF(C2081="","",データ!AG3283)</f>
        <v/>
      </c>
      <c r="K2081" s="65" t="str">
        <f>IF(L2081="","",COUNT($L$4:L2081))</f>
        <v/>
      </c>
      <c r="L2081" s="81" t="str">
        <f>IF(C2081="","",データ!AI3283)</f>
        <v/>
      </c>
      <c r="M2081" s="65" t="str">
        <f>IF(C2081="","",データ!AJ3283)</f>
        <v/>
      </c>
      <c r="N2081" s="65" t="str">
        <f>IF(O2081="","",COUNT($O$4:O2081))</f>
        <v/>
      </c>
      <c r="O2081" s="81" t="str">
        <f>IF(C2081="","",データ!AO3283)</f>
        <v/>
      </c>
      <c r="P2081" s="65" t="str">
        <f>IF(C2081="","",データ!AP3283)</f>
        <v/>
      </c>
    </row>
    <row r="2082" spans="1:16" ht="18" customHeight="1">
      <c r="A2082" s="46" t="str">
        <f>IF(データ!A3285&lt;&gt;"",データ!A3284,"")</f>
        <v/>
      </c>
      <c r="B2082" s="47" t="str">
        <f>IF(データ!B3285&lt;&gt;"",データ!B3284,"")</f>
        <v/>
      </c>
      <c r="C2082" s="48" t="str">
        <f>IF(データ!C3285&lt;&gt;"",データ!C3284,"")</f>
        <v/>
      </c>
      <c r="D2082" s="46" t="str">
        <f>IF(データ!G3285&lt;&gt;"",データ!G3284,"")</f>
        <v/>
      </c>
      <c r="E2082" s="65" t="str">
        <f>IF(F2082="","",COUNT($F$4:F2082))</f>
        <v/>
      </c>
      <c r="F2082" s="81" t="str">
        <f>IF(C2082="","",データ!Z3284)</f>
        <v/>
      </c>
      <c r="G2082" s="65" t="str">
        <f>IF(C2082="","",データ!AA3284)</f>
        <v/>
      </c>
      <c r="H2082" s="65" t="str">
        <f>IF(I2082="","",COUNT($I$4:I2082))</f>
        <v/>
      </c>
      <c r="I2082" s="81" t="str">
        <f>IF(C2082="","",データ!AF3284)</f>
        <v/>
      </c>
      <c r="J2082" s="65" t="str">
        <f>IF(C2082="","",データ!AG3284)</f>
        <v/>
      </c>
      <c r="K2082" s="65" t="str">
        <f>IF(L2082="","",COUNT($L$4:L2082))</f>
        <v/>
      </c>
      <c r="L2082" s="81" t="str">
        <f>IF(C2082="","",データ!AI3284)</f>
        <v/>
      </c>
      <c r="M2082" s="65" t="str">
        <f>IF(C2082="","",データ!AJ3284)</f>
        <v/>
      </c>
      <c r="N2082" s="65" t="str">
        <f>IF(O2082="","",COUNT($O$4:O2082))</f>
        <v/>
      </c>
      <c r="O2082" s="81" t="str">
        <f>IF(C2082="","",データ!AO3284)</f>
        <v/>
      </c>
      <c r="P2082" s="65" t="str">
        <f>IF(C2082="","",データ!AP3284)</f>
        <v/>
      </c>
    </row>
    <row r="2083" spans="1:16" ht="18" customHeight="1">
      <c r="A2083" s="46" t="str">
        <f>IF(データ!A3286&lt;&gt;"",データ!A3285,"")</f>
        <v/>
      </c>
      <c r="B2083" s="47" t="str">
        <f>IF(データ!B3286&lt;&gt;"",データ!B3285,"")</f>
        <v/>
      </c>
      <c r="C2083" s="48" t="str">
        <f>IF(データ!C3286&lt;&gt;"",データ!C3285,"")</f>
        <v/>
      </c>
      <c r="D2083" s="46" t="str">
        <f>IF(データ!G3286&lt;&gt;"",データ!G3285,"")</f>
        <v/>
      </c>
      <c r="E2083" s="65" t="str">
        <f>IF(F2083="","",COUNT($F$4:F2083))</f>
        <v/>
      </c>
      <c r="F2083" s="81" t="str">
        <f>IF(C2083="","",データ!Z3285)</f>
        <v/>
      </c>
      <c r="G2083" s="65" t="str">
        <f>IF(C2083="","",データ!AA3285)</f>
        <v/>
      </c>
      <c r="H2083" s="65" t="str">
        <f>IF(I2083="","",COUNT($I$4:I2083))</f>
        <v/>
      </c>
      <c r="I2083" s="81" t="str">
        <f>IF(C2083="","",データ!AF3285)</f>
        <v/>
      </c>
      <c r="J2083" s="65" t="str">
        <f>IF(C2083="","",データ!AG3285)</f>
        <v/>
      </c>
      <c r="K2083" s="65" t="str">
        <f>IF(L2083="","",COUNT($L$4:L2083))</f>
        <v/>
      </c>
      <c r="L2083" s="81" t="str">
        <f>IF(C2083="","",データ!AI3285)</f>
        <v/>
      </c>
      <c r="M2083" s="65" t="str">
        <f>IF(C2083="","",データ!AJ3285)</f>
        <v/>
      </c>
      <c r="N2083" s="65" t="str">
        <f>IF(O2083="","",COUNT($O$4:O2083))</f>
        <v/>
      </c>
      <c r="O2083" s="81" t="str">
        <f>IF(C2083="","",データ!AO3285)</f>
        <v/>
      </c>
      <c r="P2083" s="65" t="str">
        <f>IF(C2083="","",データ!AP3285)</f>
        <v/>
      </c>
    </row>
    <row r="2084" spans="1:16" ht="18" customHeight="1">
      <c r="A2084" s="46" t="str">
        <f>IF(データ!A3287&lt;&gt;"",データ!A3286,"")</f>
        <v/>
      </c>
      <c r="B2084" s="47" t="str">
        <f>IF(データ!B3287&lt;&gt;"",データ!B3286,"")</f>
        <v/>
      </c>
      <c r="C2084" s="48" t="str">
        <f>IF(データ!C3287&lt;&gt;"",データ!C3286,"")</f>
        <v/>
      </c>
      <c r="D2084" s="46" t="str">
        <f>IF(データ!G3287&lt;&gt;"",データ!G3286,"")</f>
        <v/>
      </c>
      <c r="E2084" s="65" t="str">
        <f>IF(F2084="","",COUNT($F$4:F2084))</f>
        <v/>
      </c>
      <c r="F2084" s="81" t="str">
        <f>IF(C2084="","",データ!Z3286)</f>
        <v/>
      </c>
      <c r="G2084" s="65" t="str">
        <f>IF(C2084="","",データ!AA3286)</f>
        <v/>
      </c>
      <c r="H2084" s="65" t="str">
        <f>IF(I2084="","",COUNT($I$4:I2084))</f>
        <v/>
      </c>
      <c r="I2084" s="81" t="str">
        <f>IF(C2084="","",データ!AF3286)</f>
        <v/>
      </c>
      <c r="J2084" s="65" t="str">
        <f>IF(C2084="","",データ!AG3286)</f>
        <v/>
      </c>
      <c r="K2084" s="65" t="str">
        <f>IF(L2084="","",COUNT($L$4:L2084))</f>
        <v/>
      </c>
      <c r="L2084" s="81" t="str">
        <f>IF(C2084="","",データ!AI3286)</f>
        <v/>
      </c>
      <c r="M2084" s="65" t="str">
        <f>IF(C2084="","",データ!AJ3286)</f>
        <v/>
      </c>
      <c r="N2084" s="65" t="str">
        <f>IF(O2084="","",COUNT($O$4:O2084))</f>
        <v/>
      </c>
      <c r="O2084" s="81" t="str">
        <f>IF(C2084="","",データ!AO3286)</f>
        <v/>
      </c>
      <c r="P2084" s="65" t="str">
        <f>IF(C2084="","",データ!AP3286)</f>
        <v/>
      </c>
    </row>
    <row r="2085" spans="1:16" ht="18" customHeight="1">
      <c r="A2085" s="46" t="str">
        <f>IF(データ!A3288&lt;&gt;"",データ!A3287,"")</f>
        <v/>
      </c>
      <c r="B2085" s="47" t="str">
        <f>IF(データ!B3288&lt;&gt;"",データ!B3287,"")</f>
        <v/>
      </c>
      <c r="C2085" s="48" t="str">
        <f>IF(データ!C3288&lt;&gt;"",データ!C3287,"")</f>
        <v/>
      </c>
      <c r="D2085" s="46" t="str">
        <f>IF(データ!G3288&lt;&gt;"",データ!G3287,"")</f>
        <v/>
      </c>
      <c r="E2085" s="65" t="str">
        <f>IF(F2085="","",COUNT($F$4:F2085))</f>
        <v/>
      </c>
      <c r="F2085" s="81" t="str">
        <f>IF(C2085="","",データ!Z3287)</f>
        <v/>
      </c>
      <c r="G2085" s="65" t="str">
        <f>IF(C2085="","",データ!AA3287)</f>
        <v/>
      </c>
      <c r="H2085" s="65" t="str">
        <f>IF(I2085="","",COUNT($I$4:I2085))</f>
        <v/>
      </c>
      <c r="I2085" s="81" t="str">
        <f>IF(C2085="","",データ!AF3287)</f>
        <v/>
      </c>
      <c r="J2085" s="65" t="str">
        <f>IF(C2085="","",データ!AG3287)</f>
        <v/>
      </c>
      <c r="K2085" s="65" t="str">
        <f>IF(L2085="","",COUNT($L$4:L2085))</f>
        <v/>
      </c>
      <c r="L2085" s="81" t="str">
        <f>IF(C2085="","",データ!AI3287)</f>
        <v/>
      </c>
      <c r="M2085" s="65" t="str">
        <f>IF(C2085="","",データ!AJ3287)</f>
        <v/>
      </c>
      <c r="N2085" s="65" t="str">
        <f>IF(O2085="","",COUNT($O$4:O2085))</f>
        <v/>
      </c>
      <c r="O2085" s="81" t="str">
        <f>IF(C2085="","",データ!AO3287)</f>
        <v/>
      </c>
      <c r="P2085" s="65" t="str">
        <f>IF(C2085="","",データ!AP3287)</f>
        <v/>
      </c>
    </row>
    <row r="2086" spans="1:16" ht="18" customHeight="1">
      <c r="A2086" s="46" t="str">
        <f>IF(データ!A3289&lt;&gt;"",データ!A3288,"")</f>
        <v/>
      </c>
      <c r="B2086" s="47" t="str">
        <f>IF(データ!B3289&lt;&gt;"",データ!B3288,"")</f>
        <v/>
      </c>
      <c r="C2086" s="48" t="str">
        <f>IF(データ!C3289&lt;&gt;"",データ!C3288,"")</f>
        <v/>
      </c>
      <c r="D2086" s="46" t="str">
        <f>IF(データ!G3289&lt;&gt;"",データ!G3288,"")</f>
        <v/>
      </c>
      <c r="E2086" s="65" t="str">
        <f>IF(F2086="","",COUNT($F$4:F2086))</f>
        <v/>
      </c>
      <c r="F2086" s="81" t="str">
        <f>IF(C2086="","",データ!Z3288)</f>
        <v/>
      </c>
      <c r="G2086" s="65" t="str">
        <f>IF(C2086="","",データ!AA3288)</f>
        <v/>
      </c>
      <c r="H2086" s="65" t="str">
        <f>IF(I2086="","",COUNT($I$4:I2086))</f>
        <v/>
      </c>
      <c r="I2086" s="81" t="str">
        <f>IF(C2086="","",データ!AF3288)</f>
        <v/>
      </c>
      <c r="J2086" s="65" t="str">
        <f>IF(C2086="","",データ!AG3288)</f>
        <v/>
      </c>
      <c r="K2086" s="65" t="str">
        <f>IF(L2086="","",COUNT($L$4:L2086))</f>
        <v/>
      </c>
      <c r="L2086" s="81" t="str">
        <f>IF(C2086="","",データ!AI3288)</f>
        <v/>
      </c>
      <c r="M2086" s="65" t="str">
        <f>IF(C2086="","",データ!AJ3288)</f>
        <v/>
      </c>
      <c r="N2086" s="65" t="str">
        <f>IF(O2086="","",COUNT($O$4:O2086))</f>
        <v/>
      </c>
      <c r="O2086" s="81" t="str">
        <f>IF(C2086="","",データ!AO3288)</f>
        <v/>
      </c>
      <c r="P2086" s="65" t="str">
        <f>IF(C2086="","",データ!AP3288)</f>
        <v/>
      </c>
    </row>
    <row r="2087" spans="1:16" ht="18" customHeight="1">
      <c r="A2087" s="46" t="str">
        <f>IF(データ!A3290&lt;&gt;"",データ!A3289,"")</f>
        <v/>
      </c>
      <c r="B2087" s="47" t="str">
        <f>IF(データ!B3290&lt;&gt;"",データ!B3289,"")</f>
        <v/>
      </c>
      <c r="C2087" s="48" t="str">
        <f>IF(データ!C3290&lt;&gt;"",データ!C3289,"")</f>
        <v/>
      </c>
      <c r="D2087" s="46" t="str">
        <f>IF(データ!G3290&lt;&gt;"",データ!G3289,"")</f>
        <v/>
      </c>
      <c r="E2087" s="65" t="str">
        <f>IF(F2087="","",COUNT($F$4:F2087))</f>
        <v/>
      </c>
      <c r="F2087" s="81" t="str">
        <f>IF(C2087="","",データ!Z3289)</f>
        <v/>
      </c>
      <c r="G2087" s="65" t="str">
        <f>IF(C2087="","",データ!AA3289)</f>
        <v/>
      </c>
      <c r="H2087" s="65" t="str">
        <f>IF(I2087="","",COUNT($I$4:I2087))</f>
        <v/>
      </c>
      <c r="I2087" s="81" t="str">
        <f>IF(C2087="","",データ!AF3289)</f>
        <v/>
      </c>
      <c r="J2087" s="65" t="str">
        <f>IF(C2087="","",データ!AG3289)</f>
        <v/>
      </c>
      <c r="K2087" s="65" t="str">
        <f>IF(L2087="","",COUNT($L$4:L2087))</f>
        <v/>
      </c>
      <c r="L2087" s="81" t="str">
        <f>IF(C2087="","",データ!AI3289)</f>
        <v/>
      </c>
      <c r="M2087" s="65" t="str">
        <f>IF(C2087="","",データ!AJ3289)</f>
        <v/>
      </c>
      <c r="N2087" s="65" t="str">
        <f>IF(O2087="","",COUNT($O$4:O2087))</f>
        <v/>
      </c>
      <c r="O2087" s="81" t="str">
        <f>IF(C2087="","",データ!AO3289)</f>
        <v/>
      </c>
      <c r="P2087" s="65" t="str">
        <f>IF(C2087="","",データ!AP3289)</f>
        <v/>
      </c>
    </row>
    <row r="2088" spans="1:16" ht="18" customHeight="1">
      <c r="A2088" s="46" t="str">
        <f>IF(データ!A3291&lt;&gt;"",データ!A3290,"")</f>
        <v/>
      </c>
      <c r="B2088" s="47" t="str">
        <f>IF(データ!B3291&lt;&gt;"",データ!B3290,"")</f>
        <v/>
      </c>
      <c r="C2088" s="48" t="str">
        <f>IF(データ!C3291&lt;&gt;"",データ!C3290,"")</f>
        <v/>
      </c>
      <c r="D2088" s="46" t="str">
        <f>IF(データ!G3291&lt;&gt;"",データ!G3290,"")</f>
        <v/>
      </c>
      <c r="E2088" s="65" t="str">
        <f>IF(F2088="","",COUNT($F$4:F2088))</f>
        <v/>
      </c>
      <c r="F2088" s="81" t="str">
        <f>IF(C2088="","",データ!Z3290)</f>
        <v/>
      </c>
      <c r="G2088" s="65" t="str">
        <f>IF(C2088="","",データ!AA3290)</f>
        <v/>
      </c>
      <c r="H2088" s="65" t="str">
        <f>IF(I2088="","",COUNT($I$4:I2088))</f>
        <v/>
      </c>
      <c r="I2088" s="81" t="str">
        <f>IF(C2088="","",データ!AF3290)</f>
        <v/>
      </c>
      <c r="J2088" s="65" t="str">
        <f>IF(C2088="","",データ!AG3290)</f>
        <v/>
      </c>
      <c r="K2088" s="65" t="str">
        <f>IF(L2088="","",COUNT($L$4:L2088))</f>
        <v/>
      </c>
      <c r="L2088" s="81" t="str">
        <f>IF(C2088="","",データ!AI3290)</f>
        <v/>
      </c>
      <c r="M2088" s="65" t="str">
        <f>IF(C2088="","",データ!AJ3290)</f>
        <v/>
      </c>
      <c r="N2088" s="65" t="str">
        <f>IF(O2088="","",COUNT($O$4:O2088))</f>
        <v/>
      </c>
      <c r="O2088" s="81" t="str">
        <f>IF(C2088="","",データ!AO3290)</f>
        <v/>
      </c>
      <c r="P2088" s="65" t="str">
        <f>IF(C2088="","",データ!AP3290)</f>
        <v/>
      </c>
    </row>
    <row r="2089" spans="1:16" ht="18" customHeight="1">
      <c r="A2089" s="46" t="str">
        <f>IF(データ!A3292&lt;&gt;"",データ!A3291,"")</f>
        <v/>
      </c>
      <c r="B2089" s="47" t="str">
        <f>IF(データ!B3292&lt;&gt;"",データ!B3291,"")</f>
        <v/>
      </c>
      <c r="C2089" s="48" t="str">
        <f>IF(データ!C3292&lt;&gt;"",データ!C3291,"")</f>
        <v/>
      </c>
      <c r="D2089" s="46" t="str">
        <f>IF(データ!G3292&lt;&gt;"",データ!G3291,"")</f>
        <v/>
      </c>
      <c r="E2089" s="65" t="str">
        <f>IF(F2089="","",COUNT($F$4:F2089))</f>
        <v/>
      </c>
      <c r="F2089" s="81" t="str">
        <f>IF(C2089="","",データ!Z3291)</f>
        <v/>
      </c>
      <c r="G2089" s="65" t="str">
        <f>IF(C2089="","",データ!AA3291)</f>
        <v/>
      </c>
      <c r="H2089" s="65" t="str">
        <f>IF(I2089="","",COUNT($I$4:I2089))</f>
        <v/>
      </c>
      <c r="I2089" s="81" t="str">
        <f>IF(C2089="","",データ!AF3291)</f>
        <v/>
      </c>
      <c r="J2089" s="65" t="str">
        <f>IF(C2089="","",データ!AG3291)</f>
        <v/>
      </c>
      <c r="K2089" s="65" t="str">
        <f>IF(L2089="","",COUNT($L$4:L2089))</f>
        <v/>
      </c>
      <c r="L2089" s="81" t="str">
        <f>IF(C2089="","",データ!AI3291)</f>
        <v/>
      </c>
      <c r="M2089" s="65" t="str">
        <f>IF(C2089="","",データ!AJ3291)</f>
        <v/>
      </c>
      <c r="N2089" s="65" t="str">
        <f>IF(O2089="","",COUNT($O$4:O2089))</f>
        <v/>
      </c>
      <c r="O2089" s="81" t="str">
        <f>IF(C2089="","",データ!AO3291)</f>
        <v/>
      </c>
      <c r="P2089" s="65" t="str">
        <f>IF(C2089="","",データ!AP3291)</f>
        <v/>
      </c>
    </row>
    <row r="2090" spans="1:16" ht="18" customHeight="1">
      <c r="A2090" s="46" t="str">
        <f>IF(データ!A3293&lt;&gt;"",データ!A3292,"")</f>
        <v/>
      </c>
      <c r="B2090" s="47" t="str">
        <f>IF(データ!B3293&lt;&gt;"",データ!B3292,"")</f>
        <v/>
      </c>
      <c r="C2090" s="48" t="str">
        <f>IF(データ!C3293&lt;&gt;"",データ!C3292,"")</f>
        <v/>
      </c>
      <c r="D2090" s="46" t="str">
        <f>IF(データ!G3293&lt;&gt;"",データ!G3292,"")</f>
        <v/>
      </c>
      <c r="E2090" s="65" t="str">
        <f>IF(F2090="","",COUNT($F$4:F2090))</f>
        <v/>
      </c>
      <c r="F2090" s="81" t="str">
        <f>IF(C2090="","",データ!Z3292)</f>
        <v/>
      </c>
      <c r="G2090" s="65" t="str">
        <f>IF(C2090="","",データ!AA3292)</f>
        <v/>
      </c>
      <c r="H2090" s="65" t="str">
        <f>IF(I2090="","",COUNT($I$4:I2090))</f>
        <v/>
      </c>
      <c r="I2090" s="81" t="str">
        <f>IF(C2090="","",データ!AF3292)</f>
        <v/>
      </c>
      <c r="J2090" s="65" t="str">
        <f>IF(C2090="","",データ!AG3292)</f>
        <v/>
      </c>
      <c r="K2090" s="65" t="str">
        <f>IF(L2090="","",COUNT($L$4:L2090))</f>
        <v/>
      </c>
      <c r="L2090" s="81" t="str">
        <f>IF(C2090="","",データ!AI3292)</f>
        <v/>
      </c>
      <c r="M2090" s="65" t="str">
        <f>IF(C2090="","",データ!AJ3292)</f>
        <v/>
      </c>
      <c r="N2090" s="65" t="str">
        <f>IF(O2090="","",COUNT($O$4:O2090))</f>
        <v/>
      </c>
      <c r="O2090" s="81" t="str">
        <f>IF(C2090="","",データ!AO3292)</f>
        <v/>
      </c>
      <c r="P2090" s="65" t="str">
        <f>IF(C2090="","",データ!AP3292)</f>
        <v/>
      </c>
    </row>
    <row r="2091" spans="1:16" ht="18" customHeight="1">
      <c r="A2091" s="46" t="str">
        <f>IF(データ!A3294&lt;&gt;"",データ!A3293,"")</f>
        <v/>
      </c>
      <c r="B2091" s="47" t="str">
        <f>IF(データ!B3294&lt;&gt;"",データ!B3293,"")</f>
        <v/>
      </c>
      <c r="C2091" s="48" t="str">
        <f>IF(データ!C3294&lt;&gt;"",データ!C3293,"")</f>
        <v/>
      </c>
      <c r="D2091" s="46" t="str">
        <f>IF(データ!G3294&lt;&gt;"",データ!G3293,"")</f>
        <v/>
      </c>
      <c r="E2091" s="65" t="str">
        <f>IF(F2091="","",COUNT($F$4:F2091))</f>
        <v/>
      </c>
      <c r="F2091" s="81" t="str">
        <f>IF(C2091="","",データ!Z3293)</f>
        <v/>
      </c>
      <c r="G2091" s="65" t="str">
        <f>IF(C2091="","",データ!AA3293)</f>
        <v/>
      </c>
      <c r="H2091" s="65" t="str">
        <f>IF(I2091="","",COUNT($I$4:I2091))</f>
        <v/>
      </c>
      <c r="I2091" s="81" t="str">
        <f>IF(C2091="","",データ!AF3293)</f>
        <v/>
      </c>
      <c r="J2091" s="65" t="str">
        <f>IF(C2091="","",データ!AG3293)</f>
        <v/>
      </c>
      <c r="K2091" s="65" t="str">
        <f>IF(L2091="","",COUNT($L$4:L2091))</f>
        <v/>
      </c>
      <c r="L2091" s="81" t="str">
        <f>IF(C2091="","",データ!AI3293)</f>
        <v/>
      </c>
      <c r="M2091" s="65" t="str">
        <f>IF(C2091="","",データ!AJ3293)</f>
        <v/>
      </c>
      <c r="N2091" s="65" t="str">
        <f>IF(O2091="","",COUNT($O$4:O2091))</f>
        <v/>
      </c>
      <c r="O2091" s="81" t="str">
        <f>IF(C2091="","",データ!AO3293)</f>
        <v/>
      </c>
      <c r="P2091" s="65" t="str">
        <f>IF(C2091="","",データ!AP3293)</f>
        <v/>
      </c>
    </row>
    <row r="2092" spans="1:16" ht="18" customHeight="1">
      <c r="A2092" s="46" t="str">
        <f>IF(データ!A3295&lt;&gt;"",データ!A3294,"")</f>
        <v/>
      </c>
      <c r="B2092" s="47" t="str">
        <f>IF(データ!B3295&lt;&gt;"",データ!B3294,"")</f>
        <v/>
      </c>
      <c r="C2092" s="48" t="str">
        <f>IF(データ!C3295&lt;&gt;"",データ!C3294,"")</f>
        <v/>
      </c>
      <c r="D2092" s="46" t="str">
        <f>IF(データ!G3295&lt;&gt;"",データ!G3294,"")</f>
        <v/>
      </c>
      <c r="E2092" s="65" t="str">
        <f>IF(F2092="","",COUNT($F$4:F2092))</f>
        <v/>
      </c>
      <c r="F2092" s="81" t="str">
        <f>IF(C2092="","",データ!Z3294)</f>
        <v/>
      </c>
      <c r="G2092" s="65" t="str">
        <f>IF(C2092="","",データ!AA3294)</f>
        <v/>
      </c>
      <c r="H2092" s="65" t="str">
        <f>IF(I2092="","",COUNT($I$4:I2092))</f>
        <v/>
      </c>
      <c r="I2092" s="81" t="str">
        <f>IF(C2092="","",データ!AF3294)</f>
        <v/>
      </c>
      <c r="J2092" s="65" t="str">
        <f>IF(C2092="","",データ!AG3294)</f>
        <v/>
      </c>
      <c r="K2092" s="65" t="str">
        <f>IF(L2092="","",COUNT($L$4:L2092))</f>
        <v/>
      </c>
      <c r="L2092" s="81" t="str">
        <f>IF(C2092="","",データ!AI3294)</f>
        <v/>
      </c>
      <c r="M2092" s="65" t="str">
        <f>IF(C2092="","",データ!AJ3294)</f>
        <v/>
      </c>
      <c r="N2092" s="65" t="str">
        <f>IF(O2092="","",COUNT($O$4:O2092))</f>
        <v/>
      </c>
      <c r="O2092" s="81" t="str">
        <f>IF(C2092="","",データ!AO3294)</f>
        <v/>
      </c>
      <c r="P2092" s="65" t="str">
        <f>IF(C2092="","",データ!AP3294)</f>
        <v/>
      </c>
    </row>
    <row r="2093" spans="1:16" ht="18" customHeight="1">
      <c r="A2093" s="46" t="str">
        <f>IF(データ!A3296&lt;&gt;"",データ!A3295,"")</f>
        <v/>
      </c>
      <c r="B2093" s="47" t="str">
        <f>IF(データ!B3296&lt;&gt;"",データ!B3295,"")</f>
        <v/>
      </c>
      <c r="C2093" s="48" t="str">
        <f>IF(データ!C3296&lt;&gt;"",データ!C3295,"")</f>
        <v/>
      </c>
      <c r="D2093" s="46" t="str">
        <f>IF(データ!G3296&lt;&gt;"",データ!G3295,"")</f>
        <v/>
      </c>
      <c r="E2093" s="65" t="str">
        <f>IF(F2093="","",COUNT($F$4:F2093))</f>
        <v/>
      </c>
      <c r="F2093" s="81" t="str">
        <f>IF(C2093="","",データ!Z3295)</f>
        <v/>
      </c>
      <c r="G2093" s="65" t="str">
        <f>IF(C2093="","",データ!AA3295)</f>
        <v/>
      </c>
      <c r="H2093" s="65" t="str">
        <f>IF(I2093="","",COUNT($I$4:I2093))</f>
        <v/>
      </c>
      <c r="I2093" s="81" t="str">
        <f>IF(C2093="","",データ!AF3295)</f>
        <v/>
      </c>
      <c r="J2093" s="65" t="str">
        <f>IF(C2093="","",データ!AG3295)</f>
        <v/>
      </c>
      <c r="K2093" s="65" t="str">
        <f>IF(L2093="","",COUNT($L$4:L2093))</f>
        <v/>
      </c>
      <c r="L2093" s="81" t="str">
        <f>IF(C2093="","",データ!AI3295)</f>
        <v/>
      </c>
      <c r="M2093" s="65" t="str">
        <f>IF(C2093="","",データ!AJ3295)</f>
        <v/>
      </c>
      <c r="N2093" s="65" t="str">
        <f>IF(O2093="","",COUNT($O$4:O2093))</f>
        <v/>
      </c>
      <c r="O2093" s="81" t="str">
        <f>IF(C2093="","",データ!AO3295)</f>
        <v/>
      </c>
      <c r="P2093" s="65" t="str">
        <f>IF(C2093="","",データ!AP3295)</f>
        <v/>
      </c>
    </row>
    <row r="2094" spans="1:16" ht="18" customHeight="1">
      <c r="A2094" s="46" t="str">
        <f>IF(データ!A3297&lt;&gt;"",データ!A3296,"")</f>
        <v/>
      </c>
      <c r="B2094" s="47" t="str">
        <f>IF(データ!B3297&lt;&gt;"",データ!B3296,"")</f>
        <v/>
      </c>
      <c r="C2094" s="48" t="str">
        <f>IF(データ!C3297&lt;&gt;"",データ!C3296,"")</f>
        <v/>
      </c>
      <c r="D2094" s="46" t="str">
        <f>IF(データ!G3297&lt;&gt;"",データ!G3296,"")</f>
        <v/>
      </c>
      <c r="E2094" s="65" t="str">
        <f>IF(F2094="","",COUNT($F$4:F2094))</f>
        <v/>
      </c>
      <c r="F2094" s="81" t="str">
        <f>IF(C2094="","",データ!Z3296)</f>
        <v/>
      </c>
      <c r="G2094" s="65" t="str">
        <f>IF(C2094="","",データ!AA3296)</f>
        <v/>
      </c>
      <c r="H2094" s="65" t="str">
        <f>IF(I2094="","",COUNT($I$4:I2094))</f>
        <v/>
      </c>
      <c r="I2094" s="81" t="str">
        <f>IF(C2094="","",データ!AF3296)</f>
        <v/>
      </c>
      <c r="J2094" s="65" t="str">
        <f>IF(C2094="","",データ!AG3296)</f>
        <v/>
      </c>
      <c r="K2094" s="65" t="str">
        <f>IF(L2094="","",COUNT($L$4:L2094))</f>
        <v/>
      </c>
      <c r="L2094" s="81" t="str">
        <f>IF(C2094="","",データ!AI3296)</f>
        <v/>
      </c>
      <c r="M2094" s="65" t="str">
        <f>IF(C2094="","",データ!AJ3296)</f>
        <v/>
      </c>
      <c r="N2094" s="65" t="str">
        <f>IF(O2094="","",COUNT($O$4:O2094))</f>
        <v/>
      </c>
      <c r="O2094" s="81" t="str">
        <f>IF(C2094="","",データ!AO3296)</f>
        <v/>
      </c>
      <c r="P2094" s="65" t="str">
        <f>IF(C2094="","",データ!AP3296)</f>
        <v/>
      </c>
    </row>
    <row r="2095" spans="1:16" ht="18" customHeight="1">
      <c r="A2095" s="46" t="str">
        <f>IF(データ!A3298&lt;&gt;"",データ!A3297,"")</f>
        <v/>
      </c>
      <c r="B2095" s="47" t="str">
        <f>IF(データ!B3298&lt;&gt;"",データ!B3297,"")</f>
        <v/>
      </c>
      <c r="C2095" s="48" t="str">
        <f>IF(データ!C3298&lt;&gt;"",データ!C3297,"")</f>
        <v/>
      </c>
      <c r="D2095" s="46" t="str">
        <f>IF(データ!G3298&lt;&gt;"",データ!G3297,"")</f>
        <v/>
      </c>
      <c r="E2095" s="65" t="str">
        <f>IF(F2095="","",COUNT($F$4:F2095))</f>
        <v/>
      </c>
      <c r="F2095" s="81" t="str">
        <f>IF(C2095="","",データ!Z3297)</f>
        <v/>
      </c>
      <c r="G2095" s="65" t="str">
        <f>IF(C2095="","",データ!AA3297)</f>
        <v/>
      </c>
      <c r="H2095" s="65" t="str">
        <f>IF(I2095="","",COUNT($I$4:I2095))</f>
        <v/>
      </c>
      <c r="I2095" s="81" t="str">
        <f>IF(C2095="","",データ!AF3297)</f>
        <v/>
      </c>
      <c r="J2095" s="65" t="str">
        <f>IF(C2095="","",データ!AG3297)</f>
        <v/>
      </c>
      <c r="K2095" s="65" t="str">
        <f>IF(L2095="","",COUNT($L$4:L2095))</f>
        <v/>
      </c>
      <c r="L2095" s="81" t="str">
        <f>IF(C2095="","",データ!AI3297)</f>
        <v/>
      </c>
      <c r="M2095" s="65" t="str">
        <f>IF(C2095="","",データ!AJ3297)</f>
        <v/>
      </c>
      <c r="N2095" s="65" t="str">
        <f>IF(O2095="","",COUNT($O$4:O2095))</f>
        <v/>
      </c>
      <c r="O2095" s="81" t="str">
        <f>IF(C2095="","",データ!AO3297)</f>
        <v/>
      </c>
      <c r="P2095" s="65" t="str">
        <f>IF(C2095="","",データ!AP3297)</f>
        <v/>
      </c>
    </row>
    <row r="2096" spans="1:16" ht="18" customHeight="1">
      <c r="A2096" s="46" t="str">
        <f>IF(データ!A3299&lt;&gt;"",データ!A3298,"")</f>
        <v/>
      </c>
      <c r="B2096" s="47" t="str">
        <f>IF(データ!B3299&lt;&gt;"",データ!B3298,"")</f>
        <v/>
      </c>
      <c r="C2096" s="48" t="str">
        <f>IF(データ!C3299&lt;&gt;"",データ!C3298,"")</f>
        <v/>
      </c>
      <c r="D2096" s="46" t="str">
        <f>IF(データ!G3299&lt;&gt;"",データ!G3298,"")</f>
        <v/>
      </c>
      <c r="E2096" s="65" t="str">
        <f>IF(F2096="","",COUNT($F$4:F2096))</f>
        <v/>
      </c>
      <c r="F2096" s="81" t="str">
        <f>IF(C2096="","",データ!Z3298)</f>
        <v/>
      </c>
      <c r="G2096" s="65" t="str">
        <f>IF(C2096="","",データ!AA3298)</f>
        <v/>
      </c>
      <c r="H2096" s="65" t="str">
        <f>IF(I2096="","",COUNT($I$4:I2096))</f>
        <v/>
      </c>
      <c r="I2096" s="81" t="str">
        <f>IF(C2096="","",データ!AF3298)</f>
        <v/>
      </c>
      <c r="J2096" s="65" t="str">
        <f>IF(C2096="","",データ!AG3298)</f>
        <v/>
      </c>
      <c r="K2096" s="65" t="str">
        <f>IF(L2096="","",COUNT($L$4:L2096))</f>
        <v/>
      </c>
      <c r="L2096" s="81" t="str">
        <f>IF(C2096="","",データ!AI3298)</f>
        <v/>
      </c>
      <c r="M2096" s="65" t="str">
        <f>IF(C2096="","",データ!AJ3298)</f>
        <v/>
      </c>
      <c r="N2096" s="65" t="str">
        <f>IF(O2096="","",COUNT($O$4:O2096))</f>
        <v/>
      </c>
      <c r="O2096" s="81" t="str">
        <f>IF(C2096="","",データ!AO3298)</f>
        <v/>
      </c>
      <c r="P2096" s="65" t="str">
        <f>IF(C2096="","",データ!AP3298)</f>
        <v/>
      </c>
    </row>
    <row r="2097" spans="1:16" ht="18" customHeight="1">
      <c r="A2097" s="46" t="str">
        <f>IF(データ!A3300&lt;&gt;"",データ!A3299,"")</f>
        <v/>
      </c>
      <c r="B2097" s="47" t="str">
        <f>IF(データ!B3300&lt;&gt;"",データ!B3299,"")</f>
        <v/>
      </c>
      <c r="C2097" s="48" t="str">
        <f>IF(データ!C3300&lt;&gt;"",データ!C3299,"")</f>
        <v/>
      </c>
      <c r="D2097" s="46" t="str">
        <f>IF(データ!G3300&lt;&gt;"",データ!G3299,"")</f>
        <v/>
      </c>
      <c r="E2097" s="65" t="str">
        <f>IF(F2097="","",COUNT($F$4:F2097))</f>
        <v/>
      </c>
      <c r="F2097" s="81" t="str">
        <f>IF(C2097="","",データ!Z3299)</f>
        <v/>
      </c>
      <c r="G2097" s="65" t="str">
        <f>IF(C2097="","",データ!AA3299)</f>
        <v/>
      </c>
      <c r="H2097" s="65" t="str">
        <f>IF(I2097="","",COUNT($I$4:I2097))</f>
        <v/>
      </c>
      <c r="I2097" s="81" t="str">
        <f>IF(C2097="","",データ!AF3299)</f>
        <v/>
      </c>
      <c r="J2097" s="65" t="str">
        <f>IF(C2097="","",データ!AG3299)</f>
        <v/>
      </c>
      <c r="K2097" s="65" t="str">
        <f>IF(L2097="","",COUNT($L$4:L2097))</f>
        <v/>
      </c>
      <c r="L2097" s="81" t="str">
        <f>IF(C2097="","",データ!AI3299)</f>
        <v/>
      </c>
      <c r="M2097" s="65" t="str">
        <f>IF(C2097="","",データ!AJ3299)</f>
        <v/>
      </c>
      <c r="N2097" s="65" t="str">
        <f>IF(O2097="","",COUNT($O$4:O2097))</f>
        <v/>
      </c>
      <c r="O2097" s="81" t="str">
        <f>IF(C2097="","",データ!AO3299)</f>
        <v/>
      </c>
      <c r="P2097" s="65" t="str">
        <f>IF(C2097="","",データ!AP3299)</f>
        <v/>
      </c>
    </row>
    <row r="2098" spans="1:16" ht="18" customHeight="1">
      <c r="A2098" s="46" t="str">
        <f>IF(データ!A3301&lt;&gt;"",データ!A3300,"")</f>
        <v/>
      </c>
      <c r="B2098" s="47" t="str">
        <f>IF(データ!B3301&lt;&gt;"",データ!B3300,"")</f>
        <v/>
      </c>
      <c r="C2098" s="48" t="str">
        <f>IF(データ!C3301&lt;&gt;"",データ!C3300,"")</f>
        <v/>
      </c>
      <c r="D2098" s="46" t="str">
        <f>IF(データ!G3301&lt;&gt;"",データ!G3300,"")</f>
        <v/>
      </c>
      <c r="E2098" s="65" t="str">
        <f>IF(F2098="","",COUNT($F$4:F2098))</f>
        <v/>
      </c>
      <c r="F2098" s="81" t="str">
        <f>IF(C2098="","",データ!Z3300)</f>
        <v/>
      </c>
      <c r="G2098" s="65" t="str">
        <f>IF(C2098="","",データ!AA3300)</f>
        <v/>
      </c>
      <c r="H2098" s="65" t="str">
        <f>IF(I2098="","",COUNT($I$4:I2098))</f>
        <v/>
      </c>
      <c r="I2098" s="81" t="str">
        <f>IF(C2098="","",データ!AF3300)</f>
        <v/>
      </c>
      <c r="J2098" s="65" t="str">
        <f>IF(C2098="","",データ!AG3300)</f>
        <v/>
      </c>
      <c r="K2098" s="65" t="str">
        <f>IF(L2098="","",COUNT($L$4:L2098))</f>
        <v/>
      </c>
      <c r="L2098" s="81" t="str">
        <f>IF(C2098="","",データ!AI3300)</f>
        <v/>
      </c>
      <c r="M2098" s="65" t="str">
        <f>IF(C2098="","",データ!AJ3300)</f>
        <v/>
      </c>
      <c r="N2098" s="65" t="str">
        <f>IF(O2098="","",COUNT($O$4:O2098))</f>
        <v/>
      </c>
      <c r="O2098" s="81" t="str">
        <f>IF(C2098="","",データ!AO3300)</f>
        <v/>
      </c>
      <c r="P2098" s="65" t="str">
        <f>IF(C2098="","",データ!AP3300)</f>
        <v/>
      </c>
    </row>
    <row r="2099" spans="1:16" ht="18" customHeight="1">
      <c r="A2099" s="46" t="str">
        <f>IF(データ!A3302&lt;&gt;"",データ!A3301,"")</f>
        <v/>
      </c>
      <c r="B2099" s="47" t="str">
        <f>IF(データ!B3302&lt;&gt;"",データ!B3301,"")</f>
        <v/>
      </c>
      <c r="C2099" s="48" t="str">
        <f>IF(データ!C3302&lt;&gt;"",データ!C3301,"")</f>
        <v/>
      </c>
      <c r="D2099" s="46" t="str">
        <f>IF(データ!G3302&lt;&gt;"",データ!G3301,"")</f>
        <v/>
      </c>
      <c r="E2099" s="65" t="str">
        <f>IF(F2099="","",COUNT($F$4:F2099))</f>
        <v/>
      </c>
      <c r="F2099" s="81" t="str">
        <f>IF(C2099="","",データ!Z3301)</f>
        <v/>
      </c>
      <c r="G2099" s="65" t="str">
        <f>IF(C2099="","",データ!AA3301)</f>
        <v/>
      </c>
      <c r="H2099" s="65" t="str">
        <f>IF(I2099="","",COUNT($I$4:I2099))</f>
        <v/>
      </c>
      <c r="I2099" s="81" t="str">
        <f>IF(C2099="","",データ!AF3301)</f>
        <v/>
      </c>
      <c r="J2099" s="65" t="str">
        <f>IF(C2099="","",データ!AG3301)</f>
        <v/>
      </c>
      <c r="K2099" s="65" t="str">
        <f>IF(L2099="","",COUNT($L$4:L2099))</f>
        <v/>
      </c>
      <c r="L2099" s="81" t="str">
        <f>IF(C2099="","",データ!AI3301)</f>
        <v/>
      </c>
      <c r="M2099" s="65" t="str">
        <f>IF(C2099="","",データ!AJ3301)</f>
        <v/>
      </c>
      <c r="N2099" s="65" t="str">
        <f>IF(O2099="","",COUNT($O$4:O2099))</f>
        <v/>
      </c>
      <c r="O2099" s="81" t="str">
        <f>IF(C2099="","",データ!AO3301)</f>
        <v/>
      </c>
      <c r="P2099" s="65" t="str">
        <f>IF(C2099="","",データ!AP3301)</f>
        <v/>
      </c>
    </row>
    <row r="2100" spans="1:16" ht="18" customHeight="1">
      <c r="A2100" s="46" t="str">
        <f>IF(データ!A3303&lt;&gt;"",データ!A3302,"")</f>
        <v/>
      </c>
      <c r="B2100" s="47" t="str">
        <f>IF(データ!B3303&lt;&gt;"",データ!B3302,"")</f>
        <v/>
      </c>
      <c r="C2100" s="48" t="str">
        <f>IF(データ!C3303&lt;&gt;"",データ!C3302,"")</f>
        <v/>
      </c>
      <c r="D2100" s="46" t="str">
        <f>IF(データ!G3303&lt;&gt;"",データ!G3302,"")</f>
        <v/>
      </c>
      <c r="E2100" s="65" t="str">
        <f>IF(F2100="","",COUNT($F$4:F2100))</f>
        <v/>
      </c>
      <c r="F2100" s="81" t="str">
        <f>IF(C2100="","",データ!Z3302)</f>
        <v/>
      </c>
      <c r="G2100" s="65" t="str">
        <f>IF(C2100="","",データ!AA3302)</f>
        <v/>
      </c>
      <c r="H2100" s="65" t="str">
        <f>IF(I2100="","",COUNT($I$4:I2100))</f>
        <v/>
      </c>
      <c r="I2100" s="81" t="str">
        <f>IF(C2100="","",データ!AF3302)</f>
        <v/>
      </c>
      <c r="J2100" s="65" t="str">
        <f>IF(C2100="","",データ!AG3302)</f>
        <v/>
      </c>
      <c r="K2100" s="65" t="str">
        <f>IF(L2100="","",COUNT($L$4:L2100))</f>
        <v/>
      </c>
      <c r="L2100" s="81" t="str">
        <f>IF(C2100="","",データ!AI3302)</f>
        <v/>
      </c>
      <c r="M2100" s="65" t="str">
        <f>IF(C2100="","",データ!AJ3302)</f>
        <v/>
      </c>
      <c r="N2100" s="65" t="str">
        <f>IF(O2100="","",COUNT($O$4:O2100))</f>
        <v/>
      </c>
      <c r="O2100" s="81" t="str">
        <f>IF(C2100="","",データ!AO3302)</f>
        <v/>
      </c>
      <c r="P2100" s="65" t="str">
        <f>IF(C2100="","",データ!AP3302)</f>
        <v/>
      </c>
    </row>
    <row r="2101" spans="1:16" ht="18" customHeight="1">
      <c r="A2101" s="46" t="str">
        <f>IF(データ!A3304&lt;&gt;"",データ!A3303,"")</f>
        <v/>
      </c>
      <c r="B2101" s="47" t="str">
        <f>IF(データ!B3304&lt;&gt;"",データ!B3303,"")</f>
        <v/>
      </c>
      <c r="C2101" s="48" t="str">
        <f>IF(データ!C3304&lt;&gt;"",データ!C3303,"")</f>
        <v/>
      </c>
      <c r="D2101" s="46" t="str">
        <f>IF(データ!G3304&lt;&gt;"",データ!G3303,"")</f>
        <v/>
      </c>
      <c r="E2101" s="65" t="str">
        <f>IF(F2101="","",COUNT($F$4:F2101))</f>
        <v/>
      </c>
      <c r="F2101" s="81" t="str">
        <f>IF(C2101="","",データ!Z3303)</f>
        <v/>
      </c>
      <c r="G2101" s="65" t="str">
        <f>IF(C2101="","",データ!AA3303)</f>
        <v/>
      </c>
      <c r="H2101" s="65" t="str">
        <f>IF(I2101="","",COUNT($I$4:I2101))</f>
        <v/>
      </c>
      <c r="I2101" s="81" t="str">
        <f>IF(C2101="","",データ!AF3303)</f>
        <v/>
      </c>
      <c r="J2101" s="65" t="str">
        <f>IF(C2101="","",データ!AG3303)</f>
        <v/>
      </c>
      <c r="K2101" s="65" t="str">
        <f>IF(L2101="","",COUNT($L$4:L2101))</f>
        <v/>
      </c>
      <c r="L2101" s="81" t="str">
        <f>IF(C2101="","",データ!AI3303)</f>
        <v/>
      </c>
      <c r="M2101" s="65" t="str">
        <f>IF(C2101="","",データ!AJ3303)</f>
        <v/>
      </c>
      <c r="N2101" s="65" t="str">
        <f>IF(O2101="","",COUNT($O$4:O2101))</f>
        <v/>
      </c>
      <c r="O2101" s="81" t="str">
        <f>IF(C2101="","",データ!AO3303)</f>
        <v/>
      </c>
      <c r="P2101" s="65" t="str">
        <f>IF(C2101="","",データ!AP3303)</f>
        <v/>
      </c>
    </row>
    <row r="2102" spans="1:16" ht="18" customHeight="1">
      <c r="A2102" s="46" t="str">
        <f>IF(データ!A3305&lt;&gt;"",データ!A3304,"")</f>
        <v/>
      </c>
      <c r="B2102" s="47" t="str">
        <f>IF(データ!B3305&lt;&gt;"",データ!B3304,"")</f>
        <v/>
      </c>
      <c r="C2102" s="48" t="str">
        <f>IF(データ!C3305&lt;&gt;"",データ!C3304,"")</f>
        <v/>
      </c>
      <c r="D2102" s="46" t="str">
        <f>IF(データ!G3305&lt;&gt;"",データ!G3304,"")</f>
        <v/>
      </c>
      <c r="E2102" s="65" t="str">
        <f>IF(F2102="","",COUNT($F$4:F2102))</f>
        <v/>
      </c>
      <c r="F2102" s="81" t="str">
        <f>IF(C2102="","",データ!Z3304)</f>
        <v/>
      </c>
      <c r="G2102" s="65" t="str">
        <f>IF(C2102="","",データ!AA3304)</f>
        <v/>
      </c>
      <c r="H2102" s="65" t="str">
        <f>IF(I2102="","",COUNT($I$4:I2102))</f>
        <v/>
      </c>
      <c r="I2102" s="81" t="str">
        <f>IF(C2102="","",データ!AF3304)</f>
        <v/>
      </c>
      <c r="J2102" s="65" t="str">
        <f>IF(C2102="","",データ!AG3304)</f>
        <v/>
      </c>
      <c r="K2102" s="65" t="str">
        <f>IF(L2102="","",COUNT($L$4:L2102))</f>
        <v/>
      </c>
      <c r="L2102" s="81" t="str">
        <f>IF(C2102="","",データ!AI3304)</f>
        <v/>
      </c>
      <c r="M2102" s="65" t="str">
        <f>IF(C2102="","",データ!AJ3304)</f>
        <v/>
      </c>
      <c r="N2102" s="65" t="str">
        <f>IF(O2102="","",COUNT($O$4:O2102))</f>
        <v/>
      </c>
      <c r="O2102" s="81" t="str">
        <f>IF(C2102="","",データ!AO3304)</f>
        <v/>
      </c>
      <c r="P2102" s="65" t="str">
        <f>IF(C2102="","",データ!AP3304)</f>
        <v/>
      </c>
    </row>
    <row r="2103" spans="1:16" ht="18" customHeight="1">
      <c r="A2103" s="46" t="str">
        <f>IF(データ!A3306&lt;&gt;"",データ!A3305,"")</f>
        <v/>
      </c>
      <c r="B2103" s="47" t="str">
        <f>IF(データ!B3306&lt;&gt;"",データ!B3305,"")</f>
        <v/>
      </c>
      <c r="C2103" s="48" t="str">
        <f>IF(データ!C3306&lt;&gt;"",データ!C3305,"")</f>
        <v/>
      </c>
      <c r="D2103" s="46" t="str">
        <f>IF(データ!G3306&lt;&gt;"",データ!G3305,"")</f>
        <v/>
      </c>
      <c r="E2103" s="65" t="str">
        <f>IF(F2103="","",COUNT($F$4:F2103))</f>
        <v/>
      </c>
      <c r="F2103" s="81" t="str">
        <f>IF(C2103="","",データ!Z3305)</f>
        <v/>
      </c>
      <c r="G2103" s="65" t="str">
        <f>IF(C2103="","",データ!AA3305)</f>
        <v/>
      </c>
      <c r="H2103" s="65" t="str">
        <f>IF(I2103="","",COUNT($I$4:I2103))</f>
        <v/>
      </c>
      <c r="I2103" s="81" t="str">
        <f>IF(C2103="","",データ!AF3305)</f>
        <v/>
      </c>
      <c r="J2103" s="65" t="str">
        <f>IF(C2103="","",データ!AG3305)</f>
        <v/>
      </c>
      <c r="K2103" s="65" t="str">
        <f>IF(L2103="","",COUNT($L$4:L2103))</f>
        <v/>
      </c>
      <c r="L2103" s="81" t="str">
        <f>IF(C2103="","",データ!AI3305)</f>
        <v/>
      </c>
      <c r="M2103" s="65" t="str">
        <f>IF(C2103="","",データ!AJ3305)</f>
        <v/>
      </c>
      <c r="N2103" s="65" t="str">
        <f>IF(O2103="","",COUNT($O$4:O2103))</f>
        <v/>
      </c>
      <c r="O2103" s="81" t="str">
        <f>IF(C2103="","",データ!AO3305)</f>
        <v/>
      </c>
      <c r="P2103" s="65" t="str">
        <f>IF(C2103="","",データ!AP3305)</f>
        <v/>
      </c>
    </row>
    <row r="2104" spans="1:16" ht="18" customHeight="1">
      <c r="A2104" s="46" t="str">
        <f>IF(データ!A3307&lt;&gt;"",データ!A3306,"")</f>
        <v/>
      </c>
      <c r="B2104" s="47" t="str">
        <f>IF(データ!B3307&lt;&gt;"",データ!B3306,"")</f>
        <v/>
      </c>
      <c r="C2104" s="48" t="str">
        <f>IF(データ!C3307&lt;&gt;"",データ!C3306,"")</f>
        <v/>
      </c>
      <c r="D2104" s="46" t="str">
        <f>IF(データ!G3307&lt;&gt;"",データ!G3306,"")</f>
        <v/>
      </c>
      <c r="E2104" s="65" t="str">
        <f>IF(F2104="","",COUNT($F$4:F2104))</f>
        <v/>
      </c>
      <c r="F2104" s="81" t="str">
        <f>IF(C2104="","",データ!Z3306)</f>
        <v/>
      </c>
      <c r="G2104" s="65" t="str">
        <f>IF(C2104="","",データ!AA3306)</f>
        <v/>
      </c>
      <c r="H2104" s="65" t="str">
        <f>IF(I2104="","",COUNT($I$4:I2104))</f>
        <v/>
      </c>
      <c r="I2104" s="81" t="str">
        <f>IF(C2104="","",データ!AF3306)</f>
        <v/>
      </c>
      <c r="J2104" s="65" t="str">
        <f>IF(C2104="","",データ!AG3306)</f>
        <v/>
      </c>
      <c r="K2104" s="65" t="str">
        <f>IF(L2104="","",COUNT($L$4:L2104))</f>
        <v/>
      </c>
      <c r="L2104" s="81" t="str">
        <f>IF(C2104="","",データ!AI3306)</f>
        <v/>
      </c>
      <c r="M2104" s="65" t="str">
        <f>IF(C2104="","",データ!AJ3306)</f>
        <v/>
      </c>
      <c r="N2104" s="65" t="str">
        <f>IF(O2104="","",COUNT($O$4:O2104))</f>
        <v/>
      </c>
      <c r="O2104" s="81" t="str">
        <f>IF(C2104="","",データ!AO3306)</f>
        <v/>
      </c>
      <c r="P2104" s="65" t="str">
        <f>IF(C2104="","",データ!AP3306)</f>
        <v/>
      </c>
    </row>
    <row r="2105" spans="1:16" ht="18" customHeight="1">
      <c r="A2105" s="46" t="str">
        <f>IF(データ!A3308&lt;&gt;"",データ!A3307,"")</f>
        <v/>
      </c>
      <c r="B2105" s="47" t="str">
        <f>IF(データ!B3308&lt;&gt;"",データ!B3307,"")</f>
        <v/>
      </c>
      <c r="C2105" s="48" t="str">
        <f>IF(データ!C3308&lt;&gt;"",データ!C3307,"")</f>
        <v/>
      </c>
      <c r="D2105" s="46" t="str">
        <f>IF(データ!G3308&lt;&gt;"",データ!G3307,"")</f>
        <v/>
      </c>
      <c r="E2105" s="65" t="str">
        <f>IF(F2105="","",COUNT($F$4:F2105))</f>
        <v/>
      </c>
      <c r="F2105" s="81" t="str">
        <f>IF(C2105="","",データ!Z3307)</f>
        <v/>
      </c>
      <c r="G2105" s="65" t="str">
        <f>IF(C2105="","",データ!AA3307)</f>
        <v/>
      </c>
      <c r="H2105" s="65" t="str">
        <f>IF(I2105="","",COUNT($I$4:I2105))</f>
        <v/>
      </c>
      <c r="I2105" s="81" t="str">
        <f>IF(C2105="","",データ!AF3307)</f>
        <v/>
      </c>
      <c r="J2105" s="65" t="str">
        <f>IF(C2105="","",データ!AG3307)</f>
        <v/>
      </c>
      <c r="K2105" s="65" t="str">
        <f>IF(L2105="","",COUNT($L$4:L2105))</f>
        <v/>
      </c>
      <c r="L2105" s="81" t="str">
        <f>IF(C2105="","",データ!AI3307)</f>
        <v/>
      </c>
      <c r="M2105" s="65" t="str">
        <f>IF(C2105="","",データ!AJ3307)</f>
        <v/>
      </c>
      <c r="N2105" s="65" t="str">
        <f>IF(O2105="","",COUNT($O$4:O2105))</f>
        <v/>
      </c>
      <c r="O2105" s="81" t="str">
        <f>IF(C2105="","",データ!AO3307)</f>
        <v/>
      </c>
      <c r="P2105" s="65" t="str">
        <f>IF(C2105="","",データ!AP3307)</f>
        <v/>
      </c>
    </row>
    <row r="2106" spans="1:16" ht="18" customHeight="1">
      <c r="A2106" s="46" t="str">
        <f>IF(データ!A3309&lt;&gt;"",データ!A3308,"")</f>
        <v/>
      </c>
      <c r="B2106" s="47" t="str">
        <f>IF(データ!B3309&lt;&gt;"",データ!B3308,"")</f>
        <v/>
      </c>
      <c r="C2106" s="48" t="str">
        <f>IF(データ!C3309&lt;&gt;"",データ!C3308,"")</f>
        <v/>
      </c>
      <c r="D2106" s="46" t="str">
        <f>IF(データ!G3309&lt;&gt;"",データ!G3308,"")</f>
        <v/>
      </c>
      <c r="E2106" s="65" t="str">
        <f>IF(F2106="","",COUNT($F$4:F2106))</f>
        <v/>
      </c>
      <c r="F2106" s="81" t="str">
        <f>IF(C2106="","",データ!Z3308)</f>
        <v/>
      </c>
      <c r="G2106" s="65" t="str">
        <f>IF(C2106="","",データ!AA3308)</f>
        <v/>
      </c>
      <c r="H2106" s="65" t="str">
        <f>IF(I2106="","",COUNT($I$4:I2106))</f>
        <v/>
      </c>
      <c r="I2106" s="81" t="str">
        <f>IF(C2106="","",データ!AF3308)</f>
        <v/>
      </c>
      <c r="J2106" s="65" t="str">
        <f>IF(C2106="","",データ!AG3308)</f>
        <v/>
      </c>
      <c r="K2106" s="65" t="str">
        <f>IF(L2106="","",COUNT($L$4:L2106))</f>
        <v/>
      </c>
      <c r="L2106" s="81" t="str">
        <f>IF(C2106="","",データ!AI3308)</f>
        <v/>
      </c>
      <c r="M2106" s="65" t="str">
        <f>IF(C2106="","",データ!AJ3308)</f>
        <v/>
      </c>
      <c r="N2106" s="65" t="str">
        <f>IF(O2106="","",COUNT($O$4:O2106))</f>
        <v/>
      </c>
      <c r="O2106" s="81" t="str">
        <f>IF(C2106="","",データ!AO3308)</f>
        <v/>
      </c>
      <c r="P2106" s="65" t="str">
        <f>IF(C2106="","",データ!AP3308)</f>
        <v/>
      </c>
    </row>
    <row r="2107" spans="1:16" ht="18" customHeight="1">
      <c r="A2107" s="46" t="str">
        <f>IF(データ!A3310&lt;&gt;"",データ!A3309,"")</f>
        <v/>
      </c>
      <c r="B2107" s="47" t="str">
        <f>IF(データ!B3310&lt;&gt;"",データ!B3309,"")</f>
        <v/>
      </c>
      <c r="C2107" s="48" t="str">
        <f>IF(データ!C3310&lt;&gt;"",データ!C3309,"")</f>
        <v/>
      </c>
      <c r="D2107" s="46" t="str">
        <f>IF(データ!G3310&lt;&gt;"",データ!G3309,"")</f>
        <v/>
      </c>
      <c r="E2107" s="65" t="str">
        <f>IF(F2107="","",COUNT($F$4:F2107))</f>
        <v/>
      </c>
      <c r="F2107" s="81" t="str">
        <f>IF(C2107="","",データ!Z3309)</f>
        <v/>
      </c>
      <c r="G2107" s="65" t="str">
        <f>IF(C2107="","",データ!AA3309)</f>
        <v/>
      </c>
      <c r="H2107" s="65" t="str">
        <f>IF(I2107="","",COUNT($I$4:I2107))</f>
        <v/>
      </c>
      <c r="I2107" s="81" t="str">
        <f>IF(C2107="","",データ!AF3309)</f>
        <v/>
      </c>
      <c r="J2107" s="65" t="str">
        <f>IF(C2107="","",データ!AG3309)</f>
        <v/>
      </c>
      <c r="K2107" s="65" t="str">
        <f>IF(L2107="","",COUNT($L$4:L2107))</f>
        <v/>
      </c>
      <c r="L2107" s="81" t="str">
        <f>IF(C2107="","",データ!AI3309)</f>
        <v/>
      </c>
      <c r="M2107" s="65" t="str">
        <f>IF(C2107="","",データ!AJ3309)</f>
        <v/>
      </c>
      <c r="N2107" s="65" t="str">
        <f>IF(O2107="","",COUNT($O$4:O2107))</f>
        <v/>
      </c>
      <c r="O2107" s="81" t="str">
        <f>IF(C2107="","",データ!AO3309)</f>
        <v/>
      </c>
      <c r="P2107" s="65" t="str">
        <f>IF(C2107="","",データ!AP3309)</f>
        <v/>
      </c>
    </row>
    <row r="2108" spans="1:16" ht="18" customHeight="1">
      <c r="A2108" s="46" t="str">
        <f>IF(データ!A3311&lt;&gt;"",データ!A3310,"")</f>
        <v/>
      </c>
      <c r="B2108" s="47" t="str">
        <f>IF(データ!B3311&lt;&gt;"",データ!B3310,"")</f>
        <v/>
      </c>
      <c r="C2108" s="48" t="str">
        <f>IF(データ!C3311&lt;&gt;"",データ!C3310,"")</f>
        <v/>
      </c>
      <c r="D2108" s="46" t="str">
        <f>IF(データ!G3311&lt;&gt;"",データ!G3310,"")</f>
        <v/>
      </c>
      <c r="E2108" s="65" t="str">
        <f>IF(F2108="","",COUNT($F$4:F2108))</f>
        <v/>
      </c>
      <c r="F2108" s="81" t="str">
        <f>IF(C2108="","",データ!Z3310)</f>
        <v/>
      </c>
      <c r="G2108" s="65" t="str">
        <f>IF(C2108="","",データ!AA3310)</f>
        <v/>
      </c>
      <c r="H2108" s="65" t="str">
        <f>IF(I2108="","",COUNT($I$4:I2108))</f>
        <v/>
      </c>
      <c r="I2108" s="81" t="str">
        <f>IF(C2108="","",データ!AF3310)</f>
        <v/>
      </c>
      <c r="J2108" s="65" t="str">
        <f>IF(C2108="","",データ!AG3310)</f>
        <v/>
      </c>
      <c r="K2108" s="65" t="str">
        <f>IF(L2108="","",COUNT($L$4:L2108))</f>
        <v/>
      </c>
      <c r="L2108" s="81" t="str">
        <f>IF(C2108="","",データ!AI3310)</f>
        <v/>
      </c>
      <c r="M2108" s="65" t="str">
        <f>IF(C2108="","",データ!AJ3310)</f>
        <v/>
      </c>
      <c r="N2108" s="65" t="str">
        <f>IF(O2108="","",COUNT($O$4:O2108))</f>
        <v/>
      </c>
      <c r="O2108" s="81" t="str">
        <f>IF(C2108="","",データ!AO3310)</f>
        <v/>
      </c>
      <c r="P2108" s="65" t="str">
        <f>IF(C2108="","",データ!AP3310)</f>
        <v/>
      </c>
    </row>
    <row r="2109" spans="1:16" ht="18" customHeight="1">
      <c r="A2109" s="46" t="str">
        <f>IF(データ!A3312&lt;&gt;"",データ!A3311,"")</f>
        <v/>
      </c>
      <c r="B2109" s="47" t="str">
        <f>IF(データ!B3312&lt;&gt;"",データ!B3311,"")</f>
        <v/>
      </c>
      <c r="C2109" s="48" t="str">
        <f>IF(データ!C3312&lt;&gt;"",データ!C3311,"")</f>
        <v/>
      </c>
      <c r="D2109" s="46" t="str">
        <f>IF(データ!G3312&lt;&gt;"",データ!G3311,"")</f>
        <v/>
      </c>
      <c r="E2109" s="65" t="str">
        <f>IF(F2109="","",COUNT($F$4:F2109))</f>
        <v/>
      </c>
      <c r="F2109" s="81" t="str">
        <f>IF(C2109="","",データ!Z3311)</f>
        <v/>
      </c>
      <c r="G2109" s="65" t="str">
        <f>IF(C2109="","",データ!AA3311)</f>
        <v/>
      </c>
      <c r="H2109" s="65" t="str">
        <f>IF(I2109="","",COUNT($I$4:I2109))</f>
        <v/>
      </c>
      <c r="I2109" s="81" t="str">
        <f>IF(C2109="","",データ!AF3311)</f>
        <v/>
      </c>
      <c r="J2109" s="65" t="str">
        <f>IF(C2109="","",データ!AG3311)</f>
        <v/>
      </c>
      <c r="K2109" s="65" t="str">
        <f>IF(L2109="","",COUNT($L$4:L2109))</f>
        <v/>
      </c>
      <c r="L2109" s="81" t="str">
        <f>IF(C2109="","",データ!AI3311)</f>
        <v/>
      </c>
      <c r="M2109" s="65" t="str">
        <f>IF(C2109="","",データ!AJ3311)</f>
        <v/>
      </c>
      <c r="N2109" s="65" t="str">
        <f>IF(O2109="","",COUNT($O$4:O2109))</f>
        <v/>
      </c>
      <c r="O2109" s="81" t="str">
        <f>IF(C2109="","",データ!AO3311)</f>
        <v/>
      </c>
      <c r="P2109" s="65" t="str">
        <f>IF(C2109="","",データ!AP3311)</f>
        <v/>
      </c>
    </row>
    <row r="2110" spans="1:16" ht="18" customHeight="1">
      <c r="A2110" s="46" t="str">
        <f>IF(データ!A3313&lt;&gt;"",データ!A3312,"")</f>
        <v/>
      </c>
      <c r="B2110" s="47" t="str">
        <f>IF(データ!B3313&lt;&gt;"",データ!B3312,"")</f>
        <v/>
      </c>
      <c r="C2110" s="48" t="str">
        <f>IF(データ!C3313&lt;&gt;"",データ!C3312,"")</f>
        <v/>
      </c>
      <c r="D2110" s="46" t="str">
        <f>IF(データ!G3313&lt;&gt;"",データ!G3312,"")</f>
        <v/>
      </c>
      <c r="E2110" s="65" t="str">
        <f>IF(F2110="","",COUNT($F$4:F2110))</f>
        <v/>
      </c>
      <c r="F2110" s="81" t="str">
        <f>IF(C2110="","",データ!Z3312)</f>
        <v/>
      </c>
      <c r="G2110" s="65" t="str">
        <f>IF(C2110="","",データ!AA3312)</f>
        <v/>
      </c>
      <c r="H2110" s="65" t="str">
        <f>IF(I2110="","",COUNT($I$4:I2110))</f>
        <v/>
      </c>
      <c r="I2110" s="81" t="str">
        <f>IF(C2110="","",データ!AF3312)</f>
        <v/>
      </c>
      <c r="J2110" s="65" t="str">
        <f>IF(C2110="","",データ!AG3312)</f>
        <v/>
      </c>
      <c r="K2110" s="65" t="str">
        <f>IF(L2110="","",COUNT($L$4:L2110))</f>
        <v/>
      </c>
      <c r="L2110" s="81" t="str">
        <f>IF(C2110="","",データ!AI3312)</f>
        <v/>
      </c>
      <c r="M2110" s="65" t="str">
        <f>IF(C2110="","",データ!AJ3312)</f>
        <v/>
      </c>
      <c r="N2110" s="65" t="str">
        <f>IF(O2110="","",COUNT($O$4:O2110))</f>
        <v/>
      </c>
      <c r="O2110" s="81" t="str">
        <f>IF(C2110="","",データ!AO3312)</f>
        <v/>
      </c>
      <c r="P2110" s="65" t="str">
        <f>IF(C2110="","",データ!AP3312)</f>
        <v/>
      </c>
    </row>
    <row r="2111" spans="1:16" ht="18" customHeight="1">
      <c r="A2111" s="46" t="str">
        <f>IF(データ!A3314&lt;&gt;"",データ!A3313,"")</f>
        <v/>
      </c>
      <c r="B2111" s="47" t="str">
        <f>IF(データ!B3314&lt;&gt;"",データ!B3313,"")</f>
        <v/>
      </c>
      <c r="C2111" s="48" t="str">
        <f>IF(データ!C3314&lt;&gt;"",データ!C3313,"")</f>
        <v/>
      </c>
      <c r="D2111" s="46" t="str">
        <f>IF(データ!G3314&lt;&gt;"",データ!G3313,"")</f>
        <v/>
      </c>
      <c r="E2111" s="65" t="str">
        <f>IF(F2111="","",COUNT($F$4:F2111))</f>
        <v/>
      </c>
      <c r="F2111" s="81" t="str">
        <f>IF(C2111="","",データ!Z3313)</f>
        <v/>
      </c>
      <c r="G2111" s="65" t="str">
        <f>IF(C2111="","",データ!AA3313)</f>
        <v/>
      </c>
      <c r="H2111" s="65" t="str">
        <f>IF(I2111="","",COUNT($I$4:I2111))</f>
        <v/>
      </c>
      <c r="I2111" s="81" t="str">
        <f>IF(C2111="","",データ!AF3313)</f>
        <v/>
      </c>
      <c r="J2111" s="65" t="str">
        <f>IF(C2111="","",データ!AG3313)</f>
        <v/>
      </c>
      <c r="K2111" s="65" t="str">
        <f>IF(L2111="","",COUNT($L$4:L2111))</f>
        <v/>
      </c>
      <c r="L2111" s="81" t="str">
        <f>IF(C2111="","",データ!AI3313)</f>
        <v/>
      </c>
      <c r="M2111" s="65" t="str">
        <f>IF(C2111="","",データ!AJ3313)</f>
        <v/>
      </c>
      <c r="N2111" s="65" t="str">
        <f>IF(O2111="","",COUNT($O$4:O2111))</f>
        <v/>
      </c>
      <c r="O2111" s="81" t="str">
        <f>IF(C2111="","",データ!AO3313)</f>
        <v/>
      </c>
      <c r="P2111" s="65" t="str">
        <f>IF(C2111="","",データ!AP3313)</f>
        <v/>
      </c>
    </row>
    <row r="2112" spans="1:16" ht="18" customHeight="1">
      <c r="A2112" s="46" t="str">
        <f>IF(データ!A3315&lt;&gt;"",データ!A3314,"")</f>
        <v/>
      </c>
      <c r="B2112" s="47" t="str">
        <f>IF(データ!B3315&lt;&gt;"",データ!B3314,"")</f>
        <v/>
      </c>
      <c r="C2112" s="48" t="str">
        <f>IF(データ!C3315&lt;&gt;"",データ!C3314,"")</f>
        <v/>
      </c>
      <c r="D2112" s="46" t="str">
        <f>IF(データ!G3315&lt;&gt;"",データ!G3314,"")</f>
        <v/>
      </c>
      <c r="E2112" s="65" t="str">
        <f>IF(F2112="","",COUNT($F$4:F2112))</f>
        <v/>
      </c>
      <c r="F2112" s="81" t="str">
        <f>IF(C2112="","",データ!Z3314)</f>
        <v/>
      </c>
      <c r="G2112" s="65" t="str">
        <f>IF(C2112="","",データ!AA3314)</f>
        <v/>
      </c>
      <c r="H2112" s="65" t="str">
        <f>IF(I2112="","",COUNT($I$4:I2112))</f>
        <v/>
      </c>
      <c r="I2112" s="81" t="str">
        <f>IF(C2112="","",データ!AF3314)</f>
        <v/>
      </c>
      <c r="J2112" s="65" t="str">
        <f>IF(C2112="","",データ!AG3314)</f>
        <v/>
      </c>
      <c r="K2112" s="65" t="str">
        <f>IF(L2112="","",COUNT($L$4:L2112))</f>
        <v/>
      </c>
      <c r="L2112" s="81" t="str">
        <f>IF(C2112="","",データ!AI3314)</f>
        <v/>
      </c>
      <c r="M2112" s="65" t="str">
        <f>IF(C2112="","",データ!AJ3314)</f>
        <v/>
      </c>
      <c r="N2112" s="65" t="str">
        <f>IF(O2112="","",COUNT($O$4:O2112))</f>
        <v/>
      </c>
      <c r="O2112" s="81" t="str">
        <f>IF(C2112="","",データ!AO3314)</f>
        <v/>
      </c>
      <c r="P2112" s="65" t="str">
        <f>IF(C2112="","",データ!AP3314)</f>
        <v/>
      </c>
    </row>
    <row r="2113" spans="1:16" ht="18" customHeight="1">
      <c r="A2113" s="46" t="str">
        <f>IF(データ!A3316&lt;&gt;"",データ!A3315,"")</f>
        <v/>
      </c>
      <c r="B2113" s="47" t="str">
        <f>IF(データ!B3316&lt;&gt;"",データ!B3315,"")</f>
        <v/>
      </c>
      <c r="C2113" s="48" t="str">
        <f>IF(データ!C3316&lt;&gt;"",データ!C3315,"")</f>
        <v/>
      </c>
      <c r="D2113" s="46" t="str">
        <f>IF(データ!G3316&lt;&gt;"",データ!G3315,"")</f>
        <v/>
      </c>
      <c r="E2113" s="65" t="str">
        <f>IF(F2113="","",COUNT($F$4:F2113))</f>
        <v/>
      </c>
      <c r="F2113" s="81" t="str">
        <f>IF(C2113="","",データ!Z3315)</f>
        <v/>
      </c>
      <c r="G2113" s="65" t="str">
        <f>IF(C2113="","",データ!AA3315)</f>
        <v/>
      </c>
      <c r="H2113" s="65" t="str">
        <f>IF(I2113="","",COUNT($I$4:I2113))</f>
        <v/>
      </c>
      <c r="I2113" s="81" t="str">
        <f>IF(C2113="","",データ!AF3315)</f>
        <v/>
      </c>
      <c r="J2113" s="65" t="str">
        <f>IF(C2113="","",データ!AG3315)</f>
        <v/>
      </c>
      <c r="K2113" s="65" t="str">
        <f>IF(L2113="","",COUNT($L$4:L2113))</f>
        <v/>
      </c>
      <c r="L2113" s="81" t="str">
        <f>IF(C2113="","",データ!AI3315)</f>
        <v/>
      </c>
      <c r="M2113" s="65" t="str">
        <f>IF(C2113="","",データ!AJ3315)</f>
        <v/>
      </c>
      <c r="N2113" s="65" t="str">
        <f>IF(O2113="","",COUNT($O$4:O2113))</f>
        <v/>
      </c>
      <c r="O2113" s="81" t="str">
        <f>IF(C2113="","",データ!AO3315)</f>
        <v/>
      </c>
      <c r="P2113" s="65" t="str">
        <f>IF(C2113="","",データ!AP3315)</f>
        <v/>
      </c>
    </row>
    <row r="2114" spans="1:16" ht="18" customHeight="1">
      <c r="A2114" s="46" t="str">
        <f>IF(データ!A3317&lt;&gt;"",データ!A3316,"")</f>
        <v/>
      </c>
      <c r="B2114" s="47" t="str">
        <f>IF(データ!B3317&lt;&gt;"",データ!B3316,"")</f>
        <v/>
      </c>
      <c r="C2114" s="48" t="str">
        <f>IF(データ!C3317&lt;&gt;"",データ!C3316,"")</f>
        <v/>
      </c>
      <c r="D2114" s="46" t="str">
        <f>IF(データ!G3317&lt;&gt;"",データ!G3316,"")</f>
        <v/>
      </c>
      <c r="E2114" s="65" t="str">
        <f>IF(F2114="","",COUNT($F$4:F2114))</f>
        <v/>
      </c>
      <c r="F2114" s="81" t="str">
        <f>IF(C2114="","",データ!Z3316)</f>
        <v/>
      </c>
      <c r="G2114" s="65" t="str">
        <f>IF(C2114="","",データ!AA3316)</f>
        <v/>
      </c>
      <c r="H2114" s="65" t="str">
        <f>IF(I2114="","",COUNT($I$4:I2114))</f>
        <v/>
      </c>
      <c r="I2114" s="81" t="str">
        <f>IF(C2114="","",データ!AF3316)</f>
        <v/>
      </c>
      <c r="J2114" s="65" t="str">
        <f>IF(C2114="","",データ!AG3316)</f>
        <v/>
      </c>
      <c r="K2114" s="65" t="str">
        <f>IF(L2114="","",COUNT($L$4:L2114))</f>
        <v/>
      </c>
      <c r="L2114" s="81" t="str">
        <f>IF(C2114="","",データ!AI3316)</f>
        <v/>
      </c>
      <c r="M2114" s="65" t="str">
        <f>IF(C2114="","",データ!AJ3316)</f>
        <v/>
      </c>
      <c r="N2114" s="65" t="str">
        <f>IF(O2114="","",COUNT($O$4:O2114))</f>
        <v/>
      </c>
      <c r="O2114" s="81" t="str">
        <f>IF(C2114="","",データ!AO3316)</f>
        <v/>
      </c>
      <c r="P2114" s="65" t="str">
        <f>IF(C2114="","",データ!AP3316)</f>
        <v/>
      </c>
    </row>
    <row r="2115" spans="1:16" ht="18" customHeight="1">
      <c r="A2115" s="46" t="str">
        <f>IF(データ!A3318&lt;&gt;"",データ!A3317,"")</f>
        <v/>
      </c>
      <c r="B2115" s="47" t="str">
        <f>IF(データ!B3318&lt;&gt;"",データ!B3317,"")</f>
        <v/>
      </c>
      <c r="C2115" s="48" t="str">
        <f>IF(データ!C3318&lt;&gt;"",データ!C3317,"")</f>
        <v/>
      </c>
      <c r="D2115" s="46" t="str">
        <f>IF(データ!G3318&lt;&gt;"",データ!G3317,"")</f>
        <v/>
      </c>
      <c r="E2115" s="65" t="str">
        <f>IF(F2115="","",COUNT($F$4:F2115))</f>
        <v/>
      </c>
      <c r="F2115" s="81" t="str">
        <f>IF(C2115="","",データ!Z3317)</f>
        <v/>
      </c>
      <c r="G2115" s="65" t="str">
        <f>IF(C2115="","",データ!AA3317)</f>
        <v/>
      </c>
      <c r="H2115" s="65" t="str">
        <f>IF(I2115="","",COUNT($I$4:I2115))</f>
        <v/>
      </c>
      <c r="I2115" s="81" t="str">
        <f>IF(C2115="","",データ!AF3317)</f>
        <v/>
      </c>
      <c r="J2115" s="65" t="str">
        <f>IF(C2115="","",データ!AG3317)</f>
        <v/>
      </c>
      <c r="K2115" s="65" t="str">
        <f>IF(L2115="","",COUNT($L$4:L2115))</f>
        <v/>
      </c>
      <c r="L2115" s="81" t="str">
        <f>IF(C2115="","",データ!AI3317)</f>
        <v/>
      </c>
      <c r="M2115" s="65" t="str">
        <f>IF(C2115="","",データ!AJ3317)</f>
        <v/>
      </c>
      <c r="N2115" s="65" t="str">
        <f>IF(O2115="","",COUNT($O$4:O2115))</f>
        <v/>
      </c>
      <c r="O2115" s="81" t="str">
        <f>IF(C2115="","",データ!AO3317)</f>
        <v/>
      </c>
      <c r="P2115" s="65" t="str">
        <f>IF(C2115="","",データ!AP3317)</f>
        <v/>
      </c>
    </row>
    <row r="2116" spans="1:16" ht="18" customHeight="1">
      <c r="A2116" s="46" t="str">
        <f>IF(データ!A3319&lt;&gt;"",データ!A3318,"")</f>
        <v/>
      </c>
      <c r="B2116" s="47" t="str">
        <f>IF(データ!B3319&lt;&gt;"",データ!B3318,"")</f>
        <v/>
      </c>
      <c r="C2116" s="48" t="str">
        <f>IF(データ!C3319&lt;&gt;"",データ!C3318,"")</f>
        <v/>
      </c>
      <c r="D2116" s="46" t="str">
        <f>IF(データ!G3319&lt;&gt;"",データ!G3318,"")</f>
        <v/>
      </c>
      <c r="E2116" s="65" t="str">
        <f>IF(F2116="","",COUNT($F$4:F2116))</f>
        <v/>
      </c>
      <c r="F2116" s="81" t="str">
        <f>IF(C2116="","",データ!Z3318)</f>
        <v/>
      </c>
      <c r="G2116" s="65" t="str">
        <f>IF(C2116="","",データ!AA3318)</f>
        <v/>
      </c>
      <c r="H2116" s="65" t="str">
        <f>IF(I2116="","",COUNT($I$4:I2116))</f>
        <v/>
      </c>
      <c r="I2116" s="81" t="str">
        <f>IF(C2116="","",データ!AF3318)</f>
        <v/>
      </c>
      <c r="J2116" s="65" t="str">
        <f>IF(C2116="","",データ!AG3318)</f>
        <v/>
      </c>
      <c r="K2116" s="65" t="str">
        <f>IF(L2116="","",COUNT($L$4:L2116))</f>
        <v/>
      </c>
      <c r="L2116" s="81" t="str">
        <f>IF(C2116="","",データ!AI3318)</f>
        <v/>
      </c>
      <c r="M2116" s="65" t="str">
        <f>IF(C2116="","",データ!AJ3318)</f>
        <v/>
      </c>
      <c r="N2116" s="65" t="str">
        <f>IF(O2116="","",COUNT($O$4:O2116))</f>
        <v/>
      </c>
      <c r="O2116" s="81" t="str">
        <f>IF(C2116="","",データ!AO3318)</f>
        <v/>
      </c>
      <c r="P2116" s="65" t="str">
        <f>IF(C2116="","",データ!AP3318)</f>
        <v/>
      </c>
    </row>
    <row r="2117" spans="1:16" ht="18" customHeight="1">
      <c r="A2117" s="46" t="str">
        <f>IF(データ!A3320&lt;&gt;"",データ!A3319,"")</f>
        <v/>
      </c>
      <c r="B2117" s="47" t="str">
        <f>IF(データ!B3320&lt;&gt;"",データ!B3319,"")</f>
        <v/>
      </c>
      <c r="C2117" s="48" t="str">
        <f>IF(データ!C3320&lt;&gt;"",データ!C3319,"")</f>
        <v/>
      </c>
      <c r="D2117" s="46" t="str">
        <f>IF(データ!G3320&lt;&gt;"",データ!G3319,"")</f>
        <v/>
      </c>
      <c r="E2117" s="65" t="str">
        <f>IF(F2117="","",COUNT($F$4:F2117))</f>
        <v/>
      </c>
      <c r="F2117" s="81" t="str">
        <f>IF(C2117="","",データ!Z3319)</f>
        <v/>
      </c>
      <c r="G2117" s="65" t="str">
        <f>IF(C2117="","",データ!AA3319)</f>
        <v/>
      </c>
      <c r="H2117" s="65" t="str">
        <f>IF(I2117="","",COUNT($I$4:I2117))</f>
        <v/>
      </c>
      <c r="I2117" s="81" t="str">
        <f>IF(C2117="","",データ!AF3319)</f>
        <v/>
      </c>
      <c r="J2117" s="65" t="str">
        <f>IF(C2117="","",データ!AG3319)</f>
        <v/>
      </c>
      <c r="K2117" s="65" t="str">
        <f>IF(L2117="","",COUNT($L$4:L2117))</f>
        <v/>
      </c>
      <c r="L2117" s="81" t="str">
        <f>IF(C2117="","",データ!AI3319)</f>
        <v/>
      </c>
      <c r="M2117" s="65" t="str">
        <f>IF(C2117="","",データ!AJ3319)</f>
        <v/>
      </c>
      <c r="N2117" s="65" t="str">
        <f>IF(O2117="","",COUNT($O$4:O2117))</f>
        <v/>
      </c>
      <c r="O2117" s="81" t="str">
        <f>IF(C2117="","",データ!AO3319)</f>
        <v/>
      </c>
      <c r="P2117" s="65" t="str">
        <f>IF(C2117="","",データ!AP3319)</f>
        <v/>
      </c>
    </row>
    <row r="2118" spans="1:16" ht="18" customHeight="1">
      <c r="A2118" s="46" t="str">
        <f>IF(データ!A3321&lt;&gt;"",データ!A3320,"")</f>
        <v/>
      </c>
      <c r="B2118" s="47" t="str">
        <f>IF(データ!B3321&lt;&gt;"",データ!B3320,"")</f>
        <v/>
      </c>
      <c r="C2118" s="48" t="str">
        <f>IF(データ!C3321&lt;&gt;"",データ!C3320,"")</f>
        <v/>
      </c>
      <c r="D2118" s="46" t="str">
        <f>IF(データ!G3321&lt;&gt;"",データ!G3320,"")</f>
        <v/>
      </c>
      <c r="E2118" s="65" t="str">
        <f>IF(F2118="","",COUNT($F$4:F2118))</f>
        <v/>
      </c>
      <c r="F2118" s="81" t="str">
        <f>IF(C2118="","",データ!Z3320)</f>
        <v/>
      </c>
      <c r="G2118" s="65" t="str">
        <f>IF(C2118="","",データ!AA3320)</f>
        <v/>
      </c>
      <c r="H2118" s="65" t="str">
        <f>IF(I2118="","",COUNT($I$4:I2118))</f>
        <v/>
      </c>
      <c r="I2118" s="81" t="str">
        <f>IF(C2118="","",データ!AF3320)</f>
        <v/>
      </c>
      <c r="J2118" s="65" t="str">
        <f>IF(C2118="","",データ!AG3320)</f>
        <v/>
      </c>
      <c r="K2118" s="65" t="str">
        <f>IF(L2118="","",COUNT($L$4:L2118))</f>
        <v/>
      </c>
      <c r="L2118" s="81" t="str">
        <f>IF(C2118="","",データ!AI3320)</f>
        <v/>
      </c>
      <c r="M2118" s="65" t="str">
        <f>IF(C2118="","",データ!AJ3320)</f>
        <v/>
      </c>
      <c r="N2118" s="65" t="str">
        <f>IF(O2118="","",COUNT($O$4:O2118))</f>
        <v/>
      </c>
      <c r="O2118" s="81" t="str">
        <f>IF(C2118="","",データ!AO3320)</f>
        <v/>
      </c>
      <c r="P2118" s="65" t="str">
        <f>IF(C2118="","",データ!AP3320)</f>
        <v/>
      </c>
    </row>
    <row r="2119" spans="1:16" ht="18" customHeight="1">
      <c r="A2119" s="46" t="str">
        <f>IF(データ!A3322&lt;&gt;"",データ!A3321,"")</f>
        <v/>
      </c>
      <c r="B2119" s="47" t="str">
        <f>IF(データ!B3322&lt;&gt;"",データ!B3321,"")</f>
        <v/>
      </c>
      <c r="C2119" s="48" t="str">
        <f>IF(データ!C3322&lt;&gt;"",データ!C3321,"")</f>
        <v/>
      </c>
      <c r="D2119" s="46" t="str">
        <f>IF(データ!G3322&lt;&gt;"",データ!G3321,"")</f>
        <v/>
      </c>
      <c r="E2119" s="65" t="str">
        <f>IF(F2119="","",COUNT($F$4:F2119))</f>
        <v/>
      </c>
      <c r="F2119" s="81" t="str">
        <f>IF(C2119="","",データ!Z3321)</f>
        <v/>
      </c>
      <c r="G2119" s="65" t="str">
        <f>IF(C2119="","",データ!AA3321)</f>
        <v/>
      </c>
      <c r="H2119" s="65" t="str">
        <f>IF(I2119="","",COUNT($I$4:I2119))</f>
        <v/>
      </c>
      <c r="I2119" s="81" t="str">
        <f>IF(C2119="","",データ!AF3321)</f>
        <v/>
      </c>
      <c r="J2119" s="65" t="str">
        <f>IF(C2119="","",データ!AG3321)</f>
        <v/>
      </c>
      <c r="K2119" s="65" t="str">
        <f>IF(L2119="","",COUNT($L$4:L2119))</f>
        <v/>
      </c>
      <c r="L2119" s="81" t="str">
        <f>IF(C2119="","",データ!AI3321)</f>
        <v/>
      </c>
      <c r="M2119" s="65" t="str">
        <f>IF(C2119="","",データ!AJ3321)</f>
        <v/>
      </c>
      <c r="N2119" s="65" t="str">
        <f>IF(O2119="","",COUNT($O$4:O2119))</f>
        <v/>
      </c>
      <c r="O2119" s="81" t="str">
        <f>IF(C2119="","",データ!AO3321)</f>
        <v/>
      </c>
      <c r="P2119" s="65" t="str">
        <f>IF(C2119="","",データ!AP3321)</f>
        <v/>
      </c>
    </row>
    <row r="2120" spans="1:16" ht="18" customHeight="1">
      <c r="A2120" s="46" t="str">
        <f>IF(データ!A3323&lt;&gt;"",データ!A3322,"")</f>
        <v/>
      </c>
      <c r="B2120" s="47" t="str">
        <f>IF(データ!B3323&lt;&gt;"",データ!B3322,"")</f>
        <v/>
      </c>
      <c r="C2120" s="48" t="str">
        <f>IF(データ!C3323&lt;&gt;"",データ!C3322,"")</f>
        <v/>
      </c>
      <c r="D2120" s="46" t="str">
        <f>IF(データ!G3323&lt;&gt;"",データ!G3322,"")</f>
        <v/>
      </c>
      <c r="E2120" s="65" t="str">
        <f>IF(F2120="","",COUNT($F$4:F2120))</f>
        <v/>
      </c>
      <c r="F2120" s="81" t="str">
        <f>IF(C2120="","",データ!Z3322)</f>
        <v/>
      </c>
      <c r="G2120" s="65" t="str">
        <f>IF(C2120="","",データ!AA3322)</f>
        <v/>
      </c>
      <c r="H2120" s="65" t="str">
        <f>IF(I2120="","",COUNT($I$4:I2120))</f>
        <v/>
      </c>
      <c r="I2120" s="81" t="str">
        <f>IF(C2120="","",データ!AF3322)</f>
        <v/>
      </c>
      <c r="J2120" s="65" t="str">
        <f>IF(C2120="","",データ!AG3322)</f>
        <v/>
      </c>
      <c r="K2120" s="65" t="str">
        <f>IF(L2120="","",COUNT($L$4:L2120))</f>
        <v/>
      </c>
      <c r="L2120" s="81" t="str">
        <f>IF(C2120="","",データ!AI3322)</f>
        <v/>
      </c>
      <c r="M2120" s="65" t="str">
        <f>IF(C2120="","",データ!AJ3322)</f>
        <v/>
      </c>
      <c r="N2120" s="65" t="str">
        <f>IF(O2120="","",COUNT($O$4:O2120))</f>
        <v/>
      </c>
      <c r="O2120" s="81" t="str">
        <f>IF(C2120="","",データ!AO3322)</f>
        <v/>
      </c>
      <c r="P2120" s="65" t="str">
        <f>IF(C2120="","",データ!AP3322)</f>
        <v/>
      </c>
    </row>
    <row r="2121" spans="1:16" ht="18" customHeight="1">
      <c r="A2121" s="46" t="str">
        <f>IF(データ!A3324&lt;&gt;"",データ!A3323,"")</f>
        <v/>
      </c>
      <c r="B2121" s="47" t="str">
        <f>IF(データ!B3324&lt;&gt;"",データ!B3323,"")</f>
        <v/>
      </c>
      <c r="C2121" s="48" t="str">
        <f>IF(データ!C3324&lt;&gt;"",データ!C3323,"")</f>
        <v/>
      </c>
      <c r="D2121" s="46" t="str">
        <f>IF(データ!G3324&lt;&gt;"",データ!G3323,"")</f>
        <v/>
      </c>
      <c r="E2121" s="65" t="str">
        <f>IF(F2121="","",COUNT($F$4:F2121))</f>
        <v/>
      </c>
      <c r="F2121" s="81" t="str">
        <f>IF(C2121="","",データ!Z3323)</f>
        <v/>
      </c>
      <c r="G2121" s="65" t="str">
        <f>IF(C2121="","",データ!AA3323)</f>
        <v/>
      </c>
      <c r="H2121" s="65" t="str">
        <f>IF(I2121="","",COUNT($I$4:I2121))</f>
        <v/>
      </c>
      <c r="I2121" s="81" t="str">
        <f>IF(C2121="","",データ!AF3323)</f>
        <v/>
      </c>
      <c r="J2121" s="65" t="str">
        <f>IF(C2121="","",データ!AG3323)</f>
        <v/>
      </c>
      <c r="K2121" s="65" t="str">
        <f>IF(L2121="","",COUNT($L$4:L2121))</f>
        <v/>
      </c>
      <c r="L2121" s="81" t="str">
        <f>IF(C2121="","",データ!AI3323)</f>
        <v/>
      </c>
      <c r="M2121" s="65" t="str">
        <f>IF(C2121="","",データ!AJ3323)</f>
        <v/>
      </c>
      <c r="N2121" s="65" t="str">
        <f>IF(O2121="","",COUNT($O$4:O2121))</f>
        <v/>
      </c>
      <c r="O2121" s="81" t="str">
        <f>IF(C2121="","",データ!AO3323)</f>
        <v/>
      </c>
      <c r="P2121" s="65" t="str">
        <f>IF(C2121="","",データ!AP3323)</f>
        <v/>
      </c>
    </row>
    <row r="2122" spans="1:16" ht="18" customHeight="1">
      <c r="A2122" s="46" t="str">
        <f>IF(データ!A3325&lt;&gt;"",データ!A3324,"")</f>
        <v/>
      </c>
      <c r="B2122" s="47" t="str">
        <f>IF(データ!B3325&lt;&gt;"",データ!B3324,"")</f>
        <v/>
      </c>
      <c r="C2122" s="48" t="str">
        <f>IF(データ!C3325&lt;&gt;"",データ!C3324,"")</f>
        <v/>
      </c>
      <c r="D2122" s="46" t="str">
        <f>IF(データ!G3325&lt;&gt;"",データ!G3324,"")</f>
        <v/>
      </c>
      <c r="E2122" s="65" t="str">
        <f>IF(F2122="","",COUNT($F$4:F2122))</f>
        <v/>
      </c>
      <c r="F2122" s="81" t="str">
        <f>IF(C2122="","",データ!Z3324)</f>
        <v/>
      </c>
      <c r="G2122" s="65" t="str">
        <f>IF(C2122="","",データ!AA3324)</f>
        <v/>
      </c>
      <c r="H2122" s="65" t="str">
        <f>IF(I2122="","",COUNT($I$4:I2122))</f>
        <v/>
      </c>
      <c r="I2122" s="81" t="str">
        <f>IF(C2122="","",データ!AF3324)</f>
        <v/>
      </c>
      <c r="J2122" s="65" t="str">
        <f>IF(C2122="","",データ!AG3324)</f>
        <v/>
      </c>
      <c r="K2122" s="65" t="str">
        <f>IF(L2122="","",COUNT($L$4:L2122))</f>
        <v/>
      </c>
      <c r="L2122" s="81" t="str">
        <f>IF(C2122="","",データ!AI3324)</f>
        <v/>
      </c>
      <c r="M2122" s="65" t="str">
        <f>IF(C2122="","",データ!AJ3324)</f>
        <v/>
      </c>
      <c r="N2122" s="65" t="str">
        <f>IF(O2122="","",COUNT($O$4:O2122))</f>
        <v/>
      </c>
      <c r="O2122" s="81" t="str">
        <f>IF(C2122="","",データ!AO3324)</f>
        <v/>
      </c>
      <c r="P2122" s="65" t="str">
        <f>IF(C2122="","",データ!AP3324)</f>
        <v/>
      </c>
    </row>
    <row r="2123" spans="1:16" ht="18" customHeight="1">
      <c r="A2123" s="46" t="str">
        <f>IF(データ!A3326&lt;&gt;"",データ!A3325,"")</f>
        <v/>
      </c>
      <c r="B2123" s="47" t="str">
        <f>IF(データ!B3326&lt;&gt;"",データ!B3325,"")</f>
        <v/>
      </c>
      <c r="C2123" s="48" t="str">
        <f>IF(データ!C3326&lt;&gt;"",データ!C3325,"")</f>
        <v/>
      </c>
      <c r="D2123" s="46" t="str">
        <f>IF(データ!G3326&lt;&gt;"",データ!G3325,"")</f>
        <v/>
      </c>
      <c r="E2123" s="65" t="str">
        <f>IF(F2123="","",COUNT($F$4:F2123))</f>
        <v/>
      </c>
      <c r="F2123" s="81" t="str">
        <f>IF(C2123="","",データ!Z3325)</f>
        <v/>
      </c>
      <c r="G2123" s="65" t="str">
        <f>IF(C2123="","",データ!AA3325)</f>
        <v/>
      </c>
      <c r="H2123" s="65" t="str">
        <f>IF(I2123="","",COUNT($I$4:I2123))</f>
        <v/>
      </c>
      <c r="I2123" s="81" t="str">
        <f>IF(C2123="","",データ!AF3325)</f>
        <v/>
      </c>
      <c r="J2123" s="65" t="str">
        <f>IF(C2123="","",データ!AG3325)</f>
        <v/>
      </c>
      <c r="K2123" s="65" t="str">
        <f>IF(L2123="","",COUNT($L$4:L2123))</f>
        <v/>
      </c>
      <c r="L2123" s="81" t="str">
        <f>IF(C2123="","",データ!AI3325)</f>
        <v/>
      </c>
      <c r="M2123" s="65" t="str">
        <f>IF(C2123="","",データ!AJ3325)</f>
        <v/>
      </c>
      <c r="N2123" s="65" t="str">
        <f>IF(O2123="","",COUNT($O$4:O2123))</f>
        <v/>
      </c>
      <c r="O2123" s="81" t="str">
        <f>IF(C2123="","",データ!AO3325)</f>
        <v/>
      </c>
      <c r="P2123" s="65" t="str">
        <f>IF(C2123="","",データ!AP3325)</f>
        <v/>
      </c>
    </row>
    <row r="2124" spans="1:16" ht="18" customHeight="1">
      <c r="A2124" s="46" t="str">
        <f>IF(データ!A3327&lt;&gt;"",データ!A3326,"")</f>
        <v/>
      </c>
      <c r="B2124" s="47" t="str">
        <f>IF(データ!B3327&lt;&gt;"",データ!B3326,"")</f>
        <v/>
      </c>
      <c r="C2124" s="48" t="str">
        <f>IF(データ!C3327&lt;&gt;"",データ!C3326,"")</f>
        <v/>
      </c>
      <c r="D2124" s="46" t="str">
        <f>IF(データ!G3327&lt;&gt;"",データ!G3326,"")</f>
        <v/>
      </c>
      <c r="E2124" s="65" t="str">
        <f>IF(F2124="","",COUNT($F$4:F2124))</f>
        <v/>
      </c>
      <c r="F2124" s="81" t="str">
        <f>IF(C2124="","",データ!Z3326)</f>
        <v/>
      </c>
      <c r="G2124" s="65" t="str">
        <f>IF(C2124="","",データ!AA3326)</f>
        <v/>
      </c>
      <c r="H2124" s="65" t="str">
        <f>IF(I2124="","",COUNT($I$4:I2124))</f>
        <v/>
      </c>
      <c r="I2124" s="81" t="str">
        <f>IF(C2124="","",データ!AF3326)</f>
        <v/>
      </c>
      <c r="J2124" s="65" t="str">
        <f>IF(C2124="","",データ!AG3326)</f>
        <v/>
      </c>
      <c r="K2124" s="65" t="str">
        <f>IF(L2124="","",COUNT($L$4:L2124))</f>
        <v/>
      </c>
      <c r="L2124" s="81" t="str">
        <f>IF(C2124="","",データ!AI3326)</f>
        <v/>
      </c>
      <c r="M2124" s="65" t="str">
        <f>IF(C2124="","",データ!AJ3326)</f>
        <v/>
      </c>
      <c r="N2124" s="65" t="str">
        <f>IF(O2124="","",COUNT($O$4:O2124))</f>
        <v/>
      </c>
      <c r="O2124" s="81" t="str">
        <f>IF(C2124="","",データ!AO3326)</f>
        <v/>
      </c>
      <c r="P2124" s="65" t="str">
        <f>IF(C2124="","",データ!AP3326)</f>
        <v/>
      </c>
    </row>
    <row r="2125" spans="1:16" ht="18" customHeight="1">
      <c r="A2125" s="46" t="str">
        <f>IF(データ!A3328&lt;&gt;"",データ!A3327,"")</f>
        <v/>
      </c>
      <c r="B2125" s="47" t="str">
        <f>IF(データ!B3328&lt;&gt;"",データ!B3327,"")</f>
        <v/>
      </c>
      <c r="C2125" s="48" t="str">
        <f>IF(データ!C3328&lt;&gt;"",データ!C3327,"")</f>
        <v/>
      </c>
      <c r="D2125" s="46" t="str">
        <f>IF(データ!G3328&lt;&gt;"",データ!G3327,"")</f>
        <v/>
      </c>
      <c r="E2125" s="65" t="str">
        <f>IF(F2125="","",COUNT($F$4:F2125))</f>
        <v/>
      </c>
      <c r="F2125" s="81" t="str">
        <f>IF(C2125="","",データ!Z3327)</f>
        <v/>
      </c>
      <c r="G2125" s="65" t="str">
        <f>IF(C2125="","",データ!AA3327)</f>
        <v/>
      </c>
      <c r="H2125" s="65" t="str">
        <f>IF(I2125="","",COUNT($I$4:I2125))</f>
        <v/>
      </c>
      <c r="I2125" s="81" t="str">
        <f>IF(C2125="","",データ!AF3327)</f>
        <v/>
      </c>
      <c r="J2125" s="65" t="str">
        <f>IF(C2125="","",データ!AG3327)</f>
        <v/>
      </c>
      <c r="K2125" s="65" t="str">
        <f>IF(L2125="","",COUNT($L$4:L2125))</f>
        <v/>
      </c>
      <c r="L2125" s="81" t="str">
        <f>IF(C2125="","",データ!AI3327)</f>
        <v/>
      </c>
      <c r="M2125" s="65" t="str">
        <f>IF(C2125="","",データ!AJ3327)</f>
        <v/>
      </c>
      <c r="N2125" s="65" t="str">
        <f>IF(O2125="","",COUNT($O$4:O2125))</f>
        <v/>
      </c>
      <c r="O2125" s="81" t="str">
        <f>IF(C2125="","",データ!AO3327)</f>
        <v/>
      </c>
      <c r="P2125" s="65" t="str">
        <f>IF(C2125="","",データ!AP3327)</f>
        <v/>
      </c>
    </row>
    <row r="2126" spans="1:16" ht="18" customHeight="1">
      <c r="A2126" s="46" t="str">
        <f>IF(データ!A3329&lt;&gt;"",データ!A3328,"")</f>
        <v/>
      </c>
      <c r="B2126" s="47" t="str">
        <f>IF(データ!B3329&lt;&gt;"",データ!B3328,"")</f>
        <v/>
      </c>
      <c r="C2126" s="48" t="str">
        <f>IF(データ!C3329&lt;&gt;"",データ!C3328,"")</f>
        <v/>
      </c>
      <c r="D2126" s="46" t="str">
        <f>IF(データ!G3329&lt;&gt;"",データ!G3328,"")</f>
        <v/>
      </c>
      <c r="E2126" s="65" t="str">
        <f>IF(F2126="","",COUNT($F$4:F2126))</f>
        <v/>
      </c>
      <c r="F2126" s="81" t="str">
        <f>IF(C2126="","",データ!Z3328)</f>
        <v/>
      </c>
      <c r="G2126" s="65" t="str">
        <f>IF(C2126="","",データ!AA3328)</f>
        <v/>
      </c>
      <c r="H2126" s="65" t="str">
        <f>IF(I2126="","",COUNT($I$4:I2126))</f>
        <v/>
      </c>
      <c r="I2126" s="81" t="str">
        <f>IF(C2126="","",データ!AF3328)</f>
        <v/>
      </c>
      <c r="J2126" s="65" t="str">
        <f>IF(C2126="","",データ!AG3328)</f>
        <v/>
      </c>
      <c r="K2126" s="65" t="str">
        <f>IF(L2126="","",COUNT($L$4:L2126))</f>
        <v/>
      </c>
      <c r="L2126" s="81" t="str">
        <f>IF(C2126="","",データ!AI3328)</f>
        <v/>
      </c>
      <c r="M2126" s="65" t="str">
        <f>IF(C2126="","",データ!AJ3328)</f>
        <v/>
      </c>
      <c r="N2126" s="65" t="str">
        <f>IF(O2126="","",COUNT($O$4:O2126))</f>
        <v/>
      </c>
      <c r="O2126" s="81" t="str">
        <f>IF(C2126="","",データ!AO3328)</f>
        <v/>
      </c>
      <c r="P2126" s="65" t="str">
        <f>IF(C2126="","",データ!AP3328)</f>
        <v/>
      </c>
    </row>
    <row r="2127" spans="1:16" ht="18" customHeight="1">
      <c r="A2127" s="46" t="str">
        <f>IF(データ!A3330&lt;&gt;"",データ!A3329,"")</f>
        <v/>
      </c>
      <c r="B2127" s="47" t="str">
        <f>IF(データ!B3330&lt;&gt;"",データ!B3329,"")</f>
        <v/>
      </c>
      <c r="C2127" s="48" t="str">
        <f>IF(データ!C3330&lt;&gt;"",データ!C3329,"")</f>
        <v/>
      </c>
      <c r="D2127" s="46" t="str">
        <f>IF(データ!G3330&lt;&gt;"",データ!G3329,"")</f>
        <v/>
      </c>
      <c r="E2127" s="65" t="str">
        <f>IF(F2127="","",COUNT($F$4:F2127))</f>
        <v/>
      </c>
      <c r="F2127" s="81" t="str">
        <f>IF(C2127="","",データ!Z3329)</f>
        <v/>
      </c>
      <c r="G2127" s="65" t="str">
        <f>IF(C2127="","",データ!AA3329)</f>
        <v/>
      </c>
      <c r="H2127" s="65" t="str">
        <f>IF(I2127="","",COUNT($I$4:I2127))</f>
        <v/>
      </c>
      <c r="I2127" s="81" t="str">
        <f>IF(C2127="","",データ!AF3329)</f>
        <v/>
      </c>
      <c r="J2127" s="65" t="str">
        <f>IF(C2127="","",データ!AG3329)</f>
        <v/>
      </c>
      <c r="K2127" s="65" t="str">
        <f>IF(L2127="","",COUNT($L$4:L2127))</f>
        <v/>
      </c>
      <c r="L2127" s="81" t="str">
        <f>IF(C2127="","",データ!AI3329)</f>
        <v/>
      </c>
      <c r="M2127" s="65" t="str">
        <f>IF(C2127="","",データ!AJ3329)</f>
        <v/>
      </c>
      <c r="N2127" s="65" t="str">
        <f>IF(O2127="","",COUNT($O$4:O2127))</f>
        <v/>
      </c>
      <c r="O2127" s="81" t="str">
        <f>IF(C2127="","",データ!AO3329)</f>
        <v/>
      </c>
      <c r="P2127" s="65" t="str">
        <f>IF(C2127="","",データ!AP3329)</f>
        <v/>
      </c>
    </row>
    <row r="2128" spans="1:16" ht="18" customHeight="1">
      <c r="A2128" s="46" t="str">
        <f>IF(データ!A3331&lt;&gt;"",データ!A3330,"")</f>
        <v/>
      </c>
      <c r="B2128" s="47" t="str">
        <f>IF(データ!B3331&lt;&gt;"",データ!B3330,"")</f>
        <v/>
      </c>
      <c r="C2128" s="48" t="str">
        <f>IF(データ!C3331&lt;&gt;"",データ!C3330,"")</f>
        <v/>
      </c>
      <c r="D2128" s="46" t="str">
        <f>IF(データ!G3331&lt;&gt;"",データ!G3330,"")</f>
        <v/>
      </c>
      <c r="E2128" s="65" t="str">
        <f>IF(F2128="","",COUNT($F$4:F2128))</f>
        <v/>
      </c>
      <c r="F2128" s="81" t="str">
        <f>IF(C2128="","",データ!Z3330)</f>
        <v/>
      </c>
      <c r="G2128" s="65" t="str">
        <f>IF(C2128="","",データ!AA3330)</f>
        <v/>
      </c>
      <c r="H2128" s="65" t="str">
        <f>IF(I2128="","",COUNT($I$4:I2128))</f>
        <v/>
      </c>
      <c r="I2128" s="81" t="str">
        <f>IF(C2128="","",データ!AF3330)</f>
        <v/>
      </c>
      <c r="J2128" s="65" t="str">
        <f>IF(C2128="","",データ!AG3330)</f>
        <v/>
      </c>
      <c r="K2128" s="65" t="str">
        <f>IF(L2128="","",COUNT($L$4:L2128))</f>
        <v/>
      </c>
      <c r="L2128" s="81" t="str">
        <f>IF(C2128="","",データ!AI3330)</f>
        <v/>
      </c>
      <c r="M2128" s="65" t="str">
        <f>IF(C2128="","",データ!AJ3330)</f>
        <v/>
      </c>
      <c r="N2128" s="65" t="str">
        <f>IF(O2128="","",COUNT($O$4:O2128))</f>
        <v/>
      </c>
      <c r="O2128" s="81" t="str">
        <f>IF(C2128="","",データ!AO3330)</f>
        <v/>
      </c>
      <c r="P2128" s="65" t="str">
        <f>IF(C2128="","",データ!AP3330)</f>
        <v/>
      </c>
    </row>
    <row r="2129" spans="1:16" ht="18" customHeight="1">
      <c r="A2129" s="46" t="str">
        <f>IF(データ!A3332&lt;&gt;"",データ!A3331,"")</f>
        <v/>
      </c>
      <c r="B2129" s="47" t="str">
        <f>IF(データ!B3332&lt;&gt;"",データ!B3331,"")</f>
        <v/>
      </c>
      <c r="C2129" s="48" t="str">
        <f>IF(データ!C3332&lt;&gt;"",データ!C3331,"")</f>
        <v/>
      </c>
      <c r="D2129" s="46" t="str">
        <f>IF(データ!G3332&lt;&gt;"",データ!G3331,"")</f>
        <v/>
      </c>
      <c r="E2129" s="65" t="str">
        <f>IF(F2129="","",COUNT($F$4:F2129))</f>
        <v/>
      </c>
      <c r="F2129" s="81" t="str">
        <f>IF(C2129="","",データ!Z3331)</f>
        <v/>
      </c>
      <c r="G2129" s="65" t="str">
        <f>IF(C2129="","",データ!AA3331)</f>
        <v/>
      </c>
      <c r="H2129" s="65" t="str">
        <f>IF(I2129="","",COUNT($I$4:I2129))</f>
        <v/>
      </c>
      <c r="I2129" s="81" t="str">
        <f>IF(C2129="","",データ!AF3331)</f>
        <v/>
      </c>
      <c r="J2129" s="65" t="str">
        <f>IF(C2129="","",データ!AG3331)</f>
        <v/>
      </c>
      <c r="K2129" s="65" t="str">
        <f>IF(L2129="","",COUNT($L$4:L2129))</f>
        <v/>
      </c>
      <c r="L2129" s="81" t="str">
        <f>IF(C2129="","",データ!AI3331)</f>
        <v/>
      </c>
      <c r="M2129" s="65" t="str">
        <f>IF(C2129="","",データ!AJ3331)</f>
        <v/>
      </c>
      <c r="N2129" s="65" t="str">
        <f>IF(O2129="","",COUNT($O$4:O2129))</f>
        <v/>
      </c>
      <c r="O2129" s="81" t="str">
        <f>IF(C2129="","",データ!AO3331)</f>
        <v/>
      </c>
      <c r="P2129" s="65" t="str">
        <f>IF(C2129="","",データ!AP3331)</f>
        <v/>
      </c>
    </row>
    <row r="2130" spans="1:16" ht="18" customHeight="1">
      <c r="A2130" s="46" t="str">
        <f>IF(データ!A3333&lt;&gt;"",データ!A3332,"")</f>
        <v/>
      </c>
      <c r="B2130" s="47" t="str">
        <f>IF(データ!B3333&lt;&gt;"",データ!B3332,"")</f>
        <v/>
      </c>
      <c r="C2130" s="48" t="str">
        <f>IF(データ!C3333&lt;&gt;"",データ!C3332,"")</f>
        <v/>
      </c>
      <c r="D2130" s="46" t="str">
        <f>IF(データ!G3333&lt;&gt;"",データ!G3332,"")</f>
        <v/>
      </c>
      <c r="E2130" s="65" t="str">
        <f>IF(F2130="","",COUNT($F$4:F2130))</f>
        <v/>
      </c>
      <c r="F2130" s="81" t="str">
        <f>IF(C2130="","",データ!Z3332)</f>
        <v/>
      </c>
      <c r="G2130" s="65" t="str">
        <f>IF(C2130="","",データ!AA3332)</f>
        <v/>
      </c>
      <c r="H2130" s="65" t="str">
        <f>IF(I2130="","",COUNT($I$4:I2130))</f>
        <v/>
      </c>
      <c r="I2130" s="81" t="str">
        <f>IF(C2130="","",データ!AF3332)</f>
        <v/>
      </c>
      <c r="J2130" s="65" t="str">
        <f>IF(C2130="","",データ!AG3332)</f>
        <v/>
      </c>
      <c r="K2130" s="65" t="str">
        <f>IF(L2130="","",COUNT($L$4:L2130))</f>
        <v/>
      </c>
      <c r="L2130" s="81" t="str">
        <f>IF(C2130="","",データ!AI3332)</f>
        <v/>
      </c>
      <c r="M2130" s="65" t="str">
        <f>IF(C2130="","",データ!AJ3332)</f>
        <v/>
      </c>
      <c r="N2130" s="65" t="str">
        <f>IF(O2130="","",COUNT($O$4:O2130))</f>
        <v/>
      </c>
      <c r="O2130" s="81" t="str">
        <f>IF(C2130="","",データ!AO3332)</f>
        <v/>
      </c>
      <c r="P2130" s="65" t="str">
        <f>IF(C2130="","",データ!AP3332)</f>
        <v/>
      </c>
    </row>
    <row r="2131" spans="1:16" ht="18" customHeight="1">
      <c r="A2131" s="46" t="str">
        <f>IF(データ!A3334&lt;&gt;"",データ!A3333,"")</f>
        <v/>
      </c>
      <c r="B2131" s="47" t="str">
        <f>IF(データ!B3334&lt;&gt;"",データ!B3333,"")</f>
        <v/>
      </c>
      <c r="C2131" s="48" t="str">
        <f>IF(データ!C3334&lt;&gt;"",データ!C3333,"")</f>
        <v/>
      </c>
      <c r="D2131" s="46" t="str">
        <f>IF(データ!G3334&lt;&gt;"",データ!G3333,"")</f>
        <v/>
      </c>
      <c r="E2131" s="65" t="str">
        <f>IF(F2131="","",COUNT($F$4:F2131))</f>
        <v/>
      </c>
      <c r="F2131" s="81" t="str">
        <f>IF(C2131="","",データ!Z3333)</f>
        <v/>
      </c>
      <c r="G2131" s="65" t="str">
        <f>IF(C2131="","",データ!AA3333)</f>
        <v/>
      </c>
      <c r="H2131" s="65" t="str">
        <f>IF(I2131="","",COUNT($I$4:I2131))</f>
        <v/>
      </c>
      <c r="I2131" s="81" t="str">
        <f>IF(C2131="","",データ!AF3333)</f>
        <v/>
      </c>
      <c r="J2131" s="65" t="str">
        <f>IF(C2131="","",データ!AG3333)</f>
        <v/>
      </c>
      <c r="K2131" s="65" t="str">
        <f>IF(L2131="","",COUNT($L$4:L2131))</f>
        <v/>
      </c>
      <c r="L2131" s="81" t="str">
        <f>IF(C2131="","",データ!AI3333)</f>
        <v/>
      </c>
      <c r="M2131" s="65" t="str">
        <f>IF(C2131="","",データ!AJ3333)</f>
        <v/>
      </c>
      <c r="N2131" s="65" t="str">
        <f>IF(O2131="","",COUNT($O$4:O2131))</f>
        <v/>
      </c>
      <c r="O2131" s="81" t="str">
        <f>IF(C2131="","",データ!AO3333)</f>
        <v/>
      </c>
      <c r="P2131" s="65" t="str">
        <f>IF(C2131="","",データ!AP3333)</f>
        <v/>
      </c>
    </row>
    <row r="2132" spans="1:16" ht="18" customHeight="1">
      <c r="A2132" s="46" t="str">
        <f>IF(データ!A3335&lt;&gt;"",データ!A3334,"")</f>
        <v/>
      </c>
      <c r="B2132" s="47" t="str">
        <f>IF(データ!B3335&lt;&gt;"",データ!B3334,"")</f>
        <v/>
      </c>
      <c r="C2132" s="48" t="str">
        <f>IF(データ!C3335&lt;&gt;"",データ!C3334,"")</f>
        <v/>
      </c>
      <c r="D2132" s="46" t="str">
        <f>IF(データ!G3335&lt;&gt;"",データ!G3334,"")</f>
        <v/>
      </c>
      <c r="E2132" s="65" t="str">
        <f>IF(F2132="","",COUNT($F$4:F2132))</f>
        <v/>
      </c>
      <c r="F2132" s="81" t="str">
        <f>IF(C2132="","",データ!Z3334)</f>
        <v/>
      </c>
      <c r="G2132" s="65" t="str">
        <f>IF(C2132="","",データ!AA3334)</f>
        <v/>
      </c>
      <c r="H2132" s="65" t="str">
        <f>IF(I2132="","",COUNT($I$4:I2132))</f>
        <v/>
      </c>
      <c r="I2132" s="81" t="str">
        <f>IF(C2132="","",データ!AF3334)</f>
        <v/>
      </c>
      <c r="J2132" s="65" t="str">
        <f>IF(C2132="","",データ!AG3334)</f>
        <v/>
      </c>
      <c r="K2132" s="65" t="str">
        <f>IF(L2132="","",COUNT($L$4:L2132))</f>
        <v/>
      </c>
      <c r="L2132" s="81" t="str">
        <f>IF(C2132="","",データ!AI3334)</f>
        <v/>
      </c>
      <c r="M2132" s="65" t="str">
        <f>IF(C2132="","",データ!AJ3334)</f>
        <v/>
      </c>
      <c r="N2132" s="65" t="str">
        <f>IF(O2132="","",COUNT($O$4:O2132))</f>
        <v/>
      </c>
      <c r="O2132" s="81" t="str">
        <f>IF(C2132="","",データ!AO3334)</f>
        <v/>
      </c>
      <c r="P2132" s="65" t="str">
        <f>IF(C2132="","",データ!AP3334)</f>
        <v/>
      </c>
    </row>
    <row r="2133" spans="1:16" ht="18" customHeight="1">
      <c r="A2133" s="46" t="str">
        <f>IF(データ!A3336&lt;&gt;"",データ!A3335,"")</f>
        <v/>
      </c>
      <c r="B2133" s="47" t="str">
        <f>IF(データ!B3336&lt;&gt;"",データ!B3335,"")</f>
        <v/>
      </c>
      <c r="C2133" s="48" t="str">
        <f>IF(データ!C3336&lt;&gt;"",データ!C3335,"")</f>
        <v/>
      </c>
      <c r="D2133" s="46" t="str">
        <f>IF(データ!G3336&lt;&gt;"",データ!G3335,"")</f>
        <v/>
      </c>
      <c r="E2133" s="65" t="str">
        <f>IF(F2133="","",COUNT($F$4:F2133))</f>
        <v/>
      </c>
      <c r="F2133" s="81" t="str">
        <f>IF(C2133="","",データ!Z3335)</f>
        <v/>
      </c>
      <c r="G2133" s="65" t="str">
        <f>IF(C2133="","",データ!AA3335)</f>
        <v/>
      </c>
      <c r="H2133" s="65" t="str">
        <f>IF(I2133="","",COUNT($I$4:I2133))</f>
        <v/>
      </c>
      <c r="I2133" s="81" t="str">
        <f>IF(C2133="","",データ!AF3335)</f>
        <v/>
      </c>
      <c r="J2133" s="65" t="str">
        <f>IF(C2133="","",データ!AG3335)</f>
        <v/>
      </c>
      <c r="K2133" s="65" t="str">
        <f>IF(L2133="","",COUNT($L$4:L2133))</f>
        <v/>
      </c>
      <c r="L2133" s="81" t="str">
        <f>IF(C2133="","",データ!AI3335)</f>
        <v/>
      </c>
      <c r="M2133" s="65" t="str">
        <f>IF(C2133="","",データ!AJ3335)</f>
        <v/>
      </c>
      <c r="N2133" s="65" t="str">
        <f>IF(O2133="","",COUNT($O$4:O2133))</f>
        <v/>
      </c>
      <c r="O2133" s="81" t="str">
        <f>IF(C2133="","",データ!AO3335)</f>
        <v/>
      </c>
      <c r="P2133" s="65" t="str">
        <f>IF(C2133="","",データ!AP3335)</f>
        <v/>
      </c>
    </row>
    <row r="2134" spans="1:16" ht="18" customHeight="1">
      <c r="A2134" s="46" t="str">
        <f>IF(データ!A3337&lt;&gt;"",データ!A3336,"")</f>
        <v/>
      </c>
      <c r="B2134" s="47" t="str">
        <f>IF(データ!B3337&lt;&gt;"",データ!B3336,"")</f>
        <v/>
      </c>
      <c r="C2134" s="48" t="str">
        <f>IF(データ!C3337&lt;&gt;"",データ!C3336,"")</f>
        <v/>
      </c>
      <c r="D2134" s="46" t="str">
        <f>IF(データ!G3337&lt;&gt;"",データ!G3336,"")</f>
        <v/>
      </c>
      <c r="E2134" s="65" t="str">
        <f>IF(F2134="","",COUNT($F$4:F2134))</f>
        <v/>
      </c>
      <c r="F2134" s="81" t="str">
        <f>IF(C2134="","",データ!Z3336)</f>
        <v/>
      </c>
      <c r="G2134" s="65" t="str">
        <f>IF(C2134="","",データ!AA3336)</f>
        <v/>
      </c>
      <c r="H2134" s="65" t="str">
        <f>IF(I2134="","",COUNT($I$4:I2134))</f>
        <v/>
      </c>
      <c r="I2134" s="81" t="str">
        <f>IF(C2134="","",データ!AF3336)</f>
        <v/>
      </c>
      <c r="J2134" s="65" t="str">
        <f>IF(C2134="","",データ!AG3336)</f>
        <v/>
      </c>
      <c r="K2134" s="65" t="str">
        <f>IF(L2134="","",COUNT($L$4:L2134))</f>
        <v/>
      </c>
      <c r="L2134" s="81" t="str">
        <f>IF(C2134="","",データ!AI3336)</f>
        <v/>
      </c>
      <c r="M2134" s="65" t="str">
        <f>IF(C2134="","",データ!AJ3336)</f>
        <v/>
      </c>
      <c r="N2134" s="65" t="str">
        <f>IF(O2134="","",COUNT($O$4:O2134))</f>
        <v/>
      </c>
      <c r="O2134" s="81" t="str">
        <f>IF(C2134="","",データ!AO3336)</f>
        <v/>
      </c>
      <c r="P2134" s="65" t="str">
        <f>IF(C2134="","",データ!AP3336)</f>
        <v/>
      </c>
    </row>
    <row r="2135" spans="1:16" ht="18" customHeight="1">
      <c r="A2135" s="46" t="str">
        <f>IF(データ!A3338&lt;&gt;"",データ!A3337,"")</f>
        <v/>
      </c>
      <c r="B2135" s="47" t="str">
        <f>IF(データ!B3338&lt;&gt;"",データ!B3337,"")</f>
        <v/>
      </c>
      <c r="C2135" s="48" t="str">
        <f>IF(データ!C3338&lt;&gt;"",データ!C3337,"")</f>
        <v/>
      </c>
      <c r="D2135" s="46" t="str">
        <f>IF(データ!G3338&lt;&gt;"",データ!G3337,"")</f>
        <v/>
      </c>
      <c r="E2135" s="65" t="str">
        <f>IF(F2135="","",COUNT($F$4:F2135))</f>
        <v/>
      </c>
      <c r="F2135" s="81" t="str">
        <f>IF(C2135="","",データ!Z3337)</f>
        <v/>
      </c>
      <c r="G2135" s="65" t="str">
        <f>IF(C2135="","",データ!AA3337)</f>
        <v/>
      </c>
      <c r="H2135" s="65" t="str">
        <f>IF(I2135="","",COUNT($I$4:I2135))</f>
        <v/>
      </c>
      <c r="I2135" s="81" t="str">
        <f>IF(C2135="","",データ!AF3337)</f>
        <v/>
      </c>
      <c r="J2135" s="65" t="str">
        <f>IF(C2135="","",データ!AG3337)</f>
        <v/>
      </c>
      <c r="K2135" s="65" t="str">
        <f>IF(L2135="","",COUNT($L$4:L2135))</f>
        <v/>
      </c>
      <c r="L2135" s="81" t="str">
        <f>IF(C2135="","",データ!AI3337)</f>
        <v/>
      </c>
      <c r="M2135" s="65" t="str">
        <f>IF(C2135="","",データ!AJ3337)</f>
        <v/>
      </c>
      <c r="N2135" s="65" t="str">
        <f>IF(O2135="","",COUNT($O$4:O2135))</f>
        <v/>
      </c>
      <c r="O2135" s="81" t="str">
        <f>IF(C2135="","",データ!AO3337)</f>
        <v/>
      </c>
      <c r="P2135" s="65" t="str">
        <f>IF(C2135="","",データ!AP3337)</f>
        <v/>
      </c>
    </row>
    <row r="2136" spans="1:16" ht="18" customHeight="1">
      <c r="A2136" s="46" t="str">
        <f>IF(データ!A3339&lt;&gt;"",データ!A3338,"")</f>
        <v/>
      </c>
      <c r="B2136" s="47" t="str">
        <f>IF(データ!B3339&lt;&gt;"",データ!B3338,"")</f>
        <v/>
      </c>
      <c r="C2136" s="48" t="str">
        <f>IF(データ!C3339&lt;&gt;"",データ!C3338,"")</f>
        <v/>
      </c>
      <c r="D2136" s="46" t="str">
        <f>IF(データ!G3339&lt;&gt;"",データ!G3338,"")</f>
        <v/>
      </c>
      <c r="E2136" s="65" t="str">
        <f>IF(F2136="","",COUNT($F$4:F2136))</f>
        <v/>
      </c>
      <c r="F2136" s="81" t="str">
        <f>IF(C2136="","",データ!Z3338)</f>
        <v/>
      </c>
      <c r="G2136" s="65" t="str">
        <f>IF(C2136="","",データ!AA3338)</f>
        <v/>
      </c>
      <c r="H2136" s="65" t="str">
        <f>IF(I2136="","",COUNT($I$4:I2136))</f>
        <v/>
      </c>
      <c r="I2136" s="81" t="str">
        <f>IF(C2136="","",データ!AF3338)</f>
        <v/>
      </c>
      <c r="J2136" s="65" t="str">
        <f>IF(C2136="","",データ!AG3338)</f>
        <v/>
      </c>
      <c r="K2136" s="65" t="str">
        <f>IF(L2136="","",COUNT($L$4:L2136))</f>
        <v/>
      </c>
      <c r="L2136" s="81" t="str">
        <f>IF(C2136="","",データ!AI3338)</f>
        <v/>
      </c>
      <c r="M2136" s="65" t="str">
        <f>IF(C2136="","",データ!AJ3338)</f>
        <v/>
      </c>
      <c r="N2136" s="65" t="str">
        <f>IF(O2136="","",COUNT($O$4:O2136))</f>
        <v/>
      </c>
      <c r="O2136" s="81" t="str">
        <f>IF(C2136="","",データ!AO3338)</f>
        <v/>
      </c>
      <c r="P2136" s="65" t="str">
        <f>IF(C2136="","",データ!AP3338)</f>
        <v/>
      </c>
    </row>
    <row r="2137" spans="1:16" ht="18" customHeight="1">
      <c r="A2137" s="46" t="str">
        <f>IF(データ!A3340&lt;&gt;"",データ!A3339,"")</f>
        <v/>
      </c>
      <c r="B2137" s="47" t="str">
        <f>IF(データ!B3340&lt;&gt;"",データ!B3339,"")</f>
        <v/>
      </c>
      <c r="C2137" s="48" t="str">
        <f>IF(データ!C3340&lt;&gt;"",データ!C3339,"")</f>
        <v/>
      </c>
      <c r="D2137" s="46" t="str">
        <f>IF(データ!G3340&lt;&gt;"",データ!G3339,"")</f>
        <v/>
      </c>
      <c r="E2137" s="65" t="str">
        <f>IF(F2137="","",COUNT($F$4:F2137))</f>
        <v/>
      </c>
      <c r="F2137" s="81" t="str">
        <f>IF(C2137="","",データ!Z3339)</f>
        <v/>
      </c>
      <c r="G2137" s="65" t="str">
        <f>IF(C2137="","",データ!AA3339)</f>
        <v/>
      </c>
      <c r="H2137" s="65" t="str">
        <f>IF(I2137="","",COUNT($I$4:I2137))</f>
        <v/>
      </c>
      <c r="I2137" s="81" t="str">
        <f>IF(C2137="","",データ!AF3339)</f>
        <v/>
      </c>
      <c r="J2137" s="65" t="str">
        <f>IF(C2137="","",データ!AG3339)</f>
        <v/>
      </c>
      <c r="K2137" s="65" t="str">
        <f>IF(L2137="","",COUNT($L$4:L2137))</f>
        <v/>
      </c>
      <c r="L2137" s="81" t="str">
        <f>IF(C2137="","",データ!AI3339)</f>
        <v/>
      </c>
      <c r="M2137" s="65" t="str">
        <f>IF(C2137="","",データ!AJ3339)</f>
        <v/>
      </c>
      <c r="N2137" s="65" t="str">
        <f>IF(O2137="","",COUNT($O$4:O2137))</f>
        <v/>
      </c>
      <c r="O2137" s="81" t="str">
        <f>IF(C2137="","",データ!AO3339)</f>
        <v/>
      </c>
      <c r="P2137" s="65" t="str">
        <f>IF(C2137="","",データ!AP3339)</f>
        <v/>
      </c>
    </row>
    <row r="2138" spans="1:16" ht="18" customHeight="1">
      <c r="A2138" s="46" t="str">
        <f>IF(データ!A3341&lt;&gt;"",データ!A3340,"")</f>
        <v/>
      </c>
      <c r="B2138" s="47" t="str">
        <f>IF(データ!B3341&lt;&gt;"",データ!B3340,"")</f>
        <v/>
      </c>
      <c r="C2138" s="48" t="str">
        <f>IF(データ!C3341&lt;&gt;"",データ!C3340,"")</f>
        <v/>
      </c>
      <c r="D2138" s="46" t="str">
        <f>IF(データ!G3341&lt;&gt;"",データ!G3340,"")</f>
        <v/>
      </c>
      <c r="E2138" s="65" t="str">
        <f>IF(F2138="","",COUNT($F$4:F2138))</f>
        <v/>
      </c>
      <c r="F2138" s="81" t="str">
        <f>IF(C2138="","",データ!Z3340)</f>
        <v/>
      </c>
      <c r="G2138" s="65" t="str">
        <f>IF(C2138="","",データ!AA3340)</f>
        <v/>
      </c>
      <c r="H2138" s="65" t="str">
        <f>IF(I2138="","",COUNT($I$4:I2138))</f>
        <v/>
      </c>
      <c r="I2138" s="81" t="str">
        <f>IF(C2138="","",データ!AF3340)</f>
        <v/>
      </c>
      <c r="J2138" s="65" t="str">
        <f>IF(C2138="","",データ!AG3340)</f>
        <v/>
      </c>
      <c r="K2138" s="65" t="str">
        <f>IF(L2138="","",COUNT($L$4:L2138))</f>
        <v/>
      </c>
      <c r="L2138" s="81" t="str">
        <f>IF(C2138="","",データ!AI3340)</f>
        <v/>
      </c>
      <c r="M2138" s="65" t="str">
        <f>IF(C2138="","",データ!AJ3340)</f>
        <v/>
      </c>
      <c r="N2138" s="65" t="str">
        <f>IF(O2138="","",COUNT($O$4:O2138))</f>
        <v/>
      </c>
      <c r="O2138" s="81" t="str">
        <f>IF(C2138="","",データ!AO3340)</f>
        <v/>
      </c>
      <c r="P2138" s="65" t="str">
        <f>IF(C2138="","",データ!AP3340)</f>
        <v/>
      </c>
    </row>
    <row r="2139" spans="1:16" ht="18" customHeight="1">
      <c r="A2139" s="46" t="str">
        <f>IF(データ!A3342&lt;&gt;"",データ!A3341,"")</f>
        <v/>
      </c>
      <c r="B2139" s="47" t="str">
        <f>IF(データ!B3342&lt;&gt;"",データ!B3341,"")</f>
        <v/>
      </c>
      <c r="C2139" s="48" t="str">
        <f>IF(データ!C3342&lt;&gt;"",データ!C3341,"")</f>
        <v/>
      </c>
      <c r="D2139" s="46" t="str">
        <f>IF(データ!G3342&lt;&gt;"",データ!G3341,"")</f>
        <v/>
      </c>
      <c r="E2139" s="65" t="str">
        <f>IF(F2139="","",COUNT($F$4:F2139))</f>
        <v/>
      </c>
      <c r="F2139" s="81" t="str">
        <f>IF(C2139="","",データ!Z3341)</f>
        <v/>
      </c>
      <c r="G2139" s="65" t="str">
        <f>IF(C2139="","",データ!AA3341)</f>
        <v/>
      </c>
      <c r="H2139" s="65" t="str">
        <f>IF(I2139="","",COUNT($I$4:I2139))</f>
        <v/>
      </c>
      <c r="I2139" s="81" t="str">
        <f>IF(C2139="","",データ!AF3341)</f>
        <v/>
      </c>
      <c r="J2139" s="65" t="str">
        <f>IF(C2139="","",データ!AG3341)</f>
        <v/>
      </c>
      <c r="K2139" s="65" t="str">
        <f>IF(L2139="","",COUNT($L$4:L2139))</f>
        <v/>
      </c>
      <c r="L2139" s="81" t="str">
        <f>IF(C2139="","",データ!AI3341)</f>
        <v/>
      </c>
      <c r="M2139" s="65" t="str">
        <f>IF(C2139="","",データ!AJ3341)</f>
        <v/>
      </c>
      <c r="N2139" s="65" t="str">
        <f>IF(O2139="","",COUNT($O$4:O2139))</f>
        <v/>
      </c>
      <c r="O2139" s="81" t="str">
        <f>IF(C2139="","",データ!AO3341)</f>
        <v/>
      </c>
      <c r="P2139" s="65" t="str">
        <f>IF(C2139="","",データ!AP3341)</f>
        <v/>
      </c>
    </row>
    <row r="2140" spans="1:16" ht="18" customHeight="1">
      <c r="A2140" s="46" t="str">
        <f>IF(データ!A3343&lt;&gt;"",データ!A3342,"")</f>
        <v/>
      </c>
      <c r="B2140" s="47" t="str">
        <f>IF(データ!B3343&lt;&gt;"",データ!B3342,"")</f>
        <v/>
      </c>
      <c r="C2140" s="48" t="str">
        <f>IF(データ!C3343&lt;&gt;"",データ!C3342,"")</f>
        <v/>
      </c>
      <c r="D2140" s="46" t="str">
        <f>IF(データ!G3343&lt;&gt;"",データ!G3342,"")</f>
        <v/>
      </c>
      <c r="E2140" s="65" t="str">
        <f>IF(F2140="","",COUNT($F$4:F2140))</f>
        <v/>
      </c>
      <c r="F2140" s="81" t="str">
        <f>IF(C2140="","",データ!Z3342)</f>
        <v/>
      </c>
      <c r="G2140" s="65" t="str">
        <f>IF(C2140="","",データ!AA3342)</f>
        <v/>
      </c>
      <c r="H2140" s="65" t="str">
        <f>IF(I2140="","",COUNT($I$4:I2140))</f>
        <v/>
      </c>
      <c r="I2140" s="81" t="str">
        <f>IF(C2140="","",データ!AF3342)</f>
        <v/>
      </c>
      <c r="J2140" s="65" t="str">
        <f>IF(C2140="","",データ!AG3342)</f>
        <v/>
      </c>
      <c r="K2140" s="65" t="str">
        <f>IF(L2140="","",COUNT($L$4:L2140))</f>
        <v/>
      </c>
      <c r="L2140" s="81" t="str">
        <f>IF(C2140="","",データ!AI3342)</f>
        <v/>
      </c>
      <c r="M2140" s="65" t="str">
        <f>IF(C2140="","",データ!AJ3342)</f>
        <v/>
      </c>
      <c r="N2140" s="65" t="str">
        <f>IF(O2140="","",COUNT($O$4:O2140))</f>
        <v/>
      </c>
      <c r="O2140" s="81" t="str">
        <f>IF(C2140="","",データ!AO3342)</f>
        <v/>
      </c>
      <c r="P2140" s="65" t="str">
        <f>IF(C2140="","",データ!AP3342)</f>
        <v/>
      </c>
    </row>
    <row r="2141" spans="1:16" ht="18" customHeight="1">
      <c r="A2141" s="46" t="str">
        <f>IF(データ!A3344&lt;&gt;"",データ!A3343,"")</f>
        <v/>
      </c>
      <c r="B2141" s="47" t="str">
        <f>IF(データ!B3344&lt;&gt;"",データ!B3343,"")</f>
        <v/>
      </c>
      <c r="C2141" s="48" t="str">
        <f>IF(データ!C3344&lt;&gt;"",データ!C3343,"")</f>
        <v/>
      </c>
      <c r="D2141" s="46" t="str">
        <f>IF(データ!G3344&lt;&gt;"",データ!G3343,"")</f>
        <v/>
      </c>
      <c r="E2141" s="65" t="str">
        <f>IF(F2141="","",COUNT($F$4:F2141))</f>
        <v/>
      </c>
      <c r="F2141" s="81" t="str">
        <f>IF(C2141="","",データ!Z3343)</f>
        <v/>
      </c>
      <c r="G2141" s="65" t="str">
        <f>IF(C2141="","",データ!AA3343)</f>
        <v/>
      </c>
      <c r="H2141" s="65" t="str">
        <f>IF(I2141="","",COUNT($I$4:I2141))</f>
        <v/>
      </c>
      <c r="I2141" s="81" t="str">
        <f>IF(C2141="","",データ!AF3343)</f>
        <v/>
      </c>
      <c r="J2141" s="65" t="str">
        <f>IF(C2141="","",データ!AG3343)</f>
        <v/>
      </c>
      <c r="K2141" s="65" t="str">
        <f>IF(L2141="","",COUNT($L$4:L2141))</f>
        <v/>
      </c>
      <c r="L2141" s="81" t="str">
        <f>IF(C2141="","",データ!AI3343)</f>
        <v/>
      </c>
      <c r="M2141" s="65" t="str">
        <f>IF(C2141="","",データ!AJ3343)</f>
        <v/>
      </c>
      <c r="N2141" s="65" t="str">
        <f>IF(O2141="","",COUNT($O$4:O2141))</f>
        <v/>
      </c>
      <c r="O2141" s="81" t="str">
        <f>IF(C2141="","",データ!AO3343)</f>
        <v/>
      </c>
      <c r="P2141" s="65" t="str">
        <f>IF(C2141="","",データ!AP3343)</f>
        <v/>
      </c>
    </row>
    <row r="2142" spans="1:16" ht="18" customHeight="1">
      <c r="A2142" s="46" t="str">
        <f>IF(データ!A3345&lt;&gt;"",データ!A3344,"")</f>
        <v/>
      </c>
      <c r="B2142" s="47" t="str">
        <f>IF(データ!B3345&lt;&gt;"",データ!B3344,"")</f>
        <v/>
      </c>
      <c r="C2142" s="48" t="str">
        <f>IF(データ!C3345&lt;&gt;"",データ!C3344,"")</f>
        <v/>
      </c>
      <c r="D2142" s="46" t="str">
        <f>IF(データ!G3345&lt;&gt;"",データ!G3344,"")</f>
        <v/>
      </c>
      <c r="E2142" s="65" t="str">
        <f>IF(F2142="","",COUNT($F$4:F2142))</f>
        <v/>
      </c>
      <c r="F2142" s="81" t="str">
        <f>IF(C2142="","",データ!Z3344)</f>
        <v/>
      </c>
      <c r="G2142" s="65" t="str">
        <f>IF(C2142="","",データ!AA3344)</f>
        <v/>
      </c>
      <c r="H2142" s="65" t="str">
        <f>IF(I2142="","",COUNT($I$4:I2142))</f>
        <v/>
      </c>
      <c r="I2142" s="81" t="str">
        <f>IF(C2142="","",データ!AF3344)</f>
        <v/>
      </c>
      <c r="J2142" s="65" t="str">
        <f>IF(C2142="","",データ!AG3344)</f>
        <v/>
      </c>
      <c r="K2142" s="65" t="str">
        <f>IF(L2142="","",COUNT($L$4:L2142))</f>
        <v/>
      </c>
      <c r="L2142" s="81" t="str">
        <f>IF(C2142="","",データ!AI3344)</f>
        <v/>
      </c>
      <c r="M2142" s="65" t="str">
        <f>IF(C2142="","",データ!AJ3344)</f>
        <v/>
      </c>
      <c r="N2142" s="65" t="str">
        <f>IF(O2142="","",COUNT($O$4:O2142))</f>
        <v/>
      </c>
      <c r="O2142" s="81" t="str">
        <f>IF(C2142="","",データ!AO3344)</f>
        <v/>
      </c>
      <c r="P2142" s="65" t="str">
        <f>IF(C2142="","",データ!AP3344)</f>
        <v/>
      </c>
    </row>
    <row r="2143" spans="1:16" ht="18" customHeight="1">
      <c r="A2143" s="46" t="str">
        <f>IF(データ!A3346&lt;&gt;"",データ!A3345,"")</f>
        <v/>
      </c>
      <c r="B2143" s="47" t="str">
        <f>IF(データ!B3346&lt;&gt;"",データ!B3345,"")</f>
        <v/>
      </c>
      <c r="C2143" s="48" t="str">
        <f>IF(データ!C3346&lt;&gt;"",データ!C3345,"")</f>
        <v/>
      </c>
      <c r="D2143" s="46" t="str">
        <f>IF(データ!G3346&lt;&gt;"",データ!G3345,"")</f>
        <v/>
      </c>
      <c r="E2143" s="65" t="str">
        <f>IF(F2143="","",COUNT($F$4:F2143))</f>
        <v/>
      </c>
      <c r="F2143" s="81" t="str">
        <f>IF(C2143="","",データ!Z3345)</f>
        <v/>
      </c>
      <c r="G2143" s="65" t="str">
        <f>IF(C2143="","",データ!AA3345)</f>
        <v/>
      </c>
      <c r="H2143" s="65" t="str">
        <f>IF(I2143="","",COUNT($I$4:I2143))</f>
        <v/>
      </c>
      <c r="I2143" s="81" t="str">
        <f>IF(C2143="","",データ!AF3345)</f>
        <v/>
      </c>
      <c r="J2143" s="65" t="str">
        <f>IF(C2143="","",データ!AG3345)</f>
        <v/>
      </c>
      <c r="K2143" s="65" t="str">
        <f>IF(L2143="","",COUNT($L$4:L2143))</f>
        <v/>
      </c>
      <c r="L2143" s="81" t="str">
        <f>IF(C2143="","",データ!AI3345)</f>
        <v/>
      </c>
      <c r="M2143" s="65" t="str">
        <f>IF(C2143="","",データ!AJ3345)</f>
        <v/>
      </c>
      <c r="N2143" s="65" t="str">
        <f>IF(O2143="","",COUNT($O$4:O2143))</f>
        <v/>
      </c>
      <c r="O2143" s="81" t="str">
        <f>IF(C2143="","",データ!AO3345)</f>
        <v/>
      </c>
      <c r="P2143" s="65" t="str">
        <f>IF(C2143="","",データ!AP3345)</f>
        <v/>
      </c>
    </row>
    <row r="2144" spans="1:16" ht="18" customHeight="1">
      <c r="A2144" s="46" t="str">
        <f>IF(データ!A3347&lt;&gt;"",データ!A3346,"")</f>
        <v/>
      </c>
      <c r="B2144" s="47" t="str">
        <f>IF(データ!B3347&lt;&gt;"",データ!B3346,"")</f>
        <v/>
      </c>
      <c r="C2144" s="48" t="str">
        <f>IF(データ!C3347&lt;&gt;"",データ!C3346,"")</f>
        <v/>
      </c>
      <c r="D2144" s="46" t="str">
        <f>IF(データ!G3347&lt;&gt;"",データ!G3346,"")</f>
        <v/>
      </c>
      <c r="E2144" s="65" t="str">
        <f>IF(F2144="","",COUNT($F$4:F2144))</f>
        <v/>
      </c>
      <c r="F2144" s="81" t="str">
        <f>IF(C2144="","",データ!Z3346)</f>
        <v/>
      </c>
      <c r="G2144" s="65" t="str">
        <f>IF(C2144="","",データ!AA3346)</f>
        <v/>
      </c>
      <c r="H2144" s="65" t="str">
        <f>IF(I2144="","",COUNT($I$4:I2144))</f>
        <v/>
      </c>
      <c r="I2144" s="81" t="str">
        <f>IF(C2144="","",データ!AF3346)</f>
        <v/>
      </c>
      <c r="J2144" s="65" t="str">
        <f>IF(C2144="","",データ!AG3346)</f>
        <v/>
      </c>
      <c r="K2144" s="65" t="str">
        <f>IF(L2144="","",COUNT($L$4:L2144))</f>
        <v/>
      </c>
      <c r="L2144" s="81" t="str">
        <f>IF(C2144="","",データ!AI3346)</f>
        <v/>
      </c>
      <c r="M2144" s="65" t="str">
        <f>IF(C2144="","",データ!AJ3346)</f>
        <v/>
      </c>
      <c r="N2144" s="65" t="str">
        <f>IF(O2144="","",COUNT($O$4:O2144))</f>
        <v/>
      </c>
      <c r="O2144" s="81" t="str">
        <f>IF(C2144="","",データ!AO3346)</f>
        <v/>
      </c>
      <c r="P2144" s="65" t="str">
        <f>IF(C2144="","",データ!AP3346)</f>
        <v/>
      </c>
    </row>
    <row r="2145" spans="1:16" ht="18" customHeight="1">
      <c r="A2145" s="46" t="str">
        <f>IF(データ!A3348&lt;&gt;"",データ!A3347,"")</f>
        <v/>
      </c>
      <c r="B2145" s="47" t="str">
        <f>IF(データ!B3348&lt;&gt;"",データ!B3347,"")</f>
        <v/>
      </c>
      <c r="C2145" s="48" t="str">
        <f>IF(データ!C3348&lt;&gt;"",データ!C3347,"")</f>
        <v/>
      </c>
      <c r="D2145" s="46" t="str">
        <f>IF(データ!G3348&lt;&gt;"",データ!G3347,"")</f>
        <v/>
      </c>
      <c r="E2145" s="65" t="str">
        <f>IF(F2145="","",COUNT($F$4:F2145))</f>
        <v/>
      </c>
      <c r="F2145" s="81" t="str">
        <f>IF(C2145="","",データ!Z3347)</f>
        <v/>
      </c>
      <c r="G2145" s="65" t="str">
        <f>IF(C2145="","",データ!AA3347)</f>
        <v/>
      </c>
      <c r="H2145" s="65" t="str">
        <f>IF(I2145="","",COUNT($I$4:I2145))</f>
        <v/>
      </c>
      <c r="I2145" s="81" t="str">
        <f>IF(C2145="","",データ!AF3347)</f>
        <v/>
      </c>
      <c r="J2145" s="65" t="str">
        <f>IF(C2145="","",データ!AG3347)</f>
        <v/>
      </c>
      <c r="K2145" s="65" t="str">
        <f>IF(L2145="","",COUNT($L$4:L2145))</f>
        <v/>
      </c>
      <c r="L2145" s="81" t="str">
        <f>IF(C2145="","",データ!AI3347)</f>
        <v/>
      </c>
      <c r="M2145" s="65" t="str">
        <f>IF(C2145="","",データ!AJ3347)</f>
        <v/>
      </c>
      <c r="N2145" s="65" t="str">
        <f>IF(O2145="","",COUNT($O$4:O2145))</f>
        <v/>
      </c>
      <c r="O2145" s="81" t="str">
        <f>IF(C2145="","",データ!AO3347)</f>
        <v/>
      </c>
      <c r="P2145" s="65" t="str">
        <f>IF(C2145="","",データ!AP3347)</f>
        <v/>
      </c>
    </row>
    <row r="2146" spans="1:16" ht="18" customHeight="1">
      <c r="A2146" s="46" t="str">
        <f>IF(データ!A3349&lt;&gt;"",データ!A3348,"")</f>
        <v/>
      </c>
      <c r="B2146" s="47" t="str">
        <f>IF(データ!B3349&lt;&gt;"",データ!B3348,"")</f>
        <v/>
      </c>
      <c r="C2146" s="48" t="str">
        <f>IF(データ!C3349&lt;&gt;"",データ!C3348,"")</f>
        <v/>
      </c>
      <c r="D2146" s="46" t="str">
        <f>IF(データ!G3349&lt;&gt;"",データ!G3348,"")</f>
        <v/>
      </c>
      <c r="E2146" s="65" t="str">
        <f>IF(F2146="","",COUNT($F$4:F2146))</f>
        <v/>
      </c>
      <c r="F2146" s="81" t="str">
        <f>IF(C2146="","",データ!Z3348)</f>
        <v/>
      </c>
      <c r="G2146" s="65" t="str">
        <f>IF(C2146="","",データ!AA3348)</f>
        <v/>
      </c>
      <c r="H2146" s="65" t="str">
        <f>IF(I2146="","",COUNT($I$4:I2146))</f>
        <v/>
      </c>
      <c r="I2146" s="81" t="str">
        <f>IF(C2146="","",データ!AF3348)</f>
        <v/>
      </c>
      <c r="J2146" s="65" t="str">
        <f>IF(C2146="","",データ!AG3348)</f>
        <v/>
      </c>
      <c r="K2146" s="65" t="str">
        <f>IF(L2146="","",COUNT($L$4:L2146))</f>
        <v/>
      </c>
      <c r="L2146" s="81" t="str">
        <f>IF(C2146="","",データ!AI3348)</f>
        <v/>
      </c>
      <c r="M2146" s="65" t="str">
        <f>IF(C2146="","",データ!AJ3348)</f>
        <v/>
      </c>
      <c r="N2146" s="65" t="str">
        <f>IF(O2146="","",COUNT($O$4:O2146))</f>
        <v/>
      </c>
      <c r="O2146" s="81" t="str">
        <f>IF(C2146="","",データ!AO3348)</f>
        <v/>
      </c>
      <c r="P2146" s="65" t="str">
        <f>IF(C2146="","",データ!AP3348)</f>
        <v/>
      </c>
    </row>
    <row r="2147" spans="1:16" ht="18" customHeight="1">
      <c r="A2147" s="46" t="str">
        <f>IF(データ!A3350&lt;&gt;"",データ!A3349,"")</f>
        <v/>
      </c>
      <c r="B2147" s="47" t="str">
        <f>IF(データ!B3350&lt;&gt;"",データ!B3349,"")</f>
        <v/>
      </c>
      <c r="C2147" s="48" t="str">
        <f>IF(データ!C3350&lt;&gt;"",データ!C3349,"")</f>
        <v/>
      </c>
      <c r="D2147" s="46" t="str">
        <f>IF(データ!G3350&lt;&gt;"",データ!G3349,"")</f>
        <v/>
      </c>
      <c r="E2147" s="65" t="str">
        <f>IF(F2147="","",COUNT($F$4:F2147))</f>
        <v/>
      </c>
      <c r="F2147" s="81" t="str">
        <f>IF(C2147="","",データ!Z3349)</f>
        <v/>
      </c>
      <c r="G2147" s="65" t="str">
        <f>IF(C2147="","",データ!AA3349)</f>
        <v/>
      </c>
      <c r="H2147" s="65" t="str">
        <f>IF(I2147="","",COUNT($I$4:I2147))</f>
        <v/>
      </c>
      <c r="I2147" s="81" t="str">
        <f>IF(C2147="","",データ!AF3349)</f>
        <v/>
      </c>
      <c r="J2147" s="65" t="str">
        <f>IF(C2147="","",データ!AG3349)</f>
        <v/>
      </c>
      <c r="K2147" s="65" t="str">
        <f>IF(L2147="","",COUNT($L$4:L2147))</f>
        <v/>
      </c>
      <c r="L2147" s="81" t="str">
        <f>IF(C2147="","",データ!AI3349)</f>
        <v/>
      </c>
      <c r="M2147" s="65" t="str">
        <f>IF(C2147="","",データ!AJ3349)</f>
        <v/>
      </c>
      <c r="N2147" s="65" t="str">
        <f>IF(O2147="","",COUNT($O$4:O2147))</f>
        <v/>
      </c>
      <c r="O2147" s="81" t="str">
        <f>IF(C2147="","",データ!AO3349)</f>
        <v/>
      </c>
      <c r="P2147" s="65" t="str">
        <f>IF(C2147="","",データ!AP3349)</f>
        <v/>
      </c>
    </row>
    <row r="2148" spans="1:16" ht="18" customHeight="1">
      <c r="A2148" s="46" t="str">
        <f>IF(データ!A3351&lt;&gt;"",データ!A3350,"")</f>
        <v/>
      </c>
      <c r="B2148" s="47" t="str">
        <f>IF(データ!B3351&lt;&gt;"",データ!B3350,"")</f>
        <v/>
      </c>
      <c r="C2148" s="48" t="str">
        <f>IF(データ!C3351&lt;&gt;"",データ!C3350,"")</f>
        <v/>
      </c>
      <c r="D2148" s="46" t="str">
        <f>IF(データ!G3351&lt;&gt;"",データ!G3350,"")</f>
        <v/>
      </c>
      <c r="E2148" s="65" t="str">
        <f>IF(F2148="","",COUNT($F$4:F2148))</f>
        <v/>
      </c>
      <c r="F2148" s="81" t="str">
        <f>IF(C2148="","",データ!Z3350)</f>
        <v/>
      </c>
      <c r="G2148" s="65" t="str">
        <f>IF(C2148="","",データ!AA3350)</f>
        <v/>
      </c>
      <c r="H2148" s="65" t="str">
        <f>IF(I2148="","",COUNT($I$4:I2148))</f>
        <v/>
      </c>
      <c r="I2148" s="81" t="str">
        <f>IF(C2148="","",データ!AF3350)</f>
        <v/>
      </c>
      <c r="J2148" s="65" t="str">
        <f>IF(C2148="","",データ!AG3350)</f>
        <v/>
      </c>
      <c r="K2148" s="65" t="str">
        <f>IF(L2148="","",COUNT($L$4:L2148))</f>
        <v/>
      </c>
      <c r="L2148" s="81" t="str">
        <f>IF(C2148="","",データ!AI3350)</f>
        <v/>
      </c>
      <c r="M2148" s="65" t="str">
        <f>IF(C2148="","",データ!AJ3350)</f>
        <v/>
      </c>
      <c r="N2148" s="65" t="str">
        <f>IF(O2148="","",COUNT($O$4:O2148))</f>
        <v/>
      </c>
      <c r="O2148" s="81" t="str">
        <f>IF(C2148="","",データ!AO3350)</f>
        <v/>
      </c>
      <c r="P2148" s="65" t="str">
        <f>IF(C2148="","",データ!AP3350)</f>
        <v/>
      </c>
    </row>
    <row r="2149" spans="1:16" ht="18" customHeight="1">
      <c r="A2149" s="46" t="str">
        <f>IF(データ!A3352&lt;&gt;"",データ!A3351,"")</f>
        <v/>
      </c>
      <c r="B2149" s="47" t="str">
        <f>IF(データ!B3352&lt;&gt;"",データ!B3351,"")</f>
        <v/>
      </c>
      <c r="C2149" s="48" t="str">
        <f>IF(データ!C3352&lt;&gt;"",データ!C3351,"")</f>
        <v/>
      </c>
      <c r="D2149" s="46" t="str">
        <f>IF(データ!G3352&lt;&gt;"",データ!G3351,"")</f>
        <v/>
      </c>
      <c r="E2149" s="65" t="str">
        <f>IF(F2149="","",COUNT($F$4:F2149))</f>
        <v/>
      </c>
      <c r="F2149" s="81" t="str">
        <f>IF(C2149="","",データ!Z3351)</f>
        <v/>
      </c>
      <c r="G2149" s="65" t="str">
        <f>IF(C2149="","",データ!AA3351)</f>
        <v/>
      </c>
      <c r="H2149" s="65" t="str">
        <f>IF(I2149="","",COUNT($I$4:I2149))</f>
        <v/>
      </c>
      <c r="I2149" s="81" t="str">
        <f>IF(C2149="","",データ!AF3351)</f>
        <v/>
      </c>
      <c r="J2149" s="65" t="str">
        <f>IF(C2149="","",データ!AG3351)</f>
        <v/>
      </c>
      <c r="K2149" s="65" t="str">
        <f>IF(L2149="","",COUNT($L$4:L2149))</f>
        <v/>
      </c>
      <c r="L2149" s="81" t="str">
        <f>IF(C2149="","",データ!AI3351)</f>
        <v/>
      </c>
      <c r="M2149" s="65" t="str">
        <f>IF(C2149="","",データ!AJ3351)</f>
        <v/>
      </c>
      <c r="N2149" s="65" t="str">
        <f>IF(O2149="","",COUNT($O$4:O2149))</f>
        <v/>
      </c>
      <c r="O2149" s="81" t="str">
        <f>IF(C2149="","",データ!AO3351)</f>
        <v/>
      </c>
      <c r="P2149" s="65" t="str">
        <f>IF(C2149="","",データ!AP3351)</f>
        <v/>
      </c>
    </row>
    <row r="2150" spans="1:16" ht="18" customHeight="1">
      <c r="A2150" s="46" t="str">
        <f>IF(データ!A3353&lt;&gt;"",データ!A3352,"")</f>
        <v/>
      </c>
      <c r="B2150" s="47" t="str">
        <f>IF(データ!B3353&lt;&gt;"",データ!B3352,"")</f>
        <v/>
      </c>
      <c r="C2150" s="48" t="str">
        <f>IF(データ!C3353&lt;&gt;"",データ!C3352,"")</f>
        <v/>
      </c>
      <c r="D2150" s="46" t="str">
        <f>IF(データ!G3353&lt;&gt;"",データ!G3352,"")</f>
        <v/>
      </c>
      <c r="E2150" s="65" t="str">
        <f>IF(F2150="","",COUNT($F$4:F2150))</f>
        <v/>
      </c>
      <c r="F2150" s="81" t="str">
        <f>IF(C2150="","",データ!Z3352)</f>
        <v/>
      </c>
      <c r="G2150" s="65" t="str">
        <f>IF(C2150="","",データ!AA3352)</f>
        <v/>
      </c>
      <c r="H2150" s="65" t="str">
        <f>IF(I2150="","",COUNT($I$4:I2150))</f>
        <v/>
      </c>
      <c r="I2150" s="81" t="str">
        <f>IF(C2150="","",データ!AF3352)</f>
        <v/>
      </c>
      <c r="J2150" s="65" t="str">
        <f>IF(C2150="","",データ!AG3352)</f>
        <v/>
      </c>
      <c r="K2150" s="65" t="str">
        <f>IF(L2150="","",COUNT($L$4:L2150))</f>
        <v/>
      </c>
      <c r="L2150" s="81" t="str">
        <f>IF(C2150="","",データ!AI3352)</f>
        <v/>
      </c>
      <c r="M2150" s="65" t="str">
        <f>IF(C2150="","",データ!AJ3352)</f>
        <v/>
      </c>
      <c r="N2150" s="65" t="str">
        <f>IF(O2150="","",COUNT($O$4:O2150))</f>
        <v/>
      </c>
      <c r="O2150" s="81" t="str">
        <f>IF(C2150="","",データ!AO3352)</f>
        <v/>
      </c>
      <c r="P2150" s="65" t="str">
        <f>IF(C2150="","",データ!AP3352)</f>
        <v/>
      </c>
    </row>
    <row r="2151" spans="1:16" ht="18" customHeight="1">
      <c r="A2151" s="46" t="str">
        <f>IF(データ!A3354&lt;&gt;"",データ!A3353,"")</f>
        <v/>
      </c>
      <c r="B2151" s="47" t="str">
        <f>IF(データ!B3354&lt;&gt;"",データ!B3353,"")</f>
        <v/>
      </c>
      <c r="C2151" s="48" t="str">
        <f>IF(データ!C3354&lt;&gt;"",データ!C3353,"")</f>
        <v/>
      </c>
      <c r="D2151" s="46" t="str">
        <f>IF(データ!G3354&lt;&gt;"",データ!G3353,"")</f>
        <v/>
      </c>
      <c r="E2151" s="65" t="str">
        <f>IF(F2151="","",COUNT($F$4:F2151))</f>
        <v/>
      </c>
      <c r="F2151" s="81" t="str">
        <f>IF(C2151="","",データ!Z3353)</f>
        <v/>
      </c>
      <c r="G2151" s="65" t="str">
        <f>IF(C2151="","",データ!AA3353)</f>
        <v/>
      </c>
      <c r="H2151" s="65" t="str">
        <f>IF(I2151="","",COUNT($I$4:I2151))</f>
        <v/>
      </c>
      <c r="I2151" s="81" t="str">
        <f>IF(C2151="","",データ!AF3353)</f>
        <v/>
      </c>
      <c r="J2151" s="65" t="str">
        <f>IF(C2151="","",データ!AG3353)</f>
        <v/>
      </c>
      <c r="K2151" s="65" t="str">
        <f>IF(L2151="","",COUNT($L$4:L2151))</f>
        <v/>
      </c>
      <c r="L2151" s="81" t="str">
        <f>IF(C2151="","",データ!AI3353)</f>
        <v/>
      </c>
      <c r="M2151" s="65" t="str">
        <f>IF(C2151="","",データ!AJ3353)</f>
        <v/>
      </c>
      <c r="N2151" s="65" t="str">
        <f>IF(O2151="","",COUNT($O$4:O2151))</f>
        <v/>
      </c>
      <c r="O2151" s="81" t="str">
        <f>IF(C2151="","",データ!AO3353)</f>
        <v/>
      </c>
      <c r="P2151" s="65" t="str">
        <f>IF(C2151="","",データ!AP3353)</f>
        <v/>
      </c>
    </row>
    <row r="2152" spans="1:16" ht="18" customHeight="1">
      <c r="A2152" s="46" t="str">
        <f>IF(データ!A3355&lt;&gt;"",データ!A3354,"")</f>
        <v/>
      </c>
      <c r="B2152" s="47" t="str">
        <f>IF(データ!B3355&lt;&gt;"",データ!B3354,"")</f>
        <v/>
      </c>
      <c r="C2152" s="48" t="str">
        <f>IF(データ!C3355&lt;&gt;"",データ!C3354,"")</f>
        <v/>
      </c>
      <c r="D2152" s="46" t="str">
        <f>IF(データ!G3355&lt;&gt;"",データ!G3354,"")</f>
        <v/>
      </c>
      <c r="E2152" s="65" t="str">
        <f>IF(F2152="","",COUNT($F$4:F2152))</f>
        <v/>
      </c>
      <c r="F2152" s="81" t="str">
        <f>IF(C2152="","",データ!Z3354)</f>
        <v/>
      </c>
      <c r="G2152" s="65" t="str">
        <f>IF(C2152="","",データ!AA3354)</f>
        <v/>
      </c>
      <c r="H2152" s="65" t="str">
        <f>IF(I2152="","",COUNT($I$4:I2152))</f>
        <v/>
      </c>
      <c r="I2152" s="81" t="str">
        <f>IF(C2152="","",データ!AF3354)</f>
        <v/>
      </c>
      <c r="J2152" s="65" t="str">
        <f>IF(C2152="","",データ!AG3354)</f>
        <v/>
      </c>
      <c r="K2152" s="65" t="str">
        <f>IF(L2152="","",COUNT($L$4:L2152))</f>
        <v/>
      </c>
      <c r="L2152" s="81" t="str">
        <f>IF(C2152="","",データ!AI3354)</f>
        <v/>
      </c>
      <c r="M2152" s="65" t="str">
        <f>IF(C2152="","",データ!AJ3354)</f>
        <v/>
      </c>
      <c r="N2152" s="65" t="str">
        <f>IF(O2152="","",COUNT($O$4:O2152))</f>
        <v/>
      </c>
      <c r="O2152" s="81" t="str">
        <f>IF(C2152="","",データ!AO3354)</f>
        <v/>
      </c>
      <c r="P2152" s="65" t="str">
        <f>IF(C2152="","",データ!AP3354)</f>
        <v/>
      </c>
    </row>
    <row r="2153" spans="1:16" ht="18" customHeight="1">
      <c r="A2153" s="46" t="str">
        <f>IF(データ!A3356&lt;&gt;"",データ!A3355,"")</f>
        <v/>
      </c>
      <c r="B2153" s="47" t="str">
        <f>IF(データ!B3356&lt;&gt;"",データ!B3355,"")</f>
        <v/>
      </c>
      <c r="C2153" s="48" t="str">
        <f>IF(データ!C3356&lt;&gt;"",データ!C3355,"")</f>
        <v/>
      </c>
      <c r="D2153" s="46" t="str">
        <f>IF(データ!G3356&lt;&gt;"",データ!G3355,"")</f>
        <v/>
      </c>
      <c r="E2153" s="65" t="str">
        <f>IF(F2153="","",COUNT($F$4:F2153))</f>
        <v/>
      </c>
      <c r="F2153" s="81" t="str">
        <f>IF(C2153="","",データ!Z3355)</f>
        <v/>
      </c>
      <c r="G2153" s="65" t="str">
        <f>IF(C2153="","",データ!AA3355)</f>
        <v/>
      </c>
      <c r="H2153" s="65" t="str">
        <f>IF(I2153="","",COUNT($I$4:I2153))</f>
        <v/>
      </c>
      <c r="I2153" s="81" t="str">
        <f>IF(C2153="","",データ!AF3355)</f>
        <v/>
      </c>
      <c r="J2153" s="65" t="str">
        <f>IF(C2153="","",データ!AG3355)</f>
        <v/>
      </c>
      <c r="K2153" s="65" t="str">
        <f>IF(L2153="","",COUNT($L$4:L2153))</f>
        <v/>
      </c>
      <c r="L2153" s="81" t="str">
        <f>IF(C2153="","",データ!AI3355)</f>
        <v/>
      </c>
      <c r="M2153" s="65" t="str">
        <f>IF(C2153="","",データ!AJ3355)</f>
        <v/>
      </c>
      <c r="N2153" s="65" t="str">
        <f>IF(O2153="","",COUNT($O$4:O2153))</f>
        <v/>
      </c>
      <c r="O2153" s="81" t="str">
        <f>IF(C2153="","",データ!AO3355)</f>
        <v/>
      </c>
      <c r="P2153" s="65" t="str">
        <f>IF(C2153="","",データ!AP3355)</f>
        <v/>
      </c>
    </row>
    <row r="2154" spans="1:16" ht="18" customHeight="1">
      <c r="A2154" s="46" t="str">
        <f>IF(データ!A3357&lt;&gt;"",データ!A3356,"")</f>
        <v/>
      </c>
      <c r="B2154" s="47" t="str">
        <f>IF(データ!B3357&lt;&gt;"",データ!B3356,"")</f>
        <v/>
      </c>
      <c r="C2154" s="48" t="str">
        <f>IF(データ!C3357&lt;&gt;"",データ!C3356,"")</f>
        <v/>
      </c>
      <c r="D2154" s="46" t="str">
        <f>IF(データ!G3357&lt;&gt;"",データ!G3356,"")</f>
        <v/>
      </c>
      <c r="E2154" s="65" t="str">
        <f>IF(F2154="","",COUNT($F$4:F2154))</f>
        <v/>
      </c>
      <c r="F2154" s="81" t="str">
        <f>IF(C2154="","",データ!Z3356)</f>
        <v/>
      </c>
      <c r="G2154" s="65" t="str">
        <f>IF(C2154="","",データ!AA3356)</f>
        <v/>
      </c>
      <c r="H2154" s="65" t="str">
        <f>IF(I2154="","",COUNT($I$4:I2154))</f>
        <v/>
      </c>
      <c r="I2154" s="81" t="str">
        <f>IF(C2154="","",データ!AF3356)</f>
        <v/>
      </c>
      <c r="J2154" s="65" t="str">
        <f>IF(C2154="","",データ!AG3356)</f>
        <v/>
      </c>
      <c r="K2154" s="65" t="str">
        <f>IF(L2154="","",COUNT($L$4:L2154))</f>
        <v/>
      </c>
      <c r="L2154" s="81" t="str">
        <f>IF(C2154="","",データ!AI3356)</f>
        <v/>
      </c>
      <c r="M2154" s="65" t="str">
        <f>IF(C2154="","",データ!AJ3356)</f>
        <v/>
      </c>
      <c r="N2154" s="65" t="str">
        <f>IF(O2154="","",COUNT($O$4:O2154))</f>
        <v/>
      </c>
      <c r="O2154" s="81" t="str">
        <f>IF(C2154="","",データ!AO3356)</f>
        <v/>
      </c>
      <c r="P2154" s="65" t="str">
        <f>IF(C2154="","",データ!AP3356)</f>
        <v/>
      </c>
    </row>
    <row r="2155" spans="1:16" ht="18" customHeight="1">
      <c r="A2155" s="46" t="str">
        <f>IF(データ!A3358&lt;&gt;"",データ!A3357,"")</f>
        <v/>
      </c>
      <c r="B2155" s="47" t="str">
        <f>IF(データ!B3358&lt;&gt;"",データ!B3357,"")</f>
        <v/>
      </c>
      <c r="C2155" s="48" t="str">
        <f>IF(データ!C3358&lt;&gt;"",データ!C3357,"")</f>
        <v/>
      </c>
      <c r="D2155" s="46" t="str">
        <f>IF(データ!G3358&lt;&gt;"",データ!G3357,"")</f>
        <v/>
      </c>
      <c r="E2155" s="65" t="str">
        <f>IF(F2155="","",COUNT($F$4:F2155))</f>
        <v/>
      </c>
      <c r="F2155" s="81" t="str">
        <f>IF(C2155="","",データ!Z3357)</f>
        <v/>
      </c>
      <c r="G2155" s="65" t="str">
        <f>IF(C2155="","",データ!AA3357)</f>
        <v/>
      </c>
      <c r="H2155" s="65" t="str">
        <f>IF(I2155="","",COUNT($I$4:I2155))</f>
        <v/>
      </c>
      <c r="I2155" s="81" t="str">
        <f>IF(C2155="","",データ!AF3357)</f>
        <v/>
      </c>
      <c r="J2155" s="65" t="str">
        <f>IF(C2155="","",データ!AG3357)</f>
        <v/>
      </c>
      <c r="K2155" s="65" t="str">
        <f>IF(L2155="","",COUNT($L$4:L2155))</f>
        <v/>
      </c>
      <c r="L2155" s="81" t="str">
        <f>IF(C2155="","",データ!AI3357)</f>
        <v/>
      </c>
      <c r="M2155" s="65" t="str">
        <f>IF(C2155="","",データ!AJ3357)</f>
        <v/>
      </c>
      <c r="N2155" s="65" t="str">
        <f>IF(O2155="","",COUNT($O$4:O2155))</f>
        <v/>
      </c>
      <c r="O2155" s="81" t="str">
        <f>IF(C2155="","",データ!AO3357)</f>
        <v/>
      </c>
      <c r="P2155" s="65" t="str">
        <f>IF(C2155="","",データ!AP3357)</f>
        <v/>
      </c>
    </row>
    <row r="2156" spans="1:16" ht="18" customHeight="1">
      <c r="A2156" s="46" t="str">
        <f>IF(データ!A3359&lt;&gt;"",データ!A3358,"")</f>
        <v/>
      </c>
      <c r="B2156" s="47" t="str">
        <f>IF(データ!B3359&lt;&gt;"",データ!B3358,"")</f>
        <v/>
      </c>
      <c r="C2156" s="48" t="str">
        <f>IF(データ!C3359&lt;&gt;"",データ!C3358,"")</f>
        <v/>
      </c>
      <c r="D2156" s="46" t="str">
        <f>IF(データ!G3359&lt;&gt;"",データ!G3358,"")</f>
        <v/>
      </c>
      <c r="E2156" s="65" t="str">
        <f>IF(F2156="","",COUNT($F$4:F2156))</f>
        <v/>
      </c>
      <c r="F2156" s="81" t="str">
        <f>IF(C2156="","",データ!Z3358)</f>
        <v/>
      </c>
      <c r="G2156" s="65" t="str">
        <f>IF(C2156="","",データ!AA3358)</f>
        <v/>
      </c>
      <c r="H2156" s="65" t="str">
        <f>IF(I2156="","",COUNT($I$4:I2156))</f>
        <v/>
      </c>
      <c r="I2156" s="81" t="str">
        <f>IF(C2156="","",データ!AF3358)</f>
        <v/>
      </c>
      <c r="J2156" s="65" t="str">
        <f>IF(C2156="","",データ!AG3358)</f>
        <v/>
      </c>
      <c r="K2156" s="65" t="str">
        <f>IF(L2156="","",COUNT($L$4:L2156))</f>
        <v/>
      </c>
      <c r="L2156" s="81" t="str">
        <f>IF(C2156="","",データ!AI3358)</f>
        <v/>
      </c>
      <c r="M2156" s="65" t="str">
        <f>IF(C2156="","",データ!AJ3358)</f>
        <v/>
      </c>
      <c r="N2156" s="65" t="str">
        <f>IF(O2156="","",COUNT($O$4:O2156))</f>
        <v/>
      </c>
      <c r="O2156" s="81" t="str">
        <f>IF(C2156="","",データ!AO3358)</f>
        <v/>
      </c>
      <c r="P2156" s="65" t="str">
        <f>IF(C2156="","",データ!AP3358)</f>
        <v/>
      </c>
    </row>
    <row r="2157" spans="1:16" ht="18" customHeight="1">
      <c r="A2157" s="46" t="str">
        <f>IF(データ!A3360&lt;&gt;"",データ!A3359,"")</f>
        <v/>
      </c>
      <c r="B2157" s="47" t="str">
        <f>IF(データ!B3360&lt;&gt;"",データ!B3359,"")</f>
        <v/>
      </c>
      <c r="C2157" s="48" t="str">
        <f>IF(データ!C3360&lt;&gt;"",データ!C3359,"")</f>
        <v/>
      </c>
      <c r="D2157" s="46" t="str">
        <f>IF(データ!G3360&lt;&gt;"",データ!G3359,"")</f>
        <v/>
      </c>
      <c r="E2157" s="65" t="str">
        <f>IF(F2157="","",COUNT($F$4:F2157))</f>
        <v/>
      </c>
      <c r="F2157" s="81" t="str">
        <f>IF(C2157="","",データ!Z3359)</f>
        <v/>
      </c>
      <c r="G2157" s="65" t="str">
        <f>IF(C2157="","",データ!AA3359)</f>
        <v/>
      </c>
      <c r="H2157" s="65" t="str">
        <f>IF(I2157="","",COUNT($I$4:I2157))</f>
        <v/>
      </c>
      <c r="I2157" s="81" t="str">
        <f>IF(C2157="","",データ!AF3359)</f>
        <v/>
      </c>
      <c r="J2157" s="65" t="str">
        <f>IF(C2157="","",データ!AG3359)</f>
        <v/>
      </c>
      <c r="K2157" s="65" t="str">
        <f>IF(L2157="","",COUNT($L$4:L2157))</f>
        <v/>
      </c>
      <c r="L2157" s="81" t="str">
        <f>IF(C2157="","",データ!AI3359)</f>
        <v/>
      </c>
      <c r="M2157" s="65" t="str">
        <f>IF(C2157="","",データ!AJ3359)</f>
        <v/>
      </c>
      <c r="N2157" s="65" t="str">
        <f>IF(O2157="","",COUNT($O$4:O2157))</f>
        <v/>
      </c>
      <c r="O2157" s="81" t="str">
        <f>IF(C2157="","",データ!AO3359)</f>
        <v/>
      </c>
      <c r="P2157" s="65" t="str">
        <f>IF(C2157="","",データ!AP3359)</f>
        <v/>
      </c>
    </row>
    <row r="2158" spans="1:16" ht="18" customHeight="1">
      <c r="A2158" s="46" t="str">
        <f>IF(データ!A3361&lt;&gt;"",データ!A3360,"")</f>
        <v/>
      </c>
      <c r="B2158" s="47" t="str">
        <f>IF(データ!B3361&lt;&gt;"",データ!B3360,"")</f>
        <v/>
      </c>
      <c r="C2158" s="48" t="str">
        <f>IF(データ!C3361&lt;&gt;"",データ!C3360,"")</f>
        <v/>
      </c>
      <c r="D2158" s="46" t="str">
        <f>IF(データ!G3361&lt;&gt;"",データ!G3360,"")</f>
        <v/>
      </c>
      <c r="E2158" s="65" t="str">
        <f>IF(F2158="","",COUNT($F$4:F2158))</f>
        <v/>
      </c>
      <c r="F2158" s="81" t="str">
        <f>IF(C2158="","",データ!Z3360)</f>
        <v/>
      </c>
      <c r="G2158" s="65" t="str">
        <f>IF(C2158="","",データ!AA3360)</f>
        <v/>
      </c>
      <c r="H2158" s="65" t="str">
        <f>IF(I2158="","",COUNT($I$4:I2158))</f>
        <v/>
      </c>
      <c r="I2158" s="81" t="str">
        <f>IF(C2158="","",データ!AF3360)</f>
        <v/>
      </c>
      <c r="J2158" s="65" t="str">
        <f>IF(C2158="","",データ!AG3360)</f>
        <v/>
      </c>
      <c r="K2158" s="65" t="str">
        <f>IF(L2158="","",COUNT($L$4:L2158))</f>
        <v/>
      </c>
      <c r="L2158" s="81" t="str">
        <f>IF(C2158="","",データ!AI3360)</f>
        <v/>
      </c>
      <c r="M2158" s="65" t="str">
        <f>IF(C2158="","",データ!AJ3360)</f>
        <v/>
      </c>
      <c r="N2158" s="65" t="str">
        <f>IF(O2158="","",COUNT($O$4:O2158))</f>
        <v/>
      </c>
      <c r="O2158" s="81" t="str">
        <f>IF(C2158="","",データ!AO3360)</f>
        <v/>
      </c>
      <c r="P2158" s="65" t="str">
        <f>IF(C2158="","",データ!AP3360)</f>
        <v/>
      </c>
    </row>
    <row r="2159" spans="1:16" ht="18" customHeight="1">
      <c r="A2159" s="46" t="str">
        <f>IF(データ!A3362&lt;&gt;"",データ!A3361,"")</f>
        <v/>
      </c>
      <c r="B2159" s="47" t="str">
        <f>IF(データ!B3362&lt;&gt;"",データ!B3361,"")</f>
        <v/>
      </c>
      <c r="C2159" s="48" t="str">
        <f>IF(データ!C3362&lt;&gt;"",データ!C3361,"")</f>
        <v/>
      </c>
      <c r="D2159" s="46" t="str">
        <f>IF(データ!G3362&lt;&gt;"",データ!G3361,"")</f>
        <v/>
      </c>
      <c r="E2159" s="65" t="str">
        <f>IF(F2159="","",COUNT($F$4:F2159))</f>
        <v/>
      </c>
      <c r="F2159" s="81" t="str">
        <f>IF(C2159="","",データ!Z3361)</f>
        <v/>
      </c>
      <c r="G2159" s="65" t="str">
        <f>IF(C2159="","",データ!AA3361)</f>
        <v/>
      </c>
      <c r="H2159" s="65" t="str">
        <f>IF(I2159="","",COUNT($I$4:I2159))</f>
        <v/>
      </c>
      <c r="I2159" s="81" t="str">
        <f>IF(C2159="","",データ!AF3361)</f>
        <v/>
      </c>
      <c r="J2159" s="65" t="str">
        <f>IF(C2159="","",データ!AG3361)</f>
        <v/>
      </c>
      <c r="K2159" s="65" t="str">
        <f>IF(L2159="","",COUNT($L$4:L2159))</f>
        <v/>
      </c>
      <c r="L2159" s="81" t="str">
        <f>IF(C2159="","",データ!AI3361)</f>
        <v/>
      </c>
      <c r="M2159" s="65" t="str">
        <f>IF(C2159="","",データ!AJ3361)</f>
        <v/>
      </c>
      <c r="N2159" s="65" t="str">
        <f>IF(O2159="","",COUNT($O$4:O2159))</f>
        <v/>
      </c>
      <c r="O2159" s="81" t="str">
        <f>IF(C2159="","",データ!AO3361)</f>
        <v/>
      </c>
      <c r="P2159" s="65" t="str">
        <f>IF(C2159="","",データ!AP3361)</f>
        <v/>
      </c>
    </row>
    <row r="2160" spans="1:16" ht="18" customHeight="1">
      <c r="A2160" s="46" t="str">
        <f>IF(データ!A3363&lt;&gt;"",データ!A3362,"")</f>
        <v/>
      </c>
      <c r="B2160" s="47" t="str">
        <f>IF(データ!B3363&lt;&gt;"",データ!B3362,"")</f>
        <v/>
      </c>
      <c r="C2160" s="48" t="str">
        <f>IF(データ!C3363&lt;&gt;"",データ!C3362,"")</f>
        <v/>
      </c>
      <c r="D2160" s="46" t="str">
        <f>IF(データ!G3363&lt;&gt;"",データ!G3362,"")</f>
        <v/>
      </c>
      <c r="E2160" s="65" t="str">
        <f>IF(F2160="","",COUNT($F$4:F2160))</f>
        <v/>
      </c>
      <c r="F2160" s="81" t="str">
        <f>IF(C2160="","",データ!Z3362)</f>
        <v/>
      </c>
      <c r="G2160" s="65" t="str">
        <f>IF(C2160="","",データ!AA3362)</f>
        <v/>
      </c>
      <c r="H2160" s="65" t="str">
        <f>IF(I2160="","",COUNT($I$4:I2160))</f>
        <v/>
      </c>
      <c r="I2160" s="81" t="str">
        <f>IF(C2160="","",データ!AF3362)</f>
        <v/>
      </c>
      <c r="J2160" s="65" t="str">
        <f>IF(C2160="","",データ!AG3362)</f>
        <v/>
      </c>
      <c r="K2160" s="65" t="str">
        <f>IF(L2160="","",COUNT($L$4:L2160))</f>
        <v/>
      </c>
      <c r="L2160" s="81" t="str">
        <f>IF(C2160="","",データ!AI3362)</f>
        <v/>
      </c>
      <c r="M2160" s="65" t="str">
        <f>IF(C2160="","",データ!AJ3362)</f>
        <v/>
      </c>
      <c r="N2160" s="65" t="str">
        <f>IF(O2160="","",COUNT($O$4:O2160))</f>
        <v/>
      </c>
      <c r="O2160" s="81" t="str">
        <f>IF(C2160="","",データ!AO3362)</f>
        <v/>
      </c>
      <c r="P2160" s="65" t="str">
        <f>IF(C2160="","",データ!AP3362)</f>
        <v/>
      </c>
    </row>
    <row r="2161" spans="1:16" ht="18" customHeight="1">
      <c r="A2161" s="46" t="str">
        <f>IF(データ!A3364&lt;&gt;"",データ!A3363,"")</f>
        <v/>
      </c>
      <c r="B2161" s="47" t="str">
        <f>IF(データ!B3364&lt;&gt;"",データ!B3363,"")</f>
        <v/>
      </c>
      <c r="C2161" s="48" t="str">
        <f>IF(データ!C3364&lt;&gt;"",データ!C3363,"")</f>
        <v/>
      </c>
      <c r="D2161" s="46" t="str">
        <f>IF(データ!G3364&lt;&gt;"",データ!G3363,"")</f>
        <v/>
      </c>
      <c r="E2161" s="65" t="str">
        <f>IF(F2161="","",COUNT($F$4:F2161))</f>
        <v/>
      </c>
      <c r="F2161" s="81" t="str">
        <f>IF(C2161="","",データ!Z3363)</f>
        <v/>
      </c>
      <c r="G2161" s="65" t="str">
        <f>IF(C2161="","",データ!AA3363)</f>
        <v/>
      </c>
      <c r="H2161" s="65" t="str">
        <f>IF(I2161="","",COUNT($I$4:I2161))</f>
        <v/>
      </c>
      <c r="I2161" s="81" t="str">
        <f>IF(C2161="","",データ!AF3363)</f>
        <v/>
      </c>
      <c r="J2161" s="65" t="str">
        <f>IF(C2161="","",データ!AG3363)</f>
        <v/>
      </c>
      <c r="K2161" s="65" t="str">
        <f>IF(L2161="","",COUNT($L$4:L2161))</f>
        <v/>
      </c>
      <c r="L2161" s="81" t="str">
        <f>IF(C2161="","",データ!AI3363)</f>
        <v/>
      </c>
      <c r="M2161" s="65" t="str">
        <f>IF(C2161="","",データ!AJ3363)</f>
        <v/>
      </c>
      <c r="N2161" s="65" t="str">
        <f>IF(O2161="","",COUNT($O$4:O2161))</f>
        <v/>
      </c>
      <c r="O2161" s="81" t="str">
        <f>IF(C2161="","",データ!AO3363)</f>
        <v/>
      </c>
      <c r="P2161" s="65" t="str">
        <f>IF(C2161="","",データ!AP3363)</f>
        <v/>
      </c>
    </row>
    <row r="2162" spans="1:16" ht="18" customHeight="1">
      <c r="A2162" s="46" t="str">
        <f>IF(データ!A3365&lt;&gt;"",データ!A3364,"")</f>
        <v/>
      </c>
      <c r="B2162" s="47" t="str">
        <f>IF(データ!B3365&lt;&gt;"",データ!B3364,"")</f>
        <v/>
      </c>
      <c r="C2162" s="48" t="str">
        <f>IF(データ!C3365&lt;&gt;"",データ!C3364,"")</f>
        <v/>
      </c>
      <c r="D2162" s="46" t="str">
        <f>IF(データ!G3365&lt;&gt;"",データ!G3364,"")</f>
        <v/>
      </c>
      <c r="E2162" s="65" t="str">
        <f>IF(F2162="","",COUNT($F$4:F2162))</f>
        <v/>
      </c>
      <c r="F2162" s="81" t="str">
        <f>IF(C2162="","",データ!Z3364)</f>
        <v/>
      </c>
      <c r="G2162" s="65" t="str">
        <f>IF(C2162="","",データ!AA3364)</f>
        <v/>
      </c>
      <c r="H2162" s="65" t="str">
        <f>IF(I2162="","",COUNT($I$4:I2162))</f>
        <v/>
      </c>
      <c r="I2162" s="81" t="str">
        <f>IF(C2162="","",データ!AF3364)</f>
        <v/>
      </c>
      <c r="J2162" s="65" t="str">
        <f>IF(C2162="","",データ!AG3364)</f>
        <v/>
      </c>
      <c r="K2162" s="65" t="str">
        <f>IF(L2162="","",COUNT($L$4:L2162))</f>
        <v/>
      </c>
      <c r="L2162" s="81" t="str">
        <f>IF(C2162="","",データ!AI3364)</f>
        <v/>
      </c>
      <c r="M2162" s="65" t="str">
        <f>IF(C2162="","",データ!AJ3364)</f>
        <v/>
      </c>
      <c r="N2162" s="65" t="str">
        <f>IF(O2162="","",COUNT($O$4:O2162))</f>
        <v/>
      </c>
      <c r="O2162" s="81" t="str">
        <f>IF(C2162="","",データ!AO3364)</f>
        <v/>
      </c>
      <c r="P2162" s="65" t="str">
        <f>IF(C2162="","",データ!AP3364)</f>
        <v/>
      </c>
    </row>
    <row r="2163" spans="1:16" ht="18" customHeight="1">
      <c r="A2163" s="46" t="str">
        <f>IF(データ!A3366&lt;&gt;"",データ!A3365,"")</f>
        <v/>
      </c>
      <c r="B2163" s="47" t="str">
        <f>IF(データ!B3366&lt;&gt;"",データ!B3365,"")</f>
        <v/>
      </c>
      <c r="C2163" s="48" t="str">
        <f>IF(データ!C3366&lt;&gt;"",データ!C3365,"")</f>
        <v/>
      </c>
      <c r="D2163" s="46" t="str">
        <f>IF(データ!G3366&lt;&gt;"",データ!G3365,"")</f>
        <v/>
      </c>
      <c r="E2163" s="65" t="str">
        <f>IF(F2163="","",COUNT($F$4:F2163))</f>
        <v/>
      </c>
      <c r="F2163" s="81" t="str">
        <f>IF(C2163="","",データ!Z3365)</f>
        <v/>
      </c>
      <c r="G2163" s="65" t="str">
        <f>IF(C2163="","",データ!AA3365)</f>
        <v/>
      </c>
      <c r="H2163" s="65" t="str">
        <f>IF(I2163="","",COUNT($I$4:I2163))</f>
        <v/>
      </c>
      <c r="I2163" s="81" t="str">
        <f>IF(C2163="","",データ!AF3365)</f>
        <v/>
      </c>
      <c r="J2163" s="65" t="str">
        <f>IF(C2163="","",データ!AG3365)</f>
        <v/>
      </c>
      <c r="K2163" s="65" t="str">
        <f>IF(L2163="","",COUNT($L$4:L2163))</f>
        <v/>
      </c>
      <c r="L2163" s="81" t="str">
        <f>IF(C2163="","",データ!AI3365)</f>
        <v/>
      </c>
      <c r="M2163" s="65" t="str">
        <f>IF(C2163="","",データ!AJ3365)</f>
        <v/>
      </c>
      <c r="N2163" s="65" t="str">
        <f>IF(O2163="","",COUNT($O$4:O2163))</f>
        <v/>
      </c>
      <c r="O2163" s="81" t="str">
        <f>IF(C2163="","",データ!AO3365)</f>
        <v/>
      </c>
      <c r="P2163" s="65" t="str">
        <f>IF(C2163="","",データ!AP3365)</f>
        <v/>
      </c>
    </row>
    <row r="2164" spans="1:16" ht="18" customHeight="1">
      <c r="A2164" s="46" t="str">
        <f>IF(データ!A3367&lt;&gt;"",データ!A3366,"")</f>
        <v/>
      </c>
      <c r="B2164" s="47" t="str">
        <f>IF(データ!B3367&lt;&gt;"",データ!B3366,"")</f>
        <v/>
      </c>
      <c r="C2164" s="48" t="str">
        <f>IF(データ!C3367&lt;&gt;"",データ!C3366,"")</f>
        <v/>
      </c>
      <c r="D2164" s="46" t="str">
        <f>IF(データ!G3367&lt;&gt;"",データ!G3366,"")</f>
        <v/>
      </c>
      <c r="E2164" s="65" t="str">
        <f>IF(F2164="","",COUNT($F$4:F2164))</f>
        <v/>
      </c>
      <c r="F2164" s="81" t="str">
        <f>IF(C2164="","",データ!Z3366)</f>
        <v/>
      </c>
      <c r="G2164" s="65" t="str">
        <f>IF(C2164="","",データ!AA3366)</f>
        <v/>
      </c>
      <c r="H2164" s="65" t="str">
        <f>IF(I2164="","",COUNT($I$4:I2164))</f>
        <v/>
      </c>
      <c r="I2164" s="81" t="str">
        <f>IF(C2164="","",データ!AF3366)</f>
        <v/>
      </c>
      <c r="J2164" s="65" t="str">
        <f>IF(C2164="","",データ!AG3366)</f>
        <v/>
      </c>
      <c r="K2164" s="65" t="str">
        <f>IF(L2164="","",COUNT($L$4:L2164))</f>
        <v/>
      </c>
      <c r="L2164" s="81" t="str">
        <f>IF(C2164="","",データ!AI3366)</f>
        <v/>
      </c>
      <c r="M2164" s="65" t="str">
        <f>IF(C2164="","",データ!AJ3366)</f>
        <v/>
      </c>
      <c r="N2164" s="65" t="str">
        <f>IF(O2164="","",COUNT($O$4:O2164))</f>
        <v/>
      </c>
      <c r="O2164" s="81" t="str">
        <f>IF(C2164="","",データ!AO3366)</f>
        <v/>
      </c>
      <c r="P2164" s="65" t="str">
        <f>IF(C2164="","",データ!AP3366)</f>
        <v/>
      </c>
    </row>
    <row r="2165" spans="1:16" ht="18" customHeight="1">
      <c r="A2165" s="46" t="str">
        <f>IF(データ!A3368&lt;&gt;"",データ!A3367,"")</f>
        <v/>
      </c>
      <c r="B2165" s="47" t="str">
        <f>IF(データ!B3368&lt;&gt;"",データ!B3367,"")</f>
        <v/>
      </c>
      <c r="C2165" s="48" t="str">
        <f>IF(データ!C3368&lt;&gt;"",データ!C3367,"")</f>
        <v/>
      </c>
      <c r="D2165" s="46" t="str">
        <f>IF(データ!G3368&lt;&gt;"",データ!G3367,"")</f>
        <v/>
      </c>
      <c r="E2165" s="65" t="str">
        <f>IF(F2165="","",COUNT($F$4:F2165))</f>
        <v/>
      </c>
      <c r="F2165" s="81" t="str">
        <f>IF(C2165="","",データ!Z3367)</f>
        <v/>
      </c>
      <c r="G2165" s="65" t="str">
        <f>IF(C2165="","",データ!AA3367)</f>
        <v/>
      </c>
      <c r="H2165" s="65" t="str">
        <f>IF(I2165="","",COUNT($I$4:I2165))</f>
        <v/>
      </c>
      <c r="I2165" s="81" t="str">
        <f>IF(C2165="","",データ!AF3367)</f>
        <v/>
      </c>
      <c r="J2165" s="65" t="str">
        <f>IF(C2165="","",データ!AG3367)</f>
        <v/>
      </c>
      <c r="K2165" s="65" t="str">
        <f>IF(L2165="","",COUNT($L$4:L2165))</f>
        <v/>
      </c>
      <c r="L2165" s="81" t="str">
        <f>IF(C2165="","",データ!AI3367)</f>
        <v/>
      </c>
      <c r="M2165" s="65" t="str">
        <f>IF(C2165="","",データ!AJ3367)</f>
        <v/>
      </c>
      <c r="N2165" s="65" t="str">
        <f>IF(O2165="","",COUNT($O$4:O2165))</f>
        <v/>
      </c>
      <c r="O2165" s="81" t="str">
        <f>IF(C2165="","",データ!AO3367)</f>
        <v/>
      </c>
      <c r="P2165" s="65" t="str">
        <f>IF(C2165="","",データ!AP3367)</f>
        <v/>
      </c>
    </row>
    <row r="2166" spans="1:16" ht="18" customHeight="1">
      <c r="A2166" s="46" t="str">
        <f>IF(データ!A3369&lt;&gt;"",データ!A3368,"")</f>
        <v/>
      </c>
      <c r="B2166" s="47" t="str">
        <f>IF(データ!B3369&lt;&gt;"",データ!B3368,"")</f>
        <v/>
      </c>
      <c r="C2166" s="48" t="str">
        <f>IF(データ!C3369&lt;&gt;"",データ!C3368,"")</f>
        <v/>
      </c>
      <c r="D2166" s="46" t="str">
        <f>IF(データ!G3369&lt;&gt;"",データ!G3368,"")</f>
        <v/>
      </c>
      <c r="E2166" s="65" t="str">
        <f>IF(F2166="","",COUNT($F$4:F2166))</f>
        <v/>
      </c>
      <c r="F2166" s="81" t="str">
        <f>IF(C2166="","",データ!Z3368)</f>
        <v/>
      </c>
      <c r="G2166" s="65" t="str">
        <f>IF(C2166="","",データ!AA3368)</f>
        <v/>
      </c>
      <c r="H2166" s="65" t="str">
        <f>IF(I2166="","",COUNT($I$4:I2166))</f>
        <v/>
      </c>
      <c r="I2166" s="81" t="str">
        <f>IF(C2166="","",データ!AF3368)</f>
        <v/>
      </c>
      <c r="J2166" s="65" t="str">
        <f>IF(C2166="","",データ!AG3368)</f>
        <v/>
      </c>
      <c r="K2166" s="65" t="str">
        <f>IF(L2166="","",COUNT($L$4:L2166))</f>
        <v/>
      </c>
      <c r="L2166" s="81" t="str">
        <f>IF(C2166="","",データ!AI3368)</f>
        <v/>
      </c>
      <c r="M2166" s="65" t="str">
        <f>IF(C2166="","",データ!AJ3368)</f>
        <v/>
      </c>
      <c r="N2166" s="65" t="str">
        <f>IF(O2166="","",COUNT($O$4:O2166))</f>
        <v/>
      </c>
      <c r="O2166" s="81" t="str">
        <f>IF(C2166="","",データ!AO3368)</f>
        <v/>
      </c>
      <c r="P2166" s="65" t="str">
        <f>IF(C2166="","",データ!AP3368)</f>
        <v/>
      </c>
    </row>
    <row r="2167" spans="1:16" ht="18" customHeight="1">
      <c r="A2167" s="46" t="str">
        <f>IF(データ!A3370&lt;&gt;"",データ!A3369,"")</f>
        <v/>
      </c>
      <c r="B2167" s="47" t="str">
        <f>IF(データ!B3370&lt;&gt;"",データ!B3369,"")</f>
        <v/>
      </c>
      <c r="C2167" s="48" t="str">
        <f>IF(データ!C3370&lt;&gt;"",データ!C3369,"")</f>
        <v/>
      </c>
      <c r="D2167" s="46" t="str">
        <f>IF(データ!G3370&lt;&gt;"",データ!G3369,"")</f>
        <v/>
      </c>
      <c r="E2167" s="65" t="str">
        <f>IF(F2167="","",COUNT($F$4:F2167))</f>
        <v/>
      </c>
      <c r="F2167" s="81" t="str">
        <f>IF(C2167="","",データ!Z3369)</f>
        <v/>
      </c>
      <c r="G2167" s="65" t="str">
        <f>IF(C2167="","",データ!AA3369)</f>
        <v/>
      </c>
      <c r="H2167" s="65" t="str">
        <f>IF(I2167="","",COUNT($I$4:I2167))</f>
        <v/>
      </c>
      <c r="I2167" s="81" t="str">
        <f>IF(C2167="","",データ!AF3369)</f>
        <v/>
      </c>
      <c r="J2167" s="65" t="str">
        <f>IF(C2167="","",データ!AG3369)</f>
        <v/>
      </c>
      <c r="K2167" s="65" t="str">
        <f>IF(L2167="","",COUNT($L$4:L2167))</f>
        <v/>
      </c>
      <c r="L2167" s="81" t="str">
        <f>IF(C2167="","",データ!AI3369)</f>
        <v/>
      </c>
      <c r="M2167" s="65" t="str">
        <f>IF(C2167="","",データ!AJ3369)</f>
        <v/>
      </c>
      <c r="N2167" s="65" t="str">
        <f>IF(O2167="","",COUNT($O$4:O2167))</f>
        <v/>
      </c>
      <c r="O2167" s="81" t="str">
        <f>IF(C2167="","",データ!AO3369)</f>
        <v/>
      </c>
      <c r="P2167" s="65" t="str">
        <f>IF(C2167="","",データ!AP3369)</f>
        <v/>
      </c>
    </row>
    <row r="2168" spans="1:16" ht="18" customHeight="1">
      <c r="A2168" s="46" t="str">
        <f>IF(データ!A3371&lt;&gt;"",データ!A3370,"")</f>
        <v/>
      </c>
      <c r="B2168" s="47" t="str">
        <f>IF(データ!B3371&lt;&gt;"",データ!B3370,"")</f>
        <v/>
      </c>
      <c r="C2168" s="48" t="str">
        <f>IF(データ!C3371&lt;&gt;"",データ!C3370,"")</f>
        <v/>
      </c>
      <c r="D2168" s="46" t="str">
        <f>IF(データ!G3371&lt;&gt;"",データ!G3370,"")</f>
        <v/>
      </c>
      <c r="E2168" s="65" t="str">
        <f>IF(F2168="","",COUNT($F$4:F2168))</f>
        <v/>
      </c>
      <c r="F2168" s="81" t="str">
        <f>IF(C2168="","",データ!Z3370)</f>
        <v/>
      </c>
      <c r="G2168" s="65" t="str">
        <f>IF(C2168="","",データ!AA3370)</f>
        <v/>
      </c>
      <c r="H2168" s="65" t="str">
        <f>IF(I2168="","",COUNT($I$4:I2168))</f>
        <v/>
      </c>
      <c r="I2168" s="81" t="str">
        <f>IF(C2168="","",データ!AF3370)</f>
        <v/>
      </c>
      <c r="J2168" s="65" t="str">
        <f>IF(C2168="","",データ!AG3370)</f>
        <v/>
      </c>
      <c r="K2168" s="65" t="str">
        <f>IF(L2168="","",COUNT($L$4:L2168))</f>
        <v/>
      </c>
      <c r="L2168" s="81" t="str">
        <f>IF(C2168="","",データ!AI3370)</f>
        <v/>
      </c>
      <c r="M2168" s="65" t="str">
        <f>IF(C2168="","",データ!AJ3370)</f>
        <v/>
      </c>
      <c r="N2168" s="65" t="str">
        <f>IF(O2168="","",COUNT($O$4:O2168))</f>
        <v/>
      </c>
      <c r="O2168" s="81" t="str">
        <f>IF(C2168="","",データ!AO3370)</f>
        <v/>
      </c>
      <c r="P2168" s="65" t="str">
        <f>IF(C2168="","",データ!AP3370)</f>
        <v/>
      </c>
    </row>
    <row r="2169" spans="1:16" ht="18" customHeight="1">
      <c r="A2169" s="46" t="str">
        <f>IF(データ!A3372&lt;&gt;"",データ!A3371,"")</f>
        <v/>
      </c>
      <c r="B2169" s="47" t="str">
        <f>IF(データ!B3372&lt;&gt;"",データ!B3371,"")</f>
        <v/>
      </c>
      <c r="C2169" s="48" t="str">
        <f>IF(データ!C3372&lt;&gt;"",データ!C3371,"")</f>
        <v/>
      </c>
      <c r="D2169" s="46" t="str">
        <f>IF(データ!G3372&lt;&gt;"",データ!G3371,"")</f>
        <v/>
      </c>
      <c r="E2169" s="65" t="str">
        <f>IF(F2169="","",COUNT($F$4:F2169))</f>
        <v/>
      </c>
      <c r="F2169" s="81" t="str">
        <f>IF(C2169="","",データ!Z3371)</f>
        <v/>
      </c>
      <c r="G2169" s="65" t="str">
        <f>IF(C2169="","",データ!AA3371)</f>
        <v/>
      </c>
      <c r="H2169" s="65" t="str">
        <f>IF(I2169="","",COUNT($I$4:I2169))</f>
        <v/>
      </c>
      <c r="I2169" s="81" t="str">
        <f>IF(C2169="","",データ!AF3371)</f>
        <v/>
      </c>
      <c r="J2169" s="65" t="str">
        <f>IF(C2169="","",データ!AG3371)</f>
        <v/>
      </c>
      <c r="K2169" s="65" t="str">
        <f>IF(L2169="","",COUNT($L$4:L2169))</f>
        <v/>
      </c>
      <c r="L2169" s="81" t="str">
        <f>IF(C2169="","",データ!AI3371)</f>
        <v/>
      </c>
      <c r="M2169" s="65" t="str">
        <f>IF(C2169="","",データ!AJ3371)</f>
        <v/>
      </c>
      <c r="N2169" s="65" t="str">
        <f>IF(O2169="","",COUNT($O$4:O2169))</f>
        <v/>
      </c>
      <c r="O2169" s="81" t="str">
        <f>IF(C2169="","",データ!AO3371)</f>
        <v/>
      </c>
      <c r="P2169" s="65" t="str">
        <f>IF(C2169="","",データ!AP3371)</f>
        <v/>
      </c>
    </row>
    <row r="2170" spans="1:16" ht="18" customHeight="1">
      <c r="A2170" s="46" t="str">
        <f>IF(データ!A3373&lt;&gt;"",データ!A3372,"")</f>
        <v/>
      </c>
      <c r="B2170" s="47" t="str">
        <f>IF(データ!B3373&lt;&gt;"",データ!B3372,"")</f>
        <v/>
      </c>
      <c r="C2170" s="48" t="str">
        <f>IF(データ!C3373&lt;&gt;"",データ!C3372,"")</f>
        <v/>
      </c>
      <c r="D2170" s="46" t="str">
        <f>IF(データ!G3373&lt;&gt;"",データ!G3372,"")</f>
        <v/>
      </c>
      <c r="E2170" s="65" t="str">
        <f>IF(F2170="","",COUNT($F$4:F2170))</f>
        <v/>
      </c>
      <c r="F2170" s="81" t="str">
        <f>IF(C2170="","",データ!Z3372)</f>
        <v/>
      </c>
      <c r="G2170" s="65" t="str">
        <f>IF(C2170="","",データ!AA3372)</f>
        <v/>
      </c>
      <c r="H2170" s="65" t="str">
        <f>IF(I2170="","",COUNT($I$4:I2170))</f>
        <v/>
      </c>
      <c r="I2170" s="81" t="str">
        <f>IF(C2170="","",データ!AF3372)</f>
        <v/>
      </c>
      <c r="J2170" s="65" t="str">
        <f>IF(C2170="","",データ!AG3372)</f>
        <v/>
      </c>
      <c r="K2170" s="65" t="str">
        <f>IF(L2170="","",COUNT($L$4:L2170))</f>
        <v/>
      </c>
      <c r="L2170" s="81" t="str">
        <f>IF(C2170="","",データ!AI3372)</f>
        <v/>
      </c>
      <c r="M2170" s="65" t="str">
        <f>IF(C2170="","",データ!AJ3372)</f>
        <v/>
      </c>
      <c r="N2170" s="65" t="str">
        <f>IF(O2170="","",COUNT($O$4:O2170))</f>
        <v/>
      </c>
      <c r="O2170" s="81" t="str">
        <f>IF(C2170="","",データ!AO3372)</f>
        <v/>
      </c>
      <c r="P2170" s="65" t="str">
        <f>IF(C2170="","",データ!AP3372)</f>
        <v/>
      </c>
    </row>
    <row r="2171" spans="1:16" ht="18" customHeight="1">
      <c r="A2171" s="46" t="str">
        <f>IF(データ!A3374&lt;&gt;"",データ!A3373,"")</f>
        <v/>
      </c>
      <c r="B2171" s="47" t="str">
        <f>IF(データ!B3374&lt;&gt;"",データ!B3373,"")</f>
        <v/>
      </c>
      <c r="C2171" s="48" t="str">
        <f>IF(データ!C3374&lt;&gt;"",データ!C3373,"")</f>
        <v/>
      </c>
      <c r="D2171" s="46" t="str">
        <f>IF(データ!G3374&lt;&gt;"",データ!G3373,"")</f>
        <v/>
      </c>
      <c r="E2171" s="65" t="str">
        <f>IF(F2171="","",COUNT($F$4:F2171))</f>
        <v/>
      </c>
      <c r="F2171" s="81" t="str">
        <f>IF(C2171="","",データ!Z3373)</f>
        <v/>
      </c>
      <c r="G2171" s="65" t="str">
        <f>IF(C2171="","",データ!AA3373)</f>
        <v/>
      </c>
      <c r="H2171" s="65" t="str">
        <f>IF(I2171="","",COUNT($I$4:I2171))</f>
        <v/>
      </c>
      <c r="I2171" s="81" t="str">
        <f>IF(C2171="","",データ!AF3373)</f>
        <v/>
      </c>
      <c r="J2171" s="65" t="str">
        <f>IF(C2171="","",データ!AG3373)</f>
        <v/>
      </c>
      <c r="K2171" s="65" t="str">
        <f>IF(L2171="","",COUNT($L$4:L2171))</f>
        <v/>
      </c>
      <c r="L2171" s="81" t="str">
        <f>IF(C2171="","",データ!AI3373)</f>
        <v/>
      </c>
      <c r="M2171" s="65" t="str">
        <f>IF(C2171="","",データ!AJ3373)</f>
        <v/>
      </c>
      <c r="N2171" s="65" t="str">
        <f>IF(O2171="","",COUNT($O$4:O2171))</f>
        <v/>
      </c>
      <c r="O2171" s="81" t="str">
        <f>IF(C2171="","",データ!AO3373)</f>
        <v/>
      </c>
      <c r="P2171" s="65" t="str">
        <f>IF(C2171="","",データ!AP3373)</f>
        <v/>
      </c>
    </row>
    <row r="2172" spans="1:16" ht="18" customHeight="1">
      <c r="A2172" s="46" t="str">
        <f>IF(データ!A3375&lt;&gt;"",データ!A3374,"")</f>
        <v/>
      </c>
      <c r="B2172" s="47" t="str">
        <f>IF(データ!B3375&lt;&gt;"",データ!B3374,"")</f>
        <v/>
      </c>
      <c r="C2172" s="48" t="str">
        <f>IF(データ!C3375&lt;&gt;"",データ!C3374,"")</f>
        <v/>
      </c>
      <c r="D2172" s="46" t="str">
        <f>IF(データ!G3375&lt;&gt;"",データ!G3374,"")</f>
        <v/>
      </c>
      <c r="E2172" s="65" t="str">
        <f>IF(F2172="","",COUNT($F$4:F2172))</f>
        <v/>
      </c>
      <c r="F2172" s="81" t="str">
        <f>IF(C2172="","",データ!Z3374)</f>
        <v/>
      </c>
      <c r="G2172" s="65" t="str">
        <f>IF(C2172="","",データ!AA3374)</f>
        <v/>
      </c>
      <c r="H2172" s="65" t="str">
        <f>IF(I2172="","",COUNT($I$4:I2172))</f>
        <v/>
      </c>
      <c r="I2172" s="81" t="str">
        <f>IF(C2172="","",データ!AF3374)</f>
        <v/>
      </c>
      <c r="J2172" s="65" t="str">
        <f>IF(C2172="","",データ!AG3374)</f>
        <v/>
      </c>
      <c r="K2172" s="65" t="str">
        <f>IF(L2172="","",COUNT($L$4:L2172))</f>
        <v/>
      </c>
      <c r="L2172" s="81" t="str">
        <f>IF(C2172="","",データ!AI3374)</f>
        <v/>
      </c>
      <c r="M2172" s="65" t="str">
        <f>IF(C2172="","",データ!AJ3374)</f>
        <v/>
      </c>
      <c r="N2172" s="65" t="str">
        <f>IF(O2172="","",COUNT($O$4:O2172))</f>
        <v/>
      </c>
      <c r="O2172" s="81" t="str">
        <f>IF(C2172="","",データ!AO3374)</f>
        <v/>
      </c>
      <c r="P2172" s="65" t="str">
        <f>IF(C2172="","",データ!AP3374)</f>
        <v/>
      </c>
    </row>
    <row r="2173" spans="1:16" ht="18" customHeight="1">
      <c r="A2173" s="46" t="str">
        <f>IF(データ!A3376&lt;&gt;"",データ!A3375,"")</f>
        <v/>
      </c>
      <c r="B2173" s="47" t="str">
        <f>IF(データ!B3376&lt;&gt;"",データ!B3375,"")</f>
        <v/>
      </c>
      <c r="C2173" s="48" t="str">
        <f>IF(データ!C3376&lt;&gt;"",データ!C3375,"")</f>
        <v/>
      </c>
      <c r="D2173" s="46" t="str">
        <f>IF(データ!G3376&lt;&gt;"",データ!G3375,"")</f>
        <v/>
      </c>
      <c r="E2173" s="65" t="str">
        <f>IF(F2173="","",COUNT($F$4:F2173))</f>
        <v/>
      </c>
      <c r="F2173" s="81" t="str">
        <f>IF(C2173="","",データ!Z3375)</f>
        <v/>
      </c>
      <c r="G2173" s="65" t="str">
        <f>IF(C2173="","",データ!AA3375)</f>
        <v/>
      </c>
      <c r="H2173" s="65" t="str">
        <f>IF(I2173="","",COUNT($I$4:I2173))</f>
        <v/>
      </c>
      <c r="I2173" s="81" t="str">
        <f>IF(C2173="","",データ!AF3375)</f>
        <v/>
      </c>
      <c r="J2173" s="65" t="str">
        <f>IF(C2173="","",データ!AG3375)</f>
        <v/>
      </c>
      <c r="K2173" s="65" t="str">
        <f>IF(L2173="","",COUNT($L$4:L2173))</f>
        <v/>
      </c>
      <c r="L2173" s="81" t="str">
        <f>IF(C2173="","",データ!AI3375)</f>
        <v/>
      </c>
      <c r="M2173" s="65" t="str">
        <f>IF(C2173="","",データ!AJ3375)</f>
        <v/>
      </c>
      <c r="N2173" s="65" t="str">
        <f>IF(O2173="","",COUNT($O$4:O2173))</f>
        <v/>
      </c>
      <c r="O2173" s="81" t="str">
        <f>IF(C2173="","",データ!AO3375)</f>
        <v/>
      </c>
      <c r="P2173" s="65" t="str">
        <f>IF(C2173="","",データ!AP3375)</f>
        <v/>
      </c>
    </row>
    <row r="2174" spans="1:16" ht="18" customHeight="1">
      <c r="A2174" s="46" t="str">
        <f>IF(データ!A3377&lt;&gt;"",データ!A3376,"")</f>
        <v/>
      </c>
      <c r="B2174" s="47" t="str">
        <f>IF(データ!B3377&lt;&gt;"",データ!B3376,"")</f>
        <v/>
      </c>
      <c r="C2174" s="48" t="str">
        <f>IF(データ!C3377&lt;&gt;"",データ!C3376,"")</f>
        <v/>
      </c>
      <c r="D2174" s="46" t="str">
        <f>IF(データ!G3377&lt;&gt;"",データ!G3376,"")</f>
        <v/>
      </c>
      <c r="E2174" s="65" t="str">
        <f>IF(F2174="","",COUNT($F$4:F2174))</f>
        <v/>
      </c>
      <c r="F2174" s="81" t="str">
        <f>IF(C2174="","",データ!Z3376)</f>
        <v/>
      </c>
      <c r="G2174" s="65" t="str">
        <f>IF(C2174="","",データ!AA3376)</f>
        <v/>
      </c>
      <c r="H2174" s="65" t="str">
        <f>IF(I2174="","",COUNT($I$4:I2174))</f>
        <v/>
      </c>
      <c r="I2174" s="81" t="str">
        <f>IF(C2174="","",データ!AF3376)</f>
        <v/>
      </c>
      <c r="J2174" s="65" t="str">
        <f>IF(C2174="","",データ!AG3376)</f>
        <v/>
      </c>
      <c r="K2174" s="65" t="str">
        <f>IF(L2174="","",COUNT($L$4:L2174))</f>
        <v/>
      </c>
      <c r="L2174" s="81" t="str">
        <f>IF(C2174="","",データ!AI3376)</f>
        <v/>
      </c>
      <c r="M2174" s="65" t="str">
        <f>IF(C2174="","",データ!AJ3376)</f>
        <v/>
      </c>
      <c r="N2174" s="65" t="str">
        <f>IF(O2174="","",COUNT($O$4:O2174))</f>
        <v/>
      </c>
      <c r="O2174" s="81" t="str">
        <f>IF(C2174="","",データ!AO3376)</f>
        <v/>
      </c>
      <c r="P2174" s="65" t="str">
        <f>IF(C2174="","",データ!AP3376)</f>
        <v/>
      </c>
    </row>
    <row r="2175" spans="1:16" ht="18" customHeight="1">
      <c r="A2175" s="46" t="str">
        <f>IF(データ!A3378&lt;&gt;"",データ!A3377,"")</f>
        <v/>
      </c>
      <c r="B2175" s="47" t="str">
        <f>IF(データ!B3378&lt;&gt;"",データ!B3377,"")</f>
        <v/>
      </c>
      <c r="C2175" s="48" t="str">
        <f>IF(データ!C3378&lt;&gt;"",データ!C3377,"")</f>
        <v/>
      </c>
      <c r="D2175" s="46" t="str">
        <f>IF(データ!G3378&lt;&gt;"",データ!G3377,"")</f>
        <v/>
      </c>
      <c r="E2175" s="65" t="str">
        <f>IF(F2175="","",COUNT($F$4:F2175))</f>
        <v/>
      </c>
      <c r="F2175" s="81" t="str">
        <f>IF(C2175="","",データ!Z3377)</f>
        <v/>
      </c>
      <c r="G2175" s="65" t="str">
        <f>IF(C2175="","",データ!AA3377)</f>
        <v/>
      </c>
      <c r="H2175" s="65" t="str">
        <f>IF(I2175="","",COUNT($I$4:I2175))</f>
        <v/>
      </c>
      <c r="I2175" s="81" t="str">
        <f>IF(C2175="","",データ!AF3377)</f>
        <v/>
      </c>
      <c r="J2175" s="65" t="str">
        <f>IF(C2175="","",データ!AG3377)</f>
        <v/>
      </c>
      <c r="K2175" s="65" t="str">
        <f>IF(L2175="","",COUNT($L$4:L2175))</f>
        <v/>
      </c>
      <c r="L2175" s="81" t="str">
        <f>IF(C2175="","",データ!AI3377)</f>
        <v/>
      </c>
      <c r="M2175" s="65" t="str">
        <f>IF(C2175="","",データ!AJ3377)</f>
        <v/>
      </c>
      <c r="N2175" s="65" t="str">
        <f>IF(O2175="","",COUNT($O$4:O2175))</f>
        <v/>
      </c>
      <c r="O2175" s="81" t="str">
        <f>IF(C2175="","",データ!AO3377)</f>
        <v/>
      </c>
      <c r="P2175" s="65" t="str">
        <f>IF(C2175="","",データ!AP3377)</f>
        <v/>
      </c>
    </row>
    <row r="2176" spans="1:16" ht="18" customHeight="1">
      <c r="A2176" s="46" t="str">
        <f>IF(データ!A3379&lt;&gt;"",データ!A3378,"")</f>
        <v/>
      </c>
      <c r="B2176" s="47" t="str">
        <f>IF(データ!B3379&lt;&gt;"",データ!B3378,"")</f>
        <v/>
      </c>
      <c r="C2176" s="48" t="str">
        <f>IF(データ!C3379&lt;&gt;"",データ!C3378,"")</f>
        <v/>
      </c>
      <c r="D2176" s="46" t="str">
        <f>IF(データ!G3379&lt;&gt;"",データ!G3378,"")</f>
        <v/>
      </c>
      <c r="E2176" s="65" t="str">
        <f>IF(F2176="","",COUNT($F$4:F2176))</f>
        <v/>
      </c>
      <c r="F2176" s="81" t="str">
        <f>IF(C2176="","",データ!Z3378)</f>
        <v/>
      </c>
      <c r="G2176" s="65" t="str">
        <f>IF(C2176="","",データ!AA3378)</f>
        <v/>
      </c>
      <c r="H2176" s="65" t="str">
        <f>IF(I2176="","",COUNT($I$4:I2176))</f>
        <v/>
      </c>
      <c r="I2176" s="81" t="str">
        <f>IF(C2176="","",データ!AF3378)</f>
        <v/>
      </c>
      <c r="J2176" s="65" t="str">
        <f>IF(C2176="","",データ!AG3378)</f>
        <v/>
      </c>
      <c r="K2176" s="65" t="str">
        <f>IF(L2176="","",COUNT($L$4:L2176))</f>
        <v/>
      </c>
      <c r="L2176" s="81" t="str">
        <f>IF(C2176="","",データ!AI3378)</f>
        <v/>
      </c>
      <c r="M2176" s="65" t="str">
        <f>IF(C2176="","",データ!AJ3378)</f>
        <v/>
      </c>
      <c r="N2176" s="65" t="str">
        <f>IF(O2176="","",COUNT($O$4:O2176))</f>
        <v/>
      </c>
      <c r="O2176" s="81" t="str">
        <f>IF(C2176="","",データ!AO3378)</f>
        <v/>
      </c>
      <c r="P2176" s="65" t="str">
        <f>IF(C2176="","",データ!AP3378)</f>
        <v/>
      </c>
    </row>
    <row r="2177" spans="1:16" ht="18" customHeight="1">
      <c r="A2177" s="46" t="str">
        <f>IF(データ!A3380&lt;&gt;"",データ!A3379,"")</f>
        <v/>
      </c>
      <c r="B2177" s="47" t="str">
        <f>IF(データ!B3380&lt;&gt;"",データ!B3379,"")</f>
        <v/>
      </c>
      <c r="C2177" s="48" t="str">
        <f>IF(データ!C3380&lt;&gt;"",データ!C3379,"")</f>
        <v/>
      </c>
      <c r="D2177" s="46" t="str">
        <f>IF(データ!G3380&lt;&gt;"",データ!G3379,"")</f>
        <v/>
      </c>
      <c r="E2177" s="65" t="str">
        <f>IF(F2177="","",COUNT($F$4:F2177))</f>
        <v/>
      </c>
      <c r="F2177" s="81" t="str">
        <f>IF(C2177="","",データ!Z3379)</f>
        <v/>
      </c>
      <c r="G2177" s="65" t="str">
        <f>IF(C2177="","",データ!AA3379)</f>
        <v/>
      </c>
      <c r="H2177" s="65" t="str">
        <f>IF(I2177="","",COUNT($I$4:I2177))</f>
        <v/>
      </c>
      <c r="I2177" s="81" t="str">
        <f>IF(C2177="","",データ!AF3379)</f>
        <v/>
      </c>
      <c r="J2177" s="65" t="str">
        <f>IF(C2177="","",データ!AG3379)</f>
        <v/>
      </c>
      <c r="K2177" s="65" t="str">
        <f>IF(L2177="","",COUNT($L$4:L2177))</f>
        <v/>
      </c>
      <c r="L2177" s="81" t="str">
        <f>IF(C2177="","",データ!AI3379)</f>
        <v/>
      </c>
      <c r="M2177" s="65" t="str">
        <f>IF(C2177="","",データ!AJ3379)</f>
        <v/>
      </c>
      <c r="N2177" s="65" t="str">
        <f>IF(O2177="","",COUNT($O$4:O2177))</f>
        <v/>
      </c>
      <c r="O2177" s="81" t="str">
        <f>IF(C2177="","",データ!AO3379)</f>
        <v/>
      </c>
      <c r="P2177" s="65" t="str">
        <f>IF(C2177="","",データ!AP3379)</f>
        <v/>
      </c>
    </row>
    <row r="2178" spans="1:16" ht="18" customHeight="1">
      <c r="A2178" s="46" t="str">
        <f>IF(データ!A3381&lt;&gt;"",データ!A3380,"")</f>
        <v/>
      </c>
      <c r="B2178" s="47" t="str">
        <f>IF(データ!B3381&lt;&gt;"",データ!B3380,"")</f>
        <v/>
      </c>
      <c r="C2178" s="48" t="str">
        <f>IF(データ!C3381&lt;&gt;"",データ!C3380,"")</f>
        <v/>
      </c>
      <c r="D2178" s="46" t="str">
        <f>IF(データ!G3381&lt;&gt;"",データ!G3380,"")</f>
        <v/>
      </c>
      <c r="E2178" s="65" t="str">
        <f>IF(F2178="","",COUNT($F$4:F2178))</f>
        <v/>
      </c>
      <c r="F2178" s="81" t="str">
        <f>IF(C2178="","",データ!Z3380)</f>
        <v/>
      </c>
      <c r="G2178" s="65" t="str">
        <f>IF(C2178="","",データ!AA3380)</f>
        <v/>
      </c>
      <c r="H2178" s="65" t="str">
        <f>IF(I2178="","",COUNT($I$4:I2178))</f>
        <v/>
      </c>
      <c r="I2178" s="81" t="str">
        <f>IF(C2178="","",データ!AF3380)</f>
        <v/>
      </c>
      <c r="J2178" s="65" t="str">
        <f>IF(C2178="","",データ!AG3380)</f>
        <v/>
      </c>
      <c r="K2178" s="65" t="str">
        <f>IF(L2178="","",COUNT($L$4:L2178))</f>
        <v/>
      </c>
      <c r="L2178" s="81" t="str">
        <f>IF(C2178="","",データ!AI3380)</f>
        <v/>
      </c>
      <c r="M2178" s="65" t="str">
        <f>IF(C2178="","",データ!AJ3380)</f>
        <v/>
      </c>
      <c r="N2178" s="65" t="str">
        <f>IF(O2178="","",COUNT($O$4:O2178))</f>
        <v/>
      </c>
      <c r="O2178" s="81" t="str">
        <f>IF(C2178="","",データ!AO3380)</f>
        <v/>
      </c>
      <c r="P2178" s="65" t="str">
        <f>IF(C2178="","",データ!AP3380)</f>
        <v/>
      </c>
    </row>
    <row r="2179" spans="1:16" ht="18" customHeight="1">
      <c r="A2179" s="46" t="str">
        <f>IF(データ!A3382&lt;&gt;"",データ!A3381,"")</f>
        <v/>
      </c>
      <c r="B2179" s="47" t="str">
        <f>IF(データ!B3382&lt;&gt;"",データ!B3381,"")</f>
        <v/>
      </c>
      <c r="C2179" s="48" t="str">
        <f>IF(データ!C3382&lt;&gt;"",データ!C3381,"")</f>
        <v/>
      </c>
      <c r="D2179" s="46" t="str">
        <f>IF(データ!G3382&lt;&gt;"",データ!G3381,"")</f>
        <v/>
      </c>
      <c r="E2179" s="65" t="str">
        <f>IF(F2179="","",COUNT($F$4:F2179))</f>
        <v/>
      </c>
      <c r="F2179" s="81" t="str">
        <f>IF(C2179="","",データ!Z3381)</f>
        <v/>
      </c>
      <c r="G2179" s="65" t="str">
        <f>IF(C2179="","",データ!AA3381)</f>
        <v/>
      </c>
      <c r="H2179" s="65" t="str">
        <f>IF(I2179="","",COUNT($I$4:I2179))</f>
        <v/>
      </c>
      <c r="I2179" s="81" t="str">
        <f>IF(C2179="","",データ!AF3381)</f>
        <v/>
      </c>
      <c r="J2179" s="65" t="str">
        <f>IF(C2179="","",データ!AG3381)</f>
        <v/>
      </c>
      <c r="K2179" s="65" t="str">
        <f>IF(L2179="","",COUNT($L$4:L2179))</f>
        <v/>
      </c>
      <c r="L2179" s="81" t="str">
        <f>IF(C2179="","",データ!AI3381)</f>
        <v/>
      </c>
      <c r="M2179" s="65" t="str">
        <f>IF(C2179="","",データ!AJ3381)</f>
        <v/>
      </c>
      <c r="N2179" s="65" t="str">
        <f>IF(O2179="","",COUNT($O$4:O2179))</f>
        <v/>
      </c>
      <c r="O2179" s="81" t="str">
        <f>IF(C2179="","",データ!AO3381)</f>
        <v/>
      </c>
      <c r="P2179" s="65" t="str">
        <f>IF(C2179="","",データ!AP3381)</f>
        <v/>
      </c>
    </row>
    <row r="2180" spans="1:16" ht="18" customHeight="1">
      <c r="A2180" s="46" t="str">
        <f>IF(データ!A3383&lt;&gt;"",データ!A3382,"")</f>
        <v/>
      </c>
      <c r="B2180" s="47" t="str">
        <f>IF(データ!B3383&lt;&gt;"",データ!B3382,"")</f>
        <v/>
      </c>
      <c r="C2180" s="48" t="str">
        <f>IF(データ!C3383&lt;&gt;"",データ!C3382,"")</f>
        <v/>
      </c>
      <c r="D2180" s="46" t="str">
        <f>IF(データ!G3383&lt;&gt;"",データ!G3382,"")</f>
        <v/>
      </c>
      <c r="E2180" s="65" t="str">
        <f>IF(F2180="","",COUNT($F$4:F2180))</f>
        <v/>
      </c>
      <c r="F2180" s="81" t="str">
        <f>IF(C2180="","",データ!Z3382)</f>
        <v/>
      </c>
      <c r="G2180" s="65" t="str">
        <f>IF(C2180="","",データ!AA3382)</f>
        <v/>
      </c>
      <c r="H2180" s="65" t="str">
        <f>IF(I2180="","",COUNT($I$4:I2180))</f>
        <v/>
      </c>
      <c r="I2180" s="81" t="str">
        <f>IF(C2180="","",データ!AF3382)</f>
        <v/>
      </c>
      <c r="J2180" s="65" t="str">
        <f>IF(C2180="","",データ!AG3382)</f>
        <v/>
      </c>
      <c r="K2180" s="65" t="str">
        <f>IF(L2180="","",COUNT($L$4:L2180))</f>
        <v/>
      </c>
      <c r="L2180" s="81" t="str">
        <f>IF(C2180="","",データ!AI3382)</f>
        <v/>
      </c>
      <c r="M2180" s="65" t="str">
        <f>IF(C2180="","",データ!AJ3382)</f>
        <v/>
      </c>
      <c r="N2180" s="65" t="str">
        <f>IF(O2180="","",COUNT($O$4:O2180))</f>
        <v/>
      </c>
      <c r="O2180" s="81" t="str">
        <f>IF(C2180="","",データ!AO3382)</f>
        <v/>
      </c>
      <c r="P2180" s="65" t="str">
        <f>IF(C2180="","",データ!AP3382)</f>
        <v/>
      </c>
    </row>
    <row r="2181" spans="1:16" ht="18" customHeight="1">
      <c r="A2181" s="46" t="str">
        <f>IF(データ!A3384&lt;&gt;"",データ!A3383,"")</f>
        <v/>
      </c>
      <c r="B2181" s="47" t="str">
        <f>IF(データ!B3384&lt;&gt;"",データ!B3383,"")</f>
        <v/>
      </c>
      <c r="C2181" s="48" t="str">
        <f>IF(データ!C3384&lt;&gt;"",データ!C3383,"")</f>
        <v/>
      </c>
      <c r="D2181" s="46" t="str">
        <f>IF(データ!G3384&lt;&gt;"",データ!G3383,"")</f>
        <v/>
      </c>
      <c r="E2181" s="65" t="str">
        <f>IF(F2181="","",COUNT($F$4:F2181))</f>
        <v/>
      </c>
      <c r="F2181" s="81" t="str">
        <f>IF(C2181="","",データ!Z3383)</f>
        <v/>
      </c>
      <c r="G2181" s="65" t="str">
        <f>IF(C2181="","",データ!AA3383)</f>
        <v/>
      </c>
      <c r="H2181" s="65" t="str">
        <f>IF(I2181="","",COUNT($I$4:I2181))</f>
        <v/>
      </c>
      <c r="I2181" s="81" t="str">
        <f>IF(C2181="","",データ!AF3383)</f>
        <v/>
      </c>
      <c r="J2181" s="65" t="str">
        <f>IF(C2181="","",データ!AG3383)</f>
        <v/>
      </c>
      <c r="K2181" s="65" t="str">
        <f>IF(L2181="","",COUNT($L$4:L2181))</f>
        <v/>
      </c>
      <c r="L2181" s="81" t="str">
        <f>IF(C2181="","",データ!AI3383)</f>
        <v/>
      </c>
      <c r="M2181" s="65" t="str">
        <f>IF(C2181="","",データ!AJ3383)</f>
        <v/>
      </c>
      <c r="N2181" s="65" t="str">
        <f>IF(O2181="","",COUNT($O$4:O2181))</f>
        <v/>
      </c>
      <c r="O2181" s="81" t="str">
        <f>IF(C2181="","",データ!AO3383)</f>
        <v/>
      </c>
      <c r="P2181" s="65" t="str">
        <f>IF(C2181="","",データ!AP3383)</f>
        <v/>
      </c>
    </row>
    <row r="2182" spans="1:16" ht="18" customHeight="1">
      <c r="A2182" s="46" t="str">
        <f>IF(データ!A3385&lt;&gt;"",データ!A3384,"")</f>
        <v/>
      </c>
      <c r="B2182" s="47" t="str">
        <f>IF(データ!B3385&lt;&gt;"",データ!B3384,"")</f>
        <v/>
      </c>
      <c r="C2182" s="48" t="str">
        <f>IF(データ!C3385&lt;&gt;"",データ!C3384,"")</f>
        <v/>
      </c>
      <c r="D2182" s="46" t="str">
        <f>IF(データ!G3385&lt;&gt;"",データ!G3384,"")</f>
        <v/>
      </c>
      <c r="E2182" s="65" t="str">
        <f>IF(F2182="","",COUNT($F$4:F2182))</f>
        <v/>
      </c>
      <c r="F2182" s="81" t="str">
        <f>IF(C2182="","",データ!Z3384)</f>
        <v/>
      </c>
      <c r="G2182" s="65" t="str">
        <f>IF(C2182="","",データ!AA3384)</f>
        <v/>
      </c>
      <c r="H2182" s="65" t="str">
        <f>IF(I2182="","",COUNT($I$4:I2182))</f>
        <v/>
      </c>
      <c r="I2182" s="81" t="str">
        <f>IF(C2182="","",データ!AF3384)</f>
        <v/>
      </c>
      <c r="J2182" s="65" t="str">
        <f>IF(C2182="","",データ!AG3384)</f>
        <v/>
      </c>
      <c r="K2182" s="65" t="str">
        <f>IF(L2182="","",COUNT($L$4:L2182))</f>
        <v/>
      </c>
      <c r="L2182" s="81" t="str">
        <f>IF(C2182="","",データ!AI3384)</f>
        <v/>
      </c>
      <c r="M2182" s="65" t="str">
        <f>IF(C2182="","",データ!AJ3384)</f>
        <v/>
      </c>
      <c r="N2182" s="65" t="str">
        <f>IF(O2182="","",COUNT($O$4:O2182))</f>
        <v/>
      </c>
      <c r="O2182" s="81" t="str">
        <f>IF(C2182="","",データ!AO3384)</f>
        <v/>
      </c>
      <c r="P2182" s="65" t="str">
        <f>IF(C2182="","",データ!AP3384)</f>
        <v/>
      </c>
    </row>
    <row r="2183" spans="1:16" ht="18" customHeight="1">
      <c r="A2183" s="46" t="str">
        <f>IF(データ!A3386&lt;&gt;"",データ!A3385,"")</f>
        <v/>
      </c>
      <c r="B2183" s="47" t="str">
        <f>IF(データ!B3386&lt;&gt;"",データ!B3385,"")</f>
        <v/>
      </c>
      <c r="C2183" s="48" t="str">
        <f>IF(データ!C3386&lt;&gt;"",データ!C3385,"")</f>
        <v/>
      </c>
      <c r="D2183" s="46" t="str">
        <f>IF(データ!G3386&lt;&gt;"",データ!G3385,"")</f>
        <v/>
      </c>
      <c r="E2183" s="65" t="str">
        <f>IF(F2183="","",COUNT($F$4:F2183))</f>
        <v/>
      </c>
      <c r="F2183" s="81" t="str">
        <f>IF(C2183="","",データ!Z3385)</f>
        <v/>
      </c>
      <c r="G2183" s="65" t="str">
        <f>IF(C2183="","",データ!AA3385)</f>
        <v/>
      </c>
      <c r="H2183" s="65" t="str">
        <f>IF(I2183="","",COUNT($I$4:I2183))</f>
        <v/>
      </c>
      <c r="I2183" s="81" t="str">
        <f>IF(C2183="","",データ!AF3385)</f>
        <v/>
      </c>
      <c r="J2183" s="65" t="str">
        <f>IF(C2183="","",データ!AG3385)</f>
        <v/>
      </c>
      <c r="K2183" s="65" t="str">
        <f>IF(L2183="","",COUNT($L$4:L2183))</f>
        <v/>
      </c>
      <c r="L2183" s="81" t="str">
        <f>IF(C2183="","",データ!AI3385)</f>
        <v/>
      </c>
      <c r="M2183" s="65" t="str">
        <f>IF(C2183="","",データ!AJ3385)</f>
        <v/>
      </c>
      <c r="N2183" s="65" t="str">
        <f>IF(O2183="","",COUNT($O$4:O2183))</f>
        <v/>
      </c>
      <c r="O2183" s="81" t="str">
        <f>IF(C2183="","",データ!AO3385)</f>
        <v/>
      </c>
      <c r="P2183" s="65" t="str">
        <f>IF(C2183="","",データ!AP3385)</f>
        <v/>
      </c>
    </row>
    <row r="2184" spans="1:16" ht="18" customHeight="1">
      <c r="A2184" s="46" t="str">
        <f>IF(データ!A3387&lt;&gt;"",データ!A3386,"")</f>
        <v/>
      </c>
      <c r="B2184" s="47" t="str">
        <f>IF(データ!B3387&lt;&gt;"",データ!B3386,"")</f>
        <v/>
      </c>
      <c r="C2184" s="48" t="str">
        <f>IF(データ!C3387&lt;&gt;"",データ!C3386,"")</f>
        <v/>
      </c>
      <c r="D2184" s="46" t="str">
        <f>IF(データ!G3387&lt;&gt;"",データ!G3386,"")</f>
        <v/>
      </c>
      <c r="E2184" s="65" t="str">
        <f>IF(F2184="","",COUNT($F$4:F2184))</f>
        <v/>
      </c>
      <c r="F2184" s="81" t="str">
        <f>IF(C2184="","",データ!Z3386)</f>
        <v/>
      </c>
      <c r="G2184" s="65" t="str">
        <f>IF(C2184="","",データ!AA3386)</f>
        <v/>
      </c>
      <c r="H2184" s="65" t="str">
        <f>IF(I2184="","",COUNT($I$4:I2184))</f>
        <v/>
      </c>
      <c r="I2184" s="81" t="str">
        <f>IF(C2184="","",データ!AF3386)</f>
        <v/>
      </c>
      <c r="J2184" s="65" t="str">
        <f>IF(C2184="","",データ!AG3386)</f>
        <v/>
      </c>
      <c r="K2184" s="65" t="str">
        <f>IF(L2184="","",COUNT($L$4:L2184))</f>
        <v/>
      </c>
      <c r="L2184" s="81" t="str">
        <f>IF(C2184="","",データ!AI3386)</f>
        <v/>
      </c>
      <c r="M2184" s="65" t="str">
        <f>IF(C2184="","",データ!AJ3386)</f>
        <v/>
      </c>
      <c r="N2184" s="65" t="str">
        <f>IF(O2184="","",COUNT($O$4:O2184))</f>
        <v/>
      </c>
      <c r="O2184" s="81" t="str">
        <f>IF(C2184="","",データ!AO3386)</f>
        <v/>
      </c>
      <c r="P2184" s="65" t="str">
        <f>IF(C2184="","",データ!AP3386)</f>
        <v/>
      </c>
    </row>
    <row r="2185" spans="1:16" ht="18" customHeight="1">
      <c r="A2185" s="46" t="str">
        <f>IF(データ!A3388&lt;&gt;"",データ!A3387,"")</f>
        <v/>
      </c>
      <c r="B2185" s="47" t="str">
        <f>IF(データ!B3388&lt;&gt;"",データ!B3387,"")</f>
        <v/>
      </c>
      <c r="C2185" s="48" t="str">
        <f>IF(データ!C3388&lt;&gt;"",データ!C3387,"")</f>
        <v/>
      </c>
      <c r="D2185" s="46" t="str">
        <f>IF(データ!G3388&lt;&gt;"",データ!G3387,"")</f>
        <v/>
      </c>
      <c r="E2185" s="65" t="str">
        <f>IF(F2185="","",COUNT($F$4:F2185))</f>
        <v/>
      </c>
      <c r="F2185" s="81" t="str">
        <f>IF(C2185="","",データ!Z3387)</f>
        <v/>
      </c>
      <c r="G2185" s="65" t="str">
        <f>IF(C2185="","",データ!AA3387)</f>
        <v/>
      </c>
      <c r="H2185" s="65" t="str">
        <f>IF(I2185="","",COUNT($I$4:I2185))</f>
        <v/>
      </c>
      <c r="I2185" s="81" t="str">
        <f>IF(C2185="","",データ!AF3387)</f>
        <v/>
      </c>
      <c r="J2185" s="65" t="str">
        <f>IF(C2185="","",データ!AG3387)</f>
        <v/>
      </c>
      <c r="K2185" s="65" t="str">
        <f>IF(L2185="","",COUNT($L$4:L2185))</f>
        <v/>
      </c>
      <c r="L2185" s="81" t="str">
        <f>IF(C2185="","",データ!AI3387)</f>
        <v/>
      </c>
      <c r="M2185" s="65" t="str">
        <f>IF(C2185="","",データ!AJ3387)</f>
        <v/>
      </c>
      <c r="N2185" s="65" t="str">
        <f>IF(O2185="","",COUNT($O$4:O2185))</f>
        <v/>
      </c>
      <c r="O2185" s="81" t="str">
        <f>IF(C2185="","",データ!AO3387)</f>
        <v/>
      </c>
      <c r="P2185" s="65" t="str">
        <f>IF(C2185="","",データ!AP3387)</f>
        <v/>
      </c>
    </row>
    <row r="2186" spans="1:16" ht="18" customHeight="1">
      <c r="A2186" s="46" t="str">
        <f>IF(データ!A3389&lt;&gt;"",データ!A3388,"")</f>
        <v/>
      </c>
      <c r="B2186" s="47" t="str">
        <f>IF(データ!B3389&lt;&gt;"",データ!B3388,"")</f>
        <v/>
      </c>
      <c r="C2186" s="48" t="str">
        <f>IF(データ!C3389&lt;&gt;"",データ!C3388,"")</f>
        <v/>
      </c>
      <c r="D2186" s="46" t="str">
        <f>IF(データ!G3389&lt;&gt;"",データ!G3388,"")</f>
        <v/>
      </c>
      <c r="E2186" s="65" t="str">
        <f>IF(F2186="","",COUNT($F$4:F2186))</f>
        <v/>
      </c>
      <c r="F2186" s="81" t="str">
        <f>IF(C2186="","",データ!Z3388)</f>
        <v/>
      </c>
      <c r="G2186" s="65" t="str">
        <f>IF(C2186="","",データ!AA3388)</f>
        <v/>
      </c>
      <c r="H2186" s="65" t="str">
        <f>IF(I2186="","",COUNT($I$4:I2186))</f>
        <v/>
      </c>
      <c r="I2186" s="81" t="str">
        <f>IF(C2186="","",データ!AF3388)</f>
        <v/>
      </c>
      <c r="J2186" s="65" t="str">
        <f>IF(C2186="","",データ!AG3388)</f>
        <v/>
      </c>
      <c r="K2186" s="65" t="str">
        <f>IF(L2186="","",COUNT($L$4:L2186))</f>
        <v/>
      </c>
      <c r="L2186" s="81" t="str">
        <f>IF(C2186="","",データ!AI3388)</f>
        <v/>
      </c>
      <c r="M2186" s="65" t="str">
        <f>IF(C2186="","",データ!AJ3388)</f>
        <v/>
      </c>
      <c r="N2186" s="65" t="str">
        <f>IF(O2186="","",COUNT($O$4:O2186))</f>
        <v/>
      </c>
      <c r="O2186" s="81" t="str">
        <f>IF(C2186="","",データ!AO3388)</f>
        <v/>
      </c>
      <c r="P2186" s="65" t="str">
        <f>IF(C2186="","",データ!AP3388)</f>
        <v/>
      </c>
    </row>
    <row r="2187" spans="1:16" ht="18" customHeight="1">
      <c r="A2187" s="46" t="str">
        <f>IF(データ!A3390&lt;&gt;"",データ!A3389,"")</f>
        <v/>
      </c>
      <c r="B2187" s="47" t="str">
        <f>IF(データ!B3390&lt;&gt;"",データ!B3389,"")</f>
        <v/>
      </c>
      <c r="C2187" s="48" t="str">
        <f>IF(データ!C3390&lt;&gt;"",データ!C3389,"")</f>
        <v/>
      </c>
      <c r="D2187" s="46" t="str">
        <f>IF(データ!G3390&lt;&gt;"",データ!G3389,"")</f>
        <v/>
      </c>
      <c r="E2187" s="65" t="str">
        <f>IF(F2187="","",COUNT($F$4:F2187))</f>
        <v/>
      </c>
      <c r="F2187" s="81" t="str">
        <f>IF(C2187="","",データ!Z3389)</f>
        <v/>
      </c>
      <c r="G2187" s="65" t="str">
        <f>IF(C2187="","",データ!AA3389)</f>
        <v/>
      </c>
      <c r="H2187" s="65" t="str">
        <f>IF(I2187="","",COUNT($I$4:I2187))</f>
        <v/>
      </c>
      <c r="I2187" s="81" t="str">
        <f>IF(C2187="","",データ!AF3389)</f>
        <v/>
      </c>
      <c r="J2187" s="65" t="str">
        <f>IF(C2187="","",データ!AG3389)</f>
        <v/>
      </c>
      <c r="K2187" s="65" t="str">
        <f>IF(L2187="","",COUNT($L$4:L2187))</f>
        <v/>
      </c>
      <c r="L2187" s="81" t="str">
        <f>IF(C2187="","",データ!AI3389)</f>
        <v/>
      </c>
      <c r="M2187" s="65" t="str">
        <f>IF(C2187="","",データ!AJ3389)</f>
        <v/>
      </c>
      <c r="N2187" s="65" t="str">
        <f>IF(O2187="","",COUNT($O$4:O2187))</f>
        <v/>
      </c>
      <c r="O2187" s="81" t="str">
        <f>IF(C2187="","",データ!AO3389)</f>
        <v/>
      </c>
      <c r="P2187" s="65" t="str">
        <f>IF(C2187="","",データ!AP3389)</f>
        <v/>
      </c>
    </row>
    <row r="2188" spans="1:16" ht="18" customHeight="1">
      <c r="A2188" s="46" t="str">
        <f>IF(データ!A3391&lt;&gt;"",データ!A3390,"")</f>
        <v/>
      </c>
      <c r="B2188" s="47" t="str">
        <f>IF(データ!B3391&lt;&gt;"",データ!B3390,"")</f>
        <v/>
      </c>
      <c r="C2188" s="48" t="str">
        <f>IF(データ!C3391&lt;&gt;"",データ!C3390,"")</f>
        <v/>
      </c>
      <c r="D2188" s="46" t="str">
        <f>IF(データ!G3391&lt;&gt;"",データ!G3390,"")</f>
        <v/>
      </c>
      <c r="E2188" s="65" t="str">
        <f>IF(F2188="","",COUNT($F$4:F2188))</f>
        <v/>
      </c>
      <c r="F2188" s="81" t="str">
        <f>IF(C2188="","",データ!Z3390)</f>
        <v/>
      </c>
      <c r="G2188" s="65" t="str">
        <f>IF(C2188="","",データ!AA3390)</f>
        <v/>
      </c>
      <c r="H2188" s="65" t="str">
        <f>IF(I2188="","",COUNT($I$4:I2188))</f>
        <v/>
      </c>
      <c r="I2188" s="81" t="str">
        <f>IF(C2188="","",データ!AF3390)</f>
        <v/>
      </c>
      <c r="J2188" s="65" t="str">
        <f>IF(C2188="","",データ!AG3390)</f>
        <v/>
      </c>
      <c r="K2188" s="65" t="str">
        <f>IF(L2188="","",COUNT($L$4:L2188))</f>
        <v/>
      </c>
      <c r="L2188" s="81" t="str">
        <f>IF(C2188="","",データ!AI3390)</f>
        <v/>
      </c>
      <c r="M2188" s="65" t="str">
        <f>IF(C2188="","",データ!AJ3390)</f>
        <v/>
      </c>
      <c r="N2188" s="65" t="str">
        <f>IF(O2188="","",COUNT($O$4:O2188))</f>
        <v/>
      </c>
      <c r="O2188" s="81" t="str">
        <f>IF(C2188="","",データ!AO3390)</f>
        <v/>
      </c>
      <c r="P2188" s="65" t="str">
        <f>IF(C2188="","",データ!AP3390)</f>
        <v/>
      </c>
    </row>
    <row r="2189" spans="1:16" ht="18" customHeight="1">
      <c r="A2189" s="46" t="str">
        <f>IF(データ!A3392&lt;&gt;"",データ!A3391,"")</f>
        <v/>
      </c>
      <c r="B2189" s="47" t="str">
        <f>IF(データ!B3392&lt;&gt;"",データ!B3391,"")</f>
        <v/>
      </c>
      <c r="C2189" s="48" t="str">
        <f>IF(データ!C3392&lt;&gt;"",データ!C3391,"")</f>
        <v/>
      </c>
      <c r="D2189" s="46" t="str">
        <f>IF(データ!G3392&lt;&gt;"",データ!G3391,"")</f>
        <v/>
      </c>
      <c r="E2189" s="65" t="str">
        <f>IF(F2189="","",COUNT($F$4:F2189))</f>
        <v/>
      </c>
      <c r="F2189" s="81" t="str">
        <f>IF(C2189="","",データ!Z3391)</f>
        <v/>
      </c>
      <c r="G2189" s="65" t="str">
        <f>IF(C2189="","",データ!AA3391)</f>
        <v/>
      </c>
      <c r="H2189" s="65" t="str">
        <f>IF(I2189="","",COUNT($I$4:I2189))</f>
        <v/>
      </c>
      <c r="I2189" s="81" t="str">
        <f>IF(C2189="","",データ!AF3391)</f>
        <v/>
      </c>
      <c r="J2189" s="65" t="str">
        <f>IF(C2189="","",データ!AG3391)</f>
        <v/>
      </c>
      <c r="K2189" s="65" t="str">
        <f>IF(L2189="","",COUNT($L$4:L2189))</f>
        <v/>
      </c>
      <c r="L2189" s="81" t="str">
        <f>IF(C2189="","",データ!AI3391)</f>
        <v/>
      </c>
      <c r="M2189" s="65" t="str">
        <f>IF(C2189="","",データ!AJ3391)</f>
        <v/>
      </c>
      <c r="N2189" s="65" t="str">
        <f>IF(O2189="","",COUNT($O$4:O2189))</f>
        <v/>
      </c>
      <c r="O2189" s="81" t="str">
        <f>IF(C2189="","",データ!AO3391)</f>
        <v/>
      </c>
      <c r="P2189" s="65" t="str">
        <f>IF(C2189="","",データ!AP3391)</f>
        <v/>
      </c>
    </row>
    <row r="2190" spans="1:16" ht="18" customHeight="1">
      <c r="A2190" s="46" t="str">
        <f>IF(データ!A3393&lt;&gt;"",データ!A3392,"")</f>
        <v/>
      </c>
      <c r="B2190" s="47" t="str">
        <f>IF(データ!B3393&lt;&gt;"",データ!B3392,"")</f>
        <v/>
      </c>
      <c r="C2190" s="48" t="str">
        <f>IF(データ!C3393&lt;&gt;"",データ!C3392,"")</f>
        <v/>
      </c>
      <c r="D2190" s="46" t="str">
        <f>IF(データ!G3393&lt;&gt;"",データ!G3392,"")</f>
        <v/>
      </c>
      <c r="E2190" s="65" t="str">
        <f>IF(F2190="","",COUNT($F$4:F2190))</f>
        <v/>
      </c>
      <c r="F2190" s="81" t="str">
        <f>IF(C2190="","",データ!Z3392)</f>
        <v/>
      </c>
      <c r="G2190" s="65" t="str">
        <f>IF(C2190="","",データ!AA3392)</f>
        <v/>
      </c>
      <c r="H2190" s="65" t="str">
        <f>IF(I2190="","",COUNT($I$4:I2190))</f>
        <v/>
      </c>
      <c r="I2190" s="81" t="str">
        <f>IF(C2190="","",データ!AF3392)</f>
        <v/>
      </c>
      <c r="J2190" s="65" t="str">
        <f>IF(C2190="","",データ!AG3392)</f>
        <v/>
      </c>
      <c r="K2190" s="65" t="str">
        <f>IF(L2190="","",COUNT($L$4:L2190))</f>
        <v/>
      </c>
      <c r="L2190" s="81" t="str">
        <f>IF(C2190="","",データ!AI3392)</f>
        <v/>
      </c>
      <c r="M2190" s="65" t="str">
        <f>IF(C2190="","",データ!AJ3392)</f>
        <v/>
      </c>
      <c r="N2190" s="65" t="str">
        <f>IF(O2190="","",COUNT($O$4:O2190))</f>
        <v/>
      </c>
      <c r="O2190" s="81" t="str">
        <f>IF(C2190="","",データ!AO3392)</f>
        <v/>
      </c>
      <c r="P2190" s="65" t="str">
        <f>IF(C2190="","",データ!AP3392)</f>
        <v/>
      </c>
    </row>
    <row r="2191" spans="1:16" ht="18" customHeight="1">
      <c r="A2191" s="46" t="str">
        <f>IF(データ!A3394&lt;&gt;"",データ!A3393,"")</f>
        <v/>
      </c>
      <c r="B2191" s="47" t="str">
        <f>IF(データ!B3394&lt;&gt;"",データ!B3393,"")</f>
        <v/>
      </c>
      <c r="C2191" s="48" t="str">
        <f>IF(データ!C3394&lt;&gt;"",データ!C3393,"")</f>
        <v/>
      </c>
      <c r="D2191" s="46" t="str">
        <f>IF(データ!G3394&lt;&gt;"",データ!G3393,"")</f>
        <v/>
      </c>
      <c r="E2191" s="65" t="str">
        <f>IF(F2191="","",COUNT($F$4:F2191))</f>
        <v/>
      </c>
      <c r="F2191" s="81" t="str">
        <f>IF(C2191="","",データ!Z3393)</f>
        <v/>
      </c>
      <c r="G2191" s="65" t="str">
        <f>IF(C2191="","",データ!AA3393)</f>
        <v/>
      </c>
      <c r="H2191" s="65" t="str">
        <f>IF(I2191="","",COUNT($I$4:I2191))</f>
        <v/>
      </c>
      <c r="I2191" s="81" t="str">
        <f>IF(C2191="","",データ!AF3393)</f>
        <v/>
      </c>
      <c r="J2191" s="65" t="str">
        <f>IF(C2191="","",データ!AG3393)</f>
        <v/>
      </c>
      <c r="K2191" s="65" t="str">
        <f>IF(L2191="","",COUNT($L$4:L2191))</f>
        <v/>
      </c>
      <c r="L2191" s="81" t="str">
        <f>IF(C2191="","",データ!AI3393)</f>
        <v/>
      </c>
      <c r="M2191" s="65" t="str">
        <f>IF(C2191="","",データ!AJ3393)</f>
        <v/>
      </c>
      <c r="N2191" s="65" t="str">
        <f>IF(O2191="","",COUNT($O$4:O2191))</f>
        <v/>
      </c>
      <c r="O2191" s="81" t="str">
        <f>IF(C2191="","",データ!AO3393)</f>
        <v/>
      </c>
      <c r="P2191" s="65" t="str">
        <f>IF(C2191="","",データ!AP3393)</f>
        <v/>
      </c>
    </row>
    <row r="2192" spans="1:16" ht="18" customHeight="1">
      <c r="A2192" s="46" t="str">
        <f>IF(データ!A3395&lt;&gt;"",データ!A3394,"")</f>
        <v/>
      </c>
      <c r="B2192" s="47" t="str">
        <f>IF(データ!B3395&lt;&gt;"",データ!B3394,"")</f>
        <v/>
      </c>
      <c r="C2192" s="48" t="str">
        <f>IF(データ!C3395&lt;&gt;"",データ!C3394,"")</f>
        <v/>
      </c>
      <c r="D2192" s="46" t="str">
        <f>IF(データ!G3395&lt;&gt;"",データ!G3394,"")</f>
        <v/>
      </c>
      <c r="E2192" s="65" t="str">
        <f>IF(F2192="","",COUNT($F$4:F2192))</f>
        <v/>
      </c>
      <c r="F2192" s="81" t="str">
        <f>IF(C2192="","",データ!Z3394)</f>
        <v/>
      </c>
      <c r="G2192" s="65" t="str">
        <f>IF(C2192="","",データ!AA3394)</f>
        <v/>
      </c>
      <c r="H2192" s="65" t="str">
        <f>IF(I2192="","",COUNT($I$4:I2192))</f>
        <v/>
      </c>
      <c r="I2192" s="81" t="str">
        <f>IF(C2192="","",データ!AF3394)</f>
        <v/>
      </c>
      <c r="J2192" s="65" t="str">
        <f>IF(C2192="","",データ!AG3394)</f>
        <v/>
      </c>
      <c r="K2192" s="65" t="str">
        <f>IF(L2192="","",COUNT($L$4:L2192))</f>
        <v/>
      </c>
      <c r="L2192" s="81" t="str">
        <f>IF(C2192="","",データ!AI3394)</f>
        <v/>
      </c>
      <c r="M2192" s="65" t="str">
        <f>IF(C2192="","",データ!AJ3394)</f>
        <v/>
      </c>
      <c r="N2192" s="65" t="str">
        <f>IF(O2192="","",COUNT($O$4:O2192))</f>
        <v/>
      </c>
      <c r="O2192" s="81" t="str">
        <f>IF(C2192="","",データ!AO3394)</f>
        <v/>
      </c>
      <c r="P2192" s="65" t="str">
        <f>IF(C2192="","",データ!AP3394)</f>
        <v/>
      </c>
    </row>
    <row r="2193" spans="1:16" ht="18" customHeight="1">
      <c r="A2193" s="46" t="str">
        <f>IF(データ!A3396&lt;&gt;"",データ!A3395,"")</f>
        <v/>
      </c>
      <c r="B2193" s="47" t="str">
        <f>IF(データ!B3396&lt;&gt;"",データ!B3395,"")</f>
        <v/>
      </c>
      <c r="C2193" s="48" t="str">
        <f>IF(データ!C3396&lt;&gt;"",データ!C3395,"")</f>
        <v/>
      </c>
      <c r="D2193" s="46" t="str">
        <f>IF(データ!G3396&lt;&gt;"",データ!G3395,"")</f>
        <v/>
      </c>
      <c r="E2193" s="65" t="str">
        <f>IF(F2193="","",COUNT($F$4:F2193))</f>
        <v/>
      </c>
      <c r="F2193" s="81" t="str">
        <f>IF(C2193="","",データ!Z3395)</f>
        <v/>
      </c>
      <c r="G2193" s="65" t="str">
        <f>IF(C2193="","",データ!AA3395)</f>
        <v/>
      </c>
      <c r="H2193" s="65" t="str">
        <f>IF(I2193="","",COUNT($I$4:I2193))</f>
        <v/>
      </c>
      <c r="I2193" s="81" t="str">
        <f>IF(C2193="","",データ!AF3395)</f>
        <v/>
      </c>
      <c r="J2193" s="65" t="str">
        <f>IF(C2193="","",データ!AG3395)</f>
        <v/>
      </c>
      <c r="K2193" s="65" t="str">
        <f>IF(L2193="","",COUNT($L$4:L2193))</f>
        <v/>
      </c>
      <c r="L2193" s="81" t="str">
        <f>IF(C2193="","",データ!AI3395)</f>
        <v/>
      </c>
      <c r="M2193" s="65" t="str">
        <f>IF(C2193="","",データ!AJ3395)</f>
        <v/>
      </c>
      <c r="N2193" s="65" t="str">
        <f>IF(O2193="","",COUNT($O$4:O2193))</f>
        <v/>
      </c>
      <c r="O2193" s="81" t="str">
        <f>IF(C2193="","",データ!AO3395)</f>
        <v/>
      </c>
      <c r="P2193" s="65" t="str">
        <f>IF(C2193="","",データ!AP3395)</f>
        <v/>
      </c>
    </row>
    <row r="2194" spans="1:16" ht="18" customHeight="1">
      <c r="A2194" s="46" t="str">
        <f>IF(データ!A3397&lt;&gt;"",データ!A3396,"")</f>
        <v/>
      </c>
      <c r="B2194" s="47" t="str">
        <f>IF(データ!B3397&lt;&gt;"",データ!B3396,"")</f>
        <v/>
      </c>
      <c r="C2194" s="48" t="str">
        <f>IF(データ!C3397&lt;&gt;"",データ!C3396,"")</f>
        <v/>
      </c>
      <c r="D2194" s="46" t="str">
        <f>IF(データ!G3397&lt;&gt;"",データ!G3396,"")</f>
        <v/>
      </c>
      <c r="E2194" s="65" t="str">
        <f>IF(F2194="","",COUNT($F$4:F2194))</f>
        <v/>
      </c>
      <c r="F2194" s="81" t="str">
        <f>IF(C2194="","",データ!Z3396)</f>
        <v/>
      </c>
      <c r="G2194" s="65" t="str">
        <f>IF(C2194="","",データ!AA3396)</f>
        <v/>
      </c>
      <c r="H2194" s="65" t="str">
        <f>IF(I2194="","",COUNT($I$4:I2194))</f>
        <v/>
      </c>
      <c r="I2194" s="81" t="str">
        <f>IF(C2194="","",データ!AF3396)</f>
        <v/>
      </c>
      <c r="J2194" s="65" t="str">
        <f>IF(C2194="","",データ!AG3396)</f>
        <v/>
      </c>
      <c r="K2194" s="65" t="str">
        <f>IF(L2194="","",COUNT($L$4:L2194))</f>
        <v/>
      </c>
      <c r="L2194" s="81" t="str">
        <f>IF(C2194="","",データ!AI3396)</f>
        <v/>
      </c>
      <c r="M2194" s="65" t="str">
        <f>IF(C2194="","",データ!AJ3396)</f>
        <v/>
      </c>
      <c r="N2194" s="65" t="str">
        <f>IF(O2194="","",COUNT($O$4:O2194))</f>
        <v/>
      </c>
      <c r="O2194" s="81" t="str">
        <f>IF(C2194="","",データ!AO3396)</f>
        <v/>
      </c>
      <c r="P2194" s="65" t="str">
        <f>IF(C2194="","",データ!AP3396)</f>
        <v/>
      </c>
    </row>
    <row r="2195" spans="1:16" ht="18" customHeight="1">
      <c r="A2195" s="46" t="str">
        <f>IF(データ!A3398&lt;&gt;"",データ!A3397,"")</f>
        <v/>
      </c>
      <c r="B2195" s="47" t="str">
        <f>IF(データ!B3398&lt;&gt;"",データ!B3397,"")</f>
        <v/>
      </c>
      <c r="C2195" s="48" t="str">
        <f>IF(データ!C3398&lt;&gt;"",データ!C3397,"")</f>
        <v/>
      </c>
      <c r="D2195" s="46" t="str">
        <f>IF(データ!G3398&lt;&gt;"",データ!G3397,"")</f>
        <v/>
      </c>
      <c r="E2195" s="65" t="str">
        <f>IF(F2195="","",COUNT($F$4:F2195))</f>
        <v/>
      </c>
      <c r="F2195" s="81" t="str">
        <f>IF(C2195="","",データ!Z3397)</f>
        <v/>
      </c>
      <c r="G2195" s="65" t="str">
        <f>IF(C2195="","",データ!AA3397)</f>
        <v/>
      </c>
      <c r="H2195" s="65" t="str">
        <f>IF(I2195="","",COUNT($I$4:I2195))</f>
        <v/>
      </c>
      <c r="I2195" s="81" t="str">
        <f>IF(C2195="","",データ!AF3397)</f>
        <v/>
      </c>
      <c r="J2195" s="65" t="str">
        <f>IF(C2195="","",データ!AG3397)</f>
        <v/>
      </c>
      <c r="K2195" s="65" t="str">
        <f>IF(L2195="","",COUNT($L$4:L2195))</f>
        <v/>
      </c>
      <c r="L2195" s="81" t="str">
        <f>IF(C2195="","",データ!AI3397)</f>
        <v/>
      </c>
      <c r="M2195" s="65" t="str">
        <f>IF(C2195="","",データ!AJ3397)</f>
        <v/>
      </c>
      <c r="N2195" s="65" t="str">
        <f>IF(O2195="","",COUNT($O$4:O2195))</f>
        <v/>
      </c>
      <c r="O2195" s="81" t="str">
        <f>IF(C2195="","",データ!AO3397)</f>
        <v/>
      </c>
      <c r="P2195" s="65" t="str">
        <f>IF(C2195="","",データ!AP3397)</f>
        <v/>
      </c>
    </row>
    <row r="2196" spans="1:16" ht="18" customHeight="1">
      <c r="A2196" s="46" t="str">
        <f>IF(データ!A3399&lt;&gt;"",データ!A3398,"")</f>
        <v/>
      </c>
      <c r="B2196" s="47" t="str">
        <f>IF(データ!B3399&lt;&gt;"",データ!B3398,"")</f>
        <v/>
      </c>
      <c r="C2196" s="48" t="str">
        <f>IF(データ!C3399&lt;&gt;"",データ!C3398,"")</f>
        <v/>
      </c>
      <c r="D2196" s="46" t="str">
        <f>IF(データ!G3399&lt;&gt;"",データ!G3398,"")</f>
        <v/>
      </c>
      <c r="E2196" s="65" t="str">
        <f>IF(F2196="","",COUNT($F$4:F2196))</f>
        <v/>
      </c>
      <c r="F2196" s="81" t="str">
        <f>IF(C2196="","",データ!Z3398)</f>
        <v/>
      </c>
      <c r="G2196" s="65" t="str">
        <f>IF(C2196="","",データ!AA3398)</f>
        <v/>
      </c>
      <c r="H2196" s="65" t="str">
        <f>IF(I2196="","",COUNT($I$4:I2196))</f>
        <v/>
      </c>
      <c r="I2196" s="81" t="str">
        <f>IF(C2196="","",データ!AF3398)</f>
        <v/>
      </c>
      <c r="J2196" s="65" t="str">
        <f>IF(C2196="","",データ!AG3398)</f>
        <v/>
      </c>
      <c r="K2196" s="65" t="str">
        <f>IF(L2196="","",COUNT($L$4:L2196))</f>
        <v/>
      </c>
      <c r="L2196" s="81" t="str">
        <f>IF(C2196="","",データ!AI3398)</f>
        <v/>
      </c>
      <c r="M2196" s="65" t="str">
        <f>IF(C2196="","",データ!AJ3398)</f>
        <v/>
      </c>
      <c r="N2196" s="65" t="str">
        <f>IF(O2196="","",COUNT($O$4:O2196))</f>
        <v/>
      </c>
      <c r="O2196" s="81" t="str">
        <f>IF(C2196="","",データ!AO3398)</f>
        <v/>
      </c>
      <c r="P2196" s="65" t="str">
        <f>IF(C2196="","",データ!AP3398)</f>
        <v/>
      </c>
    </row>
    <row r="2197" spans="1:16" ht="18" customHeight="1">
      <c r="A2197" s="46" t="str">
        <f>IF(データ!A3400&lt;&gt;"",データ!A3399,"")</f>
        <v/>
      </c>
      <c r="B2197" s="47" t="str">
        <f>IF(データ!B3400&lt;&gt;"",データ!B3399,"")</f>
        <v/>
      </c>
      <c r="C2197" s="48" t="str">
        <f>IF(データ!C3400&lt;&gt;"",データ!C3399,"")</f>
        <v/>
      </c>
      <c r="D2197" s="46" t="str">
        <f>IF(データ!G3400&lt;&gt;"",データ!G3399,"")</f>
        <v/>
      </c>
      <c r="E2197" s="65" t="str">
        <f>IF(F2197="","",COUNT($F$4:F2197))</f>
        <v/>
      </c>
      <c r="F2197" s="81" t="str">
        <f>IF(C2197="","",データ!Z3399)</f>
        <v/>
      </c>
      <c r="G2197" s="65" t="str">
        <f>IF(C2197="","",データ!AA3399)</f>
        <v/>
      </c>
      <c r="H2197" s="65" t="str">
        <f>IF(I2197="","",COUNT($I$4:I2197))</f>
        <v/>
      </c>
      <c r="I2197" s="81" t="str">
        <f>IF(C2197="","",データ!AF3399)</f>
        <v/>
      </c>
      <c r="J2197" s="65" t="str">
        <f>IF(C2197="","",データ!AG3399)</f>
        <v/>
      </c>
      <c r="K2197" s="65" t="str">
        <f>IF(L2197="","",COUNT($L$4:L2197))</f>
        <v/>
      </c>
      <c r="L2197" s="81" t="str">
        <f>IF(C2197="","",データ!AI3399)</f>
        <v/>
      </c>
      <c r="M2197" s="65" t="str">
        <f>IF(C2197="","",データ!AJ3399)</f>
        <v/>
      </c>
      <c r="N2197" s="65" t="str">
        <f>IF(O2197="","",COUNT($O$4:O2197))</f>
        <v/>
      </c>
      <c r="O2197" s="81" t="str">
        <f>IF(C2197="","",データ!AO3399)</f>
        <v/>
      </c>
      <c r="P2197" s="65" t="str">
        <f>IF(C2197="","",データ!AP3399)</f>
        <v/>
      </c>
    </row>
    <row r="2198" spans="1:16" ht="18" customHeight="1">
      <c r="A2198" s="46" t="str">
        <f>IF(データ!A3401&lt;&gt;"",データ!A3400,"")</f>
        <v/>
      </c>
      <c r="B2198" s="47" t="str">
        <f>IF(データ!B3401&lt;&gt;"",データ!B3400,"")</f>
        <v/>
      </c>
      <c r="C2198" s="48" t="str">
        <f>IF(データ!C3401&lt;&gt;"",データ!C3400,"")</f>
        <v/>
      </c>
      <c r="D2198" s="46" t="str">
        <f>IF(データ!G3401&lt;&gt;"",データ!G3400,"")</f>
        <v/>
      </c>
      <c r="E2198" s="65" t="str">
        <f>IF(F2198="","",COUNT($F$4:F2198))</f>
        <v/>
      </c>
      <c r="F2198" s="81" t="str">
        <f>IF(C2198="","",データ!Z3400)</f>
        <v/>
      </c>
      <c r="G2198" s="65" t="str">
        <f>IF(C2198="","",データ!AA3400)</f>
        <v/>
      </c>
      <c r="H2198" s="65" t="str">
        <f>IF(I2198="","",COUNT($I$4:I2198))</f>
        <v/>
      </c>
      <c r="I2198" s="81" t="str">
        <f>IF(C2198="","",データ!AF3400)</f>
        <v/>
      </c>
      <c r="J2198" s="65" t="str">
        <f>IF(C2198="","",データ!AG3400)</f>
        <v/>
      </c>
      <c r="K2198" s="65" t="str">
        <f>IF(L2198="","",COUNT($L$4:L2198))</f>
        <v/>
      </c>
      <c r="L2198" s="81" t="str">
        <f>IF(C2198="","",データ!AI3400)</f>
        <v/>
      </c>
      <c r="M2198" s="65" t="str">
        <f>IF(C2198="","",データ!AJ3400)</f>
        <v/>
      </c>
      <c r="N2198" s="65" t="str">
        <f>IF(O2198="","",COUNT($O$4:O2198))</f>
        <v/>
      </c>
      <c r="O2198" s="81" t="str">
        <f>IF(C2198="","",データ!AO3400)</f>
        <v/>
      </c>
      <c r="P2198" s="65" t="str">
        <f>IF(C2198="","",データ!AP3400)</f>
        <v/>
      </c>
    </row>
    <row r="2199" spans="1:16" ht="18" customHeight="1">
      <c r="A2199" s="46" t="str">
        <f>IF(データ!A3402&lt;&gt;"",データ!A3401,"")</f>
        <v/>
      </c>
      <c r="B2199" s="47" t="str">
        <f>IF(データ!B3402&lt;&gt;"",データ!B3401,"")</f>
        <v/>
      </c>
      <c r="C2199" s="48" t="str">
        <f>IF(データ!C3402&lt;&gt;"",データ!C3401,"")</f>
        <v/>
      </c>
      <c r="D2199" s="46" t="str">
        <f>IF(データ!G3402&lt;&gt;"",データ!G3401,"")</f>
        <v/>
      </c>
      <c r="E2199" s="65" t="str">
        <f>IF(F2199="","",COUNT($F$4:F2199))</f>
        <v/>
      </c>
      <c r="F2199" s="81" t="str">
        <f>IF(C2199="","",データ!Z3401)</f>
        <v/>
      </c>
      <c r="G2199" s="65" t="str">
        <f>IF(C2199="","",データ!AA3401)</f>
        <v/>
      </c>
      <c r="H2199" s="65" t="str">
        <f>IF(I2199="","",COUNT($I$4:I2199))</f>
        <v/>
      </c>
      <c r="I2199" s="81" t="str">
        <f>IF(C2199="","",データ!AF3401)</f>
        <v/>
      </c>
      <c r="J2199" s="65" t="str">
        <f>IF(C2199="","",データ!AG3401)</f>
        <v/>
      </c>
      <c r="K2199" s="65" t="str">
        <f>IF(L2199="","",COUNT($L$4:L2199))</f>
        <v/>
      </c>
      <c r="L2199" s="81" t="str">
        <f>IF(C2199="","",データ!AI3401)</f>
        <v/>
      </c>
      <c r="M2199" s="65" t="str">
        <f>IF(C2199="","",データ!AJ3401)</f>
        <v/>
      </c>
      <c r="N2199" s="65" t="str">
        <f>IF(O2199="","",COUNT($O$4:O2199))</f>
        <v/>
      </c>
      <c r="O2199" s="81" t="str">
        <f>IF(C2199="","",データ!AO3401)</f>
        <v/>
      </c>
      <c r="P2199" s="65" t="str">
        <f>IF(C2199="","",データ!AP3401)</f>
        <v/>
      </c>
    </row>
    <row r="2200" spans="1:16" ht="18" customHeight="1">
      <c r="A2200" s="46" t="str">
        <f>IF(データ!A3403&lt;&gt;"",データ!A3402,"")</f>
        <v/>
      </c>
      <c r="B2200" s="47" t="str">
        <f>IF(データ!B3403&lt;&gt;"",データ!B3402,"")</f>
        <v/>
      </c>
      <c r="C2200" s="48" t="str">
        <f>IF(データ!C3403&lt;&gt;"",データ!C3402,"")</f>
        <v/>
      </c>
      <c r="D2200" s="46" t="str">
        <f>IF(データ!G3403&lt;&gt;"",データ!G3402,"")</f>
        <v/>
      </c>
      <c r="E2200" s="65" t="str">
        <f>IF(F2200="","",COUNT($F$4:F2200))</f>
        <v/>
      </c>
      <c r="F2200" s="81" t="str">
        <f>IF(C2200="","",データ!Z3402)</f>
        <v/>
      </c>
      <c r="G2200" s="65" t="str">
        <f>IF(C2200="","",データ!AA3402)</f>
        <v/>
      </c>
      <c r="H2200" s="65" t="str">
        <f>IF(I2200="","",COUNT($I$4:I2200))</f>
        <v/>
      </c>
      <c r="I2200" s="81" t="str">
        <f>IF(C2200="","",データ!AF3402)</f>
        <v/>
      </c>
      <c r="J2200" s="65" t="str">
        <f>IF(C2200="","",データ!AG3402)</f>
        <v/>
      </c>
      <c r="K2200" s="65" t="str">
        <f>IF(L2200="","",COUNT($L$4:L2200))</f>
        <v/>
      </c>
      <c r="L2200" s="81" t="str">
        <f>IF(C2200="","",データ!AI3402)</f>
        <v/>
      </c>
      <c r="M2200" s="65" t="str">
        <f>IF(C2200="","",データ!AJ3402)</f>
        <v/>
      </c>
      <c r="N2200" s="65" t="str">
        <f>IF(O2200="","",COUNT($O$4:O2200))</f>
        <v/>
      </c>
      <c r="O2200" s="81" t="str">
        <f>IF(C2200="","",データ!AO3402)</f>
        <v/>
      </c>
      <c r="P2200" s="65" t="str">
        <f>IF(C2200="","",データ!AP3402)</f>
        <v/>
      </c>
    </row>
    <row r="2201" spans="1:16" ht="18" customHeight="1">
      <c r="A2201" s="46" t="str">
        <f>IF(データ!A3404&lt;&gt;"",データ!A3403,"")</f>
        <v/>
      </c>
      <c r="B2201" s="47" t="str">
        <f>IF(データ!B3404&lt;&gt;"",データ!B3403,"")</f>
        <v/>
      </c>
      <c r="C2201" s="48" t="str">
        <f>IF(データ!C3404&lt;&gt;"",データ!C3403,"")</f>
        <v/>
      </c>
      <c r="D2201" s="46" t="str">
        <f>IF(データ!G3404&lt;&gt;"",データ!G3403,"")</f>
        <v/>
      </c>
      <c r="E2201" s="65" t="str">
        <f>IF(F2201="","",COUNT($F$4:F2201))</f>
        <v/>
      </c>
      <c r="F2201" s="81" t="str">
        <f>IF(C2201="","",データ!Z3403)</f>
        <v/>
      </c>
      <c r="G2201" s="65" t="str">
        <f>IF(C2201="","",データ!AA3403)</f>
        <v/>
      </c>
      <c r="H2201" s="65" t="str">
        <f>IF(I2201="","",COUNT($I$4:I2201))</f>
        <v/>
      </c>
      <c r="I2201" s="81" t="str">
        <f>IF(C2201="","",データ!AF3403)</f>
        <v/>
      </c>
      <c r="J2201" s="65" t="str">
        <f>IF(C2201="","",データ!AG3403)</f>
        <v/>
      </c>
      <c r="K2201" s="65" t="str">
        <f>IF(L2201="","",COUNT($L$4:L2201))</f>
        <v/>
      </c>
      <c r="L2201" s="81" t="str">
        <f>IF(C2201="","",データ!AI3403)</f>
        <v/>
      </c>
      <c r="M2201" s="65" t="str">
        <f>IF(C2201="","",データ!AJ3403)</f>
        <v/>
      </c>
      <c r="N2201" s="65" t="str">
        <f>IF(O2201="","",COUNT($O$4:O2201))</f>
        <v/>
      </c>
      <c r="O2201" s="81" t="str">
        <f>IF(C2201="","",データ!AO3403)</f>
        <v/>
      </c>
      <c r="P2201" s="65" t="str">
        <f>IF(C2201="","",データ!AP3403)</f>
        <v/>
      </c>
    </row>
    <row r="2202" spans="1:16" ht="18" customHeight="1">
      <c r="A2202" s="46" t="str">
        <f>IF(データ!A3405&lt;&gt;"",データ!A3404,"")</f>
        <v/>
      </c>
      <c r="B2202" s="47" t="str">
        <f>IF(データ!B3405&lt;&gt;"",データ!B3404,"")</f>
        <v/>
      </c>
      <c r="C2202" s="48" t="str">
        <f>IF(データ!C3405&lt;&gt;"",データ!C3404,"")</f>
        <v/>
      </c>
      <c r="D2202" s="46" t="str">
        <f>IF(データ!G3405&lt;&gt;"",データ!G3404,"")</f>
        <v/>
      </c>
      <c r="E2202" s="65" t="str">
        <f>IF(F2202="","",COUNT($F$4:F2202))</f>
        <v/>
      </c>
      <c r="F2202" s="81" t="str">
        <f>IF(C2202="","",データ!Z3404)</f>
        <v/>
      </c>
      <c r="G2202" s="65" t="str">
        <f>IF(C2202="","",データ!AA3404)</f>
        <v/>
      </c>
      <c r="H2202" s="65" t="str">
        <f>IF(I2202="","",COUNT($I$4:I2202))</f>
        <v/>
      </c>
      <c r="I2202" s="81" t="str">
        <f>IF(C2202="","",データ!AF3404)</f>
        <v/>
      </c>
      <c r="J2202" s="65" t="str">
        <f>IF(C2202="","",データ!AG3404)</f>
        <v/>
      </c>
      <c r="K2202" s="65" t="str">
        <f>IF(L2202="","",COUNT($L$4:L2202))</f>
        <v/>
      </c>
      <c r="L2202" s="81" t="str">
        <f>IF(C2202="","",データ!AI3404)</f>
        <v/>
      </c>
      <c r="M2202" s="65" t="str">
        <f>IF(C2202="","",データ!AJ3404)</f>
        <v/>
      </c>
      <c r="N2202" s="65" t="str">
        <f>IF(O2202="","",COUNT($O$4:O2202))</f>
        <v/>
      </c>
      <c r="O2202" s="81" t="str">
        <f>IF(C2202="","",データ!AO3404)</f>
        <v/>
      </c>
      <c r="P2202" s="65" t="str">
        <f>IF(C2202="","",データ!AP3404)</f>
        <v/>
      </c>
    </row>
    <row r="2203" spans="1:16" ht="18" customHeight="1">
      <c r="A2203" s="46" t="str">
        <f>IF(データ!A3406&lt;&gt;"",データ!A3405,"")</f>
        <v/>
      </c>
      <c r="B2203" s="47" t="str">
        <f>IF(データ!B3406&lt;&gt;"",データ!B3405,"")</f>
        <v/>
      </c>
      <c r="C2203" s="48" t="str">
        <f>IF(データ!C3406&lt;&gt;"",データ!C3405,"")</f>
        <v/>
      </c>
      <c r="D2203" s="46" t="str">
        <f>IF(データ!G3406&lt;&gt;"",データ!G3405,"")</f>
        <v/>
      </c>
      <c r="E2203" s="65" t="str">
        <f>IF(F2203="","",COUNT($F$4:F2203))</f>
        <v/>
      </c>
      <c r="F2203" s="81" t="str">
        <f>IF(C2203="","",データ!Z3405)</f>
        <v/>
      </c>
      <c r="G2203" s="65" t="str">
        <f>IF(C2203="","",データ!AA3405)</f>
        <v/>
      </c>
      <c r="H2203" s="65" t="str">
        <f>IF(I2203="","",COUNT($I$4:I2203))</f>
        <v/>
      </c>
      <c r="I2203" s="81" t="str">
        <f>IF(C2203="","",データ!AF3405)</f>
        <v/>
      </c>
      <c r="J2203" s="65" t="str">
        <f>IF(C2203="","",データ!AG3405)</f>
        <v/>
      </c>
      <c r="K2203" s="65" t="str">
        <f>IF(L2203="","",COUNT($L$4:L2203))</f>
        <v/>
      </c>
      <c r="L2203" s="81" t="str">
        <f>IF(C2203="","",データ!AI3405)</f>
        <v/>
      </c>
      <c r="M2203" s="65" t="str">
        <f>IF(C2203="","",データ!AJ3405)</f>
        <v/>
      </c>
      <c r="N2203" s="65" t="str">
        <f>IF(O2203="","",COUNT($O$4:O2203))</f>
        <v/>
      </c>
      <c r="O2203" s="81" t="str">
        <f>IF(C2203="","",データ!AO3405)</f>
        <v/>
      </c>
      <c r="P2203" s="65" t="str">
        <f>IF(C2203="","",データ!AP3405)</f>
        <v/>
      </c>
    </row>
    <row r="2204" spans="1:16" ht="18" customHeight="1">
      <c r="A2204" s="46" t="str">
        <f>IF(データ!A3407&lt;&gt;"",データ!A3406,"")</f>
        <v/>
      </c>
      <c r="B2204" s="47" t="str">
        <f>IF(データ!B3407&lt;&gt;"",データ!B3406,"")</f>
        <v/>
      </c>
      <c r="C2204" s="48" t="str">
        <f>IF(データ!C3407&lt;&gt;"",データ!C3406,"")</f>
        <v/>
      </c>
      <c r="D2204" s="46" t="str">
        <f>IF(データ!G3407&lt;&gt;"",データ!G3406,"")</f>
        <v/>
      </c>
      <c r="E2204" s="65" t="str">
        <f>IF(F2204="","",COUNT($F$4:F2204))</f>
        <v/>
      </c>
      <c r="F2204" s="81" t="str">
        <f>IF(C2204="","",データ!Z3406)</f>
        <v/>
      </c>
      <c r="G2204" s="65" t="str">
        <f>IF(C2204="","",データ!AA3406)</f>
        <v/>
      </c>
      <c r="H2204" s="65" t="str">
        <f>IF(I2204="","",COUNT($I$4:I2204))</f>
        <v/>
      </c>
      <c r="I2204" s="81" t="str">
        <f>IF(C2204="","",データ!AF3406)</f>
        <v/>
      </c>
      <c r="J2204" s="65" t="str">
        <f>IF(C2204="","",データ!AG3406)</f>
        <v/>
      </c>
      <c r="K2204" s="65" t="str">
        <f>IF(L2204="","",COUNT($L$4:L2204))</f>
        <v/>
      </c>
      <c r="L2204" s="81" t="str">
        <f>IF(C2204="","",データ!AI3406)</f>
        <v/>
      </c>
      <c r="M2204" s="65" t="str">
        <f>IF(C2204="","",データ!AJ3406)</f>
        <v/>
      </c>
      <c r="N2204" s="65" t="str">
        <f>IF(O2204="","",COUNT($O$4:O2204))</f>
        <v/>
      </c>
      <c r="O2204" s="81" t="str">
        <f>IF(C2204="","",データ!AO3406)</f>
        <v/>
      </c>
      <c r="P2204" s="65" t="str">
        <f>IF(C2204="","",データ!AP3406)</f>
        <v/>
      </c>
    </row>
    <row r="2205" spans="1:16" ht="18" customHeight="1">
      <c r="A2205" s="46" t="str">
        <f>IF(データ!A3408&lt;&gt;"",データ!A3407,"")</f>
        <v/>
      </c>
      <c r="B2205" s="47" t="str">
        <f>IF(データ!B3408&lt;&gt;"",データ!B3407,"")</f>
        <v/>
      </c>
      <c r="C2205" s="48" t="str">
        <f>IF(データ!C3408&lt;&gt;"",データ!C3407,"")</f>
        <v/>
      </c>
      <c r="D2205" s="46" t="str">
        <f>IF(データ!G3408&lt;&gt;"",データ!G3407,"")</f>
        <v/>
      </c>
      <c r="E2205" s="65" t="str">
        <f>IF(F2205="","",COUNT($F$4:F2205))</f>
        <v/>
      </c>
      <c r="F2205" s="81" t="str">
        <f>IF(C2205="","",データ!Z3407)</f>
        <v/>
      </c>
      <c r="G2205" s="65" t="str">
        <f>IF(C2205="","",データ!AA3407)</f>
        <v/>
      </c>
      <c r="H2205" s="65" t="str">
        <f>IF(I2205="","",COUNT($I$4:I2205))</f>
        <v/>
      </c>
      <c r="I2205" s="81" t="str">
        <f>IF(C2205="","",データ!AF3407)</f>
        <v/>
      </c>
      <c r="J2205" s="65" t="str">
        <f>IF(C2205="","",データ!AG3407)</f>
        <v/>
      </c>
      <c r="K2205" s="65" t="str">
        <f>IF(L2205="","",COUNT($L$4:L2205))</f>
        <v/>
      </c>
      <c r="L2205" s="81" t="str">
        <f>IF(C2205="","",データ!AI3407)</f>
        <v/>
      </c>
      <c r="M2205" s="65" t="str">
        <f>IF(C2205="","",データ!AJ3407)</f>
        <v/>
      </c>
      <c r="N2205" s="65" t="str">
        <f>IF(O2205="","",COUNT($O$4:O2205))</f>
        <v/>
      </c>
      <c r="O2205" s="81" t="str">
        <f>IF(C2205="","",データ!AO3407)</f>
        <v/>
      </c>
      <c r="P2205" s="65" t="str">
        <f>IF(C2205="","",データ!AP3407)</f>
        <v/>
      </c>
    </row>
    <row r="2206" spans="1:16" ht="18" customHeight="1">
      <c r="A2206" s="46" t="str">
        <f>IF(データ!A3409&lt;&gt;"",データ!A3408,"")</f>
        <v/>
      </c>
      <c r="B2206" s="47" t="str">
        <f>IF(データ!B3409&lt;&gt;"",データ!B3408,"")</f>
        <v/>
      </c>
      <c r="C2206" s="48" t="str">
        <f>IF(データ!C3409&lt;&gt;"",データ!C3408,"")</f>
        <v/>
      </c>
      <c r="D2206" s="46" t="str">
        <f>IF(データ!G3409&lt;&gt;"",データ!G3408,"")</f>
        <v/>
      </c>
      <c r="E2206" s="65" t="str">
        <f>IF(F2206="","",COUNT($F$4:F2206))</f>
        <v/>
      </c>
      <c r="F2206" s="81" t="str">
        <f>IF(C2206="","",データ!Z3408)</f>
        <v/>
      </c>
      <c r="G2206" s="65" t="str">
        <f>IF(C2206="","",データ!AA3408)</f>
        <v/>
      </c>
      <c r="H2206" s="65" t="str">
        <f>IF(I2206="","",COUNT($I$4:I2206))</f>
        <v/>
      </c>
      <c r="I2206" s="81" t="str">
        <f>IF(C2206="","",データ!AF3408)</f>
        <v/>
      </c>
      <c r="J2206" s="65" t="str">
        <f>IF(C2206="","",データ!AG3408)</f>
        <v/>
      </c>
      <c r="K2206" s="65" t="str">
        <f>IF(L2206="","",COUNT($L$4:L2206))</f>
        <v/>
      </c>
      <c r="L2206" s="81" t="str">
        <f>IF(C2206="","",データ!AI3408)</f>
        <v/>
      </c>
      <c r="M2206" s="65" t="str">
        <f>IF(C2206="","",データ!AJ3408)</f>
        <v/>
      </c>
      <c r="N2206" s="65" t="str">
        <f>IF(O2206="","",COUNT($O$4:O2206))</f>
        <v/>
      </c>
      <c r="O2206" s="81" t="str">
        <f>IF(C2206="","",データ!AO3408)</f>
        <v/>
      </c>
      <c r="P2206" s="65" t="str">
        <f>IF(C2206="","",データ!AP3408)</f>
        <v/>
      </c>
    </row>
    <row r="2207" spans="1:16" ht="18" customHeight="1">
      <c r="A2207" s="46" t="str">
        <f>IF(データ!A3410&lt;&gt;"",データ!A3409,"")</f>
        <v/>
      </c>
      <c r="B2207" s="47" t="str">
        <f>IF(データ!B3410&lt;&gt;"",データ!B3409,"")</f>
        <v/>
      </c>
      <c r="C2207" s="48" t="str">
        <f>IF(データ!C3410&lt;&gt;"",データ!C3409,"")</f>
        <v/>
      </c>
      <c r="D2207" s="46" t="str">
        <f>IF(データ!G3410&lt;&gt;"",データ!G3409,"")</f>
        <v/>
      </c>
      <c r="E2207" s="65" t="str">
        <f>IF(F2207="","",COUNT($F$4:F2207))</f>
        <v/>
      </c>
      <c r="F2207" s="81" t="str">
        <f>IF(C2207="","",データ!Z3409)</f>
        <v/>
      </c>
      <c r="G2207" s="65" t="str">
        <f>IF(C2207="","",データ!AA3409)</f>
        <v/>
      </c>
      <c r="H2207" s="65" t="str">
        <f>IF(I2207="","",COUNT($I$4:I2207))</f>
        <v/>
      </c>
      <c r="I2207" s="81" t="str">
        <f>IF(C2207="","",データ!AF3409)</f>
        <v/>
      </c>
      <c r="J2207" s="65" t="str">
        <f>IF(C2207="","",データ!AG3409)</f>
        <v/>
      </c>
      <c r="K2207" s="65" t="str">
        <f>IF(L2207="","",COUNT($L$4:L2207))</f>
        <v/>
      </c>
      <c r="L2207" s="81" t="str">
        <f>IF(C2207="","",データ!AI3409)</f>
        <v/>
      </c>
      <c r="M2207" s="65" t="str">
        <f>IF(C2207="","",データ!AJ3409)</f>
        <v/>
      </c>
      <c r="N2207" s="65" t="str">
        <f>IF(O2207="","",COUNT($O$4:O2207))</f>
        <v/>
      </c>
      <c r="O2207" s="81" t="str">
        <f>IF(C2207="","",データ!AO3409)</f>
        <v/>
      </c>
      <c r="P2207" s="65" t="str">
        <f>IF(C2207="","",データ!AP3409)</f>
        <v/>
      </c>
    </row>
    <row r="2208" spans="1:16" ht="18" customHeight="1">
      <c r="A2208" s="46" t="str">
        <f>IF(データ!A3411&lt;&gt;"",データ!A3410,"")</f>
        <v/>
      </c>
      <c r="B2208" s="47" t="str">
        <f>IF(データ!B3411&lt;&gt;"",データ!B3410,"")</f>
        <v/>
      </c>
      <c r="C2208" s="48" t="str">
        <f>IF(データ!C3411&lt;&gt;"",データ!C3410,"")</f>
        <v/>
      </c>
      <c r="D2208" s="46" t="str">
        <f>IF(データ!G3411&lt;&gt;"",データ!G3410,"")</f>
        <v/>
      </c>
      <c r="E2208" s="65" t="str">
        <f>IF(F2208="","",COUNT($F$4:F2208))</f>
        <v/>
      </c>
      <c r="F2208" s="81" t="str">
        <f>IF(C2208="","",データ!Z3410)</f>
        <v/>
      </c>
      <c r="G2208" s="65" t="str">
        <f>IF(C2208="","",データ!AA3410)</f>
        <v/>
      </c>
      <c r="H2208" s="65" t="str">
        <f>IF(I2208="","",COUNT($I$4:I2208))</f>
        <v/>
      </c>
      <c r="I2208" s="81" t="str">
        <f>IF(C2208="","",データ!AF3410)</f>
        <v/>
      </c>
      <c r="J2208" s="65" t="str">
        <f>IF(C2208="","",データ!AG3410)</f>
        <v/>
      </c>
      <c r="K2208" s="65" t="str">
        <f>IF(L2208="","",COUNT($L$4:L2208))</f>
        <v/>
      </c>
      <c r="L2208" s="81" t="str">
        <f>IF(C2208="","",データ!AI3410)</f>
        <v/>
      </c>
      <c r="M2208" s="65" t="str">
        <f>IF(C2208="","",データ!AJ3410)</f>
        <v/>
      </c>
      <c r="N2208" s="65" t="str">
        <f>IF(O2208="","",COUNT($O$4:O2208))</f>
        <v/>
      </c>
      <c r="O2208" s="81" t="str">
        <f>IF(C2208="","",データ!AO3410)</f>
        <v/>
      </c>
      <c r="P2208" s="65" t="str">
        <f>IF(C2208="","",データ!AP3410)</f>
        <v/>
      </c>
    </row>
    <row r="2209" spans="1:16" ht="18" customHeight="1">
      <c r="A2209" s="46" t="str">
        <f>IF(データ!A3412&lt;&gt;"",データ!A3411,"")</f>
        <v/>
      </c>
      <c r="B2209" s="47" t="str">
        <f>IF(データ!B3412&lt;&gt;"",データ!B3411,"")</f>
        <v/>
      </c>
      <c r="C2209" s="48" t="str">
        <f>IF(データ!C3412&lt;&gt;"",データ!C3411,"")</f>
        <v/>
      </c>
      <c r="D2209" s="46" t="str">
        <f>IF(データ!G3412&lt;&gt;"",データ!G3411,"")</f>
        <v/>
      </c>
      <c r="E2209" s="65" t="str">
        <f>IF(F2209="","",COUNT($F$4:F2209))</f>
        <v/>
      </c>
      <c r="F2209" s="81" t="str">
        <f>IF(C2209="","",データ!Z3411)</f>
        <v/>
      </c>
      <c r="G2209" s="65" t="str">
        <f>IF(C2209="","",データ!AA3411)</f>
        <v/>
      </c>
      <c r="H2209" s="65" t="str">
        <f>IF(I2209="","",COUNT($I$4:I2209))</f>
        <v/>
      </c>
      <c r="I2209" s="81" t="str">
        <f>IF(C2209="","",データ!AF3411)</f>
        <v/>
      </c>
      <c r="J2209" s="65" t="str">
        <f>IF(C2209="","",データ!AG3411)</f>
        <v/>
      </c>
      <c r="K2209" s="65" t="str">
        <f>IF(L2209="","",COUNT($L$4:L2209))</f>
        <v/>
      </c>
      <c r="L2209" s="81" t="str">
        <f>IF(C2209="","",データ!AI3411)</f>
        <v/>
      </c>
      <c r="M2209" s="65" t="str">
        <f>IF(C2209="","",データ!AJ3411)</f>
        <v/>
      </c>
      <c r="N2209" s="65" t="str">
        <f>IF(O2209="","",COUNT($O$4:O2209))</f>
        <v/>
      </c>
      <c r="O2209" s="81" t="str">
        <f>IF(C2209="","",データ!AO3411)</f>
        <v/>
      </c>
      <c r="P2209" s="65" t="str">
        <f>IF(C2209="","",データ!AP3411)</f>
        <v/>
      </c>
    </row>
    <row r="2210" spans="1:16" ht="18" customHeight="1">
      <c r="A2210" s="46" t="str">
        <f>IF(データ!A3413&lt;&gt;"",データ!A3412,"")</f>
        <v/>
      </c>
      <c r="B2210" s="47" t="str">
        <f>IF(データ!B3413&lt;&gt;"",データ!B3412,"")</f>
        <v/>
      </c>
      <c r="C2210" s="48" t="str">
        <f>IF(データ!C3413&lt;&gt;"",データ!C3412,"")</f>
        <v/>
      </c>
      <c r="D2210" s="46" t="str">
        <f>IF(データ!G3413&lt;&gt;"",データ!G3412,"")</f>
        <v/>
      </c>
      <c r="E2210" s="65" t="str">
        <f>IF(F2210="","",COUNT($F$4:F2210))</f>
        <v/>
      </c>
      <c r="F2210" s="81" t="str">
        <f>IF(C2210="","",データ!Z3412)</f>
        <v/>
      </c>
      <c r="G2210" s="65" t="str">
        <f>IF(C2210="","",データ!AA3412)</f>
        <v/>
      </c>
      <c r="H2210" s="65" t="str">
        <f>IF(I2210="","",COUNT($I$4:I2210))</f>
        <v/>
      </c>
      <c r="I2210" s="81" t="str">
        <f>IF(C2210="","",データ!AF3412)</f>
        <v/>
      </c>
      <c r="J2210" s="65" t="str">
        <f>IF(C2210="","",データ!AG3412)</f>
        <v/>
      </c>
      <c r="K2210" s="65" t="str">
        <f>IF(L2210="","",COUNT($L$4:L2210))</f>
        <v/>
      </c>
      <c r="L2210" s="81" t="str">
        <f>IF(C2210="","",データ!AI3412)</f>
        <v/>
      </c>
      <c r="M2210" s="65" t="str">
        <f>IF(C2210="","",データ!AJ3412)</f>
        <v/>
      </c>
      <c r="N2210" s="65" t="str">
        <f>IF(O2210="","",COUNT($O$4:O2210))</f>
        <v/>
      </c>
      <c r="O2210" s="81" t="str">
        <f>IF(C2210="","",データ!AO3412)</f>
        <v/>
      </c>
      <c r="P2210" s="65" t="str">
        <f>IF(C2210="","",データ!AP3412)</f>
        <v/>
      </c>
    </row>
    <row r="2211" spans="1:16" ht="18" customHeight="1">
      <c r="A2211" s="46" t="str">
        <f>IF(データ!A3414&lt;&gt;"",データ!A3413,"")</f>
        <v/>
      </c>
      <c r="B2211" s="47" t="str">
        <f>IF(データ!B3414&lt;&gt;"",データ!B3413,"")</f>
        <v/>
      </c>
      <c r="C2211" s="48" t="str">
        <f>IF(データ!C3414&lt;&gt;"",データ!C3413,"")</f>
        <v/>
      </c>
      <c r="D2211" s="46" t="str">
        <f>IF(データ!G3414&lt;&gt;"",データ!G3413,"")</f>
        <v/>
      </c>
      <c r="E2211" s="65" t="str">
        <f>IF(F2211="","",COUNT($F$4:F2211))</f>
        <v/>
      </c>
      <c r="F2211" s="81" t="str">
        <f>IF(C2211="","",データ!Z3413)</f>
        <v/>
      </c>
      <c r="G2211" s="65" t="str">
        <f>IF(C2211="","",データ!AA3413)</f>
        <v/>
      </c>
      <c r="H2211" s="65" t="str">
        <f>IF(I2211="","",COUNT($I$4:I2211))</f>
        <v/>
      </c>
      <c r="I2211" s="81" t="str">
        <f>IF(C2211="","",データ!AF3413)</f>
        <v/>
      </c>
      <c r="J2211" s="65" t="str">
        <f>IF(C2211="","",データ!AG3413)</f>
        <v/>
      </c>
      <c r="K2211" s="65" t="str">
        <f>IF(L2211="","",COUNT($L$4:L2211))</f>
        <v/>
      </c>
      <c r="L2211" s="81" t="str">
        <f>IF(C2211="","",データ!AI3413)</f>
        <v/>
      </c>
      <c r="M2211" s="65" t="str">
        <f>IF(C2211="","",データ!AJ3413)</f>
        <v/>
      </c>
      <c r="N2211" s="65" t="str">
        <f>IF(O2211="","",COUNT($O$4:O2211))</f>
        <v/>
      </c>
      <c r="O2211" s="81" t="str">
        <f>IF(C2211="","",データ!AO3413)</f>
        <v/>
      </c>
      <c r="P2211" s="65" t="str">
        <f>IF(C2211="","",データ!AP3413)</f>
        <v/>
      </c>
    </row>
    <row r="2212" spans="1:16" ht="18" customHeight="1">
      <c r="A2212" s="46" t="str">
        <f>IF(データ!A3415&lt;&gt;"",データ!A3414,"")</f>
        <v/>
      </c>
      <c r="B2212" s="47" t="str">
        <f>IF(データ!B3415&lt;&gt;"",データ!B3414,"")</f>
        <v/>
      </c>
      <c r="C2212" s="48" t="str">
        <f>IF(データ!C3415&lt;&gt;"",データ!C3414,"")</f>
        <v/>
      </c>
      <c r="D2212" s="46" t="str">
        <f>IF(データ!G3415&lt;&gt;"",データ!G3414,"")</f>
        <v/>
      </c>
      <c r="E2212" s="65" t="str">
        <f>IF(F2212="","",COUNT($F$4:F2212))</f>
        <v/>
      </c>
      <c r="F2212" s="81" t="str">
        <f>IF(C2212="","",データ!Z3414)</f>
        <v/>
      </c>
      <c r="G2212" s="65" t="str">
        <f>IF(C2212="","",データ!AA3414)</f>
        <v/>
      </c>
      <c r="H2212" s="65" t="str">
        <f>IF(I2212="","",COUNT($I$4:I2212))</f>
        <v/>
      </c>
      <c r="I2212" s="81" t="str">
        <f>IF(C2212="","",データ!AF3414)</f>
        <v/>
      </c>
      <c r="J2212" s="65" t="str">
        <f>IF(C2212="","",データ!AG3414)</f>
        <v/>
      </c>
      <c r="K2212" s="65" t="str">
        <f>IF(L2212="","",COUNT($L$4:L2212))</f>
        <v/>
      </c>
      <c r="L2212" s="81" t="str">
        <f>IF(C2212="","",データ!AI3414)</f>
        <v/>
      </c>
      <c r="M2212" s="65" t="str">
        <f>IF(C2212="","",データ!AJ3414)</f>
        <v/>
      </c>
      <c r="N2212" s="65" t="str">
        <f>IF(O2212="","",COUNT($O$4:O2212))</f>
        <v/>
      </c>
      <c r="O2212" s="81" t="str">
        <f>IF(C2212="","",データ!AO3414)</f>
        <v/>
      </c>
      <c r="P2212" s="65" t="str">
        <f>IF(C2212="","",データ!AP3414)</f>
        <v/>
      </c>
    </row>
    <row r="2213" spans="1:16" ht="18" customHeight="1">
      <c r="A2213" s="46" t="str">
        <f>IF(データ!A3416&lt;&gt;"",データ!A3415,"")</f>
        <v/>
      </c>
      <c r="B2213" s="47" t="str">
        <f>IF(データ!B3416&lt;&gt;"",データ!B3415,"")</f>
        <v/>
      </c>
      <c r="C2213" s="48" t="str">
        <f>IF(データ!C3416&lt;&gt;"",データ!C3415,"")</f>
        <v/>
      </c>
      <c r="D2213" s="46" t="str">
        <f>IF(データ!G3416&lt;&gt;"",データ!G3415,"")</f>
        <v/>
      </c>
      <c r="E2213" s="65" t="str">
        <f>IF(F2213="","",COUNT($F$4:F2213))</f>
        <v/>
      </c>
      <c r="F2213" s="81" t="str">
        <f>IF(C2213="","",データ!Z3415)</f>
        <v/>
      </c>
      <c r="G2213" s="65" t="str">
        <f>IF(C2213="","",データ!AA3415)</f>
        <v/>
      </c>
      <c r="H2213" s="65" t="str">
        <f>IF(I2213="","",COUNT($I$4:I2213))</f>
        <v/>
      </c>
      <c r="I2213" s="81" t="str">
        <f>IF(C2213="","",データ!AF3415)</f>
        <v/>
      </c>
      <c r="J2213" s="65" t="str">
        <f>IF(C2213="","",データ!AG3415)</f>
        <v/>
      </c>
      <c r="K2213" s="65" t="str">
        <f>IF(L2213="","",COUNT($L$4:L2213))</f>
        <v/>
      </c>
      <c r="L2213" s="81" t="str">
        <f>IF(C2213="","",データ!AI3415)</f>
        <v/>
      </c>
      <c r="M2213" s="65" t="str">
        <f>IF(C2213="","",データ!AJ3415)</f>
        <v/>
      </c>
      <c r="N2213" s="65" t="str">
        <f>IF(O2213="","",COUNT($O$4:O2213))</f>
        <v/>
      </c>
      <c r="O2213" s="81" t="str">
        <f>IF(C2213="","",データ!AO3415)</f>
        <v/>
      </c>
      <c r="P2213" s="65" t="str">
        <f>IF(C2213="","",データ!AP3415)</f>
        <v/>
      </c>
    </row>
    <row r="2214" spans="1:16" ht="18" customHeight="1">
      <c r="A2214" s="46" t="str">
        <f>IF(データ!A3417&lt;&gt;"",データ!A3416,"")</f>
        <v/>
      </c>
      <c r="B2214" s="47" t="str">
        <f>IF(データ!B3417&lt;&gt;"",データ!B3416,"")</f>
        <v/>
      </c>
      <c r="C2214" s="48" t="str">
        <f>IF(データ!C3417&lt;&gt;"",データ!C3416,"")</f>
        <v/>
      </c>
      <c r="D2214" s="46" t="str">
        <f>IF(データ!G3417&lt;&gt;"",データ!G3416,"")</f>
        <v/>
      </c>
      <c r="E2214" s="65" t="str">
        <f>IF(F2214="","",COUNT($F$4:F2214))</f>
        <v/>
      </c>
      <c r="F2214" s="81" t="str">
        <f>IF(C2214="","",データ!Z3416)</f>
        <v/>
      </c>
      <c r="G2214" s="65" t="str">
        <f>IF(C2214="","",データ!AA3416)</f>
        <v/>
      </c>
      <c r="H2214" s="65" t="str">
        <f>IF(I2214="","",COUNT($I$4:I2214))</f>
        <v/>
      </c>
      <c r="I2214" s="81" t="str">
        <f>IF(C2214="","",データ!AF3416)</f>
        <v/>
      </c>
      <c r="J2214" s="65" t="str">
        <f>IF(C2214="","",データ!AG3416)</f>
        <v/>
      </c>
      <c r="K2214" s="65" t="str">
        <f>IF(L2214="","",COUNT($L$4:L2214))</f>
        <v/>
      </c>
      <c r="L2214" s="81" t="str">
        <f>IF(C2214="","",データ!AI3416)</f>
        <v/>
      </c>
      <c r="M2214" s="65" t="str">
        <f>IF(C2214="","",データ!AJ3416)</f>
        <v/>
      </c>
      <c r="N2214" s="65" t="str">
        <f>IF(O2214="","",COUNT($O$4:O2214))</f>
        <v/>
      </c>
      <c r="O2214" s="81" t="str">
        <f>IF(C2214="","",データ!AO3416)</f>
        <v/>
      </c>
      <c r="P2214" s="65" t="str">
        <f>IF(C2214="","",データ!AP3416)</f>
        <v/>
      </c>
    </row>
    <row r="2215" spans="1:16" ht="18" customHeight="1">
      <c r="A2215" s="46" t="str">
        <f>IF(データ!A3418&lt;&gt;"",データ!A3417,"")</f>
        <v/>
      </c>
      <c r="B2215" s="47" t="str">
        <f>IF(データ!B3418&lt;&gt;"",データ!B3417,"")</f>
        <v/>
      </c>
      <c r="C2215" s="48" t="str">
        <f>IF(データ!C3418&lt;&gt;"",データ!C3417,"")</f>
        <v/>
      </c>
      <c r="D2215" s="46" t="str">
        <f>IF(データ!G3418&lt;&gt;"",データ!G3417,"")</f>
        <v/>
      </c>
      <c r="E2215" s="65" t="str">
        <f>IF(F2215="","",COUNT($F$4:F2215))</f>
        <v/>
      </c>
      <c r="F2215" s="81" t="str">
        <f>IF(C2215="","",データ!Z3417)</f>
        <v/>
      </c>
      <c r="G2215" s="65" t="str">
        <f>IF(C2215="","",データ!AA3417)</f>
        <v/>
      </c>
      <c r="H2215" s="65" t="str">
        <f>IF(I2215="","",COUNT($I$4:I2215))</f>
        <v/>
      </c>
      <c r="I2215" s="81" t="str">
        <f>IF(C2215="","",データ!AF3417)</f>
        <v/>
      </c>
      <c r="J2215" s="65" t="str">
        <f>IF(C2215="","",データ!AG3417)</f>
        <v/>
      </c>
      <c r="K2215" s="65" t="str">
        <f>IF(L2215="","",COUNT($L$4:L2215))</f>
        <v/>
      </c>
      <c r="L2215" s="81" t="str">
        <f>IF(C2215="","",データ!AI3417)</f>
        <v/>
      </c>
      <c r="M2215" s="65" t="str">
        <f>IF(C2215="","",データ!AJ3417)</f>
        <v/>
      </c>
      <c r="N2215" s="65" t="str">
        <f>IF(O2215="","",COUNT($O$4:O2215))</f>
        <v/>
      </c>
      <c r="O2215" s="81" t="str">
        <f>IF(C2215="","",データ!AO3417)</f>
        <v/>
      </c>
      <c r="P2215" s="65" t="str">
        <f>IF(C2215="","",データ!AP3417)</f>
        <v/>
      </c>
    </row>
    <row r="2216" spans="1:16" ht="18" customHeight="1">
      <c r="A2216" s="46" t="str">
        <f>IF(データ!A3419&lt;&gt;"",データ!A3418,"")</f>
        <v/>
      </c>
      <c r="B2216" s="47" t="str">
        <f>IF(データ!B3419&lt;&gt;"",データ!B3418,"")</f>
        <v/>
      </c>
      <c r="C2216" s="48" t="str">
        <f>IF(データ!C3419&lt;&gt;"",データ!C3418,"")</f>
        <v/>
      </c>
      <c r="D2216" s="46" t="str">
        <f>IF(データ!G3419&lt;&gt;"",データ!G3418,"")</f>
        <v/>
      </c>
      <c r="E2216" s="65" t="str">
        <f>IF(F2216="","",COUNT($F$4:F2216))</f>
        <v/>
      </c>
      <c r="F2216" s="81" t="str">
        <f>IF(C2216="","",データ!Z3418)</f>
        <v/>
      </c>
      <c r="G2216" s="65" t="str">
        <f>IF(C2216="","",データ!AA3418)</f>
        <v/>
      </c>
      <c r="H2216" s="65" t="str">
        <f>IF(I2216="","",COUNT($I$4:I2216))</f>
        <v/>
      </c>
      <c r="I2216" s="81" t="str">
        <f>IF(C2216="","",データ!AF3418)</f>
        <v/>
      </c>
      <c r="J2216" s="65" t="str">
        <f>IF(C2216="","",データ!AG3418)</f>
        <v/>
      </c>
      <c r="K2216" s="65" t="str">
        <f>IF(L2216="","",COUNT($L$4:L2216))</f>
        <v/>
      </c>
      <c r="L2216" s="81" t="str">
        <f>IF(C2216="","",データ!AI3418)</f>
        <v/>
      </c>
      <c r="M2216" s="65" t="str">
        <f>IF(C2216="","",データ!AJ3418)</f>
        <v/>
      </c>
      <c r="N2216" s="65" t="str">
        <f>IF(O2216="","",COUNT($O$4:O2216))</f>
        <v/>
      </c>
      <c r="O2216" s="81" t="str">
        <f>IF(C2216="","",データ!AO3418)</f>
        <v/>
      </c>
      <c r="P2216" s="65" t="str">
        <f>IF(C2216="","",データ!AP3418)</f>
        <v/>
      </c>
    </row>
    <row r="2217" spans="1:16" ht="18" customHeight="1">
      <c r="A2217" s="46" t="str">
        <f>IF(データ!A3420&lt;&gt;"",データ!A3419,"")</f>
        <v/>
      </c>
      <c r="B2217" s="47" t="str">
        <f>IF(データ!B3420&lt;&gt;"",データ!B3419,"")</f>
        <v/>
      </c>
      <c r="C2217" s="48" t="str">
        <f>IF(データ!C3420&lt;&gt;"",データ!C3419,"")</f>
        <v/>
      </c>
      <c r="D2217" s="46" t="str">
        <f>IF(データ!G3420&lt;&gt;"",データ!G3419,"")</f>
        <v/>
      </c>
      <c r="E2217" s="65" t="str">
        <f>IF(F2217="","",COUNT($F$4:F2217))</f>
        <v/>
      </c>
      <c r="F2217" s="81" t="str">
        <f>IF(C2217="","",データ!Z3419)</f>
        <v/>
      </c>
      <c r="G2217" s="65" t="str">
        <f>IF(C2217="","",データ!AA3419)</f>
        <v/>
      </c>
      <c r="H2217" s="65" t="str">
        <f>IF(I2217="","",COUNT($I$4:I2217))</f>
        <v/>
      </c>
      <c r="I2217" s="81" t="str">
        <f>IF(C2217="","",データ!AF3419)</f>
        <v/>
      </c>
      <c r="J2217" s="65" t="str">
        <f>IF(C2217="","",データ!AG3419)</f>
        <v/>
      </c>
      <c r="K2217" s="65" t="str">
        <f>IF(L2217="","",COUNT($L$4:L2217))</f>
        <v/>
      </c>
      <c r="L2217" s="81" t="str">
        <f>IF(C2217="","",データ!AI3419)</f>
        <v/>
      </c>
      <c r="M2217" s="65" t="str">
        <f>IF(C2217="","",データ!AJ3419)</f>
        <v/>
      </c>
      <c r="N2217" s="65" t="str">
        <f>IF(O2217="","",COUNT($O$4:O2217))</f>
        <v/>
      </c>
      <c r="O2217" s="81" t="str">
        <f>IF(C2217="","",データ!AO3419)</f>
        <v/>
      </c>
      <c r="P2217" s="65" t="str">
        <f>IF(C2217="","",データ!AP3419)</f>
        <v/>
      </c>
    </row>
    <row r="2218" spans="1:16" ht="18" customHeight="1">
      <c r="A2218" s="46" t="str">
        <f>IF(データ!A3421&lt;&gt;"",データ!A3420,"")</f>
        <v/>
      </c>
      <c r="B2218" s="47" t="str">
        <f>IF(データ!B3421&lt;&gt;"",データ!B3420,"")</f>
        <v/>
      </c>
      <c r="C2218" s="48" t="str">
        <f>IF(データ!C3421&lt;&gt;"",データ!C3420,"")</f>
        <v/>
      </c>
      <c r="D2218" s="46" t="str">
        <f>IF(データ!G3421&lt;&gt;"",データ!G3420,"")</f>
        <v/>
      </c>
      <c r="E2218" s="65" t="str">
        <f>IF(F2218="","",COUNT($F$4:F2218))</f>
        <v/>
      </c>
      <c r="F2218" s="81" t="str">
        <f>IF(C2218="","",データ!Z3420)</f>
        <v/>
      </c>
      <c r="G2218" s="65" t="str">
        <f>IF(C2218="","",データ!AA3420)</f>
        <v/>
      </c>
      <c r="H2218" s="65" t="str">
        <f>IF(I2218="","",COUNT($I$4:I2218))</f>
        <v/>
      </c>
      <c r="I2218" s="81" t="str">
        <f>IF(C2218="","",データ!AF3420)</f>
        <v/>
      </c>
      <c r="J2218" s="65" t="str">
        <f>IF(C2218="","",データ!AG3420)</f>
        <v/>
      </c>
      <c r="K2218" s="65" t="str">
        <f>IF(L2218="","",COUNT($L$4:L2218))</f>
        <v/>
      </c>
      <c r="L2218" s="81" t="str">
        <f>IF(C2218="","",データ!AI3420)</f>
        <v/>
      </c>
      <c r="M2218" s="65" t="str">
        <f>IF(C2218="","",データ!AJ3420)</f>
        <v/>
      </c>
      <c r="N2218" s="65" t="str">
        <f>IF(O2218="","",COUNT($O$4:O2218))</f>
        <v/>
      </c>
      <c r="O2218" s="81" t="str">
        <f>IF(C2218="","",データ!AO3420)</f>
        <v/>
      </c>
      <c r="P2218" s="65" t="str">
        <f>IF(C2218="","",データ!AP3420)</f>
        <v/>
      </c>
    </row>
    <row r="2219" spans="1:16" ht="18" customHeight="1">
      <c r="A2219" s="46" t="str">
        <f>IF(データ!A3422&lt;&gt;"",データ!A3421,"")</f>
        <v/>
      </c>
      <c r="B2219" s="47" t="str">
        <f>IF(データ!B3422&lt;&gt;"",データ!B3421,"")</f>
        <v/>
      </c>
      <c r="C2219" s="48" t="str">
        <f>IF(データ!C3422&lt;&gt;"",データ!C3421,"")</f>
        <v/>
      </c>
      <c r="D2219" s="46" t="str">
        <f>IF(データ!G3422&lt;&gt;"",データ!G3421,"")</f>
        <v/>
      </c>
      <c r="E2219" s="65" t="str">
        <f>IF(F2219="","",COUNT($F$4:F2219))</f>
        <v/>
      </c>
      <c r="F2219" s="81" t="str">
        <f>IF(C2219="","",データ!Z3421)</f>
        <v/>
      </c>
      <c r="G2219" s="65" t="str">
        <f>IF(C2219="","",データ!AA3421)</f>
        <v/>
      </c>
      <c r="H2219" s="65" t="str">
        <f>IF(I2219="","",COUNT($I$4:I2219))</f>
        <v/>
      </c>
      <c r="I2219" s="81" t="str">
        <f>IF(C2219="","",データ!AF3421)</f>
        <v/>
      </c>
      <c r="J2219" s="65" t="str">
        <f>IF(C2219="","",データ!AG3421)</f>
        <v/>
      </c>
      <c r="K2219" s="65" t="str">
        <f>IF(L2219="","",COUNT($L$4:L2219))</f>
        <v/>
      </c>
      <c r="L2219" s="81" t="str">
        <f>IF(C2219="","",データ!AI3421)</f>
        <v/>
      </c>
      <c r="M2219" s="65" t="str">
        <f>IF(C2219="","",データ!AJ3421)</f>
        <v/>
      </c>
      <c r="N2219" s="65" t="str">
        <f>IF(O2219="","",COUNT($O$4:O2219))</f>
        <v/>
      </c>
      <c r="O2219" s="81" t="str">
        <f>IF(C2219="","",データ!AO3421)</f>
        <v/>
      </c>
      <c r="P2219" s="65" t="str">
        <f>IF(C2219="","",データ!AP3421)</f>
        <v/>
      </c>
    </row>
    <row r="2220" spans="1:16" ht="18" customHeight="1">
      <c r="A2220" s="46" t="str">
        <f>IF(データ!A3423&lt;&gt;"",データ!A3422,"")</f>
        <v/>
      </c>
      <c r="B2220" s="47" t="str">
        <f>IF(データ!B3423&lt;&gt;"",データ!B3422,"")</f>
        <v/>
      </c>
      <c r="C2220" s="48" t="str">
        <f>IF(データ!C3423&lt;&gt;"",データ!C3422,"")</f>
        <v/>
      </c>
      <c r="D2220" s="46" t="str">
        <f>IF(データ!G3423&lt;&gt;"",データ!G3422,"")</f>
        <v/>
      </c>
      <c r="E2220" s="65" t="str">
        <f>IF(F2220="","",COUNT($F$4:F2220))</f>
        <v/>
      </c>
      <c r="F2220" s="81" t="str">
        <f>IF(C2220="","",データ!Z3422)</f>
        <v/>
      </c>
      <c r="G2220" s="65" t="str">
        <f>IF(C2220="","",データ!AA3422)</f>
        <v/>
      </c>
      <c r="H2220" s="65" t="str">
        <f>IF(I2220="","",COUNT($I$4:I2220))</f>
        <v/>
      </c>
      <c r="I2220" s="81" t="str">
        <f>IF(C2220="","",データ!AF3422)</f>
        <v/>
      </c>
      <c r="J2220" s="65" t="str">
        <f>IF(C2220="","",データ!AG3422)</f>
        <v/>
      </c>
      <c r="K2220" s="65" t="str">
        <f>IF(L2220="","",COUNT($L$4:L2220))</f>
        <v/>
      </c>
      <c r="L2220" s="81" t="str">
        <f>IF(C2220="","",データ!AI3422)</f>
        <v/>
      </c>
      <c r="M2220" s="65" t="str">
        <f>IF(C2220="","",データ!AJ3422)</f>
        <v/>
      </c>
      <c r="N2220" s="65" t="str">
        <f>IF(O2220="","",COUNT($O$4:O2220))</f>
        <v/>
      </c>
      <c r="O2220" s="81" t="str">
        <f>IF(C2220="","",データ!AO3422)</f>
        <v/>
      </c>
      <c r="P2220" s="65" t="str">
        <f>IF(C2220="","",データ!AP3422)</f>
        <v/>
      </c>
    </row>
    <row r="2221" spans="1:16" ht="18" customHeight="1">
      <c r="A2221" s="46" t="str">
        <f>IF(データ!A3424&lt;&gt;"",データ!A3423,"")</f>
        <v/>
      </c>
      <c r="B2221" s="47" t="str">
        <f>IF(データ!B3424&lt;&gt;"",データ!B3423,"")</f>
        <v/>
      </c>
      <c r="C2221" s="48" t="str">
        <f>IF(データ!C3424&lt;&gt;"",データ!C3423,"")</f>
        <v/>
      </c>
      <c r="D2221" s="46" t="str">
        <f>IF(データ!G3424&lt;&gt;"",データ!G3423,"")</f>
        <v/>
      </c>
      <c r="E2221" s="65" t="str">
        <f>IF(F2221="","",COUNT($F$4:F2221))</f>
        <v/>
      </c>
      <c r="F2221" s="81" t="str">
        <f>IF(C2221="","",データ!Z3423)</f>
        <v/>
      </c>
      <c r="G2221" s="65" t="str">
        <f>IF(C2221="","",データ!AA3423)</f>
        <v/>
      </c>
      <c r="H2221" s="65" t="str">
        <f>IF(I2221="","",COUNT($I$4:I2221))</f>
        <v/>
      </c>
      <c r="I2221" s="81" t="str">
        <f>IF(C2221="","",データ!AF3423)</f>
        <v/>
      </c>
      <c r="J2221" s="65" t="str">
        <f>IF(C2221="","",データ!AG3423)</f>
        <v/>
      </c>
      <c r="K2221" s="65" t="str">
        <f>IF(L2221="","",COUNT($L$4:L2221))</f>
        <v/>
      </c>
      <c r="L2221" s="81" t="str">
        <f>IF(C2221="","",データ!AI3423)</f>
        <v/>
      </c>
      <c r="M2221" s="65" t="str">
        <f>IF(C2221="","",データ!AJ3423)</f>
        <v/>
      </c>
      <c r="N2221" s="65" t="str">
        <f>IF(O2221="","",COUNT($O$4:O2221))</f>
        <v/>
      </c>
      <c r="O2221" s="81" t="str">
        <f>IF(C2221="","",データ!AO3423)</f>
        <v/>
      </c>
      <c r="P2221" s="65" t="str">
        <f>IF(C2221="","",データ!AP3423)</f>
        <v/>
      </c>
    </row>
    <row r="2222" spans="1:16" ht="18" customHeight="1">
      <c r="A2222" s="46" t="str">
        <f>IF(データ!A3425&lt;&gt;"",データ!A3424,"")</f>
        <v/>
      </c>
      <c r="B2222" s="47" t="str">
        <f>IF(データ!B3425&lt;&gt;"",データ!B3424,"")</f>
        <v/>
      </c>
      <c r="C2222" s="48" t="str">
        <f>IF(データ!C3425&lt;&gt;"",データ!C3424,"")</f>
        <v/>
      </c>
      <c r="D2222" s="46" t="str">
        <f>IF(データ!G3425&lt;&gt;"",データ!G3424,"")</f>
        <v/>
      </c>
      <c r="E2222" s="65" t="str">
        <f>IF(F2222="","",COUNT($F$4:F2222))</f>
        <v/>
      </c>
      <c r="F2222" s="81" t="str">
        <f>IF(C2222="","",データ!Z3424)</f>
        <v/>
      </c>
      <c r="G2222" s="65" t="str">
        <f>IF(C2222="","",データ!AA3424)</f>
        <v/>
      </c>
      <c r="H2222" s="65" t="str">
        <f>IF(I2222="","",COUNT($I$4:I2222))</f>
        <v/>
      </c>
      <c r="I2222" s="81" t="str">
        <f>IF(C2222="","",データ!AF3424)</f>
        <v/>
      </c>
      <c r="J2222" s="65" t="str">
        <f>IF(C2222="","",データ!AG3424)</f>
        <v/>
      </c>
      <c r="K2222" s="65" t="str">
        <f>IF(L2222="","",COUNT($L$4:L2222))</f>
        <v/>
      </c>
      <c r="L2222" s="81" t="str">
        <f>IF(C2222="","",データ!AI3424)</f>
        <v/>
      </c>
      <c r="M2222" s="65" t="str">
        <f>IF(C2222="","",データ!AJ3424)</f>
        <v/>
      </c>
      <c r="N2222" s="65" t="str">
        <f>IF(O2222="","",COUNT($O$4:O2222))</f>
        <v/>
      </c>
      <c r="O2222" s="81" t="str">
        <f>IF(C2222="","",データ!AO3424)</f>
        <v/>
      </c>
      <c r="P2222" s="65" t="str">
        <f>IF(C2222="","",データ!AP3424)</f>
        <v/>
      </c>
    </row>
    <row r="2223" spans="1:16" ht="18" customHeight="1">
      <c r="A2223" s="46" t="str">
        <f>IF(データ!A3426&lt;&gt;"",データ!A3425,"")</f>
        <v/>
      </c>
      <c r="B2223" s="47" t="str">
        <f>IF(データ!B3426&lt;&gt;"",データ!B3425,"")</f>
        <v/>
      </c>
      <c r="C2223" s="48" t="str">
        <f>IF(データ!C3426&lt;&gt;"",データ!C3425,"")</f>
        <v/>
      </c>
      <c r="D2223" s="46" t="str">
        <f>IF(データ!G3426&lt;&gt;"",データ!G3425,"")</f>
        <v/>
      </c>
      <c r="E2223" s="65" t="str">
        <f>IF(F2223="","",COUNT($F$4:F2223))</f>
        <v/>
      </c>
      <c r="F2223" s="81" t="str">
        <f>IF(C2223="","",データ!Z3425)</f>
        <v/>
      </c>
      <c r="G2223" s="65" t="str">
        <f>IF(C2223="","",データ!AA3425)</f>
        <v/>
      </c>
      <c r="H2223" s="65" t="str">
        <f>IF(I2223="","",COUNT($I$4:I2223))</f>
        <v/>
      </c>
      <c r="I2223" s="81" t="str">
        <f>IF(C2223="","",データ!AF3425)</f>
        <v/>
      </c>
      <c r="J2223" s="65" t="str">
        <f>IF(C2223="","",データ!AG3425)</f>
        <v/>
      </c>
      <c r="K2223" s="65" t="str">
        <f>IF(L2223="","",COUNT($L$4:L2223))</f>
        <v/>
      </c>
      <c r="L2223" s="81" t="str">
        <f>IF(C2223="","",データ!AI3425)</f>
        <v/>
      </c>
      <c r="M2223" s="65" t="str">
        <f>IF(C2223="","",データ!AJ3425)</f>
        <v/>
      </c>
      <c r="N2223" s="65" t="str">
        <f>IF(O2223="","",COUNT($O$4:O2223))</f>
        <v/>
      </c>
      <c r="O2223" s="81" t="str">
        <f>IF(C2223="","",データ!AO3425)</f>
        <v/>
      </c>
      <c r="P2223" s="65" t="str">
        <f>IF(C2223="","",データ!AP3425)</f>
        <v/>
      </c>
    </row>
    <row r="2224" spans="1:16" ht="18" customHeight="1">
      <c r="A2224" s="46" t="str">
        <f>IF(データ!A3427&lt;&gt;"",データ!A3426,"")</f>
        <v/>
      </c>
      <c r="B2224" s="47" t="str">
        <f>IF(データ!B3427&lt;&gt;"",データ!B3426,"")</f>
        <v/>
      </c>
      <c r="C2224" s="48" t="str">
        <f>IF(データ!C3427&lt;&gt;"",データ!C3426,"")</f>
        <v/>
      </c>
      <c r="D2224" s="46" t="str">
        <f>IF(データ!G3427&lt;&gt;"",データ!G3426,"")</f>
        <v/>
      </c>
      <c r="E2224" s="65" t="str">
        <f>IF(F2224="","",COUNT($F$4:F2224))</f>
        <v/>
      </c>
      <c r="F2224" s="81" t="str">
        <f>IF(C2224="","",データ!Z3426)</f>
        <v/>
      </c>
      <c r="G2224" s="65" t="str">
        <f>IF(C2224="","",データ!AA3426)</f>
        <v/>
      </c>
      <c r="H2224" s="65" t="str">
        <f>IF(I2224="","",COUNT($I$4:I2224))</f>
        <v/>
      </c>
      <c r="I2224" s="81" t="str">
        <f>IF(C2224="","",データ!AF3426)</f>
        <v/>
      </c>
      <c r="J2224" s="65" t="str">
        <f>IF(C2224="","",データ!AG3426)</f>
        <v/>
      </c>
      <c r="K2224" s="65" t="str">
        <f>IF(L2224="","",COUNT($L$4:L2224))</f>
        <v/>
      </c>
      <c r="L2224" s="81" t="str">
        <f>IF(C2224="","",データ!AI3426)</f>
        <v/>
      </c>
      <c r="M2224" s="65" t="str">
        <f>IF(C2224="","",データ!AJ3426)</f>
        <v/>
      </c>
      <c r="N2224" s="65" t="str">
        <f>IF(O2224="","",COUNT($O$4:O2224))</f>
        <v/>
      </c>
      <c r="O2224" s="81" t="str">
        <f>IF(C2224="","",データ!AO3426)</f>
        <v/>
      </c>
      <c r="P2224" s="65" t="str">
        <f>IF(C2224="","",データ!AP3426)</f>
        <v/>
      </c>
    </row>
    <row r="2225" spans="1:16" ht="18" customHeight="1">
      <c r="A2225" s="46" t="str">
        <f>IF(データ!A3428&lt;&gt;"",データ!A3427,"")</f>
        <v/>
      </c>
      <c r="B2225" s="47" t="str">
        <f>IF(データ!B3428&lt;&gt;"",データ!B3427,"")</f>
        <v/>
      </c>
      <c r="C2225" s="48" t="str">
        <f>IF(データ!C3428&lt;&gt;"",データ!C3427,"")</f>
        <v/>
      </c>
      <c r="D2225" s="46" t="str">
        <f>IF(データ!G3428&lt;&gt;"",データ!G3427,"")</f>
        <v/>
      </c>
      <c r="E2225" s="65" t="str">
        <f>IF(F2225="","",COUNT($F$4:F2225))</f>
        <v/>
      </c>
      <c r="F2225" s="81" t="str">
        <f>IF(C2225="","",データ!Z3427)</f>
        <v/>
      </c>
      <c r="G2225" s="65" t="str">
        <f>IF(C2225="","",データ!AA3427)</f>
        <v/>
      </c>
      <c r="H2225" s="65" t="str">
        <f>IF(I2225="","",COUNT($I$4:I2225))</f>
        <v/>
      </c>
      <c r="I2225" s="81" t="str">
        <f>IF(C2225="","",データ!AF3427)</f>
        <v/>
      </c>
      <c r="J2225" s="65" t="str">
        <f>IF(C2225="","",データ!AG3427)</f>
        <v/>
      </c>
      <c r="K2225" s="65" t="str">
        <f>IF(L2225="","",COUNT($L$4:L2225))</f>
        <v/>
      </c>
      <c r="L2225" s="81" t="str">
        <f>IF(C2225="","",データ!AI3427)</f>
        <v/>
      </c>
      <c r="M2225" s="65" t="str">
        <f>IF(C2225="","",データ!AJ3427)</f>
        <v/>
      </c>
      <c r="N2225" s="65" t="str">
        <f>IF(O2225="","",COUNT($O$4:O2225))</f>
        <v/>
      </c>
      <c r="O2225" s="81" t="str">
        <f>IF(C2225="","",データ!AO3427)</f>
        <v/>
      </c>
      <c r="P2225" s="65" t="str">
        <f>IF(C2225="","",データ!AP3427)</f>
        <v/>
      </c>
    </row>
    <row r="2226" spans="1:16" ht="18" customHeight="1">
      <c r="A2226" s="46" t="str">
        <f>IF(データ!A3429&lt;&gt;"",データ!A3428,"")</f>
        <v/>
      </c>
      <c r="B2226" s="47" t="str">
        <f>IF(データ!B3429&lt;&gt;"",データ!B3428,"")</f>
        <v/>
      </c>
      <c r="C2226" s="48" t="str">
        <f>IF(データ!C3429&lt;&gt;"",データ!C3428,"")</f>
        <v/>
      </c>
      <c r="D2226" s="46" t="str">
        <f>IF(データ!G3429&lt;&gt;"",データ!G3428,"")</f>
        <v/>
      </c>
      <c r="E2226" s="65" t="str">
        <f>IF(F2226="","",COUNT($F$4:F2226))</f>
        <v/>
      </c>
      <c r="F2226" s="81" t="str">
        <f>IF(C2226="","",データ!Z3428)</f>
        <v/>
      </c>
      <c r="G2226" s="65" t="str">
        <f>IF(C2226="","",データ!AA3428)</f>
        <v/>
      </c>
      <c r="H2226" s="65" t="str">
        <f>IF(I2226="","",COUNT($I$4:I2226))</f>
        <v/>
      </c>
      <c r="I2226" s="81" t="str">
        <f>IF(C2226="","",データ!AF3428)</f>
        <v/>
      </c>
      <c r="J2226" s="65" t="str">
        <f>IF(C2226="","",データ!AG3428)</f>
        <v/>
      </c>
      <c r="K2226" s="65" t="str">
        <f>IF(L2226="","",COUNT($L$4:L2226))</f>
        <v/>
      </c>
      <c r="L2226" s="81" t="str">
        <f>IF(C2226="","",データ!AI3428)</f>
        <v/>
      </c>
      <c r="M2226" s="65" t="str">
        <f>IF(C2226="","",データ!AJ3428)</f>
        <v/>
      </c>
      <c r="N2226" s="65" t="str">
        <f>IF(O2226="","",COUNT($O$4:O2226))</f>
        <v/>
      </c>
      <c r="O2226" s="81" t="str">
        <f>IF(C2226="","",データ!AO3428)</f>
        <v/>
      </c>
      <c r="P2226" s="65" t="str">
        <f>IF(C2226="","",データ!AP3428)</f>
        <v/>
      </c>
    </row>
    <row r="2227" spans="1:16" ht="18" customHeight="1">
      <c r="A2227" s="46" t="str">
        <f>IF(データ!A3430&lt;&gt;"",データ!A3429,"")</f>
        <v/>
      </c>
      <c r="B2227" s="47" t="str">
        <f>IF(データ!B3430&lt;&gt;"",データ!B3429,"")</f>
        <v/>
      </c>
      <c r="C2227" s="48" t="str">
        <f>IF(データ!C3430&lt;&gt;"",データ!C3429,"")</f>
        <v/>
      </c>
      <c r="D2227" s="46" t="str">
        <f>IF(データ!G3430&lt;&gt;"",データ!G3429,"")</f>
        <v/>
      </c>
      <c r="E2227" s="65" t="str">
        <f>IF(F2227="","",COUNT($F$4:F2227))</f>
        <v/>
      </c>
      <c r="F2227" s="81" t="str">
        <f>IF(C2227="","",データ!Z3429)</f>
        <v/>
      </c>
      <c r="G2227" s="65" t="str">
        <f>IF(C2227="","",データ!AA3429)</f>
        <v/>
      </c>
      <c r="H2227" s="65" t="str">
        <f>IF(I2227="","",COUNT($I$4:I2227))</f>
        <v/>
      </c>
      <c r="I2227" s="81" t="str">
        <f>IF(C2227="","",データ!AF3429)</f>
        <v/>
      </c>
      <c r="J2227" s="65" t="str">
        <f>IF(C2227="","",データ!AG3429)</f>
        <v/>
      </c>
      <c r="K2227" s="65" t="str">
        <f>IF(L2227="","",COUNT($L$4:L2227))</f>
        <v/>
      </c>
      <c r="L2227" s="81" t="str">
        <f>IF(C2227="","",データ!AI3429)</f>
        <v/>
      </c>
      <c r="M2227" s="65" t="str">
        <f>IF(C2227="","",データ!AJ3429)</f>
        <v/>
      </c>
      <c r="N2227" s="65" t="str">
        <f>IF(O2227="","",COUNT($O$4:O2227))</f>
        <v/>
      </c>
      <c r="O2227" s="81" t="str">
        <f>IF(C2227="","",データ!AO3429)</f>
        <v/>
      </c>
      <c r="P2227" s="65" t="str">
        <f>IF(C2227="","",データ!AP3429)</f>
        <v/>
      </c>
    </row>
    <row r="2228" spans="1:16" ht="18" customHeight="1">
      <c r="A2228" s="46" t="str">
        <f>IF(データ!A3431&lt;&gt;"",データ!A3430,"")</f>
        <v/>
      </c>
      <c r="B2228" s="47" t="str">
        <f>IF(データ!B3431&lt;&gt;"",データ!B3430,"")</f>
        <v/>
      </c>
      <c r="C2228" s="48" t="str">
        <f>IF(データ!C3431&lt;&gt;"",データ!C3430,"")</f>
        <v/>
      </c>
      <c r="D2228" s="46" t="str">
        <f>IF(データ!G3431&lt;&gt;"",データ!G3430,"")</f>
        <v/>
      </c>
      <c r="E2228" s="65" t="str">
        <f>IF(F2228="","",COUNT($F$4:F2228))</f>
        <v/>
      </c>
      <c r="F2228" s="81" t="str">
        <f>IF(C2228="","",データ!Z3430)</f>
        <v/>
      </c>
      <c r="G2228" s="65" t="str">
        <f>IF(C2228="","",データ!AA3430)</f>
        <v/>
      </c>
      <c r="H2228" s="65" t="str">
        <f>IF(I2228="","",COUNT($I$4:I2228))</f>
        <v/>
      </c>
      <c r="I2228" s="81" t="str">
        <f>IF(C2228="","",データ!AF3430)</f>
        <v/>
      </c>
      <c r="J2228" s="65" t="str">
        <f>IF(C2228="","",データ!AG3430)</f>
        <v/>
      </c>
      <c r="K2228" s="65" t="str">
        <f>IF(L2228="","",COUNT($L$4:L2228))</f>
        <v/>
      </c>
      <c r="L2228" s="81" t="str">
        <f>IF(C2228="","",データ!AI3430)</f>
        <v/>
      </c>
      <c r="M2228" s="65" t="str">
        <f>IF(C2228="","",データ!AJ3430)</f>
        <v/>
      </c>
      <c r="N2228" s="65" t="str">
        <f>IF(O2228="","",COUNT($O$4:O2228))</f>
        <v/>
      </c>
      <c r="O2228" s="81" t="str">
        <f>IF(C2228="","",データ!AO3430)</f>
        <v/>
      </c>
      <c r="P2228" s="65" t="str">
        <f>IF(C2228="","",データ!AP3430)</f>
        <v/>
      </c>
    </row>
    <row r="2229" spans="1:16" ht="18" customHeight="1">
      <c r="A2229" s="46" t="str">
        <f>IF(データ!A3432&lt;&gt;"",データ!A3431,"")</f>
        <v/>
      </c>
      <c r="B2229" s="47" t="str">
        <f>IF(データ!B3432&lt;&gt;"",データ!B3431,"")</f>
        <v/>
      </c>
      <c r="C2229" s="48" t="str">
        <f>IF(データ!C3432&lt;&gt;"",データ!C3431,"")</f>
        <v/>
      </c>
      <c r="D2229" s="46" t="str">
        <f>IF(データ!G3432&lt;&gt;"",データ!G3431,"")</f>
        <v/>
      </c>
      <c r="E2229" s="65" t="str">
        <f>IF(F2229="","",COUNT($F$4:F2229))</f>
        <v/>
      </c>
      <c r="F2229" s="81" t="str">
        <f>IF(C2229="","",データ!Z3431)</f>
        <v/>
      </c>
      <c r="G2229" s="65" t="str">
        <f>IF(C2229="","",データ!AA3431)</f>
        <v/>
      </c>
      <c r="H2229" s="65" t="str">
        <f>IF(I2229="","",COUNT($I$4:I2229))</f>
        <v/>
      </c>
      <c r="I2229" s="81" t="str">
        <f>IF(C2229="","",データ!AF3431)</f>
        <v/>
      </c>
      <c r="J2229" s="65" t="str">
        <f>IF(C2229="","",データ!AG3431)</f>
        <v/>
      </c>
      <c r="K2229" s="65" t="str">
        <f>IF(L2229="","",COUNT($L$4:L2229))</f>
        <v/>
      </c>
      <c r="L2229" s="81" t="str">
        <f>IF(C2229="","",データ!AI3431)</f>
        <v/>
      </c>
      <c r="M2229" s="65" t="str">
        <f>IF(C2229="","",データ!AJ3431)</f>
        <v/>
      </c>
      <c r="N2229" s="65" t="str">
        <f>IF(O2229="","",COUNT($O$4:O2229))</f>
        <v/>
      </c>
      <c r="O2229" s="81" t="str">
        <f>IF(C2229="","",データ!AO3431)</f>
        <v/>
      </c>
      <c r="P2229" s="65" t="str">
        <f>IF(C2229="","",データ!AP3431)</f>
        <v/>
      </c>
    </row>
    <row r="2230" spans="1:16" ht="18" customHeight="1">
      <c r="A2230" s="46" t="str">
        <f>IF(データ!A3433&lt;&gt;"",データ!A3432,"")</f>
        <v/>
      </c>
      <c r="B2230" s="47" t="str">
        <f>IF(データ!B3433&lt;&gt;"",データ!B3432,"")</f>
        <v/>
      </c>
      <c r="C2230" s="48" t="str">
        <f>IF(データ!C3433&lt;&gt;"",データ!C3432,"")</f>
        <v/>
      </c>
      <c r="D2230" s="46" t="str">
        <f>IF(データ!G3433&lt;&gt;"",データ!G3432,"")</f>
        <v/>
      </c>
      <c r="E2230" s="65" t="str">
        <f>IF(F2230="","",COUNT($F$4:F2230))</f>
        <v/>
      </c>
      <c r="F2230" s="81" t="str">
        <f>IF(C2230="","",データ!Z3432)</f>
        <v/>
      </c>
      <c r="G2230" s="65" t="str">
        <f>IF(C2230="","",データ!AA3432)</f>
        <v/>
      </c>
      <c r="H2230" s="65" t="str">
        <f>IF(I2230="","",COUNT($I$4:I2230))</f>
        <v/>
      </c>
      <c r="I2230" s="81" t="str">
        <f>IF(C2230="","",データ!AF3432)</f>
        <v/>
      </c>
      <c r="J2230" s="65" t="str">
        <f>IF(C2230="","",データ!AG3432)</f>
        <v/>
      </c>
      <c r="K2230" s="65" t="str">
        <f>IF(L2230="","",COUNT($L$4:L2230))</f>
        <v/>
      </c>
      <c r="L2230" s="81" t="str">
        <f>IF(C2230="","",データ!AI3432)</f>
        <v/>
      </c>
      <c r="M2230" s="65" t="str">
        <f>IF(C2230="","",データ!AJ3432)</f>
        <v/>
      </c>
      <c r="N2230" s="65" t="str">
        <f>IF(O2230="","",COUNT($O$4:O2230))</f>
        <v/>
      </c>
      <c r="O2230" s="81" t="str">
        <f>IF(C2230="","",データ!AO3432)</f>
        <v/>
      </c>
      <c r="P2230" s="65" t="str">
        <f>IF(C2230="","",データ!AP3432)</f>
        <v/>
      </c>
    </row>
    <row r="2231" spans="1:16" ht="18" customHeight="1">
      <c r="A2231" s="46" t="str">
        <f>IF(データ!A3434&lt;&gt;"",データ!A3433,"")</f>
        <v/>
      </c>
      <c r="B2231" s="47" t="str">
        <f>IF(データ!B3434&lt;&gt;"",データ!B3433,"")</f>
        <v/>
      </c>
      <c r="C2231" s="48" t="str">
        <f>IF(データ!C3434&lt;&gt;"",データ!C3433,"")</f>
        <v/>
      </c>
      <c r="D2231" s="46" t="str">
        <f>IF(データ!G3434&lt;&gt;"",データ!G3433,"")</f>
        <v/>
      </c>
      <c r="E2231" s="65" t="str">
        <f>IF(F2231="","",COUNT($F$4:F2231))</f>
        <v/>
      </c>
      <c r="F2231" s="81" t="str">
        <f>IF(C2231="","",データ!Z3433)</f>
        <v/>
      </c>
      <c r="G2231" s="65" t="str">
        <f>IF(C2231="","",データ!AA3433)</f>
        <v/>
      </c>
      <c r="H2231" s="65" t="str">
        <f>IF(I2231="","",COUNT($I$4:I2231))</f>
        <v/>
      </c>
      <c r="I2231" s="81" t="str">
        <f>IF(C2231="","",データ!AF3433)</f>
        <v/>
      </c>
      <c r="J2231" s="65" t="str">
        <f>IF(C2231="","",データ!AG3433)</f>
        <v/>
      </c>
      <c r="K2231" s="65" t="str">
        <f>IF(L2231="","",COUNT($L$4:L2231))</f>
        <v/>
      </c>
      <c r="L2231" s="81" t="str">
        <f>IF(C2231="","",データ!AI3433)</f>
        <v/>
      </c>
      <c r="M2231" s="65" t="str">
        <f>IF(C2231="","",データ!AJ3433)</f>
        <v/>
      </c>
      <c r="N2231" s="65" t="str">
        <f>IF(O2231="","",COUNT($O$4:O2231))</f>
        <v/>
      </c>
      <c r="O2231" s="81" t="str">
        <f>IF(C2231="","",データ!AO3433)</f>
        <v/>
      </c>
      <c r="P2231" s="65" t="str">
        <f>IF(C2231="","",データ!AP3433)</f>
        <v/>
      </c>
    </row>
    <row r="2232" spans="1:16" ht="18" customHeight="1">
      <c r="A2232" s="46" t="str">
        <f>IF(データ!A3435&lt;&gt;"",データ!A3434,"")</f>
        <v/>
      </c>
      <c r="B2232" s="47" t="str">
        <f>IF(データ!B3435&lt;&gt;"",データ!B3434,"")</f>
        <v/>
      </c>
      <c r="C2232" s="48" t="str">
        <f>IF(データ!C3435&lt;&gt;"",データ!C3434,"")</f>
        <v/>
      </c>
      <c r="D2232" s="46" t="str">
        <f>IF(データ!G3435&lt;&gt;"",データ!G3434,"")</f>
        <v/>
      </c>
      <c r="E2232" s="65" t="str">
        <f>IF(F2232="","",COUNT($F$4:F2232))</f>
        <v/>
      </c>
      <c r="F2232" s="81" t="str">
        <f>IF(C2232="","",データ!Z3434)</f>
        <v/>
      </c>
      <c r="G2232" s="65" t="str">
        <f>IF(C2232="","",データ!AA3434)</f>
        <v/>
      </c>
      <c r="H2232" s="65" t="str">
        <f>IF(I2232="","",COUNT($I$4:I2232))</f>
        <v/>
      </c>
      <c r="I2232" s="81" t="str">
        <f>IF(C2232="","",データ!AF3434)</f>
        <v/>
      </c>
      <c r="J2232" s="65" t="str">
        <f>IF(C2232="","",データ!AG3434)</f>
        <v/>
      </c>
      <c r="K2232" s="65" t="str">
        <f>IF(L2232="","",COUNT($L$4:L2232))</f>
        <v/>
      </c>
      <c r="L2232" s="81" t="str">
        <f>IF(C2232="","",データ!AI3434)</f>
        <v/>
      </c>
      <c r="M2232" s="65" t="str">
        <f>IF(C2232="","",データ!AJ3434)</f>
        <v/>
      </c>
      <c r="N2232" s="65" t="str">
        <f>IF(O2232="","",COUNT($O$4:O2232))</f>
        <v/>
      </c>
      <c r="O2232" s="81" t="str">
        <f>IF(C2232="","",データ!AO3434)</f>
        <v/>
      </c>
      <c r="P2232" s="65" t="str">
        <f>IF(C2232="","",データ!AP3434)</f>
        <v/>
      </c>
    </row>
    <row r="2233" spans="1:16" ht="18" customHeight="1">
      <c r="A2233" s="46" t="str">
        <f>IF(データ!A3436&lt;&gt;"",データ!A3435,"")</f>
        <v/>
      </c>
      <c r="B2233" s="47" t="str">
        <f>IF(データ!B3436&lt;&gt;"",データ!B3435,"")</f>
        <v/>
      </c>
      <c r="C2233" s="48" t="str">
        <f>IF(データ!C3436&lt;&gt;"",データ!C3435,"")</f>
        <v/>
      </c>
      <c r="D2233" s="46" t="str">
        <f>IF(データ!G3436&lt;&gt;"",データ!G3435,"")</f>
        <v/>
      </c>
      <c r="E2233" s="65" t="str">
        <f>IF(F2233="","",COUNT($F$4:F2233))</f>
        <v/>
      </c>
      <c r="F2233" s="81" t="str">
        <f>IF(C2233="","",データ!Z3435)</f>
        <v/>
      </c>
      <c r="G2233" s="65" t="str">
        <f>IF(C2233="","",データ!AA3435)</f>
        <v/>
      </c>
      <c r="H2233" s="65" t="str">
        <f>IF(I2233="","",COUNT($I$4:I2233))</f>
        <v/>
      </c>
      <c r="I2233" s="81" t="str">
        <f>IF(C2233="","",データ!AF3435)</f>
        <v/>
      </c>
      <c r="J2233" s="65" t="str">
        <f>IF(C2233="","",データ!AG3435)</f>
        <v/>
      </c>
      <c r="K2233" s="65" t="str">
        <f>IF(L2233="","",COUNT($L$4:L2233))</f>
        <v/>
      </c>
      <c r="L2233" s="81" t="str">
        <f>IF(C2233="","",データ!AI3435)</f>
        <v/>
      </c>
      <c r="M2233" s="65" t="str">
        <f>IF(C2233="","",データ!AJ3435)</f>
        <v/>
      </c>
      <c r="N2233" s="65" t="str">
        <f>IF(O2233="","",COUNT($O$4:O2233))</f>
        <v/>
      </c>
      <c r="O2233" s="81" t="str">
        <f>IF(C2233="","",データ!AO3435)</f>
        <v/>
      </c>
      <c r="P2233" s="65" t="str">
        <f>IF(C2233="","",データ!AP3435)</f>
        <v/>
      </c>
    </row>
    <row r="2234" spans="1:16" ht="18" customHeight="1">
      <c r="A2234" s="46" t="str">
        <f>IF(データ!A3437&lt;&gt;"",データ!A3436,"")</f>
        <v/>
      </c>
      <c r="B2234" s="47" t="str">
        <f>IF(データ!B3437&lt;&gt;"",データ!B3436,"")</f>
        <v/>
      </c>
      <c r="C2234" s="48" t="str">
        <f>IF(データ!C3437&lt;&gt;"",データ!C3436,"")</f>
        <v/>
      </c>
      <c r="D2234" s="46" t="str">
        <f>IF(データ!G3437&lt;&gt;"",データ!G3436,"")</f>
        <v/>
      </c>
      <c r="E2234" s="65" t="str">
        <f>IF(F2234="","",COUNT($F$4:F2234))</f>
        <v/>
      </c>
      <c r="F2234" s="81" t="str">
        <f>IF(C2234="","",データ!Z3436)</f>
        <v/>
      </c>
      <c r="G2234" s="65" t="str">
        <f>IF(C2234="","",データ!AA3436)</f>
        <v/>
      </c>
      <c r="H2234" s="65" t="str">
        <f>IF(I2234="","",COUNT($I$4:I2234))</f>
        <v/>
      </c>
      <c r="I2234" s="81" t="str">
        <f>IF(C2234="","",データ!AF3436)</f>
        <v/>
      </c>
      <c r="J2234" s="65" t="str">
        <f>IF(C2234="","",データ!AG3436)</f>
        <v/>
      </c>
      <c r="K2234" s="65" t="str">
        <f>IF(L2234="","",COUNT($L$4:L2234))</f>
        <v/>
      </c>
      <c r="L2234" s="81" t="str">
        <f>IF(C2234="","",データ!AI3436)</f>
        <v/>
      </c>
      <c r="M2234" s="65" t="str">
        <f>IF(C2234="","",データ!AJ3436)</f>
        <v/>
      </c>
      <c r="N2234" s="65" t="str">
        <f>IF(O2234="","",COUNT($O$4:O2234))</f>
        <v/>
      </c>
      <c r="O2234" s="81" t="str">
        <f>IF(C2234="","",データ!AO3436)</f>
        <v/>
      </c>
      <c r="P2234" s="65" t="str">
        <f>IF(C2234="","",データ!AP3436)</f>
        <v/>
      </c>
    </row>
    <row r="2235" spans="1:16" ht="18" customHeight="1">
      <c r="A2235" s="46" t="str">
        <f>IF(データ!A3438&lt;&gt;"",データ!A3437,"")</f>
        <v/>
      </c>
      <c r="B2235" s="47" t="str">
        <f>IF(データ!B3438&lt;&gt;"",データ!B3437,"")</f>
        <v/>
      </c>
      <c r="C2235" s="48" t="str">
        <f>IF(データ!C3438&lt;&gt;"",データ!C3437,"")</f>
        <v/>
      </c>
      <c r="D2235" s="46" t="str">
        <f>IF(データ!G3438&lt;&gt;"",データ!G3437,"")</f>
        <v/>
      </c>
      <c r="E2235" s="65" t="str">
        <f>IF(F2235="","",COUNT($F$4:F2235))</f>
        <v/>
      </c>
      <c r="F2235" s="81" t="str">
        <f>IF(C2235="","",データ!Z3437)</f>
        <v/>
      </c>
      <c r="G2235" s="65" t="str">
        <f>IF(C2235="","",データ!AA3437)</f>
        <v/>
      </c>
      <c r="H2235" s="65" t="str">
        <f>IF(I2235="","",COUNT($I$4:I2235))</f>
        <v/>
      </c>
      <c r="I2235" s="81" t="str">
        <f>IF(C2235="","",データ!AF3437)</f>
        <v/>
      </c>
      <c r="J2235" s="65" t="str">
        <f>IF(C2235="","",データ!AG3437)</f>
        <v/>
      </c>
      <c r="K2235" s="65" t="str">
        <f>IF(L2235="","",COUNT($L$4:L2235))</f>
        <v/>
      </c>
      <c r="L2235" s="81" t="str">
        <f>IF(C2235="","",データ!AI3437)</f>
        <v/>
      </c>
      <c r="M2235" s="65" t="str">
        <f>IF(C2235="","",データ!AJ3437)</f>
        <v/>
      </c>
      <c r="N2235" s="65" t="str">
        <f>IF(O2235="","",COUNT($O$4:O2235))</f>
        <v/>
      </c>
      <c r="O2235" s="81" t="str">
        <f>IF(C2235="","",データ!AO3437)</f>
        <v/>
      </c>
      <c r="P2235" s="65" t="str">
        <f>IF(C2235="","",データ!AP3437)</f>
        <v/>
      </c>
    </row>
    <row r="2236" spans="1:16" ht="18" customHeight="1">
      <c r="A2236" s="46" t="str">
        <f>IF(データ!A3439&lt;&gt;"",データ!A3438,"")</f>
        <v/>
      </c>
      <c r="B2236" s="47" t="str">
        <f>IF(データ!B3439&lt;&gt;"",データ!B3438,"")</f>
        <v/>
      </c>
      <c r="C2236" s="48" t="str">
        <f>IF(データ!C3439&lt;&gt;"",データ!C3438,"")</f>
        <v/>
      </c>
      <c r="D2236" s="46" t="str">
        <f>IF(データ!G3439&lt;&gt;"",データ!G3438,"")</f>
        <v/>
      </c>
      <c r="E2236" s="65" t="str">
        <f>IF(F2236="","",COUNT($F$4:F2236))</f>
        <v/>
      </c>
      <c r="F2236" s="81" t="str">
        <f>IF(C2236="","",データ!Z3438)</f>
        <v/>
      </c>
      <c r="G2236" s="65" t="str">
        <f>IF(C2236="","",データ!AA3438)</f>
        <v/>
      </c>
      <c r="H2236" s="65" t="str">
        <f>IF(I2236="","",COUNT($I$4:I2236))</f>
        <v/>
      </c>
      <c r="I2236" s="81" t="str">
        <f>IF(C2236="","",データ!AF3438)</f>
        <v/>
      </c>
      <c r="J2236" s="65" t="str">
        <f>IF(C2236="","",データ!AG3438)</f>
        <v/>
      </c>
      <c r="K2236" s="65" t="str">
        <f>IF(L2236="","",COUNT($L$4:L2236))</f>
        <v/>
      </c>
      <c r="L2236" s="81" t="str">
        <f>IF(C2236="","",データ!AI3438)</f>
        <v/>
      </c>
      <c r="M2236" s="65" t="str">
        <f>IF(C2236="","",データ!AJ3438)</f>
        <v/>
      </c>
      <c r="N2236" s="65" t="str">
        <f>IF(O2236="","",COUNT($O$4:O2236))</f>
        <v/>
      </c>
      <c r="O2236" s="81" t="str">
        <f>IF(C2236="","",データ!AO3438)</f>
        <v/>
      </c>
      <c r="P2236" s="65" t="str">
        <f>IF(C2236="","",データ!AP3438)</f>
        <v/>
      </c>
    </row>
    <row r="2237" spans="1:16" ht="18" customHeight="1">
      <c r="A2237" s="46" t="str">
        <f>IF(データ!A3440&lt;&gt;"",データ!A3439,"")</f>
        <v/>
      </c>
      <c r="B2237" s="47" t="str">
        <f>IF(データ!B3440&lt;&gt;"",データ!B3439,"")</f>
        <v/>
      </c>
      <c r="C2237" s="48" t="str">
        <f>IF(データ!C3440&lt;&gt;"",データ!C3439,"")</f>
        <v/>
      </c>
      <c r="D2237" s="46" t="str">
        <f>IF(データ!G3440&lt;&gt;"",データ!G3439,"")</f>
        <v/>
      </c>
      <c r="E2237" s="65" t="str">
        <f>IF(F2237="","",COUNT($F$4:F2237))</f>
        <v/>
      </c>
      <c r="F2237" s="81" t="str">
        <f>IF(C2237="","",データ!Z3439)</f>
        <v/>
      </c>
      <c r="G2237" s="65" t="str">
        <f>IF(C2237="","",データ!AA3439)</f>
        <v/>
      </c>
      <c r="H2237" s="65" t="str">
        <f>IF(I2237="","",COUNT($I$4:I2237))</f>
        <v/>
      </c>
      <c r="I2237" s="81" t="str">
        <f>IF(C2237="","",データ!AF3439)</f>
        <v/>
      </c>
      <c r="J2237" s="65" t="str">
        <f>IF(C2237="","",データ!AG3439)</f>
        <v/>
      </c>
      <c r="K2237" s="65" t="str">
        <f>IF(L2237="","",COUNT($L$4:L2237))</f>
        <v/>
      </c>
      <c r="L2237" s="81" t="str">
        <f>IF(C2237="","",データ!AI3439)</f>
        <v/>
      </c>
      <c r="M2237" s="65" t="str">
        <f>IF(C2237="","",データ!AJ3439)</f>
        <v/>
      </c>
      <c r="N2237" s="65" t="str">
        <f>IF(O2237="","",COUNT($O$4:O2237))</f>
        <v/>
      </c>
      <c r="O2237" s="81" t="str">
        <f>IF(C2237="","",データ!AO3439)</f>
        <v/>
      </c>
      <c r="P2237" s="65" t="str">
        <f>IF(C2237="","",データ!AP3439)</f>
        <v/>
      </c>
    </row>
    <row r="2238" spans="1:16" ht="18" customHeight="1">
      <c r="A2238" s="46" t="str">
        <f>IF(データ!A3441&lt;&gt;"",データ!A3440,"")</f>
        <v/>
      </c>
      <c r="B2238" s="47" t="str">
        <f>IF(データ!B3441&lt;&gt;"",データ!B3440,"")</f>
        <v/>
      </c>
      <c r="C2238" s="48" t="str">
        <f>IF(データ!C3441&lt;&gt;"",データ!C3440,"")</f>
        <v/>
      </c>
      <c r="D2238" s="46" t="str">
        <f>IF(データ!G3441&lt;&gt;"",データ!G3440,"")</f>
        <v/>
      </c>
      <c r="E2238" s="65" t="str">
        <f>IF(F2238="","",COUNT($F$4:F2238))</f>
        <v/>
      </c>
      <c r="F2238" s="81" t="str">
        <f>IF(C2238="","",データ!Z3440)</f>
        <v/>
      </c>
      <c r="G2238" s="65" t="str">
        <f>IF(C2238="","",データ!AA3440)</f>
        <v/>
      </c>
      <c r="H2238" s="65" t="str">
        <f>IF(I2238="","",COUNT($I$4:I2238))</f>
        <v/>
      </c>
      <c r="I2238" s="81" t="str">
        <f>IF(C2238="","",データ!AF3440)</f>
        <v/>
      </c>
      <c r="J2238" s="65" t="str">
        <f>IF(C2238="","",データ!AG3440)</f>
        <v/>
      </c>
      <c r="K2238" s="65" t="str">
        <f>IF(L2238="","",COUNT($L$4:L2238))</f>
        <v/>
      </c>
      <c r="L2238" s="81" t="str">
        <f>IF(C2238="","",データ!AI3440)</f>
        <v/>
      </c>
      <c r="M2238" s="65" t="str">
        <f>IF(C2238="","",データ!AJ3440)</f>
        <v/>
      </c>
      <c r="N2238" s="65" t="str">
        <f>IF(O2238="","",COUNT($O$4:O2238))</f>
        <v/>
      </c>
      <c r="O2238" s="81" t="str">
        <f>IF(C2238="","",データ!AO3440)</f>
        <v/>
      </c>
      <c r="P2238" s="65" t="str">
        <f>IF(C2238="","",データ!AP3440)</f>
        <v/>
      </c>
    </row>
    <row r="2239" spans="1:16" ht="18" customHeight="1">
      <c r="A2239" s="46" t="str">
        <f>IF(データ!A3442&lt;&gt;"",データ!A3441,"")</f>
        <v/>
      </c>
      <c r="B2239" s="47" t="str">
        <f>IF(データ!B3442&lt;&gt;"",データ!B3441,"")</f>
        <v/>
      </c>
      <c r="C2239" s="48" t="str">
        <f>IF(データ!C3442&lt;&gt;"",データ!C3441,"")</f>
        <v/>
      </c>
      <c r="D2239" s="46" t="str">
        <f>IF(データ!G3442&lt;&gt;"",データ!G3441,"")</f>
        <v/>
      </c>
      <c r="E2239" s="65" t="str">
        <f>IF(F2239="","",COUNT($F$4:F2239))</f>
        <v/>
      </c>
      <c r="F2239" s="81" t="str">
        <f>IF(C2239="","",データ!Z3441)</f>
        <v/>
      </c>
      <c r="G2239" s="65" t="str">
        <f>IF(C2239="","",データ!AA3441)</f>
        <v/>
      </c>
      <c r="H2239" s="65" t="str">
        <f>IF(I2239="","",COUNT($I$4:I2239))</f>
        <v/>
      </c>
      <c r="I2239" s="81" t="str">
        <f>IF(C2239="","",データ!AF3441)</f>
        <v/>
      </c>
      <c r="J2239" s="65" t="str">
        <f>IF(C2239="","",データ!AG3441)</f>
        <v/>
      </c>
      <c r="K2239" s="65" t="str">
        <f>IF(L2239="","",COUNT($L$4:L2239))</f>
        <v/>
      </c>
      <c r="L2239" s="81" t="str">
        <f>IF(C2239="","",データ!AI3441)</f>
        <v/>
      </c>
      <c r="M2239" s="65" t="str">
        <f>IF(C2239="","",データ!AJ3441)</f>
        <v/>
      </c>
      <c r="N2239" s="65" t="str">
        <f>IF(O2239="","",COUNT($O$4:O2239))</f>
        <v/>
      </c>
      <c r="O2239" s="81" t="str">
        <f>IF(C2239="","",データ!AO3441)</f>
        <v/>
      </c>
      <c r="P2239" s="65" t="str">
        <f>IF(C2239="","",データ!AP3441)</f>
        <v/>
      </c>
    </row>
    <row r="2240" spans="1:16" ht="18" customHeight="1">
      <c r="A2240" s="46" t="str">
        <f>IF(データ!A3443&lt;&gt;"",データ!A3442,"")</f>
        <v/>
      </c>
      <c r="B2240" s="47" t="str">
        <f>IF(データ!B3443&lt;&gt;"",データ!B3442,"")</f>
        <v/>
      </c>
      <c r="C2240" s="48" t="str">
        <f>IF(データ!C3443&lt;&gt;"",データ!C3442,"")</f>
        <v/>
      </c>
      <c r="D2240" s="46" t="str">
        <f>IF(データ!G3443&lt;&gt;"",データ!G3442,"")</f>
        <v/>
      </c>
      <c r="E2240" s="65" t="str">
        <f>IF(F2240="","",COUNT($F$4:F2240))</f>
        <v/>
      </c>
      <c r="F2240" s="81" t="str">
        <f>IF(C2240="","",データ!Z3442)</f>
        <v/>
      </c>
      <c r="G2240" s="65" t="str">
        <f>IF(C2240="","",データ!AA3442)</f>
        <v/>
      </c>
      <c r="H2240" s="65" t="str">
        <f>IF(I2240="","",COUNT($I$4:I2240))</f>
        <v/>
      </c>
      <c r="I2240" s="81" t="str">
        <f>IF(C2240="","",データ!AF3442)</f>
        <v/>
      </c>
      <c r="J2240" s="65" t="str">
        <f>IF(C2240="","",データ!AG3442)</f>
        <v/>
      </c>
      <c r="K2240" s="65" t="str">
        <f>IF(L2240="","",COUNT($L$4:L2240))</f>
        <v/>
      </c>
      <c r="L2240" s="81" t="str">
        <f>IF(C2240="","",データ!AI3442)</f>
        <v/>
      </c>
      <c r="M2240" s="65" t="str">
        <f>IF(C2240="","",データ!AJ3442)</f>
        <v/>
      </c>
      <c r="N2240" s="65" t="str">
        <f>IF(O2240="","",COUNT($O$4:O2240))</f>
        <v/>
      </c>
      <c r="O2240" s="81" t="str">
        <f>IF(C2240="","",データ!AO3442)</f>
        <v/>
      </c>
      <c r="P2240" s="65" t="str">
        <f>IF(C2240="","",データ!AP3442)</f>
        <v/>
      </c>
    </row>
    <row r="2241" spans="1:16" ht="18" customHeight="1">
      <c r="A2241" s="46" t="str">
        <f>IF(データ!A3444&lt;&gt;"",データ!A3443,"")</f>
        <v/>
      </c>
      <c r="B2241" s="47" t="str">
        <f>IF(データ!B3444&lt;&gt;"",データ!B3443,"")</f>
        <v/>
      </c>
      <c r="C2241" s="48" t="str">
        <f>IF(データ!C3444&lt;&gt;"",データ!C3443,"")</f>
        <v/>
      </c>
      <c r="D2241" s="46" t="str">
        <f>IF(データ!G3444&lt;&gt;"",データ!G3443,"")</f>
        <v/>
      </c>
      <c r="E2241" s="65" t="str">
        <f>IF(F2241="","",COUNT($F$4:F2241))</f>
        <v/>
      </c>
      <c r="F2241" s="81" t="str">
        <f>IF(C2241="","",データ!Z3443)</f>
        <v/>
      </c>
      <c r="G2241" s="65" t="str">
        <f>IF(C2241="","",データ!AA3443)</f>
        <v/>
      </c>
      <c r="H2241" s="65" t="str">
        <f>IF(I2241="","",COUNT($I$4:I2241))</f>
        <v/>
      </c>
      <c r="I2241" s="81" t="str">
        <f>IF(C2241="","",データ!AF3443)</f>
        <v/>
      </c>
      <c r="J2241" s="65" t="str">
        <f>IF(C2241="","",データ!AG3443)</f>
        <v/>
      </c>
      <c r="K2241" s="65" t="str">
        <f>IF(L2241="","",COUNT($L$4:L2241))</f>
        <v/>
      </c>
      <c r="L2241" s="81" t="str">
        <f>IF(C2241="","",データ!AI3443)</f>
        <v/>
      </c>
      <c r="M2241" s="65" t="str">
        <f>IF(C2241="","",データ!AJ3443)</f>
        <v/>
      </c>
      <c r="N2241" s="65" t="str">
        <f>IF(O2241="","",COUNT($O$4:O2241))</f>
        <v/>
      </c>
      <c r="O2241" s="81" t="str">
        <f>IF(C2241="","",データ!AO3443)</f>
        <v/>
      </c>
      <c r="P2241" s="65" t="str">
        <f>IF(C2241="","",データ!AP3443)</f>
        <v/>
      </c>
    </row>
    <row r="2242" spans="1:16" ht="18" customHeight="1">
      <c r="A2242" s="46" t="str">
        <f>IF(データ!A3445&lt;&gt;"",データ!A3444,"")</f>
        <v/>
      </c>
      <c r="B2242" s="47" t="str">
        <f>IF(データ!B3445&lt;&gt;"",データ!B3444,"")</f>
        <v/>
      </c>
      <c r="C2242" s="48" t="str">
        <f>IF(データ!C3445&lt;&gt;"",データ!C3444,"")</f>
        <v/>
      </c>
      <c r="D2242" s="46" t="str">
        <f>IF(データ!G3445&lt;&gt;"",データ!G3444,"")</f>
        <v/>
      </c>
      <c r="E2242" s="65" t="str">
        <f>IF(F2242="","",COUNT($F$4:F2242))</f>
        <v/>
      </c>
      <c r="F2242" s="81" t="str">
        <f>IF(C2242="","",データ!Z3444)</f>
        <v/>
      </c>
      <c r="G2242" s="65" t="str">
        <f>IF(C2242="","",データ!AA3444)</f>
        <v/>
      </c>
      <c r="H2242" s="65" t="str">
        <f>IF(I2242="","",COUNT($I$4:I2242))</f>
        <v/>
      </c>
      <c r="I2242" s="81" t="str">
        <f>IF(C2242="","",データ!AF3444)</f>
        <v/>
      </c>
      <c r="J2242" s="65" t="str">
        <f>IF(C2242="","",データ!AG3444)</f>
        <v/>
      </c>
      <c r="K2242" s="65" t="str">
        <f>IF(L2242="","",COUNT($L$4:L2242))</f>
        <v/>
      </c>
      <c r="L2242" s="81" t="str">
        <f>IF(C2242="","",データ!AI3444)</f>
        <v/>
      </c>
      <c r="M2242" s="65" t="str">
        <f>IF(C2242="","",データ!AJ3444)</f>
        <v/>
      </c>
      <c r="N2242" s="65" t="str">
        <f>IF(O2242="","",COUNT($O$4:O2242))</f>
        <v/>
      </c>
      <c r="O2242" s="81" t="str">
        <f>IF(C2242="","",データ!AO3444)</f>
        <v/>
      </c>
      <c r="P2242" s="65" t="str">
        <f>IF(C2242="","",データ!AP3444)</f>
        <v/>
      </c>
    </row>
    <row r="2243" spans="1:16" ht="18" customHeight="1">
      <c r="A2243" s="46" t="str">
        <f>IF(データ!A3446&lt;&gt;"",データ!A3445,"")</f>
        <v/>
      </c>
      <c r="B2243" s="47" t="str">
        <f>IF(データ!B3446&lt;&gt;"",データ!B3445,"")</f>
        <v/>
      </c>
      <c r="C2243" s="48" t="str">
        <f>IF(データ!C3446&lt;&gt;"",データ!C3445,"")</f>
        <v/>
      </c>
      <c r="D2243" s="46" t="str">
        <f>IF(データ!G3446&lt;&gt;"",データ!G3445,"")</f>
        <v/>
      </c>
      <c r="E2243" s="65" t="str">
        <f>IF(F2243="","",COUNT($F$4:F2243))</f>
        <v/>
      </c>
      <c r="F2243" s="81" t="str">
        <f>IF(C2243="","",データ!Z3445)</f>
        <v/>
      </c>
      <c r="G2243" s="65" t="str">
        <f>IF(C2243="","",データ!AA3445)</f>
        <v/>
      </c>
      <c r="H2243" s="65" t="str">
        <f>IF(I2243="","",COUNT($I$4:I2243))</f>
        <v/>
      </c>
      <c r="I2243" s="81" t="str">
        <f>IF(C2243="","",データ!AF3445)</f>
        <v/>
      </c>
      <c r="J2243" s="65" t="str">
        <f>IF(C2243="","",データ!AG3445)</f>
        <v/>
      </c>
      <c r="K2243" s="65" t="str">
        <f>IF(L2243="","",COUNT($L$4:L2243))</f>
        <v/>
      </c>
      <c r="L2243" s="81" t="str">
        <f>IF(C2243="","",データ!AI3445)</f>
        <v/>
      </c>
      <c r="M2243" s="65" t="str">
        <f>IF(C2243="","",データ!AJ3445)</f>
        <v/>
      </c>
      <c r="N2243" s="65" t="str">
        <f>IF(O2243="","",COUNT($O$4:O2243))</f>
        <v/>
      </c>
      <c r="O2243" s="81" t="str">
        <f>IF(C2243="","",データ!AO3445)</f>
        <v/>
      </c>
      <c r="P2243" s="65" t="str">
        <f>IF(C2243="","",データ!AP3445)</f>
        <v/>
      </c>
    </row>
    <row r="2244" spans="1:16" ht="18" customHeight="1">
      <c r="A2244" s="46" t="str">
        <f>IF(データ!A3447&lt;&gt;"",データ!A3446,"")</f>
        <v/>
      </c>
      <c r="B2244" s="47" t="str">
        <f>IF(データ!B3447&lt;&gt;"",データ!B3446,"")</f>
        <v/>
      </c>
      <c r="C2244" s="48" t="str">
        <f>IF(データ!C3447&lt;&gt;"",データ!C3446,"")</f>
        <v/>
      </c>
      <c r="D2244" s="46" t="str">
        <f>IF(データ!G3447&lt;&gt;"",データ!G3446,"")</f>
        <v/>
      </c>
      <c r="E2244" s="65" t="str">
        <f>IF(F2244="","",COUNT($F$4:F2244))</f>
        <v/>
      </c>
      <c r="F2244" s="81" t="str">
        <f>IF(C2244="","",データ!Z3446)</f>
        <v/>
      </c>
      <c r="G2244" s="65" t="str">
        <f>IF(C2244="","",データ!AA3446)</f>
        <v/>
      </c>
      <c r="H2244" s="65" t="str">
        <f>IF(I2244="","",COUNT($I$4:I2244))</f>
        <v/>
      </c>
      <c r="I2244" s="81" t="str">
        <f>IF(C2244="","",データ!AF3446)</f>
        <v/>
      </c>
      <c r="J2244" s="65" t="str">
        <f>IF(C2244="","",データ!AG3446)</f>
        <v/>
      </c>
      <c r="K2244" s="65" t="str">
        <f>IF(L2244="","",COUNT($L$4:L2244))</f>
        <v/>
      </c>
      <c r="L2244" s="81" t="str">
        <f>IF(C2244="","",データ!AI3446)</f>
        <v/>
      </c>
      <c r="M2244" s="65" t="str">
        <f>IF(C2244="","",データ!AJ3446)</f>
        <v/>
      </c>
      <c r="N2244" s="65" t="str">
        <f>IF(O2244="","",COUNT($O$4:O2244))</f>
        <v/>
      </c>
      <c r="O2244" s="81" t="str">
        <f>IF(C2244="","",データ!AO3446)</f>
        <v/>
      </c>
      <c r="P2244" s="65" t="str">
        <f>IF(C2244="","",データ!AP3446)</f>
        <v/>
      </c>
    </row>
    <row r="2245" spans="1:16" ht="18" customHeight="1">
      <c r="A2245" s="46" t="str">
        <f>IF(データ!A3448&lt;&gt;"",データ!A3447,"")</f>
        <v/>
      </c>
      <c r="B2245" s="47" t="str">
        <f>IF(データ!B3448&lt;&gt;"",データ!B3447,"")</f>
        <v/>
      </c>
      <c r="C2245" s="48" t="str">
        <f>IF(データ!C3448&lt;&gt;"",データ!C3447,"")</f>
        <v/>
      </c>
      <c r="D2245" s="46" t="str">
        <f>IF(データ!G3448&lt;&gt;"",データ!G3447,"")</f>
        <v/>
      </c>
      <c r="E2245" s="65" t="str">
        <f>IF(F2245="","",COUNT($F$4:F2245))</f>
        <v/>
      </c>
      <c r="F2245" s="81" t="str">
        <f>IF(C2245="","",データ!Z3447)</f>
        <v/>
      </c>
      <c r="G2245" s="65" t="str">
        <f>IF(C2245="","",データ!AA3447)</f>
        <v/>
      </c>
      <c r="H2245" s="65" t="str">
        <f>IF(I2245="","",COUNT($I$4:I2245))</f>
        <v/>
      </c>
      <c r="I2245" s="81" t="str">
        <f>IF(C2245="","",データ!AF3447)</f>
        <v/>
      </c>
      <c r="J2245" s="65" t="str">
        <f>IF(C2245="","",データ!AG3447)</f>
        <v/>
      </c>
      <c r="K2245" s="65" t="str">
        <f>IF(L2245="","",COUNT($L$4:L2245))</f>
        <v/>
      </c>
      <c r="L2245" s="81" t="str">
        <f>IF(C2245="","",データ!AI3447)</f>
        <v/>
      </c>
      <c r="M2245" s="65" t="str">
        <f>IF(C2245="","",データ!AJ3447)</f>
        <v/>
      </c>
      <c r="N2245" s="65" t="str">
        <f>IF(O2245="","",COUNT($O$4:O2245))</f>
        <v/>
      </c>
      <c r="O2245" s="81" t="str">
        <f>IF(C2245="","",データ!AO3447)</f>
        <v/>
      </c>
      <c r="P2245" s="65" t="str">
        <f>IF(C2245="","",データ!AP3447)</f>
        <v/>
      </c>
    </row>
    <row r="2246" spans="1:16" ht="18" customHeight="1">
      <c r="A2246" s="46" t="str">
        <f>IF(データ!A3449&lt;&gt;"",データ!A3448,"")</f>
        <v/>
      </c>
      <c r="B2246" s="47" t="str">
        <f>IF(データ!B3449&lt;&gt;"",データ!B3448,"")</f>
        <v/>
      </c>
      <c r="C2246" s="48" t="str">
        <f>IF(データ!C3449&lt;&gt;"",データ!C3448,"")</f>
        <v/>
      </c>
      <c r="D2246" s="46" t="str">
        <f>IF(データ!G3449&lt;&gt;"",データ!G3448,"")</f>
        <v/>
      </c>
      <c r="E2246" s="65" t="str">
        <f>IF(F2246="","",COUNT($F$4:F2246))</f>
        <v/>
      </c>
      <c r="F2246" s="81" t="str">
        <f>IF(C2246="","",データ!Z3448)</f>
        <v/>
      </c>
      <c r="G2246" s="65" t="str">
        <f>IF(C2246="","",データ!AA3448)</f>
        <v/>
      </c>
      <c r="H2246" s="65" t="str">
        <f>IF(I2246="","",COUNT($I$4:I2246))</f>
        <v/>
      </c>
      <c r="I2246" s="81" t="str">
        <f>IF(C2246="","",データ!AF3448)</f>
        <v/>
      </c>
      <c r="J2246" s="65" t="str">
        <f>IF(C2246="","",データ!AG3448)</f>
        <v/>
      </c>
      <c r="K2246" s="65" t="str">
        <f>IF(L2246="","",COUNT($L$4:L2246))</f>
        <v/>
      </c>
      <c r="L2246" s="81" t="str">
        <f>IF(C2246="","",データ!AI3448)</f>
        <v/>
      </c>
      <c r="M2246" s="65" t="str">
        <f>IF(C2246="","",データ!AJ3448)</f>
        <v/>
      </c>
      <c r="N2246" s="65" t="str">
        <f>IF(O2246="","",COUNT($O$4:O2246))</f>
        <v/>
      </c>
      <c r="O2246" s="81" t="str">
        <f>IF(C2246="","",データ!AO3448)</f>
        <v/>
      </c>
      <c r="P2246" s="65" t="str">
        <f>IF(C2246="","",データ!AP3448)</f>
        <v/>
      </c>
    </row>
    <row r="2247" spans="1:16" ht="18" customHeight="1">
      <c r="A2247" s="46" t="str">
        <f>IF(データ!A3450&lt;&gt;"",データ!A3449,"")</f>
        <v/>
      </c>
      <c r="B2247" s="47" t="str">
        <f>IF(データ!B3450&lt;&gt;"",データ!B3449,"")</f>
        <v/>
      </c>
      <c r="C2247" s="48" t="str">
        <f>IF(データ!C3450&lt;&gt;"",データ!C3449,"")</f>
        <v/>
      </c>
      <c r="D2247" s="46" t="str">
        <f>IF(データ!G3450&lt;&gt;"",データ!G3449,"")</f>
        <v/>
      </c>
      <c r="E2247" s="65" t="str">
        <f>IF(F2247="","",COUNT($F$4:F2247))</f>
        <v/>
      </c>
      <c r="F2247" s="81" t="str">
        <f>IF(C2247="","",データ!Z3449)</f>
        <v/>
      </c>
      <c r="G2247" s="65" t="str">
        <f>IF(C2247="","",データ!AA3449)</f>
        <v/>
      </c>
      <c r="H2247" s="65" t="str">
        <f>IF(I2247="","",COUNT($I$4:I2247))</f>
        <v/>
      </c>
      <c r="I2247" s="81" t="str">
        <f>IF(C2247="","",データ!AF3449)</f>
        <v/>
      </c>
      <c r="J2247" s="65" t="str">
        <f>IF(C2247="","",データ!AG3449)</f>
        <v/>
      </c>
      <c r="K2247" s="65" t="str">
        <f>IF(L2247="","",COUNT($L$4:L2247))</f>
        <v/>
      </c>
      <c r="L2247" s="81" t="str">
        <f>IF(C2247="","",データ!AI3449)</f>
        <v/>
      </c>
      <c r="M2247" s="65" t="str">
        <f>IF(C2247="","",データ!AJ3449)</f>
        <v/>
      </c>
      <c r="N2247" s="65" t="str">
        <f>IF(O2247="","",COUNT($O$4:O2247))</f>
        <v/>
      </c>
      <c r="O2247" s="81" t="str">
        <f>IF(C2247="","",データ!AO3449)</f>
        <v/>
      </c>
      <c r="P2247" s="65" t="str">
        <f>IF(C2247="","",データ!AP3449)</f>
        <v/>
      </c>
    </row>
    <row r="2248" spans="1:16" ht="18" customHeight="1">
      <c r="A2248" s="46" t="str">
        <f>IF(データ!A3451&lt;&gt;"",データ!A3450,"")</f>
        <v/>
      </c>
      <c r="B2248" s="47" t="str">
        <f>IF(データ!B3451&lt;&gt;"",データ!B3450,"")</f>
        <v/>
      </c>
      <c r="C2248" s="48" t="str">
        <f>IF(データ!C3451&lt;&gt;"",データ!C3450,"")</f>
        <v/>
      </c>
      <c r="D2248" s="46" t="str">
        <f>IF(データ!G3451&lt;&gt;"",データ!G3450,"")</f>
        <v/>
      </c>
      <c r="E2248" s="65" t="str">
        <f>IF(F2248="","",COUNT($F$4:F2248))</f>
        <v/>
      </c>
      <c r="F2248" s="81" t="str">
        <f>IF(C2248="","",データ!Z3450)</f>
        <v/>
      </c>
      <c r="G2248" s="65" t="str">
        <f>IF(C2248="","",データ!AA3450)</f>
        <v/>
      </c>
      <c r="H2248" s="65" t="str">
        <f>IF(I2248="","",COUNT($I$4:I2248))</f>
        <v/>
      </c>
      <c r="I2248" s="81" t="str">
        <f>IF(C2248="","",データ!AF3450)</f>
        <v/>
      </c>
      <c r="J2248" s="65" t="str">
        <f>IF(C2248="","",データ!AG3450)</f>
        <v/>
      </c>
      <c r="K2248" s="65" t="str">
        <f>IF(L2248="","",COUNT($L$4:L2248))</f>
        <v/>
      </c>
      <c r="L2248" s="81" t="str">
        <f>IF(C2248="","",データ!AI3450)</f>
        <v/>
      </c>
      <c r="M2248" s="65" t="str">
        <f>IF(C2248="","",データ!AJ3450)</f>
        <v/>
      </c>
      <c r="N2248" s="65" t="str">
        <f>IF(O2248="","",COUNT($O$4:O2248))</f>
        <v/>
      </c>
      <c r="O2248" s="81" t="str">
        <f>IF(C2248="","",データ!AO3450)</f>
        <v/>
      </c>
      <c r="P2248" s="65" t="str">
        <f>IF(C2248="","",データ!AP3450)</f>
        <v/>
      </c>
    </row>
    <row r="2249" spans="1:16" ht="18" customHeight="1">
      <c r="A2249" s="46" t="str">
        <f>IF(データ!A3452&lt;&gt;"",データ!A3451,"")</f>
        <v/>
      </c>
      <c r="B2249" s="47" t="str">
        <f>IF(データ!B3452&lt;&gt;"",データ!B3451,"")</f>
        <v/>
      </c>
      <c r="C2249" s="48" t="str">
        <f>IF(データ!C3452&lt;&gt;"",データ!C3451,"")</f>
        <v/>
      </c>
      <c r="D2249" s="46" t="str">
        <f>IF(データ!G3452&lt;&gt;"",データ!G3451,"")</f>
        <v/>
      </c>
      <c r="E2249" s="65" t="str">
        <f>IF(F2249="","",COUNT($F$4:F2249))</f>
        <v/>
      </c>
      <c r="F2249" s="81" t="str">
        <f>IF(C2249="","",データ!Z3451)</f>
        <v/>
      </c>
      <c r="G2249" s="65" t="str">
        <f>IF(C2249="","",データ!AA3451)</f>
        <v/>
      </c>
      <c r="H2249" s="65" t="str">
        <f>IF(I2249="","",COUNT($I$4:I2249))</f>
        <v/>
      </c>
      <c r="I2249" s="81" t="str">
        <f>IF(C2249="","",データ!AF3451)</f>
        <v/>
      </c>
      <c r="J2249" s="65" t="str">
        <f>IF(C2249="","",データ!AG3451)</f>
        <v/>
      </c>
      <c r="K2249" s="65" t="str">
        <f>IF(L2249="","",COUNT($L$4:L2249))</f>
        <v/>
      </c>
      <c r="L2249" s="81" t="str">
        <f>IF(C2249="","",データ!AI3451)</f>
        <v/>
      </c>
      <c r="M2249" s="65" t="str">
        <f>IF(C2249="","",データ!AJ3451)</f>
        <v/>
      </c>
      <c r="N2249" s="65" t="str">
        <f>IF(O2249="","",COUNT($O$4:O2249))</f>
        <v/>
      </c>
      <c r="O2249" s="81" t="str">
        <f>IF(C2249="","",データ!AO3451)</f>
        <v/>
      </c>
      <c r="P2249" s="65" t="str">
        <f>IF(C2249="","",データ!AP3451)</f>
        <v/>
      </c>
    </row>
    <row r="2250" spans="1:16" ht="18" customHeight="1">
      <c r="A2250" s="46" t="str">
        <f>IF(データ!A3453&lt;&gt;"",データ!A3452,"")</f>
        <v/>
      </c>
      <c r="B2250" s="47" t="str">
        <f>IF(データ!B3453&lt;&gt;"",データ!B3452,"")</f>
        <v/>
      </c>
      <c r="C2250" s="48" t="str">
        <f>IF(データ!C3453&lt;&gt;"",データ!C3452,"")</f>
        <v/>
      </c>
      <c r="D2250" s="46" t="str">
        <f>IF(データ!G3453&lt;&gt;"",データ!G3452,"")</f>
        <v/>
      </c>
      <c r="E2250" s="65" t="str">
        <f>IF(F2250="","",COUNT($F$4:F2250))</f>
        <v/>
      </c>
      <c r="F2250" s="81" t="str">
        <f>IF(C2250="","",データ!Z3452)</f>
        <v/>
      </c>
      <c r="G2250" s="65" t="str">
        <f>IF(C2250="","",データ!AA3452)</f>
        <v/>
      </c>
      <c r="H2250" s="65" t="str">
        <f>IF(I2250="","",COUNT($I$4:I2250))</f>
        <v/>
      </c>
      <c r="I2250" s="81" t="str">
        <f>IF(C2250="","",データ!AF3452)</f>
        <v/>
      </c>
      <c r="J2250" s="65" t="str">
        <f>IF(C2250="","",データ!AG3452)</f>
        <v/>
      </c>
      <c r="K2250" s="65" t="str">
        <f>IF(L2250="","",COUNT($L$4:L2250))</f>
        <v/>
      </c>
      <c r="L2250" s="81" t="str">
        <f>IF(C2250="","",データ!AI3452)</f>
        <v/>
      </c>
      <c r="M2250" s="65" t="str">
        <f>IF(C2250="","",データ!AJ3452)</f>
        <v/>
      </c>
      <c r="N2250" s="65" t="str">
        <f>IF(O2250="","",COUNT($O$4:O2250))</f>
        <v/>
      </c>
      <c r="O2250" s="81" t="str">
        <f>IF(C2250="","",データ!AO3452)</f>
        <v/>
      </c>
      <c r="P2250" s="65" t="str">
        <f>IF(C2250="","",データ!AP3452)</f>
        <v/>
      </c>
    </row>
    <row r="2251" spans="1:16" ht="18" customHeight="1">
      <c r="A2251" s="46" t="str">
        <f>IF(データ!A3454&lt;&gt;"",データ!A3453,"")</f>
        <v/>
      </c>
      <c r="B2251" s="47" t="str">
        <f>IF(データ!B3454&lt;&gt;"",データ!B3453,"")</f>
        <v/>
      </c>
      <c r="C2251" s="48" t="str">
        <f>IF(データ!C3454&lt;&gt;"",データ!C3453,"")</f>
        <v/>
      </c>
      <c r="D2251" s="46" t="str">
        <f>IF(データ!G3454&lt;&gt;"",データ!G3453,"")</f>
        <v/>
      </c>
      <c r="E2251" s="65" t="str">
        <f>IF(F2251="","",COUNT($F$4:F2251))</f>
        <v/>
      </c>
      <c r="F2251" s="81" t="str">
        <f>IF(C2251="","",データ!Z3453)</f>
        <v/>
      </c>
      <c r="G2251" s="65" t="str">
        <f>IF(C2251="","",データ!AA3453)</f>
        <v/>
      </c>
      <c r="H2251" s="65" t="str">
        <f>IF(I2251="","",COUNT($I$4:I2251))</f>
        <v/>
      </c>
      <c r="I2251" s="81" t="str">
        <f>IF(C2251="","",データ!AF3453)</f>
        <v/>
      </c>
      <c r="J2251" s="65" t="str">
        <f>IF(C2251="","",データ!AG3453)</f>
        <v/>
      </c>
      <c r="K2251" s="65" t="str">
        <f>IF(L2251="","",COUNT($L$4:L2251))</f>
        <v/>
      </c>
      <c r="L2251" s="81" t="str">
        <f>IF(C2251="","",データ!AI3453)</f>
        <v/>
      </c>
      <c r="M2251" s="65" t="str">
        <f>IF(C2251="","",データ!AJ3453)</f>
        <v/>
      </c>
      <c r="N2251" s="65" t="str">
        <f>IF(O2251="","",COUNT($O$4:O2251))</f>
        <v/>
      </c>
      <c r="O2251" s="81" t="str">
        <f>IF(C2251="","",データ!AO3453)</f>
        <v/>
      </c>
      <c r="P2251" s="65" t="str">
        <f>IF(C2251="","",データ!AP3453)</f>
        <v/>
      </c>
    </row>
    <row r="2252" spans="1:16" ht="18" customHeight="1">
      <c r="A2252" s="46" t="str">
        <f>IF(データ!A3455&lt;&gt;"",データ!A3454,"")</f>
        <v/>
      </c>
      <c r="B2252" s="47" t="str">
        <f>IF(データ!B3455&lt;&gt;"",データ!B3454,"")</f>
        <v/>
      </c>
      <c r="C2252" s="48" t="str">
        <f>IF(データ!C3455&lt;&gt;"",データ!C3454,"")</f>
        <v/>
      </c>
      <c r="D2252" s="46" t="str">
        <f>IF(データ!G3455&lt;&gt;"",データ!G3454,"")</f>
        <v/>
      </c>
      <c r="E2252" s="65" t="str">
        <f>IF(F2252="","",COUNT($F$4:F2252))</f>
        <v/>
      </c>
      <c r="F2252" s="81" t="str">
        <f>IF(C2252="","",データ!Z3454)</f>
        <v/>
      </c>
      <c r="G2252" s="65" t="str">
        <f>IF(C2252="","",データ!AA3454)</f>
        <v/>
      </c>
      <c r="H2252" s="65" t="str">
        <f>IF(I2252="","",COUNT($I$4:I2252))</f>
        <v/>
      </c>
      <c r="I2252" s="81" t="str">
        <f>IF(C2252="","",データ!AF3454)</f>
        <v/>
      </c>
      <c r="J2252" s="65" t="str">
        <f>IF(C2252="","",データ!AG3454)</f>
        <v/>
      </c>
      <c r="K2252" s="65" t="str">
        <f>IF(L2252="","",COUNT($L$4:L2252))</f>
        <v/>
      </c>
      <c r="L2252" s="81" t="str">
        <f>IF(C2252="","",データ!AI3454)</f>
        <v/>
      </c>
      <c r="M2252" s="65" t="str">
        <f>IF(C2252="","",データ!AJ3454)</f>
        <v/>
      </c>
      <c r="N2252" s="65" t="str">
        <f>IF(O2252="","",COUNT($O$4:O2252))</f>
        <v/>
      </c>
      <c r="O2252" s="81" t="str">
        <f>IF(C2252="","",データ!AO3454)</f>
        <v/>
      </c>
      <c r="P2252" s="65" t="str">
        <f>IF(C2252="","",データ!AP3454)</f>
        <v/>
      </c>
    </row>
    <row r="2253" spans="1:16" ht="18" customHeight="1">
      <c r="A2253" s="46" t="str">
        <f>IF(データ!A3456&lt;&gt;"",データ!A3455,"")</f>
        <v/>
      </c>
      <c r="B2253" s="47" t="str">
        <f>IF(データ!B3456&lt;&gt;"",データ!B3455,"")</f>
        <v/>
      </c>
      <c r="C2253" s="48" t="str">
        <f>IF(データ!C3456&lt;&gt;"",データ!C3455,"")</f>
        <v/>
      </c>
      <c r="D2253" s="46" t="str">
        <f>IF(データ!G3456&lt;&gt;"",データ!G3455,"")</f>
        <v/>
      </c>
      <c r="E2253" s="65" t="str">
        <f>IF(F2253="","",COUNT($F$4:F2253))</f>
        <v/>
      </c>
      <c r="F2253" s="81" t="str">
        <f>IF(C2253="","",データ!Z3455)</f>
        <v/>
      </c>
      <c r="G2253" s="65" t="str">
        <f>IF(C2253="","",データ!AA3455)</f>
        <v/>
      </c>
      <c r="H2253" s="65" t="str">
        <f>IF(I2253="","",COUNT($I$4:I2253))</f>
        <v/>
      </c>
      <c r="I2253" s="81" t="str">
        <f>IF(C2253="","",データ!AF3455)</f>
        <v/>
      </c>
      <c r="J2253" s="65" t="str">
        <f>IF(C2253="","",データ!AG3455)</f>
        <v/>
      </c>
      <c r="K2253" s="65" t="str">
        <f>IF(L2253="","",COUNT($L$4:L2253))</f>
        <v/>
      </c>
      <c r="L2253" s="81" t="str">
        <f>IF(C2253="","",データ!AI3455)</f>
        <v/>
      </c>
      <c r="M2253" s="65" t="str">
        <f>IF(C2253="","",データ!AJ3455)</f>
        <v/>
      </c>
      <c r="N2253" s="65" t="str">
        <f>IF(O2253="","",COUNT($O$4:O2253))</f>
        <v/>
      </c>
      <c r="O2253" s="81" t="str">
        <f>IF(C2253="","",データ!AO3455)</f>
        <v/>
      </c>
      <c r="P2253" s="65" t="str">
        <f>IF(C2253="","",データ!AP3455)</f>
        <v/>
      </c>
    </row>
    <row r="2254" spans="1:16" ht="18" customHeight="1">
      <c r="A2254" s="46" t="str">
        <f>IF(データ!A3457&lt;&gt;"",データ!A3456,"")</f>
        <v/>
      </c>
      <c r="B2254" s="47" t="str">
        <f>IF(データ!B3457&lt;&gt;"",データ!B3456,"")</f>
        <v/>
      </c>
      <c r="C2254" s="48" t="str">
        <f>IF(データ!C3457&lt;&gt;"",データ!C3456,"")</f>
        <v/>
      </c>
      <c r="D2254" s="46" t="str">
        <f>IF(データ!G3457&lt;&gt;"",データ!G3456,"")</f>
        <v/>
      </c>
      <c r="E2254" s="65" t="str">
        <f>IF(F2254="","",COUNT($F$4:F2254))</f>
        <v/>
      </c>
      <c r="F2254" s="81" t="str">
        <f>IF(C2254="","",データ!Z3456)</f>
        <v/>
      </c>
      <c r="G2254" s="65" t="str">
        <f>IF(C2254="","",データ!AA3456)</f>
        <v/>
      </c>
      <c r="H2254" s="65" t="str">
        <f>IF(I2254="","",COUNT($I$4:I2254))</f>
        <v/>
      </c>
      <c r="I2254" s="81" t="str">
        <f>IF(C2254="","",データ!AF3456)</f>
        <v/>
      </c>
      <c r="J2254" s="65" t="str">
        <f>IF(C2254="","",データ!AG3456)</f>
        <v/>
      </c>
      <c r="K2254" s="65" t="str">
        <f>IF(L2254="","",COUNT($L$4:L2254))</f>
        <v/>
      </c>
      <c r="L2254" s="81" t="str">
        <f>IF(C2254="","",データ!AI3456)</f>
        <v/>
      </c>
      <c r="M2254" s="65" t="str">
        <f>IF(C2254="","",データ!AJ3456)</f>
        <v/>
      </c>
      <c r="N2254" s="65" t="str">
        <f>IF(O2254="","",COUNT($O$4:O2254))</f>
        <v/>
      </c>
      <c r="O2254" s="81" t="str">
        <f>IF(C2254="","",データ!AO3456)</f>
        <v/>
      </c>
      <c r="P2254" s="65" t="str">
        <f>IF(C2254="","",データ!AP3456)</f>
        <v/>
      </c>
    </row>
    <row r="2255" spans="1:16" ht="18" customHeight="1">
      <c r="A2255" s="46" t="str">
        <f>IF(データ!A3458&lt;&gt;"",データ!A3457,"")</f>
        <v/>
      </c>
      <c r="B2255" s="47" t="str">
        <f>IF(データ!B3458&lt;&gt;"",データ!B3457,"")</f>
        <v/>
      </c>
      <c r="C2255" s="48" t="str">
        <f>IF(データ!C3458&lt;&gt;"",データ!C3457,"")</f>
        <v/>
      </c>
      <c r="D2255" s="46" t="str">
        <f>IF(データ!G3458&lt;&gt;"",データ!G3457,"")</f>
        <v/>
      </c>
      <c r="E2255" s="65" t="str">
        <f>IF(F2255="","",COUNT($F$4:F2255))</f>
        <v/>
      </c>
      <c r="F2255" s="81" t="str">
        <f>IF(C2255="","",データ!Z3457)</f>
        <v/>
      </c>
      <c r="G2255" s="65" t="str">
        <f>IF(C2255="","",データ!AA3457)</f>
        <v/>
      </c>
      <c r="H2255" s="65" t="str">
        <f>IF(I2255="","",COUNT($I$4:I2255))</f>
        <v/>
      </c>
      <c r="I2255" s="81" t="str">
        <f>IF(C2255="","",データ!AF3457)</f>
        <v/>
      </c>
      <c r="J2255" s="65" t="str">
        <f>IF(C2255="","",データ!AG3457)</f>
        <v/>
      </c>
      <c r="K2255" s="65" t="str">
        <f>IF(L2255="","",COUNT($L$4:L2255))</f>
        <v/>
      </c>
      <c r="L2255" s="81" t="str">
        <f>IF(C2255="","",データ!AI3457)</f>
        <v/>
      </c>
      <c r="M2255" s="65" t="str">
        <f>IF(C2255="","",データ!AJ3457)</f>
        <v/>
      </c>
      <c r="N2255" s="65" t="str">
        <f>IF(O2255="","",COUNT($O$4:O2255))</f>
        <v/>
      </c>
      <c r="O2255" s="81" t="str">
        <f>IF(C2255="","",データ!AO3457)</f>
        <v/>
      </c>
      <c r="P2255" s="65" t="str">
        <f>IF(C2255="","",データ!AP3457)</f>
        <v/>
      </c>
    </row>
    <row r="2256" spans="1:16" ht="18" customHeight="1">
      <c r="A2256" s="46" t="str">
        <f>IF(データ!A3459&lt;&gt;"",データ!A3458,"")</f>
        <v/>
      </c>
      <c r="B2256" s="47" t="str">
        <f>IF(データ!B3459&lt;&gt;"",データ!B3458,"")</f>
        <v/>
      </c>
      <c r="C2256" s="48" t="str">
        <f>IF(データ!C3459&lt;&gt;"",データ!C3458,"")</f>
        <v/>
      </c>
      <c r="D2256" s="46" t="str">
        <f>IF(データ!G3459&lt;&gt;"",データ!G3458,"")</f>
        <v/>
      </c>
      <c r="E2256" s="65" t="str">
        <f>IF(F2256="","",COUNT($F$4:F2256))</f>
        <v/>
      </c>
      <c r="F2256" s="81" t="str">
        <f>IF(C2256="","",データ!Z3458)</f>
        <v/>
      </c>
      <c r="G2256" s="65" t="str">
        <f>IF(C2256="","",データ!AA3458)</f>
        <v/>
      </c>
      <c r="H2256" s="65" t="str">
        <f>IF(I2256="","",COUNT($I$4:I2256))</f>
        <v/>
      </c>
      <c r="I2256" s="81" t="str">
        <f>IF(C2256="","",データ!AF3458)</f>
        <v/>
      </c>
      <c r="J2256" s="65" t="str">
        <f>IF(C2256="","",データ!AG3458)</f>
        <v/>
      </c>
      <c r="K2256" s="65" t="str">
        <f>IF(L2256="","",COUNT($L$4:L2256))</f>
        <v/>
      </c>
      <c r="L2256" s="81" t="str">
        <f>IF(C2256="","",データ!AI3458)</f>
        <v/>
      </c>
      <c r="M2256" s="65" t="str">
        <f>IF(C2256="","",データ!AJ3458)</f>
        <v/>
      </c>
      <c r="N2256" s="65" t="str">
        <f>IF(O2256="","",COUNT($O$4:O2256))</f>
        <v/>
      </c>
      <c r="O2256" s="81" t="str">
        <f>IF(C2256="","",データ!AO3458)</f>
        <v/>
      </c>
      <c r="P2256" s="65" t="str">
        <f>IF(C2256="","",データ!AP3458)</f>
        <v/>
      </c>
    </row>
    <row r="2257" spans="1:16" ht="18" customHeight="1">
      <c r="A2257" s="46" t="str">
        <f>IF(データ!A3460&lt;&gt;"",データ!A3459,"")</f>
        <v/>
      </c>
      <c r="B2257" s="47" t="str">
        <f>IF(データ!B3460&lt;&gt;"",データ!B3459,"")</f>
        <v/>
      </c>
      <c r="C2257" s="48" t="str">
        <f>IF(データ!C3460&lt;&gt;"",データ!C3459,"")</f>
        <v/>
      </c>
      <c r="D2257" s="46" t="str">
        <f>IF(データ!G3460&lt;&gt;"",データ!G3459,"")</f>
        <v/>
      </c>
      <c r="E2257" s="65" t="str">
        <f>IF(F2257="","",COUNT($F$4:F2257))</f>
        <v/>
      </c>
      <c r="F2257" s="81" t="str">
        <f>IF(C2257="","",データ!Z3459)</f>
        <v/>
      </c>
      <c r="G2257" s="65" t="str">
        <f>IF(C2257="","",データ!AA3459)</f>
        <v/>
      </c>
      <c r="H2257" s="65" t="str">
        <f>IF(I2257="","",COUNT($I$4:I2257))</f>
        <v/>
      </c>
      <c r="I2257" s="81" t="str">
        <f>IF(C2257="","",データ!AF3459)</f>
        <v/>
      </c>
      <c r="J2257" s="65" t="str">
        <f>IF(C2257="","",データ!AG3459)</f>
        <v/>
      </c>
      <c r="K2257" s="65" t="str">
        <f>IF(L2257="","",COUNT($L$4:L2257))</f>
        <v/>
      </c>
      <c r="L2257" s="81" t="str">
        <f>IF(C2257="","",データ!AI3459)</f>
        <v/>
      </c>
      <c r="M2257" s="65" t="str">
        <f>IF(C2257="","",データ!AJ3459)</f>
        <v/>
      </c>
      <c r="N2257" s="65" t="str">
        <f>IF(O2257="","",COUNT($O$4:O2257))</f>
        <v/>
      </c>
      <c r="O2257" s="81" t="str">
        <f>IF(C2257="","",データ!AO3459)</f>
        <v/>
      </c>
      <c r="P2257" s="65" t="str">
        <f>IF(C2257="","",データ!AP3459)</f>
        <v/>
      </c>
    </row>
    <row r="2258" spans="1:16" ht="18" customHeight="1">
      <c r="A2258" s="46" t="str">
        <f>IF(データ!A3461&lt;&gt;"",データ!A3460,"")</f>
        <v/>
      </c>
      <c r="B2258" s="47" t="str">
        <f>IF(データ!B3461&lt;&gt;"",データ!B3460,"")</f>
        <v/>
      </c>
      <c r="C2258" s="48" t="str">
        <f>IF(データ!C3461&lt;&gt;"",データ!C3460,"")</f>
        <v/>
      </c>
      <c r="D2258" s="46" t="str">
        <f>IF(データ!G3461&lt;&gt;"",データ!G3460,"")</f>
        <v/>
      </c>
      <c r="E2258" s="65" t="str">
        <f>IF(F2258="","",COUNT($F$4:F2258))</f>
        <v/>
      </c>
      <c r="F2258" s="81" t="str">
        <f>IF(C2258="","",データ!Z3460)</f>
        <v/>
      </c>
      <c r="G2258" s="65" t="str">
        <f>IF(C2258="","",データ!AA3460)</f>
        <v/>
      </c>
      <c r="H2258" s="65" t="str">
        <f>IF(I2258="","",COUNT($I$4:I2258))</f>
        <v/>
      </c>
      <c r="I2258" s="81" t="str">
        <f>IF(C2258="","",データ!AF3460)</f>
        <v/>
      </c>
      <c r="J2258" s="65" t="str">
        <f>IF(C2258="","",データ!AG3460)</f>
        <v/>
      </c>
      <c r="K2258" s="65" t="str">
        <f>IF(L2258="","",COUNT($L$4:L2258))</f>
        <v/>
      </c>
      <c r="L2258" s="81" t="str">
        <f>IF(C2258="","",データ!AI3460)</f>
        <v/>
      </c>
      <c r="M2258" s="65" t="str">
        <f>IF(C2258="","",データ!AJ3460)</f>
        <v/>
      </c>
      <c r="N2258" s="65" t="str">
        <f>IF(O2258="","",COUNT($O$4:O2258))</f>
        <v/>
      </c>
      <c r="O2258" s="81" t="str">
        <f>IF(C2258="","",データ!AO3460)</f>
        <v/>
      </c>
      <c r="P2258" s="65" t="str">
        <f>IF(C2258="","",データ!AP3460)</f>
        <v/>
      </c>
    </row>
    <row r="2259" spans="1:16" ht="18" customHeight="1">
      <c r="A2259" s="46" t="str">
        <f>IF(データ!A3462&lt;&gt;"",データ!A3461,"")</f>
        <v/>
      </c>
      <c r="B2259" s="47" t="str">
        <f>IF(データ!B3462&lt;&gt;"",データ!B3461,"")</f>
        <v/>
      </c>
      <c r="C2259" s="48" t="str">
        <f>IF(データ!C3462&lt;&gt;"",データ!C3461,"")</f>
        <v/>
      </c>
      <c r="D2259" s="46" t="str">
        <f>IF(データ!G3462&lt;&gt;"",データ!G3461,"")</f>
        <v/>
      </c>
      <c r="E2259" s="65" t="str">
        <f>IF(F2259="","",COUNT($F$4:F2259))</f>
        <v/>
      </c>
      <c r="F2259" s="81" t="str">
        <f>IF(C2259="","",データ!Z3461)</f>
        <v/>
      </c>
      <c r="G2259" s="65" t="str">
        <f>IF(C2259="","",データ!AA3461)</f>
        <v/>
      </c>
      <c r="H2259" s="65" t="str">
        <f>IF(I2259="","",COUNT($I$4:I2259))</f>
        <v/>
      </c>
      <c r="I2259" s="81" t="str">
        <f>IF(C2259="","",データ!AF3461)</f>
        <v/>
      </c>
      <c r="J2259" s="65" t="str">
        <f>IF(C2259="","",データ!AG3461)</f>
        <v/>
      </c>
      <c r="K2259" s="65" t="str">
        <f>IF(L2259="","",COUNT($L$4:L2259))</f>
        <v/>
      </c>
      <c r="L2259" s="81" t="str">
        <f>IF(C2259="","",データ!AI3461)</f>
        <v/>
      </c>
      <c r="M2259" s="65" t="str">
        <f>IF(C2259="","",データ!AJ3461)</f>
        <v/>
      </c>
      <c r="N2259" s="65" t="str">
        <f>IF(O2259="","",COUNT($O$4:O2259))</f>
        <v/>
      </c>
      <c r="O2259" s="81" t="str">
        <f>IF(C2259="","",データ!AO3461)</f>
        <v/>
      </c>
      <c r="P2259" s="65" t="str">
        <f>IF(C2259="","",データ!AP3461)</f>
        <v/>
      </c>
    </row>
    <row r="2260" spans="1:16" ht="18" customHeight="1">
      <c r="A2260" s="46" t="str">
        <f>IF(データ!A3463&lt;&gt;"",データ!A3462,"")</f>
        <v/>
      </c>
      <c r="B2260" s="47" t="str">
        <f>IF(データ!B3463&lt;&gt;"",データ!B3462,"")</f>
        <v/>
      </c>
      <c r="C2260" s="48" t="str">
        <f>IF(データ!C3463&lt;&gt;"",データ!C3462,"")</f>
        <v/>
      </c>
      <c r="D2260" s="46" t="str">
        <f>IF(データ!G3463&lt;&gt;"",データ!G3462,"")</f>
        <v/>
      </c>
      <c r="E2260" s="65" t="str">
        <f>IF(F2260="","",COUNT($F$4:F2260))</f>
        <v/>
      </c>
      <c r="F2260" s="81" t="str">
        <f>IF(C2260="","",データ!Z3462)</f>
        <v/>
      </c>
      <c r="G2260" s="65" t="str">
        <f>IF(C2260="","",データ!AA3462)</f>
        <v/>
      </c>
      <c r="H2260" s="65" t="str">
        <f>IF(I2260="","",COUNT($I$4:I2260))</f>
        <v/>
      </c>
      <c r="I2260" s="81" t="str">
        <f>IF(C2260="","",データ!AF3462)</f>
        <v/>
      </c>
      <c r="J2260" s="65" t="str">
        <f>IF(C2260="","",データ!AG3462)</f>
        <v/>
      </c>
      <c r="K2260" s="65" t="str">
        <f>IF(L2260="","",COUNT($L$4:L2260))</f>
        <v/>
      </c>
      <c r="L2260" s="81" t="str">
        <f>IF(C2260="","",データ!AI3462)</f>
        <v/>
      </c>
      <c r="M2260" s="65" t="str">
        <f>IF(C2260="","",データ!AJ3462)</f>
        <v/>
      </c>
      <c r="N2260" s="65" t="str">
        <f>IF(O2260="","",COUNT($O$4:O2260))</f>
        <v/>
      </c>
      <c r="O2260" s="81" t="str">
        <f>IF(C2260="","",データ!AO3462)</f>
        <v/>
      </c>
      <c r="P2260" s="65" t="str">
        <f>IF(C2260="","",データ!AP3462)</f>
        <v/>
      </c>
    </row>
    <row r="2261" spans="1:16" ht="18" customHeight="1">
      <c r="A2261" s="46" t="str">
        <f>IF(データ!A3464&lt;&gt;"",データ!A3463,"")</f>
        <v/>
      </c>
      <c r="B2261" s="47" t="str">
        <f>IF(データ!B3464&lt;&gt;"",データ!B3463,"")</f>
        <v/>
      </c>
      <c r="C2261" s="48" t="str">
        <f>IF(データ!C3464&lt;&gt;"",データ!C3463,"")</f>
        <v/>
      </c>
      <c r="D2261" s="46" t="str">
        <f>IF(データ!G3464&lt;&gt;"",データ!G3463,"")</f>
        <v/>
      </c>
      <c r="E2261" s="65" t="str">
        <f>IF(F2261="","",COUNT($F$4:F2261))</f>
        <v/>
      </c>
      <c r="F2261" s="81" t="str">
        <f>IF(C2261="","",データ!Z3463)</f>
        <v/>
      </c>
      <c r="G2261" s="65" t="str">
        <f>IF(C2261="","",データ!AA3463)</f>
        <v/>
      </c>
      <c r="H2261" s="65" t="str">
        <f>IF(I2261="","",COUNT($I$4:I2261))</f>
        <v/>
      </c>
      <c r="I2261" s="81" t="str">
        <f>IF(C2261="","",データ!AF3463)</f>
        <v/>
      </c>
      <c r="J2261" s="65" t="str">
        <f>IF(C2261="","",データ!AG3463)</f>
        <v/>
      </c>
      <c r="K2261" s="65" t="str">
        <f>IF(L2261="","",COUNT($L$4:L2261))</f>
        <v/>
      </c>
      <c r="L2261" s="81" t="str">
        <f>IF(C2261="","",データ!AI3463)</f>
        <v/>
      </c>
      <c r="M2261" s="65" t="str">
        <f>IF(C2261="","",データ!AJ3463)</f>
        <v/>
      </c>
      <c r="N2261" s="65" t="str">
        <f>IF(O2261="","",COUNT($O$4:O2261))</f>
        <v/>
      </c>
      <c r="O2261" s="81" t="str">
        <f>IF(C2261="","",データ!AO3463)</f>
        <v/>
      </c>
      <c r="P2261" s="65" t="str">
        <f>IF(C2261="","",データ!AP3463)</f>
        <v/>
      </c>
    </row>
    <row r="2262" spans="1:16" ht="18" customHeight="1">
      <c r="A2262" s="46" t="str">
        <f>IF(データ!A3465&lt;&gt;"",データ!A3464,"")</f>
        <v/>
      </c>
      <c r="B2262" s="47" t="str">
        <f>IF(データ!B3465&lt;&gt;"",データ!B3464,"")</f>
        <v/>
      </c>
      <c r="C2262" s="48" t="str">
        <f>IF(データ!C3465&lt;&gt;"",データ!C3464,"")</f>
        <v/>
      </c>
      <c r="D2262" s="46" t="str">
        <f>IF(データ!G3465&lt;&gt;"",データ!G3464,"")</f>
        <v/>
      </c>
      <c r="E2262" s="65" t="str">
        <f>IF(F2262="","",COUNT($F$4:F2262))</f>
        <v/>
      </c>
      <c r="F2262" s="81" t="str">
        <f>IF(C2262="","",データ!Z3464)</f>
        <v/>
      </c>
      <c r="G2262" s="65" t="str">
        <f>IF(C2262="","",データ!AA3464)</f>
        <v/>
      </c>
      <c r="H2262" s="65" t="str">
        <f>IF(I2262="","",COUNT($I$4:I2262))</f>
        <v/>
      </c>
      <c r="I2262" s="81" t="str">
        <f>IF(C2262="","",データ!AF3464)</f>
        <v/>
      </c>
      <c r="J2262" s="65" t="str">
        <f>IF(C2262="","",データ!AG3464)</f>
        <v/>
      </c>
      <c r="K2262" s="65" t="str">
        <f>IF(L2262="","",COUNT($L$4:L2262))</f>
        <v/>
      </c>
      <c r="L2262" s="81" t="str">
        <f>IF(C2262="","",データ!AI3464)</f>
        <v/>
      </c>
      <c r="M2262" s="65" t="str">
        <f>IF(C2262="","",データ!AJ3464)</f>
        <v/>
      </c>
      <c r="N2262" s="65" t="str">
        <f>IF(O2262="","",COUNT($O$4:O2262))</f>
        <v/>
      </c>
      <c r="O2262" s="81" t="str">
        <f>IF(C2262="","",データ!AO3464)</f>
        <v/>
      </c>
      <c r="P2262" s="65" t="str">
        <f>IF(C2262="","",データ!AP3464)</f>
        <v/>
      </c>
    </row>
    <row r="2263" spans="1:16" ht="18" customHeight="1">
      <c r="A2263" s="46" t="str">
        <f>IF(データ!A3466&lt;&gt;"",データ!A3465,"")</f>
        <v/>
      </c>
      <c r="B2263" s="47" t="str">
        <f>IF(データ!B3466&lt;&gt;"",データ!B3465,"")</f>
        <v/>
      </c>
      <c r="C2263" s="48" t="str">
        <f>IF(データ!C3466&lt;&gt;"",データ!C3465,"")</f>
        <v/>
      </c>
      <c r="D2263" s="46" t="str">
        <f>IF(データ!G3466&lt;&gt;"",データ!G3465,"")</f>
        <v/>
      </c>
      <c r="E2263" s="65" t="str">
        <f>IF(F2263="","",COUNT($F$4:F2263))</f>
        <v/>
      </c>
      <c r="F2263" s="81" t="str">
        <f>IF(C2263="","",データ!Z3465)</f>
        <v/>
      </c>
      <c r="G2263" s="65" t="str">
        <f>IF(C2263="","",データ!AA3465)</f>
        <v/>
      </c>
      <c r="H2263" s="65" t="str">
        <f>IF(I2263="","",COUNT($I$4:I2263))</f>
        <v/>
      </c>
      <c r="I2263" s="81" t="str">
        <f>IF(C2263="","",データ!AF3465)</f>
        <v/>
      </c>
      <c r="J2263" s="65" t="str">
        <f>IF(C2263="","",データ!AG3465)</f>
        <v/>
      </c>
      <c r="K2263" s="65" t="str">
        <f>IF(L2263="","",COUNT($L$4:L2263))</f>
        <v/>
      </c>
      <c r="L2263" s="81" t="str">
        <f>IF(C2263="","",データ!AI3465)</f>
        <v/>
      </c>
      <c r="M2263" s="65" t="str">
        <f>IF(C2263="","",データ!AJ3465)</f>
        <v/>
      </c>
      <c r="N2263" s="65" t="str">
        <f>IF(O2263="","",COUNT($O$4:O2263))</f>
        <v/>
      </c>
      <c r="O2263" s="81" t="str">
        <f>IF(C2263="","",データ!AO3465)</f>
        <v/>
      </c>
      <c r="P2263" s="65" t="str">
        <f>IF(C2263="","",データ!AP3465)</f>
        <v/>
      </c>
    </row>
    <row r="2264" spans="1:16" ht="18" customHeight="1">
      <c r="A2264" s="46" t="str">
        <f>IF(データ!A3467&lt;&gt;"",データ!A3466,"")</f>
        <v/>
      </c>
      <c r="B2264" s="47" t="str">
        <f>IF(データ!B3467&lt;&gt;"",データ!B3466,"")</f>
        <v/>
      </c>
      <c r="C2264" s="48" t="str">
        <f>IF(データ!C3467&lt;&gt;"",データ!C3466,"")</f>
        <v/>
      </c>
      <c r="D2264" s="46" t="str">
        <f>IF(データ!G3467&lt;&gt;"",データ!G3466,"")</f>
        <v/>
      </c>
      <c r="E2264" s="65" t="str">
        <f>IF(F2264="","",COUNT($F$4:F2264))</f>
        <v/>
      </c>
      <c r="F2264" s="81" t="str">
        <f>IF(C2264="","",データ!Z3466)</f>
        <v/>
      </c>
      <c r="G2264" s="65" t="str">
        <f>IF(C2264="","",データ!AA3466)</f>
        <v/>
      </c>
      <c r="H2264" s="65" t="str">
        <f>IF(I2264="","",COUNT($I$4:I2264))</f>
        <v/>
      </c>
      <c r="I2264" s="81" t="str">
        <f>IF(C2264="","",データ!AF3466)</f>
        <v/>
      </c>
      <c r="J2264" s="65" t="str">
        <f>IF(C2264="","",データ!AG3466)</f>
        <v/>
      </c>
      <c r="K2264" s="65" t="str">
        <f>IF(L2264="","",COUNT($L$4:L2264))</f>
        <v/>
      </c>
      <c r="L2264" s="81" t="str">
        <f>IF(C2264="","",データ!AI3466)</f>
        <v/>
      </c>
      <c r="M2264" s="65" t="str">
        <f>IF(C2264="","",データ!AJ3466)</f>
        <v/>
      </c>
      <c r="N2264" s="65" t="str">
        <f>IF(O2264="","",COUNT($O$4:O2264))</f>
        <v/>
      </c>
      <c r="O2264" s="81" t="str">
        <f>IF(C2264="","",データ!AO3466)</f>
        <v/>
      </c>
      <c r="P2264" s="65" t="str">
        <f>IF(C2264="","",データ!AP3466)</f>
        <v/>
      </c>
    </row>
    <row r="2265" spans="1:16" ht="18" customHeight="1">
      <c r="A2265" s="46" t="str">
        <f>IF(データ!A3468&lt;&gt;"",データ!A3467,"")</f>
        <v/>
      </c>
      <c r="B2265" s="47" t="str">
        <f>IF(データ!B3468&lt;&gt;"",データ!B3467,"")</f>
        <v/>
      </c>
      <c r="C2265" s="48" t="str">
        <f>IF(データ!C3468&lt;&gt;"",データ!C3467,"")</f>
        <v/>
      </c>
      <c r="D2265" s="46" t="str">
        <f>IF(データ!G3468&lt;&gt;"",データ!G3467,"")</f>
        <v/>
      </c>
      <c r="E2265" s="65" t="str">
        <f>IF(F2265="","",COUNT($F$4:F2265))</f>
        <v/>
      </c>
      <c r="F2265" s="81" t="str">
        <f>IF(C2265="","",データ!Z3467)</f>
        <v/>
      </c>
      <c r="G2265" s="65" t="str">
        <f>IF(C2265="","",データ!AA3467)</f>
        <v/>
      </c>
      <c r="H2265" s="65" t="str">
        <f>IF(I2265="","",COUNT($I$4:I2265))</f>
        <v/>
      </c>
      <c r="I2265" s="81" t="str">
        <f>IF(C2265="","",データ!AF3467)</f>
        <v/>
      </c>
      <c r="J2265" s="65" t="str">
        <f>IF(C2265="","",データ!AG3467)</f>
        <v/>
      </c>
      <c r="K2265" s="65" t="str">
        <f>IF(L2265="","",COUNT($L$4:L2265))</f>
        <v/>
      </c>
      <c r="L2265" s="81" t="str">
        <f>IF(C2265="","",データ!AI3467)</f>
        <v/>
      </c>
      <c r="M2265" s="65" t="str">
        <f>IF(C2265="","",データ!AJ3467)</f>
        <v/>
      </c>
      <c r="N2265" s="65" t="str">
        <f>IF(O2265="","",COUNT($O$4:O2265))</f>
        <v/>
      </c>
      <c r="O2265" s="81" t="str">
        <f>IF(C2265="","",データ!AO3467)</f>
        <v/>
      </c>
      <c r="P2265" s="65" t="str">
        <f>IF(C2265="","",データ!AP3467)</f>
        <v/>
      </c>
    </row>
    <row r="2266" spans="1:16" ht="18" customHeight="1">
      <c r="A2266" s="46" t="str">
        <f>IF(データ!A3469&lt;&gt;"",データ!A3468,"")</f>
        <v/>
      </c>
      <c r="B2266" s="47" t="str">
        <f>IF(データ!B3469&lt;&gt;"",データ!B3468,"")</f>
        <v/>
      </c>
      <c r="C2266" s="48" t="str">
        <f>IF(データ!C3469&lt;&gt;"",データ!C3468,"")</f>
        <v/>
      </c>
      <c r="D2266" s="46" t="str">
        <f>IF(データ!G3469&lt;&gt;"",データ!G3468,"")</f>
        <v/>
      </c>
      <c r="E2266" s="65" t="str">
        <f>IF(F2266="","",COUNT($F$4:F2266))</f>
        <v/>
      </c>
      <c r="F2266" s="81" t="str">
        <f>IF(C2266="","",データ!Z3468)</f>
        <v/>
      </c>
      <c r="G2266" s="65" t="str">
        <f>IF(C2266="","",データ!AA3468)</f>
        <v/>
      </c>
      <c r="H2266" s="65" t="str">
        <f>IF(I2266="","",COUNT($I$4:I2266))</f>
        <v/>
      </c>
      <c r="I2266" s="81" t="str">
        <f>IF(C2266="","",データ!AF3468)</f>
        <v/>
      </c>
      <c r="J2266" s="65" t="str">
        <f>IF(C2266="","",データ!AG3468)</f>
        <v/>
      </c>
      <c r="K2266" s="65" t="str">
        <f>IF(L2266="","",COUNT($L$4:L2266))</f>
        <v/>
      </c>
      <c r="L2266" s="81" t="str">
        <f>IF(C2266="","",データ!AI3468)</f>
        <v/>
      </c>
      <c r="M2266" s="65" t="str">
        <f>IF(C2266="","",データ!AJ3468)</f>
        <v/>
      </c>
      <c r="N2266" s="65" t="str">
        <f>IF(O2266="","",COUNT($O$4:O2266))</f>
        <v/>
      </c>
      <c r="O2266" s="81" t="str">
        <f>IF(C2266="","",データ!AO3468)</f>
        <v/>
      </c>
      <c r="P2266" s="65" t="str">
        <f>IF(C2266="","",データ!AP3468)</f>
        <v/>
      </c>
    </row>
    <row r="2267" spans="1:16" ht="18" customHeight="1">
      <c r="A2267" s="46" t="str">
        <f>IF(データ!A3470&lt;&gt;"",データ!A3469,"")</f>
        <v/>
      </c>
      <c r="B2267" s="47" t="str">
        <f>IF(データ!B3470&lt;&gt;"",データ!B3469,"")</f>
        <v/>
      </c>
      <c r="C2267" s="48" t="str">
        <f>IF(データ!C3470&lt;&gt;"",データ!C3469,"")</f>
        <v/>
      </c>
      <c r="D2267" s="46" t="str">
        <f>IF(データ!G3470&lt;&gt;"",データ!G3469,"")</f>
        <v/>
      </c>
      <c r="E2267" s="65" t="str">
        <f>IF(F2267="","",COUNT($F$4:F2267))</f>
        <v/>
      </c>
      <c r="F2267" s="81" t="str">
        <f>IF(C2267="","",データ!Z3469)</f>
        <v/>
      </c>
      <c r="G2267" s="65" t="str">
        <f>IF(C2267="","",データ!AA3469)</f>
        <v/>
      </c>
      <c r="H2267" s="65" t="str">
        <f>IF(I2267="","",COUNT($I$4:I2267))</f>
        <v/>
      </c>
      <c r="I2267" s="81" t="str">
        <f>IF(C2267="","",データ!AF3469)</f>
        <v/>
      </c>
      <c r="J2267" s="65" t="str">
        <f>IF(C2267="","",データ!AG3469)</f>
        <v/>
      </c>
      <c r="K2267" s="65" t="str">
        <f>IF(L2267="","",COUNT($L$4:L2267))</f>
        <v/>
      </c>
      <c r="L2267" s="81" t="str">
        <f>IF(C2267="","",データ!AI3469)</f>
        <v/>
      </c>
      <c r="M2267" s="65" t="str">
        <f>IF(C2267="","",データ!AJ3469)</f>
        <v/>
      </c>
      <c r="N2267" s="65" t="str">
        <f>IF(O2267="","",COUNT($O$4:O2267))</f>
        <v/>
      </c>
      <c r="O2267" s="81" t="str">
        <f>IF(C2267="","",データ!AO3469)</f>
        <v/>
      </c>
      <c r="P2267" s="65" t="str">
        <f>IF(C2267="","",データ!AP3469)</f>
        <v/>
      </c>
    </row>
    <row r="2268" spans="1:16" ht="18" customHeight="1">
      <c r="A2268" s="46" t="str">
        <f>IF(データ!A3471&lt;&gt;"",データ!A3470,"")</f>
        <v/>
      </c>
      <c r="B2268" s="47" t="str">
        <f>IF(データ!B3471&lt;&gt;"",データ!B3470,"")</f>
        <v/>
      </c>
      <c r="C2268" s="48" t="str">
        <f>IF(データ!C3471&lt;&gt;"",データ!C3470,"")</f>
        <v/>
      </c>
      <c r="D2268" s="46" t="str">
        <f>IF(データ!G3471&lt;&gt;"",データ!G3470,"")</f>
        <v/>
      </c>
      <c r="E2268" s="65" t="str">
        <f>IF(F2268="","",COUNT($F$4:F2268))</f>
        <v/>
      </c>
      <c r="F2268" s="81" t="str">
        <f>IF(C2268="","",データ!Z3470)</f>
        <v/>
      </c>
      <c r="G2268" s="65" t="str">
        <f>IF(C2268="","",データ!AA3470)</f>
        <v/>
      </c>
      <c r="H2268" s="65" t="str">
        <f>IF(I2268="","",COUNT($I$4:I2268))</f>
        <v/>
      </c>
      <c r="I2268" s="81" t="str">
        <f>IF(C2268="","",データ!AF3470)</f>
        <v/>
      </c>
      <c r="J2268" s="65" t="str">
        <f>IF(C2268="","",データ!AG3470)</f>
        <v/>
      </c>
      <c r="K2268" s="65" t="str">
        <f>IF(L2268="","",COUNT($L$4:L2268))</f>
        <v/>
      </c>
      <c r="L2268" s="81" t="str">
        <f>IF(C2268="","",データ!AI3470)</f>
        <v/>
      </c>
      <c r="M2268" s="65" t="str">
        <f>IF(C2268="","",データ!AJ3470)</f>
        <v/>
      </c>
      <c r="N2268" s="65" t="str">
        <f>IF(O2268="","",COUNT($O$4:O2268))</f>
        <v/>
      </c>
      <c r="O2268" s="81" t="str">
        <f>IF(C2268="","",データ!AO3470)</f>
        <v/>
      </c>
      <c r="P2268" s="65" t="str">
        <f>IF(C2268="","",データ!AP3470)</f>
        <v/>
      </c>
    </row>
    <row r="2269" spans="1:16" ht="18" customHeight="1">
      <c r="A2269" s="46" t="str">
        <f>IF(データ!A3472&lt;&gt;"",データ!A3471,"")</f>
        <v/>
      </c>
      <c r="B2269" s="47" t="str">
        <f>IF(データ!B3472&lt;&gt;"",データ!B3471,"")</f>
        <v/>
      </c>
      <c r="C2269" s="48" t="str">
        <f>IF(データ!C3472&lt;&gt;"",データ!C3471,"")</f>
        <v/>
      </c>
      <c r="D2269" s="46" t="str">
        <f>IF(データ!G3472&lt;&gt;"",データ!G3471,"")</f>
        <v/>
      </c>
      <c r="E2269" s="65" t="str">
        <f>IF(F2269="","",COUNT($F$4:F2269))</f>
        <v/>
      </c>
      <c r="F2269" s="81" t="str">
        <f>IF(C2269="","",データ!Z3471)</f>
        <v/>
      </c>
      <c r="G2269" s="65" t="str">
        <f>IF(C2269="","",データ!AA3471)</f>
        <v/>
      </c>
      <c r="H2269" s="65" t="str">
        <f>IF(I2269="","",COUNT($I$4:I2269))</f>
        <v/>
      </c>
      <c r="I2269" s="81" t="str">
        <f>IF(C2269="","",データ!AF3471)</f>
        <v/>
      </c>
      <c r="J2269" s="65" t="str">
        <f>IF(C2269="","",データ!AG3471)</f>
        <v/>
      </c>
      <c r="K2269" s="65" t="str">
        <f>IF(L2269="","",COUNT($L$4:L2269))</f>
        <v/>
      </c>
      <c r="L2269" s="81" t="str">
        <f>IF(C2269="","",データ!AI3471)</f>
        <v/>
      </c>
      <c r="M2269" s="65" t="str">
        <f>IF(C2269="","",データ!AJ3471)</f>
        <v/>
      </c>
      <c r="N2269" s="65" t="str">
        <f>IF(O2269="","",COUNT($O$4:O2269))</f>
        <v/>
      </c>
      <c r="O2269" s="81" t="str">
        <f>IF(C2269="","",データ!AO3471)</f>
        <v/>
      </c>
      <c r="P2269" s="65" t="str">
        <f>IF(C2269="","",データ!AP3471)</f>
        <v/>
      </c>
    </row>
    <row r="2270" spans="1:16" ht="18" customHeight="1">
      <c r="A2270" s="46" t="str">
        <f>IF(データ!A3473&lt;&gt;"",データ!A3472,"")</f>
        <v/>
      </c>
      <c r="B2270" s="47" t="str">
        <f>IF(データ!B3473&lt;&gt;"",データ!B3472,"")</f>
        <v/>
      </c>
      <c r="C2270" s="48" t="str">
        <f>IF(データ!C3473&lt;&gt;"",データ!C3472,"")</f>
        <v/>
      </c>
      <c r="D2270" s="46" t="str">
        <f>IF(データ!G3473&lt;&gt;"",データ!G3472,"")</f>
        <v/>
      </c>
      <c r="E2270" s="65" t="str">
        <f>IF(F2270="","",COUNT($F$4:F2270))</f>
        <v/>
      </c>
      <c r="F2270" s="81" t="str">
        <f>IF(C2270="","",データ!Z3472)</f>
        <v/>
      </c>
      <c r="G2270" s="65" t="str">
        <f>IF(C2270="","",データ!AA3472)</f>
        <v/>
      </c>
      <c r="H2270" s="65" t="str">
        <f>IF(I2270="","",COUNT($I$4:I2270))</f>
        <v/>
      </c>
      <c r="I2270" s="81" t="str">
        <f>IF(C2270="","",データ!AF3472)</f>
        <v/>
      </c>
      <c r="J2270" s="65" t="str">
        <f>IF(C2270="","",データ!AG3472)</f>
        <v/>
      </c>
      <c r="K2270" s="65" t="str">
        <f>IF(L2270="","",COUNT($L$4:L2270))</f>
        <v/>
      </c>
      <c r="L2270" s="81" t="str">
        <f>IF(C2270="","",データ!AI3472)</f>
        <v/>
      </c>
      <c r="M2270" s="65" t="str">
        <f>IF(C2270="","",データ!AJ3472)</f>
        <v/>
      </c>
      <c r="N2270" s="65" t="str">
        <f>IF(O2270="","",COUNT($O$4:O2270))</f>
        <v/>
      </c>
      <c r="O2270" s="81" t="str">
        <f>IF(C2270="","",データ!AO3472)</f>
        <v/>
      </c>
      <c r="P2270" s="65" t="str">
        <f>IF(C2270="","",データ!AP3472)</f>
        <v/>
      </c>
    </row>
    <row r="2271" spans="1:16" ht="18" customHeight="1">
      <c r="A2271" s="46" t="str">
        <f>IF(データ!A3474&lt;&gt;"",データ!A3473,"")</f>
        <v/>
      </c>
      <c r="B2271" s="47" t="str">
        <f>IF(データ!B3474&lt;&gt;"",データ!B3473,"")</f>
        <v/>
      </c>
      <c r="C2271" s="48" t="str">
        <f>IF(データ!C3474&lt;&gt;"",データ!C3473,"")</f>
        <v/>
      </c>
      <c r="D2271" s="46" t="str">
        <f>IF(データ!G3474&lt;&gt;"",データ!G3473,"")</f>
        <v/>
      </c>
      <c r="E2271" s="65" t="str">
        <f>IF(F2271="","",COUNT($F$4:F2271))</f>
        <v/>
      </c>
      <c r="F2271" s="81" t="str">
        <f>IF(C2271="","",データ!Z3473)</f>
        <v/>
      </c>
      <c r="G2271" s="65" t="str">
        <f>IF(C2271="","",データ!AA3473)</f>
        <v/>
      </c>
      <c r="H2271" s="65" t="str">
        <f>IF(I2271="","",COUNT($I$4:I2271))</f>
        <v/>
      </c>
      <c r="I2271" s="81" t="str">
        <f>IF(C2271="","",データ!AF3473)</f>
        <v/>
      </c>
      <c r="J2271" s="65" t="str">
        <f>IF(C2271="","",データ!AG3473)</f>
        <v/>
      </c>
      <c r="K2271" s="65" t="str">
        <f>IF(L2271="","",COUNT($L$4:L2271))</f>
        <v/>
      </c>
      <c r="L2271" s="81" t="str">
        <f>IF(C2271="","",データ!AI3473)</f>
        <v/>
      </c>
      <c r="M2271" s="65" t="str">
        <f>IF(C2271="","",データ!AJ3473)</f>
        <v/>
      </c>
      <c r="N2271" s="65" t="str">
        <f>IF(O2271="","",COUNT($O$4:O2271))</f>
        <v/>
      </c>
      <c r="O2271" s="81" t="str">
        <f>IF(C2271="","",データ!AO3473)</f>
        <v/>
      </c>
      <c r="P2271" s="65" t="str">
        <f>IF(C2271="","",データ!AP3473)</f>
        <v/>
      </c>
    </row>
    <row r="2272" spans="1:16" ht="18" customHeight="1">
      <c r="A2272" s="46" t="str">
        <f>IF(データ!A3475&lt;&gt;"",データ!A3474,"")</f>
        <v/>
      </c>
      <c r="B2272" s="47" t="str">
        <f>IF(データ!B3475&lt;&gt;"",データ!B3474,"")</f>
        <v/>
      </c>
      <c r="C2272" s="48" t="str">
        <f>IF(データ!C3475&lt;&gt;"",データ!C3474,"")</f>
        <v/>
      </c>
      <c r="D2272" s="46" t="str">
        <f>IF(データ!G3475&lt;&gt;"",データ!G3474,"")</f>
        <v/>
      </c>
      <c r="E2272" s="65" t="str">
        <f>IF(F2272="","",COUNT($F$4:F2272))</f>
        <v/>
      </c>
      <c r="F2272" s="81" t="str">
        <f>IF(C2272="","",データ!Z3474)</f>
        <v/>
      </c>
      <c r="G2272" s="65" t="str">
        <f>IF(C2272="","",データ!AA3474)</f>
        <v/>
      </c>
      <c r="H2272" s="65" t="str">
        <f>IF(I2272="","",COUNT($I$4:I2272))</f>
        <v/>
      </c>
      <c r="I2272" s="81" t="str">
        <f>IF(C2272="","",データ!AF3474)</f>
        <v/>
      </c>
      <c r="J2272" s="65" t="str">
        <f>IF(C2272="","",データ!AG3474)</f>
        <v/>
      </c>
      <c r="K2272" s="65" t="str">
        <f>IF(L2272="","",COUNT($L$4:L2272))</f>
        <v/>
      </c>
      <c r="L2272" s="81" t="str">
        <f>IF(C2272="","",データ!AI3474)</f>
        <v/>
      </c>
      <c r="M2272" s="65" t="str">
        <f>IF(C2272="","",データ!AJ3474)</f>
        <v/>
      </c>
      <c r="N2272" s="65" t="str">
        <f>IF(O2272="","",COUNT($O$4:O2272))</f>
        <v/>
      </c>
      <c r="O2272" s="81" t="str">
        <f>IF(C2272="","",データ!AO3474)</f>
        <v/>
      </c>
      <c r="P2272" s="65" t="str">
        <f>IF(C2272="","",データ!AP3474)</f>
        <v/>
      </c>
    </row>
    <row r="2273" spans="1:16" ht="18" customHeight="1">
      <c r="A2273" s="46" t="str">
        <f>IF(データ!A3476&lt;&gt;"",データ!A3475,"")</f>
        <v/>
      </c>
      <c r="B2273" s="47" t="str">
        <f>IF(データ!B3476&lt;&gt;"",データ!B3475,"")</f>
        <v/>
      </c>
      <c r="C2273" s="48" t="str">
        <f>IF(データ!C3476&lt;&gt;"",データ!C3475,"")</f>
        <v/>
      </c>
      <c r="D2273" s="46" t="str">
        <f>IF(データ!G3476&lt;&gt;"",データ!G3475,"")</f>
        <v/>
      </c>
      <c r="E2273" s="65" t="str">
        <f>IF(F2273="","",COUNT($F$4:F2273))</f>
        <v/>
      </c>
      <c r="F2273" s="81" t="str">
        <f>IF(C2273="","",データ!Z3475)</f>
        <v/>
      </c>
      <c r="G2273" s="65" t="str">
        <f>IF(C2273="","",データ!AA3475)</f>
        <v/>
      </c>
      <c r="H2273" s="65" t="str">
        <f>IF(I2273="","",COUNT($I$4:I2273))</f>
        <v/>
      </c>
      <c r="I2273" s="81" t="str">
        <f>IF(C2273="","",データ!AF3475)</f>
        <v/>
      </c>
      <c r="J2273" s="65" t="str">
        <f>IF(C2273="","",データ!AG3475)</f>
        <v/>
      </c>
      <c r="K2273" s="65" t="str">
        <f>IF(L2273="","",COUNT($L$4:L2273))</f>
        <v/>
      </c>
      <c r="L2273" s="81" t="str">
        <f>IF(C2273="","",データ!AI3475)</f>
        <v/>
      </c>
      <c r="M2273" s="65" t="str">
        <f>IF(C2273="","",データ!AJ3475)</f>
        <v/>
      </c>
      <c r="N2273" s="65" t="str">
        <f>IF(O2273="","",COUNT($O$4:O2273))</f>
        <v/>
      </c>
      <c r="O2273" s="81" t="str">
        <f>IF(C2273="","",データ!AO3475)</f>
        <v/>
      </c>
      <c r="P2273" s="65" t="str">
        <f>IF(C2273="","",データ!AP3475)</f>
        <v/>
      </c>
    </row>
    <row r="2274" spans="1:16" ht="18" customHeight="1">
      <c r="A2274" s="46" t="str">
        <f>IF(データ!A3477&lt;&gt;"",データ!A3476,"")</f>
        <v/>
      </c>
      <c r="B2274" s="47" t="str">
        <f>IF(データ!B3477&lt;&gt;"",データ!B3476,"")</f>
        <v/>
      </c>
      <c r="C2274" s="48" t="str">
        <f>IF(データ!C3477&lt;&gt;"",データ!C3476,"")</f>
        <v/>
      </c>
      <c r="D2274" s="46" t="str">
        <f>IF(データ!G3477&lt;&gt;"",データ!G3476,"")</f>
        <v/>
      </c>
      <c r="E2274" s="65" t="str">
        <f>IF(F2274="","",COUNT($F$4:F2274))</f>
        <v/>
      </c>
      <c r="F2274" s="81" t="str">
        <f>IF(C2274="","",データ!Z3476)</f>
        <v/>
      </c>
      <c r="G2274" s="65" t="str">
        <f>IF(C2274="","",データ!AA3476)</f>
        <v/>
      </c>
      <c r="H2274" s="65" t="str">
        <f>IF(I2274="","",COUNT($I$4:I2274))</f>
        <v/>
      </c>
      <c r="I2274" s="81" t="str">
        <f>IF(C2274="","",データ!AF3476)</f>
        <v/>
      </c>
      <c r="J2274" s="65" t="str">
        <f>IF(C2274="","",データ!AG3476)</f>
        <v/>
      </c>
      <c r="K2274" s="65" t="str">
        <f>IF(L2274="","",COUNT($L$4:L2274))</f>
        <v/>
      </c>
      <c r="L2274" s="81" t="str">
        <f>IF(C2274="","",データ!AI3476)</f>
        <v/>
      </c>
      <c r="M2274" s="65" t="str">
        <f>IF(C2274="","",データ!AJ3476)</f>
        <v/>
      </c>
      <c r="N2274" s="65" t="str">
        <f>IF(O2274="","",COUNT($O$4:O2274))</f>
        <v/>
      </c>
      <c r="O2274" s="81" t="str">
        <f>IF(C2274="","",データ!AO3476)</f>
        <v/>
      </c>
      <c r="P2274" s="65" t="str">
        <f>IF(C2274="","",データ!AP3476)</f>
        <v/>
      </c>
    </row>
    <row r="2275" spans="1:16" ht="18" customHeight="1">
      <c r="A2275" s="46" t="str">
        <f>IF(データ!A3478&lt;&gt;"",データ!A3477,"")</f>
        <v/>
      </c>
      <c r="B2275" s="47" t="str">
        <f>IF(データ!B3478&lt;&gt;"",データ!B3477,"")</f>
        <v/>
      </c>
      <c r="C2275" s="48" t="str">
        <f>IF(データ!C3478&lt;&gt;"",データ!C3477,"")</f>
        <v/>
      </c>
      <c r="D2275" s="46" t="str">
        <f>IF(データ!G3478&lt;&gt;"",データ!G3477,"")</f>
        <v/>
      </c>
      <c r="E2275" s="65" t="str">
        <f>IF(F2275="","",COUNT($F$4:F2275))</f>
        <v/>
      </c>
      <c r="F2275" s="81" t="str">
        <f>IF(C2275="","",データ!Z3477)</f>
        <v/>
      </c>
      <c r="G2275" s="65" t="str">
        <f>IF(C2275="","",データ!AA3477)</f>
        <v/>
      </c>
      <c r="H2275" s="65" t="str">
        <f>IF(I2275="","",COUNT($I$4:I2275))</f>
        <v/>
      </c>
      <c r="I2275" s="81" t="str">
        <f>IF(C2275="","",データ!AF3477)</f>
        <v/>
      </c>
      <c r="J2275" s="65" t="str">
        <f>IF(C2275="","",データ!AG3477)</f>
        <v/>
      </c>
      <c r="K2275" s="65" t="str">
        <f>IF(L2275="","",COUNT($L$4:L2275))</f>
        <v/>
      </c>
      <c r="L2275" s="81" t="str">
        <f>IF(C2275="","",データ!AI3477)</f>
        <v/>
      </c>
      <c r="M2275" s="65" t="str">
        <f>IF(C2275="","",データ!AJ3477)</f>
        <v/>
      </c>
      <c r="N2275" s="65" t="str">
        <f>IF(O2275="","",COUNT($O$4:O2275))</f>
        <v/>
      </c>
      <c r="O2275" s="81" t="str">
        <f>IF(C2275="","",データ!AO3477)</f>
        <v/>
      </c>
      <c r="P2275" s="65" t="str">
        <f>IF(C2275="","",データ!AP3477)</f>
        <v/>
      </c>
    </row>
    <row r="2276" spans="1:16" ht="18" customHeight="1">
      <c r="A2276" s="46" t="str">
        <f>IF(データ!A3479&lt;&gt;"",データ!A3478,"")</f>
        <v/>
      </c>
      <c r="B2276" s="47" t="str">
        <f>IF(データ!B3479&lt;&gt;"",データ!B3478,"")</f>
        <v/>
      </c>
      <c r="C2276" s="48" t="str">
        <f>IF(データ!C3479&lt;&gt;"",データ!C3478,"")</f>
        <v/>
      </c>
      <c r="D2276" s="46" t="str">
        <f>IF(データ!G3479&lt;&gt;"",データ!G3478,"")</f>
        <v/>
      </c>
      <c r="E2276" s="65" t="str">
        <f>IF(F2276="","",COUNT($F$4:F2276))</f>
        <v/>
      </c>
      <c r="F2276" s="81" t="str">
        <f>IF(C2276="","",データ!Z3478)</f>
        <v/>
      </c>
      <c r="G2276" s="65" t="str">
        <f>IF(C2276="","",データ!AA3478)</f>
        <v/>
      </c>
      <c r="H2276" s="65" t="str">
        <f>IF(I2276="","",COUNT($I$4:I2276))</f>
        <v/>
      </c>
      <c r="I2276" s="81" t="str">
        <f>IF(C2276="","",データ!AF3478)</f>
        <v/>
      </c>
      <c r="J2276" s="65" t="str">
        <f>IF(C2276="","",データ!AG3478)</f>
        <v/>
      </c>
      <c r="K2276" s="65" t="str">
        <f>IF(L2276="","",COUNT($L$4:L2276))</f>
        <v/>
      </c>
      <c r="L2276" s="81" t="str">
        <f>IF(C2276="","",データ!AI3478)</f>
        <v/>
      </c>
      <c r="M2276" s="65" t="str">
        <f>IF(C2276="","",データ!AJ3478)</f>
        <v/>
      </c>
      <c r="N2276" s="65" t="str">
        <f>IF(O2276="","",COUNT($O$4:O2276))</f>
        <v/>
      </c>
      <c r="O2276" s="81" t="str">
        <f>IF(C2276="","",データ!AO3478)</f>
        <v/>
      </c>
      <c r="P2276" s="65" t="str">
        <f>IF(C2276="","",データ!AP3478)</f>
        <v/>
      </c>
    </row>
    <row r="2277" spans="1:16" ht="18" customHeight="1">
      <c r="A2277" s="46" t="str">
        <f>IF(データ!A3480&lt;&gt;"",データ!A3479,"")</f>
        <v/>
      </c>
      <c r="B2277" s="47" t="str">
        <f>IF(データ!B3480&lt;&gt;"",データ!B3479,"")</f>
        <v/>
      </c>
      <c r="C2277" s="48" t="str">
        <f>IF(データ!C3480&lt;&gt;"",データ!C3479,"")</f>
        <v/>
      </c>
      <c r="D2277" s="46" t="str">
        <f>IF(データ!G3480&lt;&gt;"",データ!G3479,"")</f>
        <v/>
      </c>
      <c r="E2277" s="65" t="str">
        <f>IF(F2277="","",COUNT($F$4:F2277))</f>
        <v/>
      </c>
      <c r="F2277" s="81" t="str">
        <f>IF(C2277="","",データ!Z3479)</f>
        <v/>
      </c>
      <c r="G2277" s="65" t="str">
        <f>IF(C2277="","",データ!AA3479)</f>
        <v/>
      </c>
      <c r="H2277" s="65" t="str">
        <f>IF(I2277="","",COUNT($I$4:I2277))</f>
        <v/>
      </c>
      <c r="I2277" s="81" t="str">
        <f>IF(C2277="","",データ!AF3479)</f>
        <v/>
      </c>
      <c r="J2277" s="65" t="str">
        <f>IF(C2277="","",データ!AG3479)</f>
        <v/>
      </c>
      <c r="K2277" s="65" t="str">
        <f>IF(L2277="","",COUNT($L$4:L2277))</f>
        <v/>
      </c>
      <c r="L2277" s="81" t="str">
        <f>IF(C2277="","",データ!AI3479)</f>
        <v/>
      </c>
      <c r="M2277" s="65" t="str">
        <f>IF(C2277="","",データ!AJ3479)</f>
        <v/>
      </c>
      <c r="N2277" s="65" t="str">
        <f>IF(O2277="","",COUNT($O$4:O2277))</f>
        <v/>
      </c>
      <c r="O2277" s="81" t="str">
        <f>IF(C2277="","",データ!AO3479)</f>
        <v/>
      </c>
      <c r="P2277" s="65" t="str">
        <f>IF(C2277="","",データ!AP3479)</f>
        <v/>
      </c>
    </row>
    <row r="2278" spans="1:16" ht="18" customHeight="1">
      <c r="A2278" s="46" t="str">
        <f>IF(データ!A3481&lt;&gt;"",データ!A3480,"")</f>
        <v/>
      </c>
      <c r="B2278" s="47" t="str">
        <f>IF(データ!B3481&lt;&gt;"",データ!B3480,"")</f>
        <v/>
      </c>
      <c r="C2278" s="48" t="str">
        <f>IF(データ!C3481&lt;&gt;"",データ!C3480,"")</f>
        <v/>
      </c>
      <c r="D2278" s="46" t="str">
        <f>IF(データ!G3481&lt;&gt;"",データ!G3480,"")</f>
        <v/>
      </c>
      <c r="E2278" s="65" t="str">
        <f>IF(F2278="","",COUNT($F$4:F2278))</f>
        <v/>
      </c>
      <c r="F2278" s="81" t="str">
        <f>IF(C2278="","",データ!Z3480)</f>
        <v/>
      </c>
      <c r="G2278" s="65" t="str">
        <f>IF(C2278="","",データ!AA3480)</f>
        <v/>
      </c>
      <c r="H2278" s="65" t="str">
        <f>IF(I2278="","",COUNT($I$4:I2278))</f>
        <v/>
      </c>
      <c r="I2278" s="81" t="str">
        <f>IF(C2278="","",データ!AF3480)</f>
        <v/>
      </c>
      <c r="J2278" s="65" t="str">
        <f>IF(C2278="","",データ!AG3480)</f>
        <v/>
      </c>
      <c r="K2278" s="65" t="str">
        <f>IF(L2278="","",COUNT($L$4:L2278))</f>
        <v/>
      </c>
      <c r="L2278" s="81" t="str">
        <f>IF(C2278="","",データ!AI3480)</f>
        <v/>
      </c>
      <c r="M2278" s="65" t="str">
        <f>IF(C2278="","",データ!AJ3480)</f>
        <v/>
      </c>
      <c r="N2278" s="65" t="str">
        <f>IF(O2278="","",COUNT($O$4:O2278))</f>
        <v/>
      </c>
      <c r="O2278" s="81" t="str">
        <f>IF(C2278="","",データ!AO3480)</f>
        <v/>
      </c>
      <c r="P2278" s="65" t="str">
        <f>IF(C2278="","",データ!AP3480)</f>
        <v/>
      </c>
    </row>
    <row r="2279" spans="1:16" ht="18" customHeight="1">
      <c r="A2279" s="46" t="str">
        <f>IF(データ!A3482&lt;&gt;"",データ!A3481,"")</f>
        <v/>
      </c>
      <c r="B2279" s="47" t="str">
        <f>IF(データ!B3482&lt;&gt;"",データ!B3481,"")</f>
        <v/>
      </c>
      <c r="C2279" s="48" t="str">
        <f>IF(データ!C3482&lt;&gt;"",データ!C3481,"")</f>
        <v/>
      </c>
      <c r="D2279" s="46" t="str">
        <f>IF(データ!G3482&lt;&gt;"",データ!G3481,"")</f>
        <v/>
      </c>
      <c r="E2279" s="65" t="str">
        <f>IF(F2279="","",COUNT($F$4:F2279))</f>
        <v/>
      </c>
      <c r="F2279" s="81" t="str">
        <f>IF(C2279="","",データ!Z3481)</f>
        <v/>
      </c>
      <c r="G2279" s="65" t="str">
        <f>IF(C2279="","",データ!AA3481)</f>
        <v/>
      </c>
      <c r="H2279" s="65" t="str">
        <f>IF(I2279="","",COUNT($I$4:I2279))</f>
        <v/>
      </c>
      <c r="I2279" s="81" t="str">
        <f>IF(C2279="","",データ!AF3481)</f>
        <v/>
      </c>
      <c r="J2279" s="65" t="str">
        <f>IF(C2279="","",データ!AG3481)</f>
        <v/>
      </c>
      <c r="K2279" s="65" t="str">
        <f>IF(L2279="","",COUNT($L$4:L2279))</f>
        <v/>
      </c>
      <c r="L2279" s="81" t="str">
        <f>IF(C2279="","",データ!AI3481)</f>
        <v/>
      </c>
      <c r="M2279" s="65" t="str">
        <f>IF(C2279="","",データ!AJ3481)</f>
        <v/>
      </c>
      <c r="N2279" s="65" t="str">
        <f>IF(O2279="","",COUNT($O$4:O2279))</f>
        <v/>
      </c>
      <c r="O2279" s="81" t="str">
        <f>IF(C2279="","",データ!AO3481)</f>
        <v/>
      </c>
      <c r="P2279" s="65" t="str">
        <f>IF(C2279="","",データ!AP3481)</f>
        <v/>
      </c>
    </row>
    <row r="2280" spans="1:16" ht="18" customHeight="1">
      <c r="A2280" s="46" t="str">
        <f>IF(データ!A3483&lt;&gt;"",データ!A3482,"")</f>
        <v/>
      </c>
      <c r="B2280" s="47" t="str">
        <f>IF(データ!B3483&lt;&gt;"",データ!B3482,"")</f>
        <v/>
      </c>
      <c r="C2280" s="48" t="str">
        <f>IF(データ!C3483&lt;&gt;"",データ!C3482,"")</f>
        <v/>
      </c>
      <c r="D2280" s="46" t="str">
        <f>IF(データ!G3483&lt;&gt;"",データ!G3482,"")</f>
        <v/>
      </c>
      <c r="E2280" s="65" t="str">
        <f>IF(F2280="","",COUNT($F$4:F2280))</f>
        <v/>
      </c>
      <c r="F2280" s="81" t="str">
        <f>IF(C2280="","",データ!Z3482)</f>
        <v/>
      </c>
      <c r="G2280" s="65" t="str">
        <f>IF(C2280="","",データ!AA3482)</f>
        <v/>
      </c>
      <c r="H2280" s="65" t="str">
        <f>IF(I2280="","",COUNT($I$4:I2280))</f>
        <v/>
      </c>
      <c r="I2280" s="81" t="str">
        <f>IF(C2280="","",データ!AF3482)</f>
        <v/>
      </c>
      <c r="J2280" s="65" t="str">
        <f>IF(C2280="","",データ!AG3482)</f>
        <v/>
      </c>
      <c r="K2280" s="65" t="str">
        <f>IF(L2280="","",COUNT($L$4:L2280))</f>
        <v/>
      </c>
      <c r="L2280" s="81" t="str">
        <f>IF(C2280="","",データ!AI3482)</f>
        <v/>
      </c>
      <c r="M2280" s="65" t="str">
        <f>IF(C2280="","",データ!AJ3482)</f>
        <v/>
      </c>
      <c r="N2280" s="65" t="str">
        <f>IF(O2280="","",COUNT($O$4:O2280))</f>
        <v/>
      </c>
      <c r="O2280" s="81" t="str">
        <f>IF(C2280="","",データ!AO3482)</f>
        <v/>
      </c>
      <c r="P2280" s="65" t="str">
        <f>IF(C2280="","",データ!AP3482)</f>
        <v/>
      </c>
    </row>
    <row r="2281" spans="1:16" ht="18" customHeight="1">
      <c r="A2281" s="46" t="str">
        <f>IF(データ!A3484&lt;&gt;"",データ!A3483,"")</f>
        <v/>
      </c>
      <c r="B2281" s="47" t="str">
        <f>IF(データ!B3484&lt;&gt;"",データ!B3483,"")</f>
        <v/>
      </c>
      <c r="C2281" s="48" t="str">
        <f>IF(データ!C3484&lt;&gt;"",データ!C3483,"")</f>
        <v/>
      </c>
      <c r="D2281" s="46" t="str">
        <f>IF(データ!G3484&lt;&gt;"",データ!G3483,"")</f>
        <v/>
      </c>
      <c r="E2281" s="65" t="str">
        <f>IF(F2281="","",COUNT($F$4:F2281))</f>
        <v/>
      </c>
      <c r="F2281" s="81" t="str">
        <f>IF(C2281="","",データ!Z3483)</f>
        <v/>
      </c>
      <c r="G2281" s="65" t="str">
        <f>IF(C2281="","",データ!AA3483)</f>
        <v/>
      </c>
      <c r="H2281" s="65" t="str">
        <f>IF(I2281="","",COUNT($I$4:I2281))</f>
        <v/>
      </c>
      <c r="I2281" s="81" t="str">
        <f>IF(C2281="","",データ!AF3483)</f>
        <v/>
      </c>
      <c r="J2281" s="65" t="str">
        <f>IF(C2281="","",データ!AG3483)</f>
        <v/>
      </c>
      <c r="K2281" s="65" t="str">
        <f>IF(L2281="","",COUNT($L$4:L2281))</f>
        <v/>
      </c>
      <c r="L2281" s="81" t="str">
        <f>IF(C2281="","",データ!AI3483)</f>
        <v/>
      </c>
      <c r="M2281" s="65" t="str">
        <f>IF(C2281="","",データ!AJ3483)</f>
        <v/>
      </c>
      <c r="N2281" s="65" t="str">
        <f>IF(O2281="","",COUNT($O$4:O2281))</f>
        <v/>
      </c>
      <c r="O2281" s="81" t="str">
        <f>IF(C2281="","",データ!AO3483)</f>
        <v/>
      </c>
      <c r="P2281" s="65" t="str">
        <f>IF(C2281="","",データ!AP3483)</f>
        <v/>
      </c>
    </row>
    <row r="2282" spans="1:16" ht="18" customHeight="1">
      <c r="A2282" s="46" t="str">
        <f>IF(データ!A3485&lt;&gt;"",データ!A3484,"")</f>
        <v/>
      </c>
      <c r="B2282" s="47" t="str">
        <f>IF(データ!B3485&lt;&gt;"",データ!B3484,"")</f>
        <v/>
      </c>
      <c r="C2282" s="48" t="str">
        <f>IF(データ!C3485&lt;&gt;"",データ!C3484,"")</f>
        <v/>
      </c>
      <c r="D2282" s="46" t="str">
        <f>IF(データ!G3485&lt;&gt;"",データ!G3484,"")</f>
        <v/>
      </c>
      <c r="E2282" s="65" t="str">
        <f>IF(F2282="","",COUNT($F$4:F2282))</f>
        <v/>
      </c>
      <c r="F2282" s="81" t="str">
        <f>IF(C2282="","",データ!Z3484)</f>
        <v/>
      </c>
      <c r="G2282" s="65" t="str">
        <f>IF(C2282="","",データ!AA3484)</f>
        <v/>
      </c>
      <c r="H2282" s="65" t="str">
        <f>IF(I2282="","",COUNT($I$4:I2282))</f>
        <v/>
      </c>
      <c r="I2282" s="81" t="str">
        <f>IF(C2282="","",データ!AF3484)</f>
        <v/>
      </c>
      <c r="J2282" s="65" t="str">
        <f>IF(C2282="","",データ!AG3484)</f>
        <v/>
      </c>
      <c r="K2282" s="65" t="str">
        <f>IF(L2282="","",COUNT($L$4:L2282))</f>
        <v/>
      </c>
      <c r="L2282" s="81" t="str">
        <f>IF(C2282="","",データ!AI3484)</f>
        <v/>
      </c>
      <c r="M2282" s="65" t="str">
        <f>IF(C2282="","",データ!AJ3484)</f>
        <v/>
      </c>
      <c r="N2282" s="65" t="str">
        <f>IF(O2282="","",COUNT($O$4:O2282))</f>
        <v/>
      </c>
      <c r="O2282" s="81" t="str">
        <f>IF(C2282="","",データ!AO3484)</f>
        <v/>
      </c>
      <c r="P2282" s="65" t="str">
        <f>IF(C2282="","",データ!AP3484)</f>
        <v/>
      </c>
    </row>
    <row r="2283" spans="1:16" ht="18" customHeight="1">
      <c r="A2283" s="46" t="str">
        <f>IF(データ!A3486&lt;&gt;"",データ!A3485,"")</f>
        <v/>
      </c>
      <c r="B2283" s="47" t="str">
        <f>IF(データ!B3486&lt;&gt;"",データ!B3485,"")</f>
        <v/>
      </c>
      <c r="C2283" s="48" t="str">
        <f>IF(データ!C3486&lt;&gt;"",データ!C3485,"")</f>
        <v/>
      </c>
      <c r="D2283" s="46" t="str">
        <f>IF(データ!G3486&lt;&gt;"",データ!G3485,"")</f>
        <v/>
      </c>
      <c r="E2283" s="65" t="str">
        <f>IF(F2283="","",COUNT($F$4:F2283))</f>
        <v/>
      </c>
      <c r="F2283" s="81" t="str">
        <f>IF(C2283="","",データ!Z3485)</f>
        <v/>
      </c>
      <c r="G2283" s="65" t="str">
        <f>IF(C2283="","",データ!AA3485)</f>
        <v/>
      </c>
      <c r="H2283" s="65" t="str">
        <f>IF(I2283="","",COUNT($I$4:I2283))</f>
        <v/>
      </c>
      <c r="I2283" s="81" t="str">
        <f>IF(C2283="","",データ!AF3485)</f>
        <v/>
      </c>
      <c r="J2283" s="65" t="str">
        <f>IF(C2283="","",データ!AG3485)</f>
        <v/>
      </c>
      <c r="K2283" s="65" t="str">
        <f>IF(L2283="","",COUNT($L$4:L2283))</f>
        <v/>
      </c>
      <c r="L2283" s="81" t="str">
        <f>IF(C2283="","",データ!AI3485)</f>
        <v/>
      </c>
      <c r="M2283" s="65" t="str">
        <f>IF(C2283="","",データ!AJ3485)</f>
        <v/>
      </c>
      <c r="N2283" s="65" t="str">
        <f>IF(O2283="","",COUNT($O$4:O2283))</f>
        <v/>
      </c>
      <c r="O2283" s="81" t="str">
        <f>IF(C2283="","",データ!AO3485)</f>
        <v/>
      </c>
      <c r="P2283" s="65" t="str">
        <f>IF(C2283="","",データ!AP3485)</f>
        <v/>
      </c>
    </row>
    <row r="2284" spans="1:16" ht="18" customHeight="1">
      <c r="A2284" s="46" t="str">
        <f>IF(データ!A3487&lt;&gt;"",データ!A3486,"")</f>
        <v/>
      </c>
      <c r="B2284" s="47" t="str">
        <f>IF(データ!B3487&lt;&gt;"",データ!B3486,"")</f>
        <v/>
      </c>
      <c r="C2284" s="48" t="str">
        <f>IF(データ!C3487&lt;&gt;"",データ!C3486,"")</f>
        <v/>
      </c>
      <c r="D2284" s="46" t="str">
        <f>IF(データ!G3487&lt;&gt;"",データ!G3486,"")</f>
        <v/>
      </c>
      <c r="E2284" s="65" t="str">
        <f>IF(F2284="","",COUNT($F$4:F2284))</f>
        <v/>
      </c>
      <c r="F2284" s="81" t="str">
        <f>IF(C2284="","",データ!Z3486)</f>
        <v/>
      </c>
      <c r="G2284" s="65" t="str">
        <f>IF(C2284="","",データ!AA3486)</f>
        <v/>
      </c>
      <c r="H2284" s="65" t="str">
        <f>IF(I2284="","",COUNT($I$4:I2284))</f>
        <v/>
      </c>
      <c r="I2284" s="81" t="str">
        <f>IF(C2284="","",データ!AF3486)</f>
        <v/>
      </c>
      <c r="J2284" s="65" t="str">
        <f>IF(C2284="","",データ!AG3486)</f>
        <v/>
      </c>
      <c r="K2284" s="65" t="str">
        <f>IF(L2284="","",COUNT($L$4:L2284))</f>
        <v/>
      </c>
      <c r="L2284" s="81" t="str">
        <f>IF(C2284="","",データ!AI3486)</f>
        <v/>
      </c>
      <c r="M2284" s="65" t="str">
        <f>IF(C2284="","",データ!AJ3486)</f>
        <v/>
      </c>
      <c r="N2284" s="65" t="str">
        <f>IF(O2284="","",COUNT($O$4:O2284))</f>
        <v/>
      </c>
      <c r="O2284" s="81" t="str">
        <f>IF(C2284="","",データ!AO3486)</f>
        <v/>
      </c>
      <c r="P2284" s="65" t="str">
        <f>IF(C2284="","",データ!AP3486)</f>
        <v/>
      </c>
    </row>
    <row r="2285" spans="1:16" ht="18" customHeight="1">
      <c r="A2285" s="46" t="str">
        <f>IF(データ!A3488&lt;&gt;"",データ!A3487,"")</f>
        <v/>
      </c>
      <c r="B2285" s="47" t="str">
        <f>IF(データ!B3488&lt;&gt;"",データ!B3487,"")</f>
        <v/>
      </c>
      <c r="C2285" s="48" t="str">
        <f>IF(データ!C3488&lt;&gt;"",データ!C3487,"")</f>
        <v/>
      </c>
      <c r="D2285" s="46" t="str">
        <f>IF(データ!G3488&lt;&gt;"",データ!G3487,"")</f>
        <v/>
      </c>
      <c r="E2285" s="65" t="str">
        <f>IF(F2285="","",COUNT($F$4:F2285))</f>
        <v/>
      </c>
      <c r="F2285" s="81" t="str">
        <f>IF(C2285="","",データ!Z3487)</f>
        <v/>
      </c>
      <c r="G2285" s="65" t="str">
        <f>IF(C2285="","",データ!AA3487)</f>
        <v/>
      </c>
      <c r="H2285" s="65" t="str">
        <f>IF(I2285="","",COUNT($I$4:I2285))</f>
        <v/>
      </c>
      <c r="I2285" s="81" t="str">
        <f>IF(C2285="","",データ!AF3487)</f>
        <v/>
      </c>
      <c r="J2285" s="65" t="str">
        <f>IF(C2285="","",データ!AG3487)</f>
        <v/>
      </c>
      <c r="K2285" s="65" t="str">
        <f>IF(L2285="","",COUNT($L$4:L2285))</f>
        <v/>
      </c>
      <c r="L2285" s="81" t="str">
        <f>IF(C2285="","",データ!AI3487)</f>
        <v/>
      </c>
      <c r="M2285" s="65" t="str">
        <f>IF(C2285="","",データ!AJ3487)</f>
        <v/>
      </c>
      <c r="N2285" s="65" t="str">
        <f>IF(O2285="","",COUNT($O$4:O2285))</f>
        <v/>
      </c>
      <c r="O2285" s="81" t="str">
        <f>IF(C2285="","",データ!AO3487)</f>
        <v/>
      </c>
      <c r="P2285" s="65" t="str">
        <f>IF(C2285="","",データ!AP3487)</f>
        <v/>
      </c>
    </row>
    <row r="2286" spans="1:16" ht="18" customHeight="1">
      <c r="A2286" s="46" t="str">
        <f>IF(データ!A3489&lt;&gt;"",データ!A3488,"")</f>
        <v/>
      </c>
      <c r="B2286" s="47" t="str">
        <f>IF(データ!B3489&lt;&gt;"",データ!B3488,"")</f>
        <v/>
      </c>
      <c r="C2286" s="48" t="str">
        <f>IF(データ!C3489&lt;&gt;"",データ!C3488,"")</f>
        <v/>
      </c>
      <c r="D2286" s="46" t="str">
        <f>IF(データ!G3489&lt;&gt;"",データ!G3488,"")</f>
        <v/>
      </c>
      <c r="E2286" s="65" t="str">
        <f>IF(F2286="","",COUNT($F$4:F2286))</f>
        <v/>
      </c>
      <c r="F2286" s="81" t="str">
        <f>IF(C2286="","",データ!Z3488)</f>
        <v/>
      </c>
      <c r="G2286" s="65" t="str">
        <f>IF(C2286="","",データ!AA3488)</f>
        <v/>
      </c>
      <c r="H2286" s="65" t="str">
        <f>IF(I2286="","",COUNT($I$4:I2286))</f>
        <v/>
      </c>
      <c r="I2286" s="81" t="str">
        <f>IF(C2286="","",データ!AF3488)</f>
        <v/>
      </c>
      <c r="J2286" s="65" t="str">
        <f>IF(C2286="","",データ!AG3488)</f>
        <v/>
      </c>
      <c r="K2286" s="65" t="str">
        <f>IF(L2286="","",COUNT($L$4:L2286))</f>
        <v/>
      </c>
      <c r="L2286" s="81" t="str">
        <f>IF(C2286="","",データ!AI3488)</f>
        <v/>
      </c>
      <c r="M2286" s="65" t="str">
        <f>IF(C2286="","",データ!AJ3488)</f>
        <v/>
      </c>
      <c r="N2286" s="65" t="str">
        <f>IF(O2286="","",COUNT($O$4:O2286))</f>
        <v/>
      </c>
      <c r="O2286" s="81" t="str">
        <f>IF(C2286="","",データ!AO3488)</f>
        <v/>
      </c>
      <c r="P2286" s="65" t="str">
        <f>IF(C2286="","",データ!AP3488)</f>
        <v/>
      </c>
    </row>
    <row r="2287" spans="1:16" ht="18" customHeight="1">
      <c r="A2287" s="46" t="str">
        <f>IF(データ!A3490&lt;&gt;"",データ!A3489,"")</f>
        <v/>
      </c>
      <c r="B2287" s="47" t="str">
        <f>IF(データ!B3490&lt;&gt;"",データ!B3489,"")</f>
        <v/>
      </c>
      <c r="C2287" s="48" t="str">
        <f>IF(データ!C3490&lt;&gt;"",データ!C3489,"")</f>
        <v/>
      </c>
      <c r="D2287" s="46" t="str">
        <f>IF(データ!G3490&lt;&gt;"",データ!G3489,"")</f>
        <v/>
      </c>
      <c r="E2287" s="65" t="str">
        <f>IF(F2287="","",COUNT($F$4:F2287))</f>
        <v/>
      </c>
      <c r="F2287" s="81" t="str">
        <f>IF(C2287="","",データ!Z3489)</f>
        <v/>
      </c>
      <c r="G2287" s="65" t="str">
        <f>IF(C2287="","",データ!AA3489)</f>
        <v/>
      </c>
      <c r="H2287" s="65" t="str">
        <f>IF(I2287="","",COUNT($I$4:I2287))</f>
        <v/>
      </c>
      <c r="I2287" s="81" t="str">
        <f>IF(C2287="","",データ!AF3489)</f>
        <v/>
      </c>
      <c r="J2287" s="65" t="str">
        <f>IF(C2287="","",データ!AG3489)</f>
        <v/>
      </c>
      <c r="K2287" s="65" t="str">
        <f>IF(L2287="","",COUNT($L$4:L2287))</f>
        <v/>
      </c>
      <c r="L2287" s="81" t="str">
        <f>IF(C2287="","",データ!AI3489)</f>
        <v/>
      </c>
      <c r="M2287" s="65" t="str">
        <f>IF(C2287="","",データ!AJ3489)</f>
        <v/>
      </c>
      <c r="N2287" s="65" t="str">
        <f>IF(O2287="","",COUNT($O$4:O2287))</f>
        <v/>
      </c>
      <c r="O2287" s="81" t="str">
        <f>IF(C2287="","",データ!AO3489)</f>
        <v/>
      </c>
      <c r="P2287" s="65" t="str">
        <f>IF(C2287="","",データ!AP3489)</f>
        <v/>
      </c>
    </row>
    <row r="2288" spans="1:16" ht="18" customHeight="1">
      <c r="A2288" s="46" t="str">
        <f>IF(データ!A3491&lt;&gt;"",データ!A3490,"")</f>
        <v/>
      </c>
      <c r="B2288" s="47" t="str">
        <f>IF(データ!B3491&lt;&gt;"",データ!B3490,"")</f>
        <v/>
      </c>
      <c r="C2288" s="48" t="str">
        <f>IF(データ!C3491&lt;&gt;"",データ!C3490,"")</f>
        <v/>
      </c>
      <c r="D2288" s="46" t="str">
        <f>IF(データ!G3491&lt;&gt;"",データ!G3490,"")</f>
        <v/>
      </c>
      <c r="E2288" s="65" t="str">
        <f>IF(F2288="","",COUNT($F$4:F2288))</f>
        <v/>
      </c>
      <c r="F2288" s="81" t="str">
        <f>IF(C2288="","",データ!Z3490)</f>
        <v/>
      </c>
      <c r="G2288" s="65" t="str">
        <f>IF(C2288="","",データ!AA3490)</f>
        <v/>
      </c>
      <c r="H2288" s="65" t="str">
        <f>IF(I2288="","",COUNT($I$4:I2288))</f>
        <v/>
      </c>
      <c r="I2288" s="81" t="str">
        <f>IF(C2288="","",データ!AF3490)</f>
        <v/>
      </c>
      <c r="J2288" s="65" t="str">
        <f>IF(C2288="","",データ!AG3490)</f>
        <v/>
      </c>
      <c r="K2288" s="65" t="str">
        <f>IF(L2288="","",COUNT($L$4:L2288))</f>
        <v/>
      </c>
      <c r="L2288" s="81" t="str">
        <f>IF(C2288="","",データ!AI3490)</f>
        <v/>
      </c>
      <c r="M2288" s="65" t="str">
        <f>IF(C2288="","",データ!AJ3490)</f>
        <v/>
      </c>
      <c r="N2288" s="65" t="str">
        <f>IF(O2288="","",COUNT($O$4:O2288))</f>
        <v/>
      </c>
      <c r="O2288" s="81" t="str">
        <f>IF(C2288="","",データ!AO3490)</f>
        <v/>
      </c>
      <c r="P2288" s="65" t="str">
        <f>IF(C2288="","",データ!AP3490)</f>
        <v/>
      </c>
    </row>
    <row r="2289" spans="1:16" ht="18" customHeight="1">
      <c r="A2289" s="46" t="str">
        <f>IF(データ!A3492&lt;&gt;"",データ!A3491,"")</f>
        <v/>
      </c>
      <c r="B2289" s="47" t="str">
        <f>IF(データ!B3492&lt;&gt;"",データ!B3491,"")</f>
        <v/>
      </c>
      <c r="C2289" s="48" t="str">
        <f>IF(データ!C3492&lt;&gt;"",データ!C3491,"")</f>
        <v/>
      </c>
      <c r="D2289" s="46" t="str">
        <f>IF(データ!G3492&lt;&gt;"",データ!G3491,"")</f>
        <v/>
      </c>
      <c r="E2289" s="65" t="str">
        <f>IF(F2289="","",COUNT($F$4:F2289))</f>
        <v/>
      </c>
      <c r="F2289" s="81" t="str">
        <f>IF(C2289="","",データ!Z3491)</f>
        <v/>
      </c>
      <c r="G2289" s="65" t="str">
        <f>IF(C2289="","",データ!AA3491)</f>
        <v/>
      </c>
      <c r="H2289" s="65" t="str">
        <f>IF(I2289="","",COUNT($I$4:I2289))</f>
        <v/>
      </c>
      <c r="I2289" s="81" t="str">
        <f>IF(C2289="","",データ!AF3491)</f>
        <v/>
      </c>
      <c r="J2289" s="65" t="str">
        <f>IF(C2289="","",データ!AG3491)</f>
        <v/>
      </c>
      <c r="K2289" s="65" t="str">
        <f>IF(L2289="","",COUNT($L$4:L2289))</f>
        <v/>
      </c>
      <c r="L2289" s="81" t="str">
        <f>IF(C2289="","",データ!AI3491)</f>
        <v/>
      </c>
      <c r="M2289" s="65" t="str">
        <f>IF(C2289="","",データ!AJ3491)</f>
        <v/>
      </c>
      <c r="N2289" s="65" t="str">
        <f>IF(O2289="","",COUNT($O$4:O2289))</f>
        <v/>
      </c>
      <c r="O2289" s="81" t="str">
        <f>IF(C2289="","",データ!AO3491)</f>
        <v/>
      </c>
      <c r="P2289" s="65" t="str">
        <f>IF(C2289="","",データ!AP3491)</f>
        <v/>
      </c>
    </row>
    <row r="2290" spans="1:16" ht="18" customHeight="1">
      <c r="A2290" s="46" t="str">
        <f>IF(データ!A3493&lt;&gt;"",データ!A3492,"")</f>
        <v/>
      </c>
      <c r="B2290" s="47" t="str">
        <f>IF(データ!B3493&lt;&gt;"",データ!B3492,"")</f>
        <v/>
      </c>
      <c r="C2290" s="48" t="str">
        <f>IF(データ!C3493&lt;&gt;"",データ!C3492,"")</f>
        <v/>
      </c>
      <c r="D2290" s="46" t="str">
        <f>IF(データ!G3493&lt;&gt;"",データ!G3492,"")</f>
        <v/>
      </c>
      <c r="E2290" s="65" t="str">
        <f>IF(F2290="","",COUNT($F$4:F2290))</f>
        <v/>
      </c>
      <c r="F2290" s="81" t="str">
        <f>IF(C2290="","",データ!Z3492)</f>
        <v/>
      </c>
      <c r="G2290" s="65" t="str">
        <f>IF(C2290="","",データ!AA3492)</f>
        <v/>
      </c>
      <c r="H2290" s="65" t="str">
        <f>IF(I2290="","",COUNT($I$4:I2290))</f>
        <v/>
      </c>
      <c r="I2290" s="81" t="str">
        <f>IF(C2290="","",データ!AF3492)</f>
        <v/>
      </c>
      <c r="J2290" s="65" t="str">
        <f>IF(C2290="","",データ!AG3492)</f>
        <v/>
      </c>
      <c r="K2290" s="65" t="str">
        <f>IF(L2290="","",COUNT($L$4:L2290))</f>
        <v/>
      </c>
      <c r="L2290" s="81" t="str">
        <f>IF(C2290="","",データ!AI3492)</f>
        <v/>
      </c>
      <c r="M2290" s="65" t="str">
        <f>IF(C2290="","",データ!AJ3492)</f>
        <v/>
      </c>
      <c r="N2290" s="65" t="str">
        <f>IF(O2290="","",COUNT($O$4:O2290))</f>
        <v/>
      </c>
      <c r="O2290" s="81" t="str">
        <f>IF(C2290="","",データ!AO3492)</f>
        <v/>
      </c>
      <c r="P2290" s="65" t="str">
        <f>IF(C2290="","",データ!AP3492)</f>
        <v/>
      </c>
    </row>
    <row r="2291" spans="1:16" ht="18" customHeight="1">
      <c r="A2291" s="46" t="str">
        <f>IF(データ!A3494&lt;&gt;"",データ!A3493,"")</f>
        <v/>
      </c>
      <c r="B2291" s="47" t="str">
        <f>IF(データ!B3494&lt;&gt;"",データ!B3493,"")</f>
        <v/>
      </c>
      <c r="C2291" s="48" t="str">
        <f>IF(データ!C3494&lt;&gt;"",データ!C3493,"")</f>
        <v/>
      </c>
      <c r="D2291" s="46" t="str">
        <f>IF(データ!G3494&lt;&gt;"",データ!G3493,"")</f>
        <v/>
      </c>
      <c r="E2291" s="65" t="str">
        <f>IF(F2291="","",COUNT($F$4:F2291))</f>
        <v/>
      </c>
      <c r="F2291" s="81" t="str">
        <f>IF(C2291="","",データ!Z3493)</f>
        <v/>
      </c>
      <c r="G2291" s="65" t="str">
        <f>IF(C2291="","",データ!AA3493)</f>
        <v/>
      </c>
      <c r="H2291" s="65" t="str">
        <f>IF(I2291="","",COUNT($I$4:I2291))</f>
        <v/>
      </c>
      <c r="I2291" s="81" t="str">
        <f>IF(C2291="","",データ!AF3493)</f>
        <v/>
      </c>
      <c r="J2291" s="65" t="str">
        <f>IF(C2291="","",データ!AG3493)</f>
        <v/>
      </c>
      <c r="K2291" s="65" t="str">
        <f>IF(L2291="","",COUNT($L$4:L2291))</f>
        <v/>
      </c>
      <c r="L2291" s="81" t="str">
        <f>IF(C2291="","",データ!AI3493)</f>
        <v/>
      </c>
      <c r="M2291" s="65" t="str">
        <f>IF(C2291="","",データ!AJ3493)</f>
        <v/>
      </c>
      <c r="N2291" s="65" t="str">
        <f>IF(O2291="","",COUNT($O$4:O2291))</f>
        <v/>
      </c>
      <c r="O2291" s="81" t="str">
        <f>IF(C2291="","",データ!AO3493)</f>
        <v/>
      </c>
      <c r="P2291" s="65" t="str">
        <f>IF(C2291="","",データ!AP3493)</f>
        <v/>
      </c>
    </row>
    <row r="2292" spans="1:16" ht="18" customHeight="1">
      <c r="A2292" s="46" t="str">
        <f>IF(データ!A3495&lt;&gt;"",データ!A3494,"")</f>
        <v/>
      </c>
      <c r="B2292" s="47" t="str">
        <f>IF(データ!B3495&lt;&gt;"",データ!B3494,"")</f>
        <v/>
      </c>
      <c r="C2292" s="48" t="str">
        <f>IF(データ!C3495&lt;&gt;"",データ!C3494,"")</f>
        <v/>
      </c>
      <c r="D2292" s="46" t="str">
        <f>IF(データ!G3495&lt;&gt;"",データ!G3494,"")</f>
        <v/>
      </c>
      <c r="E2292" s="65" t="str">
        <f>IF(F2292="","",COUNT($F$4:F2292))</f>
        <v/>
      </c>
      <c r="F2292" s="81" t="str">
        <f>IF(C2292="","",データ!Z3494)</f>
        <v/>
      </c>
      <c r="G2292" s="65" t="str">
        <f>IF(C2292="","",データ!AA3494)</f>
        <v/>
      </c>
      <c r="H2292" s="65" t="str">
        <f>IF(I2292="","",COUNT($I$4:I2292))</f>
        <v/>
      </c>
      <c r="I2292" s="81" t="str">
        <f>IF(C2292="","",データ!AF3494)</f>
        <v/>
      </c>
      <c r="J2292" s="65" t="str">
        <f>IF(C2292="","",データ!AG3494)</f>
        <v/>
      </c>
      <c r="K2292" s="65" t="str">
        <f>IF(L2292="","",COUNT($L$4:L2292))</f>
        <v/>
      </c>
      <c r="L2292" s="81" t="str">
        <f>IF(C2292="","",データ!AI3494)</f>
        <v/>
      </c>
      <c r="M2292" s="65" t="str">
        <f>IF(C2292="","",データ!AJ3494)</f>
        <v/>
      </c>
      <c r="N2292" s="65" t="str">
        <f>IF(O2292="","",COUNT($O$4:O2292))</f>
        <v/>
      </c>
      <c r="O2292" s="81" t="str">
        <f>IF(C2292="","",データ!AO3494)</f>
        <v/>
      </c>
      <c r="P2292" s="65" t="str">
        <f>IF(C2292="","",データ!AP3494)</f>
        <v/>
      </c>
    </row>
    <row r="2293" spans="1:16" ht="18" customHeight="1">
      <c r="A2293" s="46" t="str">
        <f>IF(データ!A3496&lt;&gt;"",データ!A3495,"")</f>
        <v/>
      </c>
      <c r="B2293" s="47" t="str">
        <f>IF(データ!B3496&lt;&gt;"",データ!B3495,"")</f>
        <v/>
      </c>
      <c r="C2293" s="48" t="str">
        <f>IF(データ!C3496&lt;&gt;"",データ!C3495,"")</f>
        <v/>
      </c>
      <c r="D2293" s="46" t="str">
        <f>IF(データ!G3496&lt;&gt;"",データ!G3495,"")</f>
        <v/>
      </c>
      <c r="E2293" s="65" t="str">
        <f>IF(F2293="","",COUNT($F$4:F2293))</f>
        <v/>
      </c>
      <c r="F2293" s="81" t="str">
        <f>IF(C2293="","",データ!Z3495)</f>
        <v/>
      </c>
      <c r="G2293" s="65" t="str">
        <f>IF(C2293="","",データ!AA3495)</f>
        <v/>
      </c>
      <c r="H2293" s="65" t="str">
        <f>IF(I2293="","",COUNT($I$4:I2293))</f>
        <v/>
      </c>
      <c r="I2293" s="81" t="str">
        <f>IF(C2293="","",データ!AF3495)</f>
        <v/>
      </c>
      <c r="J2293" s="65" t="str">
        <f>IF(C2293="","",データ!AG3495)</f>
        <v/>
      </c>
      <c r="K2293" s="65" t="str">
        <f>IF(L2293="","",COUNT($L$4:L2293))</f>
        <v/>
      </c>
      <c r="L2293" s="81" t="str">
        <f>IF(C2293="","",データ!AI3495)</f>
        <v/>
      </c>
      <c r="M2293" s="65" t="str">
        <f>IF(C2293="","",データ!AJ3495)</f>
        <v/>
      </c>
      <c r="N2293" s="65" t="str">
        <f>IF(O2293="","",COUNT($O$4:O2293))</f>
        <v/>
      </c>
      <c r="O2293" s="81" t="str">
        <f>IF(C2293="","",データ!AO3495)</f>
        <v/>
      </c>
      <c r="P2293" s="65" t="str">
        <f>IF(C2293="","",データ!AP3495)</f>
        <v/>
      </c>
    </row>
    <row r="2294" spans="1:16" ht="18" customHeight="1">
      <c r="A2294" s="46" t="str">
        <f>IF(データ!A3497&lt;&gt;"",データ!A3496,"")</f>
        <v/>
      </c>
      <c r="B2294" s="47" t="str">
        <f>IF(データ!B3497&lt;&gt;"",データ!B3496,"")</f>
        <v/>
      </c>
      <c r="C2294" s="48" t="str">
        <f>IF(データ!C3497&lt;&gt;"",データ!C3496,"")</f>
        <v/>
      </c>
      <c r="D2294" s="46" t="str">
        <f>IF(データ!G3497&lt;&gt;"",データ!G3496,"")</f>
        <v/>
      </c>
      <c r="E2294" s="65" t="str">
        <f>IF(F2294="","",COUNT($F$4:F2294))</f>
        <v/>
      </c>
      <c r="F2294" s="81" t="str">
        <f>IF(C2294="","",データ!Z3496)</f>
        <v/>
      </c>
      <c r="G2294" s="65" t="str">
        <f>IF(C2294="","",データ!AA3496)</f>
        <v/>
      </c>
      <c r="H2294" s="65" t="str">
        <f>IF(I2294="","",COUNT($I$4:I2294))</f>
        <v/>
      </c>
      <c r="I2294" s="81" t="str">
        <f>IF(C2294="","",データ!AF3496)</f>
        <v/>
      </c>
      <c r="J2294" s="65" t="str">
        <f>IF(C2294="","",データ!AG3496)</f>
        <v/>
      </c>
      <c r="K2294" s="65" t="str">
        <f>IF(L2294="","",COUNT($L$4:L2294))</f>
        <v/>
      </c>
      <c r="L2294" s="81" t="str">
        <f>IF(C2294="","",データ!AI3496)</f>
        <v/>
      </c>
      <c r="M2294" s="65" t="str">
        <f>IF(C2294="","",データ!AJ3496)</f>
        <v/>
      </c>
      <c r="N2294" s="65" t="str">
        <f>IF(O2294="","",COUNT($O$4:O2294))</f>
        <v/>
      </c>
      <c r="O2294" s="81" t="str">
        <f>IF(C2294="","",データ!AO3496)</f>
        <v/>
      </c>
      <c r="P2294" s="65" t="str">
        <f>IF(C2294="","",データ!AP3496)</f>
        <v/>
      </c>
    </row>
    <row r="2295" spans="1:16" ht="18" customHeight="1">
      <c r="A2295" s="46" t="str">
        <f>IF(データ!A3498&lt;&gt;"",データ!A3497,"")</f>
        <v/>
      </c>
      <c r="B2295" s="47" t="str">
        <f>IF(データ!B3498&lt;&gt;"",データ!B3497,"")</f>
        <v/>
      </c>
      <c r="C2295" s="48" t="str">
        <f>IF(データ!C3498&lt;&gt;"",データ!C3497,"")</f>
        <v/>
      </c>
      <c r="D2295" s="46" t="str">
        <f>IF(データ!G3498&lt;&gt;"",データ!G3497,"")</f>
        <v/>
      </c>
      <c r="E2295" s="65" t="str">
        <f>IF(F2295="","",COUNT($F$4:F2295))</f>
        <v/>
      </c>
      <c r="F2295" s="81" t="str">
        <f>IF(C2295="","",データ!Z3497)</f>
        <v/>
      </c>
      <c r="G2295" s="65" t="str">
        <f>IF(C2295="","",データ!AA3497)</f>
        <v/>
      </c>
      <c r="H2295" s="65" t="str">
        <f>IF(I2295="","",COUNT($I$4:I2295))</f>
        <v/>
      </c>
      <c r="I2295" s="81" t="str">
        <f>IF(C2295="","",データ!AF3497)</f>
        <v/>
      </c>
      <c r="J2295" s="65" t="str">
        <f>IF(C2295="","",データ!AG3497)</f>
        <v/>
      </c>
      <c r="K2295" s="65" t="str">
        <f>IF(L2295="","",COUNT($L$4:L2295))</f>
        <v/>
      </c>
      <c r="L2295" s="81" t="str">
        <f>IF(C2295="","",データ!AI3497)</f>
        <v/>
      </c>
      <c r="M2295" s="65" t="str">
        <f>IF(C2295="","",データ!AJ3497)</f>
        <v/>
      </c>
      <c r="N2295" s="65" t="str">
        <f>IF(O2295="","",COUNT($O$4:O2295))</f>
        <v/>
      </c>
      <c r="O2295" s="81" t="str">
        <f>IF(C2295="","",データ!AO3497)</f>
        <v/>
      </c>
      <c r="P2295" s="65" t="str">
        <f>IF(C2295="","",データ!AP3497)</f>
        <v/>
      </c>
    </row>
    <row r="2296" spans="1:16" ht="18" customHeight="1">
      <c r="A2296" s="46" t="str">
        <f>IF(データ!A3499&lt;&gt;"",データ!A3498,"")</f>
        <v/>
      </c>
      <c r="B2296" s="47" t="str">
        <f>IF(データ!B3499&lt;&gt;"",データ!B3498,"")</f>
        <v/>
      </c>
      <c r="C2296" s="48" t="str">
        <f>IF(データ!C3499&lt;&gt;"",データ!C3498,"")</f>
        <v/>
      </c>
      <c r="D2296" s="46" t="str">
        <f>IF(データ!G3499&lt;&gt;"",データ!G3498,"")</f>
        <v/>
      </c>
      <c r="E2296" s="65" t="str">
        <f>IF(F2296="","",COUNT($F$4:F2296))</f>
        <v/>
      </c>
      <c r="F2296" s="81" t="str">
        <f>IF(C2296="","",データ!Z3498)</f>
        <v/>
      </c>
      <c r="G2296" s="65" t="str">
        <f>IF(C2296="","",データ!AA3498)</f>
        <v/>
      </c>
      <c r="H2296" s="65" t="str">
        <f>IF(I2296="","",COUNT($I$4:I2296))</f>
        <v/>
      </c>
      <c r="I2296" s="81" t="str">
        <f>IF(C2296="","",データ!AF3498)</f>
        <v/>
      </c>
      <c r="J2296" s="65" t="str">
        <f>IF(C2296="","",データ!AG3498)</f>
        <v/>
      </c>
      <c r="K2296" s="65" t="str">
        <f>IF(L2296="","",COUNT($L$4:L2296))</f>
        <v/>
      </c>
      <c r="L2296" s="81" t="str">
        <f>IF(C2296="","",データ!AI3498)</f>
        <v/>
      </c>
      <c r="M2296" s="65" t="str">
        <f>IF(C2296="","",データ!AJ3498)</f>
        <v/>
      </c>
      <c r="N2296" s="65" t="str">
        <f>IF(O2296="","",COUNT($O$4:O2296))</f>
        <v/>
      </c>
      <c r="O2296" s="81" t="str">
        <f>IF(C2296="","",データ!AO3498)</f>
        <v/>
      </c>
      <c r="P2296" s="65" t="str">
        <f>IF(C2296="","",データ!AP3498)</f>
        <v/>
      </c>
    </row>
    <row r="2297" spans="1:16" ht="18" customHeight="1">
      <c r="A2297" s="46" t="str">
        <f>IF(データ!A3500&lt;&gt;"",データ!A3499,"")</f>
        <v/>
      </c>
      <c r="B2297" s="47" t="str">
        <f>IF(データ!B3500&lt;&gt;"",データ!B3499,"")</f>
        <v/>
      </c>
      <c r="C2297" s="48" t="str">
        <f>IF(データ!C3500&lt;&gt;"",データ!C3499,"")</f>
        <v/>
      </c>
      <c r="D2297" s="46" t="str">
        <f>IF(データ!G3500&lt;&gt;"",データ!G3499,"")</f>
        <v/>
      </c>
      <c r="E2297" s="65" t="str">
        <f>IF(F2297="","",COUNT($F$4:F2297))</f>
        <v/>
      </c>
      <c r="F2297" s="81" t="str">
        <f>IF(C2297="","",データ!Z3499)</f>
        <v/>
      </c>
      <c r="G2297" s="65" t="str">
        <f>IF(C2297="","",データ!AA3499)</f>
        <v/>
      </c>
      <c r="H2297" s="65" t="str">
        <f>IF(I2297="","",COUNT($I$4:I2297))</f>
        <v/>
      </c>
      <c r="I2297" s="81" t="str">
        <f>IF(C2297="","",データ!AF3499)</f>
        <v/>
      </c>
      <c r="J2297" s="65" t="str">
        <f>IF(C2297="","",データ!AG3499)</f>
        <v/>
      </c>
      <c r="K2297" s="65" t="str">
        <f>IF(L2297="","",COUNT($L$4:L2297))</f>
        <v/>
      </c>
      <c r="L2297" s="81" t="str">
        <f>IF(C2297="","",データ!AI3499)</f>
        <v/>
      </c>
      <c r="M2297" s="65" t="str">
        <f>IF(C2297="","",データ!AJ3499)</f>
        <v/>
      </c>
      <c r="N2297" s="65" t="str">
        <f>IF(O2297="","",COUNT($O$4:O2297))</f>
        <v/>
      </c>
      <c r="O2297" s="81" t="str">
        <f>IF(C2297="","",データ!AO3499)</f>
        <v/>
      </c>
      <c r="P2297" s="65" t="str">
        <f>IF(C2297="","",データ!AP3499)</f>
        <v/>
      </c>
    </row>
    <row r="2298" spans="1:16" ht="18" customHeight="1">
      <c r="A2298" s="46" t="str">
        <f>IF(データ!A3501&lt;&gt;"",データ!A3500,"")</f>
        <v/>
      </c>
      <c r="B2298" s="47" t="str">
        <f>IF(データ!B3501&lt;&gt;"",データ!B3500,"")</f>
        <v/>
      </c>
      <c r="C2298" s="48" t="str">
        <f>IF(データ!C3501&lt;&gt;"",データ!C3500,"")</f>
        <v/>
      </c>
      <c r="D2298" s="46" t="str">
        <f>IF(データ!G3501&lt;&gt;"",データ!G3500,"")</f>
        <v/>
      </c>
      <c r="E2298" s="65" t="str">
        <f>IF(F2298="","",COUNT($F$4:F2298))</f>
        <v/>
      </c>
      <c r="F2298" s="81" t="str">
        <f>IF(C2298="","",データ!Z3500)</f>
        <v/>
      </c>
      <c r="G2298" s="65" t="str">
        <f>IF(C2298="","",データ!AA3500)</f>
        <v/>
      </c>
      <c r="H2298" s="65" t="str">
        <f>IF(I2298="","",COUNT($I$4:I2298))</f>
        <v/>
      </c>
      <c r="I2298" s="81" t="str">
        <f>IF(C2298="","",データ!AF3500)</f>
        <v/>
      </c>
      <c r="J2298" s="65" t="str">
        <f>IF(C2298="","",データ!AG3500)</f>
        <v/>
      </c>
      <c r="K2298" s="65" t="str">
        <f>IF(L2298="","",COUNT($L$4:L2298))</f>
        <v/>
      </c>
      <c r="L2298" s="81" t="str">
        <f>IF(C2298="","",データ!AI3500)</f>
        <v/>
      </c>
      <c r="M2298" s="65" t="str">
        <f>IF(C2298="","",データ!AJ3500)</f>
        <v/>
      </c>
      <c r="N2298" s="65" t="str">
        <f>IF(O2298="","",COUNT($O$4:O2298))</f>
        <v/>
      </c>
      <c r="O2298" s="81" t="str">
        <f>IF(C2298="","",データ!AO3500)</f>
        <v/>
      </c>
      <c r="P2298" s="65" t="str">
        <f>IF(C2298="","",データ!AP3500)</f>
        <v/>
      </c>
    </row>
    <row r="2299" spans="1:16" ht="18" customHeight="1">
      <c r="A2299" s="46" t="str">
        <f>IF(データ!A3502&lt;&gt;"",データ!A3501,"")</f>
        <v/>
      </c>
      <c r="B2299" s="47" t="str">
        <f>IF(データ!B3502&lt;&gt;"",データ!B3501,"")</f>
        <v/>
      </c>
      <c r="C2299" s="48" t="str">
        <f>IF(データ!C3502&lt;&gt;"",データ!C3501,"")</f>
        <v/>
      </c>
      <c r="D2299" s="46" t="str">
        <f>IF(データ!G3502&lt;&gt;"",データ!G3501,"")</f>
        <v/>
      </c>
      <c r="E2299" s="65" t="str">
        <f>IF(F2299="","",COUNT($F$4:F2299))</f>
        <v/>
      </c>
      <c r="F2299" s="81" t="str">
        <f>IF(C2299="","",データ!Z3501)</f>
        <v/>
      </c>
      <c r="G2299" s="65" t="str">
        <f>IF(C2299="","",データ!AA3501)</f>
        <v/>
      </c>
      <c r="H2299" s="65" t="str">
        <f>IF(I2299="","",COUNT($I$4:I2299))</f>
        <v/>
      </c>
      <c r="I2299" s="81" t="str">
        <f>IF(C2299="","",データ!AF3501)</f>
        <v/>
      </c>
      <c r="J2299" s="65" t="str">
        <f>IF(C2299="","",データ!AG3501)</f>
        <v/>
      </c>
      <c r="K2299" s="65" t="str">
        <f>IF(L2299="","",COUNT($L$4:L2299))</f>
        <v/>
      </c>
      <c r="L2299" s="81" t="str">
        <f>IF(C2299="","",データ!AI3501)</f>
        <v/>
      </c>
      <c r="M2299" s="65" t="str">
        <f>IF(C2299="","",データ!AJ3501)</f>
        <v/>
      </c>
      <c r="N2299" s="65" t="str">
        <f>IF(O2299="","",COUNT($O$4:O2299))</f>
        <v/>
      </c>
      <c r="O2299" s="81" t="str">
        <f>IF(C2299="","",データ!AO3501)</f>
        <v/>
      </c>
      <c r="P2299" s="65" t="str">
        <f>IF(C2299="","",データ!AP3501)</f>
        <v/>
      </c>
    </row>
    <row r="2300" spans="1:16" ht="18" customHeight="1">
      <c r="A2300" s="46" t="str">
        <f>IF(データ!A3503&lt;&gt;"",データ!A3502,"")</f>
        <v/>
      </c>
      <c r="B2300" s="47" t="str">
        <f>IF(データ!B3503&lt;&gt;"",データ!B3502,"")</f>
        <v/>
      </c>
      <c r="C2300" s="48" t="str">
        <f>IF(データ!C3503&lt;&gt;"",データ!C3502,"")</f>
        <v/>
      </c>
      <c r="D2300" s="46" t="str">
        <f>IF(データ!G3503&lt;&gt;"",データ!G3502,"")</f>
        <v/>
      </c>
      <c r="E2300" s="65" t="str">
        <f>IF(F2300="","",COUNT($F$4:F2300))</f>
        <v/>
      </c>
      <c r="F2300" s="81" t="str">
        <f>IF(C2300="","",データ!Z3502)</f>
        <v/>
      </c>
      <c r="G2300" s="65" t="str">
        <f>IF(C2300="","",データ!AA3502)</f>
        <v/>
      </c>
      <c r="H2300" s="65" t="str">
        <f>IF(I2300="","",COUNT($I$4:I2300))</f>
        <v/>
      </c>
      <c r="I2300" s="81" t="str">
        <f>IF(C2300="","",データ!AF3502)</f>
        <v/>
      </c>
      <c r="J2300" s="65" t="str">
        <f>IF(C2300="","",データ!AG3502)</f>
        <v/>
      </c>
      <c r="K2300" s="65" t="str">
        <f>IF(L2300="","",COUNT($L$4:L2300))</f>
        <v/>
      </c>
      <c r="L2300" s="81" t="str">
        <f>IF(C2300="","",データ!AI3502)</f>
        <v/>
      </c>
      <c r="M2300" s="65" t="str">
        <f>IF(C2300="","",データ!AJ3502)</f>
        <v/>
      </c>
      <c r="N2300" s="65" t="str">
        <f>IF(O2300="","",COUNT($O$4:O2300))</f>
        <v/>
      </c>
      <c r="O2300" s="81" t="str">
        <f>IF(C2300="","",データ!AO3502)</f>
        <v/>
      </c>
      <c r="P2300" s="65" t="str">
        <f>IF(C2300="","",データ!AP3502)</f>
        <v/>
      </c>
    </row>
    <row r="2301" spans="1:16" ht="18" customHeight="1">
      <c r="A2301" s="46" t="str">
        <f>IF(データ!A3504&lt;&gt;"",データ!A3503,"")</f>
        <v/>
      </c>
      <c r="B2301" s="47" t="str">
        <f>IF(データ!B3504&lt;&gt;"",データ!B3503,"")</f>
        <v/>
      </c>
      <c r="C2301" s="48" t="str">
        <f>IF(データ!C3504&lt;&gt;"",データ!C3503,"")</f>
        <v/>
      </c>
      <c r="D2301" s="46" t="str">
        <f>IF(データ!G3504&lt;&gt;"",データ!G3503,"")</f>
        <v/>
      </c>
      <c r="E2301" s="65" t="str">
        <f>IF(F2301="","",COUNT($F$4:F2301))</f>
        <v/>
      </c>
      <c r="F2301" s="81" t="str">
        <f>IF(C2301="","",データ!Z3503)</f>
        <v/>
      </c>
      <c r="G2301" s="65" t="str">
        <f>IF(C2301="","",データ!AA3503)</f>
        <v/>
      </c>
      <c r="H2301" s="65" t="str">
        <f>IF(I2301="","",COUNT($I$4:I2301))</f>
        <v/>
      </c>
      <c r="I2301" s="81" t="str">
        <f>IF(C2301="","",データ!AF3503)</f>
        <v/>
      </c>
      <c r="J2301" s="65" t="str">
        <f>IF(C2301="","",データ!AG3503)</f>
        <v/>
      </c>
      <c r="K2301" s="65" t="str">
        <f>IF(L2301="","",COUNT($L$4:L2301))</f>
        <v/>
      </c>
      <c r="L2301" s="81" t="str">
        <f>IF(C2301="","",データ!AI3503)</f>
        <v/>
      </c>
      <c r="M2301" s="65" t="str">
        <f>IF(C2301="","",データ!AJ3503)</f>
        <v/>
      </c>
      <c r="N2301" s="65" t="str">
        <f>IF(O2301="","",COUNT($O$4:O2301))</f>
        <v/>
      </c>
      <c r="O2301" s="81" t="str">
        <f>IF(C2301="","",データ!AO3503)</f>
        <v/>
      </c>
      <c r="P2301" s="65" t="str">
        <f>IF(C2301="","",データ!AP3503)</f>
        <v/>
      </c>
    </row>
    <row r="2302" spans="1:16" ht="18" customHeight="1">
      <c r="A2302" s="46" t="str">
        <f>IF(データ!A3505&lt;&gt;"",データ!A3504,"")</f>
        <v/>
      </c>
      <c r="B2302" s="47" t="str">
        <f>IF(データ!B3505&lt;&gt;"",データ!B3504,"")</f>
        <v/>
      </c>
      <c r="C2302" s="48" t="str">
        <f>IF(データ!C3505&lt;&gt;"",データ!C3504,"")</f>
        <v/>
      </c>
      <c r="D2302" s="46" t="str">
        <f>IF(データ!G3505&lt;&gt;"",データ!G3504,"")</f>
        <v/>
      </c>
      <c r="E2302" s="65" t="str">
        <f>IF(F2302="","",COUNT($F$4:F2302))</f>
        <v/>
      </c>
      <c r="F2302" s="81" t="str">
        <f>IF(C2302="","",データ!Z3504)</f>
        <v/>
      </c>
      <c r="G2302" s="65" t="str">
        <f>IF(C2302="","",データ!AA3504)</f>
        <v/>
      </c>
      <c r="H2302" s="65" t="str">
        <f>IF(I2302="","",COUNT($I$4:I2302))</f>
        <v/>
      </c>
      <c r="I2302" s="81" t="str">
        <f>IF(C2302="","",データ!AF3504)</f>
        <v/>
      </c>
      <c r="J2302" s="65" t="str">
        <f>IF(C2302="","",データ!AG3504)</f>
        <v/>
      </c>
      <c r="K2302" s="65" t="str">
        <f>IF(L2302="","",COUNT($L$4:L2302))</f>
        <v/>
      </c>
      <c r="L2302" s="81" t="str">
        <f>IF(C2302="","",データ!AI3504)</f>
        <v/>
      </c>
      <c r="M2302" s="65" t="str">
        <f>IF(C2302="","",データ!AJ3504)</f>
        <v/>
      </c>
      <c r="N2302" s="65" t="str">
        <f>IF(O2302="","",COUNT($O$4:O2302))</f>
        <v/>
      </c>
      <c r="O2302" s="81" t="str">
        <f>IF(C2302="","",データ!AO3504)</f>
        <v/>
      </c>
      <c r="P2302" s="65" t="str">
        <f>IF(C2302="","",データ!AP3504)</f>
        <v/>
      </c>
    </row>
    <row r="2303" spans="1:16" ht="18" customHeight="1">
      <c r="A2303" s="46" t="str">
        <f>IF(データ!A3506&lt;&gt;"",データ!A3505,"")</f>
        <v/>
      </c>
      <c r="B2303" s="47" t="str">
        <f>IF(データ!B3506&lt;&gt;"",データ!B3505,"")</f>
        <v/>
      </c>
      <c r="C2303" s="48" t="str">
        <f>IF(データ!C3506&lt;&gt;"",データ!C3505,"")</f>
        <v/>
      </c>
      <c r="D2303" s="46" t="str">
        <f>IF(データ!G3506&lt;&gt;"",データ!G3505,"")</f>
        <v/>
      </c>
      <c r="E2303" s="65" t="str">
        <f>IF(F2303="","",COUNT($F$4:F2303))</f>
        <v/>
      </c>
      <c r="F2303" s="81" t="str">
        <f>IF(C2303="","",データ!Z3505)</f>
        <v/>
      </c>
      <c r="G2303" s="65" t="str">
        <f>IF(C2303="","",データ!AA3505)</f>
        <v/>
      </c>
      <c r="H2303" s="65" t="str">
        <f>IF(I2303="","",COUNT($I$4:I2303))</f>
        <v/>
      </c>
      <c r="I2303" s="81" t="str">
        <f>IF(C2303="","",データ!AF3505)</f>
        <v/>
      </c>
      <c r="J2303" s="65" t="str">
        <f>IF(C2303="","",データ!AG3505)</f>
        <v/>
      </c>
      <c r="K2303" s="65" t="str">
        <f>IF(L2303="","",COUNT($L$4:L2303))</f>
        <v/>
      </c>
      <c r="L2303" s="81" t="str">
        <f>IF(C2303="","",データ!AI3505)</f>
        <v/>
      </c>
      <c r="M2303" s="65" t="str">
        <f>IF(C2303="","",データ!AJ3505)</f>
        <v/>
      </c>
      <c r="N2303" s="65" t="str">
        <f>IF(O2303="","",COUNT($O$4:O2303))</f>
        <v/>
      </c>
      <c r="O2303" s="81" t="str">
        <f>IF(C2303="","",データ!AO3505)</f>
        <v/>
      </c>
      <c r="P2303" s="65" t="str">
        <f>IF(C2303="","",データ!AP3505)</f>
        <v/>
      </c>
    </row>
    <row r="2304" spans="1:16" ht="18" customHeight="1">
      <c r="A2304" s="46" t="str">
        <f>IF(データ!A3507&lt;&gt;"",データ!A3506,"")</f>
        <v/>
      </c>
      <c r="B2304" s="47" t="str">
        <f>IF(データ!B3507&lt;&gt;"",データ!B3506,"")</f>
        <v/>
      </c>
      <c r="C2304" s="48" t="str">
        <f>IF(データ!C3507&lt;&gt;"",データ!C3506,"")</f>
        <v/>
      </c>
      <c r="D2304" s="46" t="str">
        <f>IF(データ!G3507&lt;&gt;"",データ!G3506,"")</f>
        <v/>
      </c>
      <c r="E2304" s="65" t="str">
        <f>IF(F2304="","",COUNT($F$4:F2304))</f>
        <v/>
      </c>
      <c r="F2304" s="81" t="str">
        <f>IF(C2304="","",データ!Z3506)</f>
        <v/>
      </c>
      <c r="G2304" s="65" t="str">
        <f>IF(C2304="","",データ!AA3506)</f>
        <v/>
      </c>
      <c r="H2304" s="65" t="str">
        <f>IF(I2304="","",COUNT($I$4:I2304))</f>
        <v/>
      </c>
      <c r="I2304" s="81" t="str">
        <f>IF(C2304="","",データ!AF3506)</f>
        <v/>
      </c>
      <c r="J2304" s="65" t="str">
        <f>IF(C2304="","",データ!AG3506)</f>
        <v/>
      </c>
      <c r="K2304" s="65" t="str">
        <f>IF(L2304="","",COUNT($L$4:L2304))</f>
        <v/>
      </c>
      <c r="L2304" s="81" t="str">
        <f>IF(C2304="","",データ!AI3506)</f>
        <v/>
      </c>
      <c r="M2304" s="65" t="str">
        <f>IF(C2304="","",データ!AJ3506)</f>
        <v/>
      </c>
      <c r="N2304" s="65" t="str">
        <f>IF(O2304="","",COUNT($O$4:O2304))</f>
        <v/>
      </c>
      <c r="O2304" s="81" t="str">
        <f>IF(C2304="","",データ!AO3506)</f>
        <v/>
      </c>
      <c r="P2304" s="65" t="str">
        <f>IF(C2304="","",データ!AP3506)</f>
        <v/>
      </c>
    </row>
    <row r="2305" spans="1:16" ht="18" customHeight="1">
      <c r="A2305" s="46" t="str">
        <f>IF(データ!A3508&lt;&gt;"",データ!A3507,"")</f>
        <v/>
      </c>
      <c r="B2305" s="47" t="str">
        <f>IF(データ!B3508&lt;&gt;"",データ!B3507,"")</f>
        <v/>
      </c>
      <c r="C2305" s="48" t="str">
        <f>IF(データ!C3508&lt;&gt;"",データ!C3507,"")</f>
        <v/>
      </c>
      <c r="D2305" s="46" t="str">
        <f>IF(データ!G3508&lt;&gt;"",データ!G3507,"")</f>
        <v/>
      </c>
      <c r="E2305" s="65" t="str">
        <f>IF(F2305="","",COUNT($F$4:F2305))</f>
        <v/>
      </c>
      <c r="F2305" s="81" t="str">
        <f>IF(C2305="","",データ!Z3507)</f>
        <v/>
      </c>
      <c r="G2305" s="65" t="str">
        <f>IF(C2305="","",データ!AA3507)</f>
        <v/>
      </c>
      <c r="H2305" s="65" t="str">
        <f>IF(I2305="","",COUNT($I$4:I2305))</f>
        <v/>
      </c>
      <c r="I2305" s="81" t="str">
        <f>IF(C2305="","",データ!AF3507)</f>
        <v/>
      </c>
      <c r="J2305" s="65" t="str">
        <f>IF(C2305="","",データ!AG3507)</f>
        <v/>
      </c>
      <c r="K2305" s="65" t="str">
        <f>IF(L2305="","",COUNT($L$4:L2305))</f>
        <v/>
      </c>
      <c r="L2305" s="81" t="str">
        <f>IF(C2305="","",データ!AI3507)</f>
        <v/>
      </c>
      <c r="M2305" s="65" t="str">
        <f>IF(C2305="","",データ!AJ3507)</f>
        <v/>
      </c>
      <c r="N2305" s="65" t="str">
        <f>IF(O2305="","",COUNT($O$4:O2305))</f>
        <v/>
      </c>
      <c r="O2305" s="81" t="str">
        <f>IF(C2305="","",データ!AO3507)</f>
        <v/>
      </c>
      <c r="P2305" s="65" t="str">
        <f>IF(C2305="","",データ!AP3507)</f>
        <v/>
      </c>
    </row>
    <row r="2306" spans="1:16" ht="18" customHeight="1">
      <c r="A2306" s="46" t="str">
        <f>IF(データ!A3509&lt;&gt;"",データ!A3508,"")</f>
        <v/>
      </c>
      <c r="B2306" s="47" t="str">
        <f>IF(データ!B3509&lt;&gt;"",データ!B3508,"")</f>
        <v/>
      </c>
      <c r="C2306" s="48" t="str">
        <f>IF(データ!C3509&lt;&gt;"",データ!C3508,"")</f>
        <v/>
      </c>
      <c r="D2306" s="46" t="str">
        <f>IF(データ!G3509&lt;&gt;"",データ!G3508,"")</f>
        <v/>
      </c>
      <c r="E2306" s="65" t="str">
        <f>IF(F2306="","",COUNT($F$4:F2306))</f>
        <v/>
      </c>
      <c r="F2306" s="81" t="str">
        <f>IF(C2306="","",データ!Z3508)</f>
        <v/>
      </c>
      <c r="G2306" s="65" t="str">
        <f>IF(C2306="","",データ!AA3508)</f>
        <v/>
      </c>
      <c r="H2306" s="65" t="str">
        <f>IF(I2306="","",COUNT($I$4:I2306))</f>
        <v/>
      </c>
      <c r="I2306" s="81" t="str">
        <f>IF(C2306="","",データ!AF3508)</f>
        <v/>
      </c>
      <c r="J2306" s="65" t="str">
        <f>IF(C2306="","",データ!AG3508)</f>
        <v/>
      </c>
      <c r="K2306" s="65" t="str">
        <f>IF(L2306="","",COUNT($L$4:L2306))</f>
        <v/>
      </c>
      <c r="L2306" s="81" t="str">
        <f>IF(C2306="","",データ!AI3508)</f>
        <v/>
      </c>
      <c r="M2306" s="65" t="str">
        <f>IF(C2306="","",データ!AJ3508)</f>
        <v/>
      </c>
      <c r="N2306" s="65" t="str">
        <f>IF(O2306="","",COUNT($O$4:O2306))</f>
        <v/>
      </c>
      <c r="O2306" s="81" t="str">
        <f>IF(C2306="","",データ!AO3508)</f>
        <v/>
      </c>
      <c r="P2306" s="65" t="str">
        <f>IF(C2306="","",データ!AP3508)</f>
        <v/>
      </c>
    </row>
    <row r="2307" spans="1:16" ht="18" customHeight="1">
      <c r="A2307" s="46" t="str">
        <f>IF(データ!A3510&lt;&gt;"",データ!A3509,"")</f>
        <v/>
      </c>
      <c r="B2307" s="47" t="str">
        <f>IF(データ!B3510&lt;&gt;"",データ!B3509,"")</f>
        <v/>
      </c>
      <c r="C2307" s="48" t="str">
        <f>IF(データ!C3510&lt;&gt;"",データ!C3509,"")</f>
        <v/>
      </c>
      <c r="D2307" s="46" t="str">
        <f>IF(データ!G3510&lt;&gt;"",データ!G3509,"")</f>
        <v/>
      </c>
      <c r="E2307" s="65" t="str">
        <f>IF(F2307="","",COUNT($F$4:F2307))</f>
        <v/>
      </c>
      <c r="F2307" s="81" t="str">
        <f>IF(C2307="","",データ!Z3509)</f>
        <v/>
      </c>
      <c r="G2307" s="65" t="str">
        <f>IF(C2307="","",データ!AA3509)</f>
        <v/>
      </c>
      <c r="H2307" s="65" t="str">
        <f>IF(I2307="","",COUNT($I$4:I2307))</f>
        <v/>
      </c>
      <c r="I2307" s="81" t="str">
        <f>IF(C2307="","",データ!AF3509)</f>
        <v/>
      </c>
      <c r="J2307" s="65" t="str">
        <f>IF(C2307="","",データ!AG3509)</f>
        <v/>
      </c>
      <c r="K2307" s="65" t="str">
        <f>IF(L2307="","",COUNT($L$4:L2307))</f>
        <v/>
      </c>
      <c r="L2307" s="81" t="str">
        <f>IF(C2307="","",データ!AI3509)</f>
        <v/>
      </c>
      <c r="M2307" s="65" t="str">
        <f>IF(C2307="","",データ!AJ3509)</f>
        <v/>
      </c>
      <c r="N2307" s="65" t="str">
        <f>IF(O2307="","",COUNT($O$4:O2307))</f>
        <v/>
      </c>
      <c r="O2307" s="81" t="str">
        <f>IF(C2307="","",データ!AO3509)</f>
        <v/>
      </c>
      <c r="P2307" s="65" t="str">
        <f>IF(C2307="","",データ!AP3509)</f>
        <v/>
      </c>
    </row>
    <row r="2308" spans="1:16" ht="18" customHeight="1">
      <c r="A2308" s="46" t="str">
        <f>IF(データ!A3511&lt;&gt;"",データ!A3510,"")</f>
        <v/>
      </c>
      <c r="B2308" s="47" t="str">
        <f>IF(データ!B3511&lt;&gt;"",データ!B3510,"")</f>
        <v/>
      </c>
      <c r="C2308" s="48" t="str">
        <f>IF(データ!C3511&lt;&gt;"",データ!C3510,"")</f>
        <v/>
      </c>
      <c r="D2308" s="46" t="str">
        <f>IF(データ!G3511&lt;&gt;"",データ!G3510,"")</f>
        <v/>
      </c>
      <c r="E2308" s="65" t="str">
        <f>IF(F2308="","",COUNT($F$4:F2308))</f>
        <v/>
      </c>
      <c r="F2308" s="81" t="str">
        <f>IF(C2308="","",データ!Z3510)</f>
        <v/>
      </c>
      <c r="G2308" s="65" t="str">
        <f>IF(C2308="","",データ!AA3510)</f>
        <v/>
      </c>
      <c r="H2308" s="65" t="str">
        <f>IF(I2308="","",COUNT($I$4:I2308))</f>
        <v/>
      </c>
      <c r="I2308" s="81" t="str">
        <f>IF(C2308="","",データ!AF3510)</f>
        <v/>
      </c>
      <c r="J2308" s="65" t="str">
        <f>IF(C2308="","",データ!AG3510)</f>
        <v/>
      </c>
      <c r="K2308" s="65" t="str">
        <f>IF(L2308="","",COUNT($L$4:L2308))</f>
        <v/>
      </c>
      <c r="L2308" s="81" t="str">
        <f>IF(C2308="","",データ!AI3510)</f>
        <v/>
      </c>
      <c r="M2308" s="65" t="str">
        <f>IF(C2308="","",データ!AJ3510)</f>
        <v/>
      </c>
      <c r="N2308" s="65" t="str">
        <f>IF(O2308="","",COUNT($O$4:O2308))</f>
        <v/>
      </c>
      <c r="O2308" s="81" t="str">
        <f>IF(C2308="","",データ!AO3510)</f>
        <v/>
      </c>
      <c r="P2308" s="65" t="str">
        <f>IF(C2308="","",データ!AP3510)</f>
        <v/>
      </c>
    </row>
    <row r="2309" spans="1:16" ht="18" customHeight="1">
      <c r="A2309" s="46" t="str">
        <f>IF(データ!A3512&lt;&gt;"",データ!A3511,"")</f>
        <v/>
      </c>
      <c r="B2309" s="47" t="str">
        <f>IF(データ!B3512&lt;&gt;"",データ!B3511,"")</f>
        <v/>
      </c>
      <c r="C2309" s="48" t="str">
        <f>IF(データ!C3512&lt;&gt;"",データ!C3511,"")</f>
        <v/>
      </c>
      <c r="D2309" s="46" t="str">
        <f>IF(データ!G3512&lt;&gt;"",データ!G3511,"")</f>
        <v/>
      </c>
      <c r="E2309" s="65" t="str">
        <f>IF(F2309="","",COUNT($F$4:F2309))</f>
        <v/>
      </c>
      <c r="F2309" s="81" t="str">
        <f>IF(C2309="","",データ!Z3511)</f>
        <v/>
      </c>
      <c r="G2309" s="65" t="str">
        <f>IF(C2309="","",データ!AA3511)</f>
        <v/>
      </c>
      <c r="H2309" s="65" t="str">
        <f>IF(I2309="","",COUNT($I$4:I2309))</f>
        <v/>
      </c>
      <c r="I2309" s="81" t="str">
        <f>IF(C2309="","",データ!AF3511)</f>
        <v/>
      </c>
      <c r="J2309" s="65" t="str">
        <f>IF(C2309="","",データ!AG3511)</f>
        <v/>
      </c>
      <c r="K2309" s="65" t="str">
        <f>IF(L2309="","",COUNT($L$4:L2309))</f>
        <v/>
      </c>
      <c r="L2309" s="81" t="str">
        <f>IF(C2309="","",データ!AI3511)</f>
        <v/>
      </c>
      <c r="M2309" s="65" t="str">
        <f>IF(C2309="","",データ!AJ3511)</f>
        <v/>
      </c>
      <c r="N2309" s="65" t="str">
        <f>IF(O2309="","",COUNT($O$4:O2309))</f>
        <v/>
      </c>
      <c r="O2309" s="81" t="str">
        <f>IF(C2309="","",データ!AO3511)</f>
        <v/>
      </c>
      <c r="P2309" s="65" t="str">
        <f>IF(C2309="","",データ!AP3511)</f>
        <v/>
      </c>
    </row>
    <row r="2310" spans="1:16" ht="18" customHeight="1">
      <c r="A2310" s="46" t="str">
        <f>IF(データ!A3513&lt;&gt;"",データ!A3512,"")</f>
        <v/>
      </c>
      <c r="B2310" s="47" t="str">
        <f>IF(データ!B3513&lt;&gt;"",データ!B3512,"")</f>
        <v/>
      </c>
      <c r="C2310" s="48" t="str">
        <f>IF(データ!C3513&lt;&gt;"",データ!C3512,"")</f>
        <v/>
      </c>
      <c r="D2310" s="46" t="str">
        <f>IF(データ!G3513&lt;&gt;"",データ!G3512,"")</f>
        <v/>
      </c>
      <c r="E2310" s="65" t="str">
        <f>IF(F2310="","",COUNT($F$4:F2310))</f>
        <v/>
      </c>
      <c r="F2310" s="81" t="str">
        <f>IF(C2310="","",データ!Z3512)</f>
        <v/>
      </c>
      <c r="G2310" s="65" t="str">
        <f>IF(C2310="","",データ!AA3512)</f>
        <v/>
      </c>
      <c r="H2310" s="65" t="str">
        <f>IF(I2310="","",COUNT($I$4:I2310))</f>
        <v/>
      </c>
      <c r="I2310" s="81" t="str">
        <f>IF(C2310="","",データ!AF3512)</f>
        <v/>
      </c>
      <c r="J2310" s="65" t="str">
        <f>IF(C2310="","",データ!AG3512)</f>
        <v/>
      </c>
      <c r="K2310" s="65" t="str">
        <f>IF(L2310="","",COUNT($L$4:L2310))</f>
        <v/>
      </c>
      <c r="L2310" s="81" t="str">
        <f>IF(C2310="","",データ!AI3512)</f>
        <v/>
      </c>
      <c r="M2310" s="65" t="str">
        <f>IF(C2310="","",データ!AJ3512)</f>
        <v/>
      </c>
      <c r="N2310" s="65" t="str">
        <f>IF(O2310="","",COUNT($O$4:O2310))</f>
        <v/>
      </c>
      <c r="O2310" s="81" t="str">
        <f>IF(C2310="","",データ!AO3512)</f>
        <v/>
      </c>
      <c r="P2310" s="65" t="str">
        <f>IF(C2310="","",データ!AP3512)</f>
        <v/>
      </c>
    </row>
    <row r="2311" spans="1:16" ht="18" customHeight="1">
      <c r="A2311" s="46" t="str">
        <f>IF(データ!A3514&lt;&gt;"",データ!A3513,"")</f>
        <v/>
      </c>
      <c r="B2311" s="47" t="str">
        <f>IF(データ!B3514&lt;&gt;"",データ!B3513,"")</f>
        <v/>
      </c>
      <c r="C2311" s="48" t="str">
        <f>IF(データ!C3514&lt;&gt;"",データ!C3513,"")</f>
        <v/>
      </c>
      <c r="D2311" s="46" t="str">
        <f>IF(データ!G3514&lt;&gt;"",データ!G3513,"")</f>
        <v/>
      </c>
      <c r="E2311" s="65" t="str">
        <f>IF(F2311="","",COUNT($F$4:F2311))</f>
        <v/>
      </c>
      <c r="F2311" s="81" t="str">
        <f>IF(C2311="","",データ!Z3513)</f>
        <v/>
      </c>
      <c r="G2311" s="65" t="str">
        <f>IF(C2311="","",データ!AA3513)</f>
        <v/>
      </c>
      <c r="H2311" s="65" t="str">
        <f>IF(I2311="","",COUNT($I$4:I2311))</f>
        <v/>
      </c>
      <c r="I2311" s="81" t="str">
        <f>IF(C2311="","",データ!AF3513)</f>
        <v/>
      </c>
      <c r="J2311" s="65" t="str">
        <f>IF(C2311="","",データ!AG3513)</f>
        <v/>
      </c>
      <c r="K2311" s="65" t="str">
        <f>IF(L2311="","",COUNT($L$4:L2311))</f>
        <v/>
      </c>
      <c r="L2311" s="81" t="str">
        <f>IF(C2311="","",データ!AI3513)</f>
        <v/>
      </c>
      <c r="M2311" s="65" t="str">
        <f>IF(C2311="","",データ!AJ3513)</f>
        <v/>
      </c>
      <c r="N2311" s="65" t="str">
        <f>IF(O2311="","",COUNT($O$4:O2311))</f>
        <v/>
      </c>
      <c r="O2311" s="81" t="str">
        <f>IF(C2311="","",データ!AO3513)</f>
        <v/>
      </c>
      <c r="P2311" s="65" t="str">
        <f>IF(C2311="","",データ!AP3513)</f>
        <v/>
      </c>
    </row>
    <row r="2312" spans="1:16" ht="18" customHeight="1">
      <c r="A2312" s="46" t="str">
        <f>IF(データ!A3515&lt;&gt;"",データ!A3514,"")</f>
        <v/>
      </c>
      <c r="B2312" s="47" t="str">
        <f>IF(データ!B3515&lt;&gt;"",データ!B3514,"")</f>
        <v/>
      </c>
      <c r="C2312" s="48" t="str">
        <f>IF(データ!C3515&lt;&gt;"",データ!C3514,"")</f>
        <v/>
      </c>
      <c r="D2312" s="46" t="str">
        <f>IF(データ!G3515&lt;&gt;"",データ!G3514,"")</f>
        <v/>
      </c>
      <c r="E2312" s="65" t="str">
        <f>IF(F2312="","",COUNT($F$4:F2312))</f>
        <v/>
      </c>
      <c r="F2312" s="81" t="str">
        <f>IF(C2312="","",データ!Z3514)</f>
        <v/>
      </c>
      <c r="G2312" s="65" t="str">
        <f>IF(C2312="","",データ!AA3514)</f>
        <v/>
      </c>
      <c r="H2312" s="65" t="str">
        <f>IF(I2312="","",COUNT($I$4:I2312))</f>
        <v/>
      </c>
      <c r="I2312" s="81" t="str">
        <f>IF(C2312="","",データ!AF3514)</f>
        <v/>
      </c>
      <c r="J2312" s="65" t="str">
        <f>IF(C2312="","",データ!AG3514)</f>
        <v/>
      </c>
      <c r="K2312" s="65" t="str">
        <f>IF(L2312="","",COUNT($L$4:L2312))</f>
        <v/>
      </c>
      <c r="L2312" s="81" t="str">
        <f>IF(C2312="","",データ!AI3514)</f>
        <v/>
      </c>
      <c r="M2312" s="65" t="str">
        <f>IF(C2312="","",データ!AJ3514)</f>
        <v/>
      </c>
      <c r="N2312" s="65" t="str">
        <f>IF(O2312="","",COUNT($O$4:O2312))</f>
        <v/>
      </c>
      <c r="O2312" s="81" t="str">
        <f>IF(C2312="","",データ!AO3514)</f>
        <v/>
      </c>
      <c r="P2312" s="65" t="str">
        <f>IF(C2312="","",データ!AP3514)</f>
        <v/>
      </c>
    </row>
    <row r="2313" spans="1:16" ht="18" customHeight="1">
      <c r="A2313" s="46" t="str">
        <f>IF(データ!A3516&lt;&gt;"",データ!A3515,"")</f>
        <v/>
      </c>
      <c r="B2313" s="47" t="str">
        <f>IF(データ!B3516&lt;&gt;"",データ!B3515,"")</f>
        <v/>
      </c>
      <c r="C2313" s="48" t="str">
        <f>IF(データ!C3516&lt;&gt;"",データ!C3515,"")</f>
        <v/>
      </c>
      <c r="D2313" s="46" t="str">
        <f>IF(データ!G3516&lt;&gt;"",データ!G3515,"")</f>
        <v/>
      </c>
      <c r="E2313" s="65" t="str">
        <f>IF(F2313="","",COUNT($F$4:F2313))</f>
        <v/>
      </c>
      <c r="F2313" s="81" t="str">
        <f>IF(C2313="","",データ!Z3515)</f>
        <v/>
      </c>
      <c r="G2313" s="65" t="str">
        <f>IF(C2313="","",データ!AA3515)</f>
        <v/>
      </c>
      <c r="H2313" s="65" t="str">
        <f>IF(I2313="","",COUNT($I$4:I2313))</f>
        <v/>
      </c>
      <c r="I2313" s="81" t="str">
        <f>IF(C2313="","",データ!AF3515)</f>
        <v/>
      </c>
      <c r="J2313" s="65" t="str">
        <f>IF(C2313="","",データ!AG3515)</f>
        <v/>
      </c>
      <c r="K2313" s="65" t="str">
        <f>IF(L2313="","",COUNT($L$4:L2313))</f>
        <v/>
      </c>
      <c r="L2313" s="81" t="str">
        <f>IF(C2313="","",データ!AI3515)</f>
        <v/>
      </c>
      <c r="M2313" s="65" t="str">
        <f>IF(C2313="","",データ!AJ3515)</f>
        <v/>
      </c>
      <c r="N2313" s="65" t="str">
        <f>IF(O2313="","",COUNT($O$4:O2313))</f>
        <v/>
      </c>
      <c r="O2313" s="81" t="str">
        <f>IF(C2313="","",データ!AO3515)</f>
        <v/>
      </c>
      <c r="P2313" s="65" t="str">
        <f>IF(C2313="","",データ!AP3515)</f>
        <v/>
      </c>
    </row>
    <row r="2314" spans="1:16" ht="18" customHeight="1">
      <c r="A2314" s="46" t="str">
        <f>IF(データ!A3517&lt;&gt;"",データ!A3516,"")</f>
        <v/>
      </c>
      <c r="B2314" s="47" t="str">
        <f>IF(データ!B3517&lt;&gt;"",データ!B3516,"")</f>
        <v/>
      </c>
      <c r="C2314" s="48" t="str">
        <f>IF(データ!C3517&lt;&gt;"",データ!C3516,"")</f>
        <v/>
      </c>
      <c r="D2314" s="46" t="str">
        <f>IF(データ!G3517&lt;&gt;"",データ!G3516,"")</f>
        <v/>
      </c>
      <c r="E2314" s="65" t="str">
        <f>IF(F2314="","",COUNT($F$4:F2314))</f>
        <v/>
      </c>
      <c r="F2314" s="81" t="str">
        <f>IF(C2314="","",データ!Z3516)</f>
        <v/>
      </c>
      <c r="G2314" s="65" t="str">
        <f>IF(C2314="","",データ!AA3516)</f>
        <v/>
      </c>
      <c r="H2314" s="65" t="str">
        <f>IF(I2314="","",COUNT($I$4:I2314))</f>
        <v/>
      </c>
      <c r="I2314" s="81" t="str">
        <f>IF(C2314="","",データ!AF3516)</f>
        <v/>
      </c>
      <c r="J2314" s="65" t="str">
        <f>IF(C2314="","",データ!AG3516)</f>
        <v/>
      </c>
      <c r="K2314" s="65" t="str">
        <f>IF(L2314="","",COUNT($L$4:L2314))</f>
        <v/>
      </c>
      <c r="L2314" s="81" t="str">
        <f>IF(C2314="","",データ!AI3516)</f>
        <v/>
      </c>
      <c r="M2314" s="65" t="str">
        <f>IF(C2314="","",データ!AJ3516)</f>
        <v/>
      </c>
      <c r="N2314" s="65" t="str">
        <f>IF(O2314="","",COUNT($O$4:O2314))</f>
        <v/>
      </c>
      <c r="O2314" s="81" t="str">
        <f>IF(C2314="","",データ!AO3516)</f>
        <v/>
      </c>
      <c r="P2314" s="65" t="str">
        <f>IF(C2314="","",データ!AP3516)</f>
        <v/>
      </c>
    </row>
    <row r="2315" spans="1:16" ht="18" customHeight="1">
      <c r="A2315" s="46" t="str">
        <f>IF(データ!A3518&lt;&gt;"",データ!A3517,"")</f>
        <v/>
      </c>
      <c r="B2315" s="47" t="str">
        <f>IF(データ!B3518&lt;&gt;"",データ!B3517,"")</f>
        <v/>
      </c>
      <c r="C2315" s="48" t="str">
        <f>IF(データ!C3518&lt;&gt;"",データ!C3517,"")</f>
        <v/>
      </c>
      <c r="D2315" s="46" t="str">
        <f>IF(データ!G3518&lt;&gt;"",データ!G3517,"")</f>
        <v/>
      </c>
      <c r="E2315" s="65" t="str">
        <f>IF(F2315="","",COUNT($F$4:F2315))</f>
        <v/>
      </c>
      <c r="F2315" s="81" t="str">
        <f>IF(C2315="","",データ!Z3517)</f>
        <v/>
      </c>
      <c r="G2315" s="65" t="str">
        <f>IF(C2315="","",データ!AA3517)</f>
        <v/>
      </c>
      <c r="H2315" s="65" t="str">
        <f>IF(I2315="","",COUNT($I$4:I2315))</f>
        <v/>
      </c>
      <c r="I2315" s="81" t="str">
        <f>IF(C2315="","",データ!AF3517)</f>
        <v/>
      </c>
      <c r="J2315" s="65" t="str">
        <f>IF(C2315="","",データ!AG3517)</f>
        <v/>
      </c>
      <c r="K2315" s="65" t="str">
        <f>IF(L2315="","",COUNT($L$4:L2315))</f>
        <v/>
      </c>
      <c r="L2315" s="81" t="str">
        <f>IF(C2315="","",データ!AI3517)</f>
        <v/>
      </c>
      <c r="M2315" s="65" t="str">
        <f>IF(C2315="","",データ!AJ3517)</f>
        <v/>
      </c>
      <c r="N2315" s="65" t="str">
        <f>IF(O2315="","",COUNT($O$4:O2315))</f>
        <v/>
      </c>
      <c r="O2315" s="81" t="str">
        <f>IF(C2315="","",データ!AO3517)</f>
        <v/>
      </c>
      <c r="P2315" s="65" t="str">
        <f>IF(C2315="","",データ!AP3517)</f>
        <v/>
      </c>
    </row>
    <row r="2316" spans="1:16" ht="18" customHeight="1">
      <c r="A2316" s="46" t="str">
        <f>IF(データ!A3519&lt;&gt;"",データ!A3518,"")</f>
        <v/>
      </c>
      <c r="B2316" s="47" t="str">
        <f>IF(データ!B3519&lt;&gt;"",データ!B3518,"")</f>
        <v/>
      </c>
      <c r="C2316" s="48" t="str">
        <f>IF(データ!C3519&lt;&gt;"",データ!C3518,"")</f>
        <v/>
      </c>
      <c r="D2316" s="46" t="str">
        <f>IF(データ!G3519&lt;&gt;"",データ!G3518,"")</f>
        <v/>
      </c>
      <c r="E2316" s="65" t="str">
        <f>IF(F2316="","",COUNT($F$4:F2316))</f>
        <v/>
      </c>
      <c r="F2316" s="81" t="str">
        <f>IF(C2316="","",データ!Z3518)</f>
        <v/>
      </c>
      <c r="G2316" s="65" t="str">
        <f>IF(C2316="","",データ!AA3518)</f>
        <v/>
      </c>
      <c r="H2316" s="65" t="str">
        <f>IF(I2316="","",COUNT($I$4:I2316))</f>
        <v/>
      </c>
      <c r="I2316" s="81" t="str">
        <f>IF(C2316="","",データ!AF3518)</f>
        <v/>
      </c>
      <c r="J2316" s="65" t="str">
        <f>IF(C2316="","",データ!AG3518)</f>
        <v/>
      </c>
      <c r="K2316" s="65" t="str">
        <f>IF(L2316="","",COUNT($L$4:L2316))</f>
        <v/>
      </c>
      <c r="L2316" s="81" t="str">
        <f>IF(C2316="","",データ!AI3518)</f>
        <v/>
      </c>
      <c r="M2316" s="65" t="str">
        <f>IF(C2316="","",データ!AJ3518)</f>
        <v/>
      </c>
      <c r="N2316" s="65" t="str">
        <f>IF(O2316="","",COUNT($O$4:O2316))</f>
        <v/>
      </c>
      <c r="O2316" s="81" t="str">
        <f>IF(C2316="","",データ!AO3518)</f>
        <v/>
      </c>
      <c r="P2316" s="65" t="str">
        <f>IF(C2316="","",データ!AP3518)</f>
        <v/>
      </c>
    </row>
    <row r="2317" spans="1:16" ht="18" customHeight="1">
      <c r="A2317" s="46" t="str">
        <f>IF(データ!A3520&lt;&gt;"",データ!A3519,"")</f>
        <v/>
      </c>
      <c r="B2317" s="47" t="str">
        <f>IF(データ!B3520&lt;&gt;"",データ!B3519,"")</f>
        <v/>
      </c>
      <c r="C2317" s="48" t="str">
        <f>IF(データ!C3520&lt;&gt;"",データ!C3519,"")</f>
        <v/>
      </c>
      <c r="D2317" s="46" t="str">
        <f>IF(データ!G3520&lt;&gt;"",データ!G3519,"")</f>
        <v/>
      </c>
      <c r="E2317" s="65" t="str">
        <f>IF(F2317="","",COUNT($F$4:F2317))</f>
        <v/>
      </c>
      <c r="F2317" s="81" t="str">
        <f>IF(C2317="","",データ!Z3519)</f>
        <v/>
      </c>
      <c r="G2317" s="65" t="str">
        <f>IF(C2317="","",データ!AA3519)</f>
        <v/>
      </c>
      <c r="H2317" s="65" t="str">
        <f>IF(I2317="","",COUNT($I$4:I2317))</f>
        <v/>
      </c>
      <c r="I2317" s="81" t="str">
        <f>IF(C2317="","",データ!AF3519)</f>
        <v/>
      </c>
      <c r="J2317" s="65" t="str">
        <f>IF(C2317="","",データ!AG3519)</f>
        <v/>
      </c>
      <c r="K2317" s="65" t="str">
        <f>IF(L2317="","",COUNT($L$4:L2317))</f>
        <v/>
      </c>
      <c r="L2317" s="81" t="str">
        <f>IF(C2317="","",データ!AI3519)</f>
        <v/>
      </c>
      <c r="M2317" s="65" t="str">
        <f>IF(C2317="","",データ!AJ3519)</f>
        <v/>
      </c>
      <c r="N2317" s="65" t="str">
        <f>IF(O2317="","",COUNT($O$4:O2317))</f>
        <v/>
      </c>
      <c r="O2317" s="81" t="str">
        <f>IF(C2317="","",データ!AO3519)</f>
        <v/>
      </c>
      <c r="P2317" s="65" t="str">
        <f>IF(C2317="","",データ!AP3519)</f>
        <v/>
      </c>
    </row>
    <row r="2318" spans="1:16" ht="18" customHeight="1">
      <c r="A2318" s="46" t="str">
        <f>IF(データ!A3521&lt;&gt;"",データ!A3520,"")</f>
        <v/>
      </c>
      <c r="B2318" s="47" t="str">
        <f>IF(データ!B3521&lt;&gt;"",データ!B3520,"")</f>
        <v/>
      </c>
      <c r="C2318" s="48" t="str">
        <f>IF(データ!C3521&lt;&gt;"",データ!C3520,"")</f>
        <v/>
      </c>
      <c r="D2318" s="46" t="str">
        <f>IF(データ!G3521&lt;&gt;"",データ!G3520,"")</f>
        <v/>
      </c>
      <c r="E2318" s="65" t="str">
        <f>IF(F2318="","",COUNT($F$4:F2318))</f>
        <v/>
      </c>
      <c r="F2318" s="81" t="str">
        <f>IF(C2318="","",データ!Z3520)</f>
        <v/>
      </c>
      <c r="G2318" s="65" t="str">
        <f>IF(C2318="","",データ!AA3520)</f>
        <v/>
      </c>
      <c r="H2318" s="65" t="str">
        <f>IF(I2318="","",COUNT($I$4:I2318))</f>
        <v/>
      </c>
      <c r="I2318" s="81" t="str">
        <f>IF(C2318="","",データ!AF3520)</f>
        <v/>
      </c>
      <c r="J2318" s="65" t="str">
        <f>IF(C2318="","",データ!AG3520)</f>
        <v/>
      </c>
      <c r="K2318" s="65" t="str">
        <f>IF(L2318="","",COUNT($L$4:L2318))</f>
        <v/>
      </c>
      <c r="L2318" s="81" t="str">
        <f>IF(C2318="","",データ!AI3520)</f>
        <v/>
      </c>
      <c r="M2318" s="65" t="str">
        <f>IF(C2318="","",データ!AJ3520)</f>
        <v/>
      </c>
      <c r="N2318" s="65" t="str">
        <f>IF(O2318="","",COUNT($O$4:O2318))</f>
        <v/>
      </c>
      <c r="O2318" s="81" t="str">
        <f>IF(C2318="","",データ!AO3520)</f>
        <v/>
      </c>
      <c r="P2318" s="65" t="str">
        <f>IF(C2318="","",データ!AP3520)</f>
        <v/>
      </c>
    </row>
    <row r="2319" spans="1:16" ht="18" customHeight="1">
      <c r="A2319" s="46" t="str">
        <f>IF(データ!A3522&lt;&gt;"",データ!A3521,"")</f>
        <v/>
      </c>
      <c r="B2319" s="47" t="str">
        <f>IF(データ!B3522&lt;&gt;"",データ!B3521,"")</f>
        <v/>
      </c>
      <c r="C2319" s="48" t="str">
        <f>IF(データ!C3522&lt;&gt;"",データ!C3521,"")</f>
        <v/>
      </c>
      <c r="D2319" s="46" t="str">
        <f>IF(データ!G3522&lt;&gt;"",データ!G3521,"")</f>
        <v/>
      </c>
      <c r="E2319" s="65" t="str">
        <f>IF(F2319="","",COUNT($F$4:F2319))</f>
        <v/>
      </c>
      <c r="F2319" s="81" t="str">
        <f>IF(C2319="","",データ!Z3521)</f>
        <v/>
      </c>
      <c r="G2319" s="65" t="str">
        <f>IF(C2319="","",データ!AA3521)</f>
        <v/>
      </c>
      <c r="H2319" s="65" t="str">
        <f>IF(I2319="","",COUNT($I$4:I2319))</f>
        <v/>
      </c>
      <c r="I2319" s="81" t="str">
        <f>IF(C2319="","",データ!AF3521)</f>
        <v/>
      </c>
      <c r="J2319" s="65" t="str">
        <f>IF(C2319="","",データ!AG3521)</f>
        <v/>
      </c>
      <c r="K2319" s="65" t="str">
        <f>IF(L2319="","",COUNT($L$4:L2319))</f>
        <v/>
      </c>
      <c r="L2319" s="81" t="str">
        <f>IF(C2319="","",データ!AI3521)</f>
        <v/>
      </c>
      <c r="M2319" s="65" t="str">
        <f>IF(C2319="","",データ!AJ3521)</f>
        <v/>
      </c>
      <c r="N2319" s="65" t="str">
        <f>IF(O2319="","",COUNT($O$4:O2319))</f>
        <v/>
      </c>
      <c r="O2319" s="81" t="str">
        <f>IF(C2319="","",データ!AO3521)</f>
        <v/>
      </c>
      <c r="P2319" s="65" t="str">
        <f>IF(C2319="","",データ!AP3521)</f>
        <v/>
      </c>
    </row>
    <row r="2320" spans="1:16" ht="18" customHeight="1">
      <c r="A2320" s="46" t="str">
        <f>IF(データ!A3523&lt;&gt;"",データ!A3522,"")</f>
        <v/>
      </c>
      <c r="B2320" s="47" t="str">
        <f>IF(データ!B3523&lt;&gt;"",データ!B3522,"")</f>
        <v/>
      </c>
      <c r="C2320" s="48" t="str">
        <f>IF(データ!C3523&lt;&gt;"",データ!C3522,"")</f>
        <v/>
      </c>
      <c r="D2320" s="46" t="str">
        <f>IF(データ!G3523&lt;&gt;"",データ!G3522,"")</f>
        <v/>
      </c>
      <c r="E2320" s="65" t="str">
        <f>IF(F2320="","",COUNT($F$4:F2320))</f>
        <v/>
      </c>
      <c r="F2320" s="81" t="str">
        <f>IF(C2320="","",データ!Z3522)</f>
        <v/>
      </c>
      <c r="G2320" s="65" t="str">
        <f>IF(C2320="","",データ!AA3522)</f>
        <v/>
      </c>
      <c r="H2320" s="65" t="str">
        <f>IF(I2320="","",COUNT($I$4:I2320))</f>
        <v/>
      </c>
      <c r="I2320" s="81" t="str">
        <f>IF(C2320="","",データ!AF3522)</f>
        <v/>
      </c>
      <c r="J2320" s="65" t="str">
        <f>IF(C2320="","",データ!AG3522)</f>
        <v/>
      </c>
      <c r="K2320" s="65" t="str">
        <f>IF(L2320="","",COUNT($L$4:L2320))</f>
        <v/>
      </c>
      <c r="L2320" s="81" t="str">
        <f>IF(C2320="","",データ!AI3522)</f>
        <v/>
      </c>
      <c r="M2320" s="65" t="str">
        <f>IF(C2320="","",データ!AJ3522)</f>
        <v/>
      </c>
      <c r="N2320" s="65" t="str">
        <f>IF(O2320="","",COUNT($O$4:O2320))</f>
        <v/>
      </c>
      <c r="O2320" s="81" t="str">
        <f>IF(C2320="","",データ!AO3522)</f>
        <v/>
      </c>
      <c r="P2320" s="65" t="str">
        <f>IF(C2320="","",データ!AP3522)</f>
        <v/>
      </c>
    </row>
    <row r="2321" spans="1:16" ht="18" customHeight="1">
      <c r="A2321" s="46" t="str">
        <f>IF(データ!A3524&lt;&gt;"",データ!A3523,"")</f>
        <v/>
      </c>
      <c r="B2321" s="47" t="str">
        <f>IF(データ!B3524&lt;&gt;"",データ!B3523,"")</f>
        <v/>
      </c>
      <c r="C2321" s="48" t="str">
        <f>IF(データ!C3524&lt;&gt;"",データ!C3523,"")</f>
        <v/>
      </c>
      <c r="D2321" s="46" t="str">
        <f>IF(データ!G3524&lt;&gt;"",データ!G3523,"")</f>
        <v/>
      </c>
      <c r="E2321" s="65" t="str">
        <f>IF(F2321="","",COUNT($F$4:F2321))</f>
        <v/>
      </c>
      <c r="F2321" s="81" t="str">
        <f>IF(C2321="","",データ!Z3523)</f>
        <v/>
      </c>
      <c r="G2321" s="65" t="str">
        <f>IF(C2321="","",データ!AA3523)</f>
        <v/>
      </c>
      <c r="H2321" s="65" t="str">
        <f>IF(I2321="","",COUNT($I$4:I2321))</f>
        <v/>
      </c>
      <c r="I2321" s="81" t="str">
        <f>IF(C2321="","",データ!AF3523)</f>
        <v/>
      </c>
      <c r="J2321" s="65" t="str">
        <f>IF(C2321="","",データ!AG3523)</f>
        <v/>
      </c>
      <c r="K2321" s="65" t="str">
        <f>IF(L2321="","",COUNT($L$4:L2321))</f>
        <v/>
      </c>
      <c r="L2321" s="81" t="str">
        <f>IF(C2321="","",データ!AI3523)</f>
        <v/>
      </c>
      <c r="M2321" s="65" t="str">
        <f>IF(C2321="","",データ!AJ3523)</f>
        <v/>
      </c>
      <c r="N2321" s="65" t="str">
        <f>IF(O2321="","",COUNT($O$4:O2321))</f>
        <v/>
      </c>
      <c r="O2321" s="81" t="str">
        <f>IF(C2321="","",データ!AO3523)</f>
        <v/>
      </c>
      <c r="P2321" s="65" t="str">
        <f>IF(C2321="","",データ!AP3523)</f>
        <v/>
      </c>
    </row>
    <row r="2322" spans="1:16" ht="18" customHeight="1">
      <c r="A2322" s="46" t="str">
        <f>IF(データ!A3525&lt;&gt;"",データ!A3524,"")</f>
        <v/>
      </c>
      <c r="B2322" s="47" t="str">
        <f>IF(データ!B3525&lt;&gt;"",データ!B3524,"")</f>
        <v/>
      </c>
      <c r="C2322" s="48" t="str">
        <f>IF(データ!C3525&lt;&gt;"",データ!C3524,"")</f>
        <v/>
      </c>
      <c r="D2322" s="46" t="str">
        <f>IF(データ!G3525&lt;&gt;"",データ!G3524,"")</f>
        <v/>
      </c>
      <c r="E2322" s="65" t="str">
        <f>IF(F2322="","",COUNT($F$4:F2322))</f>
        <v/>
      </c>
      <c r="F2322" s="81" t="str">
        <f>IF(C2322="","",データ!Z3524)</f>
        <v/>
      </c>
      <c r="G2322" s="65" t="str">
        <f>IF(C2322="","",データ!AA3524)</f>
        <v/>
      </c>
      <c r="H2322" s="65" t="str">
        <f>IF(I2322="","",COUNT($I$4:I2322))</f>
        <v/>
      </c>
      <c r="I2322" s="81" t="str">
        <f>IF(C2322="","",データ!AF3524)</f>
        <v/>
      </c>
      <c r="J2322" s="65" t="str">
        <f>IF(C2322="","",データ!AG3524)</f>
        <v/>
      </c>
      <c r="K2322" s="65" t="str">
        <f>IF(L2322="","",COUNT($L$4:L2322))</f>
        <v/>
      </c>
      <c r="L2322" s="81" t="str">
        <f>IF(C2322="","",データ!AI3524)</f>
        <v/>
      </c>
      <c r="M2322" s="65" t="str">
        <f>IF(C2322="","",データ!AJ3524)</f>
        <v/>
      </c>
      <c r="N2322" s="65" t="str">
        <f>IF(O2322="","",COUNT($O$4:O2322))</f>
        <v/>
      </c>
      <c r="O2322" s="81" t="str">
        <f>IF(C2322="","",データ!AO3524)</f>
        <v/>
      </c>
      <c r="P2322" s="65" t="str">
        <f>IF(C2322="","",データ!AP3524)</f>
        <v/>
      </c>
    </row>
    <row r="2323" spans="1:16" ht="18" customHeight="1">
      <c r="A2323" s="46" t="str">
        <f>IF(データ!A3526&lt;&gt;"",データ!A3525,"")</f>
        <v/>
      </c>
      <c r="B2323" s="47" t="str">
        <f>IF(データ!B3526&lt;&gt;"",データ!B3525,"")</f>
        <v/>
      </c>
      <c r="C2323" s="48" t="str">
        <f>IF(データ!C3526&lt;&gt;"",データ!C3525,"")</f>
        <v/>
      </c>
      <c r="D2323" s="46" t="str">
        <f>IF(データ!G3526&lt;&gt;"",データ!G3525,"")</f>
        <v/>
      </c>
      <c r="E2323" s="65" t="str">
        <f>IF(F2323="","",COUNT($F$4:F2323))</f>
        <v/>
      </c>
      <c r="F2323" s="81" t="str">
        <f>IF(C2323="","",データ!Z3525)</f>
        <v/>
      </c>
      <c r="G2323" s="65" t="str">
        <f>IF(C2323="","",データ!AA3525)</f>
        <v/>
      </c>
      <c r="H2323" s="65" t="str">
        <f>IF(I2323="","",COUNT($I$4:I2323))</f>
        <v/>
      </c>
      <c r="I2323" s="81" t="str">
        <f>IF(C2323="","",データ!AF3525)</f>
        <v/>
      </c>
      <c r="J2323" s="65" t="str">
        <f>IF(C2323="","",データ!AG3525)</f>
        <v/>
      </c>
      <c r="K2323" s="65" t="str">
        <f>IF(L2323="","",COUNT($L$4:L2323))</f>
        <v/>
      </c>
      <c r="L2323" s="81" t="str">
        <f>IF(C2323="","",データ!AI3525)</f>
        <v/>
      </c>
      <c r="M2323" s="65" t="str">
        <f>IF(C2323="","",データ!AJ3525)</f>
        <v/>
      </c>
      <c r="N2323" s="65" t="str">
        <f>IF(O2323="","",COUNT($O$4:O2323))</f>
        <v/>
      </c>
      <c r="O2323" s="81" t="str">
        <f>IF(C2323="","",データ!AO3525)</f>
        <v/>
      </c>
      <c r="P2323" s="65" t="str">
        <f>IF(C2323="","",データ!AP3525)</f>
        <v/>
      </c>
    </row>
    <row r="2324" spans="1:16" ht="18" customHeight="1">
      <c r="A2324" s="46" t="str">
        <f>IF(データ!A3527&lt;&gt;"",データ!A3526,"")</f>
        <v/>
      </c>
      <c r="B2324" s="47" t="str">
        <f>IF(データ!B3527&lt;&gt;"",データ!B3526,"")</f>
        <v/>
      </c>
      <c r="C2324" s="48" t="str">
        <f>IF(データ!C3527&lt;&gt;"",データ!C3526,"")</f>
        <v/>
      </c>
      <c r="D2324" s="46" t="str">
        <f>IF(データ!G3527&lt;&gt;"",データ!G3526,"")</f>
        <v/>
      </c>
      <c r="E2324" s="65" t="str">
        <f>IF(F2324="","",COUNT($F$4:F2324))</f>
        <v/>
      </c>
      <c r="F2324" s="81" t="str">
        <f>IF(C2324="","",データ!Z3526)</f>
        <v/>
      </c>
      <c r="G2324" s="65" t="str">
        <f>IF(C2324="","",データ!AA3526)</f>
        <v/>
      </c>
      <c r="H2324" s="65" t="str">
        <f>IF(I2324="","",COUNT($I$4:I2324))</f>
        <v/>
      </c>
      <c r="I2324" s="81" t="str">
        <f>IF(C2324="","",データ!AF3526)</f>
        <v/>
      </c>
      <c r="J2324" s="65" t="str">
        <f>IF(C2324="","",データ!AG3526)</f>
        <v/>
      </c>
      <c r="K2324" s="65" t="str">
        <f>IF(L2324="","",COUNT($L$4:L2324))</f>
        <v/>
      </c>
      <c r="L2324" s="81" t="str">
        <f>IF(C2324="","",データ!AI3526)</f>
        <v/>
      </c>
      <c r="M2324" s="65" t="str">
        <f>IF(C2324="","",データ!AJ3526)</f>
        <v/>
      </c>
      <c r="N2324" s="65" t="str">
        <f>IF(O2324="","",COUNT($O$4:O2324))</f>
        <v/>
      </c>
      <c r="O2324" s="81" t="str">
        <f>IF(C2324="","",データ!AO3526)</f>
        <v/>
      </c>
      <c r="P2324" s="65" t="str">
        <f>IF(C2324="","",データ!AP3526)</f>
        <v/>
      </c>
    </row>
    <row r="2325" spans="1:16" ht="18" customHeight="1">
      <c r="A2325" s="46" t="str">
        <f>IF(データ!A3528&lt;&gt;"",データ!A3527,"")</f>
        <v/>
      </c>
      <c r="B2325" s="47" t="str">
        <f>IF(データ!B3528&lt;&gt;"",データ!B3527,"")</f>
        <v/>
      </c>
      <c r="C2325" s="48" t="str">
        <f>IF(データ!C3528&lt;&gt;"",データ!C3527,"")</f>
        <v/>
      </c>
      <c r="D2325" s="46" t="str">
        <f>IF(データ!G3528&lt;&gt;"",データ!G3527,"")</f>
        <v/>
      </c>
      <c r="E2325" s="65" t="str">
        <f>IF(F2325="","",COUNT($F$4:F2325))</f>
        <v/>
      </c>
      <c r="F2325" s="81" t="str">
        <f>IF(C2325="","",データ!Z3527)</f>
        <v/>
      </c>
      <c r="G2325" s="65" t="str">
        <f>IF(C2325="","",データ!AA3527)</f>
        <v/>
      </c>
      <c r="H2325" s="65" t="str">
        <f>IF(I2325="","",COUNT($I$4:I2325))</f>
        <v/>
      </c>
      <c r="I2325" s="81" t="str">
        <f>IF(C2325="","",データ!AF3527)</f>
        <v/>
      </c>
      <c r="J2325" s="65" t="str">
        <f>IF(C2325="","",データ!AG3527)</f>
        <v/>
      </c>
      <c r="K2325" s="65" t="str">
        <f>IF(L2325="","",COUNT($L$4:L2325))</f>
        <v/>
      </c>
      <c r="L2325" s="81" t="str">
        <f>IF(C2325="","",データ!AI3527)</f>
        <v/>
      </c>
      <c r="M2325" s="65" t="str">
        <f>IF(C2325="","",データ!AJ3527)</f>
        <v/>
      </c>
      <c r="N2325" s="65" t="str">
        <f>IF(O2325="","",COUNT($O$4:O2325))</f>
        <v/>
      </c>
      <c r="O2325" s="81" t="str">
        <f>IF(C2325="","",データ!AO3527)</f>
        <v/>
      </c>
      <c r="P2325" s="65" t="str">
        <f>IF(C2325="","",データ!AP3527)</f>
        <v/>
      </c>
    </row>
    <row r="2326" spans="1:16" ht="18" customHeight="1">
      <c r="A2326" s="46" t="str">
        <f>IF(データ!A3529&lt;&gt;"",データ!A3528,"")</f>
        <v/>
      </c>
      <c r="B2326" s="47" t="str">
        <f>IF(データ!B3529&lt;&gt;"",データ!B3528,"")</f>
        <v/>
      </c>
      <c r="C2326" s="48" t="str">
        <f>IF(データ!C3529&lt;&gt;"",データ!C3528,"")</f>
        <v/>
      </c>
      <c r="D2326" s="46" t="str">
        <f>IF(データ!G3529&lt;&gt;"",データ!G3528,"")</f>
        <v/>
      </c>
      <c r="E2326" s="65" t="str">
        <f>IF(F2326="","",COUNT($F$4:F2326))</f>
        <v/>
      </c>
      <c r="F2326" s="81" t="str">
        <f>IF(C2326="","",データ!Z3528)</f>
        <v/>
      </c>
      <c r="G2326" s="65" t="str">
        <f>IF(C2326="","",データ!AA3528)</f>
        <v/>
      </c>
      <c r="H2326" s="65" t="str">
        <f>IF(I2326="","",COUNT($I$4:I2326))</f>
        <v/>
      </c>
      <c r="I2326" s="81" t="str">
        <f>IF(C2326="","",データ!AF3528)</f>
        <v/>
      </c>
      <c r="J2326" s="65" t="str">
        <f>IF(C2326="","",データ!AG3528)</f>
        <v/>
      </c>
      <c r="K2326" s="65" t="str">
        <f>IF(L2326="","",COUNT($L$4:L2326))</f>
        <v/>
      </c>
      <c r="L2326" s="81" t="str">
        <f>IF(C2326="","",データ!AI3528)</f>
        <v/>
      </c>
      <c r="M2326" s="65" t="str">
        <f>IF(C2326="","",データ!AJ3528)</f>
        <v/>
      </c>
      <c r="N2326" s="65" t="str">
        <f>IF(O2326="","",COUNT($O$4:O2326))</f>
        <v/>
      </c>
      <c r="O2326" s="81" t="str">
        <f>IF(C2326="","",データ!AO3528)</f>
        <v/>
      </c>
      <c r="P2326" s="65" t="str">
        <f>IF(C2326="","",データ!AP3528)</f>
        <v/>
      </c>
    </row>
    <row r="2327" spans="1:16" ht="18" customHeight="1">
      <c r="A2327" s="46" t="str">
        <f>IF(データ!A3530&lt;&gt;"",データ!A3529,"")</f>
        <v/>
      </c>
      <c r="B2327" s="47" t="str">
        <f>IF(データ!B3530&lt;&gt;"",データ!B3529,"")</f>
        <v/>
      </c>
      <c r="C2327" s="48" t="str">
        <f>IF(データ!C3530&lt;&gt;"",データ!C3529,"")</f>
        <v/>
      </c>
      <c r="D2327" s="46" t="str">
        <f>IF(データ!G3530&lt;&gt;"",データ!G3529,"")</f>
        <v/>
      </c>
      <c r="E2327" s="65" t="str">
        <f>IF(F2327="","",COUNT($F$4:F2327))</f>
        <v/>
      </c>
      <c r="F2327" s="81" t="str">
        <f>IF(C2327="","",データ!Z3529)</f>
        <v/>
      </c>
      <c r="G2327" s="65" t="str">
        <f>IF(C2327="","",データ!AA3529)</f>
        <v/>
      </c>
      <c r="H2327" s="65" t="str">
        <f>IF(I2327="","",COUNT($I$4:I2327))</f>
        <v/>
      </c>
      <c r="I2327" s="81" t="str">
        <f>IF(C2327="","",データ!AF3529)</f>
        <v/>
      </c>
      <c r="J2327" s="65" t="str">
        <f>IF(C2327="","",データ!AG3529)</f>
        <v/>
      </c>
      <c r="K2327" s="65" t="str">
        <f>IF(L2327="","",COUNT($L$4:L2327))</f>
        <v/>
      </c>
      <c r="L2327" s="81" t="str">
        <f>IF(C2327="","",データ!AI3529)</f>
        <v/>
      </c>
      <c r="M2327" s="65" t="str">
        <f>IF(C2327="","",データ!AJ3529)</f>
        <v/>
      </c>
      <c r="N2327" s="65" t="str">
        <f>IF(O2327="","",COUNT($O$4:O2327))</f>
        <v/>
      </c>
      <c r="O2327" s="81" t="str">
        <f>IF(C2327="","",データ!AO3529)</f>
        <v/>
      </c>
      <c r="P2327" s="65" t="str">
        <f>IF(C2327="","",データ!AP3529)</f>
        <v/>
      </c>
    </row>
    <row r="2328" spans="1:16" ht="18" customHeight="1">
      <c r="A2328" s="46" t="str">
        <f>IF(データ!A3531&lt;&gt;"",データ!A3530,"")</f>
        <v/>
      </c>
      <c r="B2328" s="47" t="str">
        <f>IF(データ!B3531&lt;&gt;"",データ!B3530,"")</f>
        <v/>
      </c>
      <c r="C2328" s="48" t="str">
        <f>IF(データ!C3531&lt;&gt;"",データ!C3530,"")</f>
        <v/>
      </c>
      <c r="D2328" s="46" t="str">
        <f>IF(データ!G3531&lt;&gt;"",データ!G3530,"")</f>
        <v/>
      </c>
      <c r="E2328" s="65" t="str">
        <f>IF(F2328="","",COUNT($F$4:F2328))</f>
        <v/>
      </c>
      <c r="F2328" s="81" t="str">
        <f>IF(C2328="","",データ!Z3530)</f>
        <v/>
      </c>
      <c r="G2328" s="65" t="str">
        <f>IF(C2328="","",データ!AA3530)</f>
        <v/>
      </c>
      <c r="H2328" s="65" t="str">
        <f>IF(I2328="","",COUNT($I$4:I2328))</f>
        <v/>
      </c>
      <c r="I2328" s="81" t="str">
        <f>IF(C2328="","",データ!AF3530)</f>
        <v/>
      </c>
      <c r="J2328" s="65" t="str">
        <f>IF(C2328="","",データ!AG3530)</f>
        <v/>
      </c>
      <c r="K2328" s="65" t="str">
        <f>IF(L2328="","",COUNT($L$4:L2328))</f>
        <v/>
      </c>
      <c r="L2328" s="81" t="str">
        <f>IF(C2328="","",データ!AI3530)</f>
        <v/>
      </c>
      <c r="M2328" s="65" t="str">
        <f>IF(C2328="","",データ!AJ3530)</f>
        <v/>
      </c>
      <c r="N2328" s="65" t="str">
        <f>IF(O2328="","",COUNT($O$4:O2328))</f>
        <v/>
      </c>
      <c r="O2328" s="81" t="str">
        <f>IF(C2328="","",データ!AO3530)</f>
        <v/>
      </c>
      <c r="P2328" s="65" t="str">
        <f>IF(C2328="","",データ!AP3530)</f>
        <v/>
      </c>
    </row>
    <row r="2329" spans="1:16" ht="18" customHeight="1">
      <c r="A2329" s="46" t="str">
        <f>IF(データ!A3532&lt;&gt;"",データ!A3531,"")</f>
        <v/>
      </c>
      <c r="B2329" s="47" t="str">
        <f>IF(データ!B3532&lt;&gt;"",データ!B3531,"")</f>
        <v/>
      </c>
      <c r="C2329" s="48" t="str">
        <f>IF(データ!C3532&lt;&gt;"",データ!C3531,"")</f>
        <v/>
      </c>
      <c r="D2329" s="46" t="str">
        <f>IF(データ!G3532&lt;&gt;"",データ!G3531,"")</f>
        <v/>
      </c>
      <c r="E2329" s="65" t="str">
        <f>IF(F2329="","",COUNT($F$4:F2329))</f>
        <v/>
      </c>
      <c r="F2329" s="81" t="str">
        <f>IF(C2329="","",データ!Z3531)</f>
        <v/>
      </c>
      <c r="G2329" s="65" t="str">
        <f>IF(C2329="","",データ!AA3531)</f>
        <v/>
      </c>
      <c r="H2329" s="65" t="str">
        <f>IF(I2329="","",COUNT($I$4:I2329))</f>
        <v/>
      </c>
      <c r="I2329" s="81" t="str">
        <f>IF(C2329="","",データ!AF3531)</f>
        <v/>
      </c>
      <c r="J2329" s="65" t="str">
        <f>IF(C2329="","",データ!AG3531)</f>
        <v/>
      </c>
      <c r="K2329" s="65" t="str">
        <f>IF(L2329="","",COUNT($L$4:L2329))</f>
        <v/>
      </c>
      <c r="L2329" s="81" t="str">
        <f>IF(C2329="","",データ!AI3531)</f>
        <v/>
      </c>
      <c r="M2329" s="65" t="str">
        <f>IF(C2329="","",データ!AJ3531)</f>
        <v/>
      </c>
      <c r="N2329" s="65" t="str">
        <f>IF(O2329="","",COUNT($O$4:O2329))</f>
        <v/>
      </c>
      <c r="O2329" s="81" t="str">
        <f>IF(C2329="","",データ!AO3531)</f>
        <v/>
      </c>
      <c r="P2329" s="65" t="str">
        <f>IF(C2329="","",データ!AP3531)</f>
        <v/>
      </c>
    </row>
    <row r="2330" spans="1:16" ht="18" customHeight="1">
      <c r="A2330" s="46" t="str">
        <f>IF(データ!A3533&lt;&gt;"",データ!A3532,"")</f>
        <v/>
      </c>
      <c r="B2330" s="47" t="str">
        <f>IF(データ!B3533&lt;&gt;"",データ!B3532,"")</f>
        <v/>
      </c>
      <c r="C2330" s="48" t="str">
        <f>IF(データ!C3533&lt;&gt;"",データ!C3532,"")</f>
        <v/>
      </c>
      <c r="D2330" s="46" t="str">
        <f>IF(データ!G3533&lt;&gt;"",データ!G3532,"")</f>
        <v/>
      </c>
      <c r="E2330" s="65" t="str">
        <f>IF(F2330="","",COUNT($F$4:F2330))</f>
        <v/>
      </c>
      <c r="F2330" s="81" t="str">
        <f>IF(C2330="","",データ!Z3532)</f>
        <v/>
      </c>
      <c r="G2330" s="65" t="str">
        <f>IF(C2330="","",データ!AA3532)</f>
        <v/>
      </c>
      <c r="H2330" s="65" t="str">
        <f>IF(I2330="","",COUNT($I$4:I2330))</f>
        <v/>
      </c>
      <c r="I2330" s="81" t="str">
        <f>IF(C2330="","",データ!AF3532)</f>
        <v/>
      </c>
      <c r="J2330" s="65" t="str">
        <f>IF(C2330="","",データ!AG3532)</f>
        <v/>
      </c>
      <c r="K2330" s="65" t="str">
        <f>IF(L2330="","",COUNT($L$4:L2330))</f>
        <v/>
      </c>
      <c r="L2330" s="81" t="str">
        <f>IF(C2330="","",データ!AI3532)</f>
        <v/>
      </c>
      <c r="M2330" s="65" t="str">
        <f>IF(C2330="","",データ!AJ3532)</f>
        <v/>
      </c>
      <c r="N2330" s="65" t="str">
        <f>IF(O2330="","",COUNT($O$4:O2330))</f>
        <v/>
      </c>
      <c r="O2330" s="81" t="str">
        <f>IF(C2330="","",データ!AO3532)</f>
        <v/>
      </c>
      <c r="P2330" s="65" t="str">
        <f>IF(C2330="","",データ!AP3532)</f>
        <v/>
      </c>
    </row>
    <row r="2331" spans="1:16" ht="18" customHeight="1">
      <c r="A2331" s="46" t="str">
        <f>IF(データ!A3534&lt;&gt;"",データ!A3533,"")</f>
        <v/>
      </c>
      <c r="B2331" s="47" t="str">
        <f>IF(データ!B3534&lt;&gt;"",データ!B3533,"")</f>
        <v/>
      </c>
      <c r="C2331" s="48" t="str">
        <f>IF(データ!C3534&lt;&gt;"",データ!C3533,"")</f>
        <v/>
      </c>
      <c r="D2331" s="46" t="str">
        <f>IF(データ!G3534&lt;&gt;"",データ!G3533,"")</f>
        <v/>
      </c>
      <c r="E2331" s="65" t="str">
        <f>IF(F2331="","",COUNT($F$4:F2331))</f>
        <v/>
      </c>
      <c r="F2331" s="81" t="str">
        <f>IF(C2331="","",データ!Z3533)</f>
        <v/>
      </c>
      <c r="G2331" s="65" t="str">
        <f>IF(C2331="","",データ!AA3533)</f>
        <v/>
      </c>
      <c r="H2331" s="65" t="str">
        <f>IF(I2331="","",COUNT($I$4:I2331))</f>
        <v/>
      </c>
      <c r="I2331" s="81" t="str">
        <f>IF(C2331="","",データ!AF3533)</f>
        <v/>
      </c>
      <c r="J2331" s="65" t="str">
        <f>IF(C2331="","",データ!AG3533)</f>
        <v/>
      </c>
      <c r="K2331" s="65" t="str">
        <f>IF(L2331="","",COUNT($L$4:L2331))</f>
        <v/>
      </c>
      <c r="L2331" s="81" t="str">
        <f>IF(C2331="","",データ!AI3533)</f>
        <v/>
      </c>
      <c r="M2331" s="65" t="str">
        <f>IF(C2331="","",データ!AJ3533)</f>
        <v/>
      </c>
      <c r="N2331" s="65" t="str">
        <f>IF(O2331="","",COUNT($O$4:O2331))</f>
        <v/>
      </c>
      <c r="O2331" s="81" t="str">
        <f>IF(C2331="","",データ!AO3533)</f>
        <v/>
      </c>
      <c r="P2331" s="65" t="str">
        <f>IF(C2331="","",データ!AP3533)</f>
        <v/>
      </c>
    </row>
    <row r="2332" spans="1:16" ht="18" customHeight="1">
      <c r="A2332" s="46" t="str">
        <f>IF(データ!A3535&lt;&gt;"",データ!A3534,"")</f>
        <v/>
      </c>
      <c r="B2332" s="47" t="str">
        <f>IF(データ!B3535&lt;&gt;"",データ!B3534,"")</f>
        <v/>
      </c>
      <c r="C2332" s="48" t="str">
        <f>IF(データ!C3535&lt;&gt;"",データ!C3534,"")</f>
        <v/>
      </c>
      <c r="D2332" s="46" t="str">
        <f>IF(データ!G3535&lt;&gt;"",データ!G3534,"")</f>
        <v/>
      </c>
      <c r="E2332" s="65" t="str">
        <f>IF(F2332="","",COUNT($F$4:F2332))</f>
        <v/>
      </c>
      <c r="F2332" s="81" t="str">
        <f>IF(C2332="","",データ!Z3534)</f>
        <v/>
      </c>
      <c r="G2332" s="65" t="str">
        <f>IF(C2332="","",データ!AA3534)</f>
        <v/>
      </c>
      <c r="H2332" s="65" t="str">
        <f>IF(I2332="","",COUNT($I$4:I2332))</f>
        <v/>
      </c>
      <c r="I2332" s="81" t="str">
        <f>IF(C2332="","",データ!AF3534)</f>
        <v/>
      </c>
      <c r="J2332" s="65" t="str">
        <f>IF(C2332="","",データ!AG3534)</f>
        <v/>
      </c>
      <c r="K2332" s="65" t="str">
        <f>IF(L2332="","",COUNT($L$4:L2332))</f>
        <v/>
      </c>
      <c r="L2332" s="81" t="str">
        <f>IF(C2332="","",データ!AI3534)</f>
        <v/>
      </c>
      <c r="M2332" s="65" t="str">
        <f>IF(C2332="","",データ!AJ3534)</f>
        <v/>
      </c>
      <c r="N2332" s="65" t="str">
        <f>IF(O2332="","",COUNT($O$4:O2332))</f>
        <v/>
      </c>
      <c r="O2332" s="81" t="str">
        <f>IF(C2332="","",データ!AO3534)</f>
        <v/>
      </c>
      <c r="P2332" s="65" t="str">
        <f>IF(C2332="","",データ!AP3534)</f>
        <v/>
      </c>
    </row>
    <row r="2333" spans="1:16" ht="18" customHeight="1">
      <c r="A2333" s="46" t="str">
        <f>IF(データ!A3536&lt;&gt;"",データ!A3535,"")</f>
        <v/>
      </c>
      <c r="B2333" s="47" t="str">
        <f>IF(データ!B3536&lt;&gt;"",データ!B3535,"")</f>
        <v/>
      </c>
      <c r="C2333" s="48" t="str">
        <f>IF(データ!C3536&lt;&gt;"",データ!C3535,"")</f>
        <v/>
      </c>
      <c r="D2333" s="46" t="str">
        <f>IF(データ!G3536&lt;&gt;"",データ!G3535,"")</f>
        <v/>
      </c>
      <c r="E2333" s="65" t="str">
        <f>IF(F2333="","",COUNT($F$4:F2333))</f>
        <v/>
      </c>
      <c r="F2333" s="81" t="str">
        <f>IF(C2333="","",データ!Z3535)</f>
        <v/>
      </c>
      <c r="G2333" s="65" t="str">
        <f>IF(C2333="","",データ!AA3535)</f>
        <v/>
      </c>
      <c r="H2333" s="65" t="str">
        <f>IF(I2333="","",COUNT($I$4:I2333))</f>
        <v/>
      </c>
      <c r="I2333" s="81" t="str">
        <f>IF(C2333="","",データ!AF3535)</f>
        <v/>
      </c>
      <c r="J2333" s="65" t="str">
        <f>IF(C2333="","",データ!AG3535)</f>
        <v/>
      </c>
      <c r="K2333" s="65" t="str">
        <f>IF(L2333="","",COUNT($L$4:L2333))</f>
        <v/>
      </c>
      <c r="L2333" s="81" t="str">
        <f>IF(C2333="","",データ!AI3535)</f>
        <v/>
      </c>
      <c r="M2333" s="65" t="str">
        <f>IF(C2333="","",データ!AJ3535)</f>
        <v/>
      </c>
      <c r="N2333" s="65" t="str">
        <f>IF(O2333="","",COUNT($O$4:O2333))</f>
        <v/>
      </c>
      <c r="O2333" s="81" t="str">
        <f>IF(C2333="","",データ!AO3535)</f>
        <v/>
      </c>
      <c r="P2333" s="65" t="str">
        <f>IF(C2333="","",データ!AP3535)</f>
        <v/>
      </c>
    </row>
    <row r="2334" spans="1:16" ht="18" customHeight="1">
      <c r="A2334" s="46" t="str">
        <f>IF(データ!A3537&lt;&gt;"",データ!A3536,"")</f>
        <v/>
      </c>
      <c r="B2334" s="47" t="str">
        <f>IF(データ!B3537&lt;&gt;"",データ!B3536,"")</f>
        <v/>
      </c>
      <c r="C2334" s="48" t="str">
        <f>IF(データ!C3537&lt;&gt;"",データ!C3536,"")</f>
        <v/>
      </c>
      <c r="D2334" s="46" t="str">
        <f>IF(データ!G3537&lt;&gt;"",データ!G3536,"")</f>
        <v/>
      </c>
      <c r="E2334" s="65" t="str">
        <f>IF(F2334="","",COUNT($F$4:F2334))</f>
        <v/>
      </c>
      <c r="F2334" s="81" t="str">
        <f>IF(C2334="","",データ!Z3536)</f>
        <v/>
      </c>
      <c r="G2334" s="65" t="str">
        <f>IF(C2334="","",データ!AA3536)</f>
        <v/>
      </c>
      <c r="H2334" s="65" t="str">
        <f>IF(I2334="","",COUNT($I$4:I2334))</f>
        <v/>
      </c>
      <c r="I2334" s="81" t="str">
        <f>IF(C2334="","",データ!AF3536)</f>
        <v/>
      </c>
      <c r="J2334" s="65" t="str">
        <f>IF(C2334="","",データ!AG3536)</f>
        <v/>
      </c>
      <c r="K2334" s="65" t="str">
        <f>IF(L2334="","",COUNT($L$4:L2334))</f>
        <v/>
      </c>
      <c r="L2334" s="81" t="str">
        <f>IF(C2334="","",データ!AI3536)</f>
        <v/>
      </c>
      <c r="M2334" s="65" t="str">
        <f>IF(C2334="","",データ!AJ3536)</f>
        <v/>
      </c>
      <c r="N2334" s="65" t="str">
        <f>IF(O2334="","",COUNT($O$4:O2334))</f>
        <v/>
      </c>
      <c r="O2334" s="81" t="str">
        <f>IF(C2334="","",データ!AO3536)</f>
        <v/>
      </c>
      <c r="P2334" s="65" t="str">
        <f>IF(C2334="","",データ!AP3536)</f>
        <v/>
      </c>
    </row>
    <row r="2335" spans="1:16" ht="18" customHeight="1">
      <c r="A2335" s="46" t="str">
        <f>IF(データ!A3538&lt;&gt;"",データ!A3537,"")</f>
        <v/>
      </c>
      <c r="B2335" s="47" t="str">
        <f>IF(データ!B3538&lt;&gt;"",データ!B3537,"")</f>
        <v/>
      </c>
      <c r="C2335" s="48" t="str">
        <f>IF(データ!C3538&lt;&gt;"",データ!C3537,"")</f>
        <v/>
      </c>
      <c r="D2335" s="46" t="str">
        <f>IF(データ!G3538&lt;&gt;"",データ!G3537,"")</f>
        <v/>
      </c>
      <c r="E2335" s="65" t="str">
        <f>IF(F2335="","",COUNT($F$4:F2335))</f>
        <v/>
      </c>
      <c r="F2335" s="81" t="str">
        <f>IF(C2335="","",データ!Z3537)</f>
        <v/>
      </c>
      <c r="G2335" s="65" t="str">
        <f>IF(C2335="","",データ!AA3537)</f>
        <v/>
      </c>
      <c r="H2335" s="65" t="str">
        <f>IF(I2335="","",COUNT($I$4:I2335))</f>
        <v/>
      </c>
      <c r="I2335" s="81" t="str">
        <f>IF(C2335="","",データ!AF3537)</f>
        <v/>
      </c>
      <c r="J2335" s="65" t="str">
        <f>IF(C2335="","",データ!AG3537)</f>
        <v/>
      </c>
      <c r="K2335" s="65" t="str">
        <f>IF(L2335="","",COUNT($L$4:L2335))</f>
        <v/>
      </c>
      <c r="L2335" s="81" t="str">
        <f>IF(C2335="","",データ!AI3537)</f>
        <v/>
      </c>
      <c r="M2335" s="65" t="str">
        <f>IF(C2335="","",データ!AJ3537)</f>
        <v/>
      </c>
      <c r="N2335" s="65" t="str">
        <f>IF(O2335="","",COUNT($O$4:O2335))</f>
        <v/>
      </c>
      <c r="O2335" s="81" t="str">
        <f>IF(C2335="","",データ!AO3537)</f>
        <v/>
      </c>
      <c r="P2335" s="65" t="str">
        <f>IF(C2335="","",データ!AP3537)</f>
        <v/>
      </c>
    </row>
    <row r="2336" spans="1:16" ht="18" customHeight="1">
      <c r="A2336" s="46" t="str">
        <f>IF(データ!A3539&lt;&gt;"",データ!A3538,"")</f>
        <v/>
      </c>
      <c r="B2336" s="47" t="str">
        <f>IF(データ!B3539&lt;&gt;"",データ!B3538,"")</f>
        <v/>
      </c>
      <c r="C2336" s="48" t="str">
        <f>IF(データ!C3539&lt;&gt;"",データ!C3538,"")</f>
        <v/>
      </c>
      <c r="D2336" s="46" t="str">
        <f>IF(データ!G3539&lt;&gt;"",データ!G3538,"")</f>
        <v/>
      </c>
      <c r="E2336" s="65" t="str">
        <f>IF(F2336="","",COUNT($F$4:F2336))</f>
        <v/>
      </c>
      <c r="F2336" s="81" t="str">
        <f>IF(C2336="","",データ!Z3538)</f>
        <v/>
      </c>
      <c r="G2336" s="65" t="str">
        <f>IF(C2336="","",データ!AA3538)</f>
        <v/>
      </c>
      <c r="H2336" s="65" t="str">
        <f>IF(I2336="","",COUNT($I$4:I2336))</f>
        <v/>
      </c>
      <c r="I2336" s="81" t="str">
        <f>IF(C2336="","",データ!AF3538)</f>
        <v/>
      </c>
      <c r="J2336" s="65" t="str">
        <f>IF(C2336="","",データ!AG3538)</f>
        <v/>
      </c>
      <c r="K2336" s="65" t="str">
        <f>IF(L2336="","",COUNT($L$4:L2336))</f>
        <v/>
      </c>
      <c r="L2336" s="81" t="str">
        <f>IF(C2336="","",データ!AI3538)</f>
        <v/>
      </c>
      <c r="M2336" s="65" t="str">
        <f>IF(C2336="","",データ!AJ3538)</f>
        <v/>
      </c>
      <c r="N2336" s="65" t="str">
        <f>IF(O2336="","",COUNT($O$4:O2336))</f>
        <v/>
      </c>
      <c r="O2336" s="81" t="str">
        <f>IF(C2336="","",データ!AO3538)</f>
        <v/>
      </c>
      <c r="P2336" s="65" t="str">
        <f>IF(C2336="","",データ!AP3538)</f>
        <v/>
      </c>
    </row>
    <row r="2337" spans="1:16" ht="18" customHeight="1">
      <c r="A2337" s="46" t="str">
        <f>IF(データ!A3540&lt;&gt;"",データ!A3539,"")</f>
        <v/>
      </c>
      <c r="B2337" s="47" t="str">
        <f>IF(データ!B3540&lt;&gt;"",データ!B3539,"")</f>
        <v/>
      </c>
      <c r="C2337" s="48" t="str">
        <f>IF(データ!C3540&lt;&gt;"",データ!C3539,"")</f>
        <v/>
      </c>
      <c r="D2337" s="46" t="str">
        <f>IF(データ!G3540&lt;&gt;"",データ!G3539,"")</f>
        <v/>
      </c>
      <c r="E2337" s="65" t="str">
        <f>IF(F2337="","",COUNT($F$4:F2337))</f>
        <v/>
      </c>
      <c r="F2337" s="81" t="str">
        <f>IF(C2337="","",データ!Z3539)</f>
        <v/>
      </c>
      <c r="G2337" s="65" t="str">
        <f>IF(C2337="","",データ!AA3539)</f>
        <v/>
      </c>
      <c r="H2337" s="65" t="str">
        <f>IF(I2337="","",COUNT($I$4:I2337))</f>
        <v/>
      </c>
      <c r="I2337" s="81" t="str">
        <f>IF(C2337="","",データ!AF3539)</f>
        <v/>
      </c>
      <c r="J2337" s="65" t="str">
        <f>IF(C2337="","",データ!AG3539)</f>
        <v/>
      </c>
      <c r="K2337" s="65" t="str">
        <f>IF(L2337="","",COUNT($L$4:L2337))</f>
        <v/>
      </c>
      <c r="L2337" s="81" t="str">
        <f>IF(C2337="","",データ!AI3539)</f>
        <v/>
      </c>
      <c r="M2337" s="65" t="str">
        <f>IF(C2337="","",データ!AJ3539)</f>
        <v/>
      </c>
      <c r="N2337" s="65" t="str">
        <f>IF(O2337="","",COUNT($O$4:O2337))</f>
        <v/>
      </c>
      <c r="O2337" s="81" t="str">
        <f>IF(C2337="","",データ!AO3539)</f>
        <v/>
      </c>
      <c r="P2337" s="65" t="str">
        <f>IF(C2337="","",データ!AP3539)</f>
        <v/>
      </c>
    </row>
    <row r="2338" spans="1:16" ht="18" customHeight="1">
      <c r="A2338" s="46" t="str">
        <f>IF(データ!A3541&lt;&gt;"",データ!A3540,"")</f>
        <v/>
      </c>
      <c r="B2338" s="47" t="str">
        <f>IF(データ!B3541&lt;&gt;"",データ!B3540,"")</f>
        <v/>
      </c>
      <c r="C2338" s="48" t="str">
        <f>IF(データ!C3541&lt;&gt;"",データ!C3540,"")</f>
        <v/>
      </c>
      <c r="D2338" s="46" t="str">
        <f>IF(データ!G3541&lt;&gt;"",データ!G3540,"")</f>
        <v/>
      </c>
      <c r="E2338" s="65" t="str">
        <f>IF(F2338="","",COUNT($F$4:F2338))</f>
        <v/>
      </c>
      <c r="F2338" s="81" t="str">
        <f>IF(C2338="","",データ!Z3540)</f>
        <v/>
      </c>
      <c r="G2338" s="65" t="str">
        <f>IF(C2338="","",データ!AA3540)</f>
        <v/>
      </c>
      <c r="H2338" s="65" t="str">
        <f>IF(I2338="","",COUNT($I$4:I2338))</f>
        <v/>
      </c>
      <c r="I2338" s="81" t="str">
        <f>IF(C2338="","",データ!AF3540)</f>
        <v/>
      </c>
      <c r="J2338" s="65" t="str">
        <f>IF(C2338="","",データ!AG3540)</f>
        <v/>
      </c>
      <c r="K2338" s="65" t="str">
        <f>IF(L2338="","",COUNT($L$4:L2338))</f>
        <v/>
      </c>
      <c r="L2338" s="81" t="str">
        <f>IF(C2338="","",データ!AI3540)</f>
        <v/>
      </c>
      <c r="M2338" s="65" t="str">
        <f>IF(C2338="","",データ!AJ3540)</f>
        <v/>
      </c>
      <c r="N2338" s="65" t="str">
        <f>IF(O2338="","",COUNT($O$4:O2338))</f>
        <v/>
      </c>
      <c r="O2338" s="81" t="str">
        <f>IF(C2338="","",データ!AO3540)</f>
        <v/>
      </c>
      <c r="P2338" s="65" t="str">
        <f>IF(C2338="","",データ!AP3540)</f>
        <v/>
      </c>
    </row>
    <row r="2339" spans="1:16" ht="18" customHeight="1">
      <c r="A2339" s="46" t="str">
        <f>IF(データ!A3542&lt;&gt;"",データ!A3541,"")</f>
        <v/>
      </c>
      <c r="B2339" s="47" t="str">
        <f>IF(データ!B3542&lt;&gt;"",データ!B3541,"")</f>
        <v/>
      </c>
      <c r="C2339" s="48" t="str">
        <f>IF(データ!C3542&lt;&gt;"",データ!C3541,"")</f>
        <v/>
      </c>
      <c r="D2339" s="46" t="str">
        <f>IF(データ!G3542&lt;&gt;"",データ!G3541,"")</f>
        <v/>
      </c>
      <c r="E2339" s="65" t="str">
        <f>IF(F2339="","",COUNT($F$4:F2339))</f>
        <v/>
      </c>
      <c r="F2339" s="81" t="str">
        <f>IF(C2339="","",データ!Z3541)</f>
        <v/>
      </c>
      <c r="G2339" s="65" t="str">
        <f>IF(C2339="","",データ!AA3541)</f>
        <v/>
      </c>
      <c r="H2339" s="65" t="str">
        <f>IF(I2339="","",COUNT($I$4:I2339))</f>
        <v/>
      </c>
      <c r="I2339" s="81" t="str">
        <f>IF(C2339="","",データ!AF3541)</f>
        <v/>
      </c>
      <c r="J2339" s="65" t="str">
        <f>IF(C2339="","",データ!AG3541)</f>
        <v/>
      </c>
      <c r="K2339" s="65" t="str">
        <f>IF(L2339="","",COUNT($L$4:L2339))</f>
        <v/>
      </c>
      <c r="L2339" s="81" t="str">
        <f>IF(C2339="","",データ!AI3541)</f>
        <v/>
      </c>
      <c r="M2339" s="65" t="str">
        <f>IF(C2339="","",データ!AJ3541)</f>
        <v/>
      </c>
      <c r="N2339" s="65" t="str">
        <f>IF(O2339="","",COUNT($O$4:O2339))</f>
        <v/>
      </c>
      <c r="O2339" s="81" t="str">
        <f>IF(C2339="","",データ!AO3541)</f>
        <v/>
      </c>
      <c r="P2339" s="65" t="str">
        <f>IF(C2339="","",データ!AP3541)</f>
        <v/>
      </c>
    </row>
    <row r="2340" spans="1:16" ht="18" customHeight="1">
      <c r="A2340" s="46" t="str">
        <f>IF(データ!A3543&lt;&gt;"",データ!A3542,"")</f>
        <v/>
      </c>
      <c r="B2340" s="47" t="str">
        <f>IF(データ!B3543&lt;&gt;"",データ!B3542,"")</f>
        <v/>
      </c>
      <c r="C2340" s="48" t="str">
        <f>IF(データ!C3543&lt;&gt;"",データ!C3542,"")</f>
        <v/>
      </c>
      <c r="D2340" s="46" t="str">
        <f>IF(データ!G3543&lt;&gt;"",データ!G3542,"")</f>
        <v/>
      </c>
      <c r="E2340" s="65" t="str">
        <f>IF(F2340="","",COUNT($F$4:F2340))</f>
        <v/>
      </c>
      <c r="F2340" s="81" t="str">
        <f>IF(C2340="","",データ!Z3542)</f>
        <v/>
      </c>
      <c r="G2340" s="65" t="str">
        <f>IF(C2340="","",データ!AA3542)</f>
        <v/>
      </c>
      <c r="H2340" s="65" t="str">
        <f>IF(I2340="","",COUNT($I$4:I2340))</f>
        <v/>
      </c>
      <c r="I2340" s="81" t="str">
        <f>IF(C2340="","",データ!AF3542)</f>
        <v/>
      </c>
      <c r="J2340" s="65" t="str">
        <f>IF(C2340="","",データ!AG3542)</f>
        <v/>
      </c>
      <c r="K2340" s="65" t="str">
        <f>IF(L2340="","",COUNT($L$4:L2340))</f>
        <v/>
      </c>
      <c r="L2340" s="81" t="str">
        <f>IF(C2340="","",データ!AI3542)</f>
        <v/>
      </c>
      <c r="M2340" s="65" t="str">
        <f>IF(C2340="","",データ!AJ3542)</f>
        <v/>
      </c>
      <c r="N2340" s="65" t="str">
        <f>IF(O2340="","",COUNT($O$4:O2340))</f>
        <v/>
      </c>
      <c r="O2340" s="81" t="str">
        <f>IF(C2340="","",データ!AO3542)</f>
        <v/>
      </c>
      <c r="P2340" s="65" t="str">
        <f>IF(C2340="","",データ!AP3542)</f>
        <v/>
      </c>
    </row>
    <row r="2341" spans="1:16" ht="18" customHeight="1">
      <c r="A2341" s="46" t="str">
        <f>IF(データ!A3544&lt;&gt;"",データ!A3543,"")</f>
        <v/>
      </c>
      <c r="B2341" s="47" t="str">
        <f>IF(データ!B3544&lt;&gt;"",データ!B3543,"")</f>
        <v/>
      </c>
      <c r="C2341" s="48" t="str">
        <f>IF(データ!C3544&lt;&gt;"",データ!C3543,"")</f>
        <v/>
      </c>
      <c r="D2341" s="46" t="str">
        <f>IF(データ!G3544&lt;&gt;"",データ!G3543,"")</f>
        <v/>
      </c>
      <c r="E2341" s="65" t="str">
        <f>IF(F2341="","",COUNT($F$4:F2341))</f>
        <v/>
      </c>
      <c r="F2341" s="81" t="str">
        <f>IF(C2341="","",データ!Z3543)</f>
        <v/>
      </c>
      <c r="G2341" s="65" t="str">
        <f>IF(C2341="","",データ!AA3543)</f>
        <v/>
      </c>
      <c r="H2341" s="65" t="str">
        <f>IF(I2341="","",COUNT($I$4:I2341))</f>
        <v/>
      </c>
      <c r="I2341" s="81" t="str">
        <f>IF(C2341="","",データ!AF3543)</f>
        <v/>
      </c>
      <c r="J2341" s="65" t="str">
        <f>IF(C2341="","",データ!AG3543)</f>
        <v/>
      </c>
      <c r="K2341" s="65" t="str">
        <f>IF(L2341="","",COUNT($L$4:L2341))</f>
        <v/>
      </c>
      <c r="L2341" s="81" t="str">
        <f>IF(C2341="","",データ!AI3543)</f>
        <v/>
      </c>
      <c r="M2341" s="65" t="str">
        <f>IF(C2341="","",データ!AJ3543)</f>
        <v/>
      </c>
      <c r="N2341" s="65" t="str">
        <f>IF(O2341="","",COUNT($O$4:O2341))</f>
        <v/>
      </c>
      <c r="O2341" s="81" t="str">
        <f>IF(C2341="","",データ!AO3543)</f>
        <v/>
      </c>
      <c r="P2341" s="65" t="str">
        <f>IF(C2341="","",データ!AP3543)</f>
        <v/>
      </c>
    </row>
    <row r="2342" spans="1:16" ht="18" customHeight="1">
      <c r="A2342" s="46" t="str">
        <f>IF(データ!A3545&lt;&gt;"",データ!A3544,"")</f>
        <v/>
      </c>
      <c r="B2342" s="47" t="str">
        <f>IF(データ!B3545&lt;&gt;"",データ!B3544,"")</f>
        <v/>
      </c>
      <c r="C2342" s="48" t="str">
        <f>IF(データ!C3545&lt;&gt;"",データ!C3544,"")</f>
        <v/>
      </c>
      <c r="D2342" s="46" t="str">
        <f>IF(データ!G3545&lt;&gt;"",データ!G3544,"")</f>
        <v/>
      </c>
      <c r="E2342" s="65" t="str">
        <f>IF(F2342="","",COUNT($F$4:F2342))</f>
        <v/>
      </c>
      <c r="F2342" s="81" t="str">
        <f>IF(C2342="","",データ!Z3544)</f>
        <v/>
      </c>
      <c r="G2342" s="65" t="str">
        <f>IF(C2342="","",データ!AA3544)</f>
        <v/>
      </c>
      <c r="H2342" s="65" t="str">
        <f>IF(I2342="","",COUNT($I$4:I2342))</f>
        <v/>
      </c>
      <c r="I2342" s="81" t="str">
        <f>IF(C2342="","",データ!AF3544)</f>
        <v/>
      </c>
      <c r="J2342" s="65" t="str">
        <f>IF(C2342="","",データ!AG3544)</f>
        <v/>
      </c>
      <c r="K2342" s="65" t="str">
        <f>IF(L2342="","",COUNT($L$4:L2342))</f>
        <v/>
      </c>
      <c r="L2342" s="81" t="str">
        <f>IF(C2342="","",データ!AI3544)</f>
        <v/>
      </c>
      <c r="M2342" s="65" t="str">
        <f>IF(C2342="","",データ!AJ3544)</f>
        <v/>
      </c>
      <c r="N2342" s="65" t="str">
        <f>IF(O2342="","",COUNT($O$4:O2342))</f>
        <v/>
      </c>
      <c r="O2342" s="81" t="str">
        <f>IF(C2342="","",データ!AO3544)</f>
        <v/>
      </c>
      <c r="P2342" s="65" t="str">
        <f>IF(C2342="","",データ!AP3544)</f>
        <v/>
      </c>
    </row>
    <row r="2343" spans="1:16" ht="18" customHeight="1">
      <c r="A2343" s="46" t="str">
        <f>IF(データ!A3546&lt;&gt;"",データ!A3545,"")</f>
        <v/>
      </c>
      <c r="B2343" s="47" t="str">
        <f>IF(データ!B3546&lt;&gt;"",データ!B3545,"")</f>
        <v/>
      </c>
      <c r="C2343" s="48" t="str">
        <f>IF(データ!C3546&lt;&gt;"",データ!C3545,"")</f>
        <v/>
      </c>
      <c r="D2343" s="46" t="str">
        <f>IF(データ!G3546&lt;&gt;"",データ!G3545,"")</f>
        <v/>
      </c>
      <c r="E2343" s="65" t="str">
        <f>IF(F2343="","",COUNT($F$4:F2343))</f>
        <v/>
      </c>
      <c r="F2343" s="81" t="str">
        <f>IF(C2343="","",データ!Z3545)</f>
        <v/>
      </c>
      <c r="G2343" s="65" t="str">
        <f>IF(C2343="","",データ!AA3545)</f>
        <v/>
      </c>
      <c r="H2343" s="65" t="str">
        <f>IF(I2343="","",COUNT($I$4:I2343))</f>
        <v/>
      </c>
      <c r="I2343" s="81" t="str">
        <f>IF(C2343="","",データ!AF3545)</f>
        <v/>
      </c>
      <c r="J2343" s="65" t="str">
        <f>IF(C2343="","",データ!AG3545)</f>
        <v/>
      </c>
      <c r="K2343" s="65" t="str">
        <f>IF(L2343="","",COUNT($L$4:L2343))</f>
        <v/>
      </c>
      <c r="L2343" s="81" t="str">
        <f>IF(C2343="","",データ!AI3545)</f>
        <v/>
      </c>
      <c r="M2343" s="65" t="str">
        <f>IF(C2343="","",データ!AJ3545)</f>
        <v/>
      </c>
      <c r="N2343" s="65" t="str">
        <f>IF(O2343="","",COUNT($O$4:O2343))</f>
        <v/>
      </c>
      <c r="O2343" s="81" t="str">
        <f>IF(C2343="","",データ!AO3545)</f>
        <v/>
      </c>
      <c r="P2343" s="65" t="str">
        <f>IF(C2343="","",データ!AP3545)</f>
        <v/>
      </c>
    </row>
    <row r="2344" spans="1:16" ht="18" customHeight="1">
      <c r="A2344" s="46" t="str">
        <f>IF(データ!A3547&lt;&gt;"",データ!A3546,"")</f>
        <v/>
      </c>
      <c r="B2344" s="47" t="str">
        <f>IF(データ!B3547&lt;&gt;"",データ!B3546,"")</f>
        <v/>
      </c>
      <c r="C2344" s="48" t="str">
        <f>IF(データ!C3547&lt;&gt;"",データ!C3546,"")</f>
        <v/>
      </c>
      <c r="D2344" s="46" t="str">
        <f>IF(データ!G3547&lt;&gt;"",データ!G3546,"")</f>
        <v/>
      </c>
      <c r="E2344" s="65" t="str">
        <f>IF(F2344="","",COUNT($F$4:F2344))</f>
        <v/>
      </c>
      <c r="F2344" s="81" t="str">
        <f>IF(C2344="","",データ!Z3546)</f>
        <v/>
      </c>
      <c r="G2344" s="65" t="str">
        <f>IF(C2344="","",データ!AA3546)</f>
        <v/>
      </c>
      <c r="H2344" s="65" t="str">
        <f>IF(I2344="","",COUNT($I$4:I2344))</f>
        <v/>
      </c>
      <c r="I2344" s="81" t="str">
        <f>IF(C2344="","",データ!AF3546)</f>
        <v/>
      </c>
      <c r="J2344" s="65" t="str">
        <f>IF(C2344="","",データ!AG3546)</f>
        <v/>
      </c>
      <c r="K2344" s="65" t="str">
        <f>IF(L2344="","",COUNT($L$4:L2344))</f>
        <v/>
      </c>
      <c r="L2344" s="81" t="str">
        <f>IF(C2344="","",データ!AI3546)</f>
        <v/>
      </c>
      <c r="M2344" s="65" t="str">
        <f>IF(C2344="","",データ!AJ3546)</f>
        <v/>
      </c>
      <c r="N2344" s="65" t="str">
        <f>IF(O2344="","",COUNT($O$4:O2344))</f>
        <v/>
      </c>
      <c r="O2344" s="81" t="str">
        <f>IF(C2344="","",データ!AO3546)</f>
        <v/>
      </c>
      <c r="P2344" s="65" t="str">
        <f>IF(C2344="","",データ!AP3546)</f>
        <v/>
      </c>
    </row>
    <row r="2345" spans="1:16" ht="18" customHeight="1">
      <c r="A2345" s="46" t="str">
        <f>IF(データ!A3548&lt;&gt;"",データ!A3547,"")</f>
        <v/>
      </c>
      <c r="B2345" s="47" t="str">
        <f>IF(データ!B3548&lt;&gt;"",データ!B3547,"")</f>
        <v/>
      </c>
      <c r="C2345" s="48" t="str">
        <f>IF(データ!C3548&lt;&gt;"",データ!C3547,"")</f>
        <v/>
      </c>
      <c r="D2345" s="46" t="str">
        <f>IF(データ!G3548&lt;&gt;"",データ!G3547,"")</f>
        <v/>
      </c>
      <c r="E2345" s="65" t="str">
        <f>IF(F2345="","",COUNT($F$4:F2345))</f>
        <v/>
      </c>
      <c r="F2345" s="81" t="str">
        <f>IF(C2345="","",データ!Z3547)</f>
        <v/>
      </c>
      <c r="G2345" s="65" t="str">
        <f>IF(C2345="","",データ!AA3547)</f>
        <v/>
      </c>
      <c r="H2345" s="65" t="str">
        <f>IF(I2345="","",COUNT($I$4:I2345))</f>
        <v/>
      </c>
      <c r="I2345" s="81" t="str">
        <f>IF(C2345="","",データ!AF3547)</f>
        <v/>
      </c>
      <c r="J2345" s="65" t="str">
        <f>IF(C2345="","",データ!AG3547)</f>
        <v/>
      </c>
      <c r="K2345" s="65" t="str">
        <f>IF(L2345="","",COUNT($L$4:L2345))</f>
        <v/>
      </c>
      <c r="L2345" s="81" t="str">
        <f>IF(C2345="","",データ!AI3547)</f>
        <v/>
      </c>
      <c r="M2345" s="65" t="str">
        <f>IF(C2345="","",データ!AJ3547)</f>
        <v/>
      </c>
      <c r="N2345" s="65" t="str">
        <f>IF(O2345="","",COUNT($O$4:O2345))</f>
        <v/>
      </c>
      <c r="O2345" s="81" t="str">
        <f>IF(C2345="","",データ!AO3547)</f>
        <v/>
      </c>
      <c r="P2345" s="65" t="str">
        <f>IF(C2345="","",データ!AP3547)</f>
        <v/>
      </c>
    </row>
    <row r="2346" spans="1:16" ht="18" customHeight="1">
      <c r="A2346" s="46" t="str">
        <f>IF(データ!A3549&lt;&gt;"",データ!A3548,"")</f>
        <v/>
      </c>
      <c r="B2346" s="47" t="str">
        <f>IF(データ!B3549&lt;&gt;"",データ!B3548,"")</f>
        <v/>
      </c>
      <c r="C2346" s="48" t="str">
        <f>IF(データ!C3549&lt;&gt;"",データ!C3548,"")</f>
        <v/>
      </c>
      <c r="D2346" s="46" t="str">
        <f>IF(データ!G3549&lt;&gt;"",データ!G3548,"")</f>
        <v/>
      </c>
      <c r="E2346" s="65" t="str">
        <f>IF(F2346="","",COUNT($F$4:F2346))</f>
        <v/>
      </c>
      <c r="F2346" s="81" t="str">
        <f>IF(C2346="","",データ!Z3548)</f>
        <v/>
      </c>
      <c r="G2346" s="65" t="str">
        <f>IF(C2346="","",データ!AA3548)</f>
        <v/>
      </c>
      <c r="H2346" s="65" t="str">
        <f>IF(I2346="","",COUNT($I$4:I2346))</f>
        <v/>
      </c>
      <c r="I2346" s="81" t="str">
        <f>IF(C2346="","",データ!AF3548)</f>
        <v/>
      </c>
      <c r="J2346" s="65" t="str">
        <f>IF(C2346="","",データ!AG3548)</f>
        <v/>
      </c>
      <c r="K2346" s="65" t="str">
        <f>IF(L2346="","",COUNT($L$4:L2346))</f>
        <v/>
      </c>
      <c r="L2346" s="81" t="str">
        <f>IF(C2346="","",データ!AI3548)</f>
        <v/>
      </c>
      <c r="M2346" s="65" t="str">
        <f>IF(C2346="","",データ!AJ3548)</f>
        <v/>
      </c>
      <c r="N2346" s="65" t="str">
        <f>IF(O2346="","",COUNT($O$4:O2346))</f>
        <v/>
      </c>
      <c r="O2346" s="81" t="str">
        <f>IF(C2346="","",データ!AO3548)</f>
        <v/>
      </c>
      <c r="P2346" s="65" t="str">
        <f>IF(C2346="","",データ!AP3548)</f>
        <v/>
      </c>
    </row>
    <row r="2347" spans="1:16" ht="18" customHeight="1">
      <c r="A2347" s="46" t="str">
        <f>IF(データ!A3550&lt;&gt;"",データ!A3549,"")</f>
        <v/>
      </c>
      <c r="B2347" s="47" t="str">
        <f>IF(データ!B3550&lt;&gt;"",データ!B3549,"")</f>
        <v/>
      </c>
      <c r="C2347" s="48" t="str">
        <f>IF(データ!C3550&lt;&gt;"",データ!C3549,"")</f>
        <v/>
      </c>
      <c r="D2347" s="46" t="str">
        <f>IF(データ!G3550&lt;&gt;"",データ!G3549,"")</f>
        <v/>
      </c>
      <c r="E2347" s="65" t="str">
        <f>IF(F2347="","",COUNT($F$4:F2347))</f>
        <v/>
      </c>
      <c r="F2347" s="81" t="str">
        <f>IF(C2347="","",データ!Z3549)</f>
        <v/>
      </c>
      <c r="G2347" s="65" t="str">
        <f>IF(C2347="","",データ!AA3549)</f>
        <v/>
      </c>
      <c r="H2347" s="65" t="str">
        <f>IF(I2347="","",COUNT($I$4:I2347))</f>
        <v/>
      </c>
      <c r="I2347" s="81" t="str">
        <f>IF(C2347="","",データ!AF3549)</f>
        <v/>
      </c>
      <c r="J2347" s="65" t="str">
        <f>IF(C2347="","",データ!AG3549)</f>
        <v/>
      </c>
      <c r="K2347" s="65" t="str">
        <f>IF(L2347="","",COUNT($L$4:L2347))</f>
        <v/>
      </c>
      <c r="L2347" s="81" t="str">
        <f>IF(C2347="","",データ!AI3549)</f>
        <v/>
      </c>
      <c r="M2347" s="65" t="str">
        <f>IF(C2347="","",データ!AJ3549)</f>
        <v/>
      </c>
      <c r="N2347" s="65" t="str">
        <f>IF(O2347="","",COUNT($O$4:O2347))</f>
        <v/>
      </c>
      <c r="O2347" s="81" t="str">
        <f>IF(C2347="","",データ!AO3549)</f>
        <v/>
      </c>
      <c r="P2347" s="65" t="str">
        <f>IF(C2347="","",データ!AP3549)</f>
        <v/>
      </c>
    </row>
    <row r="2348" spans="1:16" ht="18" customHeight="1">
      <c r="A2348" s="46" t="str">
        <f>IF(データ!A3551&lt;&gt;"",データ!A3550,"")</f>
        <v/>
      </c>
      <c r="B2348" s="47" t="str">
        <f>IF(データ!B3551&lt;&gt;"",データ!B3550,"")</f>
        <v/>
      </c>
      <c r="C2348" s="48" t="str">
        <f>IF(データ!C3551&lt;&gt;"",データ!C3550,"")</f>
        <v/>
      </c>
      <c r="D2348" s="46" t="str">
        <f>IF(データ!G3551&lt;&gt;"",データ!G3550,"")</f>
        <v/>
      </c>
      <c r="E2348" s="65" t="str">
        <f>IF(F2348="","",COUNT($F$4:F2348))</f>
        <v/>
      </c>
      <c r="F2348" s="81" t="str">
        <f>IF(C2348="","",データ!Z3550)</f>
        <v/>
      </c>
      <c r="G2348" s="65" t="str">
        <f>IF(C2348="","",データ!AA3550)</f>
        <v/>
      </c>
      <c r="H2348" s="65" t="str">
        <f>IF(I2348="","",COUNT($I$4:I2348))</f>
        <v/>
      </c>
      <c r="I2348" s="81" t="str">
        <f>IF(C2348="","",データ!AF3550)</f>
        <v/>
      </c>
      <c r="J2348" s="65" t="str">
        <f>IF(C2348="","",データ!AG3550)</f>
        <v/>
      </c>
      <c r="K2348" s="65" t="str">
        <f>IF(L2348="","",COUNT($L$4:L2348))</f>
        <v/>
      </c>
      <c r="L2348" s="81" t="str">
        <f>IF(C2348="","",データ!AI3550)</f>
        <v/>
      </c>
      <c r="M2348" s="65" t="str">
        <f>IF(C2348="","",データ!AJ3550)</f>
        <v/>
      </c>
      <c r="N2348" s="65" t="str">
        <f>IF(O2348="","",COUNT($O$4:O2348))</f>
        <v/>
      </c>
      <c r="O2348" s="81" t="str">
        <f>IF(C2348="","",データ!AO3550)</f>
        <v/>
      </c>
      <c r="P2348" s="65" t="str">
        <f>IF(C2348="","",データ!AP3550)</f>
        <v/>
      </c>
    </row>
    <row r="2349" spans="1:16" ht="18" customHeight="1">
      <c r="A2349" s="46" t="str">
        <f>IF(データ!A3552&lt;&gt;"",データ!A3551,"")</f>
        <v/>
      </c>
      <c r="B2349" s="47" t="str">
        <f>IF(データ!B3552&lt;&gt;"",データ!B3551,"")</f>
        <v/>
      </c>
      <c r="C2349" s="48" t="str">
        <f>IF(データ!C3552&lt;&gt;"",データ!C3551,"")</f>
        <v/>
      </c>
      <c r="D2349" s="46" t="str">
        <f>IF(データ!G3552&lt;&gt;"",データ!G3551,"")</f>
        <v/>
      </c>
      <c r="E2349" s="65" t="str">
        <f>IF(F2349="","",COUNT($F$4:F2349))</f>
        <v/>
      </c>
      <c r="F2349" s="81" t="str">
        <f>IF(C2349="","",データ!Z3551)</f>
        <v/>
      </c>
      <c r="G2349" s="65" t="str">
        <f>IF(C2349="","",データ!AA3551)</f>
        <v/>
      </c>
      <c r="H2349" s="65" t="str">
        <f>IF(I2349="","",COUNT($I$4:I2349))</f>
        <v/>
      </c>
      <c r="I2349" s="81" t="str">
        <f>IF(C2349="","",データ!AF3551)</f>
        <v/>
      </c>
      <c r="J2349" s="65" t="str">
        <f>IF(C2349="","",データ!AG3551)</f>
        <v/>
      </c>
      <c r="K2349" s="65" t="str">
        <f>IF(L2349="","",COUNT($L$4:L2349))</f>
        <v/>
      </c>
      <c r="L2349" s="81" t="str">
        <f>IF(C2349="","",データ!AI3551)</f>
        <v/>
      </c>
      <c r="M2349" s="65" t="str">
        <f>IF(C2349="","",データ!AJ3551)</f>
        <v/>
      </c>
      <c r="N2349" s="65" t="str">
        <f>IF(O2349="","",COUNT($O$4:O2349))</f>
        <v/>
      </c>
      <c r="O2349" s="81" t="str">
        <f>IF(C2349="","",データ!AO3551)</f>
        <v/>
      </c>
      <c r="P2349" s="65" t="str">
        <f>IF(C2349="","",データ!AP3551)</f>
        <v/>
      </c>
    </row>
    <row r="2350" spans="1:16" ht="18" customHeight="1">
      <c r="A2350" s="46" t="str">
        <f>IF(データ!A3553&lt;&gt;"",データ!A3552,"")</f>
        <v/>
      </c>
      <c r="B2350" s="47" t="str">
        <f>IF(データ!B3553&lt;&gt;"",データ!B3552,"")</f>
        <v/>
      </c>
      <c r="C2350" s="48" t="str">
        <f>IF(データ!C3553&lt;&gt;"",データ!C3552,"")</f>
        <v/>
      </c>
      <c r="D2350" s="46" t="str">
        <f>IF(データ!G3553&lt;&gt;"",データ!G3552,"")</f>
        <v/>
      </c>
      <c r="E2350" s="65" t="str">
        <f>IF(F2350="","",COUNT($F$4:F2350))</f>
        <v/>
      </c>
      <c r="F2350" s="81" t="str">
        <f>IF(C2350="","",データ!Z3552)</f>
        <v/>
      </c>
      <c r="G2350" s="65" t="str">
        <f>IF(C2350="","",データ!AA3552)</f>
        <v/>
      </c>
      <c r="H2350" s="65" t="str">
        <f>IF(I2350="","",COUNT($I$4:I2350))</f>
        <v/>
      </c>
      <c r="I2350" s="81" t="str">
        <f>IF(C2350="","",データ!AF3552)</f>
        <v/>
      </c>
      <c r="J2350" s="65" t="str">
        <f>IF(C2350="","",データ!AG3552)</f>
        <v/>
      </c>
      <c r="K2350" s="65" t="str">
        <f>IF(L2350="","",COUNT($L$4:L2350))</f>
        <v/>
      </c>
      <c r="L2350" s="81" t="str">
        <f>IF(C2350="","",データ!AI3552)</f>
        <v/>
      </c>
      <c r="M2350" s="65" t="str">
        <f>IF(C2350="","",データ!AJ3552)</f>
        <v/>
      </c>
      <c r="N2350" s="65" t="str">
        <f>IF(O2350="","",COUNT($O$4:O2350))</f>
        <v/>
      </c>
      <c r="O2350" s="81" t="str">
        <f>IF(C2350="","",データ!AO3552)</f>
        <v/>
      </c>
      <c r="P2350" s="65" t="str">
        <f>IF(C2350="","",データ!AP3552)</f>
        <v/>
      </c>
    </row>
    <row r="2351" spans="1:16" ht="18" customHeight="1">
      <c r="A2351" s="46" t="str">
        <f>IF(データ!A3554&lt;&gt;"",データ!A3553,"")</f>
        <v/>
      </c>
      <c r="B2351" s="47" t="str">
        <f>IF(データ!B3554&lt;&gt;"",データ!B3553,"")</f>
        <v/>
      </c>
      <c r="C2351" s="48" t="str">
        <f>IF(データ!C3554&lt;&gt;"",データ!C3553,"")</f>
        <v/>
      </c>
      <c r="D2351" s="46" t="str">
        <f>IF(データ!G3554&lt;&gt;"",データ!G3553,"")</f>
        <v/>
      </c>
      <c r="E2351" s="65" t="str">
        <f>IF(F2351="","",COUNT($F$4:F2351))</f>
        <v/>
      </c>
      <c r="F2351" s="81" t="str">
        <f>IF(C2351="","",データ!Z3553)</f>
        <v/>
      </c>
      <c r="G2351" s="65" t="str">
        <f>IF(C2351="","",データ!AA3553)</f>
        <v/>
      </c>
      <c r="H2351" s="65" t="str">
        <f>IF(I2351="","",COUNT($I$4:I2351))</f>
        <v/>
      </c>
      <c r="I2351" s="81" t="str">
        <f>IF(C2351="","",データ!AF3553)</f>
        <v/>
      </c>
      <c r="J2351" s="65" t="str">
        <f>IF(C2351="","",データ!AG3553)</f>
        <v/>
      </c>
      <c r="K2351" s="65" t="str">
        <f>IF(L2351="","",COUNT($L$4:L2351))</f>
        <v/>
      </c>
      <c r="L2351" s="81" t="str">
        <f>IF(C2351="","",データ!AI3553)</f>
        <v/>
      </c>
      <c r="M2351" s="65" t="str">
        <f>IF(C2351="","",データ!AJ3553)</f>
        <v/>
      </c>
      <c r="N2351" s="65" t="str">
        <f>IF(O2351="","",COUNT($O$4:O2351))</f>
        <v/>
      </c>
      <c r="O2351" s="81" t="str">
        <f>IF(C2351="","",データ!AO3553)</f>
        <v/>
      </c>
      <c r="P2351" s="65" t="str">
        <f>IF(C2351="","",データ!AP3553)</f>
        <v/>
      </c>
    </row>
    <row r="2352" spans="1:16" ht="18" customHeight="1">
      <c r="A2352" s="46" t="str">
        <f>IF(データ!A3555&lt;&gt;"",データ!A3554,"")</f>
        <v/>
      </c>
      <c r="B2352" s="47" t="str">
        <f>IF(データ!B3555&lt;&gt;"",データ!B3554,"")</f>
        <v/>
      </c>
      <c r="C2352" s="48" t="str">
        <f>IF(データ!C3555&lt;&gt;"",データ!C3554,"")</f>
        <v/>
      </c>
      <c r="D2352" s="46" t="str">
        <f>IF(データ!G3555&lt;&gt;"",データ!G3554,"")</f>
        <v/>
      </c>
      <c r="E2352" s="65" t="str">
        <f>IF(F2352="","",COUNT($F$4:F2352))</f>
        <v/>
      </c>
      <c r="F2352" s="81" t="str">
        <f>IF(C2352="","",データ!Z3554)</f>
        <v/>
      </c>
      <c r="G2352" s="65" t="str">
        <f>IF(C2352="","",データ!AA3554)</f>
        <v/>
      </c>
      <c r="H2352" s="65" t="str">
        <f>IF(I2352="","",COUNT($I$4:I2352))</f>
        <v/>
      </c>
      <c r="I2352" s="81" t="str">
        <f>IF(C2352="","",データ!AF3554)</f>
        <v/>
      </c>
      <c r="J2352" s="65" t="str">
        <f>IF(C2352="","",データ!AG3554)</f>
        <v/>
      </c>
      <c r="K2352" s="65" t="str">
        <f>IF(L2352="","",COUNT($L$4:L2352))</f>
        <v/>
      </c>
      <c r="L2352" s="81" t="str">
        <f>IF(C2352="","",データ!AI3554)</f>
        <v/>
      </c>
      <c r="M2352" s="65" t="str">
        <f>IF(C2352="","",データ!AJ3554)</f>
        <v/>
      </c>
      <c r="N2352" s="65" t="str">
        <f>IF(O2352="","",COUNT($O$4:O2352))</f>
        <v/>
      </c>
      <c r="O2352" s="81" t="str">
        <f>IF(C2352="","",データ!AO3554)</f>
        <v/>
      </c>
      <c r="P2352" s="65" t="str">
        <f>IF(C2352="","",データ!AP3554)</f>
        <v/>
      </c>
    </row>
    <row r="2353" spans="1:16" ht="18" customHeight="1">
      <c r="A2353" s="46" t="str">
        <f>IF(データ!A3556&lt;&gt;"",データ!A3555,"")</f>
        <v/>
      </c>
      <c r="B2353" s="47" t="str">
        <f>IF(データ!B3556&lt;&gt;"",データ!B3555,"")</f>
        <v/>
      </c>
      <c r="C2353" s="48" t="str">
        <f>IF(データ!C3556&lt;&gt;"",データ!C3555,"")</f>
        <v/>
      </c>
      <c r="D2353" s="46" t="str">
        <f>IF(データ!G3556&lt;&gt;"",データ!G3555,"")</f>
        <v/>
      </c>
      <c r="E2353" s="65" t="str">
        <f>IF(F2353="","",COUNT($F$4:F2353))</f>
        <v/>
      </c>
      <c r="F2353" s="81" t="str">
        <f>IF(C2353="","",データ!Z3555)</f>
        <v/>
      </c>
      <c r="G2353" s="65" t="str">
        <f>IF(C2353="","",データ!AA3555)</f>
        <v/>
      </c>
      <c r="H2353" s="65" t="str">
        <f>IF(I2353="","",COUNT($I$4:I2353))</f>
        <v/>
      </c>
      <c r="I2353" s="81" t="str">
        <f>IF(C2353="","",データ!AF3555)</f>
        <v/>
      </c>
      <c r="J2353" s="65" t="str">
        <f>IF(C2353="","",データ!AG3555)</f>
        <v/>
      </c>
      <c r="K2353" s="65" t="str">
        <f>IF(L2353="","",COUNT($L$4:L2353))</f>
        <v/>
      </c>
      <c r="L2353" s="81" t="str">
        <f>IF(C2353="","",データ!AI3555)</f>
        <v/>
      </c>
      <c r="M2353" s="65" t="str">
        <f>IF(C2353="","",データ!AJ3555)</f>
        <v/>
      </c>
      <c r="N2353" s="65" t="str">
        <f>IF(O2353="","",COUNT($O$4:O2353))</f>
        <v/>
      </c>
      <c r="O2353" s="81" t="str">
        <f>IF(C2353="","",データ!AO3555)</f>
        <v/>
      </c>
      <c r="P2353" s="65" t="str">
        <f>IF(C2353="","",データ!AP3555)</f>
        <v/>
      </c>
    </row>
    <row r="2354" spans="1:16" ht="18" customHeight="1">
      <c r="A2354" s="46" t="str">
        <f>IF(データ!A3557&lt;&gt;"",データ!A3556,"")</f>
        <v/>
      </c>
      <c r="B2354" s="47" t="str">
        <f>IF(データ!B3557&lt;&gt;"",データ!B3556,"")</f>
        <v/>
      </c>
      <c r="C2354" s="48" t="str">
        <f>IF(データ!C3557&lt;&gt;"",データ!C3556,"")</f>
        <v/>
      </c>
      <c r="D2354" s="46" t="str">
        <f>IF(データ!G3557&lt;&gt;"",データ!G3556,"")</f>
        <v/>
      </c>
      <c r="E2354" s="65" t="str">
        <f>IF(F2354="","",COUNT($F$4:F2354))</f>
        <v/>
      </c>
      <c r="F2354" s="81" t="str">
        <f>IF(C2354="","",データ!Z3556)</f>
        <v/>
      </c>
      <c r="G2354" s="65" t="str">
        <f>IF(C2354="","",データ!AA3556)</f>
        <v/>
      </c>
      <c r="H2354" s="65" t="str">
        <f>IF(I2354="","",COUNT($I$4:I2354))</f>
        <v/>
      </c>
      <c r="I2354" s="81" t="str">
        <f>IF(C2354="","",データ!AF3556)</f>
        <v/>
      </c>
      <c r="J2354" s="65" t="str">
        <f>IF(C2354="","",データ!AG3556)</f>
        <v/>
      </c>
      <c r="K2354" s="65" t="str">
        <f>IF(L2354="","",COUNT($L$4:L2354))</f>
        <v/>
      </c>
      <c r="L2354" s="81" t="str">
        <f>IF(C2354="","",データ!AI3556)</f>
        <v/>
      </c>
      <c r="M2354" s="65" t="str">
        <f>IF(C2354="","",データ!AJ3556)</f>
        <v/>
      </c>
      <c r="N2354" s="65" t="str">
        <f>IF(O2354="","",COUNT($O$4:O2354))</f>
        <v/>
      </c>
      <c r="O2354" s="81" t="str">
        <f>IF(C2354="","",データ!AO3556)</f>
        <v/>
      </c>
      <c r="P2354" s="65" t="str">
        <f>IF(C2354="","",データ!AP3556)</f>
        <v/>
      </c>
    </row>
    <row r="2355" spans="1:16" ht="18" customHeight="1">
      <c r="A2355" s="46" t="str">
        <f>IF(データ!A3558&lt;&gt;"",データ!A3557,"")</f>
        <v/>
      </c>
      <c r="B2355" s="47" t="str">
        <f>IF(データ!B3558&lt;&gt;"",データ!B3557,"")</f>
        <v/>
      </c>
      <c r="C2355" s="48" t="str">
        <f>IF(データ!C3558&lt;&gt;"",データ!C3557,"")</f>
        <v/>
      </c>
      <c r="D2355" s="46" t="str">
        <f>IF(データ!G3558&lt;&gt;"",データ!G3557,"")</f>
        <v/>
      </c>
      <c r="E2355" s="65" t="str">
        <f>IF(F2355="","",COUNT($F$4:F2355))</f>
        <v/>
      </c>
      <c r="F2355" s="81" t="str">
        <f>IF(C2355="","",データ!Z3557)</f>
        <v/>
      </c>
      <c r="G2355" s="65" t="str">
        <f>IF(C2355="","",データ!AA3557)</f>
        <v/>
      </c>
      <c r="H2355" s="65" t="str">
        <f>IF(I2355="","",COUNT($I$4:I2355))</f>
        <v/>
      </c>
      <c r="I2355" s="81" t="str">
        <f>IF(C2355="","",データ!AF3557)</f>
        <v/>
      </c>
      <c r="J2355" s="65" t="str">
        <f>IF(C2355="","",データ!AG3557)</f>
        <v/>
      </c>
      <c r="K2355" s="65" t="str">
        <f>IF(L2355="","",COUNT($L$4:L2355))</f>
        <v/>
      </c>
      <c r="L2355" s="81" t="str">
        <f>IF(C2355="","",データ!AI3557)</f>
        <v/>
      </c>
      <c r="M2355" s="65" t="str">
        <f>IF(C2355="","",データ!AJ3557)</f>
        <v/>
      </c>
      <c r="N2355" s="65" t="str">
        <f>IF(O2355="","",COUNT($O$4:O2355))</f>
        <v/>
      </c>
      <c r="O2355" s="81" t="str">
        <f>IF(C2355="","",データ!AO3557)</f>
        <v/>
      </c>
      <c r="P2355" s="65" t="str">
        <f>IF(C2355="","",データ!AP3557)</f>
        <v/>
      </c>
    </row>
    <row r="2356" spans="1:16" ht="18" customHeight="1">
      <c r="A2356" s="46" t="str">
        <f>IF(データ!A3559&lt;&gt;"",データ!A3558,"")</f>
        <v/>
      </c>
      <c r="B2356" s="47" t="str">
        <f>IF(データ!B3559&lt;&gt;"",データ!B3558,"")</f>
        <v/>
      </c>
      <c r="C2356" s="48" t="str">
        <f>IF(データ!C3559&lt;&gt;"",データ!C3558,"")</f>
        <v/>
      </c>
      <c r="D2356" s="46" t="str">
        <f>IF(データ!G3559&lt;&gt;"",データ!G3558,"")</f>
        <v/>
      </c>
      <c r="E2356" s="65" t="str">
        <f>IF(F2356="","",COUNT($F$4:F2356))</f>
        <v/>
      </c>
      <c r="F2356" s="81" t="str">
        <f>IF(C2356="","",データ!Z3558)</f>
        <v/>
      </c>
      <c r="G2356" s="65" t="str">
        <f>IF(C2356="","",データ!AA3558)</f>
        <v/>
      </c>
      <c r="H2356" s="65" t="str">
        <f>IF(I2356="","",COUNT($I$4:I2356))</f>
        <v/>
      </c>
      <c r="I2356" s="81" t="str">
        <f>IF(C2356="","",データ!AF3558)</f>
        <v/>
      </c>
      <c r="J2356" s="65" t="str">
        <f>IF(C2356="","",データ!AG3558)</f>
        <v/>
      </c>
      <c r="K2356" s="65" t="str">
        <f>IF(L2356="","",COUNT($L$4:L2356))</f>
        <v/>
      </c>
      <c r="L2356" s="81" t="str">
        <f>IF(C2356="","",データ!AI3558)</f>
        <v/>
      </c>
      <c r="M2356" s="65" t="str">
        <f>IF(C2356="","",データ!AJ3558)</f>
        <v/>
      </c>
      <c r="N2356" s="65" t="str">
        <f>IF(O2356="","",COUNT($O$4:O2356))</f>
        <v/>
      </c>
      <c r="O2356" s="81" t="str">
        <f>IF(C2356="","",データ!AO3558)</f>
        <v/>
      </c>
      <c r="P2356" s="65" t="str">
        <f>IF(C2356="","",データ!AP3558)</f>
        <v/>
      </c>
    </row>
    <row r="2357" spans="1:16" ht="18" customHeight="1">
      <c r="A2357" s="46" t="str">
        <f>IF(データ!A3560&lt;&gt;"",データ!A3559,"")</f>
        <v/>
      </c>
      <c r="B2357" s="47" t="str">
        <f>IF(データ!B3560&lt;&gt;"",データ!B3559,"")</f>
        <v/>
      </c>
      <c r="C2357" s="48" t="str">
        <f>IF(データ!C3560&lt;&gt;"",データ!C3559,"")</f>
        <v/>
      </c>
      <c r="D2357" s="46" t="str">
        <f>IF(データ!G3560&lt;&gt;"",データ!G3559,"")</f>
        <v/>
      </c>
      <c r="E2357" s="65" t="str">
        <f>IF(F2357="","",COUNT($F$4:F2357))</f>
        <v/>
      </c>
      <c r="F2357" s="81" t="str">
        <f>IF(C2357="","",データ!Z3559)</f>
        <v/>
      </c>
      <c r="G2357" s="65" t="str">
        <f>IF(C2357="","",データ!AA3559)</f>
        <v/>
      </c>
      <c r="H2357" s="65" t="str">
        <f>IF(I2357="","",COUNT($I$4:I2357))</f>
        <v/>
      </c>
      <c r="I2357" s="81" t="str">
        <f>IF(C2357="","",データ!AF3559)</f>
        <v/>
      </c>
      <c r="J2357" s="65" t="str">
        <f>IF(C2357="","",データ!AG3559)</f>
        <v/>
      </c>
      <c r="K2357" s="65" t="str">
        <f>IF(L2357="","",COUNT($L$4:L2357))</f>
        <v/>
      </c>
      <c r="L2357" s="81" t="str">
        <f>IF(C2357="","",データ!AI3559)</f>
        <v/>
      </c>
      <c r="M2357" s="65" t="str">
        <f>IF(C2357="","",データ!AJ3559)</f>
        <v/>
      </c>
      <c r="N2357" s="65" t="str">
        <f>IF(O2357="","",COUNT($O$4:O2357))</f>
        <v/>
      </c>
      <c r="O2357" s="81" t="str">
        <f>IF(C2357="","",データ!AO3559)</f>
        <v/>
      </c>
      <c r="P2357" s="65" t="str">
        <f>IF(C2357="","",データ!AP3559)</f>
        <v/>
      </c>
    </row>
    <row r="2358" spans="1:16" ht="18" customHeight="1">
      <c r="A2358" s="46" t="str">
        <f>IF(データ!A3561&lt;&gt;"",データ!A3560,"")</f>
        <v/>
      </c>
      <c r="B2358" s="47" t="str">
        <f>IF(データ!B3561&lt;&gt;"",データ!B3560,"")</f>
        <v/>
      </c>
      <c r="C2358" s="48" t="str">
        <f>IF(データ!C3561&lt;&gt;"",データ!C3560,"")</f>
        <v/>
      </c>
      <c r="D2358" s="46" t="str">
        <f>IF(データ!G3561&lt;&gt;"",データ!G3560,"")</f>
        <v/>
      </c>
      <c r="E2358" s="65" t="str">
        <f>IF(F2358="","",COUNT($F$4:F2358))</f>
        <v/>
      </c>
      <c r="F2358" s="81" t="str">
        <f>IF(C2358="","",データ!Z3560)</f>
        <v/>
      </c>
      <c r="G2358" s="65" t="str">
        <f>IF(C2358="","",データ!AA3560)</f>
        <v/>
      </c>
      <c r="H2358" s="65" t="str">
        <f>IF(I2358="","",COUNT($I$4:I2358))</f>
        <v/>
      </c>
      <c r="I2358" s="81" t="str">
        <f>IF(C2358="","",データ!AF3560)</f>
        <v/>
      </c>
      <c r="J2358" s="65" t="str">
        <f>IF(C2358="","",データ!AG3560)</f>
        <v/>
      </c>
      <c r="K2358" s="65" t="str">
        <f>IF(L2358="","",COUNT($L$4:L2358))</f>
        <v/>
      </c>
      <c r="L2358" s="81" t="str">
        <f>IF(C2358="","",データ!AI3560)</f>
        <v/>
      </c>
      <c r="M2358" s="65" t="str">
        <f>IF(C2358="","",データ!AJ3560)</f>
        <v/>
      </c>
      <c r="N2358" s="65" t="str">
        <f>IF(O2358="","",COUNT($O$4:O2358))</f>
        <v/>
      </c>
      <c r="O2358" s="81" t="str">
        <f>IF(C2358="","",データ!AO3560)</f>
        <v/>
      </c>
      <c r="P2358" s="65" t="str">
        <f>IF(C2358="","",データ!AP3560)</f>
        <v/>
      </c>
    </row>
    <row r="2359" spans="1:16" ht="18" customHeight="1">
      <c r="A2359" s="46" t="str">
        <f>IF(データ!A3562&lt;&gt;"",データ!A3561,"")</f>
        <v/>
      </c>
      <c r="B2359" s="47" t="str">
        <f>IF(データ!B3562&lt;&gt;"",データ!B3561,"")</f>
        <v/>
      </c>
      <c r="C2359" s="48" t="str">
        <f>IF(データ!C3562&lt;&gt;"",データ!C3561,"")</f>
        <v/>
      </c>
      <c r="D2359" s="46" t="str">
        <f>IF(データ!G3562&lt;&gt;"",データ!G3561,"")</f>
        <v/>
      </c>
      <c r="E2359" s="65" t="str">
        <f>IF(F2359="","",COUNT($F$4:F2359))</f>
        <v/>
      </c>
      <c r="F2359" s="81" t="str">
        <f>IF(C2359="","",データ!Z3561)</f>
        <v/>
      </c>
      <c r="G2359" s="65" t="str">
        <f>IF(C2359="","",データ!AA3561)</f>
        <v/>
      </c>
      <c r="H2359" s="65" t="str">
        <f>IF(I2359="","",COUNT($I$4:I2359))</f>
        <v/>
      </c>
      <c r="I2359" s="81" t="str">
        <f>IF(C2359="","",データ!AF3561)</f>
        <v/>
      </c>
      <c r="J2359" s="65" t="str">
        <f>IF(C2359="","",データ!AG3561)</f>
        <v/>
      </c>
      <c r="K2359" s="65" t="str">
        <f>IF(L2359="","",COUNT($L$4:L2359))</f>
        <v/>
      </c>
      <c r="L2359" s="81" t="str">
        <f>IF(C2359="","",データ!AI3561)</f>
        <v/>
      </c>
      <c r="M2359" s="65" t="str">
        <f>IF(C2359="","",データ!AJ3561)</f>
        <v/>
      </c>
      <c r="N2359" s="65" t="str">
        <f>IF(O2359="","",COUNT($O$4:O2359))</f>
        <v/>
      </c>
      <c r="O2359" s="81" t="str">
        <f>IF(C2359="","",データ!AO3561)</f>
        <v/>
      </c>
      <c r="P2359" s="65" t="str">
        <f>IF(C2359="","",データ!AP3561)</f>
        <v/>
      </c>
    </row>
    <row r="2360" spans="1:16" ht="18" customHeight="1">
      <c r="A2360" s="46" t="str">
        <f>IF(データ!A3563&lt;&gt;"",データ!A3562,"")</f>
        <v/>
      </c>
      <c r="B2360" s="47" t="str">
        <f>IF(データ!B3563&lt;&gt;"",データ!B3562,"")</f>
        <v/>
      </c>
      <c r="C2360" s="48" t="str">
        <f>IF(データ!C3563&lt;&gt;"",データ!C3562,"")</f>
        <v/>
      </c>
      <c r="D2360" s="46" t="str">
        <f>IF(データ!G3563&lt;&gt;"",データ!G3562,"")</f>
        <v/>
      </c>
      <c r="E2360" s="65" t="str">
        <f>IF(F2360="","",COUNT($F$4:F2360))</f>
        <v/>
      </c>
      <c r="F2360" s="81" t="str">
        <f>IF(C2360="","",データ!Z3562)</f>
        <v/>
      </c>
      <c r="G2360" s="65" t="str">
        <f>IF(C2360="","",データ!AA3562)</f>
        <v/>
      </c>
      <c r="H2360" s="65" t="str">
        <f>IF(I2360="","",COUNT($I$4:I2360))</f>
        <v/>
      </c>
      <c r="I2360" s="81" t="str">
        <f>IF(C2360="","",データ!AF3562)</f>
        <v/>
      </c>
      <c r="J2360" s="65" t="str">
        <f>IF(C2360="","",データ!AG3562)</f>
        <v/>
      </c>
      <c r="K2360" s="65" t="str">
        <f>IF(L2360="","",COUNT($L$4:L2360))</f>
        <v/>
      </c>
      <c r="L2360" s="81" t="str">
        <f>IF(C2360="","",データ!AI3562)</f>
        <v/>
      </c>
      <c r="M2360" s="65" t="str">
        <f>IF(C2360="","",データ!AJ3562)</f>
        <v/>
      </c>
      <c r="N2360" s="65" t="str">
        <f>IF(O2360="","",COUNT($O$4:O2360))</f>
        <v/>
      </c>
      <c r="O2360" s="81" t="str">
        <f>IF(C2360="","",データ!AO3562)</f>
        <v/>
      </c>
      <c r="P2360" s="65" t="str">
        <f>IF(C2360="","",データ!AP3562)</f>
        <v/>
      </c>
    </row>
    <row r="2361" spans="1:16" ht="18" customHeight="1">
      <c r="A2361" s="46" t="str">
        <f>IF(データ!A3564&lt;&gt;"",データ!A3563,"")</f>
        <v/>
      </c>
      <c r="B2361" s="47" t="str">
        <f>IF(データ!B3564&lt;&gt;"",データ!B3563,"")</f>
        <v/>
      </c>
      <c r="C2361" s="48" t="str">
        <f>IF(データ!C3564&lt;&gt;"",データ!C3563,"")</f>
        <v/>
      </c>
      <c r="D2361" s="46" t="str">
        <f>IF(データ!G3564&lt;&gt;"",データ!G3563,"")</f>
        <v/>
      </c>
      <c r="E2361" s="65" t="str">
        <f>IF(F2361="","",COUNT($F$4:F2361))</f>
        <v/>
      </c>
      <c r="F2361" s="81" t="str">
        <f>IF(C2361="","",データ!Z3563)</f>
        <v/>
      </c>
      <c r="G2361" s="65" t="str">
        <f>IF(C2361="","",データ!AA3563)</f>
        <v/>
      </c>
      <c r="H2361" s="65" t="str">
        <f>IF(I2361="","",COUNT($I$4:I2361))</f>
        <v/>
      </c>
      <c r="I2361" s="81" t="str">
        <f>IF(C2361="","",データ!AF3563)</f>
        <v/>
      </c>
      <c r="J2361" s="65" t="str">
        <f>IF(C2361="","",データ!AG3563)</f>
        <v/>
      </c>
      <c r="K2361" s="65" t="str">
        <f>IF(L2361="","",COUNT($L$4:L2361))</f>
        <v/>
      </c>
      <c r="L2361" s="81" t="str">
        <f>IF(C2361="","",データ!AI3563)</f>
        <v/>
      </c>
      <c r="M2361" s="65" t="str">
        <f>IF(C2361="","",データ!AJ3563)</f>
        <v/>
      </c>
      <c r="N2361" s="65" t="str">
        <f>IF(O2361="","",COUNT($O$4:O2361))</f>
        <v/>
      </c>
      <c r="O2361" s="81" t="str">
        <f>IF(C2361="","",データ!AO3563)</f>
        <v/>
      </c>
      <c r="P2361" s="65" t="str">
        <f>IF(C2361="","",データ!AP3563)</f>
        <v/>
      </c>
    </row>
    <row r="2362" spans="1:16" ht="18" customHeight="1">
      <c r="A2362" s="46" t="str">
        <f>IF(データ!A3565&lt;&gt;"",データ!A3564,"")</f>
        <v/>
      </c>
      <c r="B2362" s="47" t="str">
        <f>IF(データ!B3565&lt;&gt;"",データ!B3564,"")</f>
        <v/>
      </c>
      <c r="C2362" s="48" t="str">
        <f>IF(データ!C3565&lt;&gt;"",データ!C3564,"")</f>
        <v/>
      </c>
      <c r="D2362" s="46" t="str">
        <f>IF(データ!G3565&lt;&gt;"",データ!G3564,"")</f>
        <v/>
      </c>
      <c r="E2362" s="65" t="str">
        <f>IF(F2362="","",COUNT($F$4:F2362))</f>
        <v/>
      </c>
      <c r="F2362" s="81" t="str">
        <f>IF(C2362="","",データ!Z3564)</f>
        <v/>
      </c>
      <c r="G2362" s="65" t="str">
        <f>IF(C2362="","",データ!AA3564)</f>
        <v/>
      </c>
      <c r="H2362" s="65" t="str">
        <f>IF(I2362="","",COUNT($I$4:I2362))</f>
        <v/>
      </c>
      <c r="I2362" s="81" t="str">
        <f>IF(C2362="","",データ!AF3564)</f>
        <v/>
      </c>
      <c r="J2362" s="65" t="str">
        <f>IF(C2362="","",データ!AG3564)</f>
        <v/>
      </c>
      <c r="K2362" s="65" t="str">
        <f>IF(L2362="","",COUNT($L$4:L2362))</f>
        <v/>
      </c>
      <c r="L2362" s="81" t="str">
        <f>IF(C2362="","",データ!AI3564)</f>
        <v/>
      </c>
      <c r="M2362" s="65" t="str">
        <f>IF(C2362="","",データ!AJ3564)</f>
        <v/>
      </c>
      <c r="N2362" s="65" t="str">
        <f>IF(O2362="","",COUNT($O$4:O2362))</f>
        <v/>
      </c>
      <c r="O2362" s="81" t="str">
        <f>IF(C2362="","",データ!AO3564)</f>
        <v/>
      </c>
      <c r="P2362" s="65" t="str">
        <f>IF(C2362="","",データ!AP3564)</f>
        <v/>
      </c>
    </row>
    <row r="2363" spans="1:16" ht="18" customHeight="1">
      <c r="A2363" s="46" t="str">
        <f>IF(データ!A3566&lt;&gt;"",データ!A3565,"")</f>
        <v/>
      </c>
      <c r="B2363" s="47" t="str">
        <f>IF(データ!B3566&lt;&gt;"",データ!B3565,"")</f>
        <v/>
      </c>
      <c r="C2363" s="48" t="str">
        <f>IF(データ!C3566&lt;&gt;"",データ!C3565,"")</f>
        <v/>
      </c>
      <c r="D2363" s="46" t="str">
        <f>IF(データ!G3566&lt;&gt;"",データ!G3565,"")</f>
        <v/>
      </c>
      <c r="E2363" s="65" t="str">
        <f>IF(F2363="","",COUNT($F$4:F2363))</f>
        <v/>
      </c>
      <c r="F2363" s="81" t="str">
        <f>IF(C2363="","",データ!Z3565)</f>
        <v/>
      </c>
      <c r="G2363" s="65" t="str">
        <f>IF(C2363="","",データ!AA3565)</f>
        <v/>
      </c>
      <c r="H2363" s="65" t="str">
        <f>IF(I2363="","",COUNT($I$4:I2363))</f>
        <v/>
      </c>
      <c r="I2363" s="81" t="str">
        <f>IF(C2363="","",データ!AF3565)</f>
        <v/>
      </c>
      <c r="J2363" s="65" t="str">
        <f>IF(C2363="","",データ!AG3565)</f>
        <v/>
      </c>
      <c r="K2363" s="65" t="str">
        <f>IF(L2363="","",COUNT($L$4:L2363))</f>
        <v/>
      </c>
      <c r="L2363" s="81" t="str">
        <f>IF(C2363="","",データ!AI3565)</f>
        <v/>
      </c>
      <c r="M2363" s="65" t="str">
        <f>IF(C2363="","",データ!AJ3565)</f>
        <v/>
      </c>
      <c r="N2363" s="65" t="str">
        <f>IF(O2363="","",COUNT($O$4:O2363))</f>
        <v/>
      </c>
      <c r="O2363" s="81" t="str">
        <f>IF(C2363="","",データ!AO3565)</f>
        <v/>
      </c>
      <c r="P2363" s="65" t="str">
        <f>IF(C2363="","",データ!AP3565)</f>
        <v/>
      </c>
    </row>
    <row r="2364" spans="1:16" ht="18" customHeight="1">
      <c r="A2364" s="46" t="str">
        <f>IF(データ!A3567&lt;&gt;"",データ!A3566,"")</f>
        <v/>
      </c>
      <c r="B2364" s="47" t="str">
        <f>IF(データ!B3567&lt;&gt;"",データ!B3566,"")</f>
        <v/>
      </c>
      <c r="C2364" s="48" t="str">
        <f>IF(データ!C3567&lt;&gt;"",データ!C3566,"")</f>
        <v/>
      </c>
      <c r="D2364" s="46" t="str">
        <f>IF(データ!G3567&lt;&gt;"",データ!G3566,"")</f>
        <v/>
      </c>
      <c r="E2364" s="65" t="str">
        <f>IF(F2364="","",COUNT($F$4:F2364))</f>
        <v/>
      </c>
      <c r="F2364" s="81" t="str">
        <f>IF(C2364="","",データ!Z3566)</f>
        <v/>
      </c>
      <c r="G2364" s="65" t="str">
        <f>IF(C2364="","",データ!AA3566)</f>
        <v/>
      </c>
      <c r="H2364" s="65" t="str">
        <f>IF(I2364="","",COUNT($I$4:I2364))</f>
        <v/>
      </c>
      <c r="I2364" s="81" t="str">
        <f>IF(C2364="","",データ!AF3566)</f>
        <v/>
      </c>
      <c r="J2364" s="65" t="str">
        <f>IF(C2364="","",データ!AG3566)</f>
        <v/>
      </c>
      <c r="K2364" s="65" t="str">
        <f>IF(L2364="","",COUNT($L$4:L2364))</f>
        <v/>
      </c>
      <c r="L2364" s="81" t="str">
        <f>IF(C2364="","",データ!AI3566)</f>
        <v/>
      </c>
      <c r="M2364" s="65" t="str">
        <f>IF(C2364="","",データ!AJ3566)</f>
        <v/>
      </c>
      <c r="N2364" s="65" t="str">
        <f>IF(O2364="","",COUNT($O$4:O2364))</f>
        <v/>
      </c>
      <c r="O2364" s="81" t="str">
        <f>IF(C2364="","",データ!AO3566)</f>
        <v/>
      </c>
      <c r="P2364" s="65" t="str">
        <f>IF(C2364="","",データ!AP3566)</f>
        <v/>
      </c>
    </row>
    <row r="2365" spans="1:16" ht="18" customHeight="1">
      <c r="A2365" s="46" t="str">
        <f>IF(データ!A3568&lt;&gt;"",データ!A3567,"")</f>
        <v/>
      </c>
      <c r="B2365" s="47" t="str">
        <f>IF(データ!B3568&lt;&gt;"",データ!B3567,"")</f>
        <v/>
      </c>
      <c r="C2365" s="48" t="str">
        <f>IF(データ!C3568&lt;&gt;"",データ!C3567,"")</f>
        <v/>
      </c>
      <c r="D2365" s="46" t="str">
        <f>IF(データ!G3568&lt;&gt;"",データ!G3567,"")</f>
        <v/>
      </c>
      <c r="E2365" s="65" t="str">
        <f>IF(F2365="","",COUNT($F$4:F2365))</f>
        <v/>
      </c>
      <c r="F2365" s="81" t="str">
        <f>IF(C2365="","",データ!Z3567)</f>
        <v/>
      </c>
      <c r="G2365" s="65" t="str">
        <f>IF(C2365="","",データ!AA3567)</f>
        <v/>
      </c>
      <c r="H2365" s="65" t="str">
        <f>IF(I2365="","",COUNT($I$4:I2365))</f>
        <v/>
      </c>
      <c r="I2365" s="81" t="str">
        <f>IF(C2365="","",データ!AF3567)</f>
        <v/>
      </c>
      <c r="J2365" s="65" t="str">
        <f>IF(C2365="","",データ!AG3567)</f>
        <v/>
      </c>
      <c r="K2365" s="65" t="str">
        <f>IF(L2365="","",COUNT($L$4:L2365))</f>
        <v/>
      </c>
      <c r="L2365" s="81" t="str">
        <f>IF(C2365="","",データ!AI3567)</f>
        <v/>
      </c>
      <c r="M2365" s="65" t="str">
        <f>IF(C2365="","",データ!AJ3567)</f>
        <v/>
      </c>
      <c r="N2365" s="65" t="str">
        <f>IF(O2365="","",COUNT($O$4:O2365))</f>
        <v/>
      </c>
      <c r="O2365" s="81" t="str">
        <f>IF(C2365="","",データ!AO3567)</f>
        <v/>
      </c>
      <c r="P2365" s="65" t="str">
        <f>IF(C2365="","",データ!AP3567)</f>
        <v/>
      </c>
    </row>
    <row r="2366" spans="1:16" ht="18" customHeight="1">
      <c r="A2366" s="46" t="str">
        <f>IF(データ!A3569&lt;&gt;"",データ!A3568,"")</f>
        <v/>
      </c>
      <c r="B2366" s="47" t="str">
        <f>IF(データ!B3569&lt;&gt;"",データ!B3568,"")</f>
        <v/>
      </c>
      <c r="C2366" s="48" t="str">
        <f>IF(データ!C3569&lt;&gt;"",データ!C3568,"")</f>
        <v/>
      </c>
      <c r="D2366" s="46" t="str">
        <f>IF(データ!G3569&lt;&gt;"",データ!G3568,"")</f>
        <v/>
      </c>
      <c r="E2366" s="65" t="str">
        <f>IF(F2366="","",COUNT($F$4:F2366))</f>
        <v/>
      </c>
      <c r="F2366" s="81" t="str">
        <f>IF(C2366="","",データ!Z3568)</f>
        <v/>
      </c>
      <c r="G2366" s="65" t="str">
        <f>IF(C2366="","",データ!AA3568)</f>
        <v/>
      </c>
      <c r="H2366" s="65" t="str">
        <f>IF(I2366="","",COUNT($I$4:I2366))</f>
        <v/>
      </c>
      <c r="I2366" s="81" t="str">
        <f>IF(C2366="","",データ!AF3568)</f>
        <v/>
      </c>
      <c r="J2366" s="65" t="str">
        <f>IF(C2366="","",データ!AG3568)</f>
        <v/>
      </c>
      <c r="K2366" s="65" t="str">
        <f>IF(L2366="","",COUNT($L$4:L2366))</f>
        <v/>
      </c>
      <c r="L2366" s="81" t="str">
        <f>IF(C2366="","",データ!AI3568)</f>
        <v/>
      </c>
      <c r="M2366" s="65" t="str">
        <f>IF(C2366="","",データ!AJ3568)</f>
        <v/>
      </c>
      <c r="N2366" s="65" t="str">
        <f>IF(O2366="","",COUNT($O$4:O2366))</f>
        <v/>
      </c>
      <c r="O2366" s="81" t="str">
        <f>IF(C2366="","",データ!AO3568)</f>
        <v/>
      </c>
      <c r="P2366" s="65" t="str">
        <f>IF(C2366="","",データ!AP3568)</f>
        <v/>
      </c>
    </row>
    <row r="2367" spans="1:16" ht="18" customHeight="1">
      <c r="A2367" s="46" t="str">
        <f>IF(データ!A3570&lt;&gt;"",データ!A3569,"")</f>
        <v/>
      </c>
      <c r="B2367" s="47" t="str">
        <f>IF(データ!B3570&lt;&gt;"",データ!B3569,"")</f>
        <v/>
      </c>
      <c r="C2367" s="48" t="str">
        <f>IF(データ!C3570&lt;&gt;"",データ!C3569,"")</f>
        <v/>
      </c>
      <c r="D2367" s="46" t="str">
        <f>IF(データ!G3570&lt;&gt;"",データ!G3569,"")</f>
        <v/>
      </c>
      <c r="E2367" s="65" t="str">
        <f>IF(F2367="","",COUNT($F$4:F2367))</f>
        <v/>
      </c>
      <c r="F2367" s="81" t="str">
        <f>IF(C2367="","",データ!Z3569)</f>
        <v/>
      </c>
      <c r="G2367" s="65" t="str">
        <f>IF(C2367="","",データ!AA3569)</f>
        <v/>
      </c>
      <c r="H2367" s="65" t="str">
        <f>IF(I2367="","",COUNT($I$4:I2367))</f>
        <v/>
      </c>
      <c r="I2367" s="81" t="str">
        <f>IF(C2367="","",データ!AF3569)</f>
        <v/>
      </c>
      <c r="J2367" s="65" t="str">
        <f>IF(C2367="","",データ!AG3569)</f>
        <v/>
      </c>
      <c r="K2367" s="65" t="str">
        <f>IF(L2367="","",COUNT($L$4:L2367))</f>
        <v/>
      </c>
      <c r="L2367" s="81" t="str">
        <f>IF(C2367="","",データ!AI3569)</f>
        <v/>
      </c>
      <c r="M2367" s="65" t="str">
        <f>IF(C2367="","",データ!AJ3569)</f>
        <v/>
      </c>
      <c r="N2367" s="65" t="str">
        <f>IF(O2367="","",COUNT($O$4:O2367))</f>
        <v/>
      </c>
      <c r="O2367" s="81" t="str">
        <f>IF(C2367="","",データ!AO3569)</f>
        <v/>
      </c>
      <c r="P2367" s="65" t="str">
        <f>IF(C2367="","",データ!AP3569)</f>
        <v/>
      </c>
    </row>
    <row r="2368" spans="1:16" ht="18" customHeight="1">
      <c r="A2368" s="46" t="str">
        <f>IF(データ!A3571&lt;&gt;"",データ!A3570,"")</f>
        <v/>
      </c>
      <c r="B2368" s="47" t="str">
        <f>IF(データ!B3571&lt;&gt;"",データ!B3570,"")</f>
        <v/>
      </c>
      <c r="C2368" s="48" t="str">
        <f>IF(データ!C3571&lt;&gt;"",データ!C3570,"")</f>
        <v/>
      </c>
      <c r="D2368" s="46" t="str">
        <f>IF(データ!G3571&lt;&gt;"",データ!G3570,"")</f>
        <v/>
      </c>
      <c r="E2368" s="65" t="str">
        <f>IF(F2368="","",COUNT($F$4:F2368))</f>
        <v/>
      </c>
      <c r="F2368" s="81" t="str">
        <f>IF(C2368="","",データ!Z3570)</f>
        <v/>
      </c>
      <c r="G2368" s="65" t="str">
        <f>IF(C2368="","",データ!AA3570)</f>
        <v/>
      </c>
      <c r="H2368" s="65" t="str">
        <f>IF(I2368="","",COUNT($I$4:I2368))</f>
        <v/>
      </c>
      <c r="I2368" s="81" t="str">
        <f>IF(C2368="","",データ!AF3570)</f>
        <v/>
      </c>
      <c r="J2368" s="65" t="str">
        <f>IF(C2368="","",データ!AG3570)</f>
        <v/>
      </c>
      <c r="K2368" s="65" t="str">
        <f>IF(L2368="","",COUNT($L$4:L2368))</f>
        <v/>
      </c>
      <c r="L2368" s="81" t="str">
        <f>IF(C2368="","",データ!AI3570)</f>
        <v/>
      </c>
      <c r="M2368" s="65" t="str">
        <f>IF(C2368="","",データ!AJ3570)</f>
        <v/>
      </c>
      <c r="N2368" s="65" t="str">
        <f>IF(O2368="","",COUNT($O$4:O2368))</f>
        <v/>
      </c>
      <c r="O2368" s="81" t="str">
        <f>IF(C2368="","",データ!AO3570)</f>
        <v/>
      </c>
      <c r="P2368" s="65" t="str">
        <f>IF(C2368="","",データ!AP3570)</f>
        <v/>
      </c>
    </row>
    <row r="2369" spans="1:16" ht="18" customHeight="1">
      <c r="A2369" s="46" t="str">
        <f>IF(データ!A3572&lt;&gt;"",データ!A3571,"")</f>
        <v/>
      </c>
      <c r="B2369" s="47" t="str">
        <f>IF(データ!B3572&lt;&gt;"",データ!B3571,"")</f>
        <v/>
      </c>
      <c r="C2369" s="48" t="str">
        <f>IF(データ!C3572&lt;&gt;"",データ!C3571,"")</f>
        <v/>
      </c>
      <c r="D2369" s="46" t="str">
        <f>IF(データ!G3572&lt;&gt;"",データ!G3571,"")</f>
        <v/>
      </c>
      <c r="E2369" s="65" t="str">
        <f>IF(F2369="","",COUNT($F$4:F2369))</f>
        <v/>
      </c>
      <c r="F2369" s="81" t="str">
        <f>IF(C2369="","",データ!Z3571)</f>
        <v/>
      </c>
      <c r="G2369" s="65" t="str">
        <f>IF(C2369="","",データ!AA3571)</f>
        <v/>
      </c>
      <c r="H2369" s="65" t="str">
        <f>IF(I2369="","",COUNT($I$4:I2369))</f>
        <v/>
      </c>
      <c r="I2369" s="81" t="str">
        <f>IF(C2369="","",データ!AF3571)</f>
        <v/>
      </c>
      <c r="J2369" s="65" t="str">
        <f>IF(C2369="","",データ!AG3571)</f>
        <v/>
      </c>
      <c r="K2369" s="65" t="str">
        <f>IF(L2369="","",COUNT($L$4:L2369))</f>
        <v/>
      </c>
      <c r="L2369" s="81" t="str">
        <f>IF(C2369="","",データ!AI3571)</f>
        <v/>
      </c>
      <c r="M2369" s="65" t="str">
        <f>IF(C2369="","",データ!AJ3571)</f>
        <v/>
      </c>
      <c r="N2369" s="65" t="str">
        <f>IF(O2369="","",COUNT($O$4:O2369))</f>
        <v/>
      </c>
      <c r="O2369" s="81" t="str">
        <f>IF(C2369="","",データ!AO3571)</f>
        <v/>
      </c>
      <c r="P2369" s="65" t="str">
        <f>IF(C2369="","",データ!AP3571)</f>
        <v/>
      </c>
    </row>
    <row r="2370" spans="1:16" ht="18" customHeight="1">
      <c r="A2370" s="46" t="str">
        <f>IF(データ!A3573&lt;&gt;"",データ!A3572,"")</f>
        <v/>
      </c>
      <c r="B2370" s="47" t="str">
        <f>IF(データ!B3573&lt;&gt;"",データ!B3572,"")</f>
        <v/>
      </c>
      <c r="C2370" s="48" t="str">
        <f>IF(データ!C3573&lt;&gt;"",データ!C3572,"")</f>
        <v/>
      </c>
      <c r="D2370" s="46" t="str">
        <f>IF(データ!G3573&lt;&gt;"",データ!G3572,"")</f>
        <v/>
      </c>
      <c r="E2370" s="65" t="str">
        <f>IF(F2370="","",COUNT($F$4:F2370))</f>
        <v/>
      </c>
      <c r="F2370" s="81" t="str">
        <f>IF(C2370="","",データ!Z3572)</f>
        <v/>
      </c>
      <c r="G2370" s="65" t="str">
        <f>IF(C2370="","",データ!AA3572)</f>
        <v/>
      </c>
      <c r="H2370" s="65" t="str">
        <f>IF(I2370="","",COUNT($I$4:I2370))</f>
        <v/>
      </c>
      <c r="I2370" s="81" t="str">
        <f>IF(C2370="","",データ!AF3572)</f>
        <v/>
      </c>
      <c r="J2370" s="65" t="str">
        <f>IF(C2370="","",データ!AG3572)</f>
        <v/>
      </c>
      <c r="K2370" s="65" t="str">
        <f>IF(L2370="","",COUNT($L$4:L2370))</f>
        <v/>
      </c>
      <c r="L2370" s="81" t="str">
        <f>IF(C2370="","",データ!AI3572)</f>
        <v/>
      </c>
      <c r="M2370" s="65" t="str">
        <f>IF(C2370="","",データ!AJ3572)</f>
        <v/>
      </c>
      <c r="N2370" s="65" t="str">
        <f>IF(O2370="","",COUNT($O$4:O2370))</f>
        <v/>
      </c>
      <c r="O2370" s="81" t="str">
        <f>IF(C2370="","",データ!AO3572)</f>
        <v/>
      </c>
      <c r="P2370" s="65" t="str">
        <f>IF(C2370="","",データ!AP3572)</f>
        <v/>
      </c>
    </row>
    <row r="2371" spans="1:16" ht="18" customHeight="1">
      <c r="A2371" s="46" t="str">
        <f>IF(データ!A3574&lt;&gt;"",データ!A3573,"")</f>
        <v/>
      </c>
      <c r="B2371" s="47" t="str">
        <f>IF(データ!B3574&lt;&gt;"",データ!B3573,"")</f>
        <v/>
      </c>
      <c r="C2371" s="48" t="str">
        <f>IF(データ!C3574&lt;&gt;"",データ!C3573,"")</f>
        <v/>
      </c>
      <c r="D2371" s="46" t="str">
        <f>IF(データ!G3574&lt;&gt;"",データ!G3573,"")</f>
        <v/>
      </c>
      <c r="E2371" s="65" t="str">
        <f>IF(F2371="","",COUNT($F$4:F2371))</f>
        <v/>
      </c>
      <c r="F2371" s="81" t="str">
        <f>IF(C2371="","",データ!Z3573)</f>
        <v/>
      </c>
      <c r="G2371" s="65" t="str">
        <f>IF(C2371="","",データ!AA3573)</f>
        <v/>
      </c>
      <c r="H2371" s="65" t="str">
        <f>IF(I2371="","",COUNT($I$4:I2371))</f>
        <v/>
      </c>
      <c r="I2371" s="81" t="str">
        <f>IF(C2371="","",データ!AF3573)</f>
        <v/>
      </c>
      <c r="J2371" s="65" t="str">
        <f>IF(C2371="","",データ!AG3573)</f>
        <v/>
      </c>
      <c r="K2371" s="65" t="str">
        <f>IF(L2371="","",COUNT($L$4:L2371))</f>
        <v/>
      </c>
      <c r="L2371" s="81" t="str">
        <f>IF(C2371="","",データ!AI3573)</f>
        <v/>
      </c>
      <c r="M2371" s="65" t="str">
        <f>IF(C2371="","",データ!AJ3573)</f>
        <v/>
      </c>
      <c r="N2371" s="65" t="str">
        <f>IF(O2371="","",COUNT($O$4:O2371))</f>
        <v/>
      </c>
      <c r="O2371" s="81" t="str">
        <f>IF(C2371="","",データ!AO3573)</f>
        <v/>
      </c>
      <c r="P2371" s="65" t="str">
        <f>IF(C2371="","",データ!AP3573)</f>
        <v/>
      </c>
    </row>
    <row r="2372" spans="1:16" ht="18" customHeight="1">
      <c r="A2372" s="46" t="str">
        <f>IF(データ!A3575&lt;&gt;"",データ!A3574,"")</f>
        <v/>
      </c>
      <c r="B2372" s="47" t="str">
        <f>IF(データ!B3575&lt;&gt;"",データ!B3574,"")</f>
        <v/>
      </c>
      <c r="C2372" s="48" t="str">
        <f>IF(データ!C3575&lt;&gt;"",データ!C3574,"")</f>
        <v/>
      </c>
      <c r="D2372" s="46" t="str">
        <f>IF(データ!G3575&lt;&gt;"",データ!G3574,"")</f>
        <v/>
      </c>
      <c r="E2372" s="65" t="str">
        <f>IF(F2372="","",COUNT($F$4:F2372))</f>
        <v/>
      </c>
      <c r="F2372" s="81" t="str">
        <f>IF(C2372="","",データ!Z3574)</f>
        <v/>
      </c>
      <c r="G2372" s="65" t="str">
        <f>IF(C2372="","",データ!AA3574)</f>
        <v/>
      </c>
      <c r="H2372" s="65" t="str">
        <f>IF(I2372="","",COUNT($I$4:I2372))</f>
        <v/>
      </c>
      <c r="I2372" s="81" t="str">
        <f>IF(C2372="","",データ!AF3574)</f>
        <v/>
      </c>
      <c r="J2372" s="65" t="str">
        <f>IF(C2372="","",データ!AG3574)</f>
        <v/>
      </c>
      <c r="K2372" s="65" t="str">
        <f>IF(L2372="","",COUNT($L$4:L2372))</f>
        <v/>
      </c>
      <c r="L2372" s="81" t="str">
        <f>IF(C2372="","",データ!AI3574)</f>
        <v/>
      </c>
      <c r="M2372" s="65" t="str">
        <f>IF(C2372="","",データ!AJ3574)</f>
        <v/>
      </c>
      <c r="N2372" s="65" t="str">
        <f>IF(O2372="","",COUNT($O$4:O2372))</f>
        <v/>
      </c>
      <c r="O2372" s="81" t="str">
        <f>IF(C2372="","",データ!AO3574)</f>
        <v/>
      </c>
      <c r="P2372" s="65" t="str">
        <f>IF(C2372="","",データ!AP3574)</f>
        <v/>
      </c>
    </row>
    <row r="2373" spans="1:16" ht="18" customHeight="1">
      <c r="A2373" s="46" t="str">
        <f>IF(データ!A3576&lt;&gt;"",データ!A3575,"")</f>
        <v/>
      </c>
      <c r="B2373" s="47" t="str">
        <f>IF(データ!B3576&lt;&gt;"",データ!B3575,"")</f>
        <v/>
      </c>
      <c r="C2373" s="48" t="str">
        <f>IF(データ!C3576&lt;&gt;"",データ!C3575,"")</f>
        <v/>
      </c>
      <c r="D2373" s="46" t="str">
        <f>IF(データ!G3576&lt;&gt;"",データ!G3575,"")</f>
        <v/>
      </c>
      <c r="E2373" s="65" t="str">
        <f>IF(F2373="","",COUNT($F$4:F2373))</f>
        <v/>
      </c>
      <c r="F2373" s="81" t="str">
        <f>IF(C2373="","",データ!Z3575)</f>
        <v/>
      </c>
      <c r="G2373" s="65" t="str">
        <f>IF(C2373="","",データ!AA3575)</f>
        <v/>
      </c>
      <c r="H2373" s="65" t="str">
        <f>IF(I2373="","",COUNT($I$4:I2373))</f>
        <v/>
      </c>
      <c r="I2373" s="81" t="str">
        <f>IF(C2373="","",データ!AF3575)</f>
        <v/>
      </c>
      <c r="J2373" s="65" t="str">
        <f>IF(C2373="","",データ!AG3575)</f>
        <v/>
      </c>
      <c r="K2373" s="65" t="str">
        <f>IF(L2373="","",COUNT($L$4:L2373))</f>
        <v/>
      </c>
      <c r="L2373" s="81" t="str">
        <f>IF(C2373="","",データ!AI3575)</f>
        <v/>
      </c>
      <c r="M2373" s="65" t="str">
        <f>IF(C2373="","",データ!AJ3575)</f>
        <v/>
      </c>
      <c r="N2373" s="65" t="str">
        <f>IF(O2373="","",COUNT($O$4:O2373))</f>
        <v/>
      </c>
      <c r="O2373" s="81" t="str">
        <f>IF(C2373="","",データ!AO3575)</f>
        <v/>
      </c>
      <c r="P2373" s="65" t="str">
        <f>IF(C2373="","",データ!AP3575)</f>
        <v/>
      </c>
    </row>
    <row r="2374" spans="1:16" ht="18" customHeight="1">
      <c r="A2374" s="46" t="str">
        <f>IF(データ!A3577&lt;&gt;"",データ!A3576,"")</f>
        <v/>
      </c>
      <c r="B2374" s="47" t="str">
        <f>IF(データ!B3577&lt;&gt;"",データ!B3576,"")</f>
        <v/>
      </c>
      <c r="C2374" s="48" t="str">
        <f>IF(データ!C3577&lt;&gt;"",データ!C3576,"")</f>
        <v/>
      </c>
      <c r="D2374" s="46" t="str">
        <f>IF(データ!G3577&lt;&gt;"",データ!G3576,"")</f>
        <v/>
      </c>
      <c r="E2374" s="65" t="str">
        <f>IF(F2374="","",COUNT($F$4:F2374))</f>
        <v/>
      </c>
      <c r="F2374" s="81" t="str">
        <f>IF(C2374="","",データ!Z3576)</f>
        <v/>
      </c>
      <c r="G2374" s="65" t="str">
        <f>IF(C2374="","",データ!AA3576)</f>
        <v/>
      </c>
      <c r="H2374" s="65" t="str">
        <f>IF(I2374="","",COUNT($I$4:I2374))</f>
        <v/>
      </c>
      <c r="I2374" s="81" t="str">
        <f>IF(C2374="","",データ!AF3576)</f>
        <v/>
      </c>
      <c r="J2374" s="65" t="str">
        <f>IF(C2374="","",データ!AG3576)</f>
        <v/>
      </c>
      <c r="K2374" s="65" t="str">
        <f>IF(L2374="","",COUNT($L$4:L2374))</f>
        <v/>
      </c>
      <c r="L2374" s="81" t="str">
        <f>IF(C2374="","",データ!AI3576)</f>
        <v/>
      </c>
      <c r="M2374" s="65" t="str">
        <f>IF(C2374="","",データ!AJ3576)</f>
        <v/>
      </c>
      <c r="N2374" s="65" t="str">
        <f>IF(O2374="","",COUNT($O$4:O2374))</f>
        <v/>
      </c>
      <c r="O2374" s="81" t="str">
        <f>IF(C2374="","",データ!AO3576)</f>
        <v/>
      </c>
      <c r="P2374" s="65" t="str">
        <f>IF(C2374="","",データ!AP3576)</f>
        <v/>
      </c>
    </row>
    <row r="2375" spans="1:16" ht="18" customHeight="1">
      <c r="A2375" s="46" t="str">
        <f>IF(データ!A3578&lt;&gt;"",データ!A3577,"")</f>
        <v/>
      </c>
      <c r="B2375" s="47" t="str">
        <f>IF(データ!B3578&lt;&gt;"",データ!B3577,"")</f>
        <v/>
      </c>
      <c r="C2375" s="48" t="str">
        <f>IF(データ!C3578&lt;&gt;"",データ!C3577,"")</f>
        <v/>
      </c>
      <c r="D2375" s="46" t="str">
        <f>IF(データ!G3578&lt;&gt;"",データ!G3577,"")</f>
        <v/>
      </c>
      <c r="E2375" s="65" t="str">
        <f>IF(F2375="","",COUNT($F$4:F2375))</f>
        <v/>
      </c>
      <c r="F2375" s="81" t="str">
        <f>IF(C2375="","",データ!Z3577)</f>
        <v/>
      </c>
      <c r="G2375" s="65" t="str">
        <f>IF(C2375="","",データ!AA3577)</f>
        <v/>
      </c>
      <c r="H2375" s="65" t="str">
        <f>IF(I2375="","",COUNT($I$4:I2375))</f>
        <v/>
      </c>
      <c r="I2375" s="81" t="str">
        <f>IF(C2375="","",データ!AF3577)</f>
        <v/>
      </c>
      <c r="J2375" s="65" t="str">
        <f>IF(C2375="","",データ!AG3577)</f>
        <v/>
      </c>
      <c r="K2375" s="65" t="str">
        <f>IF(L2375="","",COUNT($L$4:L2375))</f>
        <v/>
      </c>
      <c r="L2375" s="81" t="str">
        <f>IF(C2375="","",データ!AI3577)</f>
        <v/>
      </c>
      <c r="M2375" s="65" t="str">
        <f>IF(C2375="","",データ!AJ3577)</f>
        <v/>
      </c>
      <c r="N2375" s="65" t="str">
        <f>IF(O2375="","",COUNT($O$4:O2375))</f>
        <v/>
      </c>
      <c r="O2375" s="81" t="str">
        <f>IF(C2375="","",データ!AO3577)</f>
        <v/>
      </c>
      <c r="P2375" s="65" t="str">
        <f>IF(C2375="","",データ!AP3577)</f>
        <v/>
      </c>
    </row>
    <row r="2376" spans="1:16" ht="18" customHeight="1">
      <c r="A2376" s="46" t="str">
        <f>IF(データ!A3579&lt;&gt;"",データ!A3578,"")</f>
        <v/>
      </c>
      <c r="B2376" s="47" t="str">
        <f>IF(データ!B3579&lt;&gt;"",データ!B3578,"")</f>
        <v/>
      </c>
      <c r="C2376" s="48" t="str">
        <f>IF(データ!C3579&lt;&gt;"",データ!C3578,"")</f>
        <v/>
      </c>
      <c r="D2376" s="46" t="str">
        <f>IF(データ!G3579&lt;&gt;"",データ!G3578,"")</f>
        <v/>
      </c>
      <c r="E2376" s="65" t="str">
        <f>IF(F2376="","",COUNT($F$4:F2376))</f>
        <v/>
      </c>
      <c r="F2376" s="81" t="str">
        <f>IF(C2376="","",データ!Z3578)</f>
        <v/>
      </c>
      <c r="G2376" s="65" t="str">
        <f>IF(C2376="","",データ!AA3578)</f>
        <v/>
      </c>
      <c r="H2376" s="65" t="str">
        <f>IF(I2376="","",COUNT($I$4:I2376))</f>
        <v/>
      </c>
      <c r="I2376" s="81" t="str">
        <f>IF(C2376="","",データ!AF3578)</f>
        <v/>
      </c>
      <c r="J2376" s="65" t="str">
        <f>IF(C2376="","",データ!AG3578)</f>
        <v/>
      </c>
      <c r="K2376" s="65" t="str">
        <f>IF(L2376="","",COUNT($L$4:L2376))</f>
        <v/>
      </c>
      <c r="L2376" s="81" t="str">
        <f>IF(C2376="","",データ!AI3578)</f>
        <v/>
      </c>
      <c r="M2376" s="65" t="str">
        <f>IF(C2376="","",データ!AJ3578)</f>
        <v/>
      </c>
      <c r="N2376" s="65" t="str">
        <f>IF(O2376="","",COUNT($O$4:O2376))</f>
        <v/>
      </c>
      <c r="O2376" s="81" t="str">
        <f>IF(C2376="","",データ!AO3578)</f>
        <v/>
      </c>
      <c r="P2376" s="65" t="str">
        <f>IF(C2376="","",データ!AP3578)</f>
        <v/>
      </c>
    </row>
    <row r="2377" spans="1:16" ht="18" customHeight="1">
      <c r="A2377" s="46" t="str">
        <f>IF(データ!A3580&lt;&gt;"",データ!A3579,"")</f>
        <v/>
      </c>
      <c r="B2377" s="47" t="str">
        <f>IF(データ!B3580&lt;&gt;"",データ!B3579,"")</f>
        <v/>
      </c>
      <c r="C2377" s="48" t="str">
        <f>IF(データ!C3580&lt;&gt;"",データ!C3579,"")</f>
        <v/>
      </c>
      <c r="D2377" s="46" t="str">
        <f>IF(データ!G3580&lt;&gt;"",データ!G3579,"")</f>
        <v/>
      </c>
      <c r="E2377" s="65" t="str">
        <f>IF(F2377="","",COUNT($F$4:F2377))</f>
        <v/>
      </c>
      <c r="F2377" s="81" t="str">
        <f>IF(C2377="","",データ!Z3579)</f>
        <v/>
      </c>
      <c r="G2377" s="65" t="str">
        <f>IF(C2377="","",データ!AA3579)</f>
        <v/>
      </c>
      <c r="H2377" s="65" t="str">
        <f>IF(I2377="","",COUNT($I$4:I2377))</f>
        <v/>
      </c>
      <c r="I2377" s="81" t="str">
        <f>IF(C2377="","",データ!AF3579)</f>
        <v/>
      </c>
      <c r="J2377" s="65" t="str">
        <f>IF(C2377="","",データ!AG3579)</f>
        <v/>
      </c>
      <c r="K2377" s="65" t="str">
        <f>IF(L2377="","",COUNT($L$4:L2377))</f>
        <v/>
      </c>
      <c r="L2377" s="81" t="str">
        <f>IF(C2377="","",データ!AI3579)</f>
        <v/>
      </c>
      <c r="M2377" s="65" t="str">
        <f>IF(C2377="","",データ!AJ3579)</f>
        <v/>
      </c>
      <c r="N2377" s="65" t="str">
        <f>IF(O2377="","",COUNT($O$4:O2377))</f>
        <v/>
      </c>
      <c r="O2377" s="81" t="str">
        <f>IF(C2377="","",データ!AO3579)</f>
        <v/>
      </c>
      <c r="P2377" s="65" t="str">
        <f>IF(C2377="","",データ!AP3579)</f>
        <v/>
      </c>
    </row>
    <row r="2378" spans="1:16" ht="18" customHeight="1">
      <c r="A2378" s="46" t="str">
        <f>IF(データ!A3581&lt;&gt;"",データ!A3580,"")</f>
        <v/>
      </c>
      <c r="B2378" s="47" t="str">
        <f>IF(データ!B3581&lt;&gt;"",データ!B3580,"")</f>
        <v/>
      </c>
      <c r="C2378" s="48" t="str">
        <f>IF(データ!C3581&lt;&gt;"",データ!C3580,"")</f>
        <v/>
      </c>
      <c r="D2378" s="46" t="str">
        <f>IF(データ!G3581&lt;&gt;"",データ!G3580,"")</f>
        <v/>
      </c>
      <c r="E2378" s="65" t="str">
        <f>IF(F2378="","",COUNT($F$4:F2378))</f>
        <v/>
      </c>
      <c r="F2378" s="81" t="str">
        <f>IF(C2378="","",データ!Z3580)</f>
        <v/>
      </c>
      <c r="G2378" s="65" t="str">
        <f>IF(C2378="","",データ!AA3580)</f>
        <v/>
      </c>
      <c r="H2378" s="65" t="str">
        <f>IF(I2378="","",COUNT($I$4:I2378))</f>
        <v/>
      </c>
      <c r="I2378" s="81" t="str">
        <f>IF(C2378="","",データ!AF3580)</f>
        <v/>
      </c>
      <c r="J2378" s="65" t="str">
        <f>IF(C2378="","",データ!AG3580)</f>
        <v/>
      </c>
      <c r="K2378" s="65" t="str">
        <f>IF(L2378="","",COUNT($L$4:L2378))</f>
        <v/>
      </c>
      <c r="L2378" s="81" t="str">
        <f>IF(C2378="","",データ!AI3580)</f>
        <v/>
      </c>
      <c r="M2378" s="65" t="str">
        <f>IF(C2378="","",データ!AJ3580)</f>
        <v/>
      </c>
      <c r="N2378" s="65" t="str">
        <f>IF(O2378="","",COUNT($O$4:O2378))</f>
        <v/>
      </c>
      <c r="O2378" s="81" t="str">
        <f>IF(C2378="","",データ!AO3580)</f>
        <v/>
      </c>
      <c r="P2378" s="65" t="str">
        <f>IF(C2378="","",データ!AP3580)</f>
        <v/>
      </c>
    </row>
    <row r="2379" spans="1:16" ht="18" customHeight="1">
      <c r="A2379" s="46" t="str">
        <f>IF(データ!A3582&lt;&gt;"",データ!A3581,"")</f>
        <v/>
      </c>
      <c r="B2379" s="47" t="str">
        <f>IF(データ!B3582&lt;&gt;"",データ!B3581,"")</f>
        <v/>
      </c>
      <c r="C2379" s="48" t="str">
        <f>IF(データ!C3582&lt;&gt;"",データ!C3581,"")</f>
        <v/>
      </c>
      <c r="D2379" s="46" t="str">
        <f>IF(データ!G3582&lt;&gt;"",データ!G3581,"")</f>
        <v/>
      </c>
      <c r="E2379" s="65" t="str">
        <f>IF(F2379="","",COUNT($F$4:F2379))</f>
        <v/>
      </c>
      <c r="F2379" s="81" t="str">
        <f>IF(C2379="","",データ!Z3581)</f>
        <v/>
      </c>
      <c r="G2379" s="65" t="str">
        <f>IF(C2379="","",データ!AA3581)</f>
        <v/>
      </c>
      <c r="H2379" s="65" t="str">
        <f>IF(I2379="","",COUNT($I$4:I2379))</f>
        <v/>
      </c>
      <c r="I2379" s="81" t="str">
        <f>IF(C2379="","",データ!AF3581)</f>
        <v/>
      </c>
      <c r="J2379" s="65" t="str">
        <f>IF(C2379="","",データ!AG3581)</f>
        <v/>
      </c>
      <c r="K2379" s="65" t="str">
        <f>IF(L2379="","",COUNT($L$4:L2379))</f>
        <v/>
      </c>
      <c r="L2379" s="81" t="str">
        <f>IF(C2379="","",データ!AI3581)</f>
        <v/>
      </c>
      <c r="M2379" s="65" t="str">
        <f>IF(C2379="","",データ!AJ3581)</f>
        <v/>
      </c>
      <c r="N2379" s="65" t="str">
        <f>IF(O2379="","",COUNT($O$4:O2379))</f>
        <v/>
      </c>
      <c r="O2379" s="81" t="str">
        <f>IF(C2379="","",データ!AO3581)</f>
        <v/>
      </c>
      <c r="P2379" s="65" t="str">
        <f>IF(C2379="","",データ!AP3581)</f>
        <v/>
      </c>
    </row>
    <row r="2380" spans="1:16" ht="18" customHeight="1">
      <c r="A2380" s="46" t="str">
        <f>IF(データ!A3583&lt;&gt;"",データ!A3582,"")</f>
        <v/>
      </c>
      <c r="B2380" s="47" t="str">
        <f>IF(データ!B3583&lt;&gt;"",データ!B3582,"")</f>
        <v/>
      </c>
      <c r="C2380" s="48" t="str">
        <f>IF(データ!C3583&lt;&gt;"",データ!C3582,"")</f>
        <v/>
      </c>
      <c r="D2380" s="46" t="str">
        <f>IF(データ!G3583&lt;&gt;"",データ!G3582,"")</f>
        <v/>
      </c>
      <c r="E2380" s="65" t="str">
        <f>IF(F2380="","",COUNT($F$4:F2380))</f>
        <v/>
      </c>
      <c r="F2380" s="81" t="str">
        <f>IF(C2380="","",データ!Z3582)</f>
        <v/>
      </c>
      <c r="G2380" s="65" t="str">
        <f>IF(C2380="","",データ!AA3582)</f>
        <v/>
      </c>
      <c r="H2380" s="65" t="str">
        <f>IF(I2380="","",COUNT($I$4:I2380))</f>
        <v/>
      </c>
      <c r="I2380" s="81" t="str">
        <f>IF(C2380="","",データ!AF3582)</f>
        <v/>
      </c>
      <c r="J2380" s="65" t="str">
        <f>IF(C2380="","",データ!AG3582)</f>
        <v/>
      </c>
      <c r="K2380" s="65" t="str">
        <f>IF(L2380="","",COUNT($L$4:L2380))</f>
        <v/>
      </c>
      <c r="L2380" s="81" t="str">
        <f>IF(C2380="","",データ!AI3582)</f>
        <v/>
      </c>
      <c r="M2380" s="65" t="str">
        <f>IF(C2380="","",データ!AJ3582)</f>
        <v/>
      </c>
      <c r="N2380" s="65" t="str">
        <f>IF(O2380="","",COUNT($O$4:O2380))</f>
        <v/>
      </c>
      <c r="O2380" s="81" t="str">
        <f>IF(C2380="","",データ!AO3582)</f>
        <v/>
      </c>
      <c r="P2380" s="65" t="str">
        <f>IF(C2380="","",データ!AP3582)</f>
        <v/>
      </c>
    </row>
    <row r="2381" spans="1:16" ht="18" customHeight="1">
      <c r="A2381" s="46" t="str">
        <f>IF(データ!A3584&lt;&gt;"",データ!A3583,"")</f>
        <v/>
      </c>
      <c r="B2381" s="47" t="str">
        <f>IF(データ!B3584&lt;&gt;"",データ!B3583,"")</f>
        <v/>
      </c>
      <c r="C2381" s="48" t="str">
        <f>IF(データ!C3584&lt;&gt;"",データ!C3583,"")</f>
        <v/>
      </c>
      <c r="D2381" s="46" t="str">
        <f>IF(データ!G3584&lt;&gt;"",データ!G3583,"")</f>
        <v/>
      </c>
      <c r="E2381" s="65" t="str">
        <f>IF(F2381="","",COUNT($F$4:F2381))</f>
        <v/>
      </c>
      <c r="F2381" s="81" t="str">
        <f>IF(C2381="","",データ!Z3583)</f>
        <v/>
      </c>
      <c r="G2381" s="65" t="str">
        <f>IF(C2381="","",データ!AA3583)</f>
        <v/>
      </c>
      <c r="H2381" s="65" t="str">
        <f>IF(I2381="","",COUNT($I$4:I2381))</f>
        <v/>
      </c>
      <c r="I2381" s="81" t="str">
        <f>IF(C2381="","",データ!AF3583)</f>
        <v/>
      </c>
      <c r="J2381" s="65" t="str">
        <f>IF(C2381="","",データ!AG3583)</f>
        <v/>
      </c>
      <c r="K2381" s="65" t="str">
        <f>IF(L2381="","",COUNT($L$4:L2381))</f>
        <v/>
      </c>
      <c r="L2381" s="81" t="str">
        <f>IF(C2381="","",データ!AI3583)</f>
        <v/>
      </c>
      <c r="M2381" s="65" t="str">
        <f>IF(C2381="","",データ!AJ3583)</f>
        <v/>
      </c>
      <c r="N2381" s="65" t="str">
        <f>IF(O2381="","",COUNT($O$4:O2381))</f>
        <v/>
      </c>
      <c r="O2381" s="81" t="str">
        <f>IF(C2381="","",データ!AO3583)</f>
        <v/>
      </c>
      <c r="P2381" s="65" t="str">
        <f>IF(C2381="","",データ!AP3583)</f>
        <v/>
      </c>
    </row>
    <row r="2382" spans="1:16" ht="18" customHeight="1">
      <c r="A2382" s="46" t="str">
        <f>IF(データ!A3585&lt;&gt;"",データ!A3584,"")</f>
        <v/>
      </c>
      <c r="B2382" s="47" t="str">
        <f>IF(データ!B3585&lt;&gt;"",データ!B3584,"")</f>
        <v/>
      </c>
      <c r="C2382" s="48" t="str">
        <f>IF(データ!C3585&lt;&gt;"",データ!C3584,"")</f>
        <v/>
      </c>
      <c r="D2382" s="46" t="str">
        <f>IF(データ!G3585&lt;&gt;"",データ!G3584,"")</f>
        <v/>
      </c>
      <c r="E2382" s="65" t="str">
        <f>IF(F2382="","",COUNT($F$4:F2382))</f>
        <v/>
      </c>
      <c r="F2382" s="81" t="str">
        <f>IF(C2382="","",データ!Z3584)</f>
        <v/>
      </c>
      <c r="G2382" s="65" t="str">
        <f>IF(C2382="","",データ!AA3584)</f>
        <v/>
      </c>
      <c r="H2382" s="65" t="str">
        <f>IF(I2382="","",COUNT($I$4:I2382))</f>
        <v/>
      </c>
      <c r="I2382" s="81" t="str">
        <f>IF(C2382="","",データ!AF3584)</f>
        <v/>
      </c>
      <c r="J2382" s="65" t="str">
        <f>IF(C2382="","",データ!AG3584)</f>
        <v/>
      </c>
      <c r="K2382" s="65" t="str">
        <f>IF(L2382="","",COUNT($L$4:L2382))</f>
        <v/>
      </c>
      <c r="L2382" s="81" t="str">
        <f>IF(C2382="","",データ!AI3584)</f>
        <v/>
      </c>
      <c r="M2382" s="65" t="str">
        <f>IF(C2382="","",データ!AJ3584)</f>
        <v/>
      </c>
      <c r="N2382" s="65" t="str">
        <f>IF(O2382="","",COUNT($O$4:O2382))</f>
        <v/>
      </c>
      <c r="O2382" s="81" t="str">
        <f>IF(C2382="","",データ!AO3584)</f>
        <v/>
      </c>
      <c r="P2382" s="65" t="str">
        <f>IF(C2382="","",データ!AP3584)</f>
        <v/>
      </c>
    </row>
    <row r="2383" spans="1:16" ht="18" customHeight="1">
      <c r="A2383" s="46" t="str">
        <f>IF(データ!A3586&lt;&gt;"",データ!A3585,"")</f>
        <v/>
      </c>
      <c r="B2383" s="47" t="str">
        <f>IF(データ!B3586&lt;&gt;"",データ!B3585,"")</f>
        <v/>
      </c>
      <c r="C2383" s="48" t="str">
        <f>IF(データ!C3586&lt;&gt;"",データ!C3585,"")</f>
        <v/>
      </c>
      <c r="D2383" s="46" t="str">
        <f>IF(データ!G3586&lt;&gt;"",データ!G3585,"")</f>
        <v/>
      </c>
      <c r="E2383" s="65" t="str">
        <f>IF(F2383="","",COUNT($F$4:F2383))</f>
        <v/>
      </c>
      <c r="F2383" s="81" t="str">
        <f>IF(C2383="","",データ!Z3585)</f>
        <v/>
      </c>
      <c r="G2383" s="65" t="str">
        <f>IF(C2383="","",データ!AA3585)</f>
        <v/>
      </c>
      <c r="H2383" s="65" t="str">
        <f>IF(I2383="","",COUNT($I$4:I2383))</f>
        <v/>
      </c>
      <c r="I2383" s="81" t="str">
        <f>IF(C2383="","",データ!AF3585)</f>
        <v/>
      </c>
      <c r="J2383" s="65" t="str">
        <f>IF(C2383="","",データ!AG3585)</f>
        <v/>
      </c>
      <c r="K2383" s="65" t="str">
        <f>IF(L2383="","",COUNT($L$4:L2383))</f>
        <v/>
      </c>
      <c r="L2383" s="81" t="str">
        <f>IF(C2383="","",データ!AI3585)</f>
        <v/>
      </c>
      <c r="M2383" s="65" t="str">
        <f>IF(C2383="","",データ!AJ3585)</f>
        <v/>
      </c>
      <c r="N2383" s="65" t="str">
        <f>IF(O2383="","",COUNT($O$4:O2383))</f>
        <v/>
      </c>
      <c r="O2383" s="81" t="str">
        <f>IF(C2383="","",データ!AO3585)</f>
        <v/>
      </c>
      <c r="P2383" s="65" t="str">
        <f>IF(C2383="","",データ!AP3585)</f>
        <v/>
      </c>
    </row>
    <row r="2384" spans="1:16" ht="18" customHeight="1">
      <c r="A2384" s="46" t="str">
        <f>IF(データ!A3587&lt;&gt;"",データ!A3586,"")</f>
        <v/>
      </c>
      <c r="B2384" s="47" t="str">
        <f>IF(データ!B3587&lt;&gt;"",データ!B3586,"")</f>
        <v/>
      </c>
      <c r="C2384" s="48" t="str">
        <f>IF(データ!C3587&lt;&gt;"",データ!C3586,"")</f>
        <v/>
      </c>
      <c r="D2384" s="46" t="str">
        <f>IF(データ!G3587&lt;&gt;"",データ!G3586,"")</f>
        <v/>
      </c>
      <c r="E2384" s="65" t="str">
        <f>IF(F2384="","",COUNT($F$4:F2384))</f>
        <v/>
      </c>
      <c r="F2384" s="81" t="str">
        <f>IF(C2384="","",データ!Z3586)</f>
        <v/>
      </c>
      <c r="G2384" s="65" t="str">
        <f>IF(C2384="","",データ!AA3586)</f>
        <v/>
      </c>
      <c r="H2384" s="65" t="str">
        <f>IF(I2384="","",COUNT($I$4:I2384))</f>
        <v/>
      </c>
      <c r="I2384" s="81" t="str">
        <f>IF(C2384="","",データ!AF3586)</f>
        <v/>
      </c>
      <c r="J2384" s="65" t="str">
        <f>IF(C2384="","",データ!AG3586)</f>
        <v/>
      </c>
      <c r="K2384" s="65" t="str">
        <f>IF(L2384="","",COUNT($L$4:L2384))</f>
        <v/>
      </c>
      <c r="L2384" s="81" t="str">
        <f>IF(C2384="","",データ!AI3586)</f>
        <v/>
      </c>
      <c r="M2384" s="65" t="str">
        <f>IF(C2384="","",データ!AJ3586)</f>
        <v/>
      </c>
      <c r="N2384" s="65" t="str">
        <f>IF(O2384="","",COUNT($O$4:O2384))</f>
        <v/>
      </c>
      <c r="O2384" s="81" t="str">
        <f>IF(C2384="","",データ!AO3586)</f>
        <v/>
      </c>
      <c r="P2384" s="65" t="str">
        <f>IF(C2384="","",データ!AP3586)</f>
        <v/>
      </c>
    </row>
    <row r="2385" spans="1:16" ht="18" customHeight="1">
      <c r="A2385" s="46" t="str">
        <f>IF(データ!A3588&lt;&gt;"",データ!A3587,"")</f>
        <v/>
      </c>
      <c r="B2385" s="47" t="str">
        <f>IF(データ!B3588&lt;&gt;"",データ!B3587,"")</f>
        <v/>
      </c>
      <c r="C2385" s="48" t="str">
        <f>IF(データ!C3588&lt;&gt;"",データ!C3587,"")</f>
        <v/>
      </c>
      <c r="D2385" s="46" t="str">
        <f>IF(データ!G3588&lt;&gt;"",データ!G3587,"")</f>
        <v/>
      </c>
      <c r="E2385" s="65" t="str">
        <f>IF(F2385="","",COUNT($F$4:F2385))</f>
        <v/>
      </c>
      <c r="F2385" s="81" t="str">
        <f>IF(C2385="","",データ!Z3587)</f>
        <v/>
      </c>
      <c r="G2385" s="65" t="str">
        <f>IF(C2385="","",データ!AA3587)</f>
        <v/>
      </c>
      <c r="H2385" s="65" t="str">
        <f>IF(I2385="","",COUNT($I$4:I2385))</f>
        <v/>
      </c>
      <c r="I2385" s="81" t="str">
        <f>IF(C2385="","",データ!AF3587)</f>
        <v/>
      </c>
      <c r="J2385" s="65" t="str">
        <f>IF(C2385="","",データ!AG3587)</f>
        <v/>
      </c>
      <c r="K2385" s="65" t="str">
        <f>IF(L2385="","",COUNT($L$4:L2385))</f>
        <v/>
      </c>
      <c r="L2385" s="81" t="str">
        <f>IF(C2385="","",データ!AI3587)</f>
        <v/>
      </c>
      <c r="M2385" s="65" t="str">
        <f>IF(C2385="","",データ!AJ3587)</f>
        <v/>
      </c>
      <c r="N2385" s="65" t="str">
        <f>IF(O2385="","",COUNT($O$4:O2385))</f>
        <v/>
      </c>
      <c r="O2385" s="81" t="str">
        <f>IF(C2385="","",データ!AO3587)</f>
        <v/>
      </c>
      <c r="P2385" s="65" t="str">
        <f>IF(C2385="","",データ!AP3587)</f>
        <v/>
      </c>
    </row>
    <row r="2386" spans="1:16" ht="18" customHeight="1">
      <c r="A2386" s="46" t="str">
        <f>IF(データ!A3589&lt;&gt;"",データ!A3588,"")</f>
        <v/>
      </c>
      <c r="B2386" s="47" t="str">
        <f>IF(データ!B3589&lt;&gt;"",データ!B3588,"")</f>
        <v/>
      </c>
      <c r="C2386" s="48" t="str">
        <f>IF(データ!C3589&lt;&gt;"",データ!C3588,"")</f>
        <v/>
      </c>
      <c r="D2386" s="46" t="str">
        <f>IF(データ!G3589&lt;&gt;"",データ!G3588,"")</f>
        <v/>
      </c>
      <c r="E2386" s="65" t="str">
        <f>IF(F2386="","",COUNT($F$4:F2386))</f>
        <v/>
      </c>
      <c r="F2386" s="81" t="str">
        <f>IF(C2386="","",データ!Z3588)</f>
        <v/>
      </c>
      <c r="G2386" s="65" t="str">
        <f>IF(C2386="","",データ!AA3588)</f>
        <v/>
      </c>
      <c r="H2386" s="65" t="str">
        <f>IF(I2386="","",COUNT($I$4:I2386))</f>
        <v/>
      </c>
      <c r="I2386" s="81" t="str">
        <f>IF(C2386="","",データ!AF3588)</f>
        <v/>
      </c>
      <c r="J2386" s="65" t="str">
        <f>IF(C2386="","",データ!AG3588)</f>
        <v/>
      </c>
      <c r="K2386" s="65" t="str">
        <f>IF(L2386="","",COUNT($L$4:L2386))</f>
        <v/>
      </c>
      <c r="L2386" s="81" t="str">
        <f>IF(C2386="","",データ!AI3588)</f>
        <v/>
      </c>
      <c r="M2386" s="65" t="str">
        <f>IF(C2386="","",データ!AJ3588)</f>
        <v/>
      </c>
      <c r="N2386" s="65" t="str">
        <f>IF(O2386="","",COUNT($O$4:O2386))</f>
        <v/>
      </c>
      <c r="O2386" s="81" t="str">
        <f>IF(C2386="","",データ!AO3588)</f>
        <v/>
      </c>
      <c r="P2386" s="65" t="str">
        <f>IF(C2386="","",データ!AP3588)</f>
        <v/>
      </c>
    </row>
    <row r="2387" spans="1:16" ht="18" customHeight="1">
      <c r="A2387" s="46" t="str">
        <f>IF(データ!A3590&lt;&gt;"",データ!A3589,"")</f>
        <v/>
      </c>
      <c r="B2387" s="47" t="str">
        <f>IF(データ!B3590&lt;&gt;"",データ!B3589,"")</f>
        <v/>
      </c>
      <c r="C2387" s="48" t="str">
        <f>IF(データ!C3590&lt;&gt;"",データ!C3589,"")</f>
        <v/>
      </c>
      <c r="D2387" s="46" t="str">
        <f>IF(データ!G3590&lt;&gt;"",データ!G3589,"")</f>
        <v/>
      </c>
      <c r="E2387" s="65" t="str">
        <f>IF(F2387="","",COUNT($F$4:F2387))</f>
        <v/>
      </c>
      <c r="F2387" s="81" t="str">
        <f>IF(C2387="","",データ!Z3589)</f>
        <v/>
      </c>
      <c r="G2387" s="65" t="str">
        <f>IF(C2387="","",データ!AA3589)</f>
        <v/>
      </c>
      <c r="H2387" s="65" t="str">
        <f>IF(I2387="","",COUNT($I$4:I2387))</f>
        <v/>
      </c>
      <c r="I2387" s="81" t="str">
        <f>IF(C2387="","",データ!AF3589)</f>
        <v/>
      </c>
      <c r="J2387" s="65" t="str">
        <f>IF(C2387="","",データ!AG3589)</f>
        <v/>
      </c>
      <c r="K2387" s="65" t="str">
        <f>IF(L2387="","",COUNT($L$4:L2387))</f>
        <v/>
      </c>
      <c r="L2387" s="81" t="str">
        <f>IF(C2387="","",データ!AI3589)</f>
        <v/>
      </c>
      <c r="M2387" s="65" t="str">
        <f>IF(C2387="","",データ!AJ3589)</f>
        <v/>
      </c>
      <c r="N2387" s="65" t="str">
        <f>IF(O2387="","",COUNT($O$4:O2387))</f>
        <v/>
      </c>
      <c r="O2387" s="81" t="str">
        <f>IF(C2387="","",データ!AO3589)</f>
        <v/>
      </c>
      <c r="P2387" s="65" t="str">
        <f>IF(C2387="","",データ!AP3589)</f>
        <v/>
      </c>
    </row>
    <row r="2388" spans="1:16" ht="18" customHeight="1">
      <c r="A2388" s="46" t="str">
        <f>IF(データ!A3591&lt;&gt;"",データ!A3590,"")</f>
        <v/>
      </c>
      <c r="B2388" s="47" t="str">
        <f>IF(データ!B3591&lt;&gt;"",データ!B3590,"")</f>
        <v/>
      </c>
      <c r="C2388" s="48" t="str">
        <f>IF(データ!C3591&lt;&gt;"",データ!C3590,"")</f>
        <v/>
      </c>
      <c r="D2388" s="46" t="str">
        <f>IF(データ!G3591&lt;&gt;"",データ!G3590,"")</f>
        <v/>
      </c>
      <c r="E2388" s="65" t="str">
        <f>IF(F2388="","",COUNT($F$4:F2388))</f>
        <v/>
      </c>
      <c r="F2388" s="81" t="str">
        <f>IF(C2388="","",データ!Z3590)</f>
        <v/>
      </c>
      <c r="G2388" s="65" t="str">
        <f>IF(C2388="","",データ!AA3590)</f>
        <v/>
      </c>
      <c r="H2388" s="65" t="str">
        <f>IF(I2388="","",COUNT($I$4:I2388))</f>
        <v/>
      </c>
      <c r="I2388" s="81" t="str">
        <f>IF(C2388="","",データ!AF3590)</f>
        <v/>
      </c>
      <c r="J2388" s="65" t="str">
        <f>IF(C2388="","",データ!AG3590)</f>
        <v/>
      </c>
      <c r="K2388" s="65" t="str">
        <f>IF(L2388="","",COUNT($L$4:L2388))</f>
        <v/>
      </c>
      <c r="L2388" s="81" t="str">
        <f>IF(C2388="","",データ!AI3590)</f>
        <v/>
      </c>
      <c r="M2388" s="65" t="str">
        <f>IF(C2388="","",データ!AJ3590)</f>
        <v/>
      </c>
      <c r="N2388" s="65" t="str">
        <f>IF(O2388="","",COUNT($O$4:O2388))</f>
        <v/>
      </c>
      <c r="O2388" s="81" t="str">
        <f>IF(C2388="","",データ!AO3590)</f>
        <v/>
      </c>
      <c r="P2388" s="65" t="str">
        <f>IF(C2388="","",データ!AP3590)</f>
        <v/>
      </c>
    </row>
    <row r="2389" spans="1:16" ht="18" customHeight="1">
      <c r="A2389" s="46" t="str">
        <f>IF(データ!A3592&lt;&gt;"",データ!A3591,"")</f>
        <v/>
      </c>
      <c r="B2389" s="47" t="str">
        <f>IF(データ!B3592&lt;&gt;"",データ!B3591,"")</f>
        <v/>
      </c>
      <c r="C2389" s="48" t="str">
        <f>IF(データ!C3592&lt;&gt;"",データ!C3591,"")</f>
        <v/>
      </c>
      <c r="D2389" s="46" t="str">
        <f>IF(データ!G3592&lt;&gt;"",データ!G3591,"")</f>
        <v/>
      </c>
      <c r="E2389" s="65" t="str">
        <f>IF(F2389="","",COUNT($F$4:F2389))</f>
        <v/>
      </c>
      <c r="F2389" s="81" t="str">
        <f>IF(C2389="","",データ!Z3591)</f>
        <v/>
      </c>
      <c r="G2389" s="65" t="str">
        <f>IF(C2389="","",データ!AA3591)</f>
        <v/>
      </c>
      <c r="H2389" s="65" t="str">
        <f>IF(I2389="","",COUNT($I$4:I2389))</f>
        <v/>
      </c>
      <c r="I2389" s="81" t="str">
        <f>IF(C2389="","",データ!AF3591)</f>
        <v/>
      </c>
      <c r="J2389" s="65" t="str">
        <f>IF(C2389="","",データ!AG3591)</f>
        <v/>
      </c>
      <c r="K2389" s="65" t="str">
        <f>IF(L2389="","",COUNT($L$4:L2389))</f>
        <v/>
      </c>
      <c r="L2389" s="81" t="str">
        <f>IF(C2389="","",データ!AI3591)</f>
        <v/>
      </c>
      <c r="M2389" s="65" t="str">
        <f>IF(C2389="","",データ!AJ3591)</f>
        <v/>
      </c>
      <c r="N2389" s="65" t="str">
        <f>IF(O2389="","",COUNT($O$4:O2389))</f>
        <v/>
      </c>
      <c r="O2389" s="81" t="str">
        <f>IF(C2389="","",データ!AO3591)</f>
        <v/>
      </c>
      <c r="P2389" s="65" t="str">
        <f>IF(C2389="","",データ!AP3591)</f>
        <v/>
      </c>
    </row>
    <row r="2390" spans="1:16" ht="18" customHeight="1">
      <c r="A2390" s="46" t="str">
        <f>IF(データ!A3593&lt;&gt;"",データ!A3592,"")</f>
        <v/>
      </c>
      <c r="B2390" s="47" t="str">
        <f>IF(データ!B3593&lt;&gt;"",データ!B3592,"")</f>
        <v/>
      </c>
      <c r="C2390" s="48" t="str">
        <f>IF(データ!C3593&lt;&gt;"",データ!C3592,"")</f>
        <v/>
      </c>
      <c r="D2390" s="46" t="str">
        <f>IF(データ!G3593&lt;&gt;"",データ!G3592,"")</f>
        <v/>
      </c>
      <c r="E2390" s="65" t="str">
        <f>IF(F2390="","",COUNT($F$4:F2390))</f>
        <v/>
      </c>
      <c r="F2390" s="81" t="str">
        <f>IF(C2390="","",データ!Z3592)</f>
        <v/>
      </c>
      <c r="G2390" s="65" t="str">
        <f>IF(C2390="","",データ!AA3592)</f>
        <v/>
      </c>
      <c r="H2390" s="65" t="str">
        <f>IF(I2390="","",COUNT($I$4:I2390))</f>
        <v/>
      </c>
      <c r="I2390" s="81" t="str">
        <f>IF(C2390="","",データ!AF3592)</f>
        <v/>
      </c>
      <c r="J2390" s="65" t="str">
        <f>IF(C2390="","",データ!AG3592)</f>
        <v/>
      </c>
      <c r="K2390" s="65" t="str">
        <f>IF(L2390="","",COUNT($L$4:L2390))</f>
        <v/>
      </c>
      <c r="L2390" s="81" t="str">
        <f>IF(C2390="","",データ!AI3592)</f>
        <v/>
      </c>
      <c r="M2390" s="65" t="str">
        <f>IF(C2390="","",データ!AJ3592)</f>
        <v/>
      </c>
      <c r="N2390" s="65" t="str">
        <f>IF(O2390="","",COUNT($O$4:O2390))</f>
        <v/>
      </c>
      <c r="O2390" s="81" t="str">
        <f>IF(C2390="","",データ!AO3592)</f>
        <v/>
      </c>
      <c r="P2390" s="65" t="str">
        <f>IF(C2390="","",データ!AP3592)</f>
        <v/>
      </c>
    </row>
    <row r="2391" spans="1:16" ht="18" customHeight="1">
      <c r="A2391" s="46" t="str">
        <f>IF(データ!A3594&lt;&gt;"",データ!A3593,"")</f>
        <v/>
      </c>
      <c r="B2391" s="47" t="str">
        <f>IF(データ!B3594&lt;&gt;"",データ!B3593,"")</f>
        <v/>
      </c>
      <c r="C2391" s="48" t="str">
        <f>IF(データ!C3594&lt;&gt;"",データ!C3593,"")</f>
        <v/>
      </c>
      <c r="D2391" s="46" t="str">
        <f>IF(データ!G3594&lt;&gt;"",データ!G3593,"")</f>
        <v/>
      </c>
      <c r="E2391" s="65" t="str">
        <f>IF(F2391="","",COUNT($F$4:F2391))</f>
        <v/>
      </c>
      <c r="F2391" s="81" t="str">
        <f>IF(C2391="","",データ!Z3593)</f>
        <v/>
      </c>
      <c r="G2391" s="65" t="str">
        <f>IF(C2391="","",データ!AA3593)</f>
        <v/>
      </c>
      <c r="H2391" s="65" t="str">
        <f>IF(I2391="","",COUNT($I$4:I2391))</f>
        <v/>
      </c>
      <c r="I2391" s="81" t="str">
        <f>IF(C2391="","",データ!AF3593)</f>
        <v/>
      </c>
      <c r="J2391" s="65" t="str">
        <f>IF(C2391="","",データ!AG3593)</f>
        <v/>
      </c>
      <c r="K2391" s="65" t="str">
        <f>IF(L2391="","",COUNT($L$4:L2391))</f>
        <v/>
      </c>
      <c r="L2391" s="81" t="str">
        <f>IF(C2391="","",データ!AI3593)</f>
        <v/>
      </c>
      <c r="M2391" s="65" t="str">
        <f>IF(C2391="","",データ!AJ3593)</f>
        <v/>
      </c>
      <c r="N2391" s="65" t="str">
        <f>IF(O2391="","",COUNT($O$4:O2391))</f>
        <v/>
      </c>
      <c r="O2391" s="81" t="str">
        <f>IF(C2391="","",データ!AO3593)</f>
        <v/>
      </c>
      <c r="P2391" s="65" t="str">
        <f>IF(C2391="","",データ!AP3593)</f>
        <v/>
      </c>
    </row>
    <row r="2392" spans="1:16" ht="18" customHeight="1">
      <c r="A2392" s="46" t="str">
        <f>IF(データ!A3595&lt;&gt;"",データ!A3594,"")</f>
        <v/>
      </c>
      <c r="B2392" s="47" t="str">
        <f>IF(データ!B3595&lt;&gt;"",データ!B3594,"")</f>
        <v/>
      </c>
      <c r="C2392" s="48" t="str">
        <f>IF(データ!C3595&lt;&gt;"",データ!C3594,"")</f>
        <v/>
      </c>
      <c r="D2392" s="46" t="str">
        <f>IF(データ!G3595&lt;&gt;"",データ!G3594,"")</f>
        <v/>
      </c>
      <c r="E2392" s="65" t="str">
        <f>IF(F2392="","",COUNT($F$4:F2392))</f>
        <v/>
      </c>
      <c r="F2392" s="81" t="str">
        <f>IF(C2392="","",データ!Z3594)</f>
        <v/>
      </c>
      <c r="G2392" s="65" t="str">
        <f>IF(C2392="","",データ!AA3594)</f>
        <v/>
      </c>
      <c r="H2392" s="65" t="str">
        <f>IF(I2392="","",COUNT($I$4:I2392))</f>
        <v/>
      </c>
      <c r="I2392" s="81" t="str">
        <f>IF(C2392="","",データ!AF3594)</f>
        <v/>
      </c>
      <c r="J2392" s="65" t="str">
        <f>IF(C2392="","",データ!AG3594)</f>
        <v/>
      </c>
      <c r="K2392" s="65" t="str">
        <f>IF(L2392="","",COUNT($L$4:L2392))</f>
        <v/>
      </c>
      <c r="L2392" s="81" t="str">
        <f>IF(C2392="","",データ!AI3594)</f>
        <v/>
      </c>
      <c r="M2392" s="65" t="str">
        <f>IF(C2392="","",データ!AJ3594)</f>
        <v/>
      </c>
      <c r="N2392" s="65" t="str">
        <f>IF(O2392="","",COUNT($O$4:O2392))</f>
        <v/>
      </c>
      <c r="O2392" s="81" t="str">
        <f>IF(C2392="","",データ!AO3594)</f>
        <v/>
      </c>
      <c r="P2392" s="65" t="str">
        <f>IF(C2392="","",データ!AP3594)</f>
        <v/>
      </c>
    </row>
    <row r="2393" spans="1:16" ht="18" customHeight="1">
      <c r="A2393" s="46" t="str">
        <f>IF(データ!A3596&lt;&gt;"",データ!A3595,"")</f>
        <v/>
      </c>
      <c r="B2393" s="47" t="str">
        <f>IF(データ!B3596&lt;&gt;"",データ!B3595,"")</f>
        <v/>
      </c>
      <c r="C2393" s="48" t="str">
        <f>IF(データ!C3596&lt;&gt;"",データ!C3595,"")</f>
        <v/>
      </c>
      <c r="D2393" s="46" t="str">
        <f>IF(データ!G3596&lt;&gt;"",データ!G3595,"")</f>
        <v/>
      </c>
      <c r="E2393" s="65" t="str">
        <f>IF(F2393="","",COUNT($F$4:F2393))</f>
        <v/>
      </c>
      <c r="F2393" s="81" t="str">
        <f>IF(C2393="","",データ!Z3595)</f>
        <v/>
      </c>
      <c r="G2393" s="65" t="str">
        <f>IF(C2393="","",データ!AA3595)</f>
        <v/>
      </c>
      <c r="H2393" s="65" t="str">
        <f>IF(I2393="","",COUNT($I$4:I2393))</f>
        <v/>
      </c>
      <c r="I2393" s="81" t="str">
        <f>IF(C2393="","",データ!AF3595)</f>
        <v/>
      </c>
      <c r="J2393" s="65" t="str">
        <f>IF(C2393="","",データ!AG3595)</f>
        <v/>
      </c>
      <c r="K2393" s="65" t="str">
        <f>IF(L2393="","",COUNT($L$4:L2393))</f>
        <v/>
      </c>
      <c r="L2393" s="81" t="str">
        <f>IF(C2393="","",データ!AI3595)</f>
        <v/>
      </c>
      <c r="M2393" s="65" t="str">
        <f>IF(C2393="","",データ!AJ3595)</f>
        <v/>
      </c>
      <c r="N2393" s="65" t="str">
        <f>IF(O2393="","",COUNT($O$4:O2393))</f>
        <v/>
      </c>
      <c r="O2393" s="81" t="str">
        <f>IF(C2393="","",データ!AO3595)</f>
        <v/>
      </c>
      <c r="P2393" s="65" t="str">
        <f>IF(C2393="","",データ!AP3595)</f>
        <v/>
      </c>
    </row>
    <row r="2394" spans="1:16" ht="18" customHeight="1">
      <c r="A2394" s="46" t="str">
        <f>IF(データ!A3597&lt;&gt;"",データ!A3596,"")</f>
        <v/>
      </c>
      <c r="B2394" s="47" t="str">
        <f>IF(データ!B3597&lt;&gt;"",データ!B3596,"")</f>
        <v/>
      </c>
      <c r="C2394" s="48" t="str">
        <f>IF(データ!C3597&lt;&gt;"",データ!C3596,"")</f>
        <v/>
      </c>
      <c r="D2394" s="46" t="str">
        <f>IF(データ!G3597&lt;&gt;"",データ!G3596,"")</f>
        <v/>
      </c>
      <c r="E2394" s="65" t="str">
        <f>IF(F2394="","",COUNT($F$4:F2394))</f>
        <v/>
      </c>
      <c r="F2394" s="81" t="str">
        <f>IF(C2394="","",データ!Z3596)</f>
        <v/>
      </c>
      <c r="G2394" s="65" t="str">
        <f>IF(C2394="","",データ!AA3596)</f>
        <v/>
      </c>
      <c r="H2394" s="65" t="str">
        <f>IF(I2394="","",COUNT($I$4:I2394))</f>
        <v/>
      </c>
      <c r="I2394" s="81" t="str">
        <f>IF(C2394="","",データ!AF3596)</f>
        <v/>
      </c>
      <c r="J2394" s="65" t="str">
        <f>IF(C2394="","",データ!AG3596)</f>
        <v/>
      </c>
      <c r="K2394" s="65" t="str">
        <f>IF(L2394="","",COUNT($L$4:L2394))</f>
        <v/>
      </c>
      <c r="L2394" s="81" t="str">
        <f>IF(C2394="","",データ!AI3596)</f>
        <v/>
      </c>
      <c r="M2394" s="65" t="str">
        <f>IF(C2394="","",データ!AJ3596)</f>
        <v/>
      </c>
      <c r="N2394" s="65" t="str">
        <f>IF(O2394="","",COUNT($O$4:O2394))</f>
        <v/>
      </c>
      <c r="O2394" s="81" t="str">
        <f>IF(C2394="","",データ!AO3596)</f>
        <v/>
      </c>
      <c r="P2394" s="65" t="str">
        <f>IF(C2394="","",データ!AP3596)</f>
        <v/>
      </c>
    </row>
    <row r="2395" spans="1:16" ht="18" customHeight="1">
      <c r="A2395" s="46" t="str">
        <f>IF(データ!A3598&lt;&gt;"",データ!A3597,"")</f>
        <v/>
      </c>
      <c r="B2395" s="47" t="str">
        <f>IF(データ!B3598&lt;&gt;"",データ!B3597,"")</f>
        <v/>
      </c>
      <c r="C2395" s="48" t="str">
        <f>IF(データ!C3598&lt;&gt;"",データ!C3597,"")</f>
        <v/>
      </c>
      <c r="D2395" s="46" t="str">
        <f>IF(データ!G3598&lt;&gt;"",データ!G3597,"")</f>
        <v/>
      </c>
      <c r="E2395" s="65" t="str">
        <f>IF(F2395="","",COUNT($F$4:F2395))</f>
        <v/>
      </c>
      <c r="F2395" s="81" t="str">
        <f>IF(C2395="","",データ!Z3597)</f>
        <v/>
      </c>
      <c r="G2395" s="65" t="str">
        <f>IF(C2395="","",データ!AA3597)</f>
        <v/>
      </c>
      <c r="H2395" s="65" t="str">
        <f>IF(I2395="","",COUNT($I$4:I2395))</f>
        <v/>
      </c>
      <c r="I2395" s="81" t="str">
        <f>IF(C2395="","",データ!AF3597)</f>
        <v/>
      </c>
      <c r="J2395" s="65" t="str">
        <f>IF(C2395="","",データ!AG3597)</f>
        <v/>
      </c>
      <c r="K2395" s="65" t="str">
        <f>IF(L2395="","",COUNT($L$4:L2395))</f>
        <v/>
      </c>
      <c r="L2395" s="81" t="str">
        <f>IF(C2395="","",データ!AI3597)</f>
        <v/>
      </c>
      <c r="M2395" s="65" t="str">
        <f>IF(C2395="","",データ!AJ3597)</f>
        <v/>
      </c>
      <c r="N2395" s="65" t="str">
        <f>IF(O2395="","",COUNT($O$4:O2395))</f>
        <v/>
      </c>
      <c r="O2395" s="81" t="str">
        <f>IF(C2395="","",データ!AO3597)</f>
        <v/>
      </c>
      <c r="P2395" s="65" t="str">
        <f>IF(C2395="","",データ!AP3597)</f>
        <v/>
      </c>
    </row>
    <row r="2396" spans="1:16" ht="18" customHeight="1">
      <c r="A2396" s="46" t="str">
        <f>IF(データ!A3599&lt;&gt;"",データ!A3598,"")</f>
        <v/>
      </c>
      <c r="B2396" s="47" t="str">
        <f>IF(データ!B3599&lt;&gt;"",データ!B3598,"")</f>
        <v/>
      </c>
      <c r="C2396" s="48" t="str">
        <f>IF(データ!C3599&lt;&gt;"",データ!C3598,"")</f>
        <v/>
      </c>
      <c r="D2396" s="46" t="str">
        <f>IF(データ!G3599&lt;&gt;"",データ!G3598,"")</f>
        <v/>
      </c>
      <c r="E2396" s="65" t="str">
        <f>IF(F2396="","",COUNT($F$4:F2396))</f>
        <v/>
      </c>
      <c r="F2396" s="81" t="str">
        <f>IF(C2396="","",データ!Z3598)</f>
        <v/>
      </c>
      <c r="G2396" s="65" t="str">
        <f>IF(C2396="","",データ!AA3598)</f>
        <v/>
      </c>
      <c r="H2396" s="65" t="str">
        <f>IF(I2396="","",COUNT($I$4:I2396))</f>
        <v/>
      </c>
      <c r="I2396" s="81" t="str">
        <f>IF(C2396="","",データ!AF3598)</f>
        <v/>
      </c>
      <c r="J2396" s="65" t="str">
        <f>IF(C2396="","",データ!AG3598)</f>
        <v/>
      </c>
      <c r="K2396" s="65" t="str">
        <f>IF(L2396="","",COUNT($L$4:L2396))</f>
        <v/>
      </c>
      <c r="L2396" s="81" t="str">
        <f>IF(C2396="","",データ!AI3598)</f>
        <v/>
      </c>
      <c r="M2396" s="65" t="str">
        <f>IF(C2396="","",データ!AJ3598)</f>
        <v/>
      </c>
      <c r="N2396" s="65" t="str">
        <f>IF(O2396="","",COUNT($O$4:O2396))</f>
        <v/>
      </c>
      <c r="O2396" s="81" t="str">
        <f>IF(C2396="","",データ!AO3598)</f>
        <v/>
      </c>
      <c r="P2396" s="65" t="str">
        <f>IF(C2396="","",データ!AP3598)</f>
        <v/>
      </c>
    </row>
    <row r="2397" spans="1:16" ht="18" customHeight="1">
      <c r="A2397" s="46" t="str">
        <f>IF(データ!A3600&lt;&gt;"",データ!A3599,"")</f>
        <v/>
      </c>
      <c r="B2397" s="47" t="str">
        <f>IF(データ!B3600&lt;&gt;"",データ!B3599,"")</f>
        <v/>
      </c>
      <c r="C2397" s="48" t="str">
        <f>IF(データ!C3600&lt;&gt;"",データ!C3599,"")</f>
        <v/>
      </c>
      <c r="D2397" s="46" t="str">
        <f>IF(データ!G3600&lt;&gt;"",データ!G3599,"")</f>
        <v/>
      </c>
      <c r="E2397" s="65" t="str">
        <f>IF(F2397="","",COUNT($F$4:F2397))</f>
        <v/>
      </c>
      <c r="F2397" s="81" t="str">
        <f>IF(C2397="","",データ!Z3599)</f>
        <v/>
      </c>
      <c r="G2397" s="65" t="str">
        <f>IF(C2397="","",データ!AA3599)</f>
        <v/>
      </c>
      <c r="H2397" s="65" t="str">
        <f>IF(I2397="","",COUNT($I$4:I2397))</f>
        <v/>
      </c>
      <c r="I2397" s="81" t="str">
        <f>IF(C2397="","",データ!AF3599)</f>
        <v/>
      </c>
      <c r="J2397" s="65" t="str">
        <f>IF(C2397="","",データ!AG3599)</f>
        <v/>
      </c>
      <c r="K2397" s="65" t="str">
        <f>IF(L2397="","",COUNT($L$4:L2397))</f>
        <v/>
      </c>
      <c r="L2397" s="81" t="str">
        <f>IF(C2397="","",データ!AI3599)</f>
        <v/>
      </c>
      <c r="M2397" s="65" t="str">
        <f>IF(C2397="","",データ!AJ3599)</f>
        <v/>
      </c>
      <c r="N2397" s="65" t="str">
        <f>IF(O2397="","",COUNT($O$4:O2397))</f>
        <v/>
      </c>
      <c r="O2397" s="81" t="str">
        <f>IF(C2397="","",データ!AO3599)</f>
        <v/>
      </c>
      <c r="P2397" s="65" t="str">
        <f>IF(C2397="","",データ!AP3599)</f>
        <v/>
      </c>
    </row>
    <row r="2398" spans="1:16" ht="18" customHeight="1">
      <c r="A2398" s="46" t="str">
        <f>IF(データ!A3601&lt;&gt;"",データ!A3600,"")</f>
        <v/>
      </c>
      <c r="B2398" s="47" t="str">
        <f>IF(データ!B3601&lt;&gt;"",データ!B3600,"")</f>
        <v/>
      </c>
      <c r="C2398" s="48" t="str">
        <f>IF(データ!C3601&lt;&gt;"",データ!C3600,"")</f>
        <v/>
      </c>
      <c r="D2398" s="46" t="str">
        <f>IF(データ!G3601&lt;&gt;"",データ!G3600,"")</f>
        <v/>
      </c>
      <c r="E2398" s="65" t="str">
        <f>IF(F2398="","",COUNT($F$4:F2398))</f>
        <v/>
      </c>
      <c r="F2398" s="81" t="str">
        <f>IF(C2398="","",データ!Z3600)</f>
        <v/>
      </c>
      <c r="G2398" s="65" t="str">
        <f>IF(C2398="","",データ!AA3600)</f>
        <v/>
      </c>
      <c r="H2398" s="65" t="str">
        <f>IF(I2398="","",COUNT($I$4:I2398))</f>
        <v/>
      </c>
      <c r="I2398" s="81" t="str">
        <f>IF(C2398="","",データ!AF3600)</f>
        <v/>
      </c>
      <c r="J2398" s="65" t="str">
        <f>IF(C2398="","",データ!AG3600)</f>
        <v/>
      </c>
      <c r="K2398" s="65" t="str">
        <f>IF(L2398="","",COUNT($L$4:L2398))</f>
        <v/>
      </c>
      <c r="L2398" s="81" t="str">
        <f>IF(C2398="","",データ!AI3600)</f>
        <v/>
      </c>
      <c r="M2398" s="65" t="str">
        <f>IF(C2398="","",データ!AJ3600)</f>
        <v/>
      </c>
      <c r="N2398" s="65" t="str">
        <f>IF(O2398="","",COUNT($O$4:O2398))</f>
        <v/>
      </c>
      <c r="O2398" s="81" t="str">
        <f>IF(C2398="","",データ!AO3600)</f>
        <v/>
      </c>
      <c r="P2398" s="65" t="str">
        <f>IF(C2398="","",データ!AP3600)</f>
        <v/>
      </c>
    </row>
    <row r="2399" spans="1:16" ht="18" customHeight="1">
      <c r="A2399" s="46" t="str">
        <f>IF(データ!A3602&lt;&gt;"",データ!A3601,"")</f>
        <v/>
      </c>
      <c r="B2399" s="47" t="str">
        <f>IF(データ!B3602&lt;&gt;"",データ!B3601,"")</f>
        <v/>
      </c>
      <c r="C2399" s="48" t="str">
        <f>IF(データ!C3602&lt;&gt;"",データ!C3601,"")</f>
        <v/>
      </c>
      <c r="D2399" s="46" t="str">
        <f>IF(データ!G3602&lt;&gt;"",データ!G3601,"")</f>
        <v/>
      </c>
      <c r="E2399" s="65" t="str">
        <f>IF(F2399="","",COUNT($F$4:F2399))</f>
        <v/>
      </c>
      <c r="F2399" s="81" t="str">
        <f>IF(C2399="","",データ!Z3601)</f>
        <v/>
      </c>
      <c r="G2399" s="65" t="str">
        <f>IF(C2399="","",データ!AA3601)</f>
        <v/>
      </c>
      <c r="H2399" s="65" t="str">
        <f>IF(I2399="","",COUNT($I$4:I2399))</f>
        <v/>
      </c>
      <c r="I2399" s="81" t="str">
        <f>IF(C2399="","",データ!AF3601)</f>
        <v/>
      </c>
      <c r="J2399" s="65" t="str">
        <f>IF(C2399="","",データ!AG3601)</f>
        <v/>
      </c>
      <c r="K2399" s="65" t="str">
        <f>IF(L2399="","",COUNT($L$4:L2399))</f>
        <v/>
      </c>
      <c r="L2399" s="81" t="str">
        <f>IF(C2399="","",データ!AI3601)</f>
        <v/>
      </c>
      <c r="M2399" s="65" t="str">
        <f>IF(C2399="","",データ!AJ3601)</f>
        <v/>
      </c>
      <c r="N2399" s="65" t="str">
        <f>IF(O2399="","",COUNT($O$4:O2399))</f>
        <v/>
      </c>
      <c r="O2399" s="81" t="str">
        <f>IF(C2399="","",データ!AO3601)</f>
        <v/>
      </c>
      <c r="P2399" s="65" t="str">
        <f>IF(C2399="","",データ!AP3601)</f>
        <v/>
      </c>
    </row>
    <row r="2400" spans="1:16" ht="18" customHeight="1">
      <c r="A2400" s="46" t="str">
        <f>IF(データ!A3603&lt;&gt;"",データ!A3602,"")</f>
        <v/>
      </c>
      <c r="B2400" s="47" t="str">
        <f>IF(データ!B3603&lt;&gt;"",データ!B3602,"")</f>
        <v/>
      </c>
      <c r="C2400" s="48" t="str">
        <f>IF(データ!C3603&lt;&gt;"",データ!C3602,"")</f>
        <v/>
      </c>
      <c r="D2400" s="46" t="str">
        <f>IF(データ!G3603&lt;&gt;"",データ!G3602,"")</f>
        <v/>
      </c>
      <c r="E2400" s="65" t="str">
        <f>IF(F2400="","",COUNT($F$4:F2400))</f>
        <v/>
      </c>
      <c r="F2400" s="81" t="str">
        <f>IF(C2400="","",データ!Z3602)</f>
        <v/>
      </c>
      <c r="G2400" s="65" t="str">
        <f>IF(C2400="","",データ!AA3602)</f>
        <v/>
      </c>
      <c r="H2400" s="65" t="str">
        <f>IF(I2400="","",COUNT($I$4:I2400))</f>
        <v/>
      </c>
      <c r="I2400" s="81" t="str">
        <f>IF(C2400="","",データ!AF3602)</f>
        <v/>
      </c>
      <c r="J2400" s="65" t="str">
        <f>IF(C2400="","",データ!AG3602)</f>
        <v/>
      </c>
      <c r="K2400" s="65" t="str">
        <f>IF(L2400="","",COUNT($L$4:L2400))</f>
        <v/>
      </c>
      <c r="L2400" s="81" t="str">
        <f>IF(C2400="","",データ!AI3602)</f>
        <v/>
      </c>
      <c r="M2400" s="65" t="str">
        <f>IF(C2400="","",データ!AJ3602)</f>
        <v/>
      </c>
      <c r="N2400" s="65" t="str">
        <f>IF(O2400="","",COUNT($O$4:O2400))</f>
        <v/>
      </c>
      <c r="O2400" s="81" t="str">
        <f>IF(C2400="","",データ!AO3602)</f>
        <v/>
      </c>
      <c r="P2400" s="65" t="str">
        <f>IF(C2400="","",データ!AP3602)</f>
        <v/>
      </c>
    </row>
    <row r="2401" spans="1:16" ht="18" customHeight="1">
      <c r="A2401" s="46" t="str">
        <f>IF(データ!A3604&lt;&gt;"",データ!A3603,"")</f>
        <v/>
      </c>
      <c r="B2401" s="47" t="str">
        <f>IF(データ!B3604&lt;&gt;"",データ!B3603,"")</f>
        <v/>
      </c>
      <c r="C2401" s="48" t="str">
        <f>IF(データ!C3604&lt;&gt;"",データ!C3603,"")</f>
        <v/>
      </c>
      <c r="D2401" s="46" t="str">
        <f>IF(データ!G3604&lt;&gt;"",データ!G3603,"")</f>
        <v/>
      </c>
      <c r="E2401" s="65" t="str">
        <f>IF(F2401="","",COUNT($F$4:F2401))</f>
        <v/>
      </c>
      <c r="F2401" s="81" t="str">
        <f>IF(C2401="","",データ!Z3603)</f>
        <v/>
      </c>
      <c r="G2401" s="65" t="str">
        <f>IF(C2401="","",データ!AA3603)</f>
        <v/>
      </c>
      <c r="H2401" s="65" t="str">
        <f>IF(I2401="","",COUNT($I$4:I2401))</f>
        <v/>
      </c>
      <c r="I2401" s="81" t="str">
        <f>IF(C2401="","",データ!AF3603)</f>
        <v/>
      </c>
      <c r="J2401" s="65" t="str">
        <f>IF(C2401="","",データ!AG3603)</f>
        <v/>
      </c>
      <c r="K2401" s="65" t="str">
        <f>IF(L2401="","",COUNT($L$4:L2401))</f>
        <v/>
      </c>
      <c r="L2401" s="81" t="str">
        <f>IF(C2401="","",データ!AI3603)</f>
        <v/>
      </c>
      <c r="M2401" s="65" t="str">
        <f>IF(C2401="","",データ!AJ3603)</f>
        <v/>
      </c>
      <c r="N2401" s="65" t="str">
        <f>IF(O2401="","",COUNT($O$4:O2401))</f>
        <v/>
      </c>
      <c r="O2401" s="81" t="str">
        <f>IF(C2401="","",データ!AO3603)</f>
        <v/>
      </c>
      <c r="P2401" s="65" t="str">
        <f>IF(C2401="","",データ!AP3603)</f>
        <v/>
      </c>
    </row>
    <row r="2402" spans="1:16" ht="18" customHeight="1">
      <c r="A2402" s="46" t="str">
        <f>IF(データ!A3605&lt;&gt;"",データ!A3604,"")</f>
        <v/>
      </c>
      <c r="B2402" s="47" t="str">
        <f>IF(データ!B3605&lt;&gt;"",データ!B3604,"")</f>
        <v/>
      </c>
      <c r="C2402" s="48" t="str">
        <f>IF(データ!C3605&lt;&gt;"",データ!C3604,"")</f>
        <v/>
      </c>
      <c r="D2402" s="46" t="str">
        <f>IF(データ!G3605&lt;&gt;"",データ!G3604,"")</f>
        <v/>
      </c>
      <c r="E2402" s="65" t="str">
        <f>IF(F2402="","",COUNT($F$4:F2402))</f>
        <v/>
      </c>
      <c r="F2402" s="81" t="str">
        <f>IF(C2402="","",データ!Z3604)</f>
        <v/>
      </c>
      <c r="G2402" s="65" t="str">
        <f>IF(C2402="","",データ!AA3604)</f>
        <v/>
      </c>
      <c r="H2402" s="65" t="str">
        <f>IF(I2402="","",COUNT($I$4:I2402))</f>
        <v/>
      </c>
      <c r="I2402" s="81" t="str">
        <f>IF(C2402="","",データ!AF3604)</f>
        <v/>
      </c>
      <c r="J2402" s="65" t="str">
        <f>IF(C2402="","",データ!AG3604)</f>
        <v/>
      </c>
      <c r="K2402" s="65" t="str">
        <f>IF(L2402="","",COUNT($L$4:L2402))</f>
        <v/>
      </c>
      <c r="L2402" s="81" t="str">
        <f>IF(C2402="","",データ!AI3604)</f>
        <v/>
      </c>
      <c r="M2402" s="65" t="str">
        <f>IF(C2402="","",データ!AJ3604)</f>
        <v/>
      </c>
      <c r="N2402" s="65" t="str">
        <f>IF(O2402="","",COUNT($O$4:O2402))</f>
        <v/>
      </c>
      <c r="O2402" s="81" t="str">
        <f>IF(C2402="","",データ!AO3604)</f>
        <v/>
      </c>
      <c r="P2402" s="65" t="str">
        <f>IF(C2402="","",データ!AP3604)</f>
        <v/>
      </c>
    </row>
    <row r="2403" spans="1:16" ht="18" customHeight="1">
      <c r="A2403" s="46" t="str">
        <f>IF(データ!A3606&lt;&gt;"",データ!A3605,"")</f>
        <v/>
      </c>
      <c r="B2403" s="47" t="str">
        <f>IF(データ!B3606&lt;&gt;"",データ!B3605,"")</f>
        <v/>
      </c>
      <c r="C2403" s="48" t="str">
        <f>IF(データ!C3606&lt;&gt;"",データ!C3605,"")</f>
        <v/>
      </c>
      <c r="D2403" s="46" t="str">
        <f>IF(データ!G3606&lt;&gt;"",データ!G3605,"")</f>
        <v/>
      </c>
      <c r="E2403" s="65" t="str">
        <f>IF(F2403="","",COUNT($F$4:F2403))</f>
        <v/>
      </c>
      <c r="F2403" s="81" t="str">
        <f>IF(C2403="","",データ!Z3605)</f>
        <v/>
      </c>
      <c r="G2403" s="65" t="str">
        <f>IF(C2403="","",データ!AA3605)</f>
        <v/>
      </c>
      <c r="H2403" s="65" t="str">
        <f>IF(I2403="","",COUNT($I$4:I2403))</f>
        <v/>
      </c>
      <c r="I2403" s="81" t="str">
        <f>IF(C2403="","",データ!AF3605)</f>
        <v/>
      </c>
      <c r="J2403" s="65" t="str">
        <f>IF(C2403="","",データ!AG3605)</f>
        <v/>
      </c>
      <c r="K2403" s="65" t="str">
        <f>IF(L2403="","",COUNT($L$4:L2403))</f>
        <v/>
      </c>
      <c r="L2403" s="81" t="str">
        <f>IF(C2403="","",データ!AI3605)</f>
        <v/>
      </c>
      <c r="M2403" s="65" t="str">
        <f>IF(C2403="","",データ!AJ3605)</f>
        <v/>
      </c>
      <c r="N2403" s="65" t="str">
        <f>IF(O2403="","",COUNT($O$4:O2403))</f>
        <v/>
      </c>
      <c r="O2403" s="81" t="str">
        <f>IF(C2403="","",データ!AO3605)</f>
        <v/>
      </c>
      <c r="P2403" s="65" t="str">
        <f>IF(C2403="","",データ!AP3605)</f>
        <v/>
      </c>
    </row>
  </sheetData>
  <mergeCells count="1">
    <mergeCell ref="T2:U2"/>
  </mergeCells>
  <phoneticPr fontId="2"/>
  <conditionalFormatting sqref="S1">
    <cfRule type="expression" dxfId="1" priority="1">
      <formula>$S$1&lt;&gt;"ON"</formula>
    </cfRule>
    <cfRule type="expression" dxfId="0" priority="2">
      <formula>$S$1="ON"</formula>
    </cfRule>
  </conditionalFormatting>
  <dataValidations count="1">
    <dataValidation type="list" allowBlank="1" showInputMessage="1" showErrorMessage="1" sqref="S1" xr:uid="{F977F4F6-2EDD-4D91-A7B0-ACACFF4038E0}">
      <formula1>"ON,OFF"</formula1>
    </dataValidation>
  </dataValidations>
  <pageMargins left="0.75" right="0.75" top="1" bottom="1" header="0.51200000000000001" footer="0.51200000000000001"/>
  <pageSetup paperSize="9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クリア">
                <anchor moveWithCells="1" sizeWithCells="1">
                  <from>
                    <xdr:col>14</xdr:col>
                    <xdr:colOff>38100</xdr:colOff>
                    <xdr:row>0</xdr:row>
                    <xdr:rowOff>123825</xdr:rowOff>
                  </from>
                  <to>
                    <xdr:col>15</xdr:col>
                    <xdr:colOff>0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FB051-7C8A-4554-9986-B5C6FB893149}">
  <sheetPr codeName="Sheet1"/>
  <dimension ref="A1:AS2430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S1" sqref="S1"/>
    </sheetView>
  </sheetViews>
  <sheetFormatPr defaultRowHeight="13.5"/>
  <cols>
    <col min="1" max="1" width="5.75" customWidth="1"/>
    <col min="2" max="2" width="11.375" customWidth="1"/>
    <col min="3" max="3" width="7.625" customWidth="1"/>
    <col min="4" max="7" width="8.625" customWidth="1"/>
    <col min="12" max="17" width="8.625" style="64" customWidth="1"/>
    <col min="18" max="18" width="8.625" style="88" customWidth="1"/>
    <col min="19" max="20" width="8.625" style="64" customWidth="1"/>
    <col min="21" max="21" width="8.125" customWidth="1"/>
    <col min="22" max="22" width="8.125" style="64" customWidth="1"/>
    <col min="23" max="23" width="7.625" style="99" customWidth="1"/>
    <col min="24" max="24" width="7.625" style="64" customWidth="1"/>
    <col min="25" max="26" width="8.625" style="64" customWidth="1"/>
    <col min="27" max="27" width="8.625" customWidth="1"/>
    <col min="28" max="30" width="4.625" customWidth="1"/>
    <col min="31" max="33" width="8.625" customWidth="1"/>
    <col min="34" max="35" width="8.625" style="64" customWidth="1"/>
    <col min="36" max="36" width="8.625" customWidth="1"/>
    <col min="37" max="39" width="4.625" customWidth="1"/>
    <col min="40" max="42" width="8.625" customWidth="1"/>
    <col min="43" max="43" width="4.625" customWidth="1"/>
    <col min="44" max="44" width="7.125" style="64" customWidth="1"/>
    <col min="45" max="45" width="6.125" style="64" customWidth="1"/>
  </cols>
  <sheetData>
    <row r="1" spans="1:45" ht="18" customHeight="1">
      <c r="A1" s="31"/>
      <c r="B1" s="31"/>
      <c r="C1" s="31"/>
      <c r="D1" s="31"/>
      <c r="E1" s="31"/>
      <c r="F1" s="31"/>
      <c r="G1" s="31"/>
      <c r="R1" s="64"/>
      <c r="S1" s="64" t="s">
        <v>125</v>
      </c>
      <c r="W1" s="64"/>
      <c r="Z1" s="122" t="s">
        <v>101</v>
      </c>
      <c r="AA1" s="123">
        <f ca="1">IFERROR($G$2-AA2,0)</f>
        <v>0</v>
      </c>
      <c r="AB1" s="120"/>
      <c r="AC1" s="120"/>
      <c r="AD1" s="120"/>
      <c r="AI1" s="122" t="s">
        <v>101</v>
      </c>
      <c r="AJ1" s="123">
        <f ca="1">IFERROR(AJ2-$G$2,0)</f>
        <v>0</v>
      </c>
      <c r="AK1" s="120"/>
      <c r="AL1" s="120"/>
      <c r="AM1" s="120"/>
    </row>
    <row r="2" spans="1:45" s="44" customFormat="1" ht="18" customHeight="1" thickBot="1">
      <c r="A2" s="45"/>
      <c r="B2" s="45"/>
      <c r="C2" s="95" t="str">
        <f>IFERROR(LOOKUP(9^99,C4:C2407),"")</f>
        <v/>
      </c>
      <c r="D2" s="96" t="e">
        <f>LOOKUP(9^99,D4:D2403)</f>
        <v>#N/A</v>
      </c>
      <c r="E2" s="96" t="e">
        <f>LOOKUP(9^99,E4:E2403)</f>
        <v>#N/A</v>
      </c>
      <c r="F2" s="96" t="e">
        <f>LOOKUP(9^99,F4:F2403)</f>
        <v>#N/A</v>
      </c>
      <c r="G2" s="96" t="e">
        <f>LOOKUP(9^99,G4:G2403)</f>
        <v>#N/A</v>
      </c>
      <c r="H2" s="63" t="s">
        <v>78</v>
      </c>
      <c r="I2" s="63" t="s">
        <v>79</v>
      </c>
      <c r="J2" s="63" t="s">
        <v>80</v>
      </c>
      <c r="K2" s="63" t="s">
        <v>81</v>
      </c>
      <c r="L2" s="61" t="s">
        <v>85</v>
      </c>
      <c r="M2" s="62" t="s">
        <v>86</v>
      </c>
      <c r="N2" s="78" t="s">
        <v>92</v>
      </c>
      <c r="O2" s="86" t="s">
        <v>93</v>
      </c>
      <c r="P2" s="114" t="s">
        <v>104</v>
      </c>
      <c r="Q2" s="114" t="s">
        <v>103</v>
      </c>
      <c r="R2" s="88"/>
      <c r="S2" s="64"/>
      <c r="T2" s="64"/>
      <c r="U2" s="63" t="s">
        <v>114</v>
      </c>
      <c r="V2" s="63" t="s">
        <v>115</v>
      </c>
      <c r="W2" s="124"/>
      <c r="X2" s="64"/>
      <c r="Y2" s="64"/>
      <c r="Z2" s="97" t="str">
        <f ca="1">IF(AA2="","",IF(COUNT(Z4:Z2407),LOOKUP(9^99,Z4:Z2407),""))</f>
        <v/>
      </c>
      <c r="AA2" s="98" t="str">
        <f ca="1">IF(COUNT(AA4:AA2407)=COUNT(AG4:AG2407),"",LOOKUP(9^99,AA4:AA2407))</f>
        <v/>
      </c>
      <c r="AB2" s="121"/>
      <c r="AC2" s="121"/>
      <c r="AD2" s="121"/>
      <c r="AE2"/>
      <c r="AF2"/>
      <c r="AG2"/>
      <c r="AH2" s="64"/>
      <c r="AI2" s="97" t="str">
        <f ca="1">IF(AJ2="","",IF(COUNT(AI4:AI2407),LOOKUP(9^99,AI4:AI2407),""))</f>
        <v/>
      </c>
      <c r="AJ2" s="98" t="str">
        <f ca="1">IF(COUNT(AJ4:AJ2407)=COUNT(AP4:AP2407),"",LOOKUP(9^99,AJ4:AJ2407))</f>
        <v/>
      </c>
      <c r="AK2" s="121"/>
      <c r="AL2" s="121"/>
      <c r="AM2" s="121"/>
      <c r="AN2"/>
      <c r="AO2"/>
      <c r="AP2"/>
      <c r="AQ2"/>
      <c r="AR2" s="64"/>
      <c r="AS2" s="64"/>
    </row>
    <row r="3" spans="1:45" ht="18" customHeight="1">
      <c r="A3" s="49" t="s">
        <v>77</v>
      </c>
      <c r="B3" s="50" t="s">
        <v>7</v>
      </c>
      <c r="C3" s="51" t="s">
        <v>8</v>
      </c>
      <c r="D3" s="51" t="s">
        <v>82</v>
      </c>
      <c r="E3" s="51" t="s">
        <v>84</v>
      </c>
      <c r="F3" s="51" t="s">
        <v>83</v>
      </c>
      <c r="G3" s="52" t="s">
        <v>2</v>
      </c>
      <c r="H3" s="54">
        <v>9</v>
      </c>
      <c r="I3" s="54">
        <v>26</v>
      </c>
      <c r="J3" s="53"/>
      <c r="K3" s="54">
        <v>9</v>
      </c>
      <c r="L3" s="55">
        <v>9</v>
      </c>
      <c r="M3" s="56">
        <v>26</v>
      </c>
      <c r="N3" s="56">
        <v>26</v>
      </c>
      <c r="O3" s="87">
        <v>52</v>
      </c>
      <c r="P3" s="87">
        <v>9</v>
      </c>
      <c r="Q3" s="87">
        <v>26</v>
      </c>
      <c r="R3" s="63" t="s">
        <v>80</v>
      </c>
      <c r="S3" s="79" t="s">
        <v>86</v>
      </c>
      <c r="T3" s="79" t="s">
        <v>92</v>
      </c>
      <c r="U3" s="54">
        <v>20</v>
      </c>
      <c r="V3" s="54">
        <v>20</v>
      </c>
      <c r="W3" s="148">
        <v>1.52</v>
      </c>
      <c r="X3" s="150" t="s">
        <v>121</v>
      </c>
      <c r="Y3" s="125" t="s">
        <v>94</v>
      </c>
      <c r="Z3" s="126" t="s">
        <v>91</v>
      </c>
      <c r="AA3" s="126" t="s">
        <v>96</v>
      </c>
      <c r="AB3" s="79" t="s">
        <v>102</v>
      </c>
      <c r="AC3" s="79" t="s">
        <v>116</v>
      </c>
      <c r="AD3" s="79" t="s">
        <v>117</v>
      </c>
      <c r="AE3" s="79" t="s">
        <v>95</v>
      </c>
      <c r="AF3" s="79" t="s">
        <v>91</v>
      </c>
      <c r="AG3" s="79" t="s">
        <v>97</v>
      </c>
      <c r="AH3" s="79" t="s">
        <v>98</v>
      </c>
      <c r="AI3" s="126" t="s">
        <v>91</v>
      </c>
      <c r="AJ3" s="126" t="s">
        <v>99</v>
      </c>
      <c r="AK3" s="79" t="s">
        <v>102</v>
      </c>
      <c r="AL3" s="79" t="s">
        <v>116</v>
      </c>
      <c r="AM3" s="79" t="s">
        <v>117</v>
      </c>
      <c r="AN3" s="79" t="s">
        <v>95</v>
      </c>
      <c r="AO3" s="79" t="s">
        <v>91</v>
      </c>
      <c r="AP3" s="79" t="s">
        <v>97</v>
      </c>
      <c r="AQ3" s="79"/>
      <c r="AR3" s="79" t="s">
        <v>112</v>
      </c>
      <c r="AS3" s="79" t="s">
        <v>112</v>
      </c>
    </row>
    <row r="4" spans="1:45" ht="18" customHeight="1">
      <c r="A4" s="46"/>
      <c r="B4" s="47"/>
      <c r="C4" s="48"/>
      <c r="D4" s="46"/>
      <c r="E4" s="46"/>
      <c r="F4" s="46"/>
      <c r="G4" s="46"/>
      <c r="H4" s="59" t="str">
        <f ca="1">IF(AND(COUNT(OFFSET(G4,1-H$3,0):G4)&lt;&gt;H$3),"",IF(AND(COUNT(OFFSET(G4,1-H$3,0):G4)=H$3,H3=""),AVERAGE(OFFSET(G4,1-H$3,0):G4),IF(COUNT(H3=1),H3+2/(H$3+1)*(G4-H3))))</f>
        <v/>
      </c>
      <c r="I4" s="59" t="str">
        <f ca="1">IF(AND(COUNT(OFFSET(G4,1-I$3,0):G4)&lt;&gt;I$3),"",IF(AND(COUNT(OFFSET(G4,1-I$3,0):G4)=I$3,I3=""),AVERAGE(OFFSET(G4,1-I$3,0):G4),IF(COUNT(I3=1),I3+2/(I$3+1)*(G4-I3))))</f>
        <v/>
      </c>
      <c r="J4" s="60" t="str">
        <f t="shared" ref="J4:J67" ca="1" si="0">IF(AND(COUNT(H4)=1,COUNT(I4)=1),H4-I4,"")</f>
        <v/>
      </c>
      <c r="K4" s="60" t="str">
        <f ca="1">IF(AND(COUNT(OFFSET(J4,1-K$3,0):J4)&lt;&gt;K$3),"",IF(AND(COUNT(OFFSET(J4,1-K$3,0):J4)=K$3,K3=""),AVERAGE(OFFSET(J4,1-K$3,0):J4),IF(COUNT(K3=1),K3+2/(K$3+1)*(J4-K3))))</f>
        <v/>
      </c>
      <c r="L4" s="82" t="str">
        <f ca="1">IF(OR(ROW()&lt;$L$3+3,E4=""),"",INT(AVERAGE(MAX(OFFSET(E4,1-$L$3,0):E4),MIN(OFFSET(F4,1-$L$3,0):F4))))</f>
        <v/>
      </c>
      <c r="M4" s="83" t="str">
        <f ca="1">IF(OR(ROW()&lt;$M$3+3,D4=""),"",INT(AVERAGE(MAX(OFFSET(D4,1-$M$3,0):D4),MIN(OFFSET(E4,1-$M$3,0):E4))))</f>
        <v/>
      </c>
      <c r="N4" s="84" t="str">
        <f ca="1">IF(OR(ROW()&lt;$N$3+3),"",IF(OFFSET(L4,1-$N$3,0)="","",INT(AVERAGE(OFFSET(M4,1-$N$3,0),OFFSET(L4,1-$N$3,0)))))</f>
        <v/>
      </c>
      <c r="O4" s="101" t="str">
        <f ca="1">IF(ROW()&lt;$O$3+$N$3+3,"",IF(OFFSET(E4,1-$N$3,0)="","",INT(AVERAGE(MAX((OFFSET(E4,1-$O$3,0)):(OFFSET(E4,2-($N$3+$O$3),0))),MIN((OFFSET(F4,1-$O$3,0)):(OFFSET(F4,2-($N$3+$O$3),0)))))))</f>
        <v/>
      </c>
      <c r="P4" s="115"/>
      <c r="Q4" s="100"/>
      <c r="R4" s="89"/>
      <c r="T4" s="80"/>
      <c r="U4" s="145" t="str">
        <f ca="1">IFERROR(AVERAGE(OFFSET(G4,1-U$3,0):G4),"")</f>
        <v/>
      </c>
      <c r="V4" s="117"/>
      <c r="W4" s="93"/>
      <c r="X4" s="149" t="str">
        <f ca="1">IFERROR((G4-U4)/V4,"")</f>
        <v/>
      </c>
    </row>
    <row r="5" spans="1:45" ht="18" customHeight="1">
      <c r="A5" s="46"/>
      <c r="B5" s="47"/>
      <c r="C5" s="48"/>
      <c r="D5" s="46"/>
      <c r="E5" s="46"/>
      <c r="F5" s="46"/>
      <c r="G5" s="46"/>
      <c r="H5" s="57" t="str">
        <f ca="1">IF(AND(COUNT(OFFSET(G5,1-H$3,0):G5)&lt;&gt;H$3),"",IF(AND(COUNT(OFFSET(G5,1-H$3,0):G5)=H$3,H4=""),AVERAGE(OFFSET(G5,1-H$3,0):G5),IF(COUNT(H4=1),H4+2/(H$3+1)*(G5-H4))))</f>
        <v/>
      </c>
      <c r="I5" s="57" t="str">
        <f ca="1">IF(AND(COUNT(OFFSET(G5,1-I$3,0):G5)&lt;&gt;I$3),"",IF(AND(COUNT(OFFSET(G5,1-I$3,0):G5)=I$3,I4=""),AVERAGE(OFFSET(G5,1-I$3,0):G5),IF(COUNT(I4=1),I4+2/(I$3+1)*(G5-I4))))</f>
        <v/>
      </c>
      <c r="J5" s="58" t="str">
        <f t="shared" ca="1" si="0"/>
        <v/>
      </c>
      <c r="K5" s="58" t="str">
        <f ca="1">IF(AND(COUNT(OFFSET(J5,1-K$3,0):J5)&lt;&gt;K$3),"",IF(AND(COUNT(OFFSET(J5,1-K$3,0):J5)=K$3,K4=""),AVERAGE(OFFSET(J5,1-K$3,0):J5),IF(COUNT(K4=1),K4+2/(K$3+1)*(J5-K4))))</f>
        <v/>
      </c>
      <c r="L5" s="82" t="str">
        <f ca="1">IF(OR(ROW()&lt;$L$3+3,E5=""),"",INT(AVERAGE(MAX(OFFSET(E5,1-$L$3,0):E5),MIN(OFFSET(F5,1-$L$3,0):F5))))</f>
        <v/>
      </c>
      <c r="M5" s="83" t="str">
        <f ca="1">IF(OR(ROW()&lt;$M$3+3,E5=""),"",INT(AVERAGE(MAX(OFFSET(E5,1-$M$3,0):E5),MIN(OFFSET(F5,1-$M$3,0):F5))))</f>
        <v/>
      </c>
      <c r="N5" s="85" t="str">
        <f t="shared" ref="N5:N68" ca="1" si="1">IF(OR(ROW()&lt;$N$3+3),"",IF(OFFSET(L5,1-$N$3,0)="","",INT(AVERAGE(OFFSET(M5,1-$N$3,0),OFFSET(L5,1-$N$3,0)))))</f>
        <v/>
      </c>
      <c r="O5" s="102" t="str">
        <f ca="1">IF(ROW()&lt;$O$3+$N$3+3,"",IF(OFFSET(E5,1-$N$3,0)="","",INT(AVERAGE(MAX((OFFSET(E5,1-$O$3,0)):(OFFSET(E5,2-($N$3+$O$3),0))),MIN((OFFSET(F5,1-$O$3,0)):(OFFSET(F5,2-($N$3+$O$3),0)))))))</f>
        <v/>
      </c>
      <c r="P5" s="102"/>
      <c r="Q5" s="93"/>
      <c r="R5" s="90"/>
      <c r="S5" s="65"/>
      <c r="T5" s="65"/>
      <c r="U5" s="145" t="str">
        <f ca="1">IFERROR(AVERAGE(OFFSET(G5,1-U$3,0):G5),"")</f>
        <v/>
      </c>
      <c r="V5" s="85"/>
      <c r="W5" s="93"/>
      <c r="X5" s="149" t="str">
        <f t="shared" ref="X5:X12" ca="1" si="2">IFERROR((G5-U5)/V5,"")</f>
        <v/>
      </c>
      <c r="Y5" s="92"/>
      <c r="Z5" s="81"/>
      <c r="AA5" s="65"/>
      <c r="AB5" s="103"/>
      <c r="AC5" s="103"/>
      <c r="AD5" s="103"/>
      <c r="AE5" s="65"/>
      <c r="AF5" s="81"/>
      <c r="AG5" s="65"/>
      <c r="AH5" s="65"/>
      <c r="AI5" s="81"/>
      <c r="AJ5" s="65"/>
      <c r="AK5" s="103"/>
      <c r="AL5" s="103"/>
      <c r="AM5" s="103"/>
      <c r="AN5" s="65"/>
      <c r="AO5" s="81"/>
      <c r="AP5" s="65"/>
      <c r="AQ5" s="64"/>
    </row>
    <row r="6" spans="1:45" ht="18" customHeight="1">
      <c r="A6" s="46"/>
      <c r="B6" s="47"/>
      <c r="C6" s="48"/>
      <c r="D6" s="46"/>
      <c r="E6" s="46"/>
      <c r="F6" s="46"/>
      <c r="G6" s="46"/>
      <c r="H6" s="57" t="str">
        <f ca="1">IF(AND(COUNT(OFFSET(G6,1-H$3,0):G6)&lt;&gt;H$3),"",IF(AND(COUNT(OFFSET(G6,1-H$3,0):G6)=H$3,H5=""),AVERAGE(OFFSET(G6,1-H$3,0):G6),IF(COUNT(H5=1),H5+2/(H$3+1)*(G6-H5))))</f>
        <v/>
      </c>
      <c r="I6" s="57" t="str">
        <f ca="1">IF(AND(COUNT(OFFSET(G6,1-I$3,0):G6)&lt;&gt;I$3),"",IF(AND(COUNT(OFFSET(G6,1-I$3,0):G6)=I$3,I5=""),AVERAGE(OFFSET(G6,1-I$3,0):G6),IF(COUNT(I5=1),I5+2/(I$3+1)*(G6-I5))))</f>
        <v/>
      </c>
      <c r="J6" s="58" t="str">
        <f t="shared" ca="1" si="0"/>
        <v/>
      </c>
      <c r="K6" s="58" t="str">
        <f ca="1">IF(AND(COUNT(OFFSET(J6,1-K$3,0):J6)&lt;&gt;K$3),"",IF(AND(COUNT(OFFSET(J6,1-K$3,0):J6)=K$3,K5=""),AVERAGE(OFFSET(J6,1-K$3,0):J6),IF(COUNT(K5=1),K5+2/(K$3+1)*(J6-K5))))</f>
        <v/>
      </c>
      <c r="L6" s="82" t="str">
        <f ca="1">IF(OR(ROW()&lt;$L$3+3,E6=""),"",INT(AVERAGE(MAX(OFFSET(E6,1-$L$3,0):E6),MIN(OFFSET(F6,1-$L$3,0):F6))))</f>
        <v/>
      </c>
      <c r="M6" s="82" t="str">
        <f ca="1">IF(OR(ROW()&lt;$M$3+3,E6=""),"",INT(AVERAGE(MAX(OFFSET(E6,1-$M$3,0):E6),MIN(OFFSET(F6,1-$M$3,0):F6))))</f>
        <v/>
      </c>
      <c r="N6" s="65" t="str">
        <f t="shared" ca="1" si="1"/>
        <v/>
      </c>
      <c r="O6" s="102" t="str">
        <f ca="1">IF(ROW()&lt;$O$3+$N$3+3,"",IF(OFFSET(E6,1-$N$3,0)="","",INT(AVERAGE(MAX((OFFSET(E6,1-$O$3,0)):(OFFSET(E6,2-($N$3+$O$3),0))),MIN((OFFSET(F6,1-$O$3,0)):(OFFSET(F6,2-($N$3+$O$3),0)))))))</f>
        <v/>
      </c>
      <c r="P6" s="65"/>
      <c r="Q6" s="93"/>
      <c r="R6" s="90"/>
      <c r="S6" s="65"/>
      <c r="T6" s="65"/>
      <c r="U6" s="145" t="str">
        <f ca="1">IFERROR(AVERAGE(OFFSET(G6,1-U$3,0):G6),"")</f>
        <v/>
      </c>
      <c r="V6" s="85"/>
      <c r="W6" s="93"/>
      <c r="X6" s="149" t="str">
        <f t="shared" ca="1" si="2"/>
        <v/>
      </c>
      <c r="Y6" s="92"/>
      <c r="Z6" s="81"/>
      <c r="AA6" s="65"/>
      <c r="AB6" s="103"/>
      <c r="AC6" s="103"/>
      <c r="AD6" s="103"/>
      <c r="AE6" s="65"/>
      <c r="AF6" s="81"/>
      <c r="AG6" s="65"/>
      <c r="AH6" s="65"/>
      <c r="AI6" s="81"/>
      <c r="AJ6" s="65"/>
      <c r="AK6" s="103"/>
      <c r="AL6" s="103"/>
      <c r="AM6" s="103"/>
      <c r="AN6" s="65"/>
      <c r="AO6" s="81"/>
      <c r="AP6" s="65"/>
      <c r="AQ6" s="64"/>
    </row>
    <row r="7" spans="1:45" ht="18" customHeight="1">
      <c r="A7" s="46"/>
      <c r="B7" s="47"/>
      <c r="C7" s="48"/>
      <c r="D7" s="46"/>
      <c r="E7" s="46"/>
      <c r="F7" s="46"/>
      <c r="G7" s="46"/>
      <c r="H7" s="57" t="str">
        <f ca="1">IF(AND(COUNT(OFFSET(G7,1-H$3,0):G7)&lt;&gt;H$3),"",IF(AND(COUNT(OFFSET(G7,1-H$3,0):G7)=H$3,H6=""),AVERAGE(OFFSET(G7,1-H$3,0):G7),IF(COUNT(H6=1),H6+2/(H$3+1)*(G7-H6))))</f>
        <v/>
      </c>
      <c r="I7" s="57" t="str">
        <f ca="1">IF(AND(COUNT(OFFSET(G7,1-I$3,0):G7)&lt;&gt;I$3),"",IF(AND(COUNT(OFFSET(G7,1-I$3,0):G7)=I$3,I6=""),AVERAGE(OFFSET(G7,1-I$3,0):G7),IF(COUNT(I6=1),I6+2/(I$3+1)*(G7-I6))))</f>
        <v/>
      </c>
      <c r="J7" s="58" t="str">
        <f t="shared" ca="1" si="0"/>
        <v/>
      </c>
      <c r="K7" s="58" t="str">
        <f ca="1">IF(AND(COUNT(OFFSET(J7,1-K$3,0):J7)&lt;&gt;K$3),"",IF(AND(COUNT(OFFSET(J7,1-K$3,0):J7)=K$3,K6=""),AVERAGE(OFFSET(J7,1-K$3,0):J7),IF(COUNT(K6=1),K6+2/(K$3+1)*(J7-K6))))</f>
        <v/>
      </c>
      <c r="L7" s="82" t="str">
        <f ca="1">IF(OR(ROW()&lt;$L$3+3,E7=""),"",INT(AVERAGE(MAX(OFFSET(E7,1-$L$3,0):E7),MIN(OFFSET(F7,1-$L$3,0):F7))))</f>
        <v/>
      </c>
      <c r="M7" s="82" t="str">
        <f ca="1">IF(OR(ROW()&lt;$M$3+3,E7=""),"",INT(AVERAGE(MAX(OFFSET(E7,1-$M$3,0):E7),MIN(OFFSET(F7,1-$M$3,0):F7))))</f>
        <v/>
      </c>
      <c r="N7" s="65" t="str">
        <f t="shared" ca="1" si="1"/>
        <v/>
      </c>
      <c r="O7" s="102" t="str">
        <f ca="1">IF(ROW()&lt;$O$3+$N$3+3,"",IF(OFFSET(E7,1-$N$3,0)="","",INT(AVERAGE(MAX((OFFSET(E7,1-$O$3,0)):(OFFSET(E7,2-($N$3+$O$3),0))),MIN((OFFSET(F7,1-$O$3,0)):(OFFSET(F7,2-($N$3+$O$3),0)))))))</f>
        <v/>
      </c>
      <c r="P7" s="65"/>
      <c r="Q7" s="93"/>
      <c r="R7" s="90"/>
      <c r="S7" s="65"/>
      <c r="T7" s="65"/>
      <c r="U7" s="145" t="str">
        <f ca="1">IFERROR(AVERAGE(OFFSET(G7,1-U$3,0):G7),"")</f>
        <v/>
      </c>
      <c r="V7" s="85"/>
      <c r="W7" s="93"/>
      <c r="X7" s="149" t="str">
        <f t="shared" ca="1" si="2"/>
        <v/>
      </c>
      <c r="Y7" s="92"/>
      <c r="Z7" s="81"/>
      <c r="AA7" s="65"/>
      <c r="AB7" s="103"/>
      <c r="AC7" s="103"/>
      <c r="AD7" s="103"/>
      <c r="AE7" s="65"/>
      <c r="AF7" s="81"/>
      <c r="AG7" s="65"/>
      <c r="AH7" s="65"/>
      <c r="AI7" s="81"/>
      <c r="AJ7" s="65"/>
      <c r="AK7" s="103"/>
      <c r="AL7" s="103"/>
      <c r="AM7" s="103"/>
      <c r="AN7" s="65"/>
      <c r="AO7" s="81"/>
      <c r="AP7" s="65"/>
      <c r="AQ7" s="64"/>
    </row>
    <row r="8" spans="1:45" ht="18" customHeight="1">
      <c r="A8" s="46"/>
      <c r="B8" s="47"/>
      <c r="C8" s="48"/>
      <c r="D8" s="46"/>
      <c r="E8" s="46"/>
      <c r="F8" s="46"/>
      <c r="G8" s="46"/>
      <c r="H8" s="57" t="str">
        <f ca="1">IF(AND(COUNT(OFFSET(G8,1-H$3,0):G8)&lt;&gt;H$3),"",IF(AND(COUNT(OFFSET(G8,1-H$3,0):G8)=H$3,H7=""),AVERAGE(OFFSET(G8,1-H$3,0):G8),IF(COUNT(H7=1),H7+2/(H$3+1)*(G8-H7))))</f>
        <v/>
      </c>
      <c r="I8" s="57" t="str">
        <f ca="1">IF(AND(COUNT(OFFSET(G8,1-I$3,0):G8)&lt;&gt;I$3),"",IF(AND(COUNT(OFFSET(G8,1-I$3,0):G8)=I$3,I7=""),AVERAGE(OFFSET(G8,1-I$3,0):G8),IF(COUNT(I7=1),I7+2/(I$3+1)*(G8-I7))))</f>
        <v/>
      </c>
      <c r="J8" s="58" t="str">
        <f t="shared" ca="1" si="0"/>
        <v/>
      </c>
      <c r="K8" s="58" t="str">
        <f ca="1">IF(AND(COUNT(OFFSET(J8,1-K$3,0):J8)&lt;&gt;K$3),"",IF(AND(COUNT(OFFSET(J8,1-K$3,0):J8)=K$3,K7=""),AVERAGE(OFFSET(J8,1-K$3,0):J8),IF(COUNT(K7=1),K7+2/(K$3+1)*(J8-K7))))</f>
        <v/>
      </c>
      <c r="L8" s="82" t="str">
        <f ca="1">IF(OR(ROW()&lt;$L$3+3,E8=""),"",INT(AVERAGE(MAX(OFFSET(E8,1-$L$3,0):E8),MIN(OFFSET(F8,1-$L$3,0):F8))))</f>
        <v/>
      </c>
      <c r="M8" s="82" t="str">
        <f ca="1">IF(OR(ROW()&lt;$M$3+3,E8=""),"",INT(AVERAGE(MAX(OFFSET(E8,1-$M$3,0):E8),MIN(OFFSET(F8,1-$M$3,0):F8))))</f>
        <v/>
      </c>
      <c r="N8" s="65" t="str">
        <f t="shared" ca="1" si="1"/>
        <v/>
      </c>
      <c r="O8" s="102" t="str">
        <f ca="1">IF(ROW()&lt;$O$3+$N$3+3,"",IF(OFFSET(E8,1-$N$3,0)="","",INT(AVERAGE(MAX((OFFSET(E8,1-$O$3,0)):(OFFSET(E8,2-($N$3+$O$3),0))),MIN((OFFSET(F8,1-$O$3,0)):(OFFSET(F8,2-($N$3+$O$3),0)))))))</f>
        <v/>
      </c>
      <c r="P8" s="65"/>
      <c r="Q8" s="93"/>
      <c r="R8" s="90"/>
      <c r="S8" s="65"/>
      <c r="T8" s="65"/>
      <c r="U8" s="145" t="str">
        <f ca="1">IFERROR(AVERAGE(OFFSET(G8,1-U$3,0):G8),"")</f>
        <v/>
      </c>
      <c r="V8" s="85"/>
      <c r="W8" s="93"/>
      <c r="X8" s="149" t="str">
        <f t="shared" ca="1" si="2"/>
        <v/>
      </c>
      <c r="Y8" s="92"/>
      <c r="Z8" s="81"/>
      <c r="AA8" s="65"/>
      <c r="AB8" s="103"/>
      <c r="AC8" s="103"/>
      <c r="AD8" s="103"/>
      <c r="AE8" s="65"/>
      <c r="AF8" s="81"/>
      <c r="AG8" s="65"/>
      <c r="AH8" s="65"/>
      <c r="AI8" s="81"/>
      <c r="AJ8" s="65"/>
      <c r="AK8" s="103"/>
      <c r="AL8" s="103"/>
      <c r="AM8" s="103"/>
      <c r="AN8" s="65"/>
      <c r="AO8" s="81"/>
      <c r="AP8" s="65"/>
      <c r="AQ8" s="64"/>
    </row>
    <row r="9" spans="1:45" ht="18" customHeight="1">
      <c r="A9" s="46"/>
      <c r="B9" s="47"/>
      <c r="C9" s="48"/>
      <c r="D9" s="46"/>
      <c r="E9" s="46"/>
      <c r="F9" s="46"/>
      <c r="G9" s="46"/>
      <c r="H9" s="57" t="str">
        <f ca="1">IF(AND(COUNT(OFFSET(G9,1-H$3,0):G9)&lt;&gt;H$3),"",IF(AND(COUNT(OFFSET(G9,1-H$3,0):G9)=H$3,H8=""),AVERAGE(OFFSET(G9,1-H$3,0):G9),IF(COUNT(H8=1),H8+2/(H$3+1)*(G9-H8))))</f>
        <v/>
      </c>
      <c r="I9" s="57" t="str">
        <f ca="1">IF(AND(COUNT(OFFSET(G9,1-I$3,0):G9)&lt;&gt;I$3),"",IF(AND(COUNT(OFFSET(G9,1-I$3,0):G9)=I$3,I8=""),AVERAGE(OFFSET(G9,1-I$3,0):G9),IF(COUNT(I8=1),I8+2/(I$3+1)*(G9-I8))))</f>
        <v/>
      </c>
      <c r="J9" s="58" t="str">
        <f t="shared" ca="1" si="0"/>
        <v/>
      </c>
      <c r="K9" s="58" t="str">
        <f ca="1">IF(AND(COUNT(OFFSET(J9,1-K$3,0):J9)&lt;&gt;K$3),"",IF(AND(COUNT(OFFSET(J9,1-K$3,0):J9)=K$3,K8=""),AVERAGE(OFFSET(J9,1-K$3,0):J9),IF(COUNT(K8=1),K8+2/(K$3+1)*(J9-K8))))</f>
        <v/>
      </c>
      <c r="L9" s="82" t="str">
        <f ca="1">IF(OR(ROW()&lt;$L$3+3,E9=""),"",INT(AVERAGE(MAX(OFFSET(E9,1-$L$3,0):E9),MIN(OFFSET(F9,1-$L$3,0):F9))))</f>
        <v/>
      </c>
      <c r="M9" s="82" t="str">
        <f ca="1">IF(OR(ROW()&lt;$M$3+3,E9=""),"",INT(AVERAGE(MAX(OFFSET(E9,1-$M$3,0):E9),MIN(OFFSET(F9,1-$M$3,0):F9))))</f>
        <v/>
      </c>
      <c r="N9" s="65" t="str">
        <f t="shared" ca="1" si="1"/>
        <v/>
      </c>
      <c r="O9" s="102" t="str">
        <f ca="1">IF(ROW()&lt;$O$3+$N$3+3,"",IF(OFFSET(E9,1-$N$3,0)="","",INT(AVERAGE(MAX((OFFSET(E9,1-$O$3,0)):(OFFSET(E9,2-($N$3+$O$3),0))),MIN((OFFSET(F9,1-$O$3,0)):(OFFSET(F9,2-($N$3+$O$3),0)))))))</f>
        <v/>
      </c>
      <c r="P9" s="65"/>
      <c r="Q9" s="93"/>
      <c r="R9" s="90"/>
      <c r="S9" s="65"/>
      <c r="T9" s="65"/>
      <c r="U9" s="145" t="str">
        <f ca="1">IFERROR(AVERAGE(OFFSET(G9,1-U$3,0):G9),"")</f>
        <v/>
      </c>
      <c r="V9" s="85"/>
      <c r="W9" s="93"/>
      <c r="X9" s="149" t="str">
        <f t="shared" ca="1" si="2"/>
        <v/>
      </c>
      <c r="Y9" s="92"/>
      <c r="Z9" s="81"/>
      <c r="AA9" s="65"/>
      <c r="AB9" s="103"/>
      <c r="AC9" s="103"/>
      <c r="AD9" s="103"/>
      <c r="AE9" s="65"/>
      <c r="AF9" s="81"/>
      <c r="AG9" s="65"/>
      <c r="AH9" s="65"/>
      <c r="AI9" s="81"/>
      <c r="AJ9" s="65"/>
      <c r="AK9" s="103"/>
      <c r="AL9" s="103"/>
      <c r="AM9" s="103"/>
      <c r="AN9" s="65"/>
      <c r="AO9" s="81"/>
      <c r="AP9" s="65"/>
      <c r="AQ9" s="64"/>
    </row>
    <row r="10" spans="1:45" ht="18" customHeight="1">
      <c r="A10" s="46"/>
      <c r="B10" s="47"/>
      <c r="C10" s="48"/>
      <c r="D10" s="46"/>
      <c r="E10" s="46"/>
      <c r="F10" s="46"/>
      <c r="G10" s="46"/>
      <c r="H10" s="57" t="str">
        <f ca="1">IF(AND(COUNT(OFFSET(G10,1-H$3,0):G10)&lt;&gt;H$3),"",IF(AND(COUNT(OFFSET(G10,1-H$3,0):G10)=H$3,H9=""),AVERAGE(OFFSET(G10,1-H$3,0):G10),IF(COUNT(H9=1),H9+2/(H$3+1)*(G10-H9))))</f>
        <v/>
      </c>
      <c r="I10" s="57" t="str">
        <f ca="1">IF(AND(COUNT(OFFSET(G10,1-I$3,0):G10)&lt;&gt;I$3),"",IF(AND(COUNT(OFFSET(G10,1-I$3,0):G10)=I$3,I9=""),AVERAGE(OFFSET(G10,1-I$3,0):G10),IF(COUNT(I9=1),I9+2/(I$3+1)*(G10-I9))))</f>
        <v/>
      </c>
      <c r="J10" s="58" t="str">
        <f t="shared" ca="1" si="0"/>
        <v/>
      </c>
      <c r="K10" s="58" t="str">
        <f ca="1">IF(AND(COUNT(OFFSET(J10,1-K$3,0):J10)&lt;&gt;K$3),"",IF(AND(COUNT(OFFSET(J10,1-K$3,0):J10)=K$3,K9=""),AVERAGE(OFFSET(J10,1-K$3,0):J10),IF(COUNT(K9=1),K9+2/(K$3+1)*(J10-K9))))</f>
        <v/>
      </c>
      <c r="L10" s="82" t="str">
        <f ca="1">IF(OR(ROW()&lt;$L$3+3,E10=""),"",INT(AVERAGE(MAX(OFFSET(E10,1-$L$3,0):E10),MIN(OFFSET(F10,1-$L$3,0):F10))))</f>
        <v/>
      </c>
      <c r="M10" s="82" t="str">
        <f ca="1">IF(OR(ROW()&lt;$M$3+3,E10=""),"",INT(AVERAGE(MAX(OFFSET(E10,1-$M$3,0):E10),MIN(OFFSET(F10,1-$M$3,0):F10))))</f>
        <v/>
      </c>
      <c r="N10" s="65" t="str">
        <f t="shared" ca="1" si="1"/>
        <v/>
      </c>
      <c r="O10" s="102" t="str">
        <f ca="1">IF(ROW()&lt;$O$3+$N$3+3,"",IF(OFFSET(E10,1-$N$3,0)="","",INT(AVERAGE(MAX((OFFSET(E10,1-$O$3,0)):(OFFSET(E10,2-($N$3+$O$3),0))),MIN((OFFSET(F10,1-$O$3,0)):(OFFSET(F10,2-($N$3+$O$3),0)))))))</f>
        <v/>
      </c>
      <c r="P10" s="65"/>
      <c r="Q10" s="93"/>
      <c r="R10" s="90"/>
      <c r="S10" s="65"/>
      <c r="T10" s="65"/>
      <c r="U10" s="145" t="str">
        <f ca="1">IFERROR(AVERAGE(OFFSET(G10,1-U$3,0):G10),"")</f>
        <v/>
      </c>
      <c r="V10" s="85"/>
      <c r="W10" s="93"/>
      <c r="X10" s="149" t="str">
        <f t="shared" ca="1" si="2"/>
        <v/>
      </c>
      <c r="Y10" s="92"/>
      <c r="Z10" s="81"/>
      <c r="AA10" s="65"/>
      <c r="AB10" s="103"/>
      <c r="AC10" s="103"/>
      <c r="AD10" s="103"/>
      <c r="AE10" s="65"/>
      <c r="AF10" s="81"/>
      <c r="AG10" s="65"/>
      <c r="AH10" s="65"/>
      <c r="AI10" s="81"/>
      <c r="AJ10" s="65"/>
      <c r="AK10" s="103"/>
      <c r="AL10" s="103"/>
      <c r="AM10" s="103"/>
      <c r="AN10" s="65"/>
      <c r="AO10" s="81"/>
      <c r="AP10" s="65"/>
      <c r="AQ10" s="64"/>
    </row>
    <row r="11" spans="1:45" ht="18" customHeight="1">
      <c r="A11" s="46"/>
      <c r="B11" s="47"/>
      <c r="C11" s="48"/>
      <c r="D11" s="46"/>
      <c r="E11" s="46"/>
      <c r="F11" s="46"/>
      <c r="G11" s="46"/>
      <c r="H11" s="57" t="str">
        <f ca="1">IF(AND(COUNT(OFFSET(G11,1-H$3,0):G11)&lt;&gt;H$3),"",IF(AND(COUNT(OFFSET(G11,1-H$3,0):G11)=H$3,H10=""),AVERAGE(OFFSET(G11,1-H$3,0):G11),IF(COUNT(H10=1),H10+2/(H$3+1)*(G11-H10))))</f>
        <v/>
      </c>
      <c r="I11" s="57" t="str">
        <f ca="1">IF(AND(COUNT(OFFSET(G11,1-I$3,0):G11)&lt;&gt;I$3),"",IF(AND(COUNT(OFFSET(G11,1-I$3,0):G11)=I$3,I10=""),AVERAGE(OFFSET(G11,1-I$3,0):G11),IF(COUNT(I10=1),I10+2/(I$3+1)*(G11-I10))))</f>
        <v/>
      </c>
      <c r="J11" s="58" t="str">
        <f t="shared" ca="1" si="0"/>
        <v/>
      </c>
      <c r="K11" s="58" t="str">
        <f ca="1">IF(AND(COUNT(OFFSET(J11,1-K$3,0):J11)&lt;&gt;K$3),"",IF(AND(COUNT(OFFSET(J11,1-K$3,0):J11)=K$3,K10=""),AVERAGE(OFFSET(J11,1-K$3,0):J11),IF(COUNT(K10=1),K10+2/(K$3+1)*(J11-K10))))</f>
        <v/>
      </c>
      <c r="L11" s="82" t="str">
        <f ca="1">IF(OR(ROW()&lt;$L$3+3,E11=""),"",INT(AVERAGE(MAX(OFFSET(E11,1-$L$3,0):E11),MIN(OFFSET(F11,1-$L$3,0):F11))))</f>
        <v/>
      </c>
      <c r="M11" s="82" t="str">
        <f ca="1">IF(OR(ROW()&lt;$M$3+3,E11=""),"",INT(AVERAGE(MAX(OFFSET(E11,1-$M$3,0):E11),MIN(OFFSET(F11,1-$M$3,0):F11))))</f>
        <v/>
      </c>
      <c r="N11" s="65" t="str">
        <f t="shared" ca="1" si="1"/>
        <v/>
      </c>
      <c r="O11" s="102" t="str">
        <f ca="1">IF(ROW()&lt;$O$3+$N$3+3,"",IF(OFFSET(E11,1-$N$3,0)="","",INT(AVERAGE(MAX((OFFSET(E11,1-$O$3,0)):(OFFSET(E11,2-($N$3+$O$3),0))),MIN((OFFSET(F11,1-$O$3,0)):(OFFSET(F11,2-($N$3+$O$3),0)))))))</f>
        <v/>
      </c>
      <c r="P11" s="65"/>
      <c r="Q11" s="93"/>
      <c r="R11" s="90"/>
      <c r="S11" s="65"/>
      <c r="T11" s="65"/>
      <c r="U11" s="145" t="str">
        <f ca="1">IFERROR(AVERAGE(OFFSET(G11,1-U$3,0):G11),"")</f>
        <v/>
      </c>
      <c r="V11" s="85"/>
      <c r="W11" s="93"/>
      <c r="X11" s="149" t="str">
        <f t="shared" ca="1" si="2"/>
        <v/>
      </c>
      <c r="Y11" s="92"/>
      <c r="Z11" s="81"/>
      <c r="AA11" s="65"/>
      <c r="AB11" s="103"/>
      <c r="AC11" s="103"/>
      <c r="AD11" s="103"/>
      <c r="AE11" s="65"/>
      <c r="AF11" s="81"/>
      <c r="AG11" s="65"/>
      <c r="AH11" s="65"/>
      <c r="AI11" s="81"/>
      <c r="AJ11" s="65"/>
      <c r="AK11" s="103"/>
      <c r="AL11" s="103"/>
      <c r="AM11" s="103"/>
      <c r="AN11" s="65"/>
      <c r="AO11" s="81"/>
      <c r="AP11" s="65"/>
      <c r="AQ11" s="64"/>
    </row>
    <row r="12" spans="1:45" ht="18" customHeight="1">
      <c r="A12" s="46"/>
      <c r="B12" s="47"/>
      <c r="C12" s="48"/>
      <c r="D12" s="46"/>
      <c r="E12" s="46"/>
      <c r="F12" s="46"/>
      <c r="G12" s="46"/>
      <c r="H12" s="57" t="str">
        <f ca="1">IF(AND(COUNT(OFFSET(G12,1-H$3,0):G12)&lt;&gt;H$3),"",IF(AND(COUNT(OFFSET(G12,1-H$3,0):G12)=H$3,H11=""),AVERAGE(OFFSET(G12,1-H$3,0):G12),IF(COUNT(H11=1),H11+2/(H$3+1)*(G12-H11))))</f>
        <v/>
      </c>
      <c r="I12" s="57" t="str">
        <f ca="1">IF(AND(COUNT(OFFSET(G12,1-I$3,0):G12)&lt;&gt;I$3),"",IF(AND(COUNT(OFFSET(G12,1-I$3,0):G12)=I$3,I11=""),AVERAGE(OFFSET(G12,1-I$3,0):G12),IF(COUNT(I11=1),I11+2/(I$3+1)*(G12-I11))))</f>
        <v/>
      </c>
      <c r="J12" s="58" t="str">
        <f t="shared" ca="1" si="0"/>
        <v/>
      </c>
      <c r="K12" s="58" t="str">
        <f ca="1">IF(AND(COUNT(OFFSET(J12,1-K$3,0):J12)&lt;&gt;K$3),"",IF(AND(COUNT(OFFSET(J12,1-K$3,0):J12)=K$3,K11=""),AVERAGE(OFFSET(J12,1-K$3,0):J12),IF(COUNT(K11=1),K11+2/(K$3+1)*(J12-K11))))</f>
        <v/>
      </c>
      <c r="L12" s="82" t="str">
        <f ca="1">IF(OR(ROW()&lt;$L$3+3,E12=""),"",INT(AVERAGE(MAX(OFFSET(E12,1-$L$3,0):E12),MIN(OFFSET(F12,1-$L$3,0):F12))))</f>
        <v/>
      </c>
      <c r="M12" s="82" t="str">
        <f ca="1">IF(OR(ROW()&lt;$M$3+3,E12=""),"",INT(AVERAGE(MAX(OFFSET(E12,1-$M$3,0):E12),MIN(OFFSET(F12,1-$M$3,0):F12))))</f>
        <v/>
      </c>
      <c r="N12" s="65" t="str">
        <f t="shared" ca="1" si="1"/>
        <v/>
      </c>
      <c r="O12" s="102" t="str">
        <f ca="1">IF(ROW()&lt;$O$3+$N$3+3,"",IF(OFFSET(E12,1-$N$3,0)="","",INT(AVERAGE(MAX((OFFSET(E12,1-$O$3,0)):(OFFSET(E12,2-($N$3+$O$3),0))),MIN((OFFSET(F12,1-$O$3,0)):(OFFSET(F12,2-($N$3+$O$3),0)))))))</f>
        <v/>
      </c>
      <c r="P12" s="65"/>
      <c r="Q12" s="93"/>
      <c r="R12" s="90"/>
      <c r="S12" s="65"/>
      <c r="T12" s="65"/>
      <c r="U12" s="145" t="str">
        <f ca="1">IFERROR(AVERAGE(OFFSET(G12,1-U$3,0):G12),"")</f>
        <v/>
      </c>
      <c r="V12" s="85"/>
      <c r="W12" s="93"/>
      <c r="X12" s="149" t="str">
        <f t="shared" ca="1" si="2"/>
        <v/>
      </c>
      <c r="Y12" s="92"/>
      <c r="Z12" s="81"/>
      <c r="AA12" s="65"/>
      <c r="AB12" s="103"/>
      <c r="AC12" s="103"/>
      <c r="AD12" s="103"/>
      <c r="AE12" s="65"/>
      <c r="AF12" s="81"/>
      <c r="AG12" s="65"/>
      <c r="AH12" s="65"/>
      <c r="AI12" s="81"/>
      <c r="AJ12" s="65"/>
      <c r="AK12" s="103"/>
      <c r="AL12" s="103"/>
      <c r="AM12" s="103"/>
      <c r="AN12" s="65"/>
      <c r="AO12" s="81"/>
      <c r="AP12" s="65"/>
      <c r="AQ12" s="64"/>
    </row>
    <row r="13" spans="1:45" ht="18" customHeight="1">
      <c r="A13" s="46"/>
      <c r="B13" s="47"/>
      <c r="C13" s="48"/>
      <c r="D13" s="46"/>
      <c r="E13" s="46"/>
      <c r="F13" s="46"/>
      <c r="G13" s="46"/>
      <c r="H13" s="57" t="str">
        <f ca="1">IF(AND(COUNT(OFFSET(G13,1-H$3,0):G13)&lt;&gt;H$3),"",IF(AND(COUNT(OFFSET(G13,1-H$3,0):G13)=H$3,H12=""),AVERAGE(OFFSET(G13,1-H$3,0):G13),IF(COUNT(H12=1),H12+2/(H$3+1)*(G13-H12))))</f>
        <v/>
      </c>
      <c r="I13" s="57" t="str">
        <f ca="1">IF(AND(COUNT(OFFSET(G13,1-I$3,0):G13)&lt;&gt;I$3),"",IF(AND(COUNT(OFFSET(G13,1-I$3,0):G13)=I$3,I12=""),AVERAGE(OFFSET(G13,1-I$3,0):G13),IF(COUNT(I12=1),I12+2/(I$3+1)*(G13-I12))))</f>
        <v/>
      </c>
      <c r="J13" s="58" t="str">
        <f t="shared" ca="1" si="0"/>
        <v/>
      </c>
      <c r="K13" s="58" t="str">
        <f ca="1">IF(AND(COUNT(OFFSET(J13,1-K$3,0):J13)&lt;&gt;K$3),"",IF(AND(COUNT(OFFSET(J13,1-K$3,0):J13)=K$3,K12=""),AVERAGE(OFFSET(J13,1-K$3,0):J13),IF(COUNT(K12=1),K12+2/(K$3+1)*(J13-K12))))</f>
        <v/>
      </c>
      <c r="L13" s="82" t="str">
        <f ca="1">IF(OR(ROW()&lt;$L$3+3,E13=""),"",INT(AVERAGE(MAX(OFFSET(E13,1-$L$3,0):E13),MIN(OFFSET(F13,1-$L$3,0):F13))))</f>
        <v/>
      </c>
      <c r="M13" s="82" t="str">
        <f ca="1">IF(OR(ROW()&lt;$M$3+3,E13=""),"",INT(AVERAGE(MAX(OFFSET(E13,1-$M$3,0):E13),MIN(OFFSET(F13,1-$M$3,0):F13))))</f>
        <v/>
      </c>
      <c r="N13" s="65" t="str">
        <f t="shared" ca="1" si="1"/>
        <v/>
      </c>
      <c r="O13" s="102" t="str">
        <f ca="1">IF(ROW()&lt;$O$3+$N$3+3,"",IF(OFFSET(E13,1-$N$3,0)="","",INT(AVERAGE(MAX((OFFSET(E13,1-$O$3,0)):(OFFSET(E13,2-($N$3+$O$3),0))),MIN((OFFSET(F13,1-$O$3,0)):(OFFSET(F13,2-($N$3+$O$3),0)))))))</f>
        <v/>
      </c>
      <c r="P13" s="65"/>
      <c r="Q13" s="93"/>
      <c r="R13" s="90"/>
      <c r="S13" s="65"/>
      <c r="T13" s="65"/>
      <c r="U13" s="145" t="str">
        <f ca="1">IFERROR(AVERAGE(OFFSET(G13,1-U$3,0):G13),"")</f>
        <v/>
      </c>
      <c r="V13" s="85"/>
      <c r="W13" s="93"/>
      <c r="X13" s="146"/>
      <c r="Y13" s="92"/>
      <c r="Z13" s="81"/>
      <c r="AA13" s="65"/>
      <c r="AB13" s="103"/>
      <c r="AC13" s="103"/>
      <c r="AD13" s="103"/>
      <c r="AE13" s="65"/>
      <c r="AF13" s="81"/>
      <c r="AG13" s="65"/>
      <c r="AH13" s="65"/>
      <c r="AI13" s="81"/>
      <c r="AJ13" s="65"/>
      <c r="AK13" s="103"/>
      <c r="AL13" s="103"/>
      <c r="AM13" s="103"/>
      <c r="AN13" s="65"/>
      <c r="AO13" s="81"/>
      <c r="AP13" s="65"/>
      <c r="AQ13" s="64"/>
    </row>
    <row r="14" spans="1:45" ht="18" customHeight="1">
      <c r="A14" s="46"/>
      <c r="B14" s="47"/>
      <c r="C14" s="48"/>
      <c r="D14" s="46"/>
      <c r="E14" s="46"/>
      <c r="F14" s="46"/>
      <c r="G14" s="46"/>
      <c r="H14" s="57" t="str">
        <f ca="1">IF(AND(COUNT(OFFSET(G14,1-H$3,0):G14)&lt;&gt;H$3),"",IF(AND(COUNT(OFFSET(G14,1-H$3,0):G14)=H$3,H13=""),AVERAGE(OFFSET(G14,1-H$3,0):G14),IF(COUNT(H13=1),H13+2/(H$3+1)*(G14-H13))))</f>
        <v/>
      </c>
      <c r="I14" s="57" t="str">
        <f ca="1">IF(AND(COUNT(OFFSET(G14,1-I$3,0):G14)&lt;&gt;I$3),"",IF(AND(COUNT(OFFSET(G14,1-I$3,0):G14)=I$3,I13=""),AVERAGE(OFFSET(G14,1-I$3,0):G14),IF(COUNT(I13=1),I13+2/(I$3+1)*(G14-I13))))</f>
        <v/>
      </c>
      <c r="J14" s="58" t="str">
        <f t="shared" ca="1" si="0"/>
        <v/>
      </c>
      <c r="K14" s="58" t="str">
        <f ca="1">IF(AND(COUNT(OFFSET(J14,1-K$3,0):J14)&lt;&gt;K$3),"",IF(AND(COUNT(OFFSET(J14,1-K$3,0):J14)=K$3,K13=""),AVERAGE(OFFSET(J14,1-K$3,0):J14),IF(COUNT(K13=1),K13+2/(K$3+1)*(J14-K13))))</f>
        <v/>
      </c>
      <c r="L14" s="82" t="str">
        <f ca="1">IF(OR(ROW()&lt;$L$3+3,E14=""),"",INT(AVERAGE(MAX(OFFSET(E14,1-$L$3,0):E14),MIN(OFFSET(F14,1-$L$3,0):F14))))</f>
        <v/>
      </c>
      <c r="M14" s="82" t="str">
        <f ca="1">IF(OR(ROW()&lt;$M$3+3,E14=""),"",INT(AVERAGE(MAX(OFFSET(E14,1-$M$3,0):E14),MIN(OFFSET(F14,1-$M$3,0):F14))))</f>
        <v/>
      </c>
      <c r="N14" s="65" t="str">
        <f t="shared" ca="1" si="1"/>
        <v/>
      </c>
      <c r="O14" s="102" t="str">
        <f ca="1">IF(ROW()&lt;$O$3+$N$3+3,"",IF(OFFSET(E14,1-$N$3,0)="","",INT(AVERAGE(MAX((OFFSET(E14,1-$O$3,0)):(OFFSET(E14,2-($N$3+$O$3),0))),MIN((OFFSET(F14,1-$O$3,0)):(OFFSET(F14,2-($N$3+$O$3),0)))))))</f>
        <v/>
      </c>
      <c r="P14" s="65"/>
      <c r="Q14" s="93"/>
      <c r="R14" s="90"/>
      <c r="S14" s="65"/>
      <c r="T14" s="65"/>
      <c r="U14" s="145" t="str">
        <f ca="1">IFERROR(AVERAGE(OFFSET(G14,1-U$3,0):G14),"")</f>
        <v/>
      </c>
      <c r="V14" s="85"/>
      <c r="W14" s="93"/>
      <c r="X14" s="146"/>
      <c r="Y14" s="92"/>
      <c r="Z14" s="81"/>
      <c r="AA14" s="65"/>
      <c r="AB14" s="103"/>
      <c r="AC14" s="103"/>
      <c r="AD14" s="103"/>
      <c r="AE14" s="65"/>
      <c r="AF14" s="81"/>
      <c r="AG14" s="65"/>
      <c r="AH14" s="65"/>
      <c r="AI14" s="81"/>
      <c r="AJ14" s="65"/>
      <c r="AK14" s="103"/>
      <c r="AL14" s="103"/>
      <c r="AM14" s="103"/>
      <c r="AN14" s="65"/>
      <c r="AO14" s="81"/>
      <c r="AP14" s="65"/>
      <c r="AQ14" s="64"/>
    </row>
    <row r="15" spans="1:45" ht="18" customHeight="1">
      <c r="A15" s="46"/>
      <c r="B15" s="47"/>
      <c r="C15" s="48"/>
      <c r="D15" s="46"/>
      <c r="E15" s="46"/>
      <c r="F15" s="46"/>
      <c r="G15" s="46"/>
      <c r="H15" s="57" t="str">
        <f ca="1">IF(AND(COUNT(OFFSET(G15,1-H$3,0):G15)&lt;&gt;H$3),"",IF(AND(COUNT(OFFSET(G15,1-H$3,0):G15)=H$3,H14=""),AVERAGE(OFFSET(G15,1-H$3,0):G15),IF(COUNT(H14=1),H14+2/(H$3+1)*(G15-H14))))</f>
        <v/>
      </c>
      <c r="I15" s="57" t="str">
        <f ca="1">IF(AND(COUNT(OFFSET(G15,1-I$3,0):G15)&lt;&gt;I$3),"",IF(AND(COUNT(OFFSET(G15,1-I$3,0):G15)=I$3,I14=""),AVERAGE(OFFSET(G15,1-I$3,0):G15),IF(COUNT(I14=1),I14+2/(I$3+1)*(G15-I14))))</f>
        <v/>
      </c>
      <c r="J15" s="58" t="str">
        <f t="shared" ca="1" si="0"/>
        <v/>
      </c>
      <c r="K15" s="58" t="str">
        <f ca="1">IF(AND(COUNT(OFFSET(J15,1-K$3,0):J15)&lt;&gt;K$3),"",IF(AND(COUNT(OFFSET(J15,1-K$3,0):J15)=K$3,K14=""),AVERAGE(OFFSET(J15,1-K$3,0):J15),IF(COUNT(K14=1),K14+2/(K$3+1)*(J15-K14))))</f>
        <v/>
      </c>
      <c r="L15" s="82" t="str">
        <f ca="1">IF(OR(ROW()&lt;$L$3+3,E15=""),"",INT(AVERAGE(MAX(OFFSET(E15,1-$L$3,0):E15),MIN(OFFSET(F15,1-$L$3,0):F15))))</f>
        <v/>
      </c>
      <c r="M15" s="82" t="str">
        <f ca="1">IF(OR(ROW()&lt;$M$3+3,E15=""),"",INT(AVERAGE(MAX(OFFSET(E15,1-$M$3,0):E15),MIN(OFFSET(F15,1-$M$3,0):F15))))</f>
        <v/>
      </c>
      <c r="N15" s="65" t="str">
        <f t="shared" ca="1" si="1"/>
        <v/>
      </c>
      <c r="O15" s="102" t="str">
        <f ca="1">IF(ROW()&lt;$O$3+$N$3+3,"",IF(OFFSET(E15,1-$N$3,0)="","",INT(AVERAGE(MAX((OFFSET(E15,1-$O$3,0)):(OFFSET(E15,2-($N$3+$O$3),0))),MIN((OFFSET(F15,1-$O$3,0)):(OFFSET(F15,2-($N$3+$O$3),0)))))))</f>
        <v/>
      </c>
      <c r="P15" s="65" t="str">
        <f t="shared" ref="P15:P28" ca="1" si="3">IF(OFFSET(F15,1-$P$3,0)="","",OFFSET(F15,1-$P$3,0))</f>
        <v/>
      </c>
      <c r="Q15" s="93"/>
      <c r="R15" s="90"/>
      <c r="S15" s="65"/>
      <c r="T15" s="65"/>
      <c r="U15" s="145" t="str">
        <f ca="1">IFERROR(AVERAGE(OFFSET(G15,1-U$3,0):G15),"")</f>
        <v/>
      </c>
      <c r="V15" s="85"/>
      <c r="W15" s="93"/>
      <c r="X15" s="146"/>
      <c r="Y15" s="92"/>
      <c r="Z15" s="81"/>
      <c r="AA15" s="65"/>
      <c r="AB15" s="103"/>
      <c r="AC15" s="103"/>
      <c r="AD15" s="103"/>
      <c r="AE15" s="65"/>
      <c r="AF15" s="81"/>
      <c r="AG15" s="65"/>
      <c r="AH15" s="65"/>
      <c r="AI15" s="81"/>
      <c r="AJ15" s="65"/>
      <c r="AK15" s="103"/>
      <c r="AL15" s="103"/>
      <c r="AM15" s="103"/>
      <c r="AN15" s="65"/>
      <c r="AO15" s="81"/>
      <c r="AP15" s="65"/>
      <c r="AQ15" s="64"/>
    </row>
    <row r="16" spans="1:45" ht="18" customHeight="1">
      <c r="A16" s="46"/>
      <c r="B16" s="47"/>
      <c r="C16" s="48"/>
      <c r="D16" s="46"/>
      <c r="E16" s="46"/>
      <c r="F16" s="46"/>
      <c r="G16" s="46"/>
      <c r="H16" s="57" t="str">
        <f ca="1">IF(AND(COUNT(OFFSET(G16,1-H$3,0):G16)&lt;&gt;H$3),"",IF(AND(COUNT(OFFSET(G16,1-H$3,0):G16)=H$3,H15=""),AVERAGE(OFFSET(G16,1-H$3,0):G16),IF(COUNT(H15=1),H15+2/(H$3+1)*(G16-H15))))</f>
        <v/>
      </c>
      <c r="I16" s="57" t="str">
        <f ca="1">IF(AND(COUNT(OFFSET(G16,1-I$3,0):G16)&lt;&gt;I$3),"",IF(AND(COUNT(OFFSET(G16,1-I$3,0):G16)=I$3,I15=""),AVERAGE(OFFSET(G16,1-I$3,0):G16),IF(COUNT(I15=1),I15+2/(I$3+1)*(G16-I15))))</f>
        <v/>
      </c>
      <c r="J16" s="58" t="str">
        <f t="shared" ca="1" si="0"/>
        <v/>
      </c>
      <c r="K16" s="58" t="str">
        <f ca="1">IF(AND(COUNT(OFFSET(J16,1-K$3,0):J16)&lt;&gt;K$3),"",IF(AND(COUNT(OFFSET(J16,1-K$3,0):J16)=K$3,K15=""),AVERAGE(OFFSET(J16,1-K$3,0):J16),IF(COUNT(K15=1),K15+2/(K$3+1)*(J16-K15))))</f>
        <v/>
      </c>
      <c r="L16" s="82" t="str">
        <f ca="1">IF(OR(ROW()&lt;$L$3+3,E16=""),"",INT(AVERAGE(MAX(OFFSET(E16,1-$L$3,0):E16),MIN(OFFSET(F16,1-$L$3,0):F16))))</f>
        <v/>
      </c>
      <c r="M16" s="82" t="str">
        <f ca="1">IF(OR(ROW()&lt;$M$3+3,E16=""),"",INT(AVERAGE(MAX(OFFSET(E16,1-$M$3,0):E16),MIN(OFFSET(F16,1-$M$3,0):F16))))</f>
        <v/>
      </c>
      <c r="N16" s="65" t="str">
        <f t="shared" ca="1" si="1"/>
        <v/>
      </c>
      <c r="O16" s="102" t="str">
        <f ca="1">IF(ROW()&lt;$O$3+$N$3+3,"",IF(OFFSET(E16,1-$N$3,0)="","",INT(AVERAGE(MAX((OFFSET(E16,1-$O$3,0)):(OFFSET(E16,2-($N$3+$O$3),0))),MIN((OFFSET(F16,1-$O$3,0)):(OFFSET(F16,2-($N$3+$O$3),0)))))))</f>
        <v/>
      </c>
      <c r="P16" s="65" t="str">
        <f t="shared" ca="1" si="3"/>
        <v/>
      </c>
      <c r="Q16" s="93"/>
      <c r="R16" s="90"/>
      <c r="S16" s="65"/>
      <c r="T16" s="65"/>
      <c r="U16" s="145" t="str">
        <f ca="1">IFERROR(AVERAGE(OFFSET(G16,1-U$3,0):G16),"")</f>
        <v/>
      </c>
      <c r="V16" s="85"/>
      <c r="W16" s="93"/>
      <c r="X16" s="146"/>
      <c r="Y16" s="92"/>
      <c r="Z16" s="81"/>
      <c r="AA16" s="65"/>
      <c r="AB16" s="103"/>
      <c r="AC16" s="103"/>
      <c r="AD16" s="103"/>
      <c r="AE16" s="65"/>
      <c r="AF16" s="81"/>
      <c r="AG16" s="65"/>
      <c r="AH16" s="65"/>
      <c r="AI16" s="81"/>
      <c r="AJ16" s="65"/>
      <c r="AK16" s="103"/>
      <c r="AL16" s="103"/>
      <c r="AM16" s="103"/>
      <c r="AN16" s="65"/>
      <c r="AO16" s="81"/>
      <c r="AP16" s="65"/>
      <c r="AQ16" s="64"/>
    </row>
    <row r="17" spans="1:43" ht="18" customHeight="1">
      <c r="A17" s="46"/>
      <c r="B17" s="47"/>
      <c r="C17" s="48"/>
      <c r="D17" s="46"/>
      <c r="E17" s="46"/>
      <c r="F17" s="46"/>
      <c r="G17" s="46"/>
      <c r="H17" s="57" t="str">
        <f ca="1">IF(AND(COUNT(OFFSET(G17,1-H$3,0):G17)&lt;&gt;H$3),"",IF(AND(COUNT(OFFSET(G17,1-H$3,0):G17)=H$3,H16=""),AVERAGE(OFFSET(G17,1-H$3,0):G17),IF(COUNT(H16=1),H16+2/(H$3+1)*(G17-H16))))</f>
        <v/>
      </c>
      <c r="I17" s="57" t="str">
        <f ca="1">IF(AND(COUNT(OFFSET(G17,1-I$3,0):G17)&lt;&gt;I$3),"",IF(AND(COUNT(OFFSET(G17,1-I$3,0):G17)=I$3,I16=""),AVERAGE(OFFSET(G17,1-I$3,0):G17),IF(COUNT(I16=1),I16+2/(I$3+1)*(G17-I16))))</f>
        <v/>
      </c>
      <c r="J17" s="58" t="str">
        <f t="shared" ca="1" si="0"/>
        <v/>
      </c>
      <c r="K17" s="58" t="str">
        <f ca="1">IF(AND(COUNT(OFFSET(J17,1-K$3,0):J17)&lt;&gt;K$3),"",IF(AND(COUNT(OFFSET(J17,1-K$3,0):J17)=K$3,K16=""),AVERAGE(OFFSET(J17,1-K$3,0):J17),IF(COUNT(K16=1),K16+2/(K$3+1)*(J17-K16))))</f>
        <v/>
      </c>
      <c r="L17" s="82" t="str">
        <f ca="1">IF(OR(ROW()&lt;$L$3+3,E17=""),"",INT(AVERAGE(MAX(OFFSET(E17,1-$L$3,0):E17),MIN(OFFSET(F17,1-$L$3,0):F17))))</f>
        <v/>
      </c>
      <c r="M17" s="82" t="str">
        <f ca="1">IF(OR(ROW()&lt;$M$3+3,E17=""),"",INT(AVERAGE(MAX(OFFSET(E17,1-$M$3,0):E17),MIN(OFFSET(F17,1-$M$3,0):F17))))</f>
        <v/>
      </c>
      <c r="N17" s="65" t="str">
        <f t="shared" ca="1" si="1"/>
        <v/>
      </c>
      <c r="O17" s="102" t="str">
        <f ca="1">IF(ROW()&lt;$O$3+$N$3+3,"",IF(OFFSET(E17,1-$N$3,0)="","",INT(AVERAGE(MAX((OFFSET(E17,1-$O$3,0)):(OFFSET(E17,2-($N$3+$O$3),0))),MIN((OFFSET(F17,1-$O$3,0)):(OFFSET(F17,2-($N$3+$O$3),0)))))))</f>
        <v/>
      </c>
      <c r="P17" s="65" t="str">
        <f t="shared" ca="1" si="3"/>
        <v/>
      </c>
      <c r="Q17" s="93"/>
      <c r="R17" s="90"/>
      <c r="S17" s="65"/>
      <c r="T17" s="65"/>
      <c r="U17" s="145" t="str">
        <f ca="1">IFERROR(AVERAGE(OFFSET(G17,1-U$3,0):G17),"")</f>
        <v/>
      </c>
      <c r="V17" s="85"/>
      <c r="W17" s="93"/>
      <c r="X17" s="146"/>
      <c r="Y17" s="92"/>
      <c r="Z17" s="81"/>
      <c r="AA17" s="65"/>
      <c r="AB17" s="103"/>
      <c r="AC17" s="103"/>
      <c r="AD17" s="103"/>
      <c r="AE17" s="65"/>
      <c r="AF17" s="81"/>
      <c r="AG17" s="65"/>
      <c r="AH17" s="65"/>
      <c r="AI17" s="81"/>
      <c r="AJ17" s="65"/>
      <c r="AK17" s="103"/>
      <c r="AL17" s="103"/>
      <c r="AM17" s="103"/>
      <c r="AN17" s="65"/>
      <c r="AO17" s="81"/>
      <c r="AP17" s="65"/>
      <c r="AQ17" s="64"/>
    </row>
    <row r="18" spans="1:43" ht="18" customHeight="1">
      <c r="A18" s="46"/>
      <c r="B18" s="47"/>
      <c r="C18" s="48"/>
      <c r="D18" s="46"/>
      <c r="E18" s="46"/>
      <c r="F18" s="46"/>
      <c r="G18" s="46"/>
      <c r="H18" s="57" t="str">
        <f ca="1">IF(AND(COUNT(OFFSET(G18,1-H$3,0):G18)&lt;&gt;H$3),"",IF(AND(COUNT(OFFSET(G18,1-H$3,0):G18)=H$3,H17=""),AVERAGE(OFFSET(G18,1-H$3,0):G18),IF(COUNT(H17=1),H17+2/(H$3+1)*(G18-H17))))</f>
        <v/>
      </c>
      <c r="I18" s="57" t="str">
        <f ca="1">IF(AND(COUNT(OFFSET(G18,1-I$3,0):G18)&lt;&gt;I$3),"",IF(AND(COUNT(OFFSET(G18,1-I$3,0):G18)=I$3,I17=""),AVERAGE(OFFSET(G18,1-I$3,0):G18),IF(COUNT(I17=1),I17+2/(I$3+1)*(G18-I17))))</f>
        <v/>
      </c>
      <c r="J18" s="58" t="str">
        <f t="shared" ca="1" si="0"/>
        <v/>
      </c>
      <c r="K18" s="58" t="str">
        <f ca="1">IF(AND(COUNT(OFFSET(J18,1-K$3,0):J18)&lt;&gt;K$3),"",IF(AND(COUNT(OFFSET(J18,1-K$3,0):J18)=K$3,K17=""),AVERAGE(OFFSET(J18,1-K$3,0):J18),IF(COUNT(K17=1),K17+2/(K$3+1)*(J18-K17))))</f>
        <v/>
      </c>
      <c r="L18" s="82" t="str">
        <f ca="1">IF(OR(ROW()&lt;$L$3+3,E18=""),"",INT(AVERAGE(MAX(OFFSET(E18,1-$L$3,0):E18),MIN(OFFSET(F18,1-$L$3,0):F18))))</f>
        <v/>
      </c>
      <c r="M18" s="82" t="str">
        <f ca="1">IF(OR(ROW()&lt;$M$3+3,E18=""),"",INT(AVERAGE(MAX(OFFSET(E18,1-$M$3,0):E18),MIN(OFFSET(F18,1-$M$3,0):F18))))</f>
        <v/>
      </c>
      <c r="N18" s="65" t="str">
        <f t="shared" ca="1" si="1"/>
        <v/>
      </c>
      <c r="O18" s="102" t="str">
        <f ca="1">IF(ROW()&lt;$O$3+$N$3+3,"",IF(OFFSET(E18,1-$N$3,0)="","",INT(AVERAGE(MAX((OFFSET(E18,1-$O$3,0)):(OFFSET(E18,2-($N$3+$O$3),0))),MIN((OFFSET(F18,1-$O$3,0)):(OFFSET(F18,2-($N$3+$O$3),0)))))))</f>
        <v/>
      </c>
      <c r="P18" s="65" t="str">
        <f t="shared" ca="1" si="3"/>
        <v/>
      </c>
      <c r="Q18" s="93"/>
      <c r="R18" s="90"/>
      <c r="S18" s="65"/>
      <c r="T18" s="65"/>
      <c r="U18" s="145" t="str">
        <f ca="1">IFERROR(AVERAGE(OFFSET(G18,1-U$3,0):G18),"")</f>
        <v/>
      </c>
      <c r="V18" s="85"/>
      <c r="W18" s="93"/>
      <c r="X18" s="146"/>
      <c r="Y18" s="92"/>
      <c r="Z18" s="81"/>
      <c r="AA18" s="65"/>
      <c r="AB18" s="103"/>
      <c r="AC18" s="103"/>
      <c r="AD18" s="103"/>
      <c r="AE18" s="65"/>
      <c r="AF18" s="81"/>
      <c r="AG18" s="65"/>
      <c r="AH18" s="65"/>
      <c r="AI18" s="81"/>
      <c r="AJ18" s="65"/>
      <c r="AK18" s="103"/>
      <c r="AL18" s="103"/>
      <c r="AM18" s="103"/>
      <c r="AN18" s="65"/>
      <c r="AO18" s="81"/>
      <c r="AP18" s="65"/>
      <c r="AQ18" s="64"/>
    </row>
    <row r="19" spans="1:43" ht="18" customHeight="1">
      <c r="A19" s="46"/>
      <c r="B19" s="47"/>
      <c r="C19" s="48"/>
      <c r="D19" s="46"/>
      <c r="E19" s="46"/>
      <c r="F19" s="46"/>
      <c r="G19" s="46"/>
      <c r="H19" s="57" t="str">
        <f ca="1">IF(AND(COUNT(OFFSET(G19,1-H$3,0):G19)&lt;&gt;H$3),"",IF(AND(COUNT(OFFSET(G19,1-H$3,0):G19)=H$3,H18=""),AVERAGE(OFFSET(G19,1-H$3,0):G19),IF(COUNT(H18=1),H18+2/(H$3+1)*(G19-H18))))</f>
        <v/>
      </c>
      <c r="I19" s="57" t="str">
        <f ca="1">IF(AND(COUNT(OFFSET(G19,1-I$3,0):G19)&lt;&gt;I$3),"",IF(AND(COUNT(OFFSET(G19,1-I$3,0):G19)=I$3,I18=""),AVERAGE(OFFSET(G19,1-I$3,0):G19),IF(COUNT(I18=1),I18+2/(I$3+1)*(G19-I18))))</f>
        <v/>
      </c>
      <c r="J19" s="58" t="str">
        <f t="shared" ca="1" si="0"/>
        <v/>
      </c>
      <c r="K19" s="58" t="str">
        <f ca="1">IF(AND(COUNT(OFFSET(J19,1-K$3,0):J19)&lt;&gt;K$3),"",IF(AND(COUNT(OFFSET(J19,1-K$3,0):J19)=K$3,K18=""),AVERAGE(OFFSET(J19,1-K$3,0):J19),IF(COUNT(K18=1),K18+2/(K$3+1)*(J19-K18))))</f>
        <v/>
      </c>
      <c r="L19" s="82" t="str">
        <f ca="1">IF(OR(ROW()&lt;$L$3+3,E19=""),"",INT(AVERAGE(MAX(OFFSET(E19,1-$L$3,0):E19),MIN(OFFSET(F19,1-$L$3,0):F19))))</f>
        <v/>
      </c>
      <c r="M19" s="82" t="str">
        <f ca="1">IF(OR(ROW()&lt;$M$3+3,E19=""),"",INT(AVERAGE(MAX(OFFSET(E19,1-$M$3,0):E19),MIN(OFFSET(F19,1-$M$3,0):F19))))</f>
        <v/>
      </c>
      <c r="N19" s="65" t="str">
        <f t="shared" ca="1" si="1"/>
        <v/>
      </c>
      <c r="O19" s="102" t="str">
        <f ca="1">IF(ROW()&lt;$O$3+$N$3+3,"",IF(OFFSET(E19,1-$N$3,0)="","",INT(AVERAGE(MAX((OFFSET(E19,1-$O$3,0)):(OFFSET(E19,2-($N$3+$O$3),0))),MIN((OFFSET(F19,1-$O$3,0)):(OFFSET(F19,2-($N$3+$O$3),0)))))))</f>
        <v/>
      </c>
      <c r="P19" s="65" t="str">
        <f t="shared" ca="1" si="3"/>
        <v/>
      </c>
      <c r="Q19" s="93"/>
      <c r="R19" s="90"/>
      <c r="S19" s="65"/>
      <c r="T19" s="65"/>
      <c r="U19" s="145" t="str">
        <f ca="1">IFERROR(AVERAGE(OFFSET(G19,1-U$3,0):G19),"")</f>
        <v/>
      </c>
      <c r="V19" s="85"/>
      <c r="W19" s="93"/>
      <c r="X19" s="146"/>
      <c r="Y19" s="92"/>
      <c r="Z19" s="81"/>
      <c r="AA19" s="65"/>
      <c r="AB19" s="103"/>
      <c r="AC19" s="103"/>
      <c r="AD19" s="103"/>
      <c r="AE19" s="65"/>
      <c r="AF19" s="81"/>
      <c r="AG19" s="65"/>
      <c r="AH19" s="65"/>
      <c r="AI19" s="81"/>
      <c r="AJ19" s="65"/>
      <c r="AK19" s="103"/>
      <c r="AL19" s="103"/>
      <c r="AM19" s="103"/>
      <c r="AN19" s="65"/>
      <c r="AO19" s="81"/>
      <c r="AP19" s="65"/>
      <c r="AQ19" s="64"/>
    </row>
    <row r="20" spans="1:43" ht="18" customHeight="1">
      <c r="A20" s="46"/>
      <c r="B20" s="47"/>
      <c r="C20" s="48"/>
      <c r="D20" s="46"/>
      <c r="E20" s="46"/>
      <c r="F20" s="46"/>
      <c r="G20" s="46"/>
      <c r="H20" s="57" t="str">
        <f ca="1">IF(AND(COUNT(OFFSET(G20,1-H$3,0):G20)&lt;&gt;H$3),"",IF(AND(COUNT(OFFSET(G20,1-H$3,0):G20)=H$3,H19=""),AVERAGE(OFFSET(G20,1-H$3,0):G20),IF(COUNT(H19=1),H19+2/(H$3+1)*(G20-H19))))</f>
        <v/>
      </c>
      <c r="I20" s="57" t="str">
        <f ca="1">IF(AND(COUNT(OFFSET(G20,1-I$3,0):G20)&lt;&gt;I$3),"",IF(AND(COUNT(OFFSET(G20,1-I$3,0):G20)=I$3,I19=""),AVERAGE(OFFSET(G20,1-I$3,0):G20),IF(COUNT(I19=1),I19+2/(I$3+1)*(G20-I19))))</f>
        <v/>
      </c>
      <c r="J20" s="58" t="str">
        <f t="shared" ca="1" si="0"/>
        <v/>
      </c>
      <c r="K20" s="58" t="str">
        <f ca="1">IF(AND(COUNT(OFFSET(J20,1-K$3,0):J20)&lt;&gt;K$3),"",IF(AND(COUNT(OFFSET(J20,1-K$3,0):J20)=K$3,K19=""),AVERAGE(OFFSET(J20,1-K$3,0):J20),IF(COUNT(K19=1),K19+2/(K$3+1)*(J20-K19))))</f>
        <v/>
      </c>
      <c r="L20" s="82" t="str">
        <f ca="1">IF(OR(ROW()&lt;$L$3+3,E20=""),"",INT(AVERAGE(MAX(OFFSET(E20,1-$L$3,0):E20),MIN(OFFSET(F20,1-$L$3,0):F20))))</f>
        <v/>
      </c>
      <c r="M20" s="82" t="str">
        <f ca="1">IF(OR(ROW()&lt;$M$3+3,E20=""),"",INT(AVERAGE(MAX(OFFSET(E20,1-$M$3,0):E20),MIN(OFFSET(F20,1-$M$3,0):F20))))</f>
        <v/>
      </c>
      <c r="N20" s="65" t="str">
        <f t="shared" ca="1" si="1"/>
        <v/>
      </c>
      <c r="O20" s="102" t="str">
        <f ca="1">IF(ROW()&lt;$O$3+$N$3+3,"",IF(OFFSET(E20,1-$N$3,0)="","",INT(AVERAGE(MAX((OFFSET(E20,1-$O$3,0)):(OFFSET(E20,2-($N$3+$O$3),0))),MIN((OFFSET(F20,1-$O$3,0)):(OFFSET(F20,2-($N$3+$O$3),0)))))))</f>
        <v/>
      </c>
      <c r="P20" s="65" t="str">
        <f t="shared" ca="1" si="3"/>
        <v/>
      </c>
      <c r="Q20" s="93"/>
      <c r="R20" s="90"/>
      <c r="S20" s="65"/>
      <c r="T20" s="65"/>
      <c r="U20" s="145" t="str">
        <f ca="1">IFERROR(AVERAGE(OFFSET(G20,1-U$3,0):G20),"")</f>
        <v/>
      </c>
      <c r="V20" s="85"/>
      <c r="W20" s="93"/>
      <c r="X20" s="146"/>
      <c r="Y20" s="92"/>
      <c r="Z20" s="81"/>
      <c r="AA20" s="65"/>
      <c r="AB20" s="103"/>
      <c r="AC20" s="103"/>
      <c r="AD20" s="103"/>
      <c r="AE20" s="65"/>
      <c r="AF20" s="81"/>
      <c r="AG20" s="65"/>
      <c r="AH20" s="65"/>
      <c r="AI20" s="81"/>
      <c r="AJ20" s="65"/>
      <c r="AK20" s="103"/>
      <c r="AL20" s="103"/>
      <c r="AM20" s="103"/>
      <c r="AN20" s="65"/>
      <c r="AO20" s="81"/>
      <c r="AP20" s="65"/>
      <c r="AQ20" s="64"/>
    </row>
    <row r="21" spans="1:43" ht="18" customHeight="1">
      <c r="A21" s="46"/>
      <c r="B21" s="47"/>
      <c r="C21" s="48"/>
      <c r="D21" s="46"/>
      <c r="E21" s="46"/>
      <c r="F21" s="46"/>
      <c r="G21" s="46"/>
      <c r="H21" s="57" t="str">
        <f ca="1">IF(AND(COUNT(OFFSET(G21,1-H$3,0):G21)&lt;&gt;H$3),"",IF(AND(COUNT(OFFSET(G21,1-H$3,0):G21)=H$3,H20=""),AVERAGE(OFFSET(G21,1-H$3,0):G21),IF(COUNT(H20=1),H20+2/(H$3+1)*(G21-H20))))</f>
        <v/>
      </c>
      <c r="I21" s="57" t="str">
        <f ca="1">IF(AND(COUNT(OFFSET(G21,1-I$3,0):G21)&lt;&gt;I$3),"",IF(AND(COUNT(OFFSET(G21,1-I$3,0):G21)=I$3,I20=""),AVERAGE(OFFSET(G21,1-I$3,0):G21),IF(COUNT(I20=1),I20+2/(I$3+1)*(G21-I20))))</f>
        <v/>
      </c>
      <c r="J21" s="58" t="str">
        <f t="shared" ca="1" si="0"/>
        <v/>
      </c>
      <c r="K21" s="58" t="str">
        <f ca="1">IF(AND(COUNT(OFFSET(J21,1-K$3,0):J21)&lt;&gt;K$3),"",IF(AND(COUNT(OFFSET(J21,1-K$3,0):J21)=K$3,K20=""),AVERAGE(OFFSET(J21,1-K$3,0):J21),IF(COUNT(K20=1),K20+2/(K$3+1)*(J21-K20))))</f>
        <v/>
      </c>
      <c r="L21" s="82" t="str">
        <f ca="1">IF(OR(ROW()&lt;$L$3+3,E21=""),"",INT(AVERAGE(MAX(OFFSET(E21,1-$L$3,0):E21),MIN(OFFSET(F21,1-$L$3,0):F21))))</f>
        <v/>
      </c>
      <c r="M21" s="82" t="str">
        <f ca="1">IF(OR(ROW()&lt;$M$3+3,E21=""),"",INT(AVERAGE(MAX(OFFSET(E21,1-$M$3,0):E21),MIN(OFFSET(F21,1-$M$3,0):F21))))</f>
        <v/>
      </c>
      <c r="N21" s="65" t="str">
        <f t="shared" ca="1" si="1"/>
        <v/>
      </c>
      <c r="O21" s="102" t="str">
        <f ca="1">IF(ROW()&lt;$O$3+$N$3+3,"",IF(OFFSET(E21,1-$N$3,0)="","",INT(AVERAGE(MAX((OFFSET(E21,1-$O$3,0)):(OFFSET(E21,2-($N$3+$O$3),0))),MIN((OFFSET(F21,1-$O$3,0)):(OFFSET(F21,2-($N$3+$O$3),0)))))))</f>
        <v/>
      </c>
      <c r="P21" s="65" t="str">
        <f t="shared" ca="1" si="3"/>
        <v/>
      </c>
      <c r="Q21" s="93"/>
      <c r="R21" s="90"/>
      <c r="S21" s="65"/>
      <c r="T21" s="65"/>
      <c r="U21" s="145" t="str">
        <f ca="1">IFERROR(AVERAGE(OFFSET(G21,1-U$3,0):G21),"")</f>
        <v/>
      </c>
      <c r="V21" s="85"/>
      <c r="W21" s="93"/>
      <c r="X21" s="146"/>
      <c r="Y21" s="92"/>
      <c r="Z21" s="81"/>
      <c r="AA21" s="65"/>
      <c r="AB21" s="103"/>
      <c r="AC21" s="103"/>
      <c r="AD21" s="103"/>
      <c r="AE21" s="65"/>
      <c r="AF21" s="81"/>
      <c r="AG21" s="65"/>
      <c r="AH21" s="65"/>
      <c r="AI21" s="81"/>
      <c r="AJ21" s="65"/>
      <c r="AK21" s="103"/>
      <c r="AL21" s="103"/>
      <c r="AM21" s="103"/>
      <c r="AN21" s="65"/>
      <c r="AO21" s="81"/>
      <c r="AP21" s="65"/>
      <c r="AQ21" s="64"/>
    </row>
    <row r="22" spans="1:43" ht="18" customHeight="1">
      <c r="A22" s="46"/>
      <c r="B22" s="47"/>
      <c r="C22" s="48"/>
      <c r="D22" s="46"/>
      <c r="E22" s="46"/>
      <c r="F22" s="46"/>
      <c r="G22" s="46"/>
      <c r="H22" s="57" t="str">
        <f ca="1">IF(AND(COUNT(OFFSET(G22,1-H$3,0):G22)&lt;&gt;H$3),"",IF(AND(COUNT(OFFSET(G22,1-H$3,0):G22)=H$3,H21=""),AVERAGE(OFFSET(G22,1-H$3,0):G22),IF(COUNT(H21=1),H21+2/(H$3+1)*(G22-H21))))</f>
        <v/>
      </c>
      <c r="I22" s="57" t="str">
        <f ca="1">IF(AND(COUNT(OFFSET(G22,1-I$3,0):G22)&lt;&gt;I$3),"",IF(AND(COUNT(OFFSET(G22,1-I$3,0):G22)=I$3,I21=""),AVERAGE(OFFSET(G22,1-I$3,0):G22),IF(COUNT(I21=1),I21+2/(I$3+1)*(G22-I21))))</f>
        <v/>
      </c>
      <c r="J22" s="58" t="str">
        <f t="shared" ca="1" si="0"/>
        <v/>
      </c>
      <c r="K22" s="58" t="str">
        <f ca="1">IF(AND(COUNT(OFFSET(J22,1-K$3,0):J22)&lt;&gt;K$3),"",IF(AND(COUNT(OFFSET(J22,1-K$3,0):J22)=K$3,K21=""),AVERAGE(OFFSET(J22,1-K$3,0):J22),IF(COUNT(K21=1),K21+2/(K$3+1)*(J22-K21))))</f>
        <v/>
      </c>
      <c r="L22" s="82" t="str">
        <f ca="1">IF(OR(ROW()&lt;$L$3+3,E22=""),"",INT(AVERAGE(MAX(OFFSET(E22,1-$L$3,0):E22),MIN(OFFSET(F22,1-$L$3,0):F22))))</f>
        <v/>
      </c>
      <c r="M22" s="82" t="str">
        <f ca="1">IF(OR(ROW()&lt;$M$3+3,E22=""),"",INT(AVERAGE(MAX(OFFSET(E22,1-$M$3,0):E22),MIN(OFFSET(F22,1-$M$3,0):F22))))</f>
        <v/>
      </c>
      <c r="N22" s="65" t="str">
        <f t="shared" ca="1" si="1"/>
        <v/>
      </c>
      <c r="O22" s="102" t="str">
        <f ca="1">IF(ROW()&lt;$O$3+$N$3+3,"",IF(OFFSET(E22,1-$N$3,0)="","",INT(AVERAGE(MAX((OFFSET(E22,1-$O$3,0)):(OFFSET(E22,2-($N$3+$O$3),0))),MIN((OFFSET(F22,1-$O$3,0)):(OFFSET(F22,2-($N$3+$O$3),0)))))))</f>
        <v/>
      </c>
      <c r="P22" s="65" t="str">
        <f t="shared" ca="1" si="3"/>
        <v/>
      </c>
      <c r="Q22" s="93"/>
      <c r="R22" s="90"/>
      <c r="S22" s="65"/>
      <c r="T22" s="65"/>
      <c r="U22" s="145" t="str">
        <f ca="1">IFERROR(AVERAGE(OFFSET(G22,1-U$3,0):G22),"")</f>
        <v/>
      </c>
      <c r="V22" s="85"/>
      <c r="W22" s="93"/>
      <c r="X22" s="146"/>
      <c r="Y22" s="92"/>
      <c r="Z22" s="81"/>
      <c r="AA22" s="65"/>
      <c r="AB22" s="103"/>
      <c r="AC22" s="103"/>
      <c r="AD22" s="103"/>
      <c r="AE22" s="65"/>
      <c r="AF22" s="81"/>
      <c r="AG22" s="65"/>
      <c r="AH22" s="65"/>
      <c r="AI22" s="81"/>
      <c r="AJ22" s="65"/>
      <c r="AK22" s="103"/>
      <c r="AL22" s="103"/>
      <c r="AM22" s="103"/>
      <c r="AN22" s="65"/>
      <c r="AO22" s="81"/>
      <c r="AP22" s="65"/>
      <c r="AQ22" s="64"/>
    </row>
    <row r="23" spans="1:43" ht="18" customHeight="1">
      <c r="A23" s="46"/>
      <c r="B23" s="47"/>
      <c r="C23" s="48"/>
      <c r="D23" s="46"/>
      <c r="E23" s="46"/>
      <c r="F23" s="46"/>
      <c r="G23" s="46"/>
      <c r="H23" s="57" t="str">
        <f ca="1">IF(AND(COUNT(OFFSET(G23,1-H$3,0):G23)&lt;&gt;H$3),"",IF(AND(COUNT(OFFSET(G23,1-H$3,0):G23)=H$3,H22=""),AVERAGE(OFFSET(G23,1-H$3,0):G23),IF(COUNT(H22=1),H22+2/(H$3+1)*(G23-H22))))</f>
        <v/>
      </c>
      <c r="I23" s="57" t="str">
        <f ca="1">IF(AND(COUNT(OFFSET(G23,1-I$3,0):G23)&lt;&gt;I$3),"",IF(AND(COUNT(OFFSET(G23,1-I$3,0):G23)=I$3,I22=""),AVERAGE(OFFSET(G23,1-I$3,0):G23),IF(COUNT(I22=1),I22+2/(I$3+1)*(G23-I22))))</f>
        <v/>
      </c>
      <c r="J23" s="58" t="str">
        <f t="shared" ca="1" si="0"/>
        <v/>
      </c>
      <c r="K23" s="58" t="str">
        <f ca="1">IF(AND(COUNT(OFFSET(J23,1-K$3,0):J23)&lt;&gt;K$3),"",IF(AND(COUNT(OFFSET(J23,1-K$3,0):J23)=K$3,K22=""),AVERAGE(OFFSET(J23,1-K$3,0):J23),IF(COUNT(K22=1),K22+2/(K$3+1)*(J23-K22))))</f>
        <v/>
      </c>
      <c r="L23" s="82" t="str">
        <f ca="1">IF(OR(ROW()&lt;$L$3+3,E23=""),"",INT(AVERAGE(MAX(OFFSET(E23,1-$L$3,0):E23),MIN(OFFSET(F23,1-$L$3,0):F23))))</f>
        <v/>
      </c>
      <c r="M23" s="82" t="str">
        <f ca="1">IF(OR(ROW()&lt;$M$3+3,E23=""),"",INT(AVERAGE(MAX(OFFSET(E23,1-$M$3,0):E23),MIN(OFFSET(F23,1-$M$3,0):F23))))</f>
        <v/>
      </c>
      <c r="N23" s="65" t="str">
        <f t="shared" ca="1" si="1"/>
        <v/>
      </c>
      <c r="O23" s="102" t="str">
        <f ca="1">IF(ROW()&lt;$O$3+$N$3+3,"",IF(OFFSET(E23,1-$N$3,0)="","",INT(AVERAGE(MAX((OFFSET(E23,1-$O$3,0)):(OFFSET(E23,2-($N$3+$O$3),0))),MIN((OFFSET(F23,1-$O$3,0)):(OFFSET(F23,2-($N$3+$O$3),0)))))))</f>
        <v/>
      </c>
      <c r="P23" s="65" t="str">
        <f t="shared" ca="1" si="3"/>
        <v/>
      </c>
      <c r="Q23" s="93"/>
      <c r="R23" s="90"/>
      <c r="S23" s="65"/>
      <c r="T23" s="65"/>
      <c r="U23" s="145" t="str">
        <f ca="1">IFERROR(AVERAGE(OFFSET(G23,1-U$3,0):G23),"")</f>
        <v/>
      </c>
      <c r="V23" s="85"/>
      <c r="W23" s="93"/>
      <c r="X23" s="146"/>
      <c r="Y23" s="92"/>
      <c r="Z23" s="81"/>
      <c r="AA23" s="65"/>
      <c r="AB23" s="103"/>
      <c r="AC23" s="103"/>
      <c r="AD23" s="103"/>
      <c r="AE23" s="65"/>
      <c r="AF23" s="81"/>
      <c r="AG23" s="65"/>
      <c r="AH23" s="65"/>
      <c r="AI23" s="81"/>
      <c r="AJ23" s="65"/>
      <c r="AK23" s="103"/>
      <c r="AL23" s="103"/>
      <c r="AM23" s="103"/>
      <c r="AN23" s="65"/>
      <c r="AO23" s="81"/>
      <c r="AP23" s="65"/>
      <c r="AQ23" s="64"/>
    </row>
    <row r="24" spans="1:43" ht="18" customHeight="1">
      <c r="A24" s="46"/>
      <c r="B24" s="47"/>
      <c r="C24" s="48"/>
      <c r="D24" s="46"/>
      <c r="E24" s="46"/>
      <c r="F24" s="46"/>
      <c r="G24" s="46"/>
      <c r="H24" s="57" t="str">
        <f ca="1">IF(AND(COUNT(OFFSET(G24,1-H$3,0):G24)&lt;&gt;H$3),"",IF(AND(COUNT(OFFSET(G24,1-H$3,0):G24)=H$3,H23=""),AVERAGE(OFFSET(G24,1-H$3,0):G24),IF(COUNT(H23=1),H23+2/(H$3+1)*(G24-H23))))</f>
        <v/>
      </c>
      <c r="I24" s="57" t="str">
        <f ca="1">IF(AND(COUNT(OFFSET(G24,1-I$3,0):G24)&lt;&gt;I$3),"",IF(AND(COUNT(OFFSET(G24,1-I$3,0):G24)=I$3,I23=""),AVERAGE(OFFSET(G24,1-I$3,0):G24),IF(COUNT(I23=1),I23+2/(I$3+1)*(G24-I23))))</f>
        <v/>
      </c>
      <c r="J24" s="58" t="str">
        <f t="shared" ca="1" si="0"/>
        <v/>
      </c>
      <c r="K24" s="58" t="str">
        <f ca="1">IF(AND(COUNT(OFFSET(J24,1-K$3,0):J24)&lt;&gt;K$3),"",IF(AND(COUNT(OFFSET(J24,1-K$3,0):J24)=K$3,K23=""),AVERAGE(OFFSET(J24,1-K$3,0):J24),IF(COUNT(K23=1),K23+2/(K$3+1)*(J24-K23))))</f>
        <v/>
      </c>
      <c r="L24" s="82" t="str">
        <f ca="1">IF(OR(ROW()&lt;$L$3+3,E24=""),"",INT(AVERAGE(MAX(OFFSET(E24,1-$L$3,0):E24),MIN(OFFSET(F24,1-$L$3,0):F24))))</f>
        <v/>
      </c>
      <c r="M24" s="82" t="str">
        <f ca="1">IF(OR(ROW()&lt;$M$3+3,E24=""),"",INT(AVERAGE(MAX(OFFSET(E24,1-$M$3,0):E24),MIN(OFFSET(F24,1-$M$3,0):F24))))</f>
        <v/>
      </c>
      <c r="N24" s="65" t="str">
        <f t="shared" ca="1" si="1"/>
        <v/>
      </c>
      <c r="O24" s="102" t="str">
        <f ca="1">IF(ROW()&lt;$O$3+$N$3+3,"",IF(OFFSET(E24,1-$N$3,0)="","",INT(AVERAGE(MAX((OFFSET(E24,1-$O$3,0)):(OFFSET(E24,2-($N$3+$O$3),0))),MIN((OFFSET(F24,1-$O$3,0)):(OFFSET(F24,2-($N$3+$O$3),0)))))))</f>
        <v/>
      </c>
      <c r="P24" s="65" t="str">
        <f t="shared" ca="1" si="3"/>
        <v/>
      </c>
      <c r="Q24" s="93"/>
      <c r="R24" s="90"/>
      <c r="S24" s="65"/>
      <c r="T24" s="65"/>
      <c r="U24" s="145" t="str">
        <f ca="1">IFERROR(AVERAGE(OFFSET(G24,1-U$3,0):G24),"")</f>
        <v/>
      </c>
      <c r="V24" s="85"/>
      <c r="W24" s="93"/>
      <c r="X24" s="146"/>
      <c r="Y24" s="92"/>
      <c r="Z24" s="81"/>
      <c r="AA24" s="65"/>
      <c r="AB24" s="103"/>
      <c r="AC24" s="103"/>
      <c r="AD24" s="103"/>
      <c r="AE24" s="65"/>
      <c r="AF24" s="81"/>
      <c r="AG24" s="65"/>
      <c r="AH24" s="65"/>
      <c r="AI24" s="81"/>
      <c r="AJ24" s="65"/>
      <c r="AK24" s="103"/>
      <c r="AL24" s="103"/>
      <c r="AM24" s="103"/>
      <c r="AN24" s="65"/>
      <c r="AO24" s="81"/>
      <c r="AP24" s="65"/>
      <c r="AQ24" s="64"/>
    </row>
    <row r="25" spans="1:43" ht="18" customHeight="1">
      <c r="A25" s="46"/>
      <c r="B25" s="47"/>
      <c r="C25" s="48"/>
      <c r="D25" s="46"/>
      <c r="E25" s="46"/>
      <c r="F25" s="46"/>
      <c r="G25" s="46"/>
      <c r="H25" s="57" t="str">
        <f ca="1">IF(AND(COUNT(OFFSET(G25,1-H$3,0):G25)&lt;&gt;H$3),"",IF(AND(COUNT(OFFSET(G25,1-H$3,0):G25)=H$3,H24=""),AVERAGE(OFFSET(G25,1-H$3,0):G25),IF(COUNT(H24=1),H24+2/(H$3+1)*(G25-H24))))</f>
        <v/>
      </c>
      <c r="I25" s="57" t="str">
        <f ca="1">IF(AND(COUNT(OFFSET(G25,1-I$3,0):G25)&lt;&gt;I$3),"",IF(AND(COUNT(OFFSET(G25,1-I$3,0):G25)=I$3,I24=""),AVERAGE(OFFSET(G25,1-I$3,0):G25),IF(COUNT(I24=1),I24+2/(I$3+1)*(G25-I24))))</f>
        <v/>
      </c>
      <c r="J25" s="58" t="str">
        <f t="shared" ca="1" si="0"/>
        <v/>
      </c>
      <c r="K25" s="58" t="str">
        <f ca="1">IF(AND(COUNT(OFFSET(J25,1-K$3,0):J25)&lt;&gt;K$3),"",IF(AND(COUNT(OFFSET(J25,1-K$3,0):J25)=K$3,K24=""),AVERAGE(OFFSET(J25,1-K$3,0):J25),IF(COUNT(K24=1),K24+2/(K$3+1)*(J25-K24))))</f>
        <v/>
      </c>
      <c r="L25" s="82" t="str">
        <f ca="1">IF(OR(ROW()&lt;$L$3+3,E25=""),"",INT(AVERAGE(MAX(OFFSET(E25,1-$L$3,0):E25),MIN(OFFSET(F25,1-$L$3,0):F25))))</f>
        <v/>
      </c>
      <c r="M25" s="82" t="str">
        <f ca="1">IF(OR(ROW()&lt;$M$3+3,E25=""),"",INT(AVERAGE(MAX(OFFSET(E25,1-$M$3,0):E25),MIN(OFFSET(F25,1-$M$3,0):F25))))</f>
        <v/>
      </c>
      <c r="N25" s="65" t="str">
        <f t="shared" ca="1" si="1"/>
        <v/>
      </c>
      <c r="O25" s="102" t="str">
        <f ca="1">IF(ROW()&lt;$O$3+$N$3+3,"",IF(OFFSET(E25,1-$N$3,0)="","",INT(AVERAGE(MAX((OFFSET(E25,1-$O$3,0)):(OFFSET(E25,2-($N$3+$O$3),0))),MIN((OFFSET(F25,1-$O$3,0)):(OFFSET(F25,2-($N$3+$O$3),0)))))))</f>
        <v/>
      </c>
      <c r="P25" s="65" t="str">
        <f t="shared" ca="1" si="3"/>
        <v/>
      </c>
      <c r="Q25" s="93"/>
      <c r="R25" s="90"/>
      <c r="S25" s="65"/>
      <c r="T25" s="65"/>
      <c r="U25" s="145" t="str">
        <f ca="1">IFERROR(AVERAGE(OFFSET(G25,1-U$3,0):G25),"")</f>
        <v/>
      </c>
      <c r="V25" s="85"/>
      <c r="W25" s="93"/>
      <c r="X25" s="146"/>
      <c r="Y25" s="92"/>
      <c r="Z25" s="81"/>
      <c r="AA25" s="65"/>
      <c r="AB25" s="103"/>
      <c r="AC25" s="103"/>
      <c r="AD25" s="103"/>
      <c r="AE25" s="65"/>
      <c r="AF25" s="81"/>
      <c r="AG25" s="65"/>
      <c r="AH25" s="65"/>
      <c r="AI25" s="81"/>
      <c r="AJ25" s="65"/>
      <c r="AK25" s="103"/>
      <c r="AL25" s="103"/>
      <c r="AM25" s="103"/>
      <c r="AN25" s="65"/>
      <c r="AO25" s="81"/>
      <c r="AP25" s="65"/>
      <c r="AQ25" s="64"/>
    </row>
    <row r="26" spans="1:43" ht="18" customHeight="1">
      <c r="A26" s="46"/>
      <c r="B26" s="47"/>
      <c r="C26" s="48"/>
      <c r="D26" s="46"/>
      <c r="E26" s="46"/>
      <c r="F26" s="46"/>
      <c r="G26" s="46"/>
      <c r="H26" s="57" t="str">
        <f ca="1">IF(AND(COUNT(OFFSET(G26,1-H$3,0):G26)&lt;&gt;H$3),"",IF(AND(COUNT(OFFSET(G26,1-H$3,0):G26)=H$3,H25=""),AVERAGE(OFFSET(G26,1-H$3,0):G26),IF(COUNT(H25=1),H25+2/(H$3+1)*(G26-H25))))</f>
        <v/>
      </c>
      <c r="I26" s="57" t="str">
        <f ca="1">IF(AND(COUNT(OFFSET(G26,1-I$3,0):G26)&lt;&gt;I$3),"",IF(AND(COUNT(OFFSET(G26,1-I$3,0):G26)=I$3,I25=""),AVERAGE(OFFSET(G26,1-I$3,0):G26),IF(COUNT(I25=1),I25+2/(I$3+1)*(G26-I25))))</f>
        <v/>
      </c>
      <c r="J26" s="58" t="str">
        <f t="shared" ca="1" si="0"/>
        <v/>
      </c>
      <c r="K26" s="58" t="str">
        <f ca="1">IF(AND(COUNT(OFFSET(J26,1-K$3,0):J26)&lt;&gt;K$3),"",IF(AND(COUNT(OFFSET(J26,1-K$3,0):J26)=K$3,K25=""),AVERAGE(OFFSET(J26,1-K$3,0):J26),IF(COUNT(K25=1),K25+2/(K$3+1)*(J26-K25))))</f>
        <v/>
      </c>
      <c r="L26" s="82" t="str">
        <f ca="1">IF(OR(ROW()&lt;$L$3+3,E26=""),"",INT(AVERAGE(MAX(OFFSET(E26,1-$L$3,0):E26),MIN(OFFSET(F26,1-$L$3,0):F26))))</f>
        <v/>
      </c>
      <c r="M26" s="82" t="str">
        <f ca="1">IF(OR(ROW()&lt;$M$3+3,E26=""),"",INT(AVERAGE(MAX(OFFSET(E26,1-$M$3,0):E26),MIN(OFFSET(F26,1-$M$3,0):F26))))</f>
        <v/>
      </c>
      <c r="N26" s="65" t="str">
        <f t="shared" ca="1" si="1"/>
        <v/>
      </c>
      <c r="O26" s="102" t="str">
        <f ca="1">IF(ROW()&lt;$O$3+$N$3+3,"",IF(OFFSET(E26,1-$N$3,0)="","",INT(AVERAGE(MAX((OFFSET(E26,1-$O$3,0)):(OFFSET(E26,2-($N$3+$O$3),0))),MIN((OFFSET(F26,1-$O$3,0)):(OFFSET(F26,2-($N$3+$O$3),0)))))))</f>
        <v/>
      </c>
      <c r="P26" s="65" t="str">
        <f t="shared" ca="1" si="3"/>
        <v/>
      </c>
      <c r="Q26" s="93"/>
      <c r="R26" s="90"/>
      <c r="S26" s="65"/>
      <c r="T26" s="65"/>
      <c r="U26" s="145" t="str">
        <f ca="1">IFERROR(AVERAGE(OFFSET(G26,1-U$3,0):G26),"")</f>
        <v/>
      </c>
      <c r="V26" s="85"/>
      <c r="W26" s="93"/>
      <c r="X26" s="146"/>
      <c r="Y26" s="92"/>
      <c r="Z26" s="81"/>
      <c r="AA26" s="65"/>
      <c r="AB26" s="103"/>
      <c r="AC26" s="103"/>
      <c r="AD26" s="103"/>
      <c r="AE26" s="65"/>
      <c r="AF26" s="81"/>
      <c r="AG26" s="65"/>
      <c r="AH26" s="65"/>
      <c r="AI26" s="81"/>
      <c r="AJ26" s="65"/>
      <c r="AK26" s="103"/>
      <c r="AL26" s="103"/>
      <c r="AM26" s="103"/>
      <c r="AN26" s="65"/>
      <c r="AO26" s="81"/>
      <c r="AP26" s="65"/>
      <c r="AQ26" s="64"/>
    </row>
    <row r="27" spans="1:43" ht="18" customHeight="1">
      <c r="A27" s="46"/>
      <c r="B27" s="47"/>
      <c r="C27" s="48"/>
      <c r="D27" s="46"/>
      <c r="E27" s="46"/>
      <c r="F27" s="46"/>
      <c r="G27" s="46"/>
      <c r="H27" s="57" t="str">
        <f ca="1">IF(AND(COUNT(OFFSET(G27,1-H$3,0):G27)&lt;&gt;H$3),"",IF(AND(COUNT(OFFSET(G27,1-H$3,0):G27)=H$3,H26=""),AVERAGE(OFFSET(G27,1-H$3,0):G27),IF(COUNT(H26=1),H26+2/(H$3+1)*(G27-H26))))</f>
        <v/>
      </c>
      <c r="I27" s="57" t="str">
        <f ca="1">IF(AND(COUNT(OFFSET(G27,1-I$3,0):G27)&lt;&gt;I$3),"",IF(AND(COUNT(OFFSET(G27,1-I$3,0):G27)=I$3,I26=""),AVERAGE(OFFSET(G27,1-I$3,0):G27),IF(COUNT(I26=1),I26+2/(I$3+1)*(G27-I26))))</f>
        <v/>
      </c>
      <c r="J27" s="58" t="str">
        <f t="shared" ca="1" si="0"/>
        <v/>
      </c>
      <c r="K27" s="58" t="str">
        <f ca="1">IF(AND(COUNT(OFFSET(J27,1-K$3,0):J27)&lt;&gt;K$3),"",IF(AND(COUNT(OFFSET(J27,1-K$3,0):J27)=K$3,K26=""),AVERAGE(OFFSET(J27,1-K$3,0):J27),IF(COUNT(K26=1),K26+2/(K$3+1)*(J27-K26))))</f>
        <v/>
      </c>
      <c r="L27" s="82" t="str">
        <f ca="1">IF(OR(ROW()&lt;$L$3+3,E27=""),"",INT(AVERAGE(MAX(OFFSET(E27,1-$L$3,0):E27),MIN(OFFSET(F27,1-$L$3,0):F27))))</f>
        <v/>
      </c>
      <c r="M27" s="82" t="str">
        <f ca="1">IF(OR(ROW()&lt;$M$3+3,E27=""),"",INT(AVERAGE(MAX(OFFSET(E27,1-$M$3,0):E27),MIN(OFFSET(F27,1-$M$3,0):F27))))</f>
        <v/>
      </c>
      <c r="N27" s="65" t="str">
        <f t="shared" ca="1" si="1"/>
        <v/>
      </c>
      <c r="O27" s="102" t="str">
        <f ca="1">IF(ROW()&lt;$O$3+$N$3+3,"",IF(OFFSET(E27,1-$N$3,0)="","",INT(AVERAGE(MAX((OFFSET(E27,1-$O$3,0)):(OFFSET(E27,2-($N$3+$O$3),0))),MIN((OFFSET(F27,1-$O$3,0)):(OFFSET(F27,2-($N$3+$O$3),0)))))))</f>
        <v/>
      </c>
      <c r="P27" s="65" t="str">
        <f t="shared" ca="1" si="3"/>
        <v/>
      </c>
      <c r="Q27" s="93"/>
      <c r="R27" s="90"/>
      <c r="S27" s="65"/>
      <c r="T27" s="65"/>
      <c r="U27" s="145" t="str">
        <f ca="1">IFERROR(AVERAGE(OFFSET(G27,1-U$3,0):G27),"")</f>
        <v/>
      </c>
      <c r="V27" s="85"/>
      <c r="W27" s="93"/>
      <c r="X27" s="146"/>
      <c r="Y27" s="92"/>
      <c r="Z27" s="81"/>
      <c r="AA27" s="65"/>
      <c r="AB27" s="103"/>
      <c r="AC27" s="103"/>
      <c r="AD27" s="103"/>
      <c r="AE27" s="65"/>
      <c r="AF27" s="81"/>
      <c r="AG27" s="65"/>
      <c r="AH27" s="65"/>
      <c r="AI27" s="81"/>
      <c r="AJ27" s="65"/>
      <c r="AK27" s="103"/>
      <c r="AL27" s="103"/>
      <c r="AM27" s="103"/>
      <c r="AN27" s="65"/>
      <c r="AO27" s="81"/>
      <c r="AP27" s="65"/>
      <c r="AQ27" s="64"/>
    </row>
    <row r="28" spans="1:43" ht="18" customHeight="1">
      <c r="A28" s="46"/>
      <c r="B28" s="47"/>
      <c r="C28" s="48"/>
      <c r="D28" s="46"/>
      <c r="E28" s="46"/>
      <c r="F28" s="46"/>
      <c r="G28" s="46"/>
      <c r="H28" s="57" t="str">
        <f ca="1">IF(AND(COUNT(OFFSET(G28,1-H$3,0):G28)&lt;&gt;H$3),"",IF(AND(COUNT(OFFSET(G28,1-H$3,0):G28)=H$3,H27=""),AVERAGE(OFFSET(G28,1-H$3,0):G28),IF(COUNT(H27=1),H27+2/(H$3+1)*(G28-H27))))</f>
        <v/>
      </c>
      <c r="I28" s="57" t="str">
        <f ca="1">IF(AND(COUNT(OFFSET(G28,1-I$3,0):G28)&lt;&gt;I$3),"",IF(AND(COUNT(OFFSET(G28,1-I$3,0):G28)=I$3,I27=""),AVERAGE(OFFSET(G28,1-I$3,0):G28),IF(COUNT(I27=1),I27+2/(I$3+1)*(G28-I27))))</f>
        <v/>
      </c>
      <c r="J28" s="58" t="str">
        <f t="shared" ca="1" si="0"/>
        <v/>
      </c>
      <c r="K28" s="58" t="str">
        <f ca="1">IF(AND(COUNT(OFFSET(J28,1-K$3,0):J28)&lt;&gt;K$3),"",IF(AND(COUNT(OFFSET(J28,1-K$3,0):J28)=K$3,K27=""),AVERAGE(OFFSET(J28,1-K$3,0):J28),IF(COUNT(K27=1),K27+2/(K$3+1)*(J28-K27))))</f>
        <v/>
      </c>
      <c r="L28" s="82" t="str">
        <f ca="1">IF(OR(ROW()&lt;$L$3+3,E28=""),"",INT(AVERAGE(MAX(OFFSET(E28,1-$L$3,0):E28),MIN(OFFSET(F28,1-$L$3,0):F28))))</f>
        <v/>
      </c>
      <c r="M28" s="82" t="str">
        <f ca="1">IF(OR(ROW()&lt;$M$3+3,E28=""),"",INT(AVERAGE(MAX(OFFSET(E28,1-$M$3,0):E28),MIN(OFFSET(F28,1-$M$3,0):F28))))</f>
        <v/>
      </c>
      <c r="N28" s="65" t="str">
        <f t="shared" ca="1" si="1"/>
        <v/>
      </c>
      <c r="O28" s="102" t="str">
        <f ca="1">IF(ROW()&lt;$O$3+$N$3+3,"",IF(OFFSET(E28,1-$N$3,0)="","",INT(AVERAGE(MAX((OFFSET(E28,1-$O$3,0)):(OFFSET(E28,2-($N$3+$O$3),0))),MIN((OFFSET(F28,1-$O$3,0)):(OFFSET(F28,2-($N$3+$O$3),0)))))))</f>
        <v/>
      </c>
      <c r="P28" s="65" t="str">
        <f t="shared" ca="1" si="3"/>
        <v/>
      </c>
      <c r="Q28" s="93"/>
      <c r="R28" s="90"/>
      <c r="S28" s="65"/>
      <c r="T28" s="65"/>
      <c r="U28" s="145" t="str">
        <f ca="1">IFERROR(AVERAGE(OFFSET(G28,1-U$3,0):G28),"")</f>
        <v/>
      </c>
      <c r="V28" s="85"/>
      <c r="W28" s="93"/>
      <c r="X28" s="146"/>
      <c r="Y28" s="92"/>
      <c r="Z28" s="81"/>
      <c r="AA28" s="65"/>
      <c r="AB28" s="103"/>
      <c r="AC28" s="103"/>
      <c r="AD28" s="103"/>
      <c r="AE28" s="65"/>
      <c r="AF28" s="81"/>
      <c r="AG28" s="65"/>
      <c r="AH28" s="65"/>
      <c r="AI28" s="81"/>
      <c r="AJ28" s="65"/>
      <c r="AK28" s="103"/>
      <c r="AL28" s="103"/>
      <c r="AM28" s="103"/>
      <c r="AN28" s="65"/>
      <c r="AO28" s="81"/>
      <c r="AP28" s="65"/>
      <c r="AQ28" s="64"/>
    </row>
    <row r="29" spans="1:43" ht="18" customHeight="1">
      <c r="A29" s="46"/>
      <c r="B29" s="47"/>
      <c r="C29" s="48"/>
      <c r="D29" s="46"/>
      <c r="E29" s="46"/>
      <c r="F29" s="46"/>
      <c r="G29" s="46"/>
      <c r="H29" s="57" t="str">
        <f ca="1">IF(AND(COUNT(OFFSET(G29,1-H$3,0):G29)&lt;&gt;H$3),"",IF(AND(COUNT(OFFSET(G29,1-H$3,0):G29)=H$3,H28=""),AVERAGE(OFFSET(G29,1-H$3,0):G29),IF(COUNT(H28=1),H28+2/(H$3+1)*(G29-H28))))</f>
        <v/>
      </c>
      <c r="I29" s="57" t="str">
        <f ca="1">IF(AND(COUNT(OFFSET(G29,1-I$3,0):G29)&lt;&gt;I$3),"",IF(AND(COUNT(OFFSET(G29,1-I$3,0):G29)=I$3,I28=""),AVERAGE(OFFSET(G29,1-I$3,0):G29),IF(COUNT(I28=1),I28+2/(I$3+1)*(G29-I28))))</f>
        <v/>
      </c>
      <c r="J29" s="58" t="str">
        <f t="shared" ca="1" si="0"/>
        <v/>
      </c>
      <c r="K29" s="58" t="str">
        <f ca="1">IF(AND(COUNT(OFFSET(J29,1-K$3,0):J29)&lt;&gt;K$3),"",IF(AND(COUNT(OFFSET(J29,1-K$3,0):J29)=K$3,K28=""),AVERAGE(OFFSET(J29,1-K$3,0):J29),IF(COUNT(K28=1),K28+2/(K$3+1)*(J29-K28))))</f>
        <v/>
      </c>
      <c r="L29" s="82" t="str">
        <f ca="1">IF(OR(ROW()&lt;$L$3+3,E29=""),"",INT(AVERAGE(MAX(OFFSET(E29,1-$L$3,0):E29),MIN(OFFSET(F29,1-$L$3,0):F29))))</f>
        <v/>
      </c>
      <c r="M29" s="82" t="str">
        <f ca="1">IF(OR(ROW()&lt;$M$3+3,E29=""),"",INT(AVERAGE(MAX(OFFSET(E29,1-$M$3,0):E29),MIN(OFFSET(F29,1-$M$3,0):F29))))</f>
        <v/>
      </c>
      <c r="N29" s="65" t="str">
        <f t="shared" ca="1" si="1"/>
        <v/>
      </c>
      <c r="O29" s="102" t="str">
        <f ca="1">IF(ROW()&lt;$O$3+$N$3+3,"",IF(OFFSET(E29,1-$N$3,0)="","",INT(AVERAGE(MAX((OFFSET(E29,1-$O$3,0)):(OFFSET(E29,2-($N$3+$O$3),0))),MIN((OFFSET(F29,1-$O$3,0)):(OFFSET(F29,2-($N$3+$O$3),0)))))))</f>
        <v/>
      </c>
      <c r="P29" s="65" t="str">
        <f ca="1">IF(OFFSET(F29,1-$P$3,0)="","",OFFSET(F29,1-$P$3,0))</f>
        <v/>
      </c>
      <c r="Q29" s="116" t="str">
        <f t="shared" ref="Q29:Q79" ca="1" si="4">IF(OFFSET(G29,1-$Q$3,0)="","",OFFSET(G29,1-$Q$3,0))</f>
        <v/>
      </c>
      <c r="R29" s="90"/>
      <c r="S29" s="65"/>
      <c r="T29" s="65"/>
      <c r="U29" s="145" t="str">
        <f ca="1">IFERROR(AVERAGE(OFFSET(G29,1-U$3,0):G29),"")</f>
        <v/>
      </c>
      <c r="V29" s="85"/>
      <c r="W29" s="93"/>
      <c r="X29" s="146">
        <f ca="1">IF(I28&gt;O28,1,-1)</f>
        <v>-1</v>
      </c>
      <c r="Y29" s="92"/>
      <c r="Z29" s="81"/>
      <c r="AA29" s="65"/>
      <c r="AB29" s="103"/>
      <c r="AC29" s="103"/>
      <c r="AD29" s="103"/>
      <c r="AE29" s="65"/>
      <c r="AF29" s="81"/>
      <c r="AG29" s="65"/>
      <c r="AH29" s="65"/>
      <c r="AI29" s="81"/>
      <c r="AJ29" s="65"/>
      <c r="AK29" s="103"/>
      <c r="AL29" s="103"/>
      <c r="AM29" s="103"/>
      <c r="AN29" s="65"/>
      <c r="AO29" s="81"/>
      <c r="AP29" s="65"/>
      <c r="AQ29" s="64"/>
    </row>
    <row r="30" spans="1:43" ht="18" customHeight="1">
      <c r="A30" s="46"/>
      <c r="B30" s="47"/>
      <c r="C30" s="48"/>
      <c r="D30" s="46"/>
      <c r="E30" s="46"/>
      <c r="F30" s="46"/>
      <c r="G30" s="46"/>
      <c r="H30" s="57" t="str">
        <f ca="1">IF(AND(COUNT(OFFSET(G30,1-H$3,0):G30)&lt;&gt;H$3),"",IF(AND(COUNT(OFFSET(G30,1-H$3,0):G30)=H$3,H29=""),AVERAGE(OFFSET(G30,1-H$3,0):G30),IF(COUNT(H29=1),H29+2/(H$3+1)*(G30-H29))))</f>
        <v/>
      </c>
      <c r="I30" s="57" t="str">
        <f ca="1">IF(AND(COUNT(OFFSET(G30,1-I$3,0):G30)&lt;&gt;I$3),"",IF(AND(COUNT(OFFSET(G30,1-I$3,0):G30)=I$3,I29=""),AVERAGE(OFFSET(G30,1-I$3,0):G30),IF(COUNT(I29=1),I29+2/(I$3+1)*(G30-I29))))</f>
        <v/>
      </c>
      <c r="J30" s="58" t="str">
        <f t="shared" ca="1" si="0"/>
        <v/>
      </c>
      <c r="K30" s="58" t="str">
        <f ca="1">IF(AND(COUNT(OFFSET(J30,1-K$3,0):J30)&lt;&gt;K$3),"",IF(AND(COUNT(OFFSET(J30,1-K$3,0):J30)=K$3,K29=""),AVERAGE(OFFSET(J30,1-K$3,0):J30),IF(COUNT(K29=1),K29+2/(K$3+1)*(J30-K29))))</f>
        <v/>
      </c>
      <c r="L30" s="82" t="str">
        <f ca="1">IF(OR(ROW()&lt;$L$3+3,E30=""),"",INT(AVERAGE(MAX(OFFSET(E30,1-$L$3,0):E30),MIN(OFFSET(F30,1-$L$3,0):F30))))</f>
        <v/>
      </c>
      <c r="M30" s="82" t="str">
        <f ca="1">IF(OR(ROW()&lt;$M$3+3,E30=""),"",INT(AVERAGE(MAX(OFFSET(E30,1-$M$3,0):E30),MIN(OFFSET(F30,1-$M$3,0):F30))))</f>
        <v/>
      </c>
      <c r="N30" s="65" t="str">
        <f t="shared" ca="1" si="1"/>
        <v/>
      </c>
      <c r="O30" s="102" t="str">
        <f ca="1">IF(ROW()&lt;$O$3+$N$3+3,"",IF(OFFSET(E30,1-$N$3,0)="","",INT(AVERAGE(MAX((OFFSET(E30,1-$O$3,0)):(OFFSET(E30,2-($N$3+$O$3),0))),MIN((OFFSET(F30,1-$O$3,0)):(OFFSET(F30,2-($N$3+$O$3),0)))))))</f>
        <v/>
      </c>
      <c r="P30" s="65" t="str">
        <f t="shared" ref="P30:P93" ca="1" si="5">IF(OFFSET(F30,1-$P$3,0)="","",OFFSET(F30,1-$P$3,0))</f>
        <v/>
      </c>
      <c r="Q30" s="93" t="str">
        <f t="shared" ca="1" si="4"/>
        <v/>
      </c>
      <c r="R30" s="90"/>
      <c r="S30" s="65"/>
      <c r="T30" s="65"/>
      <c r="U30" s="145" t="str">
        <f ca="1">IFERROR(AVERAGE(OFFSET(G30,1-U$3,0):G30),"")</f>
        <v/>
      </c>
      <c r="V30" s="85"/>
      <c r="W30" s="93"/>
      <c r="X30" s="146">
        <f t="shared" ref="X30:X93" ca="1" si="6">IF(I29&gt;O29,1,-1)</f>
        <v>-1</v>
      </c>
      <c r="Y30" s="92"/>
      <c r="Z30" s="81"/>
      <c r="AA30" s="65"/>
      <c r="AB30" s="103"/>
      <c r="AC30" s="103"/>
      <c r="AD30" s="103"/>
      <c r="AE30" s="65"/>
      <c r="AF30" s="81"/>
      <c r="AG30" s="65"/>
      <c r="AH30" s="65"/>
      <c r="AI30" s="81"/>
      <c r="AJ30" s="65"/>
      <c r="AK30" s="103"/>
      <c r="AL30" s="103"/>
      <c r="AM30" s="103"/>
      <c r="AN30" s="65"/>
      <c r="AO30" s="81"/>
      <c r="AP30" s="65"/>
      <c r="AQ30" s="64"/>
    </row>
    <row r="31" spans="1:43" ht="18" customHeight="1">
      <c r="A31" s="46"/>
      <c r="B31" s="47"/>
      <c r="C31" s="48"/>
      <c r="D31" s="46"/>
      <c r="E31" s="46"/>
      <c r="F31" s="46"/>
      <c r="G31" s="46"/>
      <c r="H31" s="57" t="str">
        <f ca="1">IF(AND(COUNT(OFFSET(G31,1-H$3,0):G31)&lt;&gt;H$3),"",IF(AND(COUNT(OFFSET(G31,1-H$3,0):G31)=H$3,H30=""),AVERAGE(OFFSET(G31,1-H$3,0):G31),IF(COUNT(H30=1),H30+2/(H$3+1)*(G31-H30))))</f>
        <v/>
      </c>
      <c r="I31" s="57" t="str">
        <f ca="1">IF(AND(COUNT(OFFSET(G31,1-I$3,0):G31)&lt;&gt;I$3),"",IF(AND(COUNT(OFFSET(G31,1-I$3,0):G31)=I$3,I30=""),AVERAGE(OFFSET(G31,1-I$3,0):G31),IF(COUNT(I30=1),I30+2/(I$3+1)*(G31-I30))))</f>
        <v/>
      </c>
      <c r="J31" s="58" t="str">
        <f t="shared" ca="1" si="0"/>
        <v/>
      </c>
      <c r="K31" s="58" t="str">
        <f ca="1">IF(AND(COUNT(OFFSET(J31,1-K$3,0):J31)&lt;&gt;K$3),"",IF(AND(COUNT(OFFSET(J31,1-K$3,0):J31)=K$3,K30=""),AVERAGE(OFFSET(J31,1-K$3,0):J31),IF(COUNT(K30=1),K30+2/(K$3+1)*(J31-K30))))</f>
        <v/>
      </c>
      <c r="L31" s="82" t="str">
        <f ca="1">IF(OR(ROW()&lt;$L$3+3,E31=""),"",INT(AVERAGE(MAX(OFFSET(E31,1-$L$3,0):E31),MIN(OFFSET(F31,1-$L$3,0):F31))))</f>
        <v/>
      </c>
      <c r="M31" s="82" t="str">
        <f ca="1">IF(OR(ROW()&lt;$M$3+3,E31=""),"",INT(AVERAGE(MAX(OFFSET(E31,1-$M$3,0):E31),MIN(OFFSET(F31,1-$M$3,0):F31))))</f>
        <v/>
      </c>
      <c r="N31" s="65" t="str">
        <f t="shared" ca="1" si="1"/>
        <v/>
      </c>
      <c r="O31" s="102" t="str">
        <f ca="1">IF(ROW()&lt;$O$3+$N$3+3,"",IF(OFFSET(E31,1-$N$3,0)="","",INT(AVERAGE(MAX((OFFSET(E31,1-$O$3,0)):(OFFSET(E31,2-($N$3+$O$3),0))),MIN((OFFSET(F31,1-$O$3,0)):(OFFSET(F31,2-($N$3+$O$3),0)))))))</f>
        <v/>
      </c>
      <c r="P31" s="65" t="str">
        <f t="shared" ca="1" si="5"/>
        <v/>
      </c>
      <c r="Q31" s="93" t="str">
        <f t="shared" ca="1" si="4"/>
        <v/>
      </c>
      <c r="R31" s="90"/>
      <c r="S31" s="65"/>
      <c r="T31" s="65"/>
      <c r="U31" s="145" t="str">
        <f ca="1">IFERROR(AVERAGE(OFFSET(G31,1-U$3,0):G31),"")</f>
        <v/>
      </c>
      <c r="V31" s="85"/>
      <c r="W31" s="93"/>
      <c r="X31" s="146">
        <f t="shared" ca="1" si="6"/>
        <v>-1</v>
      </c>
      <c r="Y31" s="92"/>
      <c r="Z31" s="81"/>
      <c r="AA31" s="65"/>
      <c r="AB31" s="103"/>
      <c r="AC31" s="103"/>
      <c r="AD31" s="103"/>
      <c r="AE31" s="65"/>
      <c r="AF31" s="81"/>
      <c r="AG31" s="65"/>
      <c r="AH31" s="65"/>
      <c r="AI31" s="81"/>
      <c r="AJ31" s="65"/>
      <c r="AK31" s="103"/>
      <c r="AL31" s="103"/>
      <c r="AM31" s="103"/>
      <c r="AN31" s="65"/>
      <c r="AO31" s="81"/>
      <c r="AP31" s="65"/>
      <c r="AQ31" s="64"/>
    </row>
    <row r="32" spans="1:43" ht="18" customHeight="1">
      <c r="A32" s="46"/>
      <c r="B32" s="47"/>
      <c r="C32" s="48"/>
      <c r="D32" s="46"/>
      <c r="E32" s="46"/>
      <c r="F32" s="46"/>
      <c r="G32" s="46"/>
      <c r="H32" s="57" t="str">
        <f ca="1">IF(AND(COUNT(OFFSET(G32,1-H$3,0):G32)&lt;&gt;H$3),"",IF(AND(COUNT(OFFSET(G32,1-H$3,0):G32)=H$3,H31=""),AVERAGE(OFFSET(G32,1-H$3,0):G32),IF(COUNT(H31=1),H31+2/(H$3+1)*(G32-H31))))</f>
        <v/>
      </c>
      <c r="I32" s="57" t="str">
        <f ca="1">IF(AND(COUNT(OFFSET(G32,1-I$3,0):G32)&lt;&gt;I$3),"",IF(AND(COUNT(OFFSET(G32,1-I$3,0):G32)=I$3,I31=""),AVERAGE(OFFSET(G32,1-I$3,0):G32),IF(COUNT(I31=1),I31+2/(I$3+1)*(G32-I31))))</f>
        <v/>
      </c>
      <c r="J32" s="58" t="str">
        <f t="shared" ca="1" si="0"/>
        <v/>
      </c>
      <c r="K32" s="58" t="str">
        <f ca="1">IF(AND(COUNT(OFFSET(J32,1-K$3,0):J32)&lt;&gt;K$3),"",IF(AND(COUNT(OFFSET(J32,1-K$3,0):J32)=K$3,K31=""),AVERAGE(OFFSET(J32,1-K$3,0):J32),IF(COUNT(K31=1),K31+2/(K$3+1)*(J32-K31))))</f>
        <v/>
      </c>
      <c r="L32" s="82" t="str">
        <f ca="1">IF(OR(ROW()&lt;$L$3+3,E32=""),"",INT(AVERAGE(MAX(OFFSET(E32,1-$L$3,0):E32),MIN(OFFSET(F32,1-$L$3,0):F32))))</f>
        <v/>
      </c>
      <c r="M32" s="82" t="str">
        <f ca="1">IF(OR(ROW()&lt;$M$3+3,E32=""),"",INT(AVERAGE(MAX(OFFSET(E32,1-$M$3,0):E32),MIN(OFFSET(F32,1-$M$3,0):F32))))</f>
        <v/>
      </c>
      <c r="N32" s="65" t="str">
        <f t="shared" ca="1" si="1"/>
        <v/>
      </c>
      <c r="O32" s="102" t="str">
        <f ca="1">IF(ROW()&lt;$O$3+$N$3+3,"",IF(OFFSET(E32,1-$N$3,0)="","",INT(AVERAGE(MAX((OFFSET(E32,1-$O$3,0)):(OFFSET(E32,2-($N$3+$O$3),0))),MIN((OFFSET(F32,1-$O$3,0)):(OFFSET(F32,2-($N$3+$O$3),0)))))))</f>
        <v/>
      </c>
      <c r="P32" s="65" t="str">
        <f t="shared" ca="1" si="5"/>
        <v/>
      </c>
      <c r="Q32" s="93" t="str">
        <f t="shared" ca="1" si="4"/>
        <v/>
      </c>
      <c r="R32" s="90"/>
      <c r="S32" s="65"/>
      <c r="T32" s="65"/>
      <c r="U32" s="145" t="str">
        <f ca="1">IFERROR(AVERAGE(OFFSET(G32,1-U$3,0):G32),"")</f>
        <v/>
      </c>
      <c r="V32" s="85"/>
      <c r="W32" s="93"/>
      <c r="X32" s="146">
        <f t="shared" ca="1" si="6"/>
        <v>-1</v>
      </c>
      <c r="Y32" s="92"/>
      <c r="Z32" s="81"/>
      <c r="AA32" s="65"/>
      <c r="AB32" s="103"/>
      <c r="AC32" s="103"/>
      <c r="AD32" s="103"/>
      <c r="AE32" s="65"/>
      <c r="AF32" s="81"/>
      <c r="AG32" s="65"/>
      <c r="AH32" s="65"/>
      <c r="AI32" s="81"/>
      <c r="AJ32" s="65"/>
      <c r="AK32" s="103"/>
      <c r="AL32" s="103"/>
      <c r="AM32" s="103"/>
      <c r="AN32" s="65"/>
      <c r="AO32" s="81"/>
      <c r="AP32" s="65"/>
      <c r="AQ32" s="64"/>
    </row>
    <row r="33" spans="1:43" ht="18" customHeight="1">
      <c r="A33" s="46"/>
      <c r="B33" s="47"/>
      <c r="C33" s="48"/>
      <c r="D33" s="46"/>
      <c r="E33" s="46"/>
      <c r="F33" s="46"/>
      <c r="G33" s="46"/>
      <c r="H33" s="57" t="str">
        <f ca="1">IF(AND(COUNT(OFFSET(G33,1-H$3,0):G33)&lt;&gt;H$3),"",IF(AND(COUNT(OFFSET(G33,1-H$3,0):G33)=H$3,H32=""),AVERAGE(OFFSET(G33,1-H$3,0):G33),IF(COUNT(H32=1),H32+2/(H$3+1)*(G33-H32))))</f>
        <v/>
      </c>
      <c r="I33" s="57" t="str">
        <f ca="1">IF(AND(COUNT(OFFSET(G33,1-I$3,0):G33)&lt;&gt;I$3),"",IF(AND(COUNT(OFFSET(G33,1-I$3,0):G33)=I$3,I32=""),AVERAGE(OFFSET(G33,1-I$3,0):G33),IF(COUNT(I32=1),I32+2/(I$3+1)*(G33-I32))))</f>
        <v/>
      </c>
      <c r="J33" s="58" t="str">
        <f t="shared" ca="1" si="0"/>
        <v/>
      </c>
      <c r="K33" s="58" t="str">
        <f ca="1">IF(AND(COUNT(OFFSET(J33,1-K$3,0):J33)&lt;&gt;K$3),"",IF(AND(COUNT(OFFSET(J33,1-K$3,0):J33)=K$3,K32=""),AVERAGE(OFFSET(J33,1-K$3,0):J33),IF(COUNT(K32=1),K32+2/(K$3+1)*(J33-K32))))</f>
        <v/>
      </c>
      <c r="L33" s="82" t="str">
        <f ca="1">IF(OR(ROW()&lt;$L$3+3,E33=""),"",INT(AVERAGE(MAX(OFFSET(E33,1-$L$3,0):E33),MIN(OFFSET(F33,1-$L$3,0):F33))))</f>
        <v/>
      </c>
      <c r="M33" s="82" t="str">
        <f ca="1">IF(OR(ROW()&lt;$M$3+3,E33=""),"",INT(AVERAGE(MAX(OFFSET(E33,1-$M$3,0):E33),MIN(OFFSET(F33,1-$M$3,0):F33))))</f>
        <v/>
      </c>
      <c r="N33" s="65" t="str">
        <f t="shared" ca="1" si="1"/>
        <v/>
      </c>
      <c r="O33" s="102" t="str">
        <f ca="1">IF(ROW()&lt;$O$3+$N$3+3,"",IF(OFFSET(E33,1-$N$3,0)="","",INT(AVERAGE(MAX((OFFSET(E33,1-$O$3,0)):(OFFSET(E33,2-($N$3+$O$3),0))),MIN((OFFSET(F33,1-$O$3,0)):(OFFSET(F33,2-($N$3+$O$3),0)))))))</f>
        <v/>
      </c>
      <c r="P33" s="65" t="str">
        <f t="shared" ca="1" si="5"/>
        <v/>
      </c>
      <c r="Q33" s="93" t="str">
        <f t="shared" ca="1" si="4"/>
        <v/>
      </c>
      <c r="R33" s="90"/>
      <c r="S33" s="65"/>
      <c r="T33" s="65"/>
      <c r="U33" s="145" t="str">
        <f ca="1">IFERROR(AVERAGE(OFFSET(G33,1-U$3,0):G33),"")</f>
        <v/>
      </c>
      <c r="V33" s="85"/>
      <c r="W33" s="93"/>
      <c r="X33" s="146">
        <f t="shared" ca="1" si="6"/>
        <v>-1</v>
      </c>
      <c r="Y33" s="92"/>
      <c r="Z33" s="81"/>
      <c r="AA33" s="65"/>
      <c r="AB33" s="103"/>
      <c r="AC33" s="103"/>
      <c r="AD33" s="103"/>
      <c r="AE33" s="65"/>
      <c r="AF33" s="81"/>
      <c r="AG33" s="65"/>
      <c r="AH33" s="65"/>
      <c r="AI33" s="81"/>
      <c r="AJ33" s="65"/>
      <c r="AK33" s="103"/>
      <c r="AL33" s="103"/>
      <c r="AM33" s="103"/>
      <c r="AN33" s="65"/>
      <c r="AO33" s="81"/>
      <c r="AP33" s="65"/>
      <c r="AQ33" s="64"/>
    </row>
    <row r="34" spans="1:43" ht="18" customHeight="1">
      <c r="A34" s="46"/>
      <c r="B34" s="47"/>
      <c r="C34" s="48"/>
      <c r="D34" s="46"/>
      <c r="E34" s="46"/>
      <c r="F34" s="46"/>
      <c r="G34" s="46"/>
      <c r="H34" s="57" t="str">
        <f ca="1">IF(AND(COUNT(OFFSET(G34,1-H$3,0):G34)&lt;&gt;H$3),"",IF(AND(COUNT(OFFSET(G34,1-H$3,0):G34)=H$3,H33=""),AVERAGE(OFFSET(G34,1-H$3,0):G34),IF(COUNT(H33=1),H33+2/(H$3+1)*(G34-H33))))</f>
        <v/>
      </c>
      <c r="I34" s="57" t="str">
        <f ca="1">IF(AND(COUNT(OFFSET(G34,1-I$3,0):G34)&lt;&gt;I$3),"",IF(AND(COUNT(OFFSET(G34,1-I$3,0):G34)=I$3,I33=""),AVERAGE(OFFSET(G34,1-I$3,0):G34),IF(COUNT(I33=1),I33+2/(I$3+1)*(G34-I33))))</f>
        <v/>
      </c>
      <c r="J34" s="58" t="str">
        <f t="shared" ca="1" si="0"/>
        <v/>
      </c>
      <c r="K34" s="58" t="str">
        <f ca="1">IF(AND(COUNT(OFFSET(J34,1-K$3,0):J34)&lt;&gt;K$3),"",IF(AND(COUNT(OFFSET(J34,1-K$3,0):J34)=K$3,K33=""),AVERAGE(OFFSET(J34,1-K$3,0):J34),IF(COUNT(K33=1),K33+2/(K$3+1)*(J34-K33))))</f>
        <v/>
      </c>
      <c r="L34" s="82" t="str">
        <f ca="1">IF(OR(ROW()&lt;$L$3+3,E34=""),"",INT(AVERAGE(MAX(OFFSET(E34,1-$L$3,0):E34),MIN(OFFSET(F34,1-$L$3,0):F34))))</f>
        <v/>
      </c>
      <c r="M34" s="82" t="str">
        <f ca="1">IF(OR(ROW()&lt;$M$3+3,E34=""),"",INT(AVERAGE(MAX(OFFSET(E34,1-$M$3,0):E34),MIN(OFFSET(F34,1-$M$3,0):F34))))</f>
        <v/>
      </c>
      <c r="N34" s="65" t="str">
        <f t="shared" ca="1" si="1"/>
        <v/>
      </c>
      <c r="O34" s="102" t="str">
        <f ca="1">IF(ROW()&lt;$O$3+$N$3+3,"",IF(OFFSET(E34,1-$N$3,0)="","",INT(AVERAGE(MAX((OFFSET(E34,1-$O$3,0)):(OFFSET(E34,2-($N$3+$O$3),0))),MIN((OFFSET(F34,1-$O$3,0)):(OFFSET(F34,2-($N$3+$O$3),0)))))))</f>
        <v/>
      </c>
      <c r="P34" s="65" t="str">
        <f t="shared" ca="1" si="5"/>
        <v/>
      </c>
      <c r="Q34" s="93" t="str">
        <f t="shared" ca="1" si="4"/>
        <v/>
      </c>
      <c r="R34" s="90"/>
      <c r="S34" s="65"/>
      <c r="T34" s="65"/>
      <c r="U34" s="145" t="str">
        <f ca="1">IFERROR(AVERAGE(OFFSET(G34,1-U$3,0):G34),"")</f>
        <v/>
      </c>
      <c r="V34" s="85"/>
      <c r="W34" s="93"/>
      <c r="X34" s="146">
        <f t="shared" ca="1" si="6"/>
        <v>-1</v>
      </c>
      <c r="Y34" s="92"/>
      <c r="Z34" s="81"/>
      <c r="AA34" s="65"/>
      <c r="AB34" s="103"/>
      <c r="AC34" s="103"/>
      <c r="AD34" s="103"/>
      <c r="AE34" s="65"/>
      <c r="AF34" s="81"/>
      <c r="AG34" s="65"/>
      <c r="AH34" s="65"/>
      <c r="AI34" s="81"/>
      <c r="AJ34" s="65"/>
      <c r="AK34" s="103"/>
      <c r="AL34" s="103"/>
      <c r="AM34" s="103"/>
      <c r="AN34" s="65"/>
      <c r="AO34" s="81"/>
      <c r="AP34" s="65"/>
      <c r="AQ34" s="64"/>
    </row>
    <row r="35" spans="1:43" ht="18" customHeight="1">
      <c r="A35" s="46"/>
      <c r="B35" s="47"/>
      <c r="C35" s="48"/>
      <c r="D35" s="46"/>
      <c r="E35" s="46"/>
      <c r="F35" s="46"/>
      <c r="G35" s="46"/>
      <c r="H35" s="57" t="str">
        <f ca="1">IF(AND(COUNT(OFFSET(G35,1-H$3,0):G35)&lt;&gt;H$3),"",IF(AND(COUNT(OFFSET(G35,1-H$3,0):G35)=H$3,H34=""),AVERAGE(OFFSET(G35,1-H$3,0):G35),IF(COUNT(H34=1),H34+2/(H$3+1)*(G35-H34))))</f>
        <v/>
      </c>
      <c r="I35" s="57" t="str">
        <f ca="1">IF(AND(COUNT(OFFSET(G35,1-I$3,0):G35)&lt;&gt;I$3),"",IF(AND(COUNT(OFFSET(G35,1-I$3,0):G35)=I$3,I34=""),AVERAGE(OFFSET(G35,1-I$3,0):G35),IF(COUNT(I34=1),I34+2/(I$3+1)*(G35-I34))))</f>
        <v/>
      </c>
      <c r="J35" s="58" t="str">
        <f t="shared" ca="1" si="0"/>
        <v/>
      </c>
      <c r="K35" s="58" t="str">
        <f ca="1">IF(AND(COUNT(OFFSET(J35,1-K$3,0):J35)&lt;&gt;K$3),"",IF(AND(COUNT(OFFSET(J35,1-K$3,0):J35)=K$3,K34=""),AVERAGE(OFFSET(J35,1-K$3,0):J35),IF(COUNT(K34=1),K34+2/(K$3+1)*(J35-K34))))</f>
        <v/>
      </c>
      <c r="L35" s="82" t="str">
        <f ca="1">IF(OR(ROW()&lt;$L$3+3,E35=""),"",INT(AVERAGE(MAX(OFFSET(E35,1-$L$3,0):E35),MIN(OFFSET(F35,1-$L$3,0):F35))))</f>
        <v/>
      </c>
      <c r="M35" s="82" t="str">
        <f ca="1">IF(OR(ROW()&lt;$M$3+3,E35=""),"",INT(AVERAGE(MAX(OFFSET(E35,1-$M$3,0):E35),MIN(OFFSET(F35,1-$M$3,0):F35))))</f>
        <v/>
      </c>
      <c r="N35" s="65" t="str">
        <f t="shared" ca="1" si="1"/>
        <v/>
      </c>
      <c r="O35" s="102" t="str">
        <f ca="1">IF(ROW()&lt;$O$3+$N$3+3,"",IF(OFFSET(E35,1-$N$3,0)="","",INT(AVERAGE(MAX((OFFSET(E35,1-$O$3,0)):(OFFSET(E35,2-($N$3+$O$3),0))),MIN((OFFSET(F35,1-$O$3,0)):(OFFSET(F35,2-($N$3+$O$3),0)))))))</f>
        <v/>
      </c>
      <c r="P35" s="65" t="str">
        <f t="shared" ca="1" si="5"/>
        <v/>
      </c>
      <c r="Q35" s="93" t="str">
        <f t="shared" ca="1" si="4"/>
        <v/>
      </c>
      <c r="R35" s="90"/>
      <c r="S35" s="65"/>
      <c r="T35" s="65"/>
      <c r="U35" s="145" t="str">
        <f ca="1">IFERROR(AVERAGE(OFFSET(G35,1-U$3,0):G35),"")</f>
        <v/>
      </c>
      <c r="V35" s="85"/>
      <c r="W35" s="93"/>
      <c r="X35" s="146">
        <f t="shared" ca="1" si="6"/>
        <v>-1</v>
      </c>
      <c r="Y35" s="92"/>
      <c r="Z35" s="81"/>
      <c r="AA35" s="65"/>
      <c r="AB35" s="103"/>
      <c r="AC35" s="103"/>
      <c r="AD35" s="103"/>
      <c r="AE35" s="65"/>
      <c r="AF35" s="81"/>
      <c r="AG35" s="65"/>
      <c r="AH35" s="65"/>
      <c r="AI35" s="81"/>
      <c r="AJ35" s="65"/>
      <c r="AK35" s="103"/>
      <c r="AL35" s="103"/>
      <c r="AM35" s="103"/>
      <c r="AN35" s="65"/>
      <c r="AO35" s="81"/>
      <c r="AP35" s="65"/>
      <c r="AQ35" s="64"/>
    </row>
    <row r="36" spans="1:43" ht="18" customHeight="1">
      <c r="A36" s="46"/>
      <c r="B36" s="47"/>
      <c r="C36" s="48"/>
      <c r="D36" s="46"/>
      <c r="E36" s="46"/>
      <c r="F36" s="46"/>
      <c r="G36" s="46"/>
      <c r="H36" s="57" t="str">
        <f ca="1">IF(AND(COUNT(OFFSET(G36,1-H$3,0):G36)&lt;&gt;H$3),"",IF(AND(COUNT(OFFSET(G36,1-H$3,0):G36)=H$3,H35=""),AVERAGE(OFFSET(G36,1-H$3,0):G36),IF(COUNT(H35=1),H35+2/(H$3+1)*(G36-H35))))</f>
        <v/>
      </c>
      <c r="I36" s="57" t="str">
        <f ca="1">IF(AND(COUNT(OFFSET(G36,1-I$3,0):G36)&lt;&gt;I$3),"",IF(AND(COUNT(OFFSET(G36,1-I$3,0):G36)=I$3,I35=""),AVERAGE(OFFSET(G36,1-I$3,0):G36),IF(COUNT(I35=1),I35+2/(I$3+1)*(G36-I35))))</f>
        <v/>
      </c>
      <c r="J36" s="58" t="str">
        <f t="shared" ca="1" si="0"/>
        <v/>
      </c>
      <c r="K36" s="58" t="str">
        <f ca="1">IF(AND(COUNT(OFFSET(J36,1-K$3,0):J36)&lt;&gt;K$3),"",IF(AND(COUNT(OFFSET(J36,1-K$3,0):J36)=K$3,K35=""),AVERAGE(OFFSET(J36,1-K$3,0):J36),IF(COUNT(K35=1),K35+2/(K$3+1)*(J36-K35))))</f>
        <v/>
      </c>
      <c r="L36" s="82" t="str">
        <f ca="1">IF(OR(ROW()&lt;$L$3+3,E36=""),"",INT(AVERAGE(MAX(OFFSET(E36,1-$L$3,0):E36),MIN(OFFSET(F36,1-$L$3,0):F36))))</f>
        <v/>
      </c>
      <c r="M36" s="82" t="str">
        <f ca="1">IF(OR(ROW()&lt;$M$3+3,E36=""),"",INT(AVERAGE(MAX(OFFSET(E36,1-$M$3,0):E36),MIN(OFFSET(F36,1-$M$3,0):F36))))</f>
        <v/>
      </c>
      <c r="N36" s="65" t="str">
        <f t="shared" ca="1" si="1"/>
        <v/>
      </c>
      <c r="O36" s="102" t="str">
        <f ca="1">IF(ROW()&lt;$O$3+$N$3+3,"",IF(OFFSET(E36,1-$N$3,0)="","",INT(AVERAGE(MAX((OFFSET(E36,1-$O$3,0)):(OFFSET(E36,2-($N$3+$O$3),0))),MIN((OFFSET(F36,1-$O$3,0)):(OFFSET(F36,2-($N$3+$O$3),0)))))))</f>
        <v/>
      </c>
      <c r="P36" s="65" t="str">
        <f t="shared" ca="1" si="5"/>
        <v/>
      </c>
      <c r="Q36" s="93" t="str">
        <f t="shared" ca="1" si="4"/>
        <v/>
      </c>
      <c r="R36" s="90"/>
      <c r="S36" s="65"/>
      <c r="T36" s="65"/>
      <c r="U36" s="145" t="str">
        <f ca="1">IFERROR(AVERAGE(OFFSET(G36,1-U$3,0):G36),"")</f>
        <v/>
      </c>
      <c r="V36" s="85"/>
      <c r="W36" s="93"/>
      <c r="X36" s="146">
        <f t="shared" ca="1" si="6"/>
        <v>-1</v>
      </c>
      <c r="Y36" s="92"/>
      <c r="Z36" s="81"/>
      <c r="AA36" s="65"/>
      <c r="AB36" s="103"/>
      <c r="AC36" s="103"/>
      <c r="AD36" s="103"/>
      <c r="AE36" s="65"/>
      <c r="AF36" s="81"/>
      <c r="AG36" s="65"/>
      <c r="AH36" s="65"/>
      <c r="AI36" s="81"/>
      <c r="AJ36" s="65"/>
      <c r="AK36" s="103"/>
      <c r="AL36" s="103"/>
      <c r="AM36" s="103"/>
      <c r="AN36" s="65"/>
      <c r="AO36" s="81"/>
      <c r="AP36" s="65"/>
      <c r="AQ36" s="64"/>
    </row>
    <row r="37" spans="1:43" ht="18" customHeight="1">
      <c r="A37" s="46"/>
      <c r="B37" s="47"/>
      <c r="C37" s="48"/>
      <c r="D37" s="46"/>
      <c r="E37" s="46"/>
      <c r="F37" s="46"/>
      <c r="G37" s="46"/>
      <c r="H37" s="57" t="str">
        <f ca="1">IF(AND(COUNT(OFFSET(G37,1-H$3,0):G37)&lt;&gt;H$3),"",IF(AND(COUNT(OFFSET(G37,1-H$3,0):G37)=H$3,H36=""),AVERAGE(OFFSET(G37,1-H$3,0):G37),IF(COUNT(H36=1),H36+2/(H$3+1)*(G37-H36))))</f>
        <v/>
      </c>
      <c r="I37" s="57" t="str">
        <f ca="1">IF(AND(COUNT(OFFSET(G37,1-I$3,0):G37)&lt;&gt;I$3),"",IF(AND(COUNT(OFFSET(G37,1-I$3,0):G37)=I$3,I36=""),AVERAGE(OFFSET(G37,1-I$3,0):G37),IF(COUNT(I36=1),I36+2/(I$3+1)*(G37-I36))))</f>
        <v/>
      </c>
      <c r="J37" s="58" t="str">
        <f t="shared" ca="1" si="0"/>
        <v/>
      </c>
      <c r="K37" s="58" t="str">
        <f ca="1">IF(AND(COUNT(OFFSET(J37,1-K$3,0):J37)&lt;&gt;K$3),"",IF(AND(COUNT(OFFSET(J37,1-K$3,0):J37)=K$3,K36=""),AVERAGE(OFFSET(J37,1-K$3,0):J37),IF(COUNT(K36=1),K36+2/(K$3+1)*(J37-K36))))</f>
        <v/>
      </c>
      <c r="L37" s="82" t="str">
        <f ca="1">IF(OR(ROW()&lt;$L$3+3,E37=""),"",INT(AVERAGE(MAX(OFFSET(E37,1-$L$3,0):E37),MIN(OFFSET(F37,1-$L$3,0):F37))))</f>
        <v/>
      </c>
      <c r="M37" s="82" t="str">
        <f ca="1">IF(OR(ROW()&lt;$M$3+3,E37=""),"",INT(AVERAGE(MAX(OFFSET(E37,1-$M$3,0):E37),MIN(OFFSET(F37,1-$M$3,0):F37))))</f>
        <v/>
      </c>
      <c r="N37" s="65" t="str">
        <f t="shared" ca="1" si="1"/>
        <v/>
      </c>
      <c r="O37" s="102" t="str">
        <f ca="1">IF(ROW()&lt;$O$3+$N$3+3,"",IF(OFFSET(E37,1-$N$3,0)="","",INT(AVERAGE(MAX((OFFSET(E37,1-$O$3,0)):(OFFSET(E37,2-($N$3+$O$3),0))),MIN((OFFSET(F37,1-$O$3,0)):(OFFSET(F37,2-($N$3+$O$3),0)))))))</f>
        <v/>
      </c>
      <c r="P37" s="65" t="str">
        <f t="shared" ca="1" si="5"/>
        <v/>
      </c>
      <c r="Q37" s="93" t="str">
        <f t="shared" ca="1" si="4"/>
        <v/>
      </c>
      <c r="R37" s="90"/>
      <c r="S37" s="65"/>
      <c r="T37" s="65"/>
      <c r="U37" s="145" t="str">
        <f ca="1">IFERROR(AVERAGE(OFFSET(G37,1-U$3,0):G37),"")</f>
        <v/>
      </c>
      <c r="V37" s="85"/>
      <c r="W37" s="93"/>
      <c r="X37" s="146">
        <f t="shared" ca="1" si="6"/>
        <v>-1</v>
      </c>
      <c r="Y37" s="92"/>
      <c r="Z37" s="81"/>
      <c r="AA37" s="65"/>
      <c r="AB37" s="103"/>
      <c r="AC37" s="103"/>
      <c r="AD37" s="103"/>
      <c r="AE37" s="65"/>
      <c r="AF37" s="81"/>
      <c r="AG37" s="65"/>
      <c r="AH37" s="65"/>
      <c r="AI37" s="81"/>
      <c r="AJ37" s="65"/>
      <c r="AK37" s="103"/>
      <c r="AL37" s="103"/>
      <c r="AM37" s="103"/>
      <c r="AN37" s="65"/>
      <c r="AO37" s="81"/>
      <c r="AP37" s="65"/>
      <c r="AQ37" s="64"/>
    </row>
    <row r="38" spans="1:43" ht="18" customHeight="1">
      <c r="A38" s="46"/>
      <c r="B38" s="47"/>
      <c r="C38" s="48"/>
      <c r="D38" s="46"/>
      <c r="E38" s="46"/>
      <c r="F38" s="46"/>
      <c r="G38" s="46"/>
      <c r="H38" s="57" t="str">
        <f ca="1">IF(AND(COUNT(OFFSET(G38,1-H$3,0):G38)&lt;&gt;H$3),"",IF(AND(COUNT(OFFSET(G38,1-H$3,0):G38)=H$3,H37=""),AVERAGE(OFFSET(G38,1-H$3,0):G38),IF(COUNT(H37=1),H37+2/(H$3+1)*(G38-H37))))</f>
        <v/>
      </c>
      <c r="I38" s="57" t="str">
        <f ca="1">IF(AND(COUNT(OFFSET(G38,1-I$3,0):G38)&lt;&gt;I$3),"",IF(AND(COUNT(OFFSET(G38,1-I$3,0):G38)=I$3,I37=""),AVERAGE(OFFSET(G38,1-I$3,0):G38),IF(COUNT(I37=1),I37+2/(I$3+1)*(G38-I37))))</f>
        <v/>
      </c>
      <c r="J38" s="58" t="str">
        <f t="shared" ca="1" si="0"/>
        <v/>
      </c>
      <c r="K38" s="58" t="str">
        <f ca="1">IF(AND(COUNT(OFFSET(J38,1-K$3,0):J38)&lt;&gt;K$3),"",IF(AND(COUNT(OFFSET(J38,1-K$3,0):J38)=K$3,K37=""),AVERAGE(OFFSET(J38,1-K$3,0):J38),IF(COUNT(K37=1),K37+2/(K$3+1)*(J38-K37))))</f>
        <v/>
      </c>
      <c r="L38" s="82" t="str">
        <f ca="1">IF(OR(ROW()&lt;$L$3+3,E38=""),"",INT(AVERAGE(MAX(OFFSET(E38,1-$L$3,0):E38),MIN(OFFSET(F38,1-$L$3,0):F38))))</f>
        <v/>
      </c>
      <c r="M38" s="82" t="str">
        <f ca="1">IF(OR(ROW()&lt;$M$3+3,E38=""),"",INT(AVERAGE(MAX(OFFSET(E38,1-$M$3,0):E38),MIN(OFFSET(F38,1-$M$3,0):F38))))</f>
        <v/>
      </c>
      <c r="N38" s="65" t="str">
        <f t="shared" ca="1" si="1"/>
        <v/>
      </c>
      <c r="O38" s="102" t="str">
        <f ca="1">IF(ROW()&lt;$O$3+$N$3+3,"",IF(OFFSET(E38,1-$N$3,0)="","",INT(AVERAGE(MAX((OFFSET(E38,1-$O$3,0)):(OFFSET(E38,2-($N$3+$O$3),0))),MIN((OFFSET(F38,1-$O$3,0)):(OFFSET(F38,2-($N$3+$O$3),0)))))))</f>
        <v/>
      </c>
      <c r="P38" s="65" t="str">
        <f t="shared" ca="1" si="5"/>
        <v/>
      </c>
      <c r="Q38" s="93" t="str">
        <f t="shared" ca="1" si="4"/>
        <v/>
      </c>
      <c r="R38" s="90"/>
      <c r="S38" s="65"/>
      <c r="T38" s="65"/>
      <c r="U38" s="145" t="str">
        <f ca="1">IFERROR(AVERAGE(OFFSET(G38,1-U$3,0):G38),"")</f>
        <v/>
      </c>
      <c r="V38" s="85"/>
      <c r="W38" s="93"/>
      <c r="X38" s="146">
        <f t="shared" ca="1" si="6"/>
        <v>-1</v>
      </c>
      <c r="Y38" s="92"/>
      <c r="Z38" s="81"/>
      <c r="AA38" s="65"/>
      <c r="AB38" s="103"/>
      <c r="AC38" s="103"/>
      <c r="AD38" s="103"/>
      <c r="AE38" s="65"/>
      <c r="AF38" s="81"/>
      <c r="AG38" s="65"/>
      <c r="AH38" s="65"/>
      <c r="AI38" s="81"/>
      <c r="AJ38" s="65"/>
      <c r="AK38" s="103"/>
      <c r="AL38" s="103"/>
      <c r="AM38" s="103"/>
      <c r="AN38" s="65"/>
      <c r="AO38" s="81"/>
      <c r="AP38" s="65"/>
      <c r="AQ38" s="64"/>
    </row>
    <row r="39" spans="1:43" ht="18" customHeight="1">
      <c r="A39" s="46"/>
      <c r="B39" s="47"/>
      <c r="C39" s="48"/>
      <c r="D39" s="46"/>
      <c r="E39" s="46"/>
      <c r="F39" s="46"/>
      <c r="G39" s="46"/>
      <c r="H39" s="57" t="str">
        <f ca="1">IF(AND(COUNT(OFFSET(G39,1-H$3,0):G39)&lt;&gt;H$3),"",IF(AND(COUNT(OFFSET(G39,1-H$3,0):G39)=H$3,H38=""),AVERAGE(OFFSET(G39,1-H$3,0):G39),IF(COUNT(H38=1),H38+2/(H$3+1)*(G39-H38))))</f>
        <v/>
      </c>
      <c r="I39" s="57" t="str">
        <f ca="1">IF(AND(COUNT(OFFSET(G39,1-I$3,0):G39)&lt;&gt;I$3),"",IF(AND(COUNT(OFFSET(G39,1-I$3,0):G39)=I$3,I38=""),AVERAGE(OFFSET(G39,1-I$3,0):G39),IF(COUNT(I38=1),I38+2/(I$3+1)*(G39-I38))))</f>
        <v/>
      </c>
      <c r="J39" s="58" t="str">
        <f t="shared" ca="1" si="0"/>
        <v/>
      </c>
      <c r="K39" s="58" t="str">
        <f ca="1">IF(AND(COUNT(OFFSET(J39,1-K$3,0):J39)&lt;&gt;K$3),"",IF(AND(COUNT(OFFSET(J39,1-K$3,0):J39)=K$3,K38=""),AVERAGE(OFFSET(J39,1-K$3,0):J39),IF(COUNT(K38=1),K38+2/(K$3+1)*(J39-K38))))</f>
        <v/>
      </c>
      <c r="L39" s="82" t="str">
        <f ca="1">IF(OR(ROW()&lt;$L$3+3,E39=""),"",INT(AVERAGE(MAX(OFFSET(E39,1-$L$3,0):E39),MIN(OFFSET(F39,1-$L$3,0):F39))))</f>
        <v/>
      </c>
      <c r="M39" s="82" t="str">
        <f ca="1">IF(OR(ROW()&lt;$M$3+3,E39=""),"",INT(AVERAGE(MAX(OFFSET(E39,1-$M$3,0):E39),MIN(OFFSET(F39,1-$M$3,0):F39))))</f>
        <v/>
      </c>
      <c r="N39" s="65" t="str">
        <f t="shared" ca="1" si="1"/>
        <v/>
      </c>
      <c r="O39" s="102" t="str">
        <f ca="1">IF(ROW()&lt;$O$3+$N$3+3,"",IF(OFFSET(E39,1-$N$3,0)="","",INT(AVERAGE(MAX((OFFSET(E39,1-$O$3,0)):(OFFSET(E39,2-($N$3+$O$3),0))),MIN((OFFSET(F39,1-$O$3,0)):(OFFSET(F39,2-($N$3+$O$3),0)))))))</f>
        <v/>
      </c>
      <c r="P39" s="65" t="str">
        <f t="shared" ca="1" si="5"/>
        <v/>
      </c>
      <c r="Q39" s="93" t="str">
        <f t="shared" ca="1" si="4"/>
        <v/>
      </c>
      <c r="R39" s="90"/>
      <c r="S39" s="65"/>
      <c r="T39" s="65"/>
      <c r="U39" s="145" t="str">
        <f ca="1">IFERROR(AVERAGE(OFFSET(G39,1-U$3,0):G39),"")</f>
        <v/>
      </c>
      <c r="V39" s="85"/>
      <c r="W39" s="93"/>
      <c r="X39" s="146">
        <f t="shared" ca="1" si="6"/>
        <v>-1</v>
      </c>
      <c r="Y39" s="92"/>
      <c r="Z39" s="81"/>
      <c r="AA39" s="65"/>
      <c r="AB39" s="103"/>
      <c r="AC39" s="103"/>
      <c r="AD39" s="103"/>
      <c r="AE39" s="65"/>
      <c r="AF39" s="81"/>
      <c r="AG39" s="65"/>
      <c r="AH39" s="65"/>
      <c r="AI39" s="81"/>
      <c r="AJ39" s="65"/>
      <c r="AK39" s="103"/>
      <c r="AL39" s="103"/>
      <c r="AM39" s="103"/>
      <c r="AN39" s="65"/>
      <c r="AO39" s="81"/>
      <c r="AP39" s="65"/>
      <c r="AQ39" s="64"/>
    </row>
    <row r="40" spans="1:43" ht="18" customHeight="1">
      <c r="A40" s="46"/>
      <c r="B40" s="47"/>
      <c r="C40" s="48"/>
      <c r="D40" s="46"/>
      <c r="E40" s="46"/>
      <c r="F40" s="46"/>
      <c r="G40" s="46"/>
      <c r="H40" s="57" t="str">
        <f ca="1">IF(AND(COUNT(OFFSET(G40,1-H$3,0):G40)&lt;&gt;H$3),"",IF(AND(COUNT(OFFSET(G40,1-H$3,0):G40)=H$3,H39=""),AVERAGE(OFFSET(G40,1-H$3,0):G40),IF(COUNT(H39=1),H39+2/(H$3+1)*(G40-H39))))</f>
        <v/>
      </c>
      <c r="I40" s="57" t="str">
        <f ca="1">IF(AND(COUNT(OFFSET(G40,1-I$3,0):G40)&lt;&gt;I$3),"",IF(AND(COUNT(OFFSET(G40,1-I$3,0):G40)=I$3,I39=""),AVERAGE(OFFSET(G40,1-I$3,0):G40),IF(COUNT(I39=1),I39+2/(I$3+1)*(G40-I39))))</f>
        <v/>
      </c>
      <c r="J40" s="58" t="str">
        <f t="shared" ca="1" si="0"/>
        <v/>
      </c>
      <c r="K40" s="58" t="str">
        <f ca="1">IF(AND(COUNT(OFFSET(J40,1-K$3,0):J40)&lt;&gt;K$3),"",IF(AND(COUNT(OFFSET(J40,1-K$3,0):J40)=K$3,K39=""),AVERAGE(OFFSET(J40,1-K$3,0):J40),IF(COUNT(K39=1),K39+2/(K$3+1)*(J40-K39))))</f>
        <v/>
      </c>
      <c r="L40" s="82" t="str">
        <f ca="1">IF(OR(ROW()&lt;$L$3+3,E40=""),"",INT(AVERAGE(MAX(OFFSET(E40,1-$L$3,0):E40),MIN(OFFSET(F40,1-$L$3,0):F40))))</f>
        <v/>
      </c>
      <c r="M40" s="82" t="str">
        <f ca="1">IF(OR(ROW()&lt;$M$3+3,E40=""),"",INT(AVERAGE(MAX(OFFSET(E40,1-$M$3,0):E40),MIN(OFFSET(F40,1-$M$3,0):F40))))</f>
        <v/>
      </c>
      <c r="N40" s="65" t="str">
        <f t="shared" ca="1" si="1"/>
        <v/>
      </c>
      <c r="O40" s="102" t="str">
        <f ca="1">IF(ROW()&lt;$O$3+$N$3+3,"",IF(OFFSET(E40,1-$N$3,0)="","",INT(AVERAGE(MAX((OFFSET(E40,1-$O$3,0)):(OFFSET(E40,2-($N$3+$O$3),0))),MIN((OFFSET(F40,1-$O$3,0)):(OFFSET(F40,2-($N$3+$O$3),0)))))))</f>
        <v/>
      </c>
      <c r="P40" s="65" t="str">
        <f t="shared" ca="1" si="5"/>
        <v/>
      </c>
      <c r="Q40" s="93" t="str">
        <f t="shared" ca="1" si="4"/>
        <v/>
      </c>
      <c r="R40" s="90"/>
      <c r="S40" s="65"/>
      <c r="T40" s="65"/>
      <c r="U40" s="145" t="str">
        <f ca="1">IFERROR(AVERAGE(OFFSET(G40,1-U$3,0):G40),"")</f>
        <v/>
      </c>
      <c r="V40" s="85"/>
      <c r="W40" s="93"/>
      <c r="X40" s="146">
        <f t="shared" ca="1" si="6"/>
        <v>-1</v>
      </c>
      <c r="Y40" s="92"/>
      <c r="Z40" s="81"/>
      <c r="AA40" s="65"/>
      <c r="AB40" s="103"/>
      <c r="AC40" s="103"/>
      <c r="AD40" s="103"/>
      <c r="AE40" s="65"/>
      <c r="AF40" s="81"/>
      <c r="AG40" s="65"/>
      <c r="AH40" s="65"/>
      <c r="AI40" s="81"/>
      <c r="AJ40" s="65"/>
      <c r="AK40" s="103"/>
      <c r="AL40" s="103"/>
      <c r="AM40" s="103"/>
      <c r="AN40" s="65"/>
      <c r="AO40" s="81"/>
      <c r="AP40" s="65"/>
      <c r="AQ40" s="64"/>
    </row>
    <row r="41" spans="1:43" ht="18" customHeight="1">
      <c r="A41" s="46"/>
      <c r="B41" s="47"/>
      <c r="C41" s="48"/>
      <c r="D41" s="46"/>
      <c r="E41" s="46"/>
      <c r="F41" s="46"/>
      <c r="G41" s="46"/>
      <c r="H41" s="57" t="str">
        <f ca="1">IF(AND(COUNT(OFFSET(G41,1-H$3,0):G41)&lt;&gt;H$3),"",IF(AND(COUNT(OFFSET(G41,1-H$3,0):G41)=H$3,H40=""),AVERAGE(OFFSET(G41,1-H$3,0):G41),IF(COUNT(H40=1),H40+2/(H$3+1)*(G41-H40))))</f>
        <v/>
      </c>
      <c r="I41" s="57" t="str">
        <f ca="1">IF(AND(COUNT(OFFSET(G41,1-I$3,0):G41)&lt;&gt;I$3),"",IF(AND(COUNT(OFFSET(G41,1-I$3,0):G41)=I$3,I40=""),AVERAGE(OFFSET(G41,1-I$3,0):G41),IF(COUNT(I40=1),I40+2/(I$3+1)*(G41-I40))))</f>
        <v/>
      </c>
      <c r="J41" s="58" t="str">
        <f t="shared" ca="1" si="0"/>
        <v/>
      </c>
      <c r="K41" s="58" t="str">
        <f ca="1">IF(AND(COUNT(OFFSET(J41,1-K$3,0):J41)&lt;&gt;K$3),"",IF(AND(COUNT(OFFSET(J41,1-K$3,0):J41)=K$3,K40=""),AVERAGE(OFFSET(J41,1-K$3,0):J41),IF(COUNT(K40=1),K40+2/(K$3+1)*(J41-K40))))</f>
        <v/>
      </c>
      <c r="L41" s="82" t="str">
        <f ca="1">IF(OR(ROW()&lt;$L$3+3,E41=""),"",INT(AVERAGE(MAX(OFFSET(E41,1-$L$3,0):E41),MIN(OFFSET(F41,1-$L$3,0):F41))))</f>
        <v/>
      </c>
      <c r="M41" s="82" t="str">
        <f ca="1">IF(OR(ROW()&lt;$M$3+3,E41=""),"",INT(AVERAGE(MAX(OFFSET(E41,1-$M$3,0):E41),MIN(OFFSET(F41,1-$M$3,0):F41))))</f>
        <v/>
      </c>
      <c r="N41" s="65" t="str">
        <f t="shared" ca="1" si="1"/>
        <v/>
      </c>
      <c r="O41" s="102" t="str">
        <f ca="1">IF(ROW()&lt;$O$3+$N$3+3,"",IF(OFFSET(E41,1-$N$3,0)="","",INT(AVERAGE(MAX((OFFSET(E41,1-$O$3,0)):(OFFSET(E41,2-($N$3+$O$3),0))),MIN((OFFSET(F41,1-$O$3,0)):(OFFSET(F41,2-($N$3+$O$3),0)))))))</f>
        <v/>
      </c>
      <c r="P41" s="65" t="str">
        <f t="shared" ca="1" si="5"/>
        <v/>
      </c>
      <c r="Q41" s="93" t="str">
        <f t="shared" ca="1" si="4"/>
        <v/>
      </c>
      <c r="R41" s="90"/>
      <c r="S41" s="65"/>
      <c r="T41" s="65"/>
      <c r="U41" s="145" t="str">
        <f ca="1">IFERROR(AVERAGE(OFFSET(G41,1-U$3,0):G41),"")</f>
        <v/>
      </c>
      <c r="V41" s="85"/>
      <c r="W41" s="93"/>
      <c r="X41" s="146">
        <f t="shared" ca="1" si="6"/>
        <v>-1</v>
      </c>
      <c r="Y41" s="92"/>
      <c r="Z41" s="81"/>
      <c r="AA41" s="65"/>
      <c r="AB41" s="103"/>
      <c r="AC41" s="103"/>
      <c r="AD41" s="103"/>
      <c r="AE41" s="65"/>
      <c r="AF41" s="81"/>
      <c r="AG41" s="65"/>
      <c r="AH41" s="65"/>
      <c r="AI41" s="81"/>
      <c r="AJ41" s="65"/>
      <c r="AK41" s="103"/>
      <c r="AL41" s="103"/>
      <c r="AM41" s="103"/>
      <c r="AN41" s="65"/>
      <c r="AO41" s="81"/>
      <c r="AP41" s="65"/>
      <c r="AQ41" s="64"/>
    </row>
    <row r="42" spans="1:43" ht="18" customHeight="1">
      <c r="A42" s="46"/>
      <c r="B42" s="47"/>
      <c r="C42" s="48"/>
      <c r="D42" s="46"/>
      <c r="E42" s="46"/>
      <c r="F42" s="46"/>
      <c r="G42" s="46"/>
      <c r="H42" s="57" t="str">
        <f ca="1">IF(AND(COUNT(OFFSET(G42,1-H$3,0):G42)&lt;&gt;H$3),"",IF(AND(COUNT(OFFSET(G42,1-H$3,0):G42)=H$3,H41=""),AVERAGE(OFFSET(G42,1-H$3,0):G42),IF(COUNT(H41=1),H41+2/(H$3+1)*(G42-H41))))</f>
        <v/>
      </c>
      <c r="I42" s="57" t="str">
        <f ca="1">IF(AND(COUNT(OFFSET(G42,1-I$3,0):G42)&lt;&gt;I$3),"",IF(AND(COUNT(OFFSET(G42,1-I$3,0):G42)=I$3,I41=""),AVERAGE(OFFSET(G42,1-I$3,0):G42),IF(COUNT(I41=1),I41+2/(I$3+1)*(G42-I41))))</f>
        <v/>
      </c>
      <c r="J42" s="58" t="str">
        <f t="shared" ca="1" si="0"/>
        <v/>
      </c>
      <c r="K42" s="58" t="str">
        <f ca="1">IF(AND(COUNT(OFFSET(J42,1-K$3,0):J42)&lt;&gt;K$3),"",IF(AND(COUNT(OFFSET(J42,1-K$3,0):J42)=K$3,K41=""),AVERAGE(OFFSET(J42,1-K$3,0):J42),IF(COUNT(K41=1),K41+2/(K$3+1)*(J42-K41))))</f>
        <v/>
      </c>
      <c r="L42" s="82" t="str">
        <f ca="1">IF(OR(ROW()&lt;$L$3+3,E42=""),"",INT(AVERAGE(MAX(OFFSET(E42,1-$L$3,0):E42),MIN(OFFSET(F42,1-$L$3,0):F42))))</f>
        <v/>
      </c>
      <c r="M42" s="82" t="str">
        <f ca="1">IF(OR(ROW()&lt;$M$3+3,E42=""),"",INT(AVERAGE(MAX(OFFSET(E42,1-$M$3,0):E42),MIN(OFFSET(F42,1-$M$3,0):F42))))</f>
        <v/>
      </c>
      <c r="N42" s="65" t="str">
        <f t="shared" ca="1" si="1"/>
        <v/>
      </c>
      <c r="O42" s="102" t="str">
        <f ca="1">IF(ROW()&lt;$O$3+$N$3+3,"",IF(OFFSET(E42,1-$N$3,0)="","",INT(AVERAGE(MAX((OFFSET(E42,1-$O$3,0)):(OFFSET(E42,2-($N$3+$O$3),0))),MIN((OFFSET(F42,1-$O$3,0)):(OFFSET(F42,2-($N$3+$O$3),0)))))))</f>
        <v/>
      </c>
      <c r="P42" s="65" t="str">
        <f t="shared" ca="1" si="5"/>
        <v/>
      </c>
      <c r="Q42" s="93" t="str">
        <f t="shared" ca="1" si="4"/>
        <v/>
      </c>
      <c r="R42" s="90"/>
      <c r="S42" s="65"/>
      <c r="T42" s="65"/>
      <c r="U42" s="145" t="str">
        <f ca="1">IFERROR(AVERAGE(OFFSET(G42,1-U$3,0):G42),"")</f>
        <v/>
      </c>
      <c r="V42" s="85"/>
      <c r="W42" s="93"/>
      <c r="X42" s="146">
        <f t="shared" ca="1" si="6"/>
        <v>-1</v>
      </c>
      <c r="Y42" s="92"/>
      <c r="Z42" s="81"/>
      <c r="AA42" s="65"/>
      <c r="AB42" s="103"/>
      <c r="AC42" s="103"/>
      <c r="AD42" s="103"/>
      <c r="AE42" s="65"/>
      <c r="AF42" s="81"/>
      <c r="AG42" s="65"/>
      <c r="AH42" s="65"/>
      <c r="AI42" s="81"/>
      <c r="AJ42" s="65"/>
      <c r="AK42" s="103"/>
      <c r="AL42" s="103"/>
      <c r="AM42" s="103"/>
      <c r="AN42" s="65"/>
      <c r="AO42" s="81"/>
      <c r="AP42" s="65"/>
      <c r="AQ42" s="64"/>
    </row>
    <row r="43" spans="1:43" ht="18" customHeight="1">
      <c r="A43" s="46"/>
      <c r="B43" s="47"/>
      <c r="C43" s="48"/>
      <c r="D43" s="46"/>
      <c r="E43" s="46"/>
      <c r="F43" s="46"/>
      <c r="G43" s="46"/>
      <c r="H43" s="57" t="str">
        <f ca="1">IF(AND(COUNT(OFFSET(G43,1-H$3,0):G43)&lt;&gt;H$3),"",IF(AND(COUNT(OFFSET(G43,1-H$3,0):G43)=H$3,H42=""),AVERAGE(OFFSET(G43,1-H$3,0):G43),IF(COUNT(H42=1),H42+2/(H$3+1)*(G43-H42))))</f>
        <v/>
      </c>
      <c r="I43" s="57" t="str">
        <f ca="1">IF(AND(COUNT(OFFSET(G43,1-I$3,0):G43)&lt;&gt;I$3),"",IF(AND(COUNT(OFFSET(G43,1-I$3,0):G43)=I$3,I42=""),AVERAGE(OFFSET(G43,1-I$3,0):G43),IF(COUNT(I42=1),I42+2/(I$3+1)*(G43-I42))))</f>
        <v/>
      </c>
      <c r="J43" s="58" t="str">
        <f t="shared" ca="1" si="0"/>
        <v/>
      </c>
      <c r="K43" s="58" t="str">
        <f ca="1">IF(AND(COUNT(OFFSET(J43,1-K$3,0):J43)&lt;&gt;K$3),"",IF(AND(COUNT(OFFSET(J43,1-K$3,0):J43)=K$3,K42=""),AVERAGE(OFFSET(J43,1-K$3,0):J43),IF(COUNT(K42=1),K42+2/(K$3+1)*(J43-K42))))</f>
        <v/>
      </c>
      <c r="L43" s="82" t="str">
        <f ca="1">IF(OR(ROW()&lt;$L$3+3,E43=""),"",INT(AVERAGE(MAX(OFFSET(E43,1-$L$3,0):E43),MIN(OFFSET(F43,1-$L$3,0):F43))))</f>
        <v/>
      </c>
      <c r="M43" s="82" t="str">
        <f ca="1">IF(OR(ROW()&lt;$M$3+3,E43=""),"",INT(AVERAGE(MAX(OFFSET(E43,1-$M$3,0):E43),MIN(OFFSET(F43,1-$M$3,0):F43))))</f>
        <v/>
      </c>
      <c r="N43" s="65" t="str">
        <f t="shared" ca="1" si="1"/>
        <v/>
      </c>
      <c r="O43" s="102" t="str">
        <f ca="1">IF(ROW()&lt;$O$3+$N$3+3,"",IF(OFFSET(E43,1-$N$3,0)="","",INT(AVERAGE(MAX((OFFSET(E43,1-$O$3,0)):(OFFSET(E43,2-($N$3+$O$3),0))),MIN((OFFSET(F43,1-$O$3,0)):(OFFSET(F43,2-($N$3+$O$3),0)))))))</f>
        <v/>
      </c>
      <c r="P43" s="65" t="str">
        <f t="shared" ca="1" si="5"/>
        <v/>
      </c>
      <c r="Q43" s="93" t="str">
        <f t="shared" ca="1" si="4"/>
        <v/>
      </c>
      <c r="R43" s="90"/>
      <c r="S43" s="65"/>
      <c r="T43" s="65"/>
      <c r="U43" s="145" t="str">
        <f ca="1">IFERROR(AVERAGE(OFFSET(G43,1-U$3,0):G43),"")</f>
        <v/>
      </c>
      <c r="V43" s="85"/>
      <c r="W43" s="93"/>
      <c r="X43" s="146">
        <f t="shared" ca="1" si="6"/>
        <v>-1</v>
      </c>
      <c r="Y43" s="92"/>
      <c r="Z43" s="81"/>
      <c r="AA43" s="65"/>
      <c r="AB43" s="103"/>
      <c r="AC43" s="103"/>
      <c r="AD43" s="103"/>
      <c r="AE43" s="65"/>
      <c r="AF43" s="81"/>
      <c r="AG43" s="65"/>
      <c r="AH43" s="65"/>
      <c r="AI43" s="81"/>
      <c r="AJ43" s="65"/>
      <c r="AK43" s="103"/>
      <c r="AL43" s="103"/>
      <c r="AM43" s="103"/>
      <c r="AN43" s="65"/>
      <c r="AO43" s="81"/>
      <c r="AP43" s="65"/>
      <c r="AQ43" s="64"/>
    </row>
    <row r="44" spans="1:43" ht="18" customHeight="1">
      <c r="A44" s="46"/>
      <c r="B44" s="47"/>
      <c r="C44" s="48"/>
      <c r="D44" s="46"/>
      <c r="E44" s="46"/>
      <c r="F44" s="46"/>
      <c r="G44" s="46"/>
      <c r="H44" s="57" t="str">
        <f ca="1">IF(AND(COUNT(OFFSET(G44,1-H$3,0):G44)&lt;&gt;H$3),"",IF(AND(COUNT(OFFSET(G44,1-H$3,0):G44)=H$3,H43=""),AVERAGE(OFFSET(G44,1-H$3,0):G44),IF(COUNT(H43=1),H43+2/(H$3+1)*(G44-H43))))</f>
        <v/>
      </c>
      <c r="I44" s="57" t="str">
        <f ca="1">IF(AND(COUNT(OFFSET(G44,1-I$3,0):G44)&lt;&gt;I$3),"",IF(AND(COUNT(OFFSET(G44,1-I$3,0):G44)=I$3,I43=""),AVERAGE(OFFSET(G44,1-I$3,0):G44),IF(COUNT(I43=1),I43+2/(I$3+1)*(G44-I43))))</f>
        <v/>
      </c>
      <c r="J44" s="58" t="str">
        <f t="shared" ca="1" si="0"/>
        <v/>
      </c>
      <c r="K44" s="58" t="str">
        <f ca="1">IF(AND(COUNT(OFFSET(J44,1-K$3,0):J44)&lt;&gt;K$3),"",IF(AND(COUNT(OFFSET(J44,1-K$3,0):J44)=K$3,K43=""),AVERAGE(OFFSET(J44,1-K$3,0):J44),IF(COUNT(K43=1),K43+2/(K$3+1)*(J44-K43))))</f>
        <v/>
      </c>
      <c r="L44" s="82" t="str">
        <f ca="1">IF(OR(ROW()&lt;$L$3+3,E44=""),"",INT(AVERAGE(MAX(OFFSET(E44,1-$L$3,0):E44),MIN(OFFSET(F44,1-$L$3,0):F44))))</f>
        <v/>
      </c>
      <c r="M44" s="82" t="str">
        <f ca="1">IF(OR(ROW()&lt;$M$3+3,E44=""),"",INT(AVERAGE(MAX(OFFSET(E44,1-$M$3,0):E44),MIN(OFFSET(F44,1-$M$3,0):F44))))</f>
        <v/>
      </c>
      <c r="N44" s="65" t="str">
        <f t="shared" ca="1" si="1"/>
        <v/>
      </c>
      <c r="O44" s="102" t="str">
        <f ca="1">IF(ROW()&lt;$O$3+$N$3+3,"",IF(OFFSET(E44,1-$N$3,0)="","",INT(AVERAGE(MAX((OFFSET(E44,1-$O$3,0)):(OFFSET(E44,2-($N$3+$O$3),0))),MIN((OFFSET(F44,1-$O$3,0)):(OFFSET(F44,2-($N$3+$O$3),0)))))))</f>
        <v/>
      </c>
      <c r="P44" s="65" t="str">
        <f t="shared" ca="1" si="5"/>
        <v/>
      </c>
      <c r="Q44" s="93" t="str">
        <f t="shared" ca="1" si="4"/>
        <v/>
      </c>
      <c r="R44" s="90"/>
      <c r="S44" s="65"/>
      <c r="T44" s="65"/>
      <c r="U44" s="145" t="str">
        <f ca="1">IFERROR(AVERAGE(OFFSET(G44,1-U$3,0):G44),"")</f>
        <v/>
      </c>
      <c r="V44" s="85"/>
      <c r="W44" s="93"/>
      <c r="X44" s="146">
        <f t="shared" ca="1" si="6"/>
        <v>-1</v>
      </c>
      <c r="Y44" s="92"/>
      <c r="Z44" s="81"/>
      <c r="AA44" s="65"/>
      <c r="AB44" s="103"/>
      <c r="AC44" s="103"/>
      <c r="AD44" s="103"/>
      <c r="AE44" s="65"/>
      <c r="AF44" s="81"/>
      <c r="AG44" s="65"/>
      <c r="AH44" s="65"/>
      <c r="AI44" s="81"/>
      <c r="AJ44" s="65"/>
      <c r="AK44" s="103"/>
      <c r="AL44" s="103"/>
      <c r="AM44" s="103"/>
      <c r="AN44" s="65"/>
      <c r="AO44" s="81"/>
      <c r="AP44" s="65"/>
      <c r="AQ44" s="64"/>
    </row>
    <row r="45" spans="1:43" ht="18" customHeight="1">
      <c r="A45" s="46"/>
      <c r="B45" s="47"/>
      <c r="C45" s="48"/>
      <c r="D45" s="46"/>
      <c r="E45" s="46"/>
      <c r="F45" s="46"/>
      <c r="G45" s="46"/>
      <c r="H45" s="57" t="str">
        <f ca="1">IF(AND(COUNT(OFFSET(G45,1-H$3,0):G45)&lt;&gt;H$3),"",IF(AND(COUNT(OFFSET(G45,1-H$3,0):G45)=H$3,H44=""),AVERAGE(OFFSET(G45,1-H$3,0):G45),IF(COUNT(H44=1),H44+2/(H$3+1)*(G45-H44))))</f>
        <v/>
      </c>
      <c r="I45" s="57" t="str">
        <f ca="1">IF(AND(COUNT(OFFSET(G45,1-I$3,0):G45)&lt;&gt;I$3),"",IF(AND(COUNT(OFFSET(G45,1-I$3,0):G45)=I$3,I44=""),AVERAGE(OFFSET(G45,1-I$3,0):G45),IF(COUNT(I44=1),I44+2/(I$3+1)*(G45-I44))))</f>
        <v/>
      </c>
      <c r="J45" s="58" t="str">
        <f t="shared" ca="1" si="0"/>
        <v/>
      </c>
      <c r="K45" s="58" t="str">
        <f ca="1">IF(AND(COUNT(OFFSET(J45,1-K$3,0):J45)&lt;&gt;K$3),"",IF(AND(COUNT(OFFSET(J45,1-K$3,0):J45)=K$3,K44=""),AVERAGE(OFFSET(J45,1-K$3,0):J45),IF(COUNT(K44=1),K44+2/(K$3+1)*(J45-K44))))</f>
        <v/>
      </c>
      <c r="L45" s="82" t="str">
        <f ca="1">IF(OR(ROW()&lt;$L$3+3,E45=""),"",INT(AVERAGE(MAX(OFFSET(E45,1-$L$3,0):E45),MIN(OFFSET(F45,1-$L$3,0):F45))))</f>
        <v/>
      </c>
      <c r="M45" s="82" t="str">
        <f ca="1">IF(OR(ROW()&lt;$M$3+3,E45=""),"",INT(AVERAGE(MAX(OFFSET(E45,1-$M$3,0):E45),MIN(OFFSET(F45,1-$M$3,0):F45))))</f>
        <v/>
      </c>
      <c r="N45" s="65" t="str">
        <f t="shared" ca="1" si="1"/>
        <v/>
      </c>
      <c r="O45" s="102" t="str">
        <f ca="1">IF(ROW()&lt;$O$3+$N$3+3,"",IF(OFFSET(E45,1-$N$3,0)="","",INT(AVERAGE(MAX((OFFSET(E45,1-$O$3,0)):(OFFSET(E45,2-($N$3+$O$3),0))),MIN((OFFSET(F45,1-$O$3,0)):(OFFSET(F45,2-($N$3+$O$3),0)))))))</f>
        <v/>
      </c>
      <c r="P45" s="65" t="str">
        <f t="shared" ca="1" si="5"/>
        <v/>
      </c>
      <c r="Q45" s="93" t="str">
        <f t="shared" ca="1" si="4"/>
        <v/>
      </c>
      <c r="R45" s="90"/>
      <c r="S45" s="65"/>
      <c r="T45" s="65"/>
      <c r="U45" s="145" t="str">
        <f ca="1">IFERROR(AVERAGE(OFFSET(G45,1-U$3,0):G45),"")</f>
        <v/>
      </c>
      <c r="V45" s="85"/>
      <c r="W45" s="93"/>
      <c r="X45" s="146">
        <f t="shared" ca="1" si="6"/>
        <v>-1</v>
      </c>
      <c r="Y45" s="92"/>
      <c r="Z45" s="81"/>
      <c r="AA45" s="65"/>
      <c r="AB45" s="103"/>
      <c r="AC45" s="103"/>
      <c r="AD45" s="103"/>
      <c r="AE45" s="65"/>
      <c r="AF45" s="81"/>
      <c r="AG45" s="65"/>
      <c r="AH45" s="65"/>
      <c r="AI45" s="81"/>
      <c r="AJ45" s="65"/>
      <c r="AK45" s="103"/>
      <c r="AL45" s="103"/>
      <c r="AM45" s="103"/>
      <c r="AN45" s="65"/>
      <c r="AO45" s="81"/>
      <c r="AP45" s="65"/>
      <c r="AQ45" s="64"/>
    </row>
    <row r="46" spans="1:43" ht="18" customHeight="1">
      <c r="A46" s="46"/>
      <c r="B46" s="47"/>
      <c r="C46" s="48"/>
      <c r="D46" s="46"/>
      <c r="E46" s="46"/>
      <c r="F46" s="46"/>
      <c r="G46" s="46"/>
      <c r="H46" s="57" t="str">
        <f ca="1">IF(AND(COUNT(OFFSET(G46,1-H$3,0):G46)&lt;&gt;H$3),"",IF(AND(COUNT(OFFSET(G46,1-H$3,0):G46)=H$3,H45=""),AVERAGE(OFFSET(G46,1-H$3,0):G46),IF(COUNT(H45=1),H45+2/(H$3+1)*(G46-H45))))</f>
        <v/>
      </c>
      <c r="I46" s="57" t="str">
        <f ca="1">IF(AND(COUNT(OFFSET(G46,1-I$3,0):G46)&lt;&gt;I$3),"",IF(AND(COUNT(OFFSET(G46,1-I$3,0):G46)=I$3,I45=""),AVERAGE(OFFSET(G46,1-I$3,0):G46),IF(COUNT(I45=1),I45+2/(I$3+1)*(G46-I45))))</f>
        <v/>
      </c>
      <c r="J46" s="58" t="str">
        <f t="shared" ca="1" si="0"/>
        <v/>
      </c>
      <c r="K46" s="58" t="str">
        <f ca="1">IF(AND(COUNT(OFFSET(J46,1-K$3,0):J46)&lt;&gt;K$3),"",IF(AND(COUNT(OFFSET(J46,1-K$3,0):J46)=K$3,K45=""),AVERAGE(OFFSET(J46,1-K$3,0):J46),IF(COUNT(K45=1),K45+2/(K$3+1)*(J46-K45))))</f>
        <v/>
      </c>
      <c r="L46" s="82" t="str">
        <f ca="1">IF(OR(ROW()&lt;$L$3+3,E46=""),"",INT(AVERAGE(MAX(OFFSET(E46,1-$L$3,0):E46),MIN(OFFSET(F46,1-$L$3,0):F46))))</f>
        <v/>
      </c>
      <c r="M46" s="82" t="str">
        <f ca="1">IF(OR(ROW()&lt;$M$3+3,E46=""),"",INT(AVERAGE(MAX(OFFSET(E46,1-$M$3,0):E46),MIN(OFFSET(F46,1-$M$3,0):F46))))</f>
        <v/>
      </c>
      <c r="N46" s="65" t="str">
        <f t="shared" ca="1" si="1"/>
        <v/>
      </c>
      <c r="O46" s="102" t="str">
        <f ca="1">IF(ROW()&lt;$O$3+$N$3+3,"",IF(OFFSET(E46,1-$N$3,0)="","",INT(AVERAGE(MAX((OFFSET(E46,1-$O$3,0)):(OFFSET(E46,2-($N$3+$O$3),0))),MIN((OFFSET(F46,1-$O$3,0)):(OFFSET(F46,2-($N$3+$O$3),0)))))))</f>
        <v/>
      </c>
      <c r="P46" s="65" t="str">
        <f t="shared" ca="1" si="5"/>
        <v/>
      </c>
      <c r="Q46" s="93" t="str">
        <f t="shared" ca="1" si="4"/>
        <v/>
      </c>
      <c r="R46" s="90"/>
      <c r="S46" s="65"/>
      <c r="T46" s="65"/>
      <c r="U46" s="145" t="str">
        <f ca="1">IFERROR(AVERAGE(OFFSET(G46,1-U$3,0):G46),"")</f>
        <v/>
      </c>
      <c r="V46" s="85"/>
      <c r="W46" s="93"/>
      <c r="X46" s="146">
        <f t="shared" ca="1" si="6"/>
        <v>-1</v>
      </c>
      <c r="Y46" s="92"/>
      <c r="Z46" s="81"/>
      <c r="AA46" s="65"/>
      <c r="AB46" s="103"/>
      <c r="AC46" s="103"/>
      <c r="AD46" s="103"/>
      <c r="AE46" s="65"/>
      <c r="AF46" s="81"/>
      <c r="AG46" s="65"/>
      <c r="AH46" s="65"/>
      <c r="AI46" s="81"/>
      <c r="AJ46" s="65"/>
      <c r="AK46" s="103"/>
      <c r="AL46" s="103"/>
      <c r="AM46" s="103"/>
      <c r="AN46" s="65"/>
      <c r="AO46" s="81"/>
      <c r="AP46" s="65"/>
      <c r="AQ46" s="64"/>
    </row>
    <row r="47" spans="1:43" ht="18" customHeight="1">
      <c r="A47" s="46"/>
      <c r="B47" s="47"/>
      <c r="C47" s="48"/>
      <c r="D47" s="46"/>
      <c r="E47" s="46"/>
      <c r="F47" s="46"/>
      <c r="G47" s="46"/>
      <c r="H47" s="57" t="str">
        <f ca="1">IF(AND(COUNT(OFFSET(G47,1-H$3,0):G47)&lt;&gt;H$3),"",IF(AND(COUNT(OFFSET(G47,1-H$3,0):G47)=H$3,H46=""),AVERAGE(OFFSET(G47,1-H$3,0):G47),IF(COUNT(H46=1),H46+2/(H$3+1)*(G47-H46))))</f>
        <v/>
      </c>
      <c r="I47" s="57" t="str">
        <f ca="1">IF(AND(COUNT(OFFSET(G47,1-I$3,0):G47)&lt;&gt;I$3),"",IF(AND(COUNT(OFFSET(G47,1-I$3,0):G47)=I$3,I46=""),AVERAGE(OFFSET(G47,1-I$3,0):G47),IF(COUNT(I46=1),I46+2/(I$3+1)*(G47-I46))))</f>
        <v/>
      </c>
      <c r="J47" s="58" t="str">
        <f t="shared" ca="1" si="0"/>
        <v/>
      </c>
      <c r="K47" s="58" t="str">
        <f ca="1">IF(AND(COUNT(OFFSET(J47,1-K$3,0):J47)&lt;&gt;K$3),"",IF(AND(COUNT(OFFSET(J47,1-K$3,0):J47)=K$3,K46=""),AVERAGE(OFFSET(J47,1-K$3,0):J47),IF(COUNT(K46=1),K46+2/(K$3+1)*(J47-K46))))</f>
        <v/>
      </c>
      <c r="L47" s="82" t="str">
        <f ca="1">IF(OR(ROW()&lt;$L$3+3,E47=""),"",INT(AVERAGE(MAX(OFFSET(E47,1-$L$3,0):E47),MIN(OFFSET(F47,1-$L$3,0):F47))))</f>
        <v/>
      </c>
      <c r="M47" s="82" t="str">
        <f ca="1">IF(OR(ROW()&lt;$M$3+3,E47=""),"",INT(AVERAGE(MAX(OFFSET(E47,1-$M$3,0):E47),MIN(OFFSET(F47,1-$M$3,0):F47))))</f>
        <v/>
      </c>
      <c r="N47" s="65" t="str">
        <f t="shared" ca="1" si="1"/>
        <v/>
      </c>
      <c r="O47" s="102" t="str">
        <f ca="1">IF(ROW()&lt;$O$3+$N$3+3,"",IF(OFFSET(E47,1-$N$3,0)="","",INT(AVERAGE(MAX((OFFSET(E47,1-$O$3,0)):(OFFSET(E47,2-($N$3+$O$3),0))),MIN((OFFSET(F47,1-$O$3,0)):(OFFSET(F47,2-($N$3+$O$3),0)))))))</f>
        <v/>
      </c>
      <c r="P47" s="65" t="str">
        <f t="shared" ca="1" si="5"/>
        <v/>
      </c>
      <c r="Q47" s="93" t="str">
        <f t="shared" ca="1" si="4"/>
        <v/>
      </c>
      <c r="R47" s="90"/>
      <c r="S47" s="65"/>
      <c r="T47" s="65"/>
      <c r="U47" s="145" t="str">
        <f ca="1">IFERROR(AVERAGE(OFFSET(G47,1-U$3,0):G47),"")</f>
        <v/>
      </c>
      <c r="V47" s="85"/>
      <c r="W47" s="93"/>
      <c r="X47" s="146">
        <f t="shared" ca="1" si="6"/>
        <v>-1</v>
      </c>
      <c r="Y47" s="92"/>
      <c r="Z47" s="81"/>
      <c r="AA47" s="65"/>
      <c r="AB47" s="103"/>
      <c r="AC47" s="103"/>
      <c r="AD47" s="103"/>
      <c r="AE47" s="65"/>
      <c r="AF47" s="81"/>
      <c r="AG47" s="65"/>
      <c r="AH47" s="65"/>
      <c r="AI47" s="81"/>
      <c r="AJ47" s="65"/>
      <c r="AK47" s="103"/>
      <c r="AL47" s="103"/>
      <c r="AM47" s="103"/>
      <c r="AN47" s="65"/>
      <c r="AO47" s="81"/>
      <c r="AP47" s="65"/>
      <c r="AQ47" s="64"/>
    </row>
    <row r="48" spans="1:43" ht="18" customHeight="1">
      <c r="A48" s="46"/>
      <c r="B48" s="47"/>
      <c r="C48" s="48"/>
      <c r="D48" s="46"/>
      <c r="E48" s="46"/>
      <c r="F48" s="46"/>
      <c r="G48" s="46"/>
      <c r="H48" s="57" t="str">
        <f ca="1">IF(AND(COUNT(OFFSET(G48,1-H$3,0):G48)&lt;&gt;H$3),"",IF(AND(COUNT(OFFSET(G48,1-H$3,0):G48)=H$3,H47=""),AVERAGE(OFFSET(G48,1-H$3,0):G48),IF(COUNT(H47=1),H47+2/(H$3+1)*(G48-H47))))</f>
        <v/>
      </c>
      <c r="I48" s="57" t="str">
        <f ca="1">IF(AND(COUNT(OFFSET(G48,1-I$3,0):G48)&lt;&gt;I$3),"",IF(AND(COUNT(OFFSET(G48,1-I$3,0):G48)=I$3,I47=""),AVERAGE(OFFSET(G48,1-I$3,0):G48),IF(COUNT(I47=1),I47+2/(I$3+1)*(G48-I47))))</f>
        <v/>
      </c>
      <c r="J48" s="58" t="str">
        <f t="shared" ca="1" si="0"/>
        <v/>
      </c>
      <c r="K48" s="58" t="str">
        <f ca="1">IF(AND(COUNT(OFFSET(J48,1-K$3,0):J48)&lt;&gt;K$3),"",IF(AND(COUNT(OFFSET(J48,1-K$3,0):J48)=K$3,K47=""),AVERAGE(OFFSET(J48,1-K$3,0):J48),IF(COUNT(K47=1),K47+2/(K$3+1)*(J48-K47))))</f>
        <v/>
      </c>
      <c r="L48" s="82" t="str">
        <f ca="1">IF(OR(ROW()&lt;$L$3+3,E48=""),"",INT(AVERAGE(MAX(OFFSET(E48,1-$L$3,0):E48),MIN(OFFSET(F48,1-$L$3,0):F48))))</f>
        <v/>
      </c>
      <c r="M48" s="82" t="str">
        <f ca="1">IF(OR(ROW()&lt;$M$3+3,E48=""),"",INT(AVERAGE(MAX(OFFSET(E48,1-$M$3,0):E48),MIN(OFFSET(F48,1-$M$3,0):F48))))</f>
        <v/>
      </c>
      <c r="N48" s="65" t="str">
        <f t="shared" ca="1" si="1"/>
        <v/>
      </c>
      <c r="O48" s="102" t="str">
        <f ca="1">IF(ROW()&lt;$O$3+$N$3+3,"",IF(OFFSET(E48,1-$N$3,0)="","",INT(AVERAGE(MAX((OFFSET(E48,1-$O$3,0)):(OFFSET(E48,2-($N$3+$O$3),0))),MIN((OFFSET(F48,1-$O$3,0)):(OFFSET(F48,2-($N$3+$O$3),0)))))))</f>
        <v/>
      </c>
      <c r="P48" s="65" t="str">
        <f t="shared" ca="1" si="5"/>
        <v/>
      </c>
      <c r="Q48" s="93" t="str">
        <f t="shared" ca="1" si="4"/>
        <v/>
      </c>
      <c r="R48" s="90"/>
      <c r="S48" s="65"/>
      <c r="T48" s="65"/>
      <c r="U48" s="145" t="str">
        <f ca="1">IFERROR(AVERAGE(OFFSET(G48,1-U$3,0):G48),"")</f>
        <v/>
      </c>
      <c r="V48" s="85"/>
      <c r="W48" s="93"/>
      <c r="X48" s="146">
        <f t="shared" ca="1" si="6"/>
        <v>-1</v>
      </c>
      <c r="Y48" s="92"/>
      <c r="Z48" s="81"/>
      <c r="AA48" s="65"/>
      <c r="AB48" s="103"/>
      <c r="AC48" s="103"/>
      <c r="AD48" s="103"/>
      <c r="AE48" s="65"/>
      <c r="AF48" s="81"/>
      <c r="AG48" s="65"/>
      <c r="AH48" s="65"/>
      <c r="AI48" s="81"/>
      <c r="AJ48" s="65"/>
      <c r="AK48" s="103"/>
      <c r="AL48" s="103"/>
      <c r="AM48" s="103"/>
      <c r="AN48" s="65"/>
      <c r="AO48" s="81"/>
      <c r="AP48" s="65"/>
      <c r="AQ48" s="64"/>
    </row>
    <row r="49" spans="1:43" ht="18" customHeight="1">
      <c r="A49" s="46"/>
      <c r="B49" s="47"/>
      <c r="C49" s="48"/>
      <c r="D49" s="46"/>
      <c r="E49" s="46"/>
      <c r="F49" s="46"/>
      <c r="G49" s="46"/>
      <c r="H49" s="57" t="str">
        <f ca="1">IF(AND(COUNT(OFFSET(G49,1-H$3,0):G49)&lt;&gt;H$3),"",IF(AND(COUNT(OFFSET(G49,1-H$3,0):G49)=H$3,H48=""),AVERAGE(OFFSET(G49,1-H$3,0):G49),IF(COUNT(H48=1),H48+2/(H$3+1)*(G49-H48))))</f>
        <v/>
      </c>
      <c r="I49" s="57" t="str">
        <f ca="1">IF(AND(COUNT(OFFSET(G49,1-I$3,0):G49)&lt;&gt;I$3),"",IF(AND(COUNT(OFFSET(G49,1-I$3,0):G49)=I$3,I48=""),AVERAGE(OFFSET(G49,1-I$3,0):G49),IF(COUNT(I48=1),I48+2/(I$3+1)*(G49-I48))))</f>
        <v/>
      </c>
      <c r="J49" s="58" t="str">
        <f t="shared" ca="1" si="0"/>
        <v/>
      </c>
      <c r="K49" s="58" t="str">
        <f ca="1">IF(AND(COUNT(OFFSET(J49,1-K$3,0):J49)&lt;&gt;K$3),"",IF(AND(COUNT(OFFSET(J49,1-K$3,0):J49)=K$3,K48=""),AVERAGE(OFFSET(J49,1-K$3,0):J49),IF(COUNT(K48=1),K48+2/(K$3+1)*(J49-K48))))</f>
        <v/>
      </c>
      <c r="L49" s="82" t="str">
        <f ca="1">IF(OR(ROW()&lt;$L$3+3,E49=""),"",INT(AVERAGE(MAX(OFFSET(E49,1-$L$3,0):E49),MIN(OFFSET(F49,1-$L$3,0):F49))))</f>
        <v/>
      </c>
      <c r="M49" s="82" t="str">
        <f ca="1">IF(OR(ROW()&lt;$M$3+3,E49=""),"",INT(AVERAGE(MAX(OFFSET(E49,1-$M$3,0):E49),MIN(OFFSET(F49,1-$M$3,0):F49))))</f>
        <v/>
      </c>
      <c r="N49" s="65" t="str">
        <f t="shared" ca="1" si="1"/>
        <v/>
      </c>
      <c r="O49" s="102" t="str">
        <f ca="1">IF(ROW()&lt;$O$3+$N$3+3,"",IF(OFFSET(E49,1-$N$3,0)="","",INT(AVERAGE(MAX((OFFSET(E49,1-$O$3,0)):(OFFSET(E49,2-($N$3+$O$3),0))),MIN((OFFSET(F49,1-$O$3,0)):(OFFSET(F49,2-($N$3+$O$3),0)))))))</f>
        <v/>
      </c>
      <c r="P49" s="65" t="str">
        <f t="shared" ca="1" si="5"/>
        <v/>
      </c>
      <c r="Q49" s="93" t="str">
        <f t="shared" ca="1" si="4"/>
        <v/>
      </c>
      <c r="R49" s="90"/>
      <c r="S49" s="65"/>
      <c r="T49" s="65"/>
      <c r="U49" s="145" t="str">
        <f ca="1">IFERROR(AVERAGE(OFFSET(G49,1-U$3,0):G49),"")</f>
        <v/>
      </c>
      <c r="V49" s="85"/>
      <c r="W49" s="93"/>
      <c r="X49" s="146">
        <f t="shared" ca="1" si="6"/>
        <v>-1</v>
      </c>
      <c r="Y49" s="92"/>
      <c r="Z49" s="81"/>
      <c r="AA49" s="65"/>
      <c r="AB49" s="103"/>
      <c r="AC49" s="103"/>
      <c r="AD49" s="103"/>
      <c r="AE49" s="65"/>
      <c r="AF49" s="81"/>
      <c r="AG49" s="65"/>
      <c r="AH49" s="65"/>
      <c r="AI49" s="81"/>
      <c r="AJ49" s="65"/>
      <c r="AK49" s="103"/>
      <c r="AL49" s="103"/>
      <c r="AM49" s="103"/>
      <c r="AN49" s="65"/>
      <c r="AO49" s="81"/>
      <c r="AP49" s="65"/>
      <c r="AQ49" s="64"/>
    </row>
    <row r="50" spans="1:43" ht="18" customHeight="1">
      <c r="A50" s="46"/>
      <c r="B50" s="47"/>
      <c r="C50" s="48"/>
      <c r="D50" s="46"/>
      <c r="E50" s="46"/>
      <c r="F50" s="46"/>
      <c r="G50" s="46"/>
      <c r="H50" s="57" t="str">
        <f ca="1">IF(AND(COUNT(OFFSET(G50,1-H$3,0):G50)&lt;&gt;H$3),"",IF(AND(COUNT(OFFSET(G50,1-H$3,0):G50)=H$3,H49=""),AVERAGE(OFFSET(G50,1-H$3,0):G50),IF(COUNT(H49=1),H49+2/(H$3+1)*(G50-H49))))</f>
        <v/>
      </c>
      <c r="I50" s="57" t="str">
        <f ca="1">IF(AND(COUNT(OFFSET(G50,1-I$3,0):G50)&lt;&gt;I$3),"",IF(AND(COUNT(OFFSET(G50,1-I$3,0):G50)=I$3,I49=""),AVERAGE(OFFSET(G50,1-I$3,0):G50),IF(COUNT(I49=1),I49+2/(I$3+1)*(G50-I49))))</f>
        <v/>
      </c>
      <c r="J50" s="58" t="str">
        <f t="shared" ca="1" si="0"/>
        <v/>
      </c>
      <c r="K50" s="58" t="str">
        <f ca="1">IF(AND(COUNT(OFFSET(J50,1-K$3,0):J50)&lt;&gt;K$3),"",IF(AND(COUNT(OFFSET(J50,1-K$3,0):J50)=K$3,K49=""),AVERAGE(OFFSET(J50,1-K$3,0):J50),IF(COUNT(K49=1),K49+2/(K$3+1)*(J50-K49))))</f>
        <v/>
      </c>
      <c r="L50" s="82" t="str">
        <f ca="1">IF(OR(ROW()&lt;$L$3+3,E50=""),"",INT(AVERAGE(MAX(OFFSET(E50,1-$L$3,0):E50),MIN(OFFSET(F50,1-$L$3,0):F50))))</f>
        <v/>
      </c>
      <c r="M50" s="82" t="str">
        <f ca="1">IF(OR(ROW()&lt;$M$3+3,E50=""),"",INT(AVERAGE(MAX(OFFSET(E50,1-$M$3,0):E50),MIN(OFFSET(F50,1-$M$3,0):F50))))</f>
        <v/>
      </c>
      <c r="N50" s="65" t="str">
        <f t="shared" ca="1" si="1"/>
        <v/>
      </c>
      <c r="O50" s="102" t="str">
        <f ca="1">IF(ROW()&lt;$O$3+$N$3+3,"",IF(OFFSET(E50,1-$N$3,0)="","",INT(AVERAGE(MAX((OFFSET(E50,1-$O$3,0)):(OFFSET(E50,2-($N$3+$O$3),0))),MIN((OFFSET(F50,1-$O$3,0)):(OFFSET(F50,2-($N$3+$O$3),0)))))))</f>
        <v/>
      </c>
      <c r="P50" s="65" t="str">
        <f t="shared" ca="1" si="5"/>
        <v/>
      </c>
      <c r="Q50" s="93" t="str">
        <f t="shared" ca="1" si="4"/>
        <v/>
      </c>
      <c r="R50" s="90"/>
      <c r="S50" s="65"/>
      <c r="T50" s="65"/>
      <c r="U50" s="145" t="str">
        <f ca="1">IFERROR(AVERAGE(OFFSET(G50,1-U$3,0):G50),"")</f>
        <v/>
      </c>
      <c r="V50" s="85"/>
      <c r="W50" s="93"/>
      <c r="X50" s="146">
        <f t="shared" ca="1" si="6"/>
        <v>-1</v>
      </c>
      <c r="Y50" s="92"/>
      <c r="Z50" s="81"/>
      <c r="AA50" s="65"/>
      <c r="AB50" s="103"/>
      <c r="AC50" s="103"/>
      <c r="AD50" s="103"/>
      <c r="AE50" s="65"/>
      <c r="AF50" s="81"/>
      <c r="AG50" s="65"/>
      <c r="AH50" s="65"/>
      <c r="AI50" s="81"/>
      <c r="AJ50" s="65"/>
      <c r="AK50" s="103"/>
      <c r="AL50" s="103"/>
      <c r="AM50" s="103"/>
      <c r="AN50" s="65"/>
      <c r="AO50" s="81"/>
      <c r="AP50" s="65"/>
      <c r="AQ50" s="64"/>
    </row>
    <row r="51" spans="1:43" ht="18" customHeight="1">
      <c r="A51" s="46"/>
      <c r="B51" s="47"/>
      <c r="C51" s="48"/>
      <c r="D51" s="46"/>
      <c r="E51" s="46"/>
      <c r="F51" s="46"/>
      <c r="G51" s="46"/>
      <c r="H51" s="57" t="str">
        <f ca="1">IF(AND(COUNT(OFFSET(G51,1-H$3,0):G51)&lt;&gt;H$3),"",IF(AND(COUNT(OFFSET(G51,1-H$3,0):G51)=H$3,H50=""),AVERAGE(OFFSET(G51,1-H$3,0):G51),IF(COUNT(H50=1),H50+2/(H$3+1)*(G51-H50))))</f>
        <v/>
      </c>
      <c r="I51" s="57" t="str">
        <f ca="1">IF(AND(COUNT(OFFSET(G51,1-I$3,0):G51)&lt;&gt;I$3),"",IF(AND(COUNT(OFFSET(G51,1-I$3,0):G51)=I$3,I50=""),AVERAGE(OFFSET(G51,1-I$3,0):G51),IF(COUNT(I50=1),I50+2/(I$3+1)*(G51-I50))))</f>
        <v/>
      </c>
      <c r="J51" s="58" t="str">
        <f t="shared" ca="1" si="0"/>
        <v/>
      </c>
      <c r="K51" s="58" t="str">
        <f ca="1">IF(AND(COUNT(OFFSET(J51,1-K$3,0):J51)&lt;&gt;K$3),"",IF(AND(COUNT(OFFSET(J51,1-K$3,0):J51)=K$3,K50=""),AVERAGE(OFFSET(J51,1-K$3,0):J51),IF(COUNT(K50=1),K50+2/(K$3+1)*(J51-K50))))</f>
        <v/>
      </c>
      <c r="L51" s="82" t="str">
        <f ca="1">IF(OR(ROW()&lt;$L$3+3,E51=""),"",INT(AVERAGE(MAX(OFFSET(E51,1-$L$3,0):E51),MIN(OFFSET(F51,1-$L$3,0):F51))))</f>
        <v/>
      </c>
      <c r="M51" s="82" t="str">
        <f ca="1">IF(OR(ROW()&lt;$M$3+3,E51=""),"",INT(AVERAGE(MAX(OFFSET(E51,1-$M$3,0):E51),MIN(OFFSET(F51,1-$M$3,0):F51))))</f>
        <v/>
      </c>
      <c r="N51" s="65" t="str">
        <f t="shared" ca="1" si="1"/>
        <v/>
      </c>
      <c r="O51" s="102" t="str">
        <f ca="1">IF(ROW()&lt;$O$3+$N$3+3,"",IF(OFFSET(E51,1-$N$3,0)="","",INT(AVERAGE(MAX((OFFSET(E51,1-$O$3,0)):(OFFSET(E51,2-($N$3+$O$3),0))),MIN((OFFSET(F51,1-$O$3,0)):(OFFSET(F51,2-($N$3+$O$3),0)))))))</f>
        <v/>
      </c>
      <c r="P51" s="65" t="str">
        <f t="shared" ca="1" si="5"/>
        <v/>
      </c>
      <c r="Q51" s="93" t="str">
        <f t="shared" ca="1" si="4"/>
        <v/>
      </c>
      <c r="R51" s="90"/>
      <c r="S51" s="65"/>
      <c r="T51" s="65"/>
      <c r="U51" s="145" t="str">
        <f ca="1">IFERROR(AVERAGE(OFFSET(G51,1-U$3,0):G51),"")</f>
        <v/>
      </c>
      <c r="V51" s="85"/>
      <c r="W51" s="93"/>
      <c r="X51" s="146">
        <f t="shared" ca="1" si="6"/>
        <v>-1</v>
      </c>
      <c r="Y51" s="92"/>
      <c r="Z51" s="81"/>
      <c r="AA51" s="65"/>
      <c r="AB51" s="103"/>
      <c r="AC51" s="103"/>
      <c r="AD51" s="103"/>
      <c r="AE51" s="65"/>
      <c r="AF51" s="81"/>
      <c r="AG51" s="65"/>
      <c r="AH51" s="65"/>
      <c r="AI51" s="81"/>
      <c r="AJ51" s="65"/>
      <c r="AK51" s="103"/>
      <c r="AL51" s="103"/>
      <c r="AM51" s="103"/>
      <c r="AN51" s="65"/>
      <c r="AO51" s="81"/>
      <c r="AP51" s="65"/>
      <c r="AQ51" s="64"/>
    </row>
    <row r="52" spans="1:43" ht="18" customHeight="1">
      <c r="A52" s="46"/>
      <c r="B52" s="47"/>
      <c r="C52" s="48"/>
      <c r="D52" s="46"/>
      <c r="E52" s="46"/>
      <c r="F52" s="46"/>
      <c r="G52" s="46"/>
      <c r="H52" s="57" t="str">
        <f ca="1">IF(AND(COUNT(OFFSET(G52,1-H$3,0):G52)&lt;&gt;H$3),"",IF(AND(COUNT(OFFSET(G52,1-H$3,0):G52)=H$3,H51=""),AVERAGE(OFFSET(G52,1-H$3,0):G52),IF(COUNT(H51=1),H51+2/(H$3+1)*(G52-H51))))</f>
        <v/>
      </c>
      <c r="I52" s="57" t="str">
        <f ca="1">IF(AND(COUNT(OFFSET(G52,1-I$3,0):G52)&lt;&gt;I$3),"",IF(AND(COUNT(OFFSET(G52,1-I$3,0):G52)=I$3,I51=""),AVERAGE(OFFSET(G52,1-I$3,0):G52),IF(COUNT(I51=1),I51+2/(I$3+1)*(G52-I51))))</f>
        <v/>
      </c>
      <c r="J52" s="58" t="str">
        <f t="shared" ca="1" si="0"/>
        <v/>
      </c>
      <c r="K52" s="58" t="str">
        <f ca="1">IF(AND(COUNT(OFFSET(J52,1-K$3,0):J52)&lt;&gt;K$3),"",IF(AND(COUNT(OFFSET(J52,1-K$3,0):J52)=K$3,K51=""),AVERAGE(OFFSET(J52,1-K$3,0):J52),IF(COUNT(K51=1),K51+2/(K$3+1)*(J52-K51))))</f>
        <v/>
      </c>
      <c r="L52" s="82" t="str">
        <f ca="1">IF(OR(ROW()&lt;$L$3+3,E52=""),"",INT(AVERAGE(MAX(OFFSET(E52,1-$L$3,0):E52),MIN(OFFSET(F52,1-$L$3,0):F52))))</f>
        <v/>
      </c>
      <c r="M52" s="82" t="str">
        <f ca="1">IF(OR(ROW()&lt;$M$3+3,E52=""),"",INT(AVERAGE(MAX(OFFSET(E52,1-$M$3,0):E52),MIN(OFFSET(F52,1-$M$3,0):F52))))</f>
        <v/>
      </c>
      <c r="N52" s="65" t="str">
        <f t="shared" ca="1" si="1"/>
        <v/>
      </c>
      <c r="O52" s="102" t="str">
        <f ca="1">IF(ROW()&lt;$O$3+$N$3+3,"",IF(OFFSET(E52,1-$N$3,0)="","",INT(AVERAGE(MAX((OFFSET(E52,1-$O$3,0)):(OFFSET(E52,2-($N$3+$O$3),0))),MIN((OFFSET(F52,1-$O$3,0)):(OFFSET(F52,2-($N$3+$O$3),0)))))))</f>
        <v/>
      </c>
      <c r="P52" s="65" t="str">
        <f t="shared" ca="1" si="5"/>
        <v/>
      </c>
      <c r="Q52" s="93" t="str">
        <f t="shared" ca="1" si="4"/>
        <v/>
      </c>
      <c r="R52" s="90"/>
      <c r="S52" s="65"/>
      <c r="T52" s="65"/>
      <c r="U52" s="145" t="str">
        <f ca="1">IFERROR(AVERAGE(OFFSET(G52,1-U$3,0):G52),"")</f>
        <v/>
      </c>
      <c r="V52" s="85"/>
      <c r="W52" s="93"/>
      <c r="X52" s="146">
        <f t="shared" ca="1" si="6"/>
        <v>-1</v>
      </c>
      <c r="Y52" s="92"/>
      <c r="Z52" s="81"/>
      <c r="AA52" s="65"/>
      <c r="AB52" s="103"/>
      <c r="AC52" s="103"/>
      <c r="AD52" s="103"/>
      <c r="AE52" s="65"/>
      <c r="AF52" s="81"/>
      <c r="AG52" s="65"/>
      <c r="AH52" s="65"/>
      <c r="AI52" s="81"/>
      <c r="AJ52" s="65"/>
      <c r="AK52" s="103"/>
      <c r="AL52" s="103"/>
      <c r="AM52" s="103"/>
      <c r="AN52" s="65"/>
      <c r="AO52" s="81"/>
      <c r="AP52" s="65"/>
      <c r="AQ52" s="64"/>
    </row>
    <row r="53" spans="1:43" ht="18" customHeight="1">
      <c r="A53" s="46"/>
      <c r="B53" s="47"/>
      <c r="C53" s="48"/>
      <c r="D53" s="46"/>
      <c r="E53" s="46"/>
      <c r="F53" s="46"/>
      <c r="G53" s="46"/>
      <c r="H53" s="57" t="str">
        <f ca="1">IF(AND(COUNT(OFFSET(G53,1-H$3,0):G53)&lt;&gt;H$3),"",IF(AND(COUNT(OFFSET(G53,1-H$3,0):G53)=H$3,H52=""),AVERAGE(OFFSET(G53,1-H$3,0):G53),IF(COUNT(H52=1),H52+2/(H$3+1)*(G53-H52))))</f>
        <v/>
      </c>
      <c r="I53" s="57" t="str">
        <f ca="1">IF(AND(COUNT(OFFSET(G53,1-I$3,0):G53)&lt;&gt;I$3),"",IF(AND(COUNT(OFFSET(G53,1-I$3,0):G53)=I$3,I52=""),AVERAGE(OFFSET(G53,1-I$3,0):G53),IF(COUNT(I52=1),I52+2/(I$3+1)*(G53-I52))))</f>
        <v/>
      </c>
      <c r="J53" s="58" t="str">
        <f t="shared" ca="1" si="0"/>
        <v/>
      </c>
      <c r="K53" s="58" t="str">
        <f ca="1">IF(AND(COUNT(OFFSET(J53,1-K$3,0):J53)&lt;&gt;K$3),"",IF(AND(COUNT(OFFSET(J53,1-K$3,0):J53)=K$3,K52=""),AVERAGE(OFFSET(J53,1-K$3,0):J53),IF(COUNT(K52=1),K52+2/(K$3+1)*(J53-K52))))</f>
        <v/>
      </c>
      <c r="L53" s="82" t="str">
        <f ca="1">IF(OR(ROW()&lt;$L$3+3,E53=""),"",INT(AVERAGE(MAX(OFFSET(E53,1-$L$3,0):E53),MIN(OFFSET(F53,1-$L$3,0):F53))))</f>
        <v/>
      </c>
      <c r="M53" s="82" t="str">
        <f ca="1">IF(OR(ROW()&lt;$M$3+3,E53=""),"",INT(AVERAGE(MAX(OFFSET(E53,1-$M$3,0):E53),MIN(OFFSET(F53,1-$M$3,0):F53))))</f>
        <v/>
      </c>
      <c r="N53" s="65" t="str">
        <f t="shared" ca="1" si="1"/>
        <v/>
      </c>
      <c r="O53" s="102" t="str">
        <f ca="1">IF(ROW()&lt;$O$3+$N$3+3,"",IF(OFFSET(E53,1-$N$3,0)="","",INT(AVERAGE(MAX((OFFSET(E53,1-$O$3,0)):(OFFSET(E53,2-($N$3+$O$3),0))),MIN((OFFSET(F53,1-$O$3,0)):(OFFSET(F53,2-($N$3+$O$3),0)))))))</f>
        <v/>
      </c>
      <c r="P53" s="65" t="str">
        <f t="shared" ca="1" si="5"/>
        <v/>
      </c>
      <c r="Q53" s="93" t="str">
        <f t="shared" ca="1" si="4"/>
        <v/>
      </c>
      <c r="R53" s="90"/>
      <c r="S53" s="65"/>
      <c r="T53" s="65"/>
      <c r="U53" s="145" t="str">
        <f ca="1">IFERROR(AVERAGE(OFFSET(G53,1-U$3,0):G53),"")</f>
        <v/>
      </c>
      <c r="V53" s="85"/>
      <c r="W53" s="93"/>
      <c r="X53" s="146">
        <f t="shared" ca="1" si="6"/>
        <v>-1</v>
      </c>
      <c r="Y53" s="92"/>
      <c r="Z53" s="81"/>
      <c r="AA53" s="65"/>
      <c r="AB53" s="103"/>
      <c r="AC53" s="103"/>
      <c r="AD53" s="103"/>
      <c r="AE53" s="65"/>
      <c r="AF53" s="81"/>
      <c r="AG53" s="65"/>
      <c r="AH53" s="65"/>
      <c r="AI53" s="81"/>
      <c r="AJ53" s="65"/>
      <c r="AK53" s="103"/>
      <c r="AL53" s="103"/>
      <c r="AM53" s="103"/>
      <c r="AN53" s="65"/>
      <c r="AO53" s="81"/>
      <c r="AP53" s="65"/>
      <c r="AQ53" s="64"/>
    </row>
    <row r="54" spans="1:43" ht="18" customHeight="1">
      <c r="A54" s="46"/>
      <c r="B54" s="47"/>
      <c r="C54" s="48"/>
      <c r="D54" s="46"/>
      <c r="E54" s="46"/>
      <c r="F54" s="46"/>
      <c r="G54" s="46"/>
      <c r="H54" s="57" t="str">
        <f ca="1">IF(AND(COUNT(OFFSET(G54,1-H$3,0):G54)&lt;&gt;H$3),"",IF(AND(COUNT(OFFSET(G54,1-H$3,0):G54)=H$3,H53=""),AVERAGE(OFFSET(G54,1-H$3,0):G54),IF(COUNT(H53=1),H53+2/(H$3+1)*(G54-H53))))</f>
        <v/>
      </c>
      <c r="I54" s="57" t="str">
        <f ca="1">IF(AND(COUNT(OFFSET(G54,1-I$3,0):G54)&lt;&gt;I$3),"",IF(AND(COUNT(OFFSET(G54,1-I$3,0):G54)=I$3,I53=""),AVERAGE(OFFSET(G54,1-I$3,0):G54),IF(COUNT(I53=1),I53+2/(I$3+1)*(G54-I53))))</f>
        <v/>
      </c>
      <c r="J54" s="58" t="str">
        <f t="shared" ca="1" si="0"/>
        <v/>
      </c>
      <c r="K54" s="58" t="str">
        <f ca="1">IF(AND(COUNT(OFFSET(J54,1-K$3,0):J54)&lt;&gt;K$3),"",IF(AND(COUNT(OFFSET(J54,1-K$3,0):J54)=K$3,K53=""),AVERAGE(OFFSET(J54,1-K$3,0):J54),IF(COUNT(K53=1),K53+2/(K$3+1)*(J54-K53))))</f>
        <v/>
      </c>
      <c r="L54" s="82" t="str">
        <f ca="1">IF(OR(ROW()&lt;$L$3+3,E54=""),"",INT(AVERAGE(MAX(OFFSET(E54,1-$L$3,0):E54),MIN(OFFSET(F54,1-$L$3,0):F54))))</f>
        <v/>
      </c>
      <c r="M54" s="82" t="str">
        <f ca="1">IF(OR(ROW()&lt;$M$3+3,E54=""),"",INT(AVERAGE(MAX(OFFSET(E54,1-$M$3,0):E54),MIN(OFFSET(F54,1-$M$3,0):F54))))</f>
        <v/>
      </c>
      <c r="N54" s="65" t="str">
        <f t="shared" ca="1" si="1"/>
        <v/>
      </c>
      <c r="O54" s="102" t="str">
        <f ca="1">IF(ROW()&lt;$O$3+$N$3+3,"",IF(OFFSET(E54,1-$N$3,0)="","",INT(AVERAGE(MAX((OFFSET(E54,1-$O$3,0)):(OFFSET(E54,2-($N$3+$O$3),0))),MIN((OFFSET(F54,1-$O$3,0)):(OFFSET(F54,2-($N$3+$O$3),0)))))))</f>
        <v/>
      </c>
      <c r="P54" s="65" t="str">
        <f t="shared" ca="1" si="5"/>
        <v/>
      </c>
      <c r="Q54" s="93" t="str">
        <f t="shared" ca="1" si="4"/>
        <v/>
      </c>
      <c r="R54" s="90"/>
      <c r="S54" s="65"/>
      <c r="T54" s="65"/>
      <c r="U54" s="145" t="str">
        <f ca="1">IFERROR(AVERAGE(OFFSET(G54,1-U$3,0):G54),"")</f>
        <v/>
      </c>
      <c r="V54" s="85"/>
      <c r="W54" s="93"/>
      <c r="X54" s="146">
        <f t="shared" ca="1" si="6"/>
        <v>-1</v>
      </c>
      <c r="Y54" s="92"/>
      <c r="Z54" s="81"/>
      <c r="AA54" s="65"/>
      <c r="AB54" s="103"/>
      <c r="AC54" s="103"/>
      <c r="AD54" s="103"/>
      <c r="AE54" s="65"/>
      <c r="AF54" s="81"/>
      <c r="AG54" s="65"/>
      <c r="AH54" s="65"/>
      <c r="AI54" s="81"/>
      <c r="AJ54" s="65"/>
      <c r="AK54" s="103"/>
      <c r="AL54" s="103"/>
      <c r="AM54" s="103"/>
      <c r="AN54" s="65"/>
      <c r="AO54" s="81"/>
      <c r="AP54" s="65"/>
      <c r="AQ54" s="64"/>
    </row>
    <row r="55" spans="1:43" ht="18" customHeight="1">
      <c r="A55" s="46"/>
      <c r="B55" s="47"/>
      <c r="C55" s="48"/>
      <c r="D55" s="46"/>
      <c r="E55" s="46"/>
      <c r="F55" s="46"/>
      <c r="G55" s="46"/>
      <c r="H55" s="57" t="str">
        <f ca="1">IF(AND(COUNT(OFFSET(G55,1-H$3,0):G55)&lt;&gt;H$3),"",IF(AND(COUNT(OFFSET(G55,1-H$3,0):G55)=H$3,H54=""),AVERAGE(OFFSET(G55,1-H$3,0):G55),IF(COUNT(H54=1),H54+2/(H$3+1)*(G55-H54))))</f>
        <v/>
      </c>
      <c r="I55" s="57" t="str">
        <f ca="1">IF(AND(COUNT(OFFSET(G55,1-I$3,0):G55)&lt;&gt;I$3),"",IF(AND(COUNT(OFFSET(G55,1-I$3,0):G55)=I$3,I54=""),AVERAGE(OFFSET(G55,1-I$3,0):G55),IF(COUNT(I54=1),I54+2/(I$3+1)*(G55-I54))))</f>
        <v/>
      </c>
      <c r="J55" s="58" t="str">
        <f t="shared" ca="1" si="0"/>
        <v/>
      </c>
      <c r="K55" s="58" t="str">
        <f ca="1">IF(AND(COUNT(OFFSET(J55,1-K$3,0):J55)&lt;&gt;K$3),"",IF(AND(COUNT(OFFSET(J55,1-K$3,0):J55)=K$3,K54=""),AVERAGE(OFFSET(J55,1-K$3,0):J55),IF(COUNT(K54=1),K54+2/(K$3+1)*(J55-K54))))</f>
        <v/>
      </c>
      <c r="L55" s="82" t="str">
        <f ca="1">IF(OR(ROW()&lt;$L$3+3,E55=""),"",INT(AVERAGE(MAX(OFFSET(E55,1-$L$3,0):E55),MIN(OFFSET(F55,1-$L$3,0):F55))))</f>
        <v/>
      </c>
      <c r="M55" s="82" t="str">
        <f ca="1">IF(OR(ROW()&lt;$M$3+3,E55=""),"",INT(AVERAGE(MAX(OFFSET(E55,1-$M$3,0):E55),MIN(OFFSET(F55,1-$M$3,0):F55))))</f>
        <v/>
      </c>
      <c r="N55" s="65" t="str">
        <f t="shared" ca="1" si="1"/>
        <v/>
      </c>
      <c r="O55" s="102" t="str">
        <f ca="1">IF(ROW()&lt;$O$3+$N$3+3,"",IF(OFFSET(E55,1-$N$3,0)="","",INT(AVERAGE(MAX((OFFSET(E55,1-$O$3,0)):(OFFSET(E55,2-($N$3+$O$3),0))),MIN((OFFSET(F55,1-$O$3,0)):(OFFSET(F55,2-($N$3+$O$3),0)))))))</f>
        <v/>
      </c>
      <c r="P55" s="65" t="str">
        <f t="shared" ca="1" si="5"/>
        <v/>
      </c>
      <c r="Q55" s="93" t="str">
        <f t="shared" ca="1" si="4"/>
        <v/>
      </c>
      <c r="R55" s="90"/>
      <c r="S55" s="65"/>
      <c r="T55" s="65"/>
      <c r="U55" s="145" t="str">
        <f ca="1">IFERROR(AVERAGE(OFFSET(G55,1-U$3,0):G55),"")</f>
        <v/>
      </c>
      <c r="V55" s="85"/>
      <c r="W55" s="93"/>
      <c r="X55" s="146">
        <f t="shared" ca="1" si="6"/>
        <v>-1</v>
      </c>
      <c r="Y55" s="92"/>
      <c r="Z55" s="81"/>
      <c r="AA55" s="65"/>
      <c r="AB55" s="103"/>
      <c r="AC55" s="103"/>
      <c r="AD55" s="103"/>
      <c r="AE55" s="65"/>
      <c r="AF55" s="81"/>
      <c r="AG55" s="65"/>
      <c r="AH55" s="65"/>
      <c r="AI55" s="81"/>
      <c r="AJ55" s="65"/>
      <c r="AK55" s="103"/>
      <c r="AL55" s="103"/>
      <c r="AM55" s="103"/>
      <c r="AN55" s="65"/>
      <c r="AO55" s="81"/>
      <c r="AP55" s="65"/>
      <c r="AQ55" s="64"/>
    </row>
    <row r="56" spans="1:43" ht="18" customHeight="1">
      <c r="A56" s="46"/>
      <c r="B56" s="47"/>
      <c r="C56" s="48"/>
      <c r="D56" s="46"/>
      <c r="E56" s="46"/>
      <c r="F56" s="46"/>
      <c r="G56" s="46"/>
      <c r="H56" s="57" t="str">
        <f ca="1">IF(AND(COUNT(OFFSET(G56,1-H$3,0):G56)&lt;&gt;H$3),"",IF(AND(COUNT(OFFSET(G56,1-H$3,0):G56)=H$3,H55=""),AVERAGE(OFFSET(G56,1-H$3,0):G56),IF(COUNT(H55=1),H55+2/(H$3+1)*(G56-H55))))</f>
        <v/>
      </c>
      <c r="I56" s="57" t="str">
        <f ca="1">IF(AND(COUNT(OFFSET(G56,1-I$3,0):G56)&lt;&gt;I$3),"",IF(AND(COUNT(OFFSET(G56,1-I$3,0):G56)=I$3,I55=""),AVERAGE(OFFSET(G56,1-I$3,0):G56),IF(COUNT(I55=1),I55+2/(I$3+1)*(G56-I55))))</f>
        <v/>
      </c>
      <c r="J56" s="58" t="str">
        <f t="shared" ca="1" si="0"/>
        <v/>
      </c>
      <c r="K56" s="58" t="str">
        <f ca="1">IF(AND(COUNT(OFFSET(J56,1-K$3,0):J56)&lt;&gt;K$3),"",IF(AND(COUNT(OFFSET(J56,1-K$3,0):J56)=K$3,K55=""),AVERAGE(OFFSET(J56,1-K$3,0):J56),IF(COUNT(K55=1),K55+2/(K$3+1)*(J56-K55))))</f>
        <v/>
      </c>
      <c r="L56" s="82" t="str">
        <f ca="1">IF(OR(ROW()&lt;$L$3+3,E56=""),"",INT(AVERAGE(MAX(OFFSET(E56,1-$L$3,0):E56),MIN(OFFSET(F56,1-$L$3,0):F56))))</f>
        <v/>
      </c>
      <c r="M56" s="82" t="str">
        <f ca="1">IF(OR(ROW()&lt;$M$3+3,E56=""),"",INT(AVERAGE(MAX(OFFSET(E56,1-$M$3,0):E56),MIN(OFFSET(F56,1-$M$3,0):F56))))</f>
        <v/>
      </c>
      <c r="N56" s="65" t="str">
        <f t="shared" ca="1" si="1"/>
        <v/>
      </c>
      <c r="O56" s="102" t="str">
        <f ca="1">IF(ROW()&lt;$O$3+$N$3+3,"",IF(OFFSET(E56,1-$N$3,0)="","",INT(AVERAGE(MAX((OFFSET(E56,1-$O$3,0)):(OFFSET(E56,2-($N$3+$O$3),0))),MIN((OFFSET(F56,1-$O$3,0)):(OFFSET(F56,2-($N$3+$O$3),0)))))))</f>
        <v/>
      </c>
      <c r="P56" s="65" t="str">
        <f t="shared" ca="1" si="5"/>
        <v/>
      </c>
      <c r="Q56" s="93" t="str">
        <f t="shared" ca="1" si="4"/>
        <v/>
      </c>
      <c r="R56" s="90"/>
      <c r="S56" s="65"/>
      <c r="T56" s="65"/>
      <c r="U56" s="145" t="str">
        <f ca="1">IFERROR(AVERAGE(OFFSET(G56,1-U$3,0):G56),"")</f>
        <v/>
      </c>
      <c r="V56" s="85"/>
      <c r="W56" s="93"/>
      <c r="X56" s="146">
        <f t="shared" ca="1" si="6"/>
        <v>-1</v>
      </c>
      <c r="Y56" s="92"/>
      <c r="Z56" s="81"/>
      <c r="AA56" s="65"/>
      <c r="AB56" s="103"/>
      <c r="AC56" s="103"/>
      <c r="AD56" s="103"/>
      <c r="AE56" s="65"/>
      <c r="AF56" s="81"/>
      <c r="AG56" s="65"/>
      <c r="AH56" s="65"/>
      <c r="AI56" s="81"/>
      <c r="AJ56" s="65"/>
      <c r="AK56" s="103"/>
      <c r="AL56" s="103"/>
      <c r="AM56" s="103"/>
      <c r="AN56" s="65"/>
      <c r="AO56" s="81"/>
      <c r="AP56" s="65"/>
      <c r="AQ56" s="64"/>
    </row>
    <row r="57" spans="1:43" ht="18" customHeight="1">
      <c r="A57" s="46"/>
      <c r="B57" s="47"/>
      <c r="C57" s="48"/>
      <c r="D57" s="46"/>
      <c r="E57" s="46"/>
      <c r="F57" s="46"/>
      <c r="G57" s="46"/>
      <c r="H57" s="57" t="str">
        <f ca="1">IF(AND(COUNT(OFFSET(G57,1-H$3,0):G57)&lt;&gt;H$3),"",IF(AND(COUNT(OFFSET(G57,1-H$3,0):G57)=H$3,H56=""),AVERAGE(OFFSET(G57,1-H$3,0):G57),IF(COUNT(H56=1),H56+2/(H$3+1)*(G57-H56))))</f>
        <v/>
      </c>
      <c r="I57" s="57" t="str">
        <f ca="1">IF(AND(COUNT(OFFSET(G57,1-I$3,0):G57)&lt;&gt;I$3),"",IF(AND(COUNT(OFFSET(G57,1-I$3,0):G57)=I$3,I56=""),AVERAGE(OFFSET(G57,1-I$3,0):G57),IF(COUNT(I56=1),I56+2/(I$3+1)*(G57-I56))))</f>
        <v/>
      </c>
      <c r="J57" s="58" t="str">
        <f t="shared" ca="1" si="0"/>
        <v/>
      </c>
      <c r="K57" s="58" t="str">
        <f ca="1">IF(AND(COUNT(OFFSET(J57,1-K$3,0):J57)&lt;&gt;K$3),"",IF(AND(COUNT(OFFSET(J57,1-K$3,0):J57)=K$3,K56=""),AVERAGE(OFFSET(J57,1-K$3,0):J57),IF(COUNT(K56=1),K56+2/(K$3+1)*(J57-K56))))</f>
        <v/>
      </c>
      <c r="L57" s="82" t="str">
        <f ca="1">IF(OR(ROW()&lt;$L$3+3,E57=""),"",INT(AVERAGE(MAX(OFFSET(E57,1-$L$3,0):E57),MIN(OFFSET(F57,1-$L$3,0):F57))))</f>
        <v/>
      </c>
      <c r="M57" s="82" t="str">
        <f ca="1">IF(OR(ROW()&lt;$M$3+3,E57=""),"",INT(AVERAGE(MAX(OFFSET(E57,1-$M$3,0):E57),MIN(OFFSET(F57,1-$M$3,0):F57))))</f>
        <v/>
      </c>
      <c r="N57" s="65" t="str">
        <f t="shared" ca="1" si="1"/>
        <v/>
      </c>
      <c r="O57" s="102" t="str">
        <f ca="1">IF(ROW()&lt;$O$3+$N$3+3,"",IF(OFFSET(E57,1-$N$3,0)="","",INT(AVERAGE(MAX((OFFSET(E57,1-$O$3,0)):(OFFSET(E57,2-($N$3+$O$3),0))),MIN((OFFSET(F57,1-$O$3,0)):(OFFSET(F57,2-($N$3+$O$3),0)))))))</f>
        <v/>
      </c>
      <c r="P57" s="65" t="str">
        <f t="shared" ca="1" si="5"/>
        <v/>
      </c>
      <c r="Q57" s="93" t="str">
        <f t="shared" ca="1" si="4"/>
        <v/>
      </c>
      <c r="R57" s="90"/>
      <c r="S57" s="65"/>
      <c r="T57" s="65"/>
      <c r="U57" s="145" t="str">
        <f ca="1">IFERROR(AVERAGE(OFFSET(G57,1-U$3,0):G57),"")</f>
        <v/>
      </c>
      <c r="V57" s="85"/>
      <c r="W57" s="93"/>
      <c r="X57" s="146">
        <f t="shared" ca="1" si="6"/>
        <v>-1</v>
      </c>
      <c r="Y57" s="92"/>
      <c r="Z57" s="81"/>
      <c r="AA57" s="65"/>
      <c r="AB57" s="103"/>
      <c r="AC57" s="103"/>
      <c r="AD57" s="103"/>
      <c r="AE57" s="65"/>
      <c r="AF57" s="81"/>
      <c r="AG57" s="65"/>
      <c r="AH57" s="65"/>
      <c r="AI57" s="81"/>
      <c r="AJ57" s="65"/>
      <c r="AK57" s="103"/>
      <c r="AL57" s="103"/>
      <c r="AM57" s="103"/>
      <c r="AN57" s="65"/>
      <c r="AO57" s="81"/>
      <c r="AP57" s="65"/>
      <c r="AQ57" s="64"/>
    </row>
    <row r="58" spans="1:43" ht="18" customHeight="1">
      <c r="A58" s="46"/>
      <c r="B58" s="47"/>
      <c r="C58" s="48"/>
      <c r="D58" s="46"/>
      <c r="E58" s="46"/>
      <c r="F58" s="46"/>
      <c r="G58" s="46"/>
      <c r="H58" s="57" t="str">
        <f ca="1">IF(AND(COUNT(OFFSET(G58,1-H$3,0):G58)&lt;&gt;H$3),"",IF(AND(COUNT(OFFSET(G58,1-H$3,0):G58)=H$3,H57=""),AVERAGE(OFFSET(G58,1-H$3,0):G58),IF(COUNT(H57=1),H57+2/(H$3+1)*(G58-H57))))</f>
        <v/>
      </c>
      <c r="I58" s="57" t="str">
        <f ca="1">IF(AND(COUNT(OFFSET(G58,1-I$3,0):G58)&lt;&gt;I$3),"",IF(AND(COUNT(OFFSET(G58,1-I$3,0):G58)=I$3,I57=""),AVERAGE(OFFSET(G58,1-I$3,0):G58),IF(COUNT(I57=1),I57+2/(I$3+1)*(G58-I57))))</f>
        <v/>
      </c>
      <c r="J58" s="58" t="str">
        <f t="shared" ca="1" si="0"/>
        <v/>
      </c>
      <c r="K58" s="58" t="str">
        <f ca="1">IF(AND(COUNT(OFFSET(J58,1-K$3,0):J58)&lt;&gt;K$3),"",IF(AND(COUNT(OFFSET(J58,1-K$3,0):J58)=K$3,K57=""),AVERAGE(OFFSET(J58,1-K$3,0):J58),IF(COUNT(K57=1),K57+2/(K$3+1)*(J58-K57))))</f>
        <v/>
      </c>
      <c r="L58" s="82" t="str">
        <f ca="1">IF(OR(ROW()&lt;$L$3+3,E58=""),"",INT(AVERAGE(MAX(OFFSET(E58,1-$L$3,0):E58),MIN(OFFSET(F58,1-$L$3,0):F58))))</f>
        <v/>
      </c>
      <c r="M58" s="82" t="str">
        <f ca="1">IF(OR(ROW()&lt;$M$3+3,E58=""),"",INT(AVERAGE(MAX(OFFSET(E58,1-$M$3,0):E58),MIN(OFFSET(F58,1-$M$3,0):F58))))</f>
        <v/>
      </c>
      <c r="N58" s="65" t="str">
        <f t="shared" ca="1" si="1"/>
        <v/>
      </c>
      <c r="O58" s="102" t="str">
        <f ca="1">IF(ROW()&lt;$O$3+$N$3+3,"",IF(OFFSET(E58,1-$N$3,0)="","",INT(AVERAGE(MAX((OFFSET(E58,1-$O$3,0)):(OFFSET(E58,2-($N$3+$O$3),0))),MIN((OFFSET(F58,1-$O$3,0)):(OFFSET(F58,2-($N$3+$O$3),0)))))))</f>
        <v/>
      </c>
      <c r="P58" s="65" t="str">
        <f t="shared" ca="1" si="5"/>
        <v/>
      </c>
      <c r="Q58" s="93" t="str">
        <f t="shared" ca="1" si="4"/>
        <v/>
      </c>
      <c r="R58" s="90"/>
      <c r="S58" s="65"/>
      <c r="T58" s="65"/>
      <c r="U58" s="145" t="str">
        <f ca="1">IFERROR(AVERAGE(OFFSET(G58,1-U$3,0):G58),"")</f>
        <v/>
      </c>
      <c r="V58" s="85"/>
      <c r="W58" s="93"/>
      <c r="X58" s="146">
        <f t="shared" ca="1" si="6"/>
        <v>-1</v>
      </c>
      <c r="Y58" s="92"/>
      <c r="Z58" s="81"/>
      <c r="AA58" s="65"/>
      <c r="AB58" s="103"/>
      <c r="AC58" s="103"/>
      <c r="AD58" s="103"/>
      <c r="AE58" s="65"/>
      <c r="AF58" s="81"/>
      <c r="AG58" s="65"/>
      <c r="AH58" s="65"/>
      <c r="AI58" s="81"/>
      <c r="AJ58" s="65"/>
      <c r="AK58" s="103"/>
      <c r="AL58" s="103"/>
      <c r="AM58" s="103"/>
      <c r="AN58" s="65"/>
      <c r="AO58" s="81"/>
      <c r="AP58" s="65"/>
      <c r="AQ58" s="64"/>
    </row>
    <row r="59" spans="1:43" ht="18" customHeight="1">
      <c r="A59" s="46"/>
      <c r="B59" s="47"/>
      <c r="C59" s="48"/>
      <c r="D59" s="46"/>
      <c r="E59" s="46"/>
      <c r="F59" s="46"/>
      <c r="G59" s="46"/>
      <c r="H59" s="57" t="str">
        <f ca="1">IF(AND(COUNT(OFFSET(G59,1-H$3,0):G59)&lt;&gt;H$3),"",IF(AND(COUNT(OFFSET(G59,1-H$3,0):G59)=H$3,H58=""),AVERAGE(OFFSET(G59,1-H$3,0):G59),IF(COUNT(H58=1),H58+2/(H$3+1)*(G59-H58))))</f>
        <v/>
      </c>
      <c r="I59" s="57" t="str">
        <f ca="1">IF(AND(COUNT(OFFSET(G59,1-I$3,0):G59)&lt;&gt;I$3),"",IF(AND(COUNT(OFFSET(G59,1-I$3,0):G59)=I$3,I58=""),AVERAGE(OFFSET(G59,1-I$3,0):G59),IF(COUNT(I58=1),I58+2/(I$3+1)*(G59-I58))))</f>
        <v/>
      </c>
      <c r="J59" s="58" t="str">
        <f t="shared" ca="1" si="0"/>
        <v/>
      </c>
      <c r="K59" s="58" t="str">
        <f ca="1">IF(AND(COUNT(OFFSET(J59,1-K$3,0):J59)&lt;&gt;K$3),"",IF(AND(COUNT(OFFSET(J59,1-K$3,0):J59)=K$3,K58=""),AVERAGE(OFFSET(J59,1-K$3,0):J59),IF(COUNT(K58=1),K58+2/(K$3+1)*(J59-K58))))</f>
        <v/>
      </c>
      <c r="L59" s="82" t="str">
        <f ca="1">IF(OR(ROW()&lt;$L$3+3,E59=""),"",INT(AVERAGE(MAX(OFFSET(E59,1-$L$3,0):E59),MIN(OFFSET(F59,1-$L$3,0):F59))))</f>
        <v/>
      </c>
      <c r="M59" s="82" t="str">
        <f ca="1">IF(OR(ROW()&lt;$M$3+3,E59=""),"",INT(AVERAGE(MAX(OFFSET(E59,1-$M$3,0):E59),MIN(OFFSET(F59,1-$M$3,0):F59))))</f>
        <v/>
      </c>
      <c r="N59" s="65" t="str">
        <f t="shared" ca="1" si="1"/>
        <v/>
      </c>
      <c r="O59" s="102" t="str">
        <f ca="1">IF(ROW()&lt;$O$3+$N$3+3,"",IF(OFFSET(E59,1-$N$3,0)="","",INT(AVERAGE(MAX((OFFSET(E59,1-$O$3,0)):(OFFSET(E59,2-($N$3+$O$3),0))),MIN((OFFSET(F59,1-$O$3,0)):(OFFSET(F59,2-($N$3+$O$3),0)))))))</f>
        <v/>
      </c>
      <c r="P59" s="65" t="str">
        <f t="shared" ca="1" si="5"/>
        <v/>
      </c>
      <c r="Q59" s="93" t="str">
        <f t="shared" ca="1" si="4"/>
        <v/>
      </c>
      <c r="R59" s="90"/>
      <c r="S59" s="65"/>
      <c r="T59" s="65"/>
      <c r="U59" s="145" t="str">
        <f ca="1">IFERROR(AVERAGE(OFFSET(G59,1-U$3,0):G59),"")</f>
        <v/>
      </c>
      <c r="V59" s="85"/>
      <c r="W59" s="93"/>
      <c r="X59" s="146">
        <f t="shared" ca="1" si="6"/>
        <v>-1</v>
      </c>
      <c r="Y59" s="92"/>
      <c r="Z59" s="81"/>
      <c r="AA59" s="65"/>
      <c r="AB59" s="103"/>
      <c r="AC59" s="103"/>
      <c r="AD59" s="103"/>
      <c r="AE59" s="65"/>
      <c r="AF59" s="81"/>
      <c r="AG59" s="65"/>
      <c r="AH59" s="65"/>
      <c r="AI59" s="81"/>
      <c r="AJ59" s="65"/>
      <c r="AK59" s="103"/>
      <c r="AL59" s="103"/>
      <c r="AM59" s="103"/>
      <c r="AN59" s="65"/>
      <c r="AO59" s="81"/>
      <c r="AP59" s="65"/>
      <c r="AQ59" s="64"/>
    </row>
    <row r="60" spans="1:43" ht="18" customHeight="1">
      <c r="A60" s="46"/>
      <c r="B60" s="47"/>
      <c r="C60" s="48"/>
      <c r="D60" s="46"/>
      <c r="E60" s="46"/>
      <c r="F60" s="46"/>
      <c r="G60" s="46"/>
      <c r="H60" s="57" t="str">
        <f ca="1">IF(AND(COUNT(OFFSET(G60,1-H$3,0):G60)&lt;&gt;H$3),"",IF(AND(COUNT(OFFSET(G60,1-H$3,0):G60)=H$3,H59=""),AVERAGE(OFFSET(G60,1-H$3,0):G60),IF(COUNT(H59=1),H59+2/(H$3+1)*(G60-H59))))</f>
        <v/>
      </c>
      <c r="I60" s="57" t="str">
        <f ca="1">IF(AND(COUNT(OFFSET(G60,1-I$3,0):G60)&lt;&gt;I$3),"",IF(AND(COUNT(OFFSET(G60,1-I$3,0):G60)=I$3,I59=""),AVERAGE(OFFSET(G60,1-I$3,0):G60),IF(COUNT(I59=1),I59+2/(I$3+1)*(G60-I59))))</f>
        <v/>
      </c>
      <c r="J60" s="58" t="str">
        <f t="shared" ca="1" si="0"/>
        <v/>
      </c>
      <c r="K60" s="58" t="str">
        <f ca="1">IF(AND(COUNT(OFFSET(J60,1-K$3,0):J60)&lt;&gt;K$3),"",IF(AND(COUNT(OFFSET(J60,1-K$3,0):J60)=K$3,K59=""),AVERAGE(OFFSET(J60,1-K$3,0):J60),IF(COUNT(K59=1),K59+2/(K$3+1)*(J60-K59))))</f>
        <v/>
      </c>
      <c r="L60" s="82" t="str">
        <f ca="1">IF(OR(ROW()&lt;$L$3+3,E60=""),"",INT(AVERAGE(MAX(OFFSET(E60,1-$L$3,0):E60),MIN(OFFSET(F60,1-$L$3,0):F60))))</f>
        <v/>
      </c>
      <c r="M60" s="82" t="str">
        <f ca="1">IF(OR(ROW()&lt;$M$3+3,E60=""),"",INT(AVERAGE(MAX(OFFSET(E60,1-$M$3,0):E60),MIN(OFFSET(F60,1-$M$3,0):F60))))</f>
        <v/>
      </c>
      <c r="N60" s="65" t="str">
        <f t="shared" ca="1" si="1"/>
        <v/>
      </c>
      <c r="O60" s="102" t="str">
        <f ca="1">IF(ROW()&lt;$O$3+$N$3+3,"",IF(OFFSET(E60,1-$N$3,0)="","",INT(AVERAGE(MAX((OFFSET(E60,1-$O$3,0)):(OFFSET(E60,2-($N$3+$O$3),0))),MIN((OFFSET(F60,1-$O$3,0)):(OFFSET(F60,2-($N$3+$O$3),0)))))))</f>
        <v/>
      </c>
      <c r="P60" s="65" t="str">
        <f t="shared" ca="1" si="5"/>
        <v/>
      </c>
      <c r="Q60" s="93" t="str">
        <f t="shared" ca="1" si="4"/>
        <v/>
      </c>
      <c r="R60" s="90"/>
      <c r="S60" s="65"/>
      <c r="T60" s="65"/>
      <c r="U60" s="145" t="str">
        <f ca="1">IFERROR(AVERAGE(OFFSET(G60,1-U$3,0):G60),"")</f>
        <v/>
      </c>
      <c r="V60" s="85"/>
      <c r="W60" s="93"/>
      <c r="X60" s="146">
        <f t="shared" ca="1" si="6"/>
        <v>-1</v>
      </c>
      <c r="Y60" s="92"/>
      <c r="Z60" s="81"/>
      <c r="AA60" s="65"/>
      <c r="AB60" s="103"/>
      <c r="AC60" s="103"/>
      <c r="AD60" s="103"/>
      <c r="AE60" s="65"/>
      <c r="AF60" s="81"/>
      <c r="AG60" s="65"/>
      <c r="AH60" s="65"/>
      <c r="AI60" s="81"/>
      <c r="AJ60" s="65"/>
      <c r="AK60" s="103"/>
      <c r="AL60" s="103"/>
      <c r="AM60" s="103"/>
      <c r="AN60" s="65"/>
      <c r="AO60" s="81"/>
      <c r="AP60" s="65"/>
      <c r="AQ60" s="64"/>
    </row>
    <row r="61" spans="1:43" ht="18" customHeight="1">
      <c r="A61" s="46"/>
      <c r="B61" s="47"/>
      <c r="C61" s="48"/>
      <c r="D61" s="46"/>
      <c r="E61" s="46"/>
      <c r="F61" s="46"/>
      <c r="G61" s="46"/>
      <c r="H61" s="57" t="str">
        <f ca="1">IF(AND(COUNT(OFFSET(G61,1-H$3,0):G61)&lt;&gt;H$3),"",IF(AND(COUNT(OFFSET(G61,1-H$3,0):G61)=H$3,H60=""),AVERAGE(OFFSET(G61,1-H$3,0):G61),IF(COUNT(H60=1),H60+2/(H$3+1)*(G61-H60))))</f>
        <v/>
      </c>
      <c r="I61" s="57" t="str">
        <f ca="1">IF(AND(COUNT(OFFSET(G61,1-I$3,0):G61)&lt;&gt;I$3),"",IF(AND(COUNT(OFFSET(G61,1-I$3,0):G61)=I$3,I60=""),AVERAGE(OFFSET(G61,1-I$3,0):G61),IF(COUNT(I60=1),I60+2/(I$3+1)*(G61-I60))))</f>
        <v/>
      </c>
      <c r="J61" s="58" t="str">
        <f t="shared" ca="1" si="0"/>
        <v/>
      </c>
      <c r="K61" s="58" t="str">
        <f ca="1">IF(AND(COUNT(OFFSET(J61,1-K$3,0):J61)&lt;&gt;K$3),"",IF(AND(COUNT(OFFSET(J61,1-K$3,0):J61)=K$3,K60=""),AVERAGE(OFFSET(J61,1-K$3,0):J61),IF(COUNT(K60=1),K60+2/(K$3+1)*(J61-K60))))</f>
        <v/>
      </c>
      <c r="L61" s="82" t="str">
        <f ca="1">IF(OR(ROW()&lt;$L$3+3,E61=""),"",INT(AVERAGE(MAX(OFFSET(E61,1-$L$3,0):E61),MIN(OFFSET(F61,1-$L$3,0):F61))))</f>
        <v/>
      </c>
      <c r="M61" s="82" t="str">
        <f ca="1">IF(OR(ROW()&lt;$M$3+3,E61=""),"",INT(AVERAGE(MAX(OFFSET(E61,1-$M$3,0):E61),MIN(OFFSET(F61,1-$M$3,0):F61))))</f>
        <v/>
      </c>
      <c r="N61" s="65" t="str">
        <f t="shared" ca="1" si="1"/>
        <v/>
      </c>
      <c r="O61" s="102" t="str">
        <f ca="1">IF(ROW()&lt;$O$3+$N$3+3,"",IF(OFFSET(E61,1-$N$3,0)="","",INT(AVERAGE(MAX((OFFSET(E61,1-$O$3,0)):(OFFSET(E61,2-($N$3+$O$3),0))),MIN((OFFSET(F61,1-$O$3,0)):(OFFSET(F61,2-($N$3+$O$3),0)))))))</f>
        <v/>
      </c>
      <c r="P61" s="65" t="str">
        <f t="shared" ca="1" si="5"/>
        <v/>
      </c>
      <c r="Q61" s="93" t="str">
        <f t="shared" ca="1" si="4"/>
        <v/>
      </c>
      <c r="R61" s="90"/>
      <c r="S61" s="65"/>
      <c r="T61" s="65"/>
      <c r="U61" s="145" t="str">
        <f ca="1">IFERROR(AVERAGE(OFFSET(G61,1-U$3,0):G61),"")</f>
        <v/>
      </c>
      <c r="V61" s="85"/>
      <c r="W61" s="93"/>
      <c r="X61" s="146">
        <f t="shared" ca="1" si="6"/>
        <v>-1</v>
      </c>
      <c r="Y61" s="92"/>
      <c r="Z61" s="81"/>
      <c r="AA61" s="65"/>
      <c r="AB61" s="103"/>
      <c r="AC61" s="103"/>
      <c r="AD61" s="103"/>
      <c r="AE61" s="65"/>
      <c r="AF61" s="81"/>
      <c r="AG61" s="65"/>
      <c r="AH61" s="65"/>
      <c r="AI61" s="81"/>
      <c r="AJ61" s="65"/>
      <c r="AK61" s="103"/>
      <c r="AL61" s="103"/>
      <c r="AM61" s="103"/>
      <c r="AN61" s="65"/>
      <c r="AO61" s="81"/>
      <c r="AP61" s="65"/>
      <c r="AQ61" s="64"/>
    </row>
    <row r="62" spans="1:43" ht="18" customHeight="1">
      <c r="A62" s="46"/>
      <c r="B62" s="47"/>
      <c r="C62" s="48"/>
      <c r="D62" s="46"/>
      <c r="E62" s="46"/>
      <c r="F62" s="46"/>
      <c r="G62" s="46"/>
      <c r="H62" s="57" t="str">
        <f ca="1">IF(AND(COUNT(OFFSET(G62,1-H$3,0):G62)&lt;&gt;H$3),"",IF(AND(COUNT(OFFSET(G62,1-H$3,0):G62)=H$3,H61=""),AVERAGE(OFFSET(G62,1-H$3,0):G62),IF(COUNT(H61=1),H61+2/(H$3+1)*(G62-H61))))</f>
        <v/>
      </c>
      <c r="I62" s="57" t="str">
        <f ca="1">IF(AND(COUNT(OFFSET(G62,1-I$3,0):G62)&lt;&gt;I$3),"",IF(AND(COUNT(OFFSET(G62,1-I$3,0):G62)=I$3,I61=""),AVERAGE(OFFSET(G62,1-I$3,0):G62),IF(COUNT(I61=1),I61+2/(I$3+1)*(G62-I61))))</f>
        <v/>
      </c>
      <c r="J62" s="58" t="str">
        <f t="shared" ca="1" si="0"/>
        <v/>
      </c>
      <c r="K62" s="58" t="str">
        <f ca="1">IF(AND(COUNT(OFFSET(J62,1-K$3,0):J62)&lt;&gt;K$3),"",IF(AND(COUNT(OFFSET(J62,1-K$3,0):J62)=K$3,K61=""),AVERAGE(OFFSET(J62,1-K$3,0):J62),IF(COUNT(K61=1),K61+2/(K$3+1)*(J62-K61))))</f>
        <v/>
      </c>
      <c r="L62" s="82" t="str">
        <f ca="1">IF(OR(ROW()&lt;$L$3+3,E62=""),"",INT(AVERAGE(MAX(OFFSET(E62,1-$L$3,0):E62),MIN(OFFSET(F62,1-$L$3,0):F62))))</f>
        <v/>
      </c>
      <c r="M62" s="82" t="str">
        <f ca="1">IF(OR(ROW()&lt;$M$3+3,E62=""),"",INT(AVERAGE(MAX(OFFSET(E62,1-$M$3,0):E62),MIN(OFFSET(F62,1-$M$3,0):F62))))</f>
        <v/>
      </c>
      <c r="N62" s="65" t="str">
        <f t="shared" ca="1" si="1"/>
        <v/>
      </c>
      <c r="O62" s="102" t="str">
        <f ca="1">IF(ROW()&lt;$O$3+$N$3+3,"",IF(OFFSET(E62,1-$N$3,0)="","",INT(AVERAGE(MAX((OFFSET(E62,1-$O$3,0)):(OFFSET(E62,2-($N$3+$O$3),0))),MIN((OFFSET(F62,1-$O$3,0)):(OFFSET(F62,2-($N$3+$O$3),0)))))))</f>
        <v/>
      </c>
      <c r="P62" s="65" t="str">
        <f t="shared" ca="1" si="5"/>
        <v/>
      </c>
      <c r="Q62" s="93" t="str">
        <f t="shared" ca="1" si="4"/>
        <v/>
      </c>
      <c r="R62" s="90"/>
      <c r="S62" s="65"/>
      <c r="T62" s="65"/>
      <c r="U62" s="145" t="str">
        <f ca="1">IFERROR(AVERAGE(OFFSET(G62,1-U$3,0):G62),"")</f>
        <v/>
      </c>
      <c r="V62" s="85"/>
      <c r="W62" s="93"/>
      <c r="X62" s="146">
        <f t="shared" ca="1" si="6"/>
        <v>-1</v>
      </c>
      <c r="Y62" s="92"/>
      <c r="Z62" s="81"/>
      <c r="AA62" s="65"/>
      <c r="AB62" s="103"/>
      <c r="AC62" s="103"/>
      <c r="AD62" s="103"/>
      <c r="AE62" s="65"/>
      <c r="AF62" s="81"/>
      <c r="AG62" s="65"/>
      <c r="AH62" s="65"/>
      <c r="AI62" s="81"/>
      <c r="AJ62" s="65"/>
      <c r="AK62" s="103"/>
      <c r="AL62" s="103"/>
      <c r="AM62" s="103"/>
      <c r="AN62" s="65"/>
      <c r="AO62" s="81"/>
      <c r="AP62" s="65"/>
      <c r="AQ62" s="64"/>
    </row>
    <row r="63" spans="1:43" ht="18" customHeight="1">
      <c r="A63" s="46"/>
      <c r="B63" s="47"/>
      <c r="C63" s="48"/>
      <c r="D63" s="46"/>
      <c r="E63" s="46"/>
      <c r="F63" s="46"/>
      <c r="G63" s="46"/>
      <c r="H63" s="57" t="str">
        <f ca="1">IF(AND(COUNT(OFFSET(G63,1-H$3,0):G63)&lt;&gt;H$3),"",IF(AND(COUNT(OFFSET(G63,1-H$3,0):G63)=H$3,H62=""),AVERAGE(OFFSET(G63,1-H$3,0):G63),IF(COUNT(H62=1),H62+2/(H$3+1)*(G63-H62))))</f>
        <v/>
      </c>
      <c r="I63" s="57" t="str">
        <f ca="1">IF(AND(COUNT(OFFSET(G63,1-I$3,0):G63)&lt;&gt;I$3),"",IF(AND(COUNT(OFFSET(G63,1-I$3,0):G63)=I$3,I62=""),AVERAGE(OFFSET(G63,1-I$3,0):G63),IF(COUNT(I62=1),I62+2/(I$3+1)*(G63-I62))))</f>
        <v/>
      </c>
      <c r="J63" s="58" t="str">
        <f t="shared" ca="1" si="0"/>
        <v/>
      </c>
      <c r="K63" s="58" t="str">
        <f ca="1">IF(AND(COUNT(OFFSET(J63,1-K$3,0):J63)&lt;&gt;K$3),"",IF(AND(COUNT(OFFSET(J63,1-K$3,0):J63)=K$3,K62=""),AVERAGE(OFFSET(J63,1-K$3,0):J63),IF(COUNT(K62=1),K62+2/(K$3+1)*(J63-K62))))</f>
        <v/>
      </c>
      <c r="L63" s="82" t="str">
        <f ca="1">IF(OR(ROW()&lt;$L$3+3,E63=""),"",INT(AVERAGE(MAX(OFFSET(E63,1-$L$3,0):E63),MIN(OFFSET(F63,1-$L$3,0):F63))))</f>
        <v/>
      </c>
      <c r="M63" s="82" t="str">
        <f ca="1">IF(OR(ROW()&lt;$M$3+3,E63=""),"",INT(AVERAGE(MAX(OFFSET(E63,1-$M$3,0):E63),MIN(OFFSET(F63,1-$M$3,0):F63))))</f>
        <v/>
      </c>
      <c r="N63" s="65" t="str">
        <f t="shared" ca="1" si="1"/>
        <v/>
      </c>
      <c r="O63" s="102" t="str">
        <f ca="1">IF(ROW()&lt;$O$3+$N$3+3,"",IF(OFFSET(E63,1-$N$3,0)="","",INT(AVERAGE(MAX((OFFSET(E63,1-$O$3,0)):(OFFSET(E63,2-($N$3+$O$3),0))),MIN((OFFSET(F63,1-$O$3,0)):(OFFSET(F63,2-($N$3+$O$3),0)))))))</f>
        <v/>
      </c>
      <c r="P63" s="65" t="str">
        <f t="shared" ca="1" si="5"/>
        <v/>
      </c>
      <c r="Q63" s="93" t="str">
        <f t="shared" ca="1" si="4"/>
        <v/>
      </c>
      <c r="R63" s="90"/>
      <c r="S63" s="65"/>
      <c r="T63" s="65"/>
      <c r="U63" s="145" t="str">
        <f ca="1">IFERROR(AVERAGE(OFFSET(G63,1-U$3,0):G63),"")</f>
        <v/>
      </c>
      <c r="V63" s="85"/>
      <c r="W63" s="93"/>
      <c r="X63" s="146">
        <f t="shared" ca="1" si="6"/>
        <v>-1</v>
      </c>
      <c r="Y63" s="92"/>
      <c r="Z63" s="81"/>
      <c r="AA63" s="65"/>
      <c r="AB63" s="103"/>
      <c r="AC63" s="103"/>
      <c r="AD63" s="103"/>
      <c r="AE63" s="65"/>
      <c r="AF63" s="81"/>
      <c r="AG63" s="65"/>
      <c r="AH63" s="65"/>
      <c r="AI63" s="81"/>
      <c r="AJ63" s="65"/>
      <c r="AK63" s="103"/>
      <c r="AL63" s="103"/>
      <c r="AM63" s="103"/>
      <c r="AN63" s="65"/>
      <c r="AO63" s="81"/>
      <c r="AP63" s="65"/>
      <c r="AQ63" s="64"/>
    </row>
    <row r="64" spans="1:43" ht="18" customHeight="1">
      <c r="A64" s="46"/>
      <c r="B64" s="47"/>
      <c r="C64" s="48"/>
      <c r="D64" s="46"/>
      <c r="E64" s="46"/>
      <c r="F64" s="46"/>
      <c r="G64" s="46"/>
      <c r="H64" s="57" t="str">
        <f ca="1">IF(AND(COUNT(OFFSET(G64,1-H$3,0):G64)&lt;&gt;H$3),"",IF(AND(COUNT(OFFSET(G64,1-H$3,0):G64)=H$3,H63=""),AVERAGE(OFFSET(G64,1-H$3,0):G64),IF(COUNT(H63=1),H63+2/(H$3+1)*(G64-H63))))</f>
        <v/>
      </c>
      <c r="I64" s="57" t="str">
        <f ca="1">IF(AND(COUNT(OFFSET(G64,1-I$3,0):G64)&lt;&gt;I$3),"",IF(AND(COUNT(OFFSET(G64,1-I$3,0):G64)=I$3,I63=""),AVERAGE(OFFSET(G64,1-I$3,0):G64),IF(COUNT(I63=1),I63+2/(I$3+1)*(G64-I63))))</f>
        <v/>
      </c>
      <c r="J64" s="58" t="str">
        <f t="shared" ca="1" si="0"/>
        <v/>
      </c>
      <c r="K64" s="58" t="str">
        <f ca="1">IF(AND(COUNT(OFFSET(J64,1-K$3,0):J64)&lt;&gt;K$3),"",IF(AND(COUNT(OFFSET(J64,1-K$3,0):J64)=K$3,K63=""),AVERAGE(OFFSET(J64,1-K$3,0):J64),IF(COUNT(K63=1),K63+2/(K$3+1)*(J64-K63))))</f>
        <v/>
      </c>
      <c r="L64" s="82" t="str">
        <f ca="1">IF(OR(ROW()&lt;$L$3+3,E64=""),"",INT(AVERAGE(MAX(OFFSET(E64,1-$L$3,0):E64),MIN(OFFSET(F64,1-$L$3,0):F64))))</f>
        <v/>
      </c>
      <c r="M64" s="82" t="str">
        <f ca="1">IF(OR(ROW()&lt;$M$3+3,E64=""),"",INT(AVERAGE(MAX(OFFSET(E64,1-$M$3,0):E64),MIN(OFFSET(F64,1-$M$3,0):F64))))</f>
        <v/>
      </c>
      <c r="N64" s="65" t="str">
        <f t="shared" ca="1" si="1"/>
        <v/>
      </c>
      <c r="O64" s="102" t="str">
        <f ca="1">IF(ROW()&lt;$O$3+$N$3+3,"",IF(OFFSET(E64,1-$N$3,0)="","",INT(AVERAGE(MAX((OFFSET(E64,1-$O$3,0)):(OFFSET(E64,2-($N$3+$O$3),0))),MIN((OFFSET(F64,1-$O$3,0)):(OFFSET(F64,2-($N$3+$O$3),0)))))))</f>
        <v/>
      </c>
      <c r="P64" s="65" t="str">
        <f t="shared" ca="1" si="5"/>
        <v/>
      </c>
      <c r="Q64" s="93" t="str">
        <f t="shared" ca="1" si="4"/>
        <v/>
      </c>
      <c r="R64" s="90"/>
      <c r="S64" s="65"/>
      <c r="T64" s="65"/>
      <c r="U64" s="145" t="str">
        <f ca="1">IFERROR(AVERAGE(OFFSET(G64,1-U$3,0):G64),"")</f>
        <v/>
      </c>
      <c r="V64" s="85"/>
      <c r="W64" s="93"/>
      <c r="X64" s="146">
        <f t="shared" ca="1" si="6"/>
        <v>-1</v>
      </c>
      <c r="Y64" s="92"/>
      <c r="Z64" s="81"/>
      <c r="AA64" s="65"/>
      <c r="AB64" s="103"/>
      <c r="AC64" s="103"/>
      <c r="AD64" s="103"/>
      <c r="AE64" s="65"/>
      <c r="AF64" s="81"/>
      <c r="AG64" s="65"/>
      <c r="AH64" s="65"/>
      <c r="AI64" s="81"/>
      <c r="AJ64" s="65"/>
      <c r="AK64" s="103"/>
      <c r="AL64" s="103"/>
      <c r="AM64" s="103"/>
      <c r="AN64" s="65"/>
      <c r="AO64" s="81"/>
      <c r="AP64" s="65"/>
      <c r="AQ64" s="64"/>
    </row>
    <row r="65" spans="1:43" ht="18" customHeight="1">
      <c r="A65" s="46"/>
      <c r="B65" s="47"/>
      <c r="C65" s="48"/>
      <c r="D65" s="46"/>
      <c r="E65" s="46"/>
      <c r="F65" s="46"/>
      <c r="G65" s="46"/>
      <c r="H65" s="57" t="str">
        <f ca="1">IF(AND(COUNT(OFFSET(G65,1-H$3,0):G65)&lt;&gt;H$3),"",IF(AND(COUNT(OFFSET(G65,1-H$3,0):G65)=H$3,H64=""),AVERAGE(OFFSET(G65,1-H$3,0):G65),IF(COUNT(H64=1),H64+2/(H$3+1)*(G65-H64))))</f>
        <v/>
      </c>
      <c r="I65" s="57" t="str">
        <f ca="1">IF(AND(COUNT(OFFSET(G65,1-I$3,0):G65)&lt;&gt;I$3),"",IF(AND(COUNT(OFFSET(G65,1-I$3,0):G65)=I$3,I64=""),AVERAGE(OFFSET(G65,1-I$3,0):G65),IF(COUNT(I64=1),I64+2/(I$3+1)*(G65-I64))))</f>
        <v/>
      </c>
      <c r="J65" s="58" t="str">
        <f t="shared" ca="1" si="0"/>
        <v/>
      </c>
      <c r="K65" s="58" t="str">
        <f ca="1">IF(AND(COUNT(OFFSET(J65,1-K$3,0):J65)&lt;&gt;K$3),"",IF(AND(COUNT(OFFSET(J65,1-K$3,0):J65)=K$3,K64=""),AVERAGE(OFFSET(J65,1-K$3,0):J65),IF(COUNT(K64=1),K64+2/(K$3+1)*(J65-K64))))</f>
        <v/>
      </c>
      <c r="L65" s="82" t="str">
        <f ca="1">IF(OR(ROW()&lt;$L$3+3,E65=""),"",INT(AVERAGE(MAX(OFFSET(E65,1-$L$3,0):E65),MIN(OFFSET(F65,1-$L$3,0):F65))))</f>
        <v/>
      </c>
      <c r="M65" s="82" t="str">
        <f ca="1">IF(OR(ROW()&lt;$M$3+3,E65=""),"",INT(AVERAGE(MAX(OFFSET(E65,1-$M$3,0):E65),MIN(OFFSET(F65,1-$M$3,0):F65))))</f>
        <v/>
      </c>
      <c r="N65" s="65" t="str">
        <f t="shared" ca="1" si="1"/>
        <v/>
      </c>
      <c r="O65" s="102" t="str">
        <f ca="1">IF(ROW()&lt;$O$3+$N$3+3,"",IF(OFFSET(E65,1-$N$3,0)="","",INT(AVERAGE(MAX((OFFSET(E65,1-$O$3,0)):(OFFSET(E65,2-($N$3+$O$3),0))),MIN((OFFSET(F65,1-$O$3,0)):(OFFSET(F65,2-($N$3+$O$3),0)))))))</f>
        <v/>
      </c>
      <c r="P65" s="65" t="str">
        <f t="shared" ca="1" si="5"/>
        <v/>
      </c>
      <c r="Q65" s="93" t="str">
        <f t="shared" ca="1" si="4"/>
        <v/>
      </c>
      <c r="R65" s="90"/>
      <c r="S65" s="65"/>
      <c r="T65" s="65"/>
      <c r="U65" s="145" t="str">
        <f ca="1">IFERROR(AVERAGE(OFFSET(G65,1-U$3,0):G65),"")</f>
        <v/>
      </c>
      <c r="V65" s="85"/>
      <c r="W65" s="93"/>
      <c r="X65" s="146">
        <f t="shared" ca="1" si="6"/>
        <v>-1</v>
      </c>
      <c r="Y65" s="92"/>
      <c r="Z65" s="81"/>
      <c r="AA65" s="65"/>
      <c r="AB65" s="103"/>
      <c r="AC65" s="103"/>
      <c r="AD65" s="103"/>
      <c r="AE65" s="65"/>
      <c r="AF65" s="81"/>
      <c r="AG65" s="65"/>
      <c r="AH65" s="65"/>
      <c r="AI65" s="81"/>
      <c r="AJ65" s="65"/>
      <c r="AK65" s="103"/>
      <c r="AL65" s="103"/>
      <c r="AM65" s="103"/>
      <c r="AN65" s="65"/>
      <c r="AO65" s="81"/>
      <c r="AP65" s="65"/>
      <c r="AQ65" s="64"/>
    </row>
    <row r="66" spans="1:43" ht="18" customHeight="1">
      <c r="A66" s="46"/>
      <c r="B66" s="47"/>
      <c r="C66" s="48"/>
      <c r="D66" s="46"/>
      <c r="E66" s="46"/>
      <c r="F66" s="46"/>
      <c r="G66" s="46"/>
      <c r="H66" s="57" t="str">
        <f ca="1">IF(AND(COUNT(OFFSET(G66,1-H$3,0):G66)&lt;&gt;H$3),"",IF(AND(COUNT(OFFSET(G66,1-H$3,0):G66)=H$3,H65=""),AVERAGE(OFFSET(G66,1-H$3,0):G66),IF(COUNT(H65=1),H65+2/(H$3+1)*(G66-H65))))</f>
        <v/>
      </c>
      <c r="I66" s="57" t="str">
        <f ca="1">IF(AND(COUNT(OFFSET(G66,1-I$3,0):G66)&lt;&gt;I$3),"",IF(AND(COUNT(OFFSET(G66,1-I$3,0):G66)=I$3,I65=""),AVERAGE(OFFSET(G66,1-I$3,0):G66),IF(COUNT(I65=1),I65+2/(I$3+1)*(G66-I65))))</f>
        <v/>
      </c>
      <c r="J66" s="58" t="str">
        <f t="shared" ca="1" si="0"/>
        <v/>
      </c>
      <c r="K66" s="58" t="str">
        <f ca="1">IF(AND(COUNT(OFFSET(J66,1-K$3,0):J66)&lt;&gt;K$3),"",IF(AND(COUNT(OFFSET(J66,1-K$3,0):J66)=K$3,K65=""),AVERAGE(OFFSET(J66,1-K$3,0):J66),IF(COUNT(K65=1),K65+2/(K$3+1)*(J66-K65))))</f>
        <v/>
      </c>
      <c r="L66" s="82" t="str">
        <f ca="1">IF(OR(ROW()&lt;$L$3+3,E66=""),"",INT(AVERAGE(MAX(OFFSET(E66,1-$L$3,0):E66),MIN(OFFSET(F66,1-$L$3,0):F66))))</f>
        <v/>
      </c>
      <c r="M66" s="82" t="str">
        <f ca="1">IF(OR(ROW()&lt;$M$3+3,E66=""),"",INT(AVERAGE(MAX(OFFSET(E66,1-$M$3,0):E66),MIN(OFFSET(F66,1-$M$3,0):F66))))</f>
        <v/>
      </c>
      <c r="N66" s="65" t="str">
        <f t="shared" ca="1" si="1"/>
        <v/>
      </c>
      <c r="O66" s="102" t="str">
        <f ca="1">IF(ROW()&lt;$O$3+$N$3+3,"",IF(OFFSET(E66,1-$N$3,0)="","",INT(AVERAGE(MAX((OFFSET(E66,1-$O$3,0)):(OFFSET(E66,2-($N$3+$O$3),0))),MIN((OFFSET(F66,1-$O$3,0)):(OFFSET(F66,2-($N$3+$O$3),0)))))))</f>
        <v/>
      </c>
      <c r="P66" s="65" t="str">
        <f t="shared" ca="1" si="5"/>
        <v/>
      </c>
      <c r="Q66" s="93" t="str">
        <f t="shared" ca="1" si="4"/>
        <v/>
      </c>
      <c r="R66" s="90"/>
      <c r="S66" s="65"/>
      <c r="T66" s="65"/>
      <c r="U66" s="145" t="str">
        <f ca="1">IFERROR(AVERAGE(OFFSET(G66,1-U$3,0):G66),"")</f>
        <v/>
      </c>
      <c r="V66" s="85"/>
      <c r="W66" s="93"/>
      <c r="X66" s="146">
        <f t="shared" ca="1" si="6"/>
        <v>-1</v>
      </c>
      <c r="Y66" s="92"/>
      <c r="Z66" s="81"/>
      <c r="AA66" s="65"/>
      <c r="AB66" s="103"/>
      <c r="AC66" s="103"/>
      <c r="AD66" s="103"/>
      <c r="AE66" s="65"/>
      <c r="AF66" s="81"/>
      <c r="AG66" s="65"/>
      <c r="AH66" s="65"/>
      <c r="AI66" s="81"/>
      <c r="AJ66" s="65"/>
      <c r="AK66" s="103"/>
      <c r="AL66" s="103"/>
      <c r="AM66" s="103"/>
      <c r="AN66" s="65"/>
      <c r="AO66" s="81"/>
      <c r="AP66" s="65"/>
      <c r="AQ66" s="64"/>
    </row>
    <row r="67" spans="1:43" ht="18" customHeight="1">
      <c r="A67" s="46"/>
      <c r="B67" s="47"/>
      <c r="C67" s="48"/>
      <c r="D67" s="46"/>
      <c r="E67" s="46"/>
      <c r="F67" s="46"/>
      <c r="G67" s="46"/>
      <c r="H67" s="57" t="str">
        <f ca="1">IF(AND(COUNT(OFFSET(G67,1-H$3,0):G67)&lt;&gt;H$3),"",IF(AND(COUNT(OFFSET(G67,1-H$3,0):G67)=H$3,H66=""),AVERAGE(OFFSET(G67,1-H$3,0):G67),IF(COUNT(H66=1),H66+2/(H$3+1)*(G67-H66))))</f>
        <v/>
      </c>
      <c r="I67" s="57" t="str">
        <f ca="1">IF(AND(COUNT(OFFSET(G67,1-I$3,0):G67)&lt;&gt;I$3),"",IF(AND(COUNT(OFFSET(G67,1-I$3,0):G67)=I$3,I66=""),AVERAGE(OFFSET(G67,1-I$3,0):G67),IF(COUNT(I66=1),I66+2/(I$3+1)*(G67-I66))))</f>
        <v/>
      </c>
      <c r="J67" s="58" t="str">
        <f t="shared" ca="1" si="0"/>
        <v/>
      </c>
      <c r="K67" s="58" t="str">
        <f ca="1">IF(AND(COUNT(OFFSET(J67,1-K$3,0):J67)&lt;&gt;K$3),"",IF(AND(COUNT(OFFSET(J67,1-K$3,0):J67)=K$3,K66=""),AVERAGE(OFFSET(J67,1-K$3,0):J67),IF(COUNT(K66=1),K66+2/(K$3+1)*(J67-K66))))</f>
        <v/>
      </c>
      <c r="L67" s="82" t="str">
        <f ca="1">IF(OR(ROW()&lt;$L$3+3,E67=""),"",INT(AVERAGE(MAX(OFFSET(E67,1-$L$3,0):E67),MIN(OFFSET(F67,1-$L$3,0):F67))))</f>
        <v/>
      </c>
      <c r="M67" s="82" t="str">
        <f ca="1">IF(OR(ROW()&lt;$M$3+3,E67=""),"",INT(AVERAGE(MAX(OFFSET(E67,1-$M$3,0):E67),MIN(OFFSET(F67,1-$M$3,0):F67))))</f>
        <v/>
      </c>
      <c r="N67" s="65" t="str">
        <f t="shared" ca="1" si="1"/>
        <v/>
      </c>
      <c r="O67" s="102" t="str">
        <f ca="1">IF(ROW()&lt;$O$3+$N$3+3,"",IF(OFFSET(E67,1-$N$3,0)="","",INT(AVERAGE(MAX((OFFSET(E67,1-$O$3,0)):(OFFSET(E67,2-($N$3+$O$3),0))),MIN((OFFSET(F67,1-$O$3,0)):(OFFSET(F67,2-($N$3+$O$3),0)))))))</f>
        <v/>
      </c>
      <c r="P67" s="65" t="str">
        <f t="shared" ca="1" si="5"/>
        <v/>
      </c>
      <c r="Q67" s="93" t="str">
        <f t="shared" ca="1" si="4"/>
        <v/>
      </c>
      <c r="R67" s="90"/>
      <c r="S67" s="65"/>
      <c r="T67" s="65"/>
      <c r="U67" s="145" t="str">
        <f ca="1">IFERROR(AVERAGE(OFFSET(G67,1-U$3,0):G67),"")</f>
        <v/>
      </c>
      <c r="V67" s="85"/>
      <c r="W67" s="93"/>
      <c r="X67" s="146">
        <f t="shared" ca="1" si="6"/>
        <v>-1</v>
      </c>
      <c r="Y67" s="92"/>
      <c r="Z67" s="81"/>
      <c r="AA67" s="65"/>
      <c r="AB67" s="103"/>
      <c r="AC67" s="103"/>
      <c r="AD67" s="103"/>
      <c r="AE67" s="65"/>
      <c r="AF67" s="81"/>
      <c r="AG67" s="65"/>
      <c r="AH67" s="65"/>
      <c r="AI67" s="81"/>
      <c r="AJ67" s="65"/>
      <c r="AK67" s="103"/>
      <c r="AL67" s="103"/>
      <c r="AM67" s="103"/>
      <c r="AN67" s="65"/>
      <c r="AO67" s="81"/>
      <c r="AP67" s="65"/>
      <c r="AQ67" s="64"/>
    </row>
    <row r="68" spans="1:43" ht="18" customHeight="1">
      <c r="A68" s="46"/>
      <c r="B68" s="47"/>
      <c r="C68" s="48"/>
      <c r="D68" s="46"/>
      <c r="E68" s="46"/>
      <c r="F68" s="46"/>
      <c r="G68" s="46"/>
      <c r="H68" s="57" t="str">
        <f ca="1">IF(AND(COUNT(OFFSET(G68,1-H$3,0):G68)&lt;&gt;H$3),"",IF(AND(COUNT(OFFSET(G68,1-H$3,0):G68)=H$3,H67=""),AVERAGE(OFFSET(G68,1-H$3,0):G68),IF(COUNT(H67=1),H67+2/(H$3+1)*(G68-H67))))</f>
        <v/>
      </c>
      <c r="I68" s="57" t="str">
        <f ca="1">IF(AND(COUNT(OFFSET(G68,1-I$3,0):G68)&lt;&gt;I$3),"",IF(AND(COUNT(OFFSET(G68,1-I$3,0):G68)=I$3,I67=""),AVERAGE(OFFSET(G68,1-I$3,0):G68),IF(COUNT(I67=1),I67+2/(I$3+1)*(G68-I67))))</f>
        <v/>
      </c>
      <c r="J68" s="58" t="str">
        <f t="shared" ref="J68:J131" ca="1" si="7">IF(AND(COUNT(H68)=1,COUNT(I68)=1),H68-I68,"")</f>
        <v/>
      </c>
      <c r="K68" s="58" t="str">
        <f ca="1">IF(AND(COUNT(OFFSET(J68,1-K$3,0):J68)&lt;&gt;K$3),"",IF(AND(COUNT(OFFSET(J68,1-K$3,0):J68)=K$3,K67=""),AVERAGE(OFFSET(J68,1-K$3,0):J68),IF(COUNT(K67=1),K67+2/(K$3+1)*(J68-K67))))</f>
        <v/>
      </c>
      <c r="L68" s="82" t="str">
        <f ca="1">IF(OR(ROW()&lt;$L$3+3,E68=""),"",INT(AVERAGE(MAX(OFFSET(E68,1-$L$3,0):E68),MIN(OFFSET(F68,1-$L$3,0):F68))))</f>
        <v/>
      </c>
      <c r="M68" s="82" t="str">
        <f ca="1">IF(OR(ROW()&lt;$M$3+3,E68=""),"",INT(AVERAGE(MAX(OFFSET(E68,1-$M$3,0):E68),MIN(OFFSET(F68,1-$M$3,0):F68))))</f>
        <v/>
      </c>
      <c r="N68" s="65" t="str">
        <f t="shared" ca="1" si="1"/>
        <v/>
      </c>
      <c r="O68" s="102" t="str">
        <f ca="1">IF(ROW()&lt;$O$3+$N$3+3,"",IF(OFFSET(E68,1-$N$3,0)="","",INT(AVERAGE(MAX((OFFSET(E68,1-$O$3,0)):(OFFSET(E68,2-($N$3+$O$3),0))),MIN((OFFSET(F68,1-$O$3,0)):(OFFSET(F68,2-($N$3+$O$3),0)))))))</f>
        <v/>
      </c>
      <c r="P68" s="65" t="str">
        <f t="shared" ca="1" si="5"/>
        <v/>
      </c>
      <c r="Q68" s="93" t="str">
        <f t="shared" ca="1" si="4"/>
        <v/>
      </c>
      <c r="R68" s="90"/>
      <c r="S68" s="65"/>
      <c r="T68" s="65"/>
      <c r="U68" s="145" t="str">
        <f ca="1">IFERROR(AVERAGE(OFFSET(G68,1-U$3,0):G68),"")</f>
        <v/>
      </c>
      <c r="V68" s="85"/>
      <c r="W68" s="93"/>
      <c r="X68" s="146">
        <f t="shared" ca="1" si="6"/>
        <v>-1</v>
      </c>
      <c r="Y68" s="92"/>
      <c r="Z68" s="81"/>
      <c r="AA68" s="65"/>
      <c r="AB68" s="103"/>
      <c r="AC68" s="103"/>
      <c r="AD68" s="103"/>
      <c r="AE68" s="65"/>
      <c r="AF68" s="81"/>
      <c r="AG68" s="65"/>
      <c r="AH68" s="65"/>
      <c r="AI68" s="81"/>
      <c r="AJ68" s="65"/>
      <c r="AK68" s="103"/>
      <c r="AL68" s="103"/>
      <c r="AM68" s="103"/>
      <c r="AN68" s="65"/>
      <c r="AO68" s="81"/>
      <c r="AP68" s="65"/>
      <c r="AQ68" s="64"/>
    </row>
    <row r="69" spans="1:43" ht="18" customHeight="1">
      <c r="A69" s="46"/>
      <c r="B69" s="47"/>
      <c r="C69" s="48"/>
      <c r="D69" s="46"/>
      <c r="E69" s="46"/>
      <c r="F69" s="46"/>
      <c r="G69" s="46"/>
      <c r="H69" s="57" t="str">
        <f ca="1">IF(AND(COUNT(OFFSET(G69,1-H$3,0):G69)&lt;&gt;H$3),"",IF(AND(COUNT(OFFSET(G69,1-H$3,0):G69)=H$3,H68=""),AVERAGE(OFFSET(G69,1-H$3,0):G69),IF(COUNT(H68=1),H68+2/(H$3+1)*(G69-H68))))</f>
        <v/>
      </c>
      <c r="I69" s="57" t="str">
        <f ca="1">IF(AND(COUNT(OFFSET(G69,1-I$3,0):G69)&lt;&gt;I$3),"",IF(AND(COUNT(OFFSET(G69,1-I$3,0):G69)=I$3,I68=""),AVERAGE(OFFSET(G69,1-I$3,0):G69),IF(COUNT(I68=1),I68+2/(I$3+1)*(G69-I68))))</f>
        <v/>
      </c>
      <c r="J69" s="58" t="str">
        <f t="shared" ca="1" si="7"/>
        <v/>
      </c>
      <c r="K69" s="58" t="str">
        <f ca="1">IF(AND(COUNT(OFFSET(J69,1-K$3,0):J69)&lt;&gt;K$3),"",IF(AND(COUNT(OFFSET(J69,1-K$3,0):J69)=K$3,K68=""),AVERAGE(OFFSET(J69,1-K$3,0):J69),IF(COUNT(K68=1),K68+2/(K$3+1)*(J69-K68))))</f>
        <v/>
      </c>
      <c r="L69" s="82" t="str">
        <f ca="1">IF(OR(ROW()&lt;$L$3+3,E69=""),"",INT(AVERAGE(MAX(OFFSET(E69,1-$L$3,0):E69),MIN(OFFSET(F69,1-$L$3,0):F69))))</f>
        <v/>
      </c>
      <c r="M69" s="82" t="str">
        <f ca="1">IF(OR(ROW()&lt;$M$3+3,E69=""),"",INT(AVERAGE(MAX(OFFSET(E69,1-$M$3,0):E69),MIN(OFFSET(F69,1-$M$3,0):F69))))</f>
        <v/>
      </c>
      <c r="N69" s="65" t="str">
        <f t="shared" ref="N69:N132" ca="1" si="8">IF(OR(ROW()&lt;$N$3+3),"",IF(OFFSET(L69,1-$N$3,0)="","",INT(AVERAGE(OFFSET(M69,1-$N$3,0),OFFSET(L69,1-$N$3,0)))))</f>
        <v/>
      </c>
      <c r="O69" s="102" t="str">
        <f ca="1">IF(ROW()&lt;$O$3+$N$3+3,"",IF(OFFSET(E69,1-$N$3,0)="","",INT(AVERAGE(MAX((OFFSET(E69,1-$O$3,0)):(OFFSET(E69,2-($N$3+$O$3),0))),MIN((OFFSET(F69,1-$O$3,0)):(OFFSET(F69,2-($N$3+$O$3),0)))))))</f>
        <v/>
      </c>
      <c r="P69" s="65" t="str">
        <f t="shared" ca="1" si="5"/>
        <v/>
      </c>
      <c r="Q69" s="93" t="str">
        <f t="shared" ca="1" si="4"/>
        <v/>
      </c>
      <c r="R69" s="90"/>
      <c r="S69" s="65"/>
      <c r="T69" s="65"/>
      <c r="U69" s="145" t="str">
        <f ca="1">IFERROR(AVERAGE(OFFSET(G69,1-U$3,0):G69),"")</f>
        <v/>
      </c>
      <c r="V69" s="85"/>
      <c r="W69" s="93"/>
      <c r="X69" s="146">
        <f t="shared" ca="1" si="6"/>
        <v>-1</v>
      </c>
      <c r="Y69" s="92"/>
      <c r="Z69" s="81"/>
      <c r="AA69" s="65"/>
      <c r="AB69" s="103"/>
      <c r="AC69" s="103"/>
      <c r="AD69" s="103"/>
      <c r="AE69" s="65"/>
      <c r="AF69" s="81"/>
      <c r="AG69" s="65"/>
      <c r="AH69" s="65"/>
      <c r="AI69" s="81"/>
      <c r="AJ69" s="65"/>
      <c r="AK69" s="103"/>
      <c r="AL69" s="103"/>
      <c r="AM69" s="103"/>
      <c r="AN69" s="65"/>
      <c r="AO69" s="81"/>
      <c r="AP69" s="65"/>
      <c r="AQ69" s="64"/>
    </row>
    <row r="70" spans="1:43" ht="18" customHeight="1">
      <c r="A70" s="46"/>
      <c r="B70" s="47"/>
      <c r="C70" s="48"/>
      <c r="D70" s="46"/>
      <c r="E70" s="46"/>
      <c r="F70" s="46"/>
      <c r="G70" s="46"/>
      <c r="H70" s="57" t="str">
        <f ca="1">IF(AND(COUNT(OFFSET(G70,1-H$3,0):G70)&lt;&gt;H$3),"",IF(AND(COUNT(OFFSET(G70,1-H$3,0):G70)=H$3,H69=""),AVERAGE(OFFSET(G70,1-H$3,0):G70),IF(COUNT(H69=1),H69+2/(H$3+1)*(G70-H69))))</f>
        <v/>
      </c>
      <c r="I70" s="57" t="str">
        <f ca="1">IF(AND(COUNT(OFFSET(G70,1-I$3,0):G70)&lt;&gt;I$3),"",IF(AND(COUNT(OFFSET(G70,1-I$3,0):G70)=I$3,I69=""),AVERAGE(OFFSET(G70,1-I$3,0):G70),IF(COUNT(I69=1),I69+2/(I$3+1)*(G70-I69))))</f>
        <v/>
      </c>
      <c r="J70" s="58" t="str">
        <f t="shared" ca="1" si="7"/>
        <v/>
      </c>
      <c r="K70" s="58" t="str">
        <f ca="1">IF(AND(COUNT(OFFSET(J70,1-K$3,0):J70)&lt;&gt;K$3),"",IF(AND(COUNT(OFFSET(J70,1-K$3,0):J70)=K$3,K69=""),AVERAGE(OFFSET(J70,1-K$3,0):J70),IF(COUNT(K69=1),K69+2/(K$3+1)*(J70-K69))))</f>
        <v/>
      </c>
      <c r="L70" s="82" t="str">
        <f ca="1">IF(OR(ROW()&lt;$L$3+3,E70=""),"",INT(AVERAGE(MAX(OFFSET(E70,1-$L$3,0):E70),MIN(OFFSET(F70,1-$L$3,0):F70))))</f>
        <v/>
      </c>
      <c r="M70" s="82" t="str">
        <f ca="1">IF(OR(ROW()&lt;$M$3+3,E70=""),"",INT(AVERAGE(MAX(OFFSET(E70,1-$M$3,0):E70),MIN(OFFSET(F70,1-$M$3,0):F70))))</f>
        <v/>
      </c>
      <c r="N70" s="65" t="str">
        <f t="shared" ca="1" si="8"/>
        <v/>
      </c>
      <c r="O70" s="102" t="str">
        <f ca="1">IF(ROW()&lt;$O$3+$N$3+3,"",IF(OFFSET(E70,1-$N$3,0)="","",INT(AVERAGE(MAX((OFFSET(E70,1-$O$3,0)):(OFFSET(E70,2-($N$3+$O$3),0))),MIN((OFFSET(F70,1-$O$3,0)):(OFFSET(F70,2-($N$3+$O$3),0)))))))</f>
        <v/>
      </c>
      <c r="P70" s="65" t="str">
        <f t="shared" ca="1" si="5"/>
        <v/>
      </c>
      <c r="Q70" s="93" t="str">
        <f t="shared" ca="1" si="4"/>
        <v/>
      </c>
      <c r="R70" s="90"/>
      <c r="S70" s="65"/>
      <c r="T70" s="65"/>
      <c r="U70" s="145" t="str">
        <f ca="1">IFERROR(AVERAGE(OFFSET(G70,1-U$3,0):G70),"")</f>
        <v/>
      </c>
      <c r="V70" s="85"/>
      <c r="W70" s="93"/>
      <c r="X70" s="146">
        <f t="shared" ca="1" si="6"/>
        <v>-1</v>
      </c>
      <c r="Y70" s="92"/>
      <c r="Z70" s="81"/>
      <c r="AA70" s="65"/>
      <c r="AB70" s="103"/>
      <c r="AC70" s="103"/>
      <c r="AD70" s="103"/>
      <c r="AE70" s="65"/>
      <c r="AF70" s="81"/>
      <c r="AG70" s="65"/>
      <c r="AH70" s="65"/>
      <c r="AI70" s="81"/>
      <c r="AJ70" s="65"/>
      <c r="AK70" s="103"/>
      <c r="AL70" s="103"/>
      <c r="AM70" s="103"/>
      <c r="AN70" s="65"/>
      <c r="AO70" s="81"/>
      <c r="AP70" s="65"/>
      <c r="AQ70" s="64"/>
    </row>
    <row r="71" spans="1:43" ht="18" customHeight="1">
      <c r="A71" s="46"/>
      <c r="B71" s="47"/>
      <c r="C71" s="48"/>
      <c r="D71" s="46"/>
      <c r="E71" s="46"/>
      <c r="F71" s="46"/>
      <c r="G71" s="46"/>
      <c r="H71" s="57" t="str">
        <f ca="1">IF(AND(COUNT(OFFSET(G71,1-H$3,0):G71)&lt;&gt;H$3),"",IF(AND(COUNT(OFFSET(G71,1-H$3,0):G71)=H$3,H70=""),AVERAGE(OFFSET(G71,1-H$3,0):G71),IF(COUNT(H70=1),H70+2/(H$3+1)*(G71-H70))))</f>
        <v/>
      </c>
      <c r="I71" s="57" t="str">
        <f ca="1">IF(AND(COUNT(OFFSET(G71,1-I$3,0):G71)&lt;&gt;I$3),"",IF(AND(COUNT(OFFSET(G71,1-I$3,0):G71)=I$3,I70=""),AVERAGE(OFFSET(G71,1-I$3,0):G71),IF(COUNT(I70=1),I70+2/(I$3+1)*(G71-I70))))</f>
        <v/>
      </c>
      <c r="J71" s="58" t="str">
        <f t="shared" ca="1" si="7"/>
        <v/>
      </c>
      <c r="K71" s="58" t="str">
        <f ca="1">IF(AND(COUNT(OFFSET(J71,1-K$3,0):J71)&lt;&gt;K$3),"",IF(AND(COUNT(OFFSET(J71,1-K$3,0):J71)=K$3,K70=""),AVERAGE(OFFSET(J71,1-K$3,0):J71),IF(COUNT(K70=1),K70+2/(K$3+1)*(J71-K70))))</f>
        <v/>
      </c>
      <c r="L71" s="82" t="str">
        <f ca="1">IF(OR(ROW()&lt;$L$3+3,E71=""),"",INT(AVERAGE(MAX(OFFSET(E71,1-$L$3,0):E71),MIN(OFFSET(F71,1-$L$3,0):F71))))</f>
        <v/>
      </c>
      <c r="M71" s="82" t="str">
        <f ca="1">IF(OR(ROW()&lt;$M$3+3,E71=""),"",INT(AVERAGE(MAX(OFFSET(E71,1-$M$3,0):E71),MIN(OFFSET(F71,1-$M$3,0):F71))))</f>
        <v/>
      </c>
      <c r="N71" s="65" t="str">
        <f t="shared" ca="1" si="8"/>
        <v/>
      </c>
      <c r="O71" s="102" t="str">
        <f ca="1">IF(ROW()&lt;$O$3+$N$3+3,"",IF(OFFSET(E71,1-$N$3,0)="","",INT(AVERAGE(MAX((OFFSET(E71,1-$O$3,0)):(OFFSET(E71,2-($N$3+$O$3),0))),MIN((OFFSET(F71,1-$O$3,0)):(OFFSET(F71,2-($N$3+$O$3),0)))))))</f>
        <v/>
      </c>
      <c r="P71" s="65" t="str">
        <f t="shared" ca="1" si="5"/>
        <v/>
      </c>
      <c r="Q71" s="93" t="str">
        <f t="shared" ca="1" si="4"/>
        <v/>
      </c>
      <c r="R71" s="90"/>
      <c r="S71" s="65"/>
      <c r="T71" s="65"/>
      <c r="U71" s="145" t="str">
        <f ca="1">IFERROR(AVERAGE(OFFSET(G71,1-U$3,0):G71),"")</f>
        <v/>
      </c>
      <c r="V71" s="85"/>
      <c r="W71" s="93"/>
      <c r="X71" s="146">
        <f t="shared" ca="1" si="6"/>
        <v>-1</v>
      </c>
      <c r="Y71" s="92"/>
      <c r="Z71" s="81"/>
      <c r="AA71" s="65"/>
      <c r="AB71" s="103"/>
      <c r="AC71" s="103"/>
      <c r="AD71" s="103"/>
      <c r="AE71" s="65"/>
      <c r="AF71" s="81"/>
      <c r="AG71" s="65"/>
      <c r="AH71" s="65"/>
      <c r="AI71" s="81"/>
      <c r="AJ71" s="65"/>
      <c r="AK71" s="103"/>
      <c r="AL71" s="103"/>
      <c r="AM71" s="103"/>
      <c r="AN71" s="65"/>
      <c r="AO71" s="81"/>
      <c r="AP71" s="65"/>
      <c r="AQ71" s="64"/>
    </row>
    <row r="72" spans="1:43" ht="18" customHeight="1">
      <c r="A72" s="46"/>
      <c r="B72" s="47"/>
      <c r="C72" s="48"/>
      <c r="D72" s="46"/>
      <c r="E72" s="46"/>
      <c r="F72" s="46"/>
      <c r="G72" s="46"/>
      <c r="H72" s="57" t="str">
        <f ca="1">IF(AND(COUNT(OFFSET(G72,1-H$3,0):G72)&lt;&gt;H$3),"",IF(AND(COUNT(OFFSET(G72,1-H$3,0):G72)=H$3,H71=""),AVERAGE(OFFSET(G72,1-H$3,0):G72),IF(COUNT(H71=1),H71+2/(H$3+1)*(G72-H71))))</f>
        <v/>
      </c>
      <c r="I72" s="57" t="str">
        <f ca="1">IF(AND(COUNT(OFFSET(G72,1-I$3,0):G72)&lt;&gt;I$3),"",IF(AND(COUNT(OFFSET(G72,1-I$3,0):G72)=I$3,I71=""),AVERAGE(OFFSET(G72,1-I$3,0):G72),IF(COUNT(I71=1),I71+2/(I$3+1)*(G72-I71))))</f>
        <v/>
      </c>
      <c r="J72" s="58" t="str">
        <f t="shared" ca="1" si="7"/>
        <v/>
      </c>
      <c r="K72" s="58" t="str">
        <f ca="1">IF(AND(COUNT(OFFSET(J72,1-K$3,0):J72)&lt;&gt;K$3),"",IF(AND(COUNT(OFFSET(J72,1-K$3,0):J72)=K$3,K71=""),AVERAGE(OFFSET(J72,1-K$3,0):J72),IF(COUNT(K71=1),K71+2/(K$3+1)*(J72-K71))))</f>
        <v/>
      </c>
      <c r="L72" s="82" t="str">
        <f ca="1">IF(OR(ROW()&lt;$L$3+3,E72=""),"",INT(AVERAGE(MAX(OFFSET(E72,1-$L$3,0):E72),MIN(OFFSET(F72,1-$L$3,0):F72))))</f>
        <v/>
      </c>
      <c r="M72" s="82" t="str">
        <f ca="1">IF(OR(ROW()&lt;$M$3+3,E72=""),"",INT(AVERAGE(MAX(OFFSET(E72,1-$M$3,0):E72),MIN(OFFSET(F72,1-$M$3,0):F72))))</f>
        <v/>
      </c>
      <c r="N72" s="65" t="str">
        <f t="shared" ca="1" si="8"/>
        <v/>
      </c>
      <c r="O72" s="102" t="str">
        <f ca="1">IF(ROW()&lt;$O$3+$N$3+3,"",IF(OFFSET(E72,1-$N$3,0)="","",INT(AVERAGE(MAX((OFFSET(E72,1-$O$3,0)):(OFFSET(E72,2-($N$3+$O$3),0))),MIN((OFFSET(F72,1-$O$3,0)):(OFFSET(F72,2-($N$3+$O$3),0)))))))</f>
        <v/>
      </c>
      <c r="P72" s="65" t="str">
        <f t="shared" ca="1" si="5"/>
        <v/>
      </c>
      <c r="Q72" s="93" t="str">
        <f t="shared" ca="1" si="4"/>
        <v/>
      </c>
      <c r="R72" s="90"/>
      <c r="S72" s="65"/>
      <c r="T72" s="65"/>
      <c r="U72" s="145" t="str">
        <f ca="1">IFERROR(AVERAGE(OFFSET(G72,1-U$3,0):G72),"")</f>
        <v/>
      </c>
      <c r="V72" s="85"/>
      <c r="W72" s="93"/>
      <c r="X72" s="146">
        <f t="shared" ca="1" si="6"/>
        <v>-1</v>
      </c>
      <c r="Y72" s="92"/>
      <c r="Z72" s="81"/>
      <c r="AA72" s="65"/>
      <c r="AB72" s="103"/>
      <c r="AC72" s="103"/>
      <c r="AD72" s="103"/>
      <c r="AE72" s="65"/>
      <c r="AF72" s="81"/>
      <c r="AG72" s="65"/>
      <c r="AH72" s="65"/>
      <c r="AI72" s="81"/>
      <c r="AJ72" s="65"/>
      <c r="AK72" s="103"/>
      <c r="AL72" s="103"/>
      <c r="AM72" s="103"/>
      <c r="AN72" s="65"/>
      <c r="AO72" s="81"/>
      <c r="AP72" s="65"/>
      <c r="AQ72" s="64"/>
    </row>
    <row r="73" spans="1:43" ht="18" customHeight="1">
      <c r="A73" s="46"/>
      <c r="B73" s="47"/>
      <c r="C73" s="48"/>
      <c r="D73" s="46"/>
      <c r="E73" s="46"/>
      <c r="F73" s="46"/>
      <c r="G73" s="46"/>
      <c r="H73" s="57" t="str">
        <f ca="1">IF(AND(COUNT(OFFSET(G73,1-H$3,0):G73)&lt;&gt;H$3),"",IF(AND(COUNT(OFFSET(G73,1-H$3,0):G73)=H$3,H72=""),AVERAGE(OFFSET(G73,1-H$3,0):G73),IF(COUNT(H72=1),H72+2/(H$3+1)*(G73-H72))))</f>
        <v/>
      </c>
      <c r="I73" s="57" t="str">
        <f ca="1">IF(AND(COUNT(OFFSET(G73,1-I$3,0):G73)&lt;&gt;I$3),"",IF(AND(COUNT(OFFSET(G73,1-I$3,0):G73)=I$3,I72=""),AVERAGE(OFFSET(G73,1-I$3,0):G73),IF(COUNT(I72=1),I72+2/(I$3+1)*(G73-I72))))</f>
        <v/>
      </c>
      <c r="J73" s="58" t="str">
        <f t="shared" ca="1" si="7"/>
        <v/>
      </c>
      <c r="K73" s="58" t="str">
        <f ca="1">IF(AND(COUNT(OFFSET(J73,1-K$3,0):J73)&lt;&gt;K$3),"",IF(AND(COUNT(OFFSET(J73,1-K$3,0):J73)=K$3,K72=""),AVERAGE(OFFSET(J73,1-K$3,0):J73),IF(COUNT(K72=1),K72+2/(K$3+1)*(J73-K72))))</f>
        <v/>
      </c>
      <c r="L73" s="82" t="str">
        <f ca="1">IF(OR(ROW()&lt;$L$3+3,E73=""),"",INT(AVERAGE(MAX(OFFSET(E73,1-$L$3,0):E73),MIN(OFFSET(F73,1-$L$3,0):F73))))</f>
        <v/>
      </c>
      <c r="M73" s="82" t="str">
        <f ca="1">IF(OR(ROW()&lt;$M$3+3,E73=""),"",INT(AVERAGE(MAX(OFFSET(E73,1-$M$3,0):E73),MIN(OFFSET(F73,1-$M$3,0):F73))))</f>
        <v/>
      </c>
      <c r="N73" s="65" t="str">
        <f t="shared" ca="1" si="8"/>
        <v/>
      </c>
      <c r="O73" s="102" t="str">
        <f ca="1">IF(ROW()&lt;$O$3+$N$3+3,"",IF(OFFSET(E73,1-$N$3,0)="","",INT(AVERAGE(MAX((OFFSET(E73,1-$O$3,0)):(OFFSET(E73,2-($N$3+$O$3),0))),MIN((OFFSET(F73,1-$O$3,0)):(OFFSET(F73,2-($N$3+$O$3),0)))))))</f>
        <v/>
      </c>
      <c r="P73" s="65" t="str">
        <f t="shared" ca="1" si="5"/>
        <v/>
      </c>
      <c r="Q73" s="93" t="str">
        <f t="shared" ca="1" si="4"/>
        <v/>
      </c>
      <c r="R73" s="90"/>
      <c r="S73" s="65"/>
      <c r="T73" s="65"/>
      <c r="U73" s="145" t="str">
        <f ca="1">IFERROR(AVERAGE(OFFSET(G73,1-U$3,0):G73),"")</f>
        <v/>
      </c>
      <c r="V73" s="85"/>
      <c r="W73" s="93"/>
      <c r="X73" s="146">
        <f t="shared" ca="1" si="6"/>
        <v>-1</v>
      </c>
      <c r="Y73" s="92"/>
      <c r="Z73" s="81"/>
      <c r="AA73" s="65"/>
      <c r="AB73" s="103"/>
      <c r="AC73" s="103"/>
      <c r="AD73" s="103"/>
      <c r="AE73" s="65"/>
      <c r="AF73" s="81"/>
      <c r="AG73" s="65"/>
      <c r="AH73" s="65"/>
      <c r="AI73" s="81"/>
      <c r="AJ73" s="65"/>
      <c r="AK73" s="103"/>
      <c r="AL73" s="103"/>
      <c r="AM73" s="103"/>
      <c r="AN73" s="65"/>
      <c r="AO73" s="81"/>
      <c r="AP73" s="65"/>
      <c r="AQ73" s="64"/>
    </row>
    <row r="74" spans="1:43" ht="18" customHeight="1">
      <c r="A74" s="46"/>
      <c r="B74" s="47"/>
      <c r="C74" s="48"/>
      <c r="D74" s="46"/>
      <c r="E74" s="46"/>
      <c r="F74" s="46"/>
      <c r="G74" s="46"/>
      <c r="H74" s="57" t="str">
        <f ca="1">IF(AND(COUNT(OFFSET(G74,1-H$3,0):G74)&lt;&gt;H$3),"",IF(AND(COUNT(OFFSET(G74,1-H$3,0):G74)=H$3,H73=""),AVERAGE(OFFSET(G74,1-H$3,0):G74),IF(COUNT(H73=1),H73+2/(H$3+1)*(G74-H73))))</f>
        <v/>
      </c>
      <c r="I74" s="57" t="str">
        <f ca="1">IF(AND(COUNT(OFFSET(G74,1-I$3,0):G74)&lt;&gt;I$3),"",IF(AND(COUNT(OFFSET(G74,1-I$3,0):G74)=I$3,I73=""),AVERAGE(OFFSET(G74,1-I$3,0):G74),IF(COUNT(I73=1),I73+2/(I$3+1)*(G74-I73))))</f>
        <v/>
      </c>
      <c r="J74" s="58" t="str">
        <f t="shared" ca="1" si="7"/>
        <v/>
      </c>
      <c r="K74" s="58" t="str">
        <f ca="1">IF(AND(COUNT(OFFSET(J74,1-K$3,0):J74)&lt;&gt;K$3),"",IF(AND(COUNT(OFFSET(J74,1-K$3,0):J74)=K$3,K73=""),AVERAGE(OFFSET(J74,1-K$3,0):J74),IF(COUNT(K73=1),K73+2/(K$3+1)*(J74-K73))))</f>
        <v/>
      </c>
      <c r="L74" s="82" t="str">
        <f ca="1">IF(OR(ROW()&lt;$L$3+3,E74=""),"",INT(AVERAGE(MAX(OFFSET(E74,1-$L$3,0):E74),MIN(OFFSET(F74,1-$L$3,0):F74))))</f>
        <v/>
      </c>
      <c r="M74" s="82" t="str">
        <f ca="1">IF(OR(ROW()&lt;$M$3+3,E74=""),"",INT(AVERAGE(MAX(OFFSET(E74,1-$M$3,0):E74),MIN(OFFSET(F74,1-$M$3,0):F74))))</f>
        <v/>
      </c>
      <c r="N74" s="65" t="str">
        <f t="shared" ca="1" si="8"/>
        <v/>
      </c>
      <c r="O74" s="102" t="str">
        <f ca="1">IF(ROW()&lt;$O$3+$N$3+3,"",IF(OFFSET(E74,1-$N$3,0)="","",INT(AVERAGE(MAX((OFFSET(E74,1-$O$3,0)):(OFFSET(E74,2-($N$3+$O$3),0))),MIN((OFFSET(F74,1-$O$3,0)):(OFFSET(F74,2-($N$3+$O$3),0)))))))</f>
        <v/>
      </c>
      <c r="P74" s="65" t="str">
        <f t="shared" ca="1" si="5"/>
        <v/>
      </c>
      <c r="Q74" s="93" t="str">
        <f t="shared" ca="1" si="4"/>
        <v/>
      </c>
      <c r="R74" s="90"/>
      <c r="S74" s="65"/>
      <c r="T74" s="65"/>
      <c r="U74" s="145" t="str">
        <f ca="1">IFERROR(AVERAGE(OFFSET(G74,1-U$3,0):G74),"")</f>
        <v/>
      </c>
      <c r="V74" s="85"/>
      <c r="W74" s="93"/>
      <c r="X74" s="146">
        <f t="shared" ca="1" si="6"/>
        <v>-1</v>
      </c>
      <c r="Y74" s="92"/>
      <c r="Z74" s="81"/>
      <c r="AA74" s="65"/>
      <c r="AB74" s="103"/>
      <c r="AC74" s="103"/>
      <c r="AD74" s="103"/>
      <c r="AE74" s="65"/>
      <c r="AF74" s="81"/>
      <c r="AG74" s="65"/>
      <c r="AH74" s="65"/>
      <c r="AI74" s="81"/>
      <c r="AJ74" s="65"/>
      <c r="AK74" s="103"/>
      <c r="AL74" s="103"/>
      <c r="AM74" s="103"/>
      <c r="AN74" s="65"/>
      <c r="AO74" s="81"/>
      <c r="AP74" s="65"/>
      <c r="AQ74" s="64"/>
    </row>
    <row r="75" spans="1:43" ht="18" customHeight="1">
      <c r="A75" s="46"/>
      <c r="B75" s="47"/>
      <c r="C75" s="48"/>
      <c r="D75" s="46"/>
      <c r="E75" s="46"/>
      <c r="F75" s="46"/>
      <c r="G75" s="46"/>
      <c r="H75" s="57" t="str">
        <f ca="1">IF(AND(COUNT(OFFSET(G75,1-H$3,0):G75)&lt;&gt;H$3),"",IF(AND(COUNT(OFFSET(G75,1-H$3,0):G75)=H$3,H74=""),AVERAGE(OFFSET(G75,1-H$3,0):G75),IF(COUNT(H74=1),H74+2/(H$3+1)*(G75-H74))))</f>
        <v/>
      </c>
      <c r="I75" s="57" t="str">
        <f ca="1">IF(AND(COUNT(OFFSET(G75,1-I$3,0):G75)&lt;&gt;I$3),"",IF(AND(COUNT(OFFSET(G75,1-I$3,0):G75)=I$3,I74=""),AVERAGE(OFFSET(G75,1-I$3,0):G75),IF(COUNT(I74=1),I74+2/(I$3+1)*(G75-I74))))</f>
        <v/>
      </c>
      <c r="J75" s="58" t="str">
        <f t="shared" ca="1" si="7"/>
        <v/>
      </c>
      <c r="K75" s="58" t="str">
        <f ca="1">IF(AND(COUNT(OFFSET(J75,1-K$3,0):J75)&lt;&gt;K$3),"",IF(AND(COUNT(OFFSET(J75,1-K$3,0):J75)=K$3,K74=""),AVERAGE(OFFSET(J75,1-K$3,0):J75),IF(COUNT(K74=1),K74+2/(K$3+1)*(J75-K74))))</f>
        <v/>
      </c>
      <c r="L75" s="82" t="str">
        <f ca="1">IF(OR(ROW()&lt;$L$3+3,E75=""),"",INT(AVERAGE(MAX(OFFSET(E75,1-$L$3,0):E75),MIN(OFFSET(F75,1-$L$3,0):F75))))</f>
        <v/>
      </c>
      <c r="M75" s="82" t="str">
        <f ca="1">IF(OR(ROW()&lt;$M$3+3,E75=""),"",INT(AVERAGE(MAX(OFFSET(E75,1-$M$3,0):E75),MIN(OFFSET(F75,1-$M$3,0):F75))))</f>
        <v/>
      </c>
      <c r="N75" s="65" t="str">
        <f t="shared" ca="1" si="8"/>
        <v/>
      </c>
      <c r="O75" s="102" t="str">
        <f ca="1">IF(ROW()&lt;$O$3+$N$3+3,"",IF(OFFSET(E75,1-$N$3,0)="","",INT(AVERAGE(MAX((OFFSET(E75,1-$O$3,0)):(OFFSET(E75,2-($N$3+$O$3),0))),MIN((OFFSET(F75,1-$O$3,0)):(OFFSET(F75,2-($N$3+$O$3),0)))))))</f>
        <v/>
      </c>
      <c r="P75" s="65" t="str">
        <f t="shared" ca="1" si="5"/>
        <v/>
      </c>
      <c r="Q75" s="93" t="str">
        <f t="shared" ca="1" si="4"/>
        <v/>
      </c>
      <c r="R75" s="90"/>
      <c r="S75" s="65"/>
      <c r="T75" s="65"/>
      <c r="U75" s="145" t="str">
        <f ca="1">IFERROR(AVERAGE(OFFSET(G75,1-U$3,0):G75),"")</f>
        <v/>
      </c>
      <c r="V75" s="85"/>
      <c r="W75" s="93"/>
      <c r="X75" s="146">
        <f t="shared" ca="1" si="6"/>
        <v>-1</v>
      </c>
      <c r="Y75" s="92"/>
      <c r="Z75" s="81"/>
      <c r="AA75" s="65"/>
      <c r="AB75" s="103"/>
      <c r="AC75" s="103"/>
      <c r="AD75" s="103"/>
      <c r="AE75" s="65"/>
      <c r="AF75" s="81"/>
      <c r="AG75" s="65"/>
      <c r="AH75" s="65"/>
      <c r="AI75" s="81"/>
      <c r="AJ75" s="65"/>
      <c r="AK75" s="103"/>
      <c r="AL75" s="103"/>
      <c r="AM75" s="103"/>
      <c r="AN75" s="65"/>
      <c r="AO75" s="81"/>
      <c r="AP75" s="65"/>
      <c r="AQ75" s="64"/>
    </row>
    <row r="76" spans="1:43" ht="18" customHeight="1">
      <c r="A76" s="46"/>
      <c r="B76" s="47"/>
      <c r="C76" s="48"/>
      <c r="D76" s="46"/>
      <c r="E76" s="46"/>
      <c r="F76" s="46"/>
      <c r="G76" s="46"/>
      <c r="H76" s="57" t="str">
        <f ca="1">IF(AND(COUNT(OFFSET(G76,1-H$3,0):G76)&lt;&gt;H$3),"",IF(AND(COUNT(OFFSET(G76,1-H$3,0):G76)=H$3,H75=""),AVERAGE(OFFSET(G76,1-H$3,0):G76),IF(COUNT(H75=1),H75+2/(H$3+1)*(G76-H75))))</f>
        <v/>
      </c>
      <c r="I76" s="57" t="str">
        <f ca="1">IF(AND(COUNT(OFFSET(G76,1-I$3,0):G76)&lt;&gt;I$3),"",IF(AND(COUNT(OFFSET(G76,1-I$3,0):G76)=I$3,I75=""),AVERAGE(OFFSET(G76,1-I$3,0):G76),IF(COUNT(I75=1),I75+2/(I$3+1)*(G76-I75))))</f>
        <v/>
      </c>
      <c r="J76" s="58" t="str">
        <f t="shared" ca="1" si="7"/>
        <v/>
      </c>
      <c r="K76" s="58" t="str">
        <f ca="1">IF(AND(COUNT(OFFSET(J76,1-K$3,0):J76)&lt;&gt;K$3),"",IF(AND(COUNT(OFFSET(J76,1-K$3,0):J76)=K$3,K75=""),AVERAGE(OFFSET(J76,1-K$3,0):J76),IF(COUNT(K75=1),K75+2/(K$3+1)*(J76-K75))))</f>
        <v/>
      </c>
      <c r="L76" s="82" t="str">
        <f ca="1">IF(OR(ROW()&lt;$L$3+3,E76=""),"",INT(AVERAGE(MAX(OFFSET(E76,1-$L$3,0):E76),MIN(OFFSET(F76,1-$L$3,0):F76))))</f>
        <v/>
      </c>
      <c r="M76" s="82" t="str">
        <f ca="1">IF(OR(ROW()&lt;$M$3+3,E76=""),"",INT(AVERAGE(MAX(OFFSET(E76,1-$M$3,0):E76),MIN(OFFSET(F76,1-$M$3,0):F76))))</f>
        <v/>
      </c>
      <c r="N76" s="65" t="str">
        <f t="shared" ca="1" si="8"/>
        <v/>
      </c>
      <c r="O76" s="102" t="str">
        <f ca="1">IF(ROW()&lt;$O$3+$N$3+3,"",IF(OFFSET(E76,1-$N$3,0)="","",INT(AVERAGE(MAX((OFFSET(E76,1-$O$3,0)):(OFFSET(E76,2-($N$3+$O$3),0))),MIN((OFFSET(F76,1-$O$3,0)):(OFFSET(F76,2-($N$3+$O$3),0)))))))</f>
        <v/>
      </c>
      <c r="P76" s="65" t="str">
        <f t="shared" ca="1" si="5"/>
        <v/>
      </c>
      <c r="Q76" s="93" t="str">
        <f t="shared" ca="1" si="4"/>
        <v/>
      </c>
      <c r="R76" s="90"/>
      <c r="S76" s="65"/>
      <c r="T76" s="65"/>
      <c r="U76" s="145" t="str">
        <f ca="1">IFERROR(AVERAGE(OFFSET(G76,1-U$3,0):G76),"")</f>
        <v/>
      </c>
      <c r="V76" s="85"/>
      <c r="W76" s="93"/>
      <c r="X76" s="146">
        <f t="shared" ca="1" si="6"/>
        <v>-1</v>
      </c>
      <c r="Y76" s="92"/>
      <c r="Z76" s="81"/>
      <c r="AA76" s="65"/>
      <c r="AB76" s="103"/>
      <c r="AC76" s="103"/>
      <c r="AD76" s="103"/>
      <c r="AE76" s="65"/>
      <c r="AF76" s="81"/>
      <c r="AG76" s="65"/>
      <c r="AH76" s="65"/>
      <c r="AI76" s="81"/>
      <c r="AJ76" s="65"/>
      <c r="AK76" s="103"/>
      <c r="AL76" s="103"/>
      <c r="AM76" s="103"/>
      <c r="AN76" s="65"/>
      <c r="AO76" s="81"/>
      <c r="AP76" s="65"/>
      <c r="AQ76" s="64"/>
    </row>
    <row r="77" spans="1:43" ht="18" customHeight="1">
      <c r="A77" s="46"/>
      <c r="B77" s="47"/>
      <c r="C77" s="48"/>
      <c r="D77" s="46"/>
      <c r="E77" s="46"/>
      <c r="F77" s="46"/>
      <c r="G77" s="46"/>
      <c r="H77" s="57" t="str">
        <f ca="1">IF(AND(COUNT(OFFSET(G77,1-H$3,0):G77)&lt;&gt;H$3),"",IF(AND(COUNT(OFFSET(G77,1-H$3,0):G77)=H$3,H76=""),AVERAGE(OFFSET(G77,1-H$3,0):G77),IF(COUNT(H76=1),H76+2/(H$3+1)*(G77-H76))))</f>
        <v/>
      </c>
      <c r="I77" s="57" t="str">
        <f ca="1">IF(AND(COUNT(OFFSET(G77,1-I$3,0):G77)&lt;&gt;I$3),"",IF(AND(COUNT(OFFSET(G77,1-I$3,0):G77)=I$3,I76=""),AVERAGE(OFFSET(G77,1-I$3,0):G77),IF(COUNT(I76=1),I76+2/(I$3+1)*(G77-I76))))</f>
        <v/>
      </c>
      <c r="J77" s="58" t="str">
        <f t="shared" ca="1" si="7"/>
        <v/>
      </c>
      <c r="K77" s="58" t="str">
        <f ca="1">IF(AND(COUNT(OFFSET(J77,1-K$3,0):J77)&lt;&gt;K$3),"",IF(AND(COUNT(OFFSET(J77,1-K$3,0):J77)=K$3,K76=""),AVERAGE(OFFSET(J77,1-K$3,0):J77),IF(COUNT(K76=1),K76+2/(K$3+1)*(J77-K76))))</f>
        <v/>
      </c>
      <c r="L77" s="82" t="str">
        <f ca="1">IF(OR(ROW()&lt;$L$3+3,E77=""),"",INT(AVERAGE(MAX(OFFSET(E77,1-$L$3,0):E77),MIN(OFFSET(F77,1-$L$3,0):F77))))</f>
        <v/>
      </c>
      <c r="M77" s="82" t="str">
        <f ca="1">IF(OR(ROW()&lt;$M$3+3,E77=""),"",INT(AVERAGE(MAX(OFFSET(E77,1-$M$3,0):E77),MIN(OFFSET(F77,1-$M$3,0):F77))))</f>
        <v/>
      </c>
      <c r="N77" s="65" t="str">
        <f t="shared" ca="1" si="8"/>
        <v/>
      </c>
      <c r="O77" s="102" t="str">
        <f ca="1">IF(ROW()&lt;$O$3+$N$3+3,"",IF(OFFSET(E77,1-$N$3,0)="","",INT(AVERAGE(MAX((OFFSET(E77,1-$O$3,0)):(OFFSET(E77,2-($N$3+$O$3),0))),MIN((OFFSET(F77,1-$O$3,0)):(OFFSET(F77,2-($N$3+$O$3),0)))))))</f>
        <v/>
      </c>
      <c r="P77" s="65" t="str">
        <f t="shared" ca="1" si="5"/>
        <v/>
      </c>
      <c r="Q77" s="93" t="str">
        <f t="shared" ca="1" si="4"/>
        <v/>
      </c>
      <c r="R77" s="90"/>
      <c r="S77" s="65"/>
      <c r="T77" s="65"/>
      <c r="U77" s="145" t="str">
        <f ca="1">IFERROR(AVERAGE(OFFSET(G77,1-U$3,0):G77),"")</f>
        <v/>
      </c>
      <c r="V77" s="85"/>
      <c r="W77" s="93"/>
      <c r="X77" s="146">
        <f t="shared" ca="1" si="6"/>
        <v>-1</v>
      </c>
      <c r="Y77" s="92"/>
      <c r="Z77" s="81"/>
      <c r="AA77" s="65"/>
      <c r="AB77" s="103"/>
      <c r="AC77" s="103"/>
      <c r="AD77" s="103"/>
      <c r="AE77" s="65"/>
      <c r="AF77" s="81"/>
      <c r="AG77" s="65"/>
      <c r="AH77" s="65"/>
      <c r="AI77" s="81"/>
      <c r="AJ77" s="65"/>
      <c r="AK77" s="103"/>
      <c r="AL77" s="103"/>
      <c r="AM77" s="103"/>
      <c r="AN77" s="65"/>
      <c r="AO77" s="81"/>
      <c r="AP77" s="65"/>
      <c r="AQ77" s="64"/>
    </row>
    <row r="78" spans="1:43" ht="18" customHeight="1">
      <c r="A78" s="46"/>
      <c r="B78" s="47"/>
      <c r="C78" s="48"/>
      <c r="D78" s="46"/>
      <c r="E78" s="46"/>
      <c r="F78" s="46"/>
      <c r="G78" s="46"/>
      <c r="H78" s="57" t="str">
        <f ca="1">IF(AND(COUNT(OFFSET(G78,1-H$3,0):G78)&lt;&gt;H$3),"",IF(AND(COUNT(OFFSET(G78,1-H$3,0):G78)=H$3,H77=""),AVERAGE(OFFSET(G78,1-H$3,0):G78),IF(COUNT(H77=1),H77+2/(H$3+1)*(G78-H77))))</f>
        <v/>
      </c>
      <c r="I78" s="57" t="str">
        <f ca="1">IF(AND(COUNT(OFFSET(G78,1-I$3,0):G78)&lt;&gt;I$3),"",IF(AND(COUNT(OFFSET(G78,1-I$3,0):G78)=I$3,I77=""),AVERAGE(OFFSET(G78,1-I$3,0):G78),IF(COUNT(I77=1),I77+2/(I$3+1)*(G78-I77))))</f>
        <v/>
      </c>
      <c r="J78" s="58" t="str">
        <f t="shared" ca="1" si="7"/>
        <v/>
      </c>
      <c r="K78" s="58" t="str">
        <f ca="1">IF(AND(COUNT(OFFSET(J78,1-K$3,0):J78)&lt;&gt;K$3),"",IF(AND(COUNT(OFFSET(J78,1-K$3,0):J78)=K$3,K77=""),AVERAGE(OFFSET(J78,1-K$3,0):J78),IF(COUNT(K77=1),K77+2/(K$3+1)*(J78-K77))))</f>
        <v/>
      </c>
      <c r="L78" s="82" t="str">
        <f ca="1">IF(OR(ROW()&lt;$L$3+3,E78=""),"",INT(AVERAGE(MAX(OFFSET(E78,1-$L$3,0):E78),MIN(OFFSET(F78,1-$L$3,0):F78))))</f>
        <v/>
      </c>
      <c r="M78" s="82" t="str">
        <f ca="1">IF(OR(ROW()&lt;$M$3+3,E78=""),"",INT(AVERAGE(MAX(OFFSET(E78,1-$M$3,0):E78),MIN(OFFSET(F78,1-$M$3,0):F78))))</f>
        <v/>
      </c>
      <c r="N78" s="65" t="str">
        <f t="shared" ca="1" si="8"/>
        <v/>
      </c>
      <c r="O78" s="102" t="str">
        <f ca="1">IF(ROW()&lt;$O$3+$N$3+3,"",IF(OFFSET(E78,1-$N$3,0)="","",INT(AVERAGE(MAX((OFFSET(E78,1-$O$3,0)):(OFFSET(E78,2-($N$3+$O$3),0))),MIN((OFFSET(F78,1-$O$3,0)):(OFFSET(F78,2-($N$3+$O$3),0)))))))</f>
        <v/>
      </c>
      <c r="P78" s="65" t="str">
        <f t="shared" ca="1" si="5"/>
        <v/>
      </c>
      <c r="Q78" s="93" t="str">
        <f t="shared" ca="1" si="4"/>
        <v/>
      </c>
      <c r="R78" s="90"/>
      <c r="S78" s="65"/>
      <c r="T78" s="65"/>
      <c r="U78" s="145" t="str">
        <f ca="1">IFERROR(AVERAGE(OFFSET(G78,1-U$3,0):G78),"")</f>
        <v/>
      </c>
      <c r="V78" s="85"/>
      <c r="W78" s="93"/>
      <c r="X78" s="146">
        <f t="shared" ca="1" si="6"/>
        <v>-1</v>
      </c>
      <c r="Y78" s="92"/>
      <c r="Z78" s="81"/>
      <c r="AA78" s="65"/>
      <c r="AB78" s="103"/>
      <c r="AC78" s="103"/>
      <c r="AD78" s="103"/>
      <c r="AE78" s="65"/>
      <c r="AF78" s="81"/>
      <c r="AG78" s="65"/>
      <c r="AH78" s="65"/>
      <c r="AI78" s="81"/>
      <c r="AJ78" s="65"/>
      <c r="AK78" s="103"/>
      <c r="AL78" s="103"/>
      <c r="AM78" s="103"/>
      <c r="AN78" s="65"/>
      <c r="AO78" s="81"/>
      <c r="AP78" s="65"/>
      <c r="AQ78" s="64"/>
    </row>
    <row r="79" spans="1:43" ht="18" customHeight="1">
      <c r="A79" s="46"/>
      <c r="B79" s="47"/>
      <c r="C79" s="48"/>
      <c r="D79" s="46"/>
      <c r="E79" s="46"/>
      <c r="F79" s="46"/>
      <c r="G79" s="46"/>
      <c r="H79" s="57" t="str">
        <f ca="1">IF(AND(COUNT(OFFSET(G79,1-H$3,0):G79)&lt;&gt;H$3),"",IF(AND(COUNT(OFFSET(G79,1-H$3,0):G79)=H$3,H78=""),AVERAGE(OFFSET(G79,1-H$3,0):G79),IF(COUNT(H78=1),H78+2/(H$3+1)*(G79-H78))))</f>
        <v/>
      </c>
      <c r="I79" s="57" t="str">
        <f ca="1">IF(AND(COUNT(OFFSET(G79,1-I$3,0):G79)&lt;&gt;I$3),"",IF(AND(COUNT(OFFSET(G79,1-I$3,0):G79)=I$3,I78=""),AVERAGE(OFFSET(G79,1-I$3,0):G79),IF(COUNT(I78=1),I78+2/(I$3+1)*(G79-I78))))</f>
        <v/>
      </c>
      <c r="J79" s="58" t="str">
        <f t="shared" ca="1" si="7"/>
        <v/>
      </c>
      <c r="K79" s="58" t="str">
        <f ca="1">IF(AND(COUNT(OFFSET(J79,1-K$3,0):J79)&lt;&gt;K$3),"",IF(AND(COUNT(OFFSET(J79,1-K$3,0):J79)=K$3,K78=""),AVERAGE(OFFSET(J79,1-K$3,0):J79),IF(COUNT(K78=1),K78+2/(K$3+1)*(J79-K78))))</f>
        <v/>
      </c>
      <c r="L79" s="82" t="str">
        <f ca="1">IF(OR(ROW()&lt;$L$3+3,E79=""),"",INT(AVERAGE(MAX(OFFSET(E79,1-$L$3,0):E79),MIN(OFFSET(F79,1-$L$3,0):F79))))</f>
        <v/>
      </c>
      <c r="M79" s="82" t="str">
        <f ca="1">IF(OR(ROW()&lt;$M$3+3,E79=""),"",INT(AVERAGE(MAX(OFFSET(E79,1-$M$3,0):E79),MIN(OFFSET(F79,1-$M$3,0):F79))))</f>
        <v/>
      </c>
      <c r="N79" s="65" t="str">
        <f t="shared" ca="1" si="8"/>
        <v/>
      </c>
      <c r="O79" s="102" t="str">
        <f ca="1">IF(ROW()&lt;$O$3+$N$3+3,"",IF(OFFSET(E79,1-$N$3,0)="","",INT(AVERAGE(MAX((OFFSET(E79,1-$O$3,0)):(OFFSET(E79,2-($N$3+$O$3),0))),MIN((OFFSET(F79,1-$O$3,0)):(OFFSET(F79,2-($N$3+$O$3),0)))))))</f>
        <v/>
      </c>
      <c r="P79" s="65" t="str">
        <f t="shared" ca="1" si="5"/>
        <v/>
      </c>
      <c r="Q79" s="93" t="str">
        <f t="shared" ca="1" si="4"/>
        <v/>
      </c>
      <c r="R79" s="90"/>
      <c r="S79" s="65"/>
      <c r="T79" s="65"/>
      <c r="U79" s="145" t="str">
        <f ca="1">IFERROR(AVERAGE(OFFSET(G79,1-U$3,0):G79),"")</f>
        <v/>
      </c>
      <c r="V79" s="85"/>
      <c r="W79" s="93"/>
      <c r="X79" s="146">
        <f t="shared" ca="1" si="6"/>
        <v>-1</v>
      </c>
      <c r="Y79" s="92"/>
      <c r="Z79" s="81"/>
      <c r="AA79" s="65"/>
      <c r="AB79" s="103"/>
      <c r="AC79" s="103"/>
      <c r="AD79" s="103"/>
      <c r="AE79" s="65"/>
      <c r="AF79" s="81"/>
      <c r="AG79" s="65"/>
      <c r="AH79" s="65"/>
      <c r="AI79" s="81"/>
      <c r="AJ79" s="65"/>
      <c r="AK79" s="103"/>
      <c r="AL79" s="103"/>
      <c r="AM79" s="103"/>
      <c r="AN79" s="65"/>
      <c r="AO79" s="81"/>
      <c r="AP79" s="65"/>
      <c r="AQ79" s="64"/>
    </row>
    <row r="80" spans="1:43" ht="18" customHeight="1">
      <c r="A80" s="46"/>
      <c r="B80" s="47"/>
      <c r="C80" s="48"/>
      <c r="D80" s="46"/>
      <c r="E80" s="46"/>
      <c r="F80" s="46"/>
      <c r="G80" s="46"/>
      <c r="H80" s="57" t="str">
        <f ca="1">IF(AND(COUNT(OFFSET(G80,1-H$3,0):G80)&lt;&gt;H$3),"",IF(AND(COUNT(OFFSET(G80,1-H$3,0):G80)=H$3,H79=""),AVERAGE(OFFSET(G80,1-H$3,0):G80),IF(COUNT(H79=1),H79+2/(H$3+1)*(G80-H79))))</f>
        <v/>
      </c>
      <c r="I80" s="57" t="str">
        <f ca="1">IF(AND(COUNT(OFFSET(G80,1-I$3,0):G80)&lt;&gt;I$3),"",IF(AND(COUNT(OFFSET(G80,1-I$3,0):G80)=I$3,I79=""),AVERAGE(OFFSET(G80,1-I$3,0):G80),IF(COUNT(I79=1),I79+2/(I$3+1)*(G80-I79))))</f>
        <v/>
      </c>
      <c r="J80" s="58" t="str">
        <f t="shared" ca="1" si="7"/>
        <v/>
      </c>
      <c r="K80" s="58" t="str">
        <f ca="1">IF(AND(COUNT(OFFSET(J80,1-K$3,0):J80)&lt;&gt;K$3),"",IF(AND(COUNT(OFFSET(J80,1-K$3,0):J80)=K$3,K79=""),AVERAGE(OFFSET(J80,1-K$3,0):J80),IF(COUNT(K79=1),K79+2/(K$3+1)*(J80-K79))))</f>
        <v/>
      </c>
      <c r="L80" s="82" t="str">
        <f ca="1">IF(OR(ROW()&lt;$L$3+3,E80=""),"",INT(AVERAGE(MAX(OFFSET(E80,1-$L$3,0):E80),MIN(OFFSET(F80,1-$L$3,0):F80))))</f>
        <v/>
      </c>
      <c r="M80" s="82" t="str">
        <f ca="1">IF(OR(ROW()&lt;$M$3+3,E80=""),"",INT(AVERAGE(MAX(OFFSET(E80,1-$M$3,0):E80),MIN(OFFSET(F80,1-$M$3,0):F80))))</f>
        <v/>
      </c>
      <c r="N80" s="65" t="str">
        <f t="shared" ca="1" si="8"/>
        <v/>
      </c>
      <c r="O80" s="102" t="str">
        <f ca="1">IF(ROW()&lt;$O$3+$N$3+3,"",IF(OFFSET(E80,1-$N$3,0)="","",INT(AVERAGE(MAX((OFFSET(E80,1-$O$3,0)):(OFFSET(E80,2-($N$3+$O$3),0))),MIN((OFFSET(F80,1-$O$3,0)):(OFFSET(F80,2-($N$3+$O$3),0)))))))</f>
        <v/>
      </c>
      <c r="P80" s="65" t="str">
        <f t="shared" ca="1" si="5"/>
        <v/>
      </c>
      <c r="Q80" s="93" t="str">
        <f t="shared" ref="Q80:Q143" ca="1" si="9">IF(OFFSET(G80,1-$Q$3,0)="","",OFFSET(G80,1-$Q$3,0))</f>
        <v/>
      </c>
      <c r="R80" s="90"/>
      <c r="S80" s="65"/>
      <c r="T80" s="65"/>
      <c r="U80" s="145" t="str">
        <f ca="1">IFERROR(AVERAGE(OFFSET(G80,1-U$3,0):G80),"")</f>
        <v/>
      </c>
      <c r="V80" s="85"/>
      <c r="W80" s="93"/>
      <c r="X80" s="146">
        <f t="shared" ca="1" si="6"/>
        <v>-1</v>
      </c>
      <c r="Y80" s="92"/>
      <c r="Z80" s="81"/>
      <c r="AA80" s="65"/>
      <c r="AB80" s="103"/>
      <c r="AC80" s="103"/>
      <c r="AD80" s="103"/>
      <c r="AE80" s="65"/>
      <c r="AF80" s="81"/>
      <c r="AG80" s="65"/>
      <c r="AH80" s="65"/>
      <c r="AI80" s="81"/>
      <c r="AJ80" s="65"/>
      <c r="AK80" s="103"/>
      <c r="AL80" s="103"/>
      <c r="AM80" s="103"/>
      <c r="AN80" s="65"/>
      <c r="AO80" s="81"/>
      <c r="AP80" s="65"/>
      <c r="AQ80" s="64"/>
    </row>
    <row r="81" spans="1:43" ht="18" customHeight="1">
      <c r="A81" s="46"/>
      <c r="B81" s="47"/>
      <c r="C81" s="48"/>
      <c r="D81" s="46"/>
      <c r="E81" s="46"/>
      <c r="F81" s="46"/>
      <c r="G81" s="46"/>
      <c r="H81" s="57" t="str">
        <f ca="1">IF(AND(COUNT(OFFSET(G81,1-H$3,0):G81)&lt;&gt;H$3),"",IF(AND(COUNT(OFFSET(G81,1-H$3,0):G81)=H$3,H80=""),AVERAGE(OFFSET(G81,1-H$3,0):G81),IF(COUNT(H80=1),H80+2/(H$3+1)*(G81-H80))))</f>
        <v/>
      </c>
      <c r="I81" s="57" t="str">
        <f ca="1">IF(AND(COUNT(OFFSET(G81,1-I$3,0):G81)&lt;&gt;I$3),"",IF(AND(COUNT(OFFSET(G81,1-I$3,0):G81)=I$3,I80=""),AVERAGE(OFFSET(G81,1-I$3,0):G81),IF(COUNT(I80=1),I80+2/(I$3+1)*(G81-I80))))</f>
        <v/>
      </c>
      <c r="J81" s="58" t="str">
        <f t="shared" ca="1" si="7"/>
        <v/>
      </c>
      <c r="K81" s="58" t="str">
        <f ca="1">IF(AND(COUNT(OFFSET(J81,1-K$3,0):J81)&lt;&gt;K$3),"",IF(AND(COUNT(OFFSET(J81,1-K$3,0):J81)=K$3,K80=""),AVERAGE(OFFSET(J81,1-K$3,0):J81),IF(COUNT(K80=1),K80+2/(K$3+1)*(J81-K80))))</f>
        <v/>
      </c>
      <c r="L81" s="82" t="str">
        <f ca="1">IF(OR(ROW()&lt;$L$3+3,E81=""),"",INT(AVERAGE(MAX(OFFSET(E81,1-$L$3,0):E81),MIN(OFFSET(F81,1-$L$3,0):F81))))</f>
        <v/>
      </c>
      <c r="M81" s="82" t="str">
        <f ca="1">IF(OR(ROW()&lt;$M$3+3,E81=""),"",INT(AVERAGE(MAX(OFFSET(E81,1-$M$3,0):E81),MIN(OFFSET(F81,1-$M$3,0):F81))))</f>
        <v/>
      </c>
      <c r="N81" s="65" t="str">
        <f t="shared" ca="1" si="8"/>
        <v/>
      </c>
      <c r="O81" s="102" t="str">
        <f ca="1">IF(ROW()&lt;$O$3+$N$3+3,"",IF(OFFSET(E81,1-$N$3,0)="","",INT(AVERAGE(MAX((OFFSET(E81,1-$O$3,0)):(OFFSET(E81,2-($N$3+$O$3),0))),MIN((OFFSET(F81,1-$O$3,0)):(OFFSET(F81,2-($N$3+$O$3),0)))))))</f>
        <v/>
      </c>
      <c r="P81" s="65" t="str">
        <f t="shared" ca="1" si="5"/>
        <v/>
      </c>
      <c r="Q81" s="93" t="str">
        <f t="shared" ca="1" si="9"/>
        <v/>
      </c>
      <c r="R81" s="90"/>
      <c r="S81" s="65"/>
      <c r="T81" s="65"/>
      <c r="U81" s="145" t="str">
        <f ca="1">IFERROR(AVERAGE(OFFSET(G81,1-U$3,0):G81),"")</f>
        <v/>
      </c>
      <c r="V81" s="85"/>
      <c r="W81" s="93"/>
      <c r="X81" s="146">
        <f t="shared" ca="1" si="6"/>
        <v>-1</v>
      </c>
      <c r="Y81" s="92"/>
      <c r="Z81" s="81"/>
      <c r="AA81" s="65"/>
      <c r="AB81" s="103"/>
      <c r="AC81" s="103"/>
      <c r="AD81" s="103"/>
      <c r="AE81" s="65"/>
      <c r="AF81" s="81"/>
      <c r="AG81" s="65"/>
      <c r="AH81" s="65"/>
      <c r="AI81" s="81"/>
      <c r="AJ81" s="65"/>
      <c r="AK81" s="103"/>
      <c r="AL81" s="103"/>
      <c r="AM81" s="103"/>
      <c r="AN81" s="65"/>
      <c r="AO81" s="81"/>
      <c r="AP81" s="65"/>
      <c r="AQ81" s="64"/>
    </row>
    <row r="82" spans="1:43" ht="18" customHeight="1">
      <c r="A82" s="46"/>
      <c r="B82" s="47"/>
      <c r="C82" s="48"/>
      <c r="D82" s="46"/>
      <c r="E82" s="46"/>
      <c r="F82" s="46"/>
      <c r="G82" s="46"/>
      <c r="H82" s="57" t="str">
        <f ca="1">IF(AND(COUNT(OFFSET(G82,1-H$3,0):G82)&lt;&gt;H$3),"",IF(AND(COUNT(OFFSET(G82,1-H$3,0):G82)=H$3,H81=""),AVERAGE(OFFSET(G82,1-H$3,0):G82),IF(COUNT(H81=1),H81+2/(H$3+1)*(G82-H81))))</f>
        <v/>
      </c>
      <c r="I82" s="57" t="str">
        <f ca="1">IF(AND(COUNT(OFFSET(G82,1-I$3,0):G82)&lt;&gt;I$3),"",IF(AND(COUNT(OFFSET(G82,1-I$3,0):G82)=I$3,I81=""),AVERAGE(OFFSET(G82,1-I$3,0):G82),IF(COUNT(I81=1),I81+2/(I$3+1)*(G82-I81))))</f>
        <v/>
      </c>
      <c r="J82" s="58" t="str">
        <f t="shared" ca="1" si="7"/>
        <v/>
      </c>
      <c r="K82" s="58" t="str">
        <f ca="1">IF(AND(COUNT(OFFSET(J82,1-K$3,0):J82)&lt;&gt;K$3),"",IF(AND(COUNT(OFFSET(J82,1-K$3,0):J82)=K$3,K81=""),AVERAGE(OFFSET(J82,1-K$3,0):J82),IF(COUNT(K81=1),K81+2/(K$3+1)*(J82-K81))))</f>
        <v/>
      </c>
      <c r="L82" s="82" t="str">
        <f ca="1">IF(OR(ROW()&lt;$L$3+3,E82=""),"",INT(AVERAGE(MAX(OFFSET(E82,1-$L$3,0):E82),MIN(OFFSET(F82,1-$L$3,0):F82))))</f>
        <v/>
      </c>
      <c r="M82" s="82" t="str">
        <f ca="1">IF(OR(ROW()&lt;$M$3+3,E82=""),"",INT(AVERAGE(MAX(OFFSET(E82,1-$M$3,0):E82),MIN(OFFSET(F82,1-$M$3,0):F82))))</f>
        <v/>
      </c>
      <c r="N82" s="65" t="str">
        <f t="shared" ca="1" si="8"/>
        <v/>
      </c>
      <c r="O82" s="102" t="str">
        <f ca="1">IF(ROW()&lt;$O$3+$N$3+3,"",IF(OFFSET(E82,1-$N$3,0)="","",INT(AVERAGE(MAX((OFFSET(E82,1-$O$3,0)):(OFFSET(E82,2-($N$3+$O$3),0))),MIN((OFFSET(F82,1-$O$3,0)):(OFFSET(F82,2-($N$3+$O$3),0)))))))</f>
        <v/>
      </c>
      <c r="P82" s="65" t="str">
        <f t="shared" ca="1" si="5"/>
        <v/>
      </c>
      <c r="Q82" s="93" t="str">
        <f t="shared" ca="1" si="9"/>
        <v/>
      </c>
      <c r="R82" s="90"/>
      <c r="S82" s="65"/>
      <c r="T82" s="65"/>
      <c r="U82" s="145" t="str">
        <f ca="1">IFERROR(AVERAGE(OFFSET(G82,1-U$3,0):G82),"")</f>
        <v/>
      </c>
      <c r="V82" s="85"/>
      <c r="W82" s="93"/>
      <c r="X82" s="146">
        <f t="shared" ca="1" si="6"/>
        <v>-1</v>
      </c>
      <c r="Y82" s="92"/>
      <c r="Z82" s="81"/>
      <c r="AA82" s="65"/>
      <c r="AB82" s="103"/>
      <c r="AC82" s="103"/>
      <c r="AD82" s="103"/>
      <c r="AE82" s="65"/>
      <c r="AF82" s="81"/>
      <c r="AG82" s="65"/>
      <c r="AH82" s="65"/>
      <c r="AI82" s="81"/>
      <c r="AJ82" s="65"/>
      <c r="AK82" s="103"/>
      <c r="AL82" s="103"/>
      <c r="AM82" s="103"/>
      <c r="AN82" s="65"/>
      <c r="AO82" s="81"/>
      <c r="AP82" s="65"/>
      <c r="AQ82" s="64"/>
    </row>
    <row r="83" spans="1:43" ht="18" customHeight="1">
      <c r="A83" s="46"/>
      <c r="B83" s="47"/>
      <c r="C83" s="48"/>
      <c r="D83" s="46"/>
      <c r="E83" s="46"/>
      <c r="F83" s="46"/>
      <c r="G83" s="46"/>
      <c r="H83" s="57" t="str">
        <f ca="1">IF(AND(COUNT(OFFSET(G83,1-H$3,0):G83)&lt;&gt;H$3),"",IF(AND(COUNT(OFFSET(G83,1-H$3,0):G83)=H$3,H82=""),AVERAGE(OFFSET(G83,1-H$3,0):G83),IF(COUNT(H82=1),H82+2/(H$3+1)*(G83-H82))))</f>
        <v/>
      </c>
      <c r="I83" s="57" t="str">
        <f ca="1">IF(AND(COUNT(OFFSET(G83,1-I$3,0):G83)&lt;&gt;I$3),"",IF(AND(COUNT(OFFSET(G83,1-I$3,0):G83)=I$3,I82=""),AVERAGE(OFFSET(G83,1-I$3,0):G83),IF(COUNT(I82=1),I82+2/(I$3+1)*(G83-I82))))</f>
        <v/>
      </c>
      <c r="J83" s="58" t="str">
        <f t="shared" ca="1" si="7"/>
        <v/>
      </c>
      <c r="K83" s="58" t="str">
        <f ca="1">IF(AND(COUNT(OFFSET(J83,1-K$3,0):J83)&lt;&gt;K$3),"",IF(AND(COUNT(OFFSET(J83,1-K$3,0):J83)=K$3,K82=""),AVERAGE(OFFSET(J83,1-K$3,0):J83),IF(COUNT(K82=1),K82+2/(K$3+1)*(J83-K82))))</f>
        <v/>
      </c>
      <c r="L83" s="82" t="str">
        <f ca="1">IF(OR(ROW()&lt;$L$3+3,E83=""),"",INT(AVERAGE(MAX(OFFSET(E83,1-$L$3,0):E83),MIN(OFFSET(F83,1-$L$3,0):F83))))</f>
        <v/>
      </c>
      <c r="M83" s="82" t="str">
        <f ca="1">IF(OR(ROW()&lt;$M$3+3,E83=""),"",INT(AVERAGE(MAX(OFFSET(E83,1-$M$3,0):E83),MIN(OFFSET(F83,1-$M$3,0):F83))))</f>
        <v/>
      </c>
      <c r="N83" s="65" t="str">
        <f t="shared" ca="1" si="8"/>
        <v/>
      </c>
      <c r="O83" s="102" t="str">
        <f ca="1">IF(ROW()&lt;$O$3+$N$3+3,"",IF(OFFSET(E83,1-$N$3,0)="","",INT(AVERAGE(MAX((OFFSET(E83,1-$O$3,0)):(OFFSET(E83,2-($N$3+$O$3),0))),MIN((OFFSET(F83,1-$O$3,0)):(OFFSET(F83,2-($N$3+$O$3),0)))))))</f>
        <v/>
      </c>
      <c r="P83" s="65" t="str">
        <f t="shared" ca="1" si="5"/>
        <v/>
      </c>
      <c r="Q83" s="93" t="str">
        <f t="shared" ca="1" si="9"/>
        <v/>
      </c>
      <c r="R83" s="90"/>
      <c r="S83" s="65"/>
      <c r="T83" s="65"/>
      <c r="U83" s="145" t="str">
        <f ca="1">IFERROR(AVERAGE(OFFSET(G83,1-U$3,0):G83),"")</f>
        <v/>
      </c>
      <c r="V83" s="85"/>
      <c r="W83" s="93"/>
      <c r="X83" s="146">
        <f t="shared" ca="1" si="6"/>
        <v>-1</v>
      </c>
      <c r="Y83" s="92"/>
      <c r="Z83" s="81"/>
      <c r="AA83" s="65"/>
      <c r="AB83" s="103"/>
      <c r="AC83" s="103"/>
      <c r="AD83" s="103"/>
      <c r="AE83" s="65"/>
      <c r="AF83" s="81"/>
      <c r="AG83" s="65"/>
      <c r="AH83" s="65"/>
      <c r="AI83" s="81"/>
      <c r="AJ83" s="65"/>
      <c r="AK83" s="103"/>
      <c r="AL83" s="103"/>
      <c r="AM83" s="103"/>
      <c r="AN83" s="65"/>
      <c r="AO83" s="81"/>
      <c r="AP83" s="65"/>
      <c r="AQ83" s="64"/>
    </row>
    <row r="84" spans="1:43" ht="18" customHeight="1">
      <c r="A84" s="46"/>
      <c r="B84" s="47"/>
      <c r="C84" s="48"/>
      <c r="D84" s="46"/>
      <c r="E84" s="46"/>
      <c r="F84" s="46"/>
      <c r="G84" s="46"/>
      <c r="H84" s="57" t="str">
        <f ca="1">IF(AND(COUNT(OFFSET(G84,1-H$3,0):G84)&lt;&gt;H$3),"",IF(AND(COUNT(OFFSET(G84,1-H$3,0):G84)=H$3,H83=""),AVERAGE(OFFSET(G84,1-H$3,0):G84),IF(COUNT(H83=1),H83+2/(H$3+1)*(G84-H83))))</f>
        <v/>
      </c>
      <c r="I84" s="57" t="str">
        <f ca="1">IF(AND(COUNT(OFFSET(G84,1-I$3,0):G84)&lt;&gt;I$3),"",IF(AND(COUNT(OFFSET(G84,1-I$3,0):G84)=I$3,I83=""),AVERAGE(OFFSET(G84,1-I$3,0):G84),IF(COUNT(I83=1),I83+2/(I$3+1)*(G84-I83))))</f>
        <v/>
      </c>
      <c r="J84" s="58" t="str">
        <f t="shared" ca="1" si="7"/>
        <v/>
      </c>
      <c r="K84" s="58" t="str">
        <f ca="1">IF(AND(COUNT(OFFSET(J84,1-K$3,0):J84)&lt;&gt;K$3),"",IF(AND(COUNT(OFFSET(J84,1-K$3,0):J84)=K$3,K83=""),AVERAGE(OFFSET(J84,1-K$3,0):J84),IF(COUNT(K83=1),K83+2/(K$3+1)*(J84-K83))))</f>
        <v/>
      </c>
      <c r="L84" s="82" t="str">
        <f ca="1">IF(OR(ROW()&lt;$L$3+3,E84=""),"",INT(AVERAGE(MAX(OFFSET(E84,1-$L$3,0):E84),MIN(OFFSET(F84,1-$L$3,0):F84))))</f>
        <v/>
      </c>
      <c r="M84" s="82" t="str">
        <f ca="1">IF(OR(ROW()&lt;$M$3+3,E84=""),"",INT(AVERAGE(MAX(OFFSET(E84,1-$M$3,0):E84),MIN(OFFSET(F84,1-$M$3,0):F84))))</f>
        <v/>
      </c>
      <c r="N84" s="65" t="str">
        <f t="shared" ca="1" si="8"/>
        <v/>
      </c>
      <c r="O84" s="102" t="str">
        <f ca="1">IF(ROW()&lt;$O$3+$N$3+3,"",IF(OFFSET(E84,1-$N$3,0)="","",INT(AVERAGE(MAX((OFFSET(E84,1-$O$3,0)):(OFFSET(E84,2-($N$3+$O$3),0))),MIN((OFFSET(F84,1-$O$3,0)):(OFFSET(F84,2-($N$3+$O$3),0)))))))</f>
        <v/>
      </c>
      <c r="P84" s="65" t="str">
        <f t="shared" ca="1" si="5"/>
        <v/>
      </c>
      <c r="Q84" s="93" t="str">
        <f t="shared" ca="1" si="9"/>
        <v/>
      </c>
      <c r="R84" s="90"/>
      <c r="S84" s="65"/>
      <c r="T84" s="65"/>
      <c r="U84" s="145" t="str">
        <f ca="1">IFERROR(AVERAGE(OFFSET(G84,1-U$3,0):G84),"")</f>
        <v/>
      </c>
      <c r="V84" s="85"/>
      <c r="W84" s="93"/>
      <c r="X84" s="146">
        <f t="shared" ca="1" si="6"/>
        <v>-1</v>
      </c>
      <c r="Y84" s="92"/>
      <c r="Z84" s="81"/>
      <c r="AA84" s="65"/>
      <c r="AB84" s="103"/>
      <c r="AC84" s="103"/>
      <c r="AD84" s="103"/>
      <c r="AE84" s="65"/>
      <c r="AF84" s="81"/>
      <c r="AG84" s="65"/>
      <c r="AH84" s="65"/>
      <c r="AI84" s="81"/>
      <c r="AJ84" s="65"/>
      <c r="AK84" s="103"/>
      <c r="AL84" s="103"/>
      <c r="AM84" s="103"/>
      <c r="AN84" s="65"/>
      <c r="AO84" s="81"/>
      <c r="AP84" s="65"/>
      <c r="AQ84" s="64"/>
    </row>
    <row r="85" spans="1:43" ht="18" customHeight="1">
      <c r="A85" s="46"/>
      <c r="B85" s="47"/>
      <c r="C85" s="48"/>
      <c r="D85" s="46"/>
      <c r="E85" s="46"/>
      <c r="F85" s="46"/>
      <c r="G85" s="46"/>
      <c r="H85" s="57" t="str">
        <f ca="1">IF(AND(COUNT(OFFSET(G85,1-H$3,0):G85)&lt;&gt;H$3),"",IF(AND(COUNT(OFFSET(G85,1-H$3,0):G85)=H$3,H84=""),AVERAGE(OFFSET(G85,1-H$3,0):G85),IF(COUNT(H84=1),H84+2/(H$3+1)*(G85-H84))))</f>
        <v/>
      </c>
      <c r="I85" s="57" t="str">
        <f ca="1">IF(AND(COUNT(OFFSET(G85,1-I$3,0):G85)&lt;&gt;I$3),"",IF(AND(COUNT(OFFSET(G85,1-I$3,0):G85)=I$3,I84=""),AVERAGE(OFFSET(G85,1-I$3,0):G85),IF(COUNT(I84=1),I84+2/(I$3+1)*(G85-I84))))</f>
        <v/>
      </c>
      <c r="J85" s="58" t="str">
        <f t="shared" ca="1" si="7"/>
        <v/>
      </c>
      <c r="K85" s="58" t="str">
        <f ca="1">IF(AND(COUNT(OFFSET(J85,1-K$3,0):J85)&lt;&gt;K$3),"",IF(AND(COUNT(OFFSET(J85,1-K$3,0):J85)=K$3,K84=""),AVERAGE(OFFSET(J85,1-K$3,0):J85),IF(COUNT(K84=1),K84+2/(K$3+1)*(J85-K84))))</f>
        <v/>
      </c>
      <c r="L85" s="82" t="str">
        <f ca="1">IF(OR(ROW()&lt;$L$3+3,E85=""),"",INT(AVERAGE(MAX(OFFSET(E85,1-$L$3,0):E85),MIN(OFFSET(F85,1-$L$3,0):F85))))</f>
        <v/>
      </c>
      <c r="M85" s="82" t="str">
        <f ca="1">IF(OR(ROW()&lt;$M$3+3,E85=""),"",INT(AVERAGE(MAX(OFFSET(E85,1-$M$3,0):E85),MIN(OFFSET(F85,1-$M$3,0):F85))))</f>
        <v/>
      </c>
      <c r="N85" s="65" t="str">
        <f t="shared" ca="1" si="8"/>
        <v/>
      </c>
      <c r="O85" s="102" t="str">
        <f ca="1">IF(ROW()&lt;$O$3+$N$3+3,"",IF(OFFSET(E85,1-$N$3,0)="","",INT(AVERAGE(MAX((OFFSET(E85,1-$O$3,0)):(OFFSET(E85,2-($N$3+$O$3),0))),MIN((OFFSET(F85,1-$O$3,0)):(OFFSET(F85,2-($N$3+$O$3),0)))))))</f>
        <v/>
      </c>
      <c r="P85" s="65" t="str">
        <f t="shared" ca="1" si="5"/>
        <v/>
      </c>
      <c r="Q85" s="93" t="str">
        <f t="shared" ca="1" si="9"/>
        <v/>
      </c>
      <c r="R85" s="90"/>
      <c r="S85" s="65"/>
      <c r="T85" s="65"/>
      <c r="U85" s="145" t="str">
        <f ca="1">IFERROR(AVERAGE(OFFSET(G85,1-U$3,0):G85),"")</f>
        <v/>
      </c>
      <c r="V85" s="85"/>
      <c r="W85" s="93"/>
      <c r="X85" s="146">
        <f t="shared" ca="1" si="6"/>
        <v>-1</v>
      </c>
      <c r="Y85" s="92"/>
      <c r="Z85" s="81"/>
      <c r="AA85" s="65"/>
      <c r="AB85" s="103"/>
      <c r="AC85" s="103"/>
      <c r="AD85" s="103"/>
      <c r="AE85" s="65"/>
      <c r="AF85" s="81"/>
      <c r="AG85" s="65"/>
      <c r="AH85" s="65"/>
      <c r="AI85" s="81"/>
      <c r="AJ85" s="65"/>
      <c r="AK85" s="103"/>
      <c r="AL85" s="103"/>
      <c r="AM85" s="103"/>
      <c r="AN85" s="65"/>
      <c r="AO85" s="81"/>
      <c r="AP85" s="65"/>
      <c r="AQ85" s="64"/>
    </row>
    <row r="86" spans="1:43" ht="18" customHeight="1">
      <c r="A86" s="46"/>
      <c r="B86" s="47"/>
      <c r="C86" s="48"/>
      <c r="D86" s="46"/>
      <c r="E86" s="46"/>
      <c r="F86" s="46"/>
      <c r="G86" s="46"/>
      <c r="H86" s="57" t="str">
        <f ca="1">IF(AND(COUNT(OFFSET(G86,1-H$3,0):G86)&lt;&gt;H$3),"",IF(AND(COUNT(OFFSET(G86,1-H$3,0):G86)=H$3,H85=""),AVERAGE(OFFSET(G86,1-H$3,0):G86),IF(COUNT(H85=1),H85+2/(H$3+1)*(G86-H85))))</f>
        <v/>
      </c>
      <c r="I86" s="57" t="str">
        <f ca="1">IF(AND(COUNT(OFFSET(G86,1-I$3,0):G86)&lt;&gt;I$3),"",IF(AND(COUNT(OFFSET(G86,1-I$3,0):G86)=I$3,I85=""),AVERAGE(OFFSET(G86,1-I$3,0):G86),IF(COUNT(I85=1),I85+2/(I$3+1)*(G86-I85))))</f>
        <v/>
      </c>
      <c r="J86" s="58" t="str">
        <f t="shared" ca="1" si="7"/>
        <v/>
      </c>
      <c r="K86" s="58" t="str">
        <f ca="1">IF(AND(COUNT(OFFSET(J86,1-K$3,0):J86)&lt;&gt;K$3),"",IF(AND(COUNT(OFFSET(J86,1-K$3,0):J86)=K$3,K85=""),AVERAGE(OFFSET(J86,1-K$3,0):J86),IF(COUNT(K85=1),K85+2/(K$3+1)*(J86-K85))))</f>
        <v/>
      </c>
      <c r="L86" s="82" t="str">
        <f ca="1">IF(OR(ROW()&lt;$L$3+3,E86=""),"",INT(AVERAGE(MAX(OFFSET(E86,1-$L$3,0):E86),MIN(OFFSET(F86,1-$L$3,0):F86))))</f>
        <v/>
      </c>
      <c r="M86" s="82" t="str">
        <f ca="1">IF(OR(ROW()&lt;$M$3+3,E86=""),"",INT(AVERAGE(MAX(OFFSET(E86,1-$M$3,0):E86),MIN(OFFSET(F86,1-$M$3,0):F86))))</f>
        <v/>
      </c>
      <c r="N86" s="65" t="str">
        <f t="shared" ca="1" si="8"/>
        <v/>
      </c>
      <c r="O86" s="102" t="str">
        <f ca="1">IF(ROW()&lt;$O$3+$N$3+3,"",IF(OFFSET(E86,1-$N$3,0)="","",INT(AVERAGE(MAX((OFFSET(E86,1-$O$3,0)):(OFFSET(E86,2-($N$3+$O$3),0))),MIN((OFFSET(F86,1-$O$3,0)):(OFFSET(F86,2-($N$3+$O$3),0)))))))</f>
        <v/>
      </c>
      <c r="P86" s="65" t="str">
        <f t="shared" ca="1" si="5"/>
        <v/>
      </c>
      <c r="Q86" s="93" t="str">
        <f t="shared" ca="1" si="9"/>
        <v/>
      </c>
      <c r="R86" s="90"/>
      <c r="S86" s="65"/>
      <c r="T86" s="65"/>
      <c r="U86" s="145" t="str">
        <f ca="1">IFERROR(AVERAGE(OFFSET(G86,1-U$3,0):G86),"")</f>
        <v/>
      </c>
      <c r="V86" s="85"/>
      <c r="W86" s="93"/>
      <c r="X86" s="146">
        <f t="shared" ca="1" si="6"/>
        <v>-1</v>
      </c>
      <c r="Y86" s="92"/>
      <c r="Z86" s="81"/>
      <c r="AA86" s="65"/>
      <c r="AB86" s="103"/>
      <c r="AC86" s="103"/>
      <c r="AD86" s="103"/>
      <c r="AE86" s="65"/>
      <c r="AF86" s="81"/>
      <c r="AG86" s="65"/>
      <c r="AH86" s="65"/>
      <c r="AI86" s="81"/>
      <c r="AJ86" s="65"/>
      <c r="AK86" s="103"/>
      <c r="AL86" s="103"/>
      <c r="AM86" s="103"/>
      <c r="AN86" s="65"/>
      <c r="AO86" s="81"/>
      <c r="AP86" s="65"/>
      <c r="AQ86" s="64"/>
    </row>
    <row r="87" spans="1:43" ht="18" customHeight="1">
      <c r="A87" s="46"/>
      <c r="B87" s="47"/>
      <c r="C87" s="48"/>
      <c r="D87" s="46"/>
      <c r="E87" s="46"/>
      <c r="F87" s="46"/>
      <c r="G87" s="46"/>
      <c r="H87" s="57" t="str">
        <f ca="1">IF(AND(COUNT(OFFSET(G87,1-H$3,0):G87)&lt;&gt;H$3),"",IF(AND(COUNT(OFFSET(G87,1-H$3,0):G87)=H$3,H86=""),AVERAGE(OFFSET(G87,1-H$3,0):G87),IF(COUNT(H86=1),H86+2/(H$3+1)*(G87-H86))))</f>
        <v/>
      </c>
      <c r="I87" s="57" t="str">
        <f ca="1">IF(AND(COUNT(OFFSET(G87,1-I$3,0):G87)&lt;&gt;I$3),"",IF(AND(COUNT(OFFSET(G87,1-I$3,0):G87)=I$3,I86=""),AVERAGE(OFFSET(G87,1-I$3,0):G87),IF(COUNT(I86=1),I86+2/(I$3+1)*(G87-I86))))</f>
        <v/>
      </c>
      <c r="J87" s="58" t="str">
        <f t="shared" ca="1" si="7"/>
        <v/>
      </c>
      <c r="K87" s="58" t="str">
        <f ca="1">IF(AND(COUNT(OFFSET(J87,1-K$3,0):J87)&lt;&gt;K$3),"",IF(AND(COUNT(OFFSET(J87,1-K$3,0):J87)=K$3,K86=""),AVERAGE(OFFSET(J87,1-K$3,0):J87),IF(COUNT(K86=1),K86+2/(K$3+1)*(J87-K86))))</f>
        <v/>
      </c>
      <c r="L87" s="82" t="str">
        <f ca="1">IF(OR(ROW()&lt;$L$3+3,E87=""),"",INT(AVERAGE(MAX(OFFSET(E87,1-$L$3,0):E87),MIN(OFFSET(F87,1-$L$3,0):F87))))</f>
        <v/>
      </c>
      <c r="M87" s="82" t="str">
        <f ca="1">IF(OR(ROW()&lt;$M$3+3,E87=""),"",INT(AVERAGE(MAX(OFFSET(E87,1-$M$3,0):E87),MIN(OFFSET(F87,1-$M$3,0):F87))))</f>
        <v/>
      </c>
      <c r="N87" s="65" t="str">
        <f t="shared" ca="1" si="8"/>
        <v/>
      </c>
      <c r="O87" s="102" t="str">
        <f ca="1">IF(ROW()&lt;$O$3+$N$3+3,"",IF(OFFSET(E87,1-$N$3,0)="","",INT(AVERAGE(MAX((OFFSET(E87,1-$O$3,0)):(OFFSET(E87,2-($N$3+$O$3),0))),MIN((OFFSET(F87,1-$O$3,0)):(OFFSET(F87,2-($N$3+$O$3),0)))))))</f>
        <v/>
      </c>
      <c r="P87" s="65" t="str">
        <f t="shared" ca="1" si="5"/>
        <v/>
      </c>
      <c r="Q87" s="93" t="str">
        <f t="shared" ca="1" si="9"/>
        <v/>
      </c>
      <c r="R87" s="90"/>
      <c r="S87" s="65"/>
      <c r="T87" s="65"/>
      <c r="U87" s="145" t="str">
        <f ca="1">IFERROR(AVERAGE(OFFSET(G87,1-U$3,0):G87),"")</f>
        <v/>
      </c>
      <c r="V87" s="85"/>
      <c r="W87" s="93"/>
      <c r="X87" s="146">
        <f t="shared" ca="1" si="6"/>
        <v>-1</v>
      </c>
      <c r="Y87" s="92"/>
      <c r="Z87" s="81"/>
      <c r="AA87" s="65"/>
      <c r="AB87" s="103"/>
      <c r="AC87" s="103"/>
      <c r="AD87" s="103"/>
      <c r="AE87" s="65"/>
      <c r="AF87" s="81"/>
      <c r="AG87" s="65"/>
      <c r="AH87" s="65"/>
      <c r="AI87" s="81"/>
      <c r="AJ87" s="65"/>
      <c r="AK87" s="103"/>
      <c r="AL87" s="103"/>
      <c r="AM87" s="103"/>
      <c r="AN87" s="65"/>
      <c r="AO87" s="81"/>
      <c r="AP87" s="65"/>
      <c r="AQ87" s="64"/>
    </row>
    <row r="88" spans="1:43" ht="18" customHeight="1">
      <c r="A88" s="46"/>
      <c r="B88" s="47"/>
      <c r="C88" s="48"/>
      <c r="D88" s="46"/>
      <c r="E88" s="46"/>
      <c r="F88" s="46"/>
      <c r="G88" s="46"/>
      <c r="H88" s="57" t="str">
        <f ca="1">IF(AND(COUNT(OFFSET(G88,1-H$3,0):G88)&lt;&gt;H$3),"",IF(AND(COUNT(OFFSET(G88,1-H$3,0):G88)=H$3,H87=""),AVERAGE(OFFSET(G88,1-H$3,0):G88),IF(COUNT(H87=1),H87+2/(H$3+1)*(G88-H87))))</f>
        <v/>
      </c>
      <c r="I88" s="57" t="str">
        <f ca="1">IF(AND(COUNT(OFFSET(G88,1-I$3,0):G88)&lt;&gt;I$3),"",IF(AND(COUNT(OFFSET(G88,1-I$3,0):G88)=I$3,I87=""),AVERAGE(OFFSET(G88,1-I$3,0):G88),IF(COUNT(I87=1),I87+2/(I$3+1)*(G88-I87))))</f>
        <v/>
      </c>
      <c r="J88" s="58" t="str">
        <f t="shared" ca="1" si="7"/>
        <v/>
      </c>
      <c r="K88" s="58" t="str">
        <f ca="1">IF(AND(COUNT(OFFSET(J88,1-K$3,0):J88)&lt;&gt;K$3),"",IF(AND(COUNT(OFFSET(J88,1-K$3,0):J88)=K$3,K87=""),AVERAGE(OFFSET(J88,1-K$3,0):J88),IF(COUNT(K87=1),K87+2/(K$3+1)*(J88-K87))))</f>
        <v/>
      </c>
      <c r="L88" s="82" t="str">
        <f ca="1">IF(OR(ROW()&lt;$L$3+3,E88=""),"",INT(AVERAGE(MAX(OFFSET(E88,1-$L$3,0):E88),MIN(OFFSET(F88,1-$L$3,0):F88))))</f>
        <v/>
      </c>
      <c r="M88" s="82" t="str">
        <f ca="1">IF(OR(ROW()&lt;$M$3+3,E88=""),"",INT(AVERAGE(MAX(OFFSET(E88,1-$M$3,0):E88),MIN(OFFSET(F88,1-$M$3,0):F88))))</f>
        <v/>
      </c>
      <c r="N88" s="65" t="str">
        <f t="shared" ca="1" si="8"/>
        <v/>
      </c>
      <c r="O88" s="102" t="str">
        <f ca="1">IF(ROW()&lt;$O$3+$N$3+3,"",IF(OFFSET(E88,1-$N$3,0)="","",INT(AVERAGE(MAX((OFFSET(E88,1-$O$3,0)):(OFFSET(E88,2-($N$3+$O$3),0))),MIN((OFFSET(F88,1-$O$3,0)):(OFFSET(F88,2-($N$3+$O$3),0)))))))</f>
        <v/>
      </c>
      <c r="P88" s="65" t="str">
        <f t="shared" ca="1" si="5"/>
        <v/>
      </c>
      <c r="Q88" s="93" t="str">
        <f t="shared" ca="1" si="9"/>
        <v/>
      </c>
      <c r="R88" s="90"/>
      <c r="S88" s="65"/>
      <c r="T88" s="65"/>
      <c r="U88" s="145" t="str">
        <f ca="1">IFERROR(AVERAGE(OFFSET(G88,1-U$3,0):G88),"")</f>
        <v/>
      </c>
      <c r="V88" s="85"/>
      <c r="W88" s="93"/>
      <c r="X88" s="146">
        <f t="shared" ca="1" si="6"/>
        <v>-1</v>
      </c>
      <c r="Y88" s="92"/>
      <c r="Z88" s="81"/>
      <c r="AA88" s="65"/>
      <c r="AB88" s="103"/>
      <c r="AC88" s="103"/>
      <c r="AD88" s="103"/>
      <c r="AE88" s="65"/>
      <c r="AF88" s="81"/>
      <c r="AG88" s="65"/>
      <c r="AH88" s="65"/>
      <c r="AI88" s="81"/>
      <c r="AJ88" s="65"/>
      <c r="AK88" s="103"/>
      <c r="AL88" s="103"/>
      <c r="AM88" s="103"/>
      <c r="AN88" s="65"/>
      <c r="AO88" s="81"/>
      <c r="AP88" s="65"/>
      <c r="AQ88" s="64"/>
    </row>
    <row r="89" spans="1:43" ht="18" customHeight="1">
      <c r="A89" s="46"/>
      <c r="B89" s="47"/>
      <c r="C89" s="48"/>
      <c r="D89" s="46"/>
      <c r="E89" s="46"/>
      <c r="F89" s="46"/>
      <c r="G89" s="46"/>
      <c r="H89" s="57" t="str">
        <f ca="1">IF(AND(COUNT(OFFSET(G89,1-H$3,0):G89)&lt;&gt;H$3),"",IF(AND(COUNT(OFFSET(G89,1-H$3,0):G89)=H$3,H88=""),AVERAGE(OFFSET(G89,1-H$3,0):G89),IF(COUNT(H88=1),H88+2/(H$3+1)*(G89-H88))))</f>
        <v/>
      </c>
      <c r="I89" s="57" t="str">
        <f ca="1">IF(AND(COUNT(OFFSET(G89,1-I$3,0):G89)&lt;&gt;I$3),"",IF(AND(COUNT(OFFSET(G89,1-I$3,0):G89)=I$3,I88=""),AVERAGE(OFFSET(G89,1-I$3,0):G89),IF(COUNT(I88=1),I88+2/(I$3+1)*(G89-I88))))</f>
        <v/>
      </c>
      <c r="J89" s="58" t="str">
        <f t="shared" ca="1" si="7"/>
        <v/>
      </c>
      <c r="K89" s="58" t="str">
        <f ca="1">IF(AND(COUNT(OFFSET(J89,1-K$3,0):J89)&lt;&gt;K$3),"",IF(AND(COUNT(OFFSET(J89,1-K$3,0):J89)=K$3,K88=""),AVERAGE(OFFSET(J89,1-K$3,0):J89),IF(COUNT(K88=1),K88+2/(K$3+1)*(J89-K88))))</f>
        <v/>
      </c>
      <c r="L89" s="82" t="str">
        <f ca="1">IF(OR(ROW()&lt;$L$3+3,E89=""),"",INT(AVERAGE(MAX(OFFSET(E89,1-$L$3,0):E89),MIN(OFFSET(F89,1-$L$3,0):F89))))</f>
        <v/>
      </c>
      <c r="M89" s="82" t="str">
        <f ca="1">IF(OR(ROW()&lt;$M$3+3,E89=""),"",INT(AVERAGE(MAX(OFFSET(E89,1-$M$3,0):E89),MIN(OFFSET(F89,1-$M$3,0):F89))))</f>
        <v/>
      </c>
      <c r="N89" s="65" t="str">
        <f t="shared" ca="1" si="8"/>
        <v/>
      </c>
      <c r="O89" s="102" t="str">
        <f ca="1">IF(ROW()&lt;$O$3+$N$3+3,"",IF(OFFSET(E89,1-$N$3,0)="","",INT(AVERAGE(MAX((OFFSET(E89,1-$O$3,0)):(OFFSET(E89,2-($N$3+$O$3),0))),MIN((OFFSET(F89,1-$O$3,0)):(OFFSET(F89,2-($N$3+$O$3),0)))))))</f>
        <v/>
      </c>
      <c r="P89" s="65" t="str">
        <f t="shared" ca="1" si="5"/>
        <v/>
      </c>
      <c r="Q89" s="93" t="str">
        <f t="shared" ca="1" si="9"/>
        <v/>
      </c>
      <c r="R89" s="90"/>
      <c r="S89" s="65"/>
      <c r="T89" s="65"/>
      <c r="U89" s="145" t="str">
        <f ca="1">IFERROR(AVERAGE(OFFSET(G89,1-U$3,0):G89),"")</f>
        <v/>
      </c>
      <c r="V89" s="85"/>
      <c r="W89" s="93"/>
      <c r="X89" s="146">
        <f t="shared" ca="1" si="6"/>
        <v>-1</v>
      </c>
      <c r="Y89" s="92"/>
      <c r="Z89" s="81"/>
      <c r="AA89" s="65"/>
      <c r="AB89" s="103"/>
      <c r="AC89" s="103"/>
      <c r="AD89" s="103"/>
      <c r="AE89" s="65"/>
      <c r="AF89" s="81"/>
      <c r="AG89" s="65"/>
      <c r="AH89" s="65"/>
      <c r="AI89" s="81"/>
      <c r="AJ89" s="65"/>
      <c r="AK89" s="103"/>
      <c r="AL89" s="103"/>
      <c r="AM89" s="103"/>
      <c r="AN89" s="65"/>
      <c r="AO89" s="81"/>
      <c r="AP89" s="65"/>
      <c r="AQ89" s="64"/>
    </row>
    <row r="90" spans="1:43" ht="18" customHeight="1">
      <c r="A90" s="46"/>
      <c r="B90" s="47"/>
      <c r="C90" s="48"/>
      <c r="D90" s="46"/>
      <c r="E90" s="46"/>
      <c r="F90" s="46"/>
      <c r="G90" s="46"/>
      <c r="H90" s="57" t="str">
        <f ca="1">IF(AND(COUNT(OFFSET(G90,1-H$3,0):G90)&lt;&gt;H$3),"",IF(AND(COUNT(OFFSET(G90,1-H$3,0):G90)=H$3,H89=""),AVERAGE(OFFSET(G90,1-H$3,0):G90),IF(COUNT(H89=1),H89+2/(H$3+1)*(G90-H89))))</f>
        <v/>
      </c>
      <c r="I90" s="57" t="str">
        <f ca="1">IF(AND(COUNT(OFFSET(G90,1-I$3,0):G90)&lt;&gt;I$3),"",IF(AND(COUNT(OFFSET(G90,1-I$3,0):G90)=I$3,I89=""),AVERAGE(OFFSET(G90,1-I$3,0):G90),IF(COUNT(I89=1),I89+2/(I$3+1)*(G90-I89))))</f>
        <v/>
      </c>
      <c r="J90" s="58" t="str">
        <f t="shared" ca="1" si="7"/>
        <v/>
      </c>
      <c r="K90" s="58" t="str">
        <f ca="1">IF(AND(COUNT(OFFSET(J90,1-K$3,0):J90)&lt;&gt;K$3),"",IF(AND(COUNT(OFFSET(J90,1-K$3,0):J90)=K$3,K89=""),AVERAGE(OFFSET(J90,1-K$3,0):J90),IF(COUNT(K89=1),K89+2/(K$3+1)*(J90-K89))))</f>
        <v/>
      </c>
      <c r="L90" s="82" t="str">
        <f ca="1">IF(OR(ROW()&lt;$L$3+3,E90=""),"",INT(AVERAGE(MAX(OFFSET(E90,1-$L$3,0):E90),MIN(OFFSET(F90,1-$L$3,0):F90))))</f>
        <v/>
      </c>
      <c r="M90" s="82" t="str">
        <f ca="1">IF(OR(ROW()&lt;$M$3+3,E90=""),"",INT(AVERAGE(MAX(OFFSET(E90,1-$M$3,0):E90),MIN(OFFSET(F90,1-$M$3,0):F90))))</f>
        <v/>
      </c>
      <c r="N90" s="65" t="str">
        <f t="shared" ca="1" si="8"/>
        <v/>
      </c>
      <c r="O90" s="102" t="str">
        <f ca="1">IF(ROW()&lt;$O$3+$N$3+3,"",IF(OFFSET(E90,1-$N$3,0)="","",INT(AVERAGE(MAX((OFFSET(E90,1-$O$3,0)):(OFFSET(E90,2-($N$3+$O$3),0))),MIN((OFFSET(F90,1-$O$3,0)):(OFFSET(F90,2-($N$3+$O$3),0)))))))</f>
        <v/>
      </c>
      <c r="P90" s="65" t="str">
        <f t="shared" ca="1" si="5"/>
        <v/>
      </c>
      <c r="Q90" s="93" t="str">
        <f t="shared" ca="1" si="9"/>
        <v/>
      </c>
      <c r="R90" s="90"/>
      <c r="S90" s="65"/>
      <c r="T90" s="65"/>
      <c r="U90" s="145" t="str">
        <f ca="1">IFERROR(AVERAGE(OFFSET(G90,1-U$3,0):G90),"")</f>
        <v/>
      </c>
      <c r="V90" s="85"/>
      <c r="W90" s="93"/>
      <c r="X90" s="146">
        <f t="shared" ca="1" si="6"/>
        <v>-1</v>
      </c>
      <c r="Y90" s="92"/>
      <c r="Z90" s="81"/>
      <c r="AA90" s="65"/>
      <c r="AB90" s="103"/>
      <c r="AC90" s="103"/>
      <c r="AD90" s="103"/>
      <c r="AE90" s="65"/>
      <c r="AF90" s="81"/>
      <c r="AG90" s="65"/>
      <c r="AH90" s="65"/>
      <c r="AI90" s="81"/>
      <c r="AJ90" s="65"/>
      <c r="AK90" s="103"/>
      <c r="AL90" s="103"/>
      <c r="AM90" s="103"/>
      <c r="AN90" s="65"/>
      <c r="AO90" s="81"/>
      <c r="AP90" s="65"/>
      <c r="AQ90" s="64"/>
    </row>
    <row r="91" spans="1:43" ht="18" customHeight="1">
      <c r="A91" s="46"/>
      <c r="B91" s="47"/>
      <c r="C91" s="48"/>
      <c r="D91" s="46"/>
      <c r="E91" s="46"/>
      <c r="F91" s="46"/>
      <c r="G91" s="46"/>
      <c r="H91" s="57" t="str">
        <f ca="1">IF(AND(COUNT(OFFSET(G91,1-H$3,0):G91)&lt;&gt;H$3),"",IF(AND(COUNT(OFFSET(G91,1-H$3,0):G91)=H$3,H90=""),AVERAGE(OFFSET(G91,1-H$3,0):G91),IF(COUNT(H90=1),H90+2/(H$3+1)*(G91-H90))))</f>
        <v/>
      </c>
      <c r="I91" s="57" t="str">
        <f ca="1">IF(AND(COUNT(OFFSET(G91,1-I$3,0):G91)&lt;&gt;I$3),"",IF(AND(COUNT(OFFSET(G91,1-I$3,0):G91)=I$3,I90=""),AVERAGE(OFFSET(G91,1-I$3,0):G91),IF(COUNT(I90=1),I90+2/(I$3+1)*(G91-I90))))</f>
        <v/>
      </c>
      <c r="J91" s="58" t="str">
        <f t="shared" ca="1" si="7"/>
        <v/>
      </c>
      <c r="K91" s="58" t="str">
        <f ca="1">IF(AND(COUNT(OFFSET(J91,1-K$3,0):J91)&lt;&gt;K$3),"",IF(AND(COUNT(OFFSET(J91,1-K$3,0):J91)=K$3,K90=""),AVERAGE(OFFSET(J91,1-K$3,0):J91),IF(COUNT(K90=1),K90+2/(K$3+1)*(J91-K90))))</f>
        <v/>
      </c>
      <c r="L91" s="82" t="str">
        <f ca="1">IF(OR(ROW()&lt;$L$3+3,E91=""),"",INT(AVERAGE(MAX(OFFSET(E91,1-$L$3,0):E91),MIN(OFFSET(F91,1-$L$3,0):F91))))</f>
        <v/>
      </c>
      <c r="M91" s="82" t="str">
        <f ca="1">IF(OR(ROW()&lt;$M$3+3,E91=""),"",INT(AVERAGE(MAX(OFFSET(E91,1-$M$3,0):E91),MIN(OFFSET(F91,1-$M$3,0):F91))))</f>
        <v/>
      </c>
      <c r="N91" s="65" t="str">
        <f t="shared" ca="1" si="8"/>
        <v/>
      </c>
      <c r="O91" s="102" t="str">
        <f ca="1">IF(ROW()&lt;$O$3+$N$3+3,"",IF(OFFSET(E91,1-$N$3,0)="","",INT(AVERAGE(MAX((OFFSET(E91,1-$O$3,0)):(OFFSET(E91,2-($N$3+$O$3),0))),MIN((OFFSET(F91,1-$O$3,0)):(OFFSET(F91,2-($N$3+$O$3),0)))))))</f>
        <v/>
      </c>
      <c r="P91" s="65" t="str">
        <f t="shared" ca="1" si="5"/>
        <v/>
      </c>
      <c r="Q91" s="93" t="str">
        <f t="shared" ca="1" si="9"/>
        <v/>
      </c>
      <c r="R91" s="90"/>
      <c r="S91" s="65"/>
      <c r="T91" s="65"/>
      <c r="U91" s="145" t="str">
        <f ca="1">IFERROR(AVERAGE(OFFSET(G91,1-U$3,0):G91),"")</f>
        <v/>
      </c>
      <c r="V91" s="85"/>
      <c r="W91" s="93"/>
      <c r="X91" s="146">
        <f t="shared" ca="1" si="6"/>
        <v>-1</v>
      </c>
      <c r="Y91" s="92"/>
      <c r="Z91" s="81"/>
      <c r="AA91" s="65"/>
      <c r="AB91" s="103"/>
      <c r="AC91" s="103"/>
      <c r="AD91" s="103"/>
      <c r="AE91" s="65"/>
      <c r="AF91" s="81"/>
      <c r="AG91" s="65"/>
      <c r="AH91" s="65"/>
      <c r="AI91" s="81"/>
      <c r="AJ91" s="65"/>
      <c r="AK91" s="103"/>
      <c r="AL91" s="103"/>
      <c r="AM91" s="103"/>
      <c r="AN91" s="65"/>
      <c r="AO91" s="81"/>
      <c r="AP91" s="65"/>
      <c r="AQ91" s="64"/>
    </row>
    <row r="92" spans="1:43" ht="18" customHeight="1">
      <c r="A92" s="46"/>
      <c r="B92" s="47"/>
      <c r="C92" s="48"/>
      <c r="D92" s="46"/>
      <c r="E92" s="46"/>
      <c r="F92" s="46"/>
      <c r="G92" s="46"/>
      <c r="H92" s="57" t="str">
        <f ca="1">IF(AND(COUNT(OFFSET(G92,1-H$3,0):G92)&lt;&gt;H$3),"",IF(AND(COUNT(OFFSET(G92,1-H$3,0):G92)=H$3,H91=""),AVERAGE(OFFSET(G92,1-H$3,0):G92),IF(COUNT(H91=1),H91+2/(H$3+1)*(G92-H91))))</f>
        <v/>
      </c>
      <c r="I92" s="57" t="str">
        <f ca="1">IF(AND(COUNT(OFFSET(G92,1-I$3,0):G92)&lt;&gt;I$3),"",IF(AND(COUNT(OFFSET(G92,1-I$3,0):G92)=I$3,I91=""),AVERAGE(OFFSET(G92,1-I$3,0):G92),IF(COUNT(I91=1),I91+2/(I$3+1)*(G92-I91))))</f>
        <v/>
      </c>
      <c r="J92" s="58" t="str">
        <f t="shared" ca="1" si="7"/>
        <v/>
      </c>
      <c r="K92" s="58" t="str">
        <f ca="1">IF(AND(COUNT(OFFSET(J92,1-K$3,0):J92)&lt;&gt;K$3),"",IF(AND(COUNT(OFFSET(J92,1-K$3,0):J92)=K$3,K91=""),AVERAGE(OFFSET(J92,1-K$3,0):J92),IF(COUNT(K91=1),K91+2/(K$3+1)*(J92-K91))))</f>
        <v/>
      </c>
      <c r="L92" s="82" t="str">
        <f ca="1">IF(OR(ROW()&lt;$L$3+3,E92=""),"",INT(AVERAGE(MAX(OFFSET(E92,1-$L$3,0):E92),MIN(OFFSET(F92,1-$L$3,0):F92))))</f>
        <v/>
      </c>
      <c r="M92" s="82" t="str">
        <f ca="1">IF(OR(ROW()&lt;$M$3+3,E92=""),"",INT(AVERAGE(MAX(OFFSET(E92,1-$M$3,0):E92),MIN(OFFSET(F92,1-$M$3,0):F92))))</f>
        <v/>
      </c>
      <c r="N92" s="65" t="str">
        <f t="shared" ca="1" si="8"/>
        <v/>
      </c>
      <c r="O92" s="102" t="str">
        <f ca="1">IF(ROW()&lt;$O$3+$N$3+3,"",IF(OFFSET(E92,1-$N$3,0)="","",INT(AVERAGE(MAX((OFFSET(E92,1-$O$3,0)):(OFFSET(E92,2-($N$3+$O$3),0))),MIN((OFFSET(F92,1-$O$3,0)):(OFFSET(F92,2-($N$3+$O$3),0)))))))</f>
        <v/>
      </c>
      <c r="P92" s="65" t="str">
        <f t="shared" ca="1" si="5"/>
        <v/>
      </c>
      <c r="Q92" s="93" t="str">
        <f t="shared" ca="1" si="9"/>
        <v/>
      </c>
      <c r="R92" s="90"/>
      <c r="S92" s="65"/>
      <c r="T92" s="65"/>
      <c r="U92" s="145" t="str">
        <f ca="1">IFERROR(AVERAGE(OFFSET(G92,1-U$3,0):G92),"")</f>
        <v/>
      </c>
      <c r="V92" s="85"/>
      <c r="W92" s="93"/>
      <c r="X92" s="146">
        <f t="shared" ca="1" si="6"/>
        <v>-1</v>
      </c>
      <c r="Y92" s="92"/>
      <c r="Z92" s="81"/>
      <c r="AA92" s="65"/>
      <c r="AB92" s="103"/>
      <c r="AC92" s="103"/>
      <c r="AD92" s="103"/>
      <c r="AE92" s="65"/>
      <c r="AF92" s="81"/>
      <c r="AG92" s="65"/>
      <c r="AH92" s="65"/>
      <c r="AI92" s="81"/>
      <c r="AJ92" s="65"/>
      <c r="AK92" s="103"/>
      <c r="AL92" s="103"/>
      <c r="AM92" s="103"/>
      <c r="AN92" s="65"/>
      <c r="AO92" s="81"/>
      <c r="AP92" s="65"/>
      <c r="AQ92" s="64"/>
    </row>
    <row r="93" spans="1:43" ht="18" customHeight="1">
      <c r="A93" s="46"/>
      <c r="B93" s="47"/>
      <c r="C93" s="48"/>
      <c r="D93" s="46"/>
      <c r="E93" s="46"/>
      <c r="F93" s="46"/>
      <c r="G93" s="46"/>
      <c r="H93" s="57" t="str">
        <f ca="1">IF(AND(COUNT(OFFSET(G93,1-H$3,0):G93)&lt;&gt;H$3),"",IF(AND(COUNT(OFFSET(G93,1-H$3,0):G93)=H$3,H92=""),AVERAGE(OFFSET(G93,1-H$3,0):G93),IF(COUNT(H92=1),H92+2/(H$3+1)*(G93-H92))))</f>
        <v/>
      </c>
      <c r="I93" s="57" t="str">
        <f ca="1">IF(AND(COUNT(OFFSET(G93,1-I$3,0):G93)&lt;&gt;I$3),"",IF(AND(COUNT(OFFSET(G93,1-I$3,0):G93)=I$3,I92=""),AVERAGE(OFFSET(G93,1-I$3,0):G93),IF(COUNT(I92=1),I92+2/(I$3+1)*(G93-I92))))</f>
        <v/>
      </c>
      <c r="J93" s="58" t="str">
        <f t="shared" ca="1" si="7"/>
        <v/>
      </c>
      <c r="K93" s="58" t="str">
        <f ca="1">IF(AND(COUNT(OFFSET(J93,1-K$3,0):J93)&lt;&gt;K$3),"",IF(AND(COUNT(OFFSET(J93,1-K$3,0):J93)=K$3,K92=""),AVERAGE(OFFSET(J93,1-K$3,0):J93),IF(COUNT(K92=1),K92+2/(K$3+1)*(J93-K92))))</f>
        <v/>
      </c>
      <c r="L93" s="82" t="str">
        <f ca="1">IF(OR(ROW()&lt;$L$3+3,E93=""),"",INT(AVERAGE(MAX(OFFSET(E93,1-$L$3,0):E93),MIN(OFFSET(F93,1-$L$3,0):F93))))</f>
        <v/>
      </c>
      <c r="M93" s="82" t="str">
        <f ca="1">IF(OR(ROW()&lt;$M$3+3,E93=""),"",INT(AVERAGE(MAX(OFFSET(E93,1-$M$3,0):E93),MIN(OFFSET(F93,1-$M$3,0):F93))))</f>
        <v/>
      </c>
      <c r="N93" s="65" t="str">
        <f t="shared" ca="1" si="8"/>
        <v/>
      </c>
      <c r="O93" s="102" t="str">
        <f ca="1">IF(ROW()&lt;$O$3+$N$3+3,"",IF(OFFSET(E93,1-$N$3,0)="","",INT(AVERAGE(MAX((OFFSET(E93,1-$O$3,0)):(OFFSET(E93,2-($N$3+$O$3),0))),MIN((OFFSET(F93,1-$O$3,0)):(OFFSET(F93,2-($N$3+$O$3),0)))))))</f>
        <v/>
      </c>
      <c r="P93" s="65" t="str">
        <f t="shared" ca="1" si="5"/>
        <v/>
      </c>
      <c r="Q93" s="93" t="str">
        <f t="shared" ca="1" si="9"/>
        <v/>
      </c>
      <c r="R93" s="90"/>
      <c r="S93" s="65"/>
      <c r="T93" s="65"/>
      <c r="U93" s="145" t="str">
        <f ca="1">IFERROR(AVERAGE(OFFSET(G93,1-U$3,0):G93),"")</f>
        <v/>
      </c>
      <c r="V93" s="85"/>
      <c r="W93" s="93"/>
      <c r="X93" s="146">
        <f t="shared" ca="1" si="6"/>
        <v>-1</v>
      </c>
      <c r="Y93" s="92"/>
      <c r="Z93" s="81"/>
      <c r="AA93" s="65"/>
      <c r="AB93" s="103"/>
      <c r="AC93" s="103"/>
      <c r="AD93" s="103"/>
      <c r="AE93" s="65"/>
      <c r="AF93" s="81"/>
      <c r="AG93" s="65"/>
      <c r="AH93" s="65"/>
      <c r="AI93" s="81"/>
      <c r="AJ93" s="65"/>
      <c r="AK93" s="103"/>
      <c r="AL93" s="103"/>
      <c r="AM93" s="103"/>
      <c r="AN93" s="65"/>
      <c r="AO93" s="81"/>
      <c r="AP93" s="65"/>
      <c r="AQ93" s="64"/>
    </row>
    <row r="94" spans="1:43" ht="18" customHeight="1">
      <c r="A94" s="46"/>
      <c r="B94" s="47"/>
      <c r="C94" s="48"/>
      <c r="D94" s="46"/>
      <c r="E94" s="46"/>
      <c r="F94" s="46"/>
      <c r="G94" s="46"/>
      <c r="H94" s="57" t="str">
        <f ca="1">IF(AND(COUNT(OFFSET(G94,1-H$3,0):G94)&lt;&gt;H$3),"",IF(AND(COUNT(OFFSET(G94,1-H$3,0):G94)=H$3,H93=""),AVERAGE(OFFSET(G94,1-H$3,0):G94),IF(COUNT(H93=1),H93+2/(H$3+1)*(G94-H93))))</f>
        <v/>
      </c>
      <c r="I94" s="57" t="str">
        <f ca="1">IF(AND(COUNT(OFFSET(G94,1-I$3,0):G94)&lt;&gt;I$3),"",IF(AND(COUNT(OFFSET(G94,1-I$3,0):G94)=I$3,I93=""),AVERAGE(OFFSET(G94,1-I$3,0):G94),IF(COUNT(I93=1),I93+2/(I$3+1)*(G94-I93))))</f>
        <v/>
      </c>
      <c r="J94" s="58" t="str">
        <f t="shared" ca="1" si="7"/>
        <v/>
      </c>
      <c r="K94" s="58" t="str">
        <f ca="1">IF(AND(COUNT(OFFSET(J94,1-K$3,0):J94)&lt;&gt;K$3),"",IF(AND(COUNT(OFFSET(J94,1-K$3,0):J94)=K$3,K93=""),AVERAGE(OFFSET(J94,1-K$3,0):J94),IF(COUNT(K93=1),K93+2/(K$3+1)*(J94-K93))))</f>
        <v/>
      </c>
      <c r="L94" s="82" t="str">
        <f ca="1">IF(OR(ROW()&lt;$L$3+3,E94=""),"",INT(AVERAGE(MAX(OFFSET(E94,1-$L$3,0):E94),MIN(OFFSET(F94,1-$L$3,0):F94))))</f>
        <v/>
      </c>
      <c r="M94" s="82" t="str">
        <f ca="1">IF(OR(ROW()&lt;$M$3+3,E94=""),"",INT(AVERAGE(MAX(OFFSET(E94,1-$M$3,0):E94),MIN(OFFSET(F94,1-$M$3,0):F94))))</f>
        <v/>
      </c>
      <c r="N94" s="65" t="str">
        <f t="shared" ca="1" si="8"/>
        <v/>
      </c>
      <c r="O94" s="102" t="str">
        <f ca="1">IF(ROW()&lt;$O$3+$N$3+3,"",IF(OFFSET(E94,1-$N$3,0)="","",INT(AVERAGE(MAX((OFFSET(E94,1-$O$3,0)):(OFFSET(E94,2-($N$3+$O$3),0))),MIN((OFFSET(F94,1-$O$3,0)):(OFFSET(F94,2-($N$3+$O$3),0)))))))</f>
        <v/>
      </c>
      <c r="P94" s="65" t="str">
        <f t="shared" ref="P94:P157" ca="1" si="10">IF(OFFSET(F94,1-$P$3,0)="","",OFFSET(F94,1-$P$3,0))</f>
        <v/>
      </c>
      <c r="Q94" s="93" t="str">
        <f t="shared" ca="1" si="9"/>
        <v/>
      </c>
      <c r="R94" s="90"/>
      <c r="S94" s="65"/>
      <c r="T94" s="65"/>
      <c r="U94" s="145" t="str">
        <f ca="1">IFERROR(AVERAGE(OFFSET(G94,1-U$3,0):G94),"")</f>
        <v/>
      </c>
      <c r="V94" s="85"/>
      <c r="W94" s="93"/>
      <c r="X94" s="146">
        <f t="shared" ref="X94:X157" ca="1" si="11">IF(I93&gt;O93,1,-1)</f>
        <v>-1</v>
      </c>
      <c r="Y94" s="92"/>
      <c r="Z94" s="81"/>
      <c r="AA94" s="65"/>
      <c r="AB94" s="103"/>
      <c r="AC94" s="103"/>
      <c r="AD94" s="103"/>
      <c r="AE94" s="65"/>
      <c r="AF94" s="81"/>
      <c r="AG94" s="65"/>
      <c r="AH94" s="65"/>
      <c r="AI94" s="81"/>
      <c r="AJ94" s="65"/>
      <c r="AK94" s="103"/>
      <c r="AL94" s="103"/>
      <c r="AM94" s="103"/>
      <c r="AN94" s="65"/>
      <c r="AO94" s="81"/>
      <c r="AP94" s="65"/>
      <c r="AQ94" s="64"/>
    </row>
    <row r="95" spans="1:43" ht="18" customHeight="1">
      <c r="A95" s="46"/>
      <c r="B95" s="47"/>
      <c r="C95" s="48"/>
      <c r="D95" s="46"/>
      <c r="E95" s="46"/>
      <c r="F95" s="46"/>
      <c r="G95" s="46"/>
      <c r="H95" s="57" t="str">
        <f ca="1">IF(AND(COUNT(OFFSET(G95,1-H$3,0):G95)&lt;&gt;H$3),"",IF(AND(COUNT(OFFSET(G95,1-H$3,0):G95)=H$3,H94=""),AVERAGE(OFFSET(G95,1-H$3,0):G95),IF(COUNT(H94=1),H94+2/(H$3+1)*(G95-H94))))</f>
        <v/>
      </c>
      <c r="I95" s="57" t="str">
        <f ca="1">IF(AND(COUNT(OFFSET(G95,1-I$3,0):G95)&lt;&gt;I$3),"",IF(AND(COUNT(OFFSET(G95,1-I$3,0):G95)=I$3,I94=""),AVERAGE(OFFSET(G95,1-I$3,0):G95),IF(COUNT(I94=1),I94+2/(I$3+1)*(G95-I94))))</f>
        <v/>
      </c>
      <c r="J95" s="58" t="str">
        <f t="shared" ca="1" si="7"/>
        <v/>
      </c>
      <c r="K95" s="58" t="str">
        <f ca="1">IF(AND(COUNT(OFFSET(J95,1-K$3,0):J95)&lt;&gt;K$3),"",IF(AND(COUNT(OFFSET(J95,1-K$3,0):J95)=K$3,K94=""),AVERAGE(OFFSET(J95,1-K$3,0):J95),IF(COUNT(K94=1),K94+2/(K$3+1)*(J95-K94))))</f>
        <v/>
      </c>
      <c r="L95" s="82" t="str">
        <f ca="1">IF(OR(ROW()&lt;$L$3+3,E95=""),"",INT(AVERAGE(MAX(OFFSET(E95,1-$L$3,0):E95),MIN(OFFSET(F95,1-$L$3,0):F95))))</f>
        <v/>
      </c>
      <c r="M95" s="82" t="str">
        <f ca="1">IF(OR(ROW()&lt;$M$3+3,E95=""),"",INT(AVERAGE(MAX(OFFSET(E95,1-$M$3,0):E95),MIN(OFFSET(F95,1-$M$3,0):F95))))</f>
        <v/>
      </c>
      <c r="N95" s="65" t="str">
        <f t="shared" ca="1" si="8"/>
        <v/>
      </c>
      <c r="O95" s="102" t="str">
        <f ca="1">IF(ROW()&lt;$O$3+$N$3+3,"",IF(OFFSET(E95,1-$N$3,0)="","",INT(AVERAGE(MAX((OFFSET(E95,1-$O$3,0)):(OFFSET(E95,2-($N$3+$O$3),0))),MIN((OFFSET(F95,1-$O$3,0)):(OFFSET(F95,2-($N$3+$O$3),0)))))))</f>
        <v/>
      </c>
      <c r="P95" s="65" t="str">
        <f t="shared" ca="1" si="10"/>
        <v/>
      </c>
      <c r="Q95" s="93" t="str">
        <f t="shared" ca="1" si="9"/>
        <v/>
      </c>
      <c r="R95" s="90"/>
      <c r="S95" s="65"/>
      <c r="T95" s="65"/>
      <c r="U95" s="145" t="str">
        <f ca="1">IFERROR(AVERAGE(OFFSET(G95,1-U$3,0):G95),"")</f>
        <v/>
      </c>
      <c r="V95" s="85"/>
      <c r="W95" s="93"/>
      <c r="X95" s="146">
        <f t="shared" ca="1" si="11"/>
        <v>-1</v>
      </c>
      <c r="Y95" s="92"/>
      <c r="Z95" s="81"/>
      <c r="AA95" s="65"/>
      <c r="AB95" s="103"/>
      <c r="AC95" s="103"/>
      <c r="AD95" s="103"/>
      <c r="AE95" s="65"/>
      <c r="AF95" s="81"/>
      <c r="AG95" s="65"/>
      <c r="AH95" s="65"/>
      <c r="AI95" s="81"/>
      <c r="AJ95" s="65"/>
      <c r="AK95" s="103"/>
      <c r="AL95" s="103"/>
      <c r="AM95" s="103"/>
      <c r="AN95" s="65"/>
      <c r="AO95" s="81"/>
      <c r="AP95" s="65"/>
      <c r="AQ95" s="64"/>
    </row>
    <row r="96" spans="1:43" ht="18" customHeight="1">
      <c r="A96" s="46"/>
      <c r="B96" s="47"/>
      <c r="C96" s="48"/>
      <c r="D96" s="46"/>
      <c r="E96" s="46"/>
      <c r="F96" s="46"/>
      <c r="G96" s="46"/>
      <c r="H96" s="57" t="str">
        <f ca="1">IF(AND(COUNT(OFFSET(G96,1-H$3,0):G96)&lt;&gt;H$3),"",IF(AND(COUNT(OFFSET(G96,1-H$3,0):G96)=H$3,H95=""),AVERAGE(OFFSET(G96,1-H$3,0):G96),IF(COUNT(H95=1),H95+2/(H$3+1)*(G96-H95))))</f>
        <v/>
      </c>
      <c r="I96" s="57" t="str">
        <f ca="1">IF(AND(COUNT(OFFSET(G96,1-I$3,0):G96)&lt;&gt;I$3),"",IF(AND(COUNT(OFFSET(G96,1-I$3,0):G96)=I$3,I95=""),AVERAGE(OFFSET(G96,1-I$3,0):G96),IF(COUNT(I95=1),I95+2/(I$3+1)*(G96-I95))))</f>
        <v/>
      </c>
      <c r="J96" s="58" t="str">
        <f t="shared" ca="1" si="7"/>
        <v/>
      </c>
      <c r="K96" s="58" t="str">
        <f ca="1">IF(AND(COUNT(OFFSET(J96,1-K$3,0):J96)&lt;&gt;K$3),"",IF(AND(COUNT(OFFSET(J96,1-K$3,0):J96)=K$3,K95=""),AVERAGE(OFFSET(J96,1-K$3,0):J96),IF(COUNT(K95=1),K95+2/(K$3+1)*(J96-K95))))</f>
        <v/>
      </c>
      <c r="L96" s="82" t="str">
        <f ca="1">IF(OR(ROW()&lt;$L$3+3,E96=""),"",INT(AVERAGE(MAX(OFFSET(E96,1-$L$3,0):E96),MIN(OFFSET(F96,1-$L$3,0):F96))))</f>
        <v/>
      </c>
      <c r="M96" s="82" t="str">
        <f ca="1">IF(OR(ROW()&lt;$M$3+3,E96=""),"",INT(AVERAGE(MAX(OFFSET(E96,1-$M$3,0):E96),MIN(OFFSET(F96,1-$M$3,0):F96))))</f>
        <v/>
      </c>
      <c r="N96" s="65" t="str">
        <f t="shared" ca="1" si="8"/>
        <v/>
      </c>
      <c r="O96" s="102" t="str">
        <f ca="1">IF(ROW()&lt;$O$3+$N$3+3,"",IF(OFFSET(E96,1-$N$3,0)="","",INT(AVERAGE(MAX((OFFSET(E96,1-$O$3,0)):(OFFSET(E96,2-($N$3+$O$3),0))),MIN((OFFSET(F96,1-$O$3,0)):(OFFSET(F96,2-($N$3+$O$3),0)))))))</f>
        <v/>
      </c>
      <c r="P96" s="65" t="str">
        <f t="shared" ca="1" si="10"/>
        <v/>
      </c>
      <c r="Q96" s="93" t="str">
        <f t="shared" ca="1" si="9"/>
        <v/>
      </c>
      <c r="R96" s="90"/>
      <c r="S96" s="65"/>
      <c r="T96" s="65"/>
      <c r="U96" s="145" t="str">
        <f ca="1">IFERROR(AVERAGE(OFFSET(G96,1-U$3,0):G96),"")</f>
        <v/>
      </c>
      <c r="V96" s="85"/>
      <c r="W96" s="93"/>
      <c r="X96" s="146">
        <f t="shared" ca="1" si="11"/>
        <v>-1</v>
      </c>
      <c r="Y96" s="92"/>
      <c r="Z96" s="81"/>
      <c r="AA96" s="65"/>
      <c r="AB96" s="103"/>
      <c r="AC96" s="103"/>
      <c r="AD96" s="103"/>
      <c r="AE96" s="65"/>
      <c r="AF96" s="81"/>
      <c r="AG96" s="65"/>
      <c r="AH96" s="65"/>
      <c r="AI96" s="81"/>
      <c r="AJ96" s="65"/>
      <c r="AK96" s="103"/>
      <c r="AL96" s="103"/>
      <c r="AM96" s="103"/>
      <c r="AN96" s="65"/>
      <c r="AO96" s="81"/>
      <c r="AP96" s="65"/>
      <c r="AQ96" s="64"/>
    </row>
    <row r="97" spans="1:43" ht="18" customHeight="1">
      <c r="A97" s="46"/>
      <c r="B97" s="47"/>
      <c r="C97" s="48"/>
      <c r="D97" s="46"/>
      <c r="E97" s="46"/>
      <c r="F97" s="46"/>
      <c r="G97" s="46"/>
      <c r="H97" s="57" t="str">
        <f ca="1">IF(AND(COUNT(OFFSET(G97,1-H$3,0):G97)&lt;&gt;H$3),"",IF(AND(COUNT(OFFSET(G97,1-H$3,0):G97)=H$3,H96=""),AVERAGE(OFFSET(G97,1-H$3,0):G97),IF(COUNT(H96=1),H96+2/(H$3+1)*(G97-H96))))</f>
        <v/>
      </c>
      <c r="I97" s="57" t="str">
        <f ca="1">IF(AND(COUNT(OFFSET(G97,1-I$3,0):G97)&lt;&gt;I$3),"",IF(AND(COUNT(OFFSET(G97,1-I$3,0):G97)=I$3,I96=""),AVERAGE(OFFSET(G97,1-I$3,0):G97),IF(COUNT(I96=1),I96+2/(I$3+1)*(G97-I96))))</f>
        <v/>
      </c>
      <c r="J97" s="58" t="str">
        <f t="shared" ca="1" si="7"/>
        <v/>
      </c>
      <c r="K97" s="58" t="str">
        <f ca="1">IF(AND(COUNT(OFFSET(J97,1-K$3,0):J97)&lt;&gt;K$3),"",IF(AND(COUNT(OFFSET(J97,1-K$3,0):J97)=K$3,K96=""),AVERAGE(OFFSET(J97,1-K$3,0):J97),IF(COUNT(K96=1),K96+2/(K$3+1)*(J97-K96))))</f>
        <v/>
      </c>
      <c r="L97" s="82" t="str">
        <f ca="1">IF(OR(ROW()&lt;$L$3+3,E97=""),"",INT(AVERAGE(MAX(OFFSET(E97,1-$L$3,0):E97),MIN(OFFSET(F97,1-$L$3,0):F97))))</f>
        <v/>
      </c>
      <c r="M97" s="82" t="str">
        <f ca="1">IF(OR(ROW()&lt;$M$3+3,E97=""),"",INT(AVERAGE(MAX(OFFSET(E97,1-$M$3,0):E97),MIN(OFFSET(F97,1-$M$3,0):F97))))</f>
        <v/>
      </c>
      <c r="N97" s="65" t="str">
        <f t="shared" ca="1" si="8"/>
        <v/>
      </c>
      <c r="O97" s="102" t="str">
        <f ca="1">IF(ROW()&lt;$O$3+$N$3+3,"",IF(OFFSET(E97,1-$N$3,0)="","",INT(AVERAGE(MAX((OFFSET(E97,1-$O$3,0)):(OFFSET(E97,2-($N$3+$O$3),0))),MIN((OFFSET(F97,1-$O$3,0)):(OFFSET(F97,2-($N$3+$O$3),0)))))))</f>
        <v/>
      </c>
      <c r="P97" s="65" t="str">
        <f t="shared" ca="1" si="10"/>
        <v/>
      </c>
      <c r="Q97" s="93" t="str">
        <f t="shared" ca="1" si="9"/>
        <v/>
      </c>
      <c r="R97" s="90"/>
      <c r="S97" s="65"/>
      <c r="T97" s="65"/>
      <c r="U97" s="145" t="str">
        <f ca="1">IFERROR(AVERAGE(OFFSET(G97,1-U$3,0):G97),"")</f>
        <v/>
      </c>
      <c r="V97" s="85"/>
      <c r="W97" s="93"/>
      <c r="X97" s="146">
        <f t="shared" ca="1" si="11"/>
        <v>-1</v>
      </c>
      <c r="Y97" s="92"/>
      <c r="Z97" s="81"/>
      <c r="AA97" s="65"/>
      <c r="AB97" s="103"/>
      <c r="AC97" s="103"/>
      <c r="AD97" s="103"/>
      <c r="AE97" s="65"/>
      <c r="AF97" s="81"/>
      <c r="AG97" s="65"/>
      <c r="AH97" s="65"/>
      <c r="AI97" s="81"/>
      <c r="AJ97" s="65"/>
      <c r="AK97" s="103"/>
      <c r="AL97" s="103"/>
      <c r="AM97" s="103"/>
      <c r="AN97" s="65"/>
      <c r="AO97" s="81"/>
      <c r="AP97" s="65"/>
      <c r="AQ97" s="64"/>
    </row>
    <row r="98" spans="1:43" ht="18" customHeight="1">
      <c r="A98" s="46"/>
      <c r="B98" s="47"/>
      <c r="C98" s="48"/>
      <c r="D98" s="46"/>
      <c r="E98" s="46"/>
      <c r="F98" s="46"/>
      <c r="G98" s="46"/>
      <c r="H98" s="57" t="str">
        <f ca="1">IF(AND(COUNT(OFFSET(G98,1-H$3,0):G98)&lt;&gt;H$3),"",IF(AND(COUNT(OFFSET(G98,1-H$3,0):G98)=H$3,H97=""),AVERAGE(OFFSET(G98,1-H$3,0):G98),IF(COUNT(H97=1),H97+2/(H$3+1)*(G98-H97))))</f>
        <v/>
      </c>
      <c r="I98" s="57" t="str">
        <f ca="1">IF(AND(COUNT(OFFSET(G98,1-I$3,0):G98)&lt;&gt;I$3),"",IF(AND(COUNT(OFFSET(G98,1-I$3,0):G98)=I$3,I97=""),AVERAGE(OFFSET(G98,1-I$3,0):G98),IF(COUNT(I97=1),I97+2/(I$3+1)*(G98-I97))))</f>
        <v/>
      </c>
      <c r="J98" s="58" t="str">
        <f t="shared" ca="1" si="7"/>
        <v/>
      </c>
      <c r="K98" s="58" t="str">
        <f ca="1">IF(AND(COUNT(OFFSET(J98,1-K$3,0):J98)&lt;&gt;K$3),"",IF(AND(COUNT(OFFSET(J98,1-K$3,0):J98)=K$3,K97=""),AVERAGE(OFFSET(J98,1-K$3,0):J98),IF(COUNT(K97=1),K97+2/(K$3+1)*(J98-K97))))</f>
        <v/>
      </c>
      <c r="L98" s="82" t="str">
        <f ca="1">IF(OR(ROW()&lt;$L$3+3,E98=""),"",INT(AVERAGE(MAX(OFFSET(E98,1-$L$3,0):E98),MIN(OFFSET(F98,1-$L$3,0):F98))))</f>
        <v/>
      </c>
      <c r="M98" s="82" t="str">
        <f ca="1">IF(OR(ROW()&lt;$M$3+3,E98=""),"",INT(AVERAGE(MAX(OFFSET(E98,1-$M$3,0):E98),MIN(OFFSET(F98,1-$M$3,0):F98))))</f>
        <v/>
      </c>
      <c r="N98" s="65" t="str">
        <f t="shared" ca="1" si="8"/>
        <v/>
      </c>
      <c r="O98" s="102" t="str">
        <f ca="1">IF(ROW()&lt;$O$3+$N$3+3,"",IF(OFFSET(E98,1-$N$3,0)="","",INT(AVERAGE(MAX((OFFSET(E98,1-$O$3,0)):(OFFSET(E98,2-($N$3+$O$3),0))),MIN((OFFSET(F98,1-$O$3,0)):(OFFSET(F98,2-($N$3+$O$3),0)))))))</f>
        <v/>
      </c>
      <c r="P98" s="65" t="str">
        <f t="shared" ca="1" si="10"/>
        <v/>
      </c>
      <c r="Q98" s="93" t="str">
        <f t="shared" ca="1" si="9"/>
        <v/>
      </c>
      <c r="R98" s="90"/>
      <c r="S98" s="65"/>
      <c r="T98" s="65"/>
      <c r="U98" s="145" t="str">
        <f ca="1">IFERROR(AVERAGE(OFFSET(G98,1-U$3,0):G98),"")</f>
        <v/>
      </c>
      <c r="V98" s="85"/>
      <c r="W98" s="93"/>
      <c r="X98" s="146">
        <f t="shared" ca="1" si="11"/>
        <v>-1</v>
      </c>
      <c r="Y98" s="92"/>
      <c r="Z98" s="81"/>
      <c r="AA98" s="65"/>
      <c r="AB98" s="103"/>
      <c r="AC98" s="103"/>
      <c r="AD98" s="103"/>
      <c r="AE98" s="65"/>
      <c r="AF98" s="81"/>
      <c r="AG98" s="65"/>
      <c r="AH98" s="65"/>
      <c r="AI98" s="81"/>
      <c r="AJ98" s="65"/>
      <c r="AK98" s="103"/>
      <c r="AL98" s="103"/>
      <c r="AM98" s="103"/>
      <c r="AN98" s="65"/>
      <c r="AO98" s="81"/>
      <c r="AP98" s="65"/>
      <c r="AQ98" s="64"/>
    </row>
    <row r="99" spans="1:43" ht="18" customHeight="1">
      <c r="A99" s="46"/>
      <c r="B99" s="47"/>
      <c r="C99" s="48"/>
      <c r="D99" s="46"/>
      <c r="E99" s="46"/>
      <c r="F99" s="46"/>
      <c r="G99" s="46"/>
      <c r="H99" s="57" t="str">
        <f ca="1">IF(AND(COUNT(OFFSET(G99,1-H$3,0):G99)&lt;&gt;H$3),"",IF(AND(COUNT(OFFSET(G99,1-H$3,0):G99)=H$3,H98=""),AVERAGE(OFFSET(G99,1-H$3,0):G99),IF(COUNT(H98=1),H98+2/(H$3+1)*(G99-H98))))</f>
        <v/>
      </c>
      <c r="I99" s="57" t="str">
        <f ca="1">IF(AND(COUNT(OFFSET(G99,1-I$3,0):G99)&lt;&gt;I$3),"",IF(AND(COUNT(OFFSET(G99,1-I$3,0):G99)=I$3,I98=""),AVERAGE(OFFSET(G99,1-I$3,0):G99),IF(COUNT(I98=1),I98+2/(I$3+1)*(G99-I98))))</f>
        <v/>
      </c>
      <c r="J99" s="58" t="str">
        <f t="shared" ca="1" si="7"/>
        <v/>
      </c>
      <c r="K99" s="58" t="str">
        <f ca="1">IF(AND(COUNT(OFFSET(J99,1-K$3,0):J99)&lt;&gt;K$3),"",IF(AND(COUNT(OFFSET(J99,1-K$3,0):J99)=K$3,K98=""),AVERAGE(OFFSET(J99,1-K$3,0):J99),IF(COUNT(K98=1),K98+2/(K$3+1)*(J99-K98))))</f>
        <v/>
      </c>
      <c r="L99" s="82" t="str">
        <f ca="1">IF(OR(ROW()&lt;$L$3+3,E99=""),"",INT(AVERAGE(MAX(OFFSET(E99,1-$L$3,0):E99),MIN(OFFSET(F99,1-$L$3,0):F99))))</f>
        <v/>
      </c>
      <c r="M99" s="82" t="str">
        <f ca="1">IF(OR(ROW()&lt;$M$3+3,E99=""),"",INT(AVERAGE(MAX(OFFSET(E99,1-$M$3,0):E99),MIN(OFFSET(F99,1-$M$3,0):F99))))</f>
        <v/>
      </c>
      <c r="N99" s="65" t="str">
        <f t="shared" ca="1" si="8"/>
        <v/>
      </c>
      <c r="O99" s="102" t="str">
        <f ca="1">IF(ROW()&lt;$O$3+$N$3+3,"",IF(OFFSET(E99,1-$N$3,0)="","",INT(AVERAGE(MAX((OFFSET(E99,1-$O$3,0)):(OFFSET(E99,2-($N$3+$O$3),0))),MIN((OFFSET(F99,1-$O$3,0)):(OFFSET(F99,2-($N$3+$O$3),0)))))))</f>
        <v/>
      </c>
      <c r="P99" s="65" t="str">
        <f t="shared" ca="1" si="10"/>
        <v/>
      </c>
      <c r="Q99" s="93" t="str">
        <f t="shared" ca="1" si="9"/>
        <v/>
      </c>
      <c r="R99" s="90"/>
      <c r="S99" s="65"/>
      <c r="T99" s="65"/>
      <c r="U99" s="145" t="str">
        <f ca="1">IFERROR(AVERAGE(OFFSET(G99,1-U$3,0):G99),"")</f>
        <v/>
      </c>
      <c r="V99" s="85"/>
      <c r="W99" s="93"/>
      <c r="X99" s="146">
        <f t="shared" ca="1" si="11"/>
        <v>-1</v>
      </c>
      <c r="Y99" s="92"/>
      <c r="Z99" s="81"/>
      <c r="AA99" s="65"/>
      <c r="AB99" s="103"/>
      <c r="AC99" s="103"/>
      <c r="AD99" s="103"/>
      <c r="AE99" s="65"/>
      <c r="AF99" s="81"/>
      <c r="AG99" s="65"/>
      <c r="AH99" s="65"/>
      <c r="AI99" s="81"/>
      <c r="AJ99" s="65"/>
      <c r="AK99" s="103"/>
      <c r="AL99" s="103"/>
      <c r="AM99" s="103"/>
      <c r="AN99" s="65"/>
      <c r="AO99" s="81"/>
      <c r="AP99" s="65"/>
      <c r="AQ99" s="64"/>
    </row>
    <row r="100" spans="1:43" ht="18" customHeight="1">
      <c r="A100" s="46"/>
      <c r="B100" s="47"/>
      <c r="C100" s="48"/>
      <c r="D100" s="46"/>
      <c r="E100" s="46"/>
      <c r="F100" s="46"/>
      <c r="G100" s="46"/>
      <c r="H100" s="57" t="str">
        <f ca="1">IF(AND(COUNT(OFFSET(G100,1-H$3,0):G100)&lt;&gt;H$3),"",IF(AND(COUNT(OFFSET(G100,1-H$3,0):G100)=H$3,H99=""),AVERAGE(OFFSET(G100,1-H$3,0):G100),IF(COUNT(H99=1),H99+2/(H$3+1)*(G100-H99))))</f>
        <v/>
      </c>
      <c r="I100" s="57" t="str">
        <f ca="1">IF(AND(COUNT(OFFSET(G100,1-I$3,0):G100)&lt;&gt;I$3),"",IF(AND(COUNT(OFFSET(G100,1-I$3,0):G100)=I$3,I99=""),AVERAGE(OFFSET(G100,1-I$3,0):G100),IF(COUNT(I99=1),I99+2/(I$3+1)*(G100-I99))))</f>
        <v/>
      </c>
      <c r="J100" s="58" t="str">
        <f t="shared" ca="1" si="7"/>
        <v/>
      </c>
      <c r="K100" s="58" t="str">
        <f ca="1">IF(AND(COUNT(OFFSET(J100,1-K$3,0):J100)&lt;&gt;K$3),"",IF(AND(COUNT(OFFSET(J100,1-K$3,0):J100)=K$3,K99=""),AVERAGE(OFFSET(J100,1-K$3,0):J100),IF(COUNT(K99=1),K99+2/(K$3+1)*(J100-K99))))</f>
        <v/>
      </c>
      <c r="L100" s="82" t="str">
        <f ca="1">IF(OR(ROW()&lt;$L$3+3,E100=""),"",INT(AVERAGE(MAX(OFFSET(E100,1-$L$3,0):E100),MIN(OFFSET(F100,1-$L$3,0):F100))))</f>
        <v/>
      </c>
      <c r="M100" s="82" t="str">
        <f ca="1">IF(OR(ROW()&lt;$M$3+3,E100=""),"",INT(AVERAGE(MAX(OFFSET(E100,1-$M$3,0):E100),MIN(OFFSET(F100,1-$M$3,0):F100))))</f>
        <v/>
      </c>
      <c r="N100" s="65" t="str">
        <f t="shared" ca="1" si="8"/>
        <v/>
      </c>
      <c r="O100" s="102" t="str">
        <f ca="1">IF(ROW()&lt;$O$3+$N$3+3,"",IF(OFFSET(E100,1-$N$3,0)="","",INT(AVERAGE(MAX((OFFSET(E100,1-$O$3,0)):(OFFSET(E100,2-($N$3+$O$3),0))),MIN((OFFSET(F100,1-$O$3,0)):(OFFSET(F100,2-($N$3+$O$3),0)))))))</f>
        <v/>
      </c>
      <c r="P100" s="65" t="str">
        <f t="shared" ca="1" si="10"/>
        <v/>
      </c>
      <c r="Q100" s="93" t="str">
        <f t="shared" ca="1" si="9"/>
        <v/>
      </c>
      <c r="R100" s="90"/>
      <c r="S100" s="65"/>
      <c r="T100" s="65"/>
      <c r="U100" s="145" t="str">
        <f ca="1">IFERROR(AVERAGE(OFFSET(G100,1-U$3,0):G100),"")</f>
        <v/>
      </c>
      <c r="V100" s="85"/>
      <c r="W100" s="93"/>
      <c r="X100" s="146">
        <f t="shared" ca="1" si="11"/>
        <v>-1</v>
      </c>
      <c r="Y100" s="92"/>
      <c r="Z100" s="81"/>
      <c r="AA100" s="65"/>
      <c r="AB100" s="103"/>
      <c r="AC100" s="103"/>
      <c r="AD100" s="103"/>
      <c r="AE100" s="65"/>
      <c r="AF100" s="81"/>
      <c r="AG100" s="65"/>
      <c r="AH100" s="65"/>
      <c r="AI100" s="81"/>
      <c r="AJ100" s="65"/>
      <c r="AK100" s="103"/>
      <c r="AL100" s="103"/>
      <c r="AM100" s="103"/>
      <c r="AN100" s="65"/>
      <c r="AO100" s="81"/>
      <c r="AP100" s="65"/>
      <c r="AQ100" s="64"/>
    </row>
    <row r="101" spans="1:43" ht="18" customHeight="1">
      <c r="A101" s="46"/>
      <c r="B101" s="47"/>
      <c r="C101" s="48"/>
      <c r="D101" s="46"/>
      <c r="E101" s="46"/>
      <c r="F101" s="46"/>
      <c r="G101" s="46"/>
      <c r="H101" s="57" t="str">
        <f ca="1">IF(AND(COUNT(OFFSET(G101,1-H$3,0):G101)&lt;&gt;H$3),"",IF(AND(COUNT(OFFSET(G101,1-H$3,0):G101)=H$3,H100=""),AVERAGE(OFFSET(G101,1-H$3,0):G101),IF(COUNT(H100=1),H100+2/(H$3+1)*(G101-H100))))</f>
        <v/>
      </c>
      <c r="I101" s="57" t="str">
        <f ca="1">IF(AND(COUNT(OFFSET(G101,1-I$3,0):G101)&lt;&gt;I$3),"",IF(AND(COUNT(OFFSET(G101,1-I$3,0):G101)=I$3,I100=""),AVERAGE(OFFSET(G101,1-I$3,0):G101),IF(COUNT(I100=1),I100+2/(I$3+1)*(G101-I100))))</f>
        <v/>
      </c>
      <c r="J101" s="58" t="str">
        <f t="shared" ca="1" si="7"/>
        <v/>
      </c>
      <c r="K101" s="58" t="str">
        <f ca="1">IF(AND(COUNT(OFFSET(J101,1-K$3,0):J101)&lt;&gt;K$3),"",IF(AND(COUNT(OFFSET(J101,1-K$3,0):J101)=K$3,K100=""),AVERAGE(OFFSET(J101,1-K$3,0):J101),IF(COUNT(K100=1),K100+2/(K$3+1)*(J101-K100))))</f>
        <v/>
      </c>
      <c r="L101" s="82" t="str">
        <f ca="1">IF(OR(ROW()&lt;$L$3+3,E101=""),"",INT(AVERAGE(MAX(OFFSET(E101,1-$L$3,0):E101),MIN(OFFSET(F101,1-$L$3,0):F101))))</f>
        <v/>
      </c>
      <c r="M101" s="82" t="str">
        <f ca="1">IF(OR(ROW()&lt;$M$3+3,E101=""),"",INT(AVERAGE(MAX(OFFSET(E101,1-$M$3,0):E101),MIN(OFFSET(F101,1-$M$3,0):F101))))</f>
        <v/>
      </c>
      <c r="N101" s="65" t="str">
        <f t="shared" ca="1" si="8"/>
        <v/>
      </c>
      <c r="O101" s="102" t="str">
        <f ca="1">IF(ROW()&lt;$O$3+$N$3+3,"",IF(OFFSET(E101,1-$N$3,0)="","",INT(AVERAGE(MAX((OFFSET(E101,1-$O$3,0)):(OFFSET(E101,2-($N$3+$O$3),0))),MIN((OFFSET(F101,1-$O$3,0)):(OFFSET(F101,2-($N$3+$O$3),0)))))))</f>
        <v/>
      </c>
      <c r="P101" s="65" t="str">
        <f t="shared" ca="1" si="10"/>
        <v/>
      </c>
      <c r="Q101" s="93" t="str">
        <f t="shared" ca="1" si="9"/>
        <v/>
      </c>
      <c r="R101" s="90"/>
      <c r="S101" s="65"/>
      <c r="T101" s="65"/>
      <c r="U101" s="145" t="str">
        <f ca="1">IFERROR(AVERAGE(OFFSET(G101,1-U$3,0):G101),"")</f>
        <v/>
      </c>
      <c r="V101" s="85"/>
      <c r="W101" s="93"/>
      <c r="X101" s="146">
        <f t="shared" ca="1" si="11"/>
        <v>-1</v>
      </c>
      <c r="Y101" s="92"/>
      <c r="Z101" s="81"/>
      <c r="AA101" s="65"/>
      <c r="AB101" s="103"/>
      <c r="AC101" s="103"/>
      <c r="AD101" s="103"/>
      <c r="AE101" s="65"/>
      <c r="AF101" s="81"/>
      <c r="AG101" s="65"/>
      <c r="AH101" s="65"/>
      <c r="AI101" s="81"/>
      <c r="AJ101" s="65"/>
      <c r="AK101" s="103"/>
      <c r="AL101" s="103"/>
      <c r="AM101" s="103"/>
      <c r="AN101" s="65"/>
      <c r="AO101" s="81"/>
      <c r="AP101" s="65"/>
      <c r="AQ101" s="64"/>
    </row>
    <row r="102" spans="1:43" ht="18" customHeight="1">
      <c r="A102" s="46"/>
      <c r="B102" s="47"/>
      <c r="C102" s="48"/>
      <c r="D102" s="46"/>
      <c r="E102" s="46"/>
      <c r="F102" s="46"/>
      <c r="G102" s="46"/>
      <c r="H102" s="57" t="str">
        <f ca="1">IF(AND(COUNT(OFFSET(G102,1-H$3,0):G102)&lt;&gt;H$3),"",IF(AND(COUNT(OFFSET(G102,1-H$3,0):G102)=H$3,H101=""),AVERAGE(OFFSET(G102,1-H$3,0):G102),IF(COUNT(H101=1),H101+2/(H$3+1)*(G102-H101))))</f>
        <v/>
      </c>
      <c r="I102" s="57" t="str">
        <f ca="1">IF(AND(COUNT(OFFSET(G102,1-I$3,0):G102)&lt;&gt;I$3),"",IF(AND(COUNT(OFFSET(G102,1-I$3,0):G102)=I$3,I101=""),AVERAGE(OFFSET(G102,1-I$3,0):G102),IF(COUNT(I101=1),I101+2/(I$3+1)*(G102-I101))))</f>
        <v/>
      </c>
      <c r="J102" s="58" t="str">
        <f t="shared" ca="1" si="7"/>
        <v/>
      </c>
      <c r="K102" s="58" t="str">
        <f ca="1">IF(AND(COUNT(OFFSET(J102,1-K$3,0):J102)&lt;&gt;K$3),"",IF(AND(COUNT(OFFSET(J102,1-K$3,0):J102)=K$3,K101=""),AVERAGE(OFFSET(J102,1-K$3,0):J102),IF(COUNT(K101=1),K101+2/(K$3+1)*(J102-K101))))</f>
        <v/>
      </c>
      <c r="L102" s="82" t="str">
        <f ca="1">IF(OR(ROW()&lt;$L$3+3,E102=""),"",INT(AVERAGE(MAX(OFFSET(E102,1-$L$3,0):E102),MIN(OFFSET(F102,1-$L$3,0):F102))))</f>
        <v/>
      </c>
      <c r="M102" s="82" t="str">
        <f ca="1">IF(OR(ROW()&lt;$M$3+3,E102=""),"",INT(AVERAGE(MAX(OFFSET(E102,1-$M$3,0):E102),MIN(OFFSET(F102,1-$M$3,0):F102))))</f>
        <v/>
      </c>
      <c r="N102" s="65" t="str">
        <f t="shared" ca="1" si="8"/>
        <v/>
      </c>
      <c r="O102" s="102" t="str">
        <f ca="1">IF(ROW()&lt;$O$3+$N$3+3,"",IF(OFFSET(E102,1-$N$3,0)="","",INT(AVERAGE(MAX((OFFSET(E102,1-$O$3,0)):(OFFSET(E102,2-($N$3+$O$3),0))),MIN((OFFSET(F102,1-$O$3,0)):(OFFSET(F102,2-($N$3+$O$3),0)))))))</f>
        <v/>
      </c>
      <c r="P102" s="65" t="str">
        <f t="shared" ca="1" si="10"/>
        <v/>
      </c>
      <c r="Q102" s="93" t="str">
        <f t="shared" ca="1" si="9"/>
        <v/>
      </c>
      <c r="R102" s="90"/>
      <c r="S102" s="65"/>
      <c r="T102" s="65"/>
      <c r="U102" s="145" t="str">
        <f ca="1">IFERROR(AVERAGE(OFFSET(G102,1-U$3,0):G102),"")</f>
        <v/>
      </c>
      <c r="V102" s="85"/>
      <c r="W102" s="93"/>
      <c r="X102" s="146">
        <f t="shared" ca="1" si="11"/>
        <v>-1</v>
      </c>
      <c r="Y102" s="92"/>
      <c r="Z102" s="81"/>
      <c r="AA102" s="65"/>
      <c r="AB102" s="103"/>
      <c r="AC102" s="103"/>
      <c r="AD102" s="103"/>
      <c r="AE102" s="65"/>
      <c r="AF102" s="81"/>
      <c r="AG102" s="65"/>
      <c r="AH102" s="65"/>
      <c r="AI102" s="81"/>
      <c r="AJ102" s="65"/>
      <c r="AK102" s="103"/>
      <c r="AL102" s="103"/>
      <c r="AM102" s="103"/>
      <c r="AN102" s="65"/>
      <c r="AO102" s="81"/>
      <c r="AP102" s="65"/>
      <c r="AQ102" s="64"/>
    </row>
    <row r="103" spans="1:43" ht="18" customHeight="1">
      <c r="A103" s="46"/>
      <c r="B103" s="47"/>
      <c r="C103" s="48"/>
      <c r="D103" s="46"/>
      <c r="E103" s="46"/>
      <c r="F103" s="46"/>
      <c r="G103" s="46"/>
      <c r="H103" s="57" t="str">
        <f ca="1">IF(AND(COUNT(OFFSET(G103,1-H$3,0):G103)&lt;&gt;H$3),"",IF(AND(COUNT(OFFSET(G103,1-H$3,0):G103)=H$3,H102=""),AVERAGE(OFFSET(G103,1-H$3,0):G103),IF(COUNT(H102=1),H102+2/(H$3+1)*(G103-H102))))</f>
        <v/>
      </c>
      <c r="I103" s="57" t="str">
        <f ca="1">IF(AND(COUNT(OFFSET(G103,1-I$3,0):G103)&lt;&gt;I$3),"",IF(AND(COUNT(OFFSET(G103,1-I$3,0):G103)=I$3,I102=""),AVERAGE(OFFSET(G103,1-I$3,0):G103),IF(COUNT(I102=1),I102+2/(I$3+1)*(G103-I102))))</f>
        <v/>
      </c>
      <c r="J103" s="58" t="str">
        <f t="shared" ca="1" si="7"/>
        <v/>
      </c>
      <c r="K103" s="58" t="str">
        <f ca="1">IF(AND(COUNT(OFFSET(J103,1-K$3,0):J103)&lt;&gt;K$3),"",IF(AND(COUNT(OFFSET(J103,1-K$3,0):J103)=K$3,K102=""),AVERAGE(OFFSET(J103,1-K$3,0):J103),IF(COUNT(K102=1),K102+2/(K$3+1)*(J103-K102))))</f>
        <v/>
      </c>
      <c r="L103" s="82" t="str">
        <f ca="1">IF(OR(ROW()&lt;$L$3+3,E103=""),"",INT(AVERAGE(MAX(OFFSET(E103,1-$L$3,0):E103),MIN(OFFSET(F103,1-$L$3,0):F103))))</f>
        <v/>
      </c>
      <c r="M103" s="82" t="str">
        <f ca="1">IF(OR(ROW()&lt;$M$3+3,E103=""),"",INT(AVERAGE(MAX(OFFSET(E103,1-$M$3,0):E103),MIN(OFFSET(F103,1-$M$3,0):F103))))</f>
        <v/>
      </c>
      <c r="N103" s="65" t="str">
        <f t="shared" ca="1" si="8"/>
        <v/>
      </c>
      <c r="O103" s="102" t="str">
        <f ca="1">IF(ROW()&lt;$O$3+$N$3+3,"",IF(OFFSET(E103,1-$N$3,0)="","",INT(AVERAGE(MAX((OFFSET(E103,1-$O$3,0)):(OFFSET(E103,2-($N$3+$O$3),0))),MIN((OFFSET(F103,1-$O$3,0)):(OFFSET(F103,2-($N$3+$O$3),0)))))))</f>
        <v/>
      </c>
      <c r="P103" s="65" t="str">
        <f t="shared" ca="1" si="10"/>
        <v/>
      </c>
      <c r="Q103" s="93" t="str">
        <f t="shared" ca="1" si="9"/>
        <v/>
      </c>
      <c r="R103" s="90"/>
      <c r="S103" s="65"/>
      <c r="T103" s="65"/>
      <c r="U103" s="145" t="str">
        <f ca="1">IFERROR(AVERAGE(OFFSET(G103,1-U$3,0):G103),"")</f>
        <v/>
      </c>
      <c r="V103" s="85"/>
      <c r="W103" s="93"/>
      <c r="X103" s="146">
        <f t="shared" ca="1" si="11"/>
        <v>-1</v>
      </c>
      <c r="Y103" s="92"/>
      <c r="Z103" s="81"/>
      <c r="AA103" s="65"/>
      <c r="AB103" s="103"/>
      <c r="AC103" s="103"/>
      <c r="AD103" s="103"/>
      <c r="AE103" s="65"/>
      <c r="AF103" s="81"/>
      <c r="AG103" s="65"/>
      <c r="AH103" s="65"/>
      <c r="AI103" s="81"/>
      <c r="AJ103" s="65"/>
      <c r="AK103" s="103"/>
      <c r="AL103" s="103"/>
      <c r="AM103" s="103"/>
      <c r="AN103" s="65"/>
      <c r="AO103" s="81"/>
      <c r="AP103" s="65"/>
      <c r="AQ103" s="64"/>
    </row>
    <row r="104" spans="1:43" ht="18" customHeight="1">
      <c r="A104" s="46"/>
      <c r="B104" s="47"/>
      <c r="C104" s="48"/>
      <c r="D104" s="46"/>
      <c r="E104" s="46"/>
      <c r="F104" s="46"/>
      <c r="G104" s="46"/>
      <c r="H104" s="57" t="str">
        <f ca="1">IF(AND(COUNT(OFFSET(G104,1-H$3,0):G104)&lt;&gt;H$3),"",IF(AND(COUNT(OFFSET(G104,1-H$3,0):G104)=H$3,H103=""),AVERAGE(OFFSET(G104,1-H$3,0):G104),IF(COUNT(H103=1),H103+2/(H$3+1)*(G104-H103))))</f>
        <v/>
      </c>
      <c r="I104" s="57" t="str">
        <f ca="1">IF(AND(COUNT(OFFSET(G104,1-I$3,0):G104)&lt;&gt;I$3),"",IF(AND(COUNT(OFFSET(G104,1-I$3,0):G104)=I$3,I103=""),AVERAGE(OFFSET(G104,1-I$3,0):G104),IF(COUNT(I103=1),I103+2/(I$3+1)*(G104-I103))))</f>
        <v/>
      </c>
      <c r="J104" s="58" t="str">
        <f t="shared" ca="1" si="7"/>
        <v/>
      </c>
      <c r="K104" s="58" t="str">
        <f ca="1">IF(AND(COUNT(OFFSET(J104,1-K$3,0):J104)&lt;&gt;K$3),"",IF(AND(COUNT(OFFSET(J104,1-K$3,0):J104)=K$3,K103=""),AVERAGE(OFFSET(J104,1-K$3,0):J104),IF(COUNT(K103=1),K103+2/(K$3+1)*(J104-K103))))</f>
        <v/>
      </c>
      <c r="L104" s="82" t="str">
        <f ca="1">IF(OR(ROW()&lt;$L$3+3,E104=""),"",INT(AVERAGE(MAX(OFFSET(E104,1-$L$3,0):E104),MIN(OFFSET(F104,1-$L$3,0):F104))))</f>
        <v/>
      </c>
      <c r="M104" s="82" t="str">
        <f ca="1">IF(OR(ROW()&lt;$M$3+3,E104=""),"",INT(AVERAGE(MAX(OFFSET(E104,1-$M$3,0):E104),MIN(OFFSET(F104,1-$M$3,0):F104))))</f>
        <v/>
      </c>
      <c r="N104" s="65" t="str">
        <f t="shared" ca="1" si="8"/>
        <v/>
      </c>
      <c r="O104" s="102" t="str">
        <f ca="1">IF(ROW()&lt;$O$3+$N$3+3,"",IF(OFFSET(E104,1-$N$3,0)="","",INT(AVERAGE(MAX((OFFSET(E104,1-$O$3,0)):(OFFSET(E104,2-($N$3+$O$3),0))),MIN((OFFSET(F104,1-$O$3,0)):(OFFSET(F104,2-($N$3+$O$3),0)))))))</f>
        <v/>
      </c>
      <c r="P104" s="65" t="str">
        <f t="shared" ca="1" si="10"/>
        <v/>
      </c>
      <c r="Q104" s="93" t="str">
        <f t="shared" ca="1" si="9"/>
        <v/>
      </c>
      <c r="R104" s="90"/>
      <c r="S104" s="65"/>
      <c r="T104" s="65"/>
      <c r="U104" s="145" t="str">
        <f ca="1">IFERROR(AVERAGE(OFFSET(G104,1-U$3,0):G104),"")</f>
        <v/>
      </c>
      <c r="V104" s="85"/>
      <c r="W104" s="93"/>
      <c r="X104" s="146">
        <f t="shared" ca="1" si="11"/>
        <v>-1</v>
      </c>
      <c r="Y104" s="92"/>
      <c r="Z104" s="81"/>
      <c r="AA104" s="65"/>
      <c r="AB104" s="103"/>
      <c r="AC104" s="103"/>
      <c r="AD104" s="103"/>
      <c r="AE104" s="65"/>
      <c r="AF104" s="81"/>
      <c r="AG104" s="65"/>
      <c r="AH104" s="65"/>
      <c r="AI104" s="81"/>
      <c r="AJ104" s="65"/>
      <c r="AK104" s="103"/>
      <c r="AL104" s="103"/>
      <c r="AM104" s="103"/>
      <c r="AN104" s="65"/>
      <c r="AO104" s="81"/>
      <c r="AP104" s="65"/>
      <c r="AQ104" s="64"/>
    </row>
    <row r="105" spans="1:43" ht="18" customHeight="1">
      <c r="A105" s="46"/>
      <c r="B105" s="47"/>
      <c r="C105" s="48"/>
      <c r="D105" s="46"/>
      <c r="E105" s="46"/>
      <c r="F105" s="46"/>
      <c r="G105" s="46"/>
      <c r="H105" s="57" t="str">
        <f ca="1">IF(AND(COUNT(OFFSET(G105,1-H$3,0):G105)&lt;&gt;H$3),"",IF(AND(COUNT(OFFSET(G105,1-H$3,0):G105)=H$3,H104=""),AVERAGE(OFFSET(G105,1-H$3,0):G105),IF(COUNT(H104=1),H104+2/(H$3+1)*(G105-H104))))</f>
        <v/>
      </c>
      <c r="I105" s="57" t="str">
        <f ca="1">IF(AND(COUNT(OFFSET(G105,1-I$3,0):G105)&lt;&gt;I$3),"",IF(AND(COUNT(OFFSET(G105,1-I$3,0):G105)=I$3,I104=""),AVERAGE(OFFSET(G105,1-I$3,0):G105),IF(COUNT(I104=1),I104+2/(I$3+1)*(G105-I104))))</f>
        <v/>
      </c>
      <c r="J105" s="58" t="str">
        <f t="shared" ca="1" si="7"/>
        <v/>
      </c>
      <c r="K105" s="58" t="str">
        <f ca="1">IF(AND(COUNT(OFFSET(J105,1-K$3,0):J105)&lt;&gt;K$3),"",IF(AND(COUNT(OFFSET(J105,1-K$3,0):J105)=K$3,K104=""),AVERAGE(OFFSET(J105,1-K$3,0):J105),IF(COUNT(K104=1),K104+2/(K$3+1)*(J105-K104))))</f>
        <v/>
      </c>
      <c r="L105" s="82" t="str">
        <f ca="1">IF(OR(ROW()&lt;$L$3+3,E105=""),"",INT(AVERAGE(MAX(OFFSET(E105,1-$L$3,0):E105),MIN(OFFSET(F105,1-$L$3,0):F105))))</f>
        <v/>
      </c>
      <c r="M105" s="82" t="str">
        <f ca="1">IF(OR(ROW()&lt;$M$3+3,E105=""),"",INT(AVERAGE(MAX(OFFSET(E105,1-$M$3,0):E105),MIN(OFFSET(F105,1-$M$3,0):F105))))</f>
        <v/>
      </c>
      <c r="N105" s="65" t="str">
        <f t="shared" ca="1" si="8"/>
        <v/>
      </c>
      <c r="O105" s="102" t="str">
        <f ca="1">IF(ROW()&lt;$O$3+$N$3+3,"",IF(OFFSET(E105,1-$N$3,0)="","",INT(AVERAGE(MAX((OFFSET(E105,1-$O$3,0)):(OFFSET(E105,2-($N$3+$O$3),0))),MIN((OFFSET(F105,1-$O$3,0)):(OFFSET(F105,2-($N$3+$O$3),0)))))))</f>
        <v/>
      </c>
      <c r="P105" s="65" t="str">
        <f t="shared" ca="1" si="10"/>
        <v/>
      </c>
      <c r="Q105" s="93" t="str">
        <f t="shared" ca="1" si="9"/>
        <v/>
      </c>
      <c r="R105" s="90"/>
      <c r="S105" s="65"/>
      <c r="T105" s="65"/>
      <c r="U105" s="145" t="str">
        <f ca="1">IFERROR(AVERAGE(OFFSET(G105,1-U$3,0):G105),"")</f>
        <v/>
      </c>
      <c r="V105" s="85"/>
      <c r="W105" s="93"/>
      <c r="X105" s="146">
        <f t="shared" ca="1" si="11"/>
        <v>-1</v>
      </c>
      <c r="Y105" s="92"/>
      <c r="Z105" s="81"/>
      <c r="AA105" s="65"/>
      <c r="AB105" s="103"/>
      <c r="AC105" s="103"/>
      <c r="AD105" s="103"/>
      <c r="AE105" s="65"/>
      <c r="AF105" s="81"/>
      <c r="AG105" s="65"/>
      <c r="AH105" s="65"/>
      <c r="AI105" s="81"/>
      <c r="AJ105" s="65"/>
      <c r="AK105" s="103"/>
      <c r="AL105" s="103"/>
      <c r="AM105" s="103"/>
      <c r="AN105" s="65"/>
      <c r="AO105" s="81"/>
      <c r="AP105" s="65"/>
      <c r="AQ105" s="64"/>
    </row>
    <row r="106" spans="1:43" ht="18" customHeight="1">
      <c r="A106" s="46"/>
      <c r="B106" s="47"/>
      <c r="C106" s="48"/>
      <c r="D106" s="46"/>
      <c r="E106" s="46"/>
      <c r="F106" s="46"/>
      <c r="G106" s="46"/>
      <c r="H106" s="57" t="str">
        <f ca="1">IF(AND(COUNT(OFFSET(G106,1-H$3,0):G106)&lt;&gt;H$3),"",IF(AND(COUNT(OFFSET(G106,1-H$3,0):G106)=H$3,H105=""),AVERAGE(OFFSET(G106,1-H$3,0):G106),IF(COUNT(H105=1),H105+2/(H$3+1)*(G106-H105))))</f>
        <v/>
      </c>
      <c r="I106" s="57" t="str">
        <f ca="1">IF(AND(COUNT(OFFSET(G106,1-I$3,0):G106)&lt;&gt;I$3),"",IF(AND(COUNT(OFFSET(G106,1-I$3,0):G106)=I$3,I105=""),AVERAGE(OFFSET(G106,1-I$3,0):G106),IF(COUNT(I105=1),I105+2/(I$3+1)*(G106-I105))))</f>
        <v/>
      </c>
      <c r="J106" s="58" t="str">
        <f t="shared" ca="1" si="7"/>
        <v/>
      </c>
      <c r="K106" s="58" t="str">
        <f ca="1">IF(AND(COUNT(OFFSET(J106,1-K$3,0):J106)&lt;&gt;K$3),"",IF(AND(COUNT(OFFSET(J106,1-K$3,0):J106)=K$3,K105=""),AVERAGE(OFFSET(J106,1-K$3,0):J106),IF(COUNT(K105=1),K105+2/(K$3+1)*(J106-K105))))</f>
        <v/>
      </c>
      <c r="L106" s="82" t="str">
        <f ca="1">IF(OR(ROW()&lt;$L$3+3,E106=""),"",INT(AVERAGE(MAX(OFFSET(E106,1-$L$3,0):E106),MIN(OFFSET(F106,1-$L$3,0):F106))))</f>
        <v/>
      </c>
      <c r="M106" s="82" t="str">
        <f ca="1">IF(OR(ROW()&lt;$M$3+3,E106=""),"",INT(AVERAGE(MAX(OFFSET(E106,1-$M$3,0):E106),MIN(OFFSET(F106,1-$M$3,0):F106))))</f>
        <v/>
      </c>
      <c r="N106" s="65" t="str">
        <f t="shared" ca="1" si="8"/>
        <v/>
      </c>
      <c r="O106" s="102" t="str">
        <f ca="1">IF(ROW()&lt;$O$3+$N$3+3,"",IF(OFFSET(E106,1-$N$3,0)="","",INT(AVERAGE(MAX((OFFSET(E106,1-$O$3,0)):(OFFSET(E106,2-($N$3+$O$3),0))),MIN((OFFSET(F106,1-$O$3,0)):(OFFSET(F106,2-($N$3+$O$3),0)))))))</f>
        <v/>
      </c>
      <c r="P106" s="65" t="str">
        <f t="shared" ca="1" si="10"/>
        <v/>
      </c>
      <c r="Q106" s="93" t="str">
        <f t="shared" ca="1" si="9"/>
        <v/>
      </c>
      <c r="R106" s="90"/>
      <c r="S106" s="65"/>
      <c r="T106" s="65"/>
      <c r="U106" s="145" t="str">
        <f ca="1">IFERROR(AVERAGE(OFFSET(G106,1-U$3,0):G106),"")</f>
        <v/>
      </c>
      <c r="V106" s="85"/>
      <c r="W106" s="93"/>
      <c r="X106" s="146">
        <f t="shared" ca="1" si="11"/>
        <v>-1</v>
      </c>
      <c r="Y106" s="92"/>
      <c r="Z106" s="81"/>
      <c r="AA106" s="65"/>
      <c r="AB106" s="103"/>
      <c r="AC106" s="103"/>
      <c r="AD106" s="103"/>
      <c r="AE106" s="65"/>
      <c r="AF106" s="81"/>
      <c r="AG106" s="65"/>
      <c r="AH106" s="65"/>
      <c r="AI106" s="81"/>
      <c r="AJ106" s="65"/>
      <c r="AK106" s="103"/>
      <c r="AL106" s="103"/>
      <c r="AM106" s="103"/>
      <c r="AN106" s="65"/>
      <c r="AO106" s="81"/>
      <c r="AP106" s="65"/>
      <c r="AQ106" s="64"/>
    </row>
    <row r="107" spans="1:43" ht="18" customHeight="1">
      <c r="A107" s="46"/>
      <c r="B107" s="47"/>
      <c r="C107" s="48"/>
      <c r="D107" s="46"/>
      <c r="E107" s="46"/>
      <c r="F107" s="46"/>
      <c r="G107" s="46"/>
      <c r="H107" s="57" t="str">
        <f ca="1">IF(AND(COUNT(OFFSET(G107,1-H$3,0):G107)&lt;&gt;H$3),"",IF(AND(COUNT(OFFSET(G107,1-H$3,0):G107)=H$3,H106=""),AVERAGE(OFFSET(G107,1-H$3,0):G107),IF(COUNT(H106=1),H106+2/(H$3+1)*(G107-H106))))</f>
        <v/>
      </c>
      <c r="I107" s="57" t="str">
        <f ca="1">IF(AND(COUNT(OFFSET(G107,1-I$3,0):G107)&lt;&gt;I$3),"",IF(AND(COUNT(OFFSET(G107,1-I$3,0):G107)=I$3,I106=""),AVERAGE(OFFSET(G107,1-I$3,0):G107),IF(COUNT(I106=1),I106+2/(I$3+1)*(G107-I106))))</f>
        <v/>
      </c>
      <c r="J107" s="58" t="str">
        <f t="shared" ca="1" si="7"/>
        <v/>
      </c>
      <c r="K107" s="58" t="str">
        <f ca="1">IF(AND(COUNT(OFFSET(J107,1-K$3,0):J107)&lt;&gt;K$3),"",IF(AND(COUNT(OFFSET(J107,1-K$3,0):J107)=K$3,K106=""),AVERAGE(OFFSET(J107,1-K$3,0):J107),IF(COUNT(K106=1),K106+2/(K$3+1)*(J107-K106))))</f>
        <v/>
      </c>
      <c r="L107" s="82" t="str">
        <f ca="1">IF(OR(ROW()&lt;$L$3+3,E107=""),"",INT(AVERAGE(MAX(OFFSET(E107,1-$L$3,0):E107),MIN(OFFSET(F107,1-$L$3,0):F107))))</f>
        <v/>
      </c>
      <c r="M107" s="82" t="str">
        <f ca="1">IF(OR(ROW()&lt;$M$3+3,E107=""),"",INT(AVERAGE(MAX(OFFSET(E107,1-$M$3,0):E107),MIN(OFFSET(F107,1-$M$3,0):F107))))</f>
        <v/>
      </c>
      <c r="N107" s="65" t="str">
        <f t="shared" ca="1" si="8"/>
        <v/>
      </c>
      <c r="O107" s="102" t="str">
        <f ca="1">IF(ROW()&lt;$O$3+$N$3+3,"",IF(OFFSET(E107,1-$N$3,0)="","",INT(AVERAGE(MAX((OFFSET(E107,1-$O$3,0)):(OFFSET(E107,2-($N$3+$O$3),0))),MIN((OFFSET(F107,1-$O$3,0)):(OFFSET(F107,2-($N$3+$O$3),0)))))))</f>
        <v/>
      </c>
      <c r="P107" s="65" t="str">
        <f t="shared" ca="1" si="10"/>
        <v/>
      </c>
      <c r="Q107" s="93" t="str">
        <f t="shared" ca="1" si="9"/>
        <v/>
      </c>
      <c r="R107" s="90"/>
      <c r="S107" s="65"/>
      <c r="T107" s="65"/>
      <c r="U107" s="145" t="str">
        <f ca="1">IFERROR(AVERAGE(OFFSET(G107,1-U$3,0):G107),"")</f>
        <v/>
      </c>
      <c r="V107" s="85"/>
      <c r="W107" s="93"/>
      <c r="X107" s="146">
        <f t="shared" ca="1" si="11"/>
        <v>-1</v>
      </c>
      <c r="Y107" s="92"/>
      <c r="Z107" s="81"/>
      <c r="AA107" s="65"/>
      <c r="AB107" s="103"/>
      <c r="AC107" s="103"/>
      <c r="AD107" s="103"/>
      <c r="AE107" s="65"/>
      <c r="AF107" s="81"/>
      <c r="AG107" s="65"/>
      <c r="AH107" s="65"/>
      <c r="AI107" s="81"/>
      <c r="AJ107" s="65"/>
      <c r="AK107" s="103"/>
      <c r="AL107" s="103"/>
      <c r="AM107" s="103"/>
      <c r="AN107" s="65"/>
      <c r="AO107" s="81"/>
      <c r="AP107" s="65"/>
      <c r="AQ107" s="64"/>
    </row>
    <row r="108" spans="1:43" ht="18" customHeight="1">
      <c r="A108" s="46"/>
      <c r="B108" s="47"/>
      <c r="C108" s="48"/>
      <c r="D108" s="46"/>
      <c r="E108" s="46"/>
      <c r="F108" s="46"/>
      <c r="G108" s="46"/>
      <c r="H108" s="57" t="str">
        <f ca="1">IF(AND(COUNT(OFFSET(G108,1-H$3,0):G108)&lt;&gt;H$3),"",IF(AND(COUNT(OFFSET(G108,1-H$3,0):G108)=H$3,H107=""),AVERAGE(OFFSET(G108,1-H$3,0):G108),IF(COUNT(H107=1),H107+2/(H$3+1)*(G108-H107))))</f>
        <v/>
      </c>
      <c r="I108" s="57" t="str">
        <f ca="1">IF(AND(COUNT(OFFSET(G108,1-I$3,0):G108)&lt;&gt;I$3),"",IF(AND(COUNT(OFFSET(G108,1-I$3,0):G108)=I$3,I107=""),AVERAGE(OFFSET(G108,1-I$3,0):G108),IF(COUNT(I107=1),I107+2/(I$3+1)*(G108-I107))))</f>
        <v/>
      </c>
      <c r="J108" s="58" t="str">
        <f t="shared" ca="1" si="7"/>
        <v/>
      </c>
      <c r="K108" s="58" t="str">
        <f ca="1">IF(AND(COUNT(OFFSET(J108,1-K$3,0):J108)&lt;&gt;K$3),"",IF(AND(COUNT(OFFSET(J108,1-K$3,0):J108)=K$3,K107=""),AVERAGE(OFFSET(J108,1-K$3,0):J108),IF(COUNT(K107=1),K107+2/(K$3+1)*(J108-K107))))</f>
        <v/>
      </c>
      <c r="L108" s="82" t="str">
        <f ca="1">IF(OR(ROW()&lt;$L$3+3,E108=""),"",INT(AVERAGE(MAX(OFFSET(E108,1-$L$3,0):E108),MIN(OFFSET(F108,1-$L$3,0):F108))))</f>
        <v/>
      </c>
      <c r="M108" s="82" t="str">
        <f ca="1">IF(OR(ROW()&lt;$M$3+3,E108=""),"",INT(AVERAGE(MAX(OFFSET(E108,1-$M$3,0):E108),MIN(OFFSET(F108,1-$M$3,0):F108))))</f>
        <v/>
      </c>
      <c r="N108" s="65" t="str">
        <f t="shared" ca="1" si="8"/>
        <v/>
      </c>
      <c r="O108" s="102" t="str">
        <f ca="1">IF(ROW()&lt;$O$3+$N$3+3,"",IF(OFFSET(E108,1-$N$3,0)="","",INT(AVERAGE(MAX((OFFSET(E108,1-$O$3,0)):(OFFSET(E108,2-($N$3+$O$3),0))),MIN((OFFSET(F108,1-$O$3,0)):(OFFSET(F108,2-($N$3+$O$3),0)))))))</f>
        <v/>
      </c>
      <c r="P108" s="65" t="str">
        <f t="shared" ca="1" si="10"/>
        <v/>
      </c>
      <c r="Q108" s="93" t="str">
        <f t="shared" ca="1" si="9"/>
        <v/>
      </c>
      <c r="R108" s="90"/>
      <c r="S108" s="65"/>
      <c r="T108" s="65"/>
      <c r="U108" s="145" t="str">
        <f ca="1">IFERROR(AVERAGE(OFFSET(G108,1-U$3,0):G108),"")</f>
        <v/>
      </c>
      <c r="V108" s="85"/>
      <c r="W108" s="93"/>
      <c r="X108" s="146">
        <f t="shared" ca="1" si="11"/>
        <v>-1</v>
      </c>
      <c r="Y108" s="92"/>
      <c r="Z108" s="81"/>
      <c r="AA108" s="65"/>
      <c r="AB108" s="103"/>
      <c r="AC108" s="103"/>
      <c r="AD108" s="103"/>
      <c r="AE108" s="65"/>
      <c r="AF108" s="81"/>
      <c r="AG108" s="65"/>
      <c r="AH108" s="65"/>
      <c r="AI108" s="81"/>
      <c r="AJ108" s="65"/>
      <c r="AK108" s="103"/>
      <c r="AL108" s="103"/>
      <c r="AM108" s="103"/>
      <c r="AN108" s="65"/>
      <c r="AO108" s="81"/>
      <c r="AP108" s="65"/>
      <c r="AQ108" s="64"/>
    </row>
    <row r="109" spans="1:43" ht="18" customHeight="1">
      <c r="A109" s="46"/>
      <c r="B109" s="47"/>
      <c r="C109" s="48"/>
      <c r="D109" s="46"/>
      <c r="E109" s="46"/>
      <c r="F109" s="46"/>
      <c r="G109" s="46"/>
      <c r="H109" s="57" t="str">
        <f ca="1">IF(AND(COUNT(OFFSET(G109,1-H$3,0):G109)&lt;&gt;H$3),"",IF(AND(COUNT(OFFSET(G109,1-H$3,0):G109)=H$3,H108=""),AVERAGE(OFFSET(G109,1-H$3,0):G109),IF(COUNT(H108=1),H108+2/(H$3+1)*(G109-H108))))</f>
        <v/>
      </c>
      <c r="I109" s="57" t="str">
        <f ca="1">IF(AND(COUNT(OFFSET(G109,1-I$3,0):G109)&lt;&gt;I$3),"",IF(AND(COUNT(OFFSET(G109,1-I$3,0):G109)=I$3,I108=""),AVERAGE(OFFSET(G109,1-I$3,0):G109),IF(COUNT(I108=1),I108+2/(I$3+1)*(G109-I108))))</f>
        <v/>
      </c>
      <c r="J109" s="58" t="str">
        <f t="shared" ca="1" si="7"/>
        <v/>
      </c>
      <c r="K109" s="58" t="str">
        <f ca="1">IF(AND(COUNT(OFFSET(J109,1-K$3,0):J109)&lt;&gt;K$3),"",IF(AND(COUNT(OFFSET(J109,1-K$3,0):J109)=K$3,K108=""),AVERAGE(OFFSET(J109,1-K$3,0):J109),IF(COUNT(K108=1),K108+2/(K$3+1)*(J109-K108))))</f>
        <v/>
      </c>
      <c r="L109" s="82" t="str">
        <f ca="1">IF(OR(ROW()&lt;$L$3+3,E109=""),"",INT(AVERAGE(MAX(OFFSET(E109,1-$L$3,0):E109),MIN(OFFSET(F109,1-$L$3,0):F109))))</f>
        <v/>
      </c>
      <c r="M109" s="82" t="str">
        <f ca="1">IF(OR(ROW()&lt;$M$3+3,E109=""),"",INT(AVERAGE(MAX(OFFSET(E109,1-$M$3,0):E109),MIN(OFFSET(F109,1-$M$3,0):F109))))</f>
        <v/>
      </c>
      <c r="N109" s="65" t="str">
        <f t="shared" ca="1" si="8"/>
        <v/>
      </c>
      <c r="O109" s="102" t="str">
        <f ca="1">IF(ROW()&lt;$O$3+$N$3+3,"",IF(OFFSET(E109,1-$N$3,0)="","",INT(AVERAGE(MAX((OFFSET(E109,1-$O$3,0)):(OFFSET(E109,2-($N$3+$O$3),0))),MIN((OFFSET(F109,1-$O$3,0)):(OFFSET(F109,2-($N$3+$O$3),0)))))))</f>
        <v/>
      </c>
      <c r="P109" s="65" t="str">
        <f t="shared" ca="1" si="10"/>
        <v/>
      </c>
      <c r="Q109" s="93" t="str">
        <f t="shared" ca="1" si="9"/>
        <v/>
      </c>
      <c r="R109" s="90"/>
      <c r="S109" s="65"/>
      <c r="T109" s="65"/>
      <c r="U109" s="145" t="str">
        <f ca="1">IFERROR(AVERAGE(OFFSET(G109,1-U$3,0):G109),"")</f>
        <v/>
      </c>
      <c r="V109" s="85"/>
      <c r="W109" s="93"/>
      <c r="X109" s="146">
        <f t="shared" ca="1" si="11"/>
        <v>-1</v>
      </c>
      <c r="Y109" s="92"/>
      <c r="Z109" s="81"/>
      <c r="AA109" s="65"/>
      <c r="AB109" s="103"/>
      <c r="AC109" s="103"/>
      <c r="AD109" s="103"/>
      <c r="AE109" s="65"/>
      <c r="AF109" s="81"/>
      <c r="AG109" s="65"/>
      <c r="AH109" s="65"/>
      <c r="AI109" s="81"/>
      <c r="AJ109" s="65"/>
      <c r="AK109" s="103"/>
      <c r="AL109" s="103"/>
      <c r="AM109" s="103"/>
      <c r="AN109" s="65"/>
      <c r="AO109" s="81"/>
      <c r="AP109" s="65"/>
      <c r="AQ109" s="64"/>
    </row>
    <row r="110" spans="1:43" ht="18" customHeight="1">
      <c r="A110" s="46"/>
      <c r="B110" s="47"/>
      <c r="C110" s="48"/>
      <c r="D110" s="46"/>
      <c r="E110" s="46"/>
      <c r="F110" s="46"/>
      <c r="G110" s="46"/>
      <c r="H110" s="57" t="str">
        <f ca="1">IF(AND(COUNT(OFFSET(G110,1-H$3,0):G110)&lt;&gt;H$3),"",IF(AND(COUNT(OFFSET(G110,1-H$3,0):G110)=H$3,H109=""),AVERAGE(OFFSET(G110,1-H$3,0):G110),IF(COUNT(H109=1),H109+2/(H$3+1)*(G110-H109))))</f>
        <v/>
      </c>
      <c r="I110" s="57" t="str">
        <f ca="1">IF(AND(COUNT(OFFSET(G110,1-I$3,0):G110)&lt;&gt;I$3),"",IF(AND(COUNT(OFFSET(G110,1-I$3,0):G110)=I$3,I109=""),AVERAGE(OFFSET(G110,1-I$3,0):G110),IF(COUNT(I109=1),I109+2/(I$3+1)*(G110-I109))))</f>
        <v/>
      </c>
      <c r="J110" s="58" t="str">
        <f t="shared" ca="1" si="7"/>
        <v/>
      </c>
      <c r="K110" s="58" t="str">
        <f ca="1">IF(AND(COUNT(OFFSET(J110,1-K$3,0):J110)&lt;&gt;K$3),"",IF(AND(COUNT(OFFSET(J110,1-K$3,0):J110)=K$3,K109=""),AVERAGE(OFFSET(J110,1-K$3,0):J110),IF(COUNT(K109=1),K109+2/(K$3+1)*(J110-K109))))</f>
        <v/>
      </c>
      <c r="L110" s="82" t="str">
        <f ca="1">IF(OR(ROW()&lt;$L$3+3,E110=""),"",INT(AVERAGE(MAX(OFFSET(E110,1-$L$3,0):E110),MIN(OFFSET(F110,1-$L$3,0):F110))))</f>
        <v/>
      </c>
      <c r="M110" s="82" t="str">
        <f ca="1">IF(OR(ROW()&lt;$M$3+3,E110=""),"",INT(AVERAGE(MAX(OFFSET(E110,1-$M$3,0):E110),MIN(OFFSET(F110,1-$M$3,0):F110))))</f>
        <v/>
      </c>
      <c r="N110" s="65" t="str">
        <f t="shared" ca="1" si="8"/>
        <v/>
      </c>
      <c r="O110" s="102" t="str">
        <f ca="1">IF(ROW()&lt;$O$3+$N$3+3,"",IF(OFFSET(E110,1-$N$3,0)="","",INT(AVERAGE(MAX((OFFSET(E110,1-$O$3,0)):(OFFSET(E110,2-($N$3+$O$3),0))),MIN((OFFSET(F110,1-$O$3,0)):(OFFSET(F110,2-($N$3+$O$3),0)))))))</f>
        <v/>
      </c>
      <c r="P110" s="65" t="str">
        <f t="shared" ca="1" si="10"/>
        <v/>
      </c>
      <c r="Q110" s="93" t="str">
        <f t="shared" ca="1" si="9"/>
        <v/>
      </c>
      <c r="R110" s="90"/>
      <c r="S110" s="65"/>
      <c r="T110" s="65"/>
      <c r="U110" s="145" t="str">
        <f ca="1">IFERROR(AVERAGE(OFFSET(G110,1-U$3,0):G110),"")</f>
        <v/>
      </c>
      <c r="V110" s="85"/>
      <c r="W110" s="93"/>
      <c r="X110" s="146">
        <f t="shared" ca="1" si="11"/>
        <v>-1</v>
      </c>
      <c r="Y110" s="92"/>
      <c r="Z110" s="81"/>
      <c r="AA110" s="65"/>
      <c r="AB110" s="103"/>
      <c r="AC110" s="103"/>
      <c r="AD110" s="103"/>
      <c r="AE110" s="65"/>
      <c r="AF110" s="81"/>
      <c r="AG110" s="65"/>
      <c r="AH110" s="65"/>
      <c r="AI110" s="81"/>
      <c r="AJ110" s="65"/>
      <c r="AK110" s="103"/>
      <c r="AL110" s="103"/>
      <c r="AM110" s="103"/>
      <c r="AN110" s="65"/>
      <c r="AO110" s="81"/>
      <c r="AP110" s="65"/>
      <c r="AQ110" s="64"/>
    </row>
    <row r="111" spans="1:43" ht="18" customHeight="1">
      <c r="A111" s="46"/>
      <c r="B111" s="47"/>
      <c r="C111" s="48"/>
      <c r="D111" s="46"/>
      <c r="E111" s="46"/>
      <c r="F111" s="46"/>
      <c r="G111" s="46"/>
      <c r="H111" s="57" t="str">
        <f ca="1">IF(AND(COUNT(OFFSET(G111,1-H$3,0):G111)&lt;&gt;H$3),"",IF(AND(COUNT(OFFSET(G111,1-H$3,0):G111)=H$3,H110=""),AVERAGE(OFFSET(G111,1-H$3,0):G111),IF(COUNT(H110=1),H110+2/(H$3+1)*(G111-H110))))</f>
        <v/>
      </c>
      <c r="I111" s="57" t="str">
        <f ca="1">IF(AND(COUNT(OFFSET(G111,1-I$3,0):G111)&lt;&gt;I$3),"",IF(AND(COUNT(OFFSET(G111,1-I$3,0):G111)=I$3,I110=""),AVERAGE(OFFSET(G111,1-I$3,0):G111),IF(COUNT(I110=1),I110+2/(I$3+1)*(G111-I110))))</f>
        <v/>
      </c>
      <c r="J111" s="58" t="str">
        <f t="shared" ca="1" si="7"/>
        <v/>
      </c>
      <c r="K111" s="58" t="str">
        <f ca="1">IF(AND(COUNT(OFFSET(J111,1-K$3,0):J111)&lt;&gt;K$3),"",IF(AND(COUNT(OFFSET(J111,1-K$3,0):J111)=K$3,K110=""),AVERAGE(OFFSET(J111,1-K$3,0):J111),IF(COUNT(K110=1),K110+2/(K$3+1)*(J111-K110))))</f>
        <v/>
      </c>
      <c r="L111" s="82" t="str">
        <f ca="1">IF(OR(ROW()&lt;$L$3+3,E111=""),"",INT(AVERAGE(MAX(OFFSET(E111,1-$L$3,0):E111),MIN(OFFSET(F111,1-$L$3,0):F111))))</f>
        <v/>
      </c>
      <c r="M111" s="82" t="str">
        <f ca="1">IF(OR(ROW()&lt;$M$3+3,E111=""),"",INT(AVERAGE(MAX(OFFSET(E111,1-$M$3,0):E111),MIN(OFFSET(F111,1-$M$3,0):F111))))</f>
        <v/>
      </c>
      <c r="N111" s="65" t="str">
        <f t="shared" ca="1" si="8"/>
        <v/>
      </c>
      <c r="O111" s="102" t="str">
        <f ca="1">IF(ROW()&lt;$O$3+$N$3+3,"",IF(OFFSET(E111,1-$N$3,0)="","",INT(AVERAGE(MAX((OFFSET(E111,1-$O$3,0)):(OFFSET(E111,2-($N$3+$O$3),0))),MIN((OFFSET(F111,1-$O$3,0)):(OFFSET(F111,2-($N$3+$O$3),0)))))))</f>
        <v/>
      </c>
      <c r="P111" s="65" t="str">
        <f t="shared" ca="1" si="10"/>
        <v/>
      </c>
      <c r="Q111" s="93" t="str">
        <f t="shared" ca="1" si="9"/>
        <v/>
      </c>
      <c r="R111" s="90"/>
      <c r="S111" s="65"/>
      <c r="T111" s="65"/>
      <c r="U111" s="145" t="str">
        <f ca="1">IFERROR(AVERAGE(OFFSET(G111,1-U$3,0):G111),"")</f>
        <v/>
      </c>
      <c r="V111" s="85"/>
      <c r="W111" s="93"/>
      <c r="X111" s="146">
        <f t="shared" ca="1" si="11"/>
        <v>-1</v>
      </c>
      <c r="Y111" s="92"/>
      <c r="Z111" s="81"/>
      <c r="AA111" s="65"/>
      <c r="AB111" s="103"/>
      <c r="AC111" s="103"/>
      <c r="AD111" s="103"/>
      <c r="AE111" s="65"/>
      <c r="AF111" s="81"/>
      <c r="AG111" s="65"/>
      <c r="AH111" s="65"/>
      <c r="AI111" s="81"/>
      <c r="AJ111" s="65"/>
      <c r="AK111" s="103"/>
      <c r="AL111" s="103"/>
      <c r="AM111" s="103"/>
      <c r="AN111" s="65"/>
      <c r="AO111" s="81"/>
      <c r="AP111" s="65"/>
      <c r="AQ111" s="64"/>
    </row>
    <row r="112" spans="1:43" ht="18" customHeight="1">
      <c r="A112" s="46"/>
      <c r="B112" s="47"/>
      <c r="C112" s="48"/>
      <c r="D112" s="46"/>
      <c r="E112" s="46"/>
      <c r="F112" s="46"/>
      <c r="G112" s="46"/>
      <c r="H112" s="57" t="str">
        <f ca="1">IF(AND(COUNT(OFFSET(G112,1-H$3,0):G112)&lt;&gt;H$3),"",IF(AND(COUNT(OFFSET(G112,1-H$3,0):G112)=H$3,H111=""),AVERAGE(OFFSET(G112,1-H$3,0):G112),IF(COUNT(H111=1),H111+2/(H$3+1)*(G112-H111))))</f>
        <v/>
      </c>
      <c r="I112" s="57" t="str">
        <f ca="1">IF(AND(COUNT(OFFSET(G112,1-I$3,0):G112)&lt;&gt;I$3),"",IF(AND(COUNT(OFFSET(G112,1-I$3,0):G112)=I$3,I111=""),AVERAGE(OFFSET(G112,1-I$3,0):G112),IF(COUNT(I111=1),I111+2/(I$3+1)*(G112-I111))))</f>
        <v/>
      </c>
      <c r="J112" s="58" t="str">
        <f t="shared" ca="1" si="7"/>
        <v/>
      </c>
      <c r="K112" s="58" t="str">
        <f ca="1">IF(AND(COUNT(OFFSET(J112,1-K$3,0):J112)&lt;&gt;K$3),"",IF(AND(COUNT(OFFSET(J112,1-K$3,0):J112)=K$3,K111=""),AVERAGE(OFFSET(J112,1-K$3,0):J112),IF(COUNT(K111=1),K111+2/(K$3+1)*(J112-K111))))</f>
        <v/>
      </c>
      <c r="L112" s="82" t="str">
        <f ca="1">IF(OR(ROW()&lt;$L$3+3,E112=""),"",INT(AVERAGE(MAX(OFFSET(E112,1-$L$3,0):E112),MIN(OFFSET(F112,1-$L$3,0):F112))))</f>
        <v/>
      </c>
      <c r="M112" s="82" t="str">
        <f ca="1">IF(OR(ROW()&lt;$M$3+3,E112=""),"",INT(AVERAGE(MAX(OFFSET(E112,1-$M$3,0):E112),MIN(OFFSET(F112,1-$M$3,0):F112))))</f>
        <v/>
      </c>
      <c r="N112" s="65" t="str">
        <f t="shared" ca="1" si="8"/>
        <v/>
      </c>
      <c r="O112" s="102" t="str">
        <f ca="1">IF(ROW()&lt;$O$3+$N$3+3,"",IF(OFFSET(E112,1-$N$3,0)="","",INT(AVERAGE(MAX((OFFSET(E112,1-$O$3,0)):(OFFSET(E112,2-($N$3+$O$3),0))),MIN((OFFSET(F112,1-$O$3,0)):(OFFSET(F112,2-($N$3+$O$3),0)))))))</f>
        <v/>
      </c>
      <c r="P112" s="65" t="str">
        <f t="shared" ca="1" si="10"/>
        <v/>
      </c>
      <c r="Q112" s="93" t="str">
        <f t="shared" ca="1" si="9"/>
        <v/>
      </c>
      <c r="R112" s="90"/>
      <c r="S112" s="65"/>
      <c r="T112" s="65"/>
      <c r="U112" s="145" t="str">
        <f ca="1">IFERROR(AVERAGE(OFFSET(G112,1-U$3,0):G112),"")</f>
        <v/>
      </c>
      <c r="V112" s="85"/>
      <c r="W112" s="93"/>
      <c r="X112" s="146">
        <f t="shared" ca="1" si="11"/>
        <v>-1</v>
      </c>
      <c r="Y112" s="92"/>
      <c r="Z112" s="81"/>
      <c r="AA112" s="65"/>
      <c r="AB112" s="103"/>
      <c r="AC112" s="103"/>
      <c r="AD112" s="103"/>
      <c r="AE112" s="65"/>
      <c r="AF112" s="81"/>
      <c r="AG112" s="65"/>
      <c r="AH112" s="65"/>
      <c r="AI112" s="81"/>
      <c r="AJ112" s="65"/>
      <c r="AK112" s="103"/>
      <c r="AL112" s="103"/>
      <c r="AM112" s="103"/>
      <c r="AN112" s="65"/>
      <c r="AO112" s="81"/>
      <c r="AP112" s="65"/>
      <c r="AQ112" s="64"/>
    </row>
    <row r="113" spans="1:43" ht="18" customHeight="1">
      <c r="A113" s="46"/>
      <c r="B113" s="47"/>
      <c r="C113" s="48"/>
      <c r="D113" s="46"/>
      <c r="E113" s="46"/>
      <c r="F113" s="46"/>
      <c r="G113" s="46"/>
      <c r="H113" s="57" t="str">
        <f ca="1">IF(AND(COUNT(OFFSET(G113,1-H$3,0):G113)&lt;&gt;H$3),"",IF(AND(COUNT(OFFSET(G113,1-H$3,0):G113)=H$3,H112=""),AVERAGE(OFFSET(G113,1-H$3,0):G113),IF(COUNT(H112=1),H112+2/(H$3+1)*(G113-H112))))</f>
        <v/>
      </c>
      <c r="I113" s="57" t="str">
        <f ca="1">IF(AND(COUNT(OFFSET(G113,1-I$3,0):G113)&lt;&gt;I$3),"",IF(AND(COUNT(OFFSET(G113,1-I$3,0):G113)=I$3,I112=""),AVERAGE(OFFSET(G113,1-I$3,0):G113),IF(COUNT(I112=1),I112+2/(I$3+1)*(G113-I112))))</f>
        <v/>
      </c>
      <c r="J113" s="58" t="str">
        <f t="shared" ca="1" si="7"/>
        <v/>
      </c>
      <c r="K113" s="58" t="str">
        <f ca="1">IF(AND(COUNT(OFFSET(J113,1-K$3,0):J113)&lt;&gt;K$3),"",IF(AND(COUNT(OFFSET(J113,1-K$3,0):J113)=K$3,K112=""),AVERAGE(OFFSET(J113,1-K$3,0):J113),IF(COUNT(K112=1),K112+2/(K$3+1)*(J113-K112))))</f>
        <v/>
      </c>
      <c r="L113" s="82" t="str">
        <f ca="1">IF(OR(ROW()&lt;$L$3+3,E113=""),"",INT(AVERAGE(MAX(OFFSET(E113,1-$L$3,0):E113),MIN(OFFSET(F113,1-$L$3,0):F113))))</f>
        <v/>
      </c>
      <c r="M113" s="82" t="str">
        <f ca="1">IF(OR(ROW()&lt;$M$3+3,E113=""),"",INT(AVERAGE(MAX(OFFSET(E113,1-$M$3,0):E113),MIN(OFFSET(F113,1-$M$3,0):F113))))</f>
        <v/>
      </c>
      <c r="N113" s="65" t="str">
        <f t="shared" ca="1" si="8"/>
        <v/>
      </c>
      <c r="O113" s="102" t="str">
        <f ca="1">IF(ROW()&lt;$O$3+$N$3+3,"",IF(OFFSET(E113,1-$N$3,0)="","",INT(AVERAGE(MAX((OFFSET(E113,1-$O$3,0)):(OFFSET(E113,2-($N$3+$O$3),0))),MIN((OFFSET(F113,1-$O$3,0)):(OFFSET(F113,2-($N$3+$O$3),0)))))))</f>
        <v/>
      </c>
      <c r="P113" s="65" t="str">
        <f t="shared" ca="1" si="10"/>
        <v/>
      </c>
      <c r="Q113" s="93" t="str">
        <f t="shared" ca="1" si="9"/>
        <v/>
      </c>
      <c r="R113" s="90"/>
      <c r="S113" s="65"/>
      <c r="T113" s="65"/>
      <c r="U113" s="145" t="str">
        <f ca="1">IFERROR(AVERAGE(OFFSET(G113,1-U$3,0):G113),"")</f>
        <v/>
      </c>
      <c r="V113" s="85"/>
      <c r="W113" s="93"/>
      <c r="X113" s="146">
        <f t="shared" ca="1" si="11"/>
        <v>-1</v>
      </c>
      <c r="Y113" s="92"/>
      <c r="Z113" s="81"/>
      <c r="AA113" s="65"/>
      <c r="AB113" s="103"/>
      <c r="AC113" s="103"/>
      <c r="AD113" s="103"/>
      <c r="AE113" s="65"/>
      <c r="AF113" s="81"/>
      <c r="AG113" s="65"/>
      <c r="AH113" s="65"/>
      <c r="AI113" s="81"/>
      <c r="AJ113" s="65"/>
      <c r="AK113" s="103"/>
      <c r="AL113" s="103"/>
      <c r="AM113" s="103"/>
      <c r="AN113" s="65"/>
      <c r="AO113" s="81"/>
      <c r="AP113" s="65"/>
      <c r="AQ113" s="64"/>
    </row>
    <row r="114" spans="1:43" ht="18" customHeight="1">
      <c r="A114" s="46"/>
      <c r="B114" s="47"/>
      <c r="C114" s="48"/>
      <c r="D114" s="46"/>
      <c r="E114" s="46"/>
      <c r="F114" s="46"/>
      <c r="G114" s="46"/>
      <c r="H114" s="57" t="str">
        <f ca="1">IF(AND(COUNT(OFFSET(G114,1-H$3,0):G114)&lt;&gt;H$3),"",IF(AND(COUNT(OFFSET(G114,1-H$3,0):G114)=H$3,H113=""),AVERAGE(OFFSET(G114,1-H$3,0):G114),IF(COUNT(H113=1),H113+2/(H$3+1)*(G114-H113))))</f>
        <v/>
      </c>
      <c r="I114" s="57" t="str">
        <f ca="1">IF(AND(COUNT(OFFSET(G114,1-I$3,0):G114)&lt;&gt;I$3),"",IF(AND(COUNT(OFFSET(G114,1-I$3,0):G114)=I$3,I113=""),AVERAGE(OFFSET(G114,1-I$3,0):G114),IF(COUNT(I113=1),I113+2/(I$3+1)*(G114-I113))))</f>
        <v/>
      </c>
      <c r="J114" s="58" t="str">
        <f t="shared" ca="1" si="7"/>
        <v/>
      </c>
      <c r="K114" s="58" t="str">
        <f ca="1">IF(AND(COUNT(OFFSET(J114,1-K$3,0):J114)&lt;&gt;K$3),"",IF(AND(COUNT(OFFSET(J114,1-K$3,0):J114)=K$3,K113=""),AVERAGE(OFFSET(J114,1-K$3,0):J114),IF(COUNT(K113=1),K113+2/(K$3+1)*(J114-K113))))</f>
        <v/>
      </c>
      <c r="L114" s="82" t="str">
        <f ca="1">IF(OR(ROW()&lt;$L$3+3,E114=""),"",INT(AVERAGE(MAX(OFFSET(E114,1-$L$3,0):E114),MIN(OFFSET(F114,1-$L$3,0):F114))))</f>
        <v/>
      </c>
      <c r="M114" s="82" t="str">
        <f ca="1">IF(OR(ROW()&lt;$M$3+3,E114=""),"",INT(AVERAGE(MAX(OFFSET(E114,1-$M$3,0):E114),MIN(OFFSET(F114,1-$M$3,0):F114))))</f>
        <v/>
      </c>
      <c r="N114" s="65" t="str">
        <f t="shared" ca="1" si="8"/>
        <v/>
      </c>
      <c r="O114" s="102" t="str">
        <f ca="1">IF(ROW()&lt;$O$3+$N$3+3,"",IF(OFFSET(E114,1-$N$3,0)="","",INT(AVERAGE(MAX((OFFSET(E114,1-$O$3,0)):(OFFSET(E114,2-($N$3+$O$3),0))),MIN((OFFSET(F114,1-$O$3,0)):(OFFSET(F114,2-($N$3+$O$3),0)))))))</f>
        <v/>
      </c>
      <c r="P114" s="65" t="str">
        <f t="shared" ca="1" si="10"/>
        <v/>
      </c>
      <c r="Q114" s="93" t="str">
        <f t="shared" ca="1" si="9"/>
        <v/>
      </c>
      <c r="R114" s="90"/>
      <c r="S114" s="65"/>
      <c r="T114" s="65"/>
      <c r="U114" s="145" t="str">
        <f ca="1">IFERROR(AVERAGE(OFFSET(G114,1-U$3,0):G114),"")</f>
        <v/>
      </c>
      <c r="V114" s="85"/>
      <c r="W114" s="93"/>
      <c r="X114" s="146">
        <f t="shared" ca="1" si="11"/>
        <v>-1</v>
      </c>
      <c r="Y114" s="92"/>
      <c r="Z114" s="81"/>
      <c r="AA114" s="65"/>
      <c r="AB114" s="103"/>
      <c r="AC114" s="103"/>
      <c r="AD114" s="103"/>
      <c r="AE114" s="65"/>
      <c r="AF114" s="81"/>
      <c r="AG114" s="65"/>
      <c r="AH114" s="65"/>
      <c r="AI114" s="81"/>
      <c r="AJ114" s="65"/>
      <c r="AK114" s="103"/>
      <c r="AL114" s="103"/>
      <c r="AM114" s="103"/>
      <c r="AN114" s="65"/>
      <c r="AO114" s="81"/>
      <c r="AP114" s="65"/>
      <c r="AQ114" s="64"/>
    </row>
    <row r="115" spans="1:43" ht="18" customHeight="1">
      <c r="A115" s="46"/>
      <c r="B115" s="47"/>
      <c r="C115" s="48"/>
      <c r="D115" s="46"/>
      <c r="E115" s="46"/>
      <c r="F115" s="46"/>
      <c r="G115" s="46"/>
      <c r="H115" s="57" t="str">
        <f ca="1">IF(AND(COUNT(OFFSET(G115,1-H$3,0):G115)&lt;&gt;H$3),"",IF(AND(COUNT(OFFSET(G115,1-H$3,0):G115)=H$3,H114=""),AVERAGE(OFFSET(G115,1-H$3,0):G115),IF(COUNT(H114=1),H114+2/(H$3+1)*(G115-H114))))</f>
        <v/>
      </c>
      <c r="I115" s="57" t="str">
        <f ca="1">IF(AND(COUNT(OFFSET(G115,1-I$3,0):G115)&lt;&gt;I$3),"",IF(AND(COUNT(OFFSET(G115,1-I$3,0):G115)=I$3,I114=""),AVERAGE(OFFSET(G115,1-I$3,0):G115),IF(COUNT(I114=1),I114+2/(I$3+1)*(G115-I114))))</f>
        <v/>
      </c>
      <c r="J115" s="58" t="str">
        <f t="shared" ca="1" si="7"/>
        <v/>
      </c>
      <c r="K115" s="58" t="str">
        <f ca="1">IF(AND(COUNT(OFFSET(J115,1-K$3,0):J115)&lt;&gt;K$3),"",IF(AND(COUNT(OFFSET(J115,1-K$3,0):J115)=K$3,K114=""),AVERAGE(OFFSET(J115,1-K$3,0):J115),IF(COUNT(K114=1),K114+2/(K$3+1)*(J115-K114))))</f>
        <v/>
      </c>
      <c r="L115" s="82" t="str">
        <f ca="1">IF(OR(ROW()&lt;$L$3+3,E115=""),"",INT(AVERAGE(MAX(OFFSET(E115,1-$L$3,0):E115),MIN(OFFSET(F115,1-$L$3,0):F115))))</f>
        <v/>
      </c>
      <c r="M115" s="82" t="str">
        <f ca="1">IF(OR(ROW()&lt;$M$3+3,E115=""),"",INT(AVERAGE(MAX(OFFSET(E115,1-$M$3,0):E115),MIN(OFFSET(F115,1-$M$3,0):F115))))</f>
        <v/>
      </c>
      <c r="N115" s="65" t="str">
        <f t="shared" ca="1" si="8"/>
        <v/>
      </c>
      <c r="O115" s="102" t="str">
        <f ca="1">IF(ROW()&lt;$O$3+$N$3+3,"",IF(OFFSET(E115,1-$N$3,0)="","",INT(AVERAGE(MAX((OFFSET(E115,1-$O$3,0)):(OFFSET(E115,2-($N$3+$O$3),0))),MIN((OFFSET(F115,1-$O$3,0)):(OFFSET(F115,2-($N$3+$O$3),0)))))))</f>
        <v/>
      </c>
      <c r="P115" s="65" t="str">
        <f t="shared" ca="1" si="10"/>
        <v/>
      </c>
      <c r="Q115" s="93" t="str">
        <f t="shared" ca="1" si="9"/>
        <v/>
      </c>
      <c r="R115" s="90"/>
      <c r="S115" s="65"/>
      <c r="T115" s="65"/>
      <c r="U115" s="145" t="str">
        <f ca="1">IFERROR(AVERAGE(OFFSET(G115,1-U$3,0):G115),"")</f>
        <v/>
      </c>
      <c r="V115" s="85"/>
      <c r="W115" s="93"/>
      <c r="X115" s="146">
        <f t="shared" ca="1" si="11"/>
        <v>-1</v>
      </c>
      <c r="Y115" s="92"/>
      <c r="Z115" s="81"/>
      <c r="AA115" s="65"/>
      <c r="AB115" s="103"/>
      <c r="AC115" s="103"/>
      <c r="AD115" s="103"/>
      <c r="AE115" s="65"/>
      <c r="AF115" s="81"/>
      <c r="AG115" s="65"/>
      <c r="AH115" s="65"/>
      <c r="AI115" s="81"/>
      <c r="AJ115" s="65"/>
      <c r="AK115" s="103"/>
      <c r="AL115" s="103"/>
      <c r="AM115" s="103"/>
      <c r="AN115" s="65"/>
      <c r="AO115" s="81"/>
      <c r="AP115" s="65"/>
      <c r="AQ115" s="64"/>
    </row>
    <row r="116" spans="1:43" ht="18" customHeight="1">
      <c r="A116" s="46"/>
      <c r="B116" s="47"/>
      <c r="C116" s="48"/>
      <c r="D116" s="46"/>
      <c r="E116" s="46"/>
      <c r="F116" s="46"/>
      <c r="G116" s="46"/>
      <c r="H116" s="57" t="str">
        <f ca="1">IF(AND(COUNT(OFFSET(G116,1-H$3,0):G116)&lt;&gt;H$3),"",IF(AND(COUNT(OFFSET(G116,1-H$3,0):G116)=H$3,H115=""),AVERAGE(OFFSET(G116,1-H$3,0):G116),IF(COUNT(H115=1),H115+2/(H$3+1)*(G116-H115))))</f>
        <v/>
      </c>
      <c r="I116" s="57" t="str">
        <f ca="1">IF(AND(COUNT(OFFSET(G116,1-I$3,0):G116)&lt;&gt;I$3),"",IF(AND(COUNT(OFFSET(G116,1-I$3,0):G116)=I$3,I115=""),AVERAGE(OFFSET(G116,1-I$3,0):G116),IF(COUNT(I115=1),I115+2/(I$3+1)*(G116-I115))))</f>
        <v/>
      </c>
      <c r="J116" s="58" t="str">
        <f t="shared" ca="1" si="7"/>
        <v/>
      </c>
      <c r="K116" s="58" t="str">
        <f ca="1">IF(AND(COUNT(OFFSET(J116,1-K$3,0):J116)&lt;&gt;K$3),"",IF(AND(COUNT(OFFSET(J116,1-K$3,0):J116)=K$3,K115=""),AVERAGE(OFFSET(J116,1-K$3,0):J116),IF(COUNT(K115=1),K115+2/(K$3+1)*(J116-K115))))</f>
        <v/>
      </c>
      <c r="L116" s="82" t="str">
        <f ca="1">IF(OR(ROW()&lt;$L$3+3,E116=""),"",INT(AVERAGE(MAX(OFFSET(E116,1-$L$3,0):E116),MIN(OFFSET(F116,1-$L$3,0):F116))))</f>
        <v/>
      </c>
      <c r="M116" s="82" t="str">
        <f ca="1">IF(OR(ROW()&lt;$M$3+3,E116=""),"",INT(AVERAGE(MAX(OFFSET(E116,1-$M$3,0):E116),MIN(OFFSET(F116,1-$M$3,0):F116))))</f>
        <v/>
      </c>
      <c r="N116" s="65" t="str">
        <f t="shared" ca="1" si="8"/>
        <v/>
      </c>
      <c r="O116" s="102" t="str">
        <f ca="1">IF(ROW()&lt;$O$3+$N$3+3,"",IF(OFFSET(E116,1-$N$3,0)="","",INT(AVERAGE(MAX((OFFSET(E116,1-$O$3,0)):(OFFSET(E116,2-($N$3+$O$3),0))),MIN((OFFSET(F116,1-$O$3,0)):(OFFSET(F116,2-($N$3+$O$3),0)))))))</f>
        <v/>
      </c>
      <c r="P116" s="65" t="str">
        <f t="shared" ca="1" si="10"/>
        <v/>
      </c>
      <c r="Q116" s="93" t="str">
        <f t="shared" ca="1" si="9"/>
        <v/>
      </c>
      <c r="R116" s="90"/>
      <c r="S116" s="65"/>
      <c r="T116" s="65"/>
      <c r="U116" s="145" t="str">
        <f ca="1">IFERROR(AVERAGE(OFFSET(G116,1-U$3,0):G116),"")</f>
        <v/>
      </c>
      <c r="V116" s="85"/>
      <c r="W116" s="93"/>
      <c r="X116" s="146">
        <f t="shared" ca="1" si="11"/>
        <v>-1</v>
      </c>
      <c r="Y116" s="92"/>
      <c r="Z116" s="81"/>
      <c r="AA116" s="65"/>
      <c r="AB116" s="103"/>
      <c r="AC116" s="103"/>
      <c r="AD116" s="103"/>
      <c r="AE116" s="65"/>
      <c r="AF116" s="81"/>
      <c r="AG116" s="65"/>
      <c r="AH116" s="65"/>
      <c r="AI116" s="81"/>
      <c r="AJ116" s="65"/>
      <c r="AK116" s="103"/>
      <c r="AL116" s="103"/>
      <c r="AM116" s="103"/>
      <c r="AN116" s="65"/>
      <c r="AO116" s="81"/>
      <c r="AP116" s="65"/>
      <c r="AQ116" s="64"/>
    </row>
    <row r="117" spans="1:43" ht="18" customHeight="1">
      <c r="A117" s="46"/>
      <c r="B117" s="47"/>
      <c r="C117" s="48"/>
      <c r="D117" s="46"/>
      <c r="E117" s="46"/>
      <c r="F117" s="46"/>
      <c r="G117" s="46"/>
      <c r="H117" s="57" t="str">
        <f ca="1">IF(AND(COUNT(OFFSET(G117,1-H$3,0):G117)&lt;&gt;H$3),"",IF(AND(COUNT(OFFSET(G117,1-H$3,0):G117)=H$3,H116=""),AVERAGE(OFFSET(G117,1-H$3,0):G117),IF(COUNT(H116=1),H116+2/(H$3+1)*(G117-H116))))</f>
        <v/>
      </c>
      <c r="I117" s="57" t="str">
        <f ca="1">IF(AND(COUNT(OFFSET(G117,1-I$3,0):G117)&lt;&gt;I$3),"",IF(AND(COUNT(OFFSET(G117,1-I$3,0):G117)=I$3,I116=""),AVERAGE(OFFSET(G117,1-I$3,0):G117),IF(COUNT(I116=1),I116+2/(I$3+1)*(G117-I116))))</f>
        <v/>
      </c>
      <c r="J117" s="58" t="str">
        <f t="shared" ca="1" si="7"/>
        <v/>
      </c>
      <c r="K117" s="58" t="str">
        <f ca="1">IF(AND(COUNT(OFFSET(J117,1-K$3,0):J117)&lt;&gt;K$3),"",IF(AND(COUNT(OFFSET(J117,1-K$3,0):J117)=K$3,K116=""),AVERAGE(OFFSET(J117,1-K$3,0):J117),IF(COUNT(K116=1),K116+2/(K$3+1)*(J117-K116))))</f>
        <v/>
      </c>
      <c r="L117" s="82" t="str">
        <f ca="1">IF(OR(ROW()&lt;$L$3+3,E117=""),"",INT(AVERAGE(MAX(OFFSET(E117,1-$L$3,0):E117),MIN(OFFSET(F117,1-$L$3,0):F117))))</f>
        <v/>
      </c>
      <c r="M117" s="82" t="str">
        <f ca="1">IF(OR(ROW()&lt;$M$3+3,E117=""),"",INT(AVERAGE(MAX(OFFSET(E117,1-$M$3,0):E117),MIN(OFFSET(F117,1-$M$3,0):F117))))</f>
        <v/>
      </c>
      <c r="N117" s="65" t="str">
        <f t="shared" ca="1" si="8"/>
        <v/>
      </c>
      <c r="O117" s="102" t="str">
        <f ca="1">IF(ROW()&lt;$O$3+$N$3+3,"",IF(OFFSET(E117,1-$N$3,0)="","",INT(AVERAGE(MAX((OFFSET(E117,1-$O$3,0)):(OFFSET(E117,2-($N$3+$O$3),0))),MIN((OFFSET(F117,1-$O$3,0)):(OFFSET(F117,2-($N$3+$O$3),0)))))))</f>
        <v/>
      </c>
      <c r="P117" s="65" t="str">
        <f t="shared" ca="1" si="10"/>
        <v/>
      </c>
      <c r="Q117" s="93" t="str">
        <f t="shared" ca="1" si="9"/>
        <v/>
      </c>
      <c r="R117" s="90"/>
      <c r="S117" s="65"/>
      <c r="T117" s="65"/>
      <c r="U117" s="145" t="str">
        <f ca="1">IFERROR(AVERAGE(OFFSET(G117,1-U$3,0):G117),"")</f>
        <v/>
      </c>
      <c r="V117" s="85"/>
      <c r="W117" s="93"/>
      <c r="X117" s="146">
        <f t="shared" ca="1" si="11"/>
        <v>-1</v>
      </c>
      <c r="Y117" s="92"/>
      <c r="Z117" s="81"/>
      <c r="AA117" s="65"/>
      <c r="AB117" s="103"/>
      <c r="AC117" s="103"/>
      <c r="AD117" s="103"/>
      <c r="AE117" s="65"/>
      <c r="AF117" s="81"/>
      <c r="AG117" s="65"/>
      <c r="AH117" s="65"/>
      <c r="AI117" s="81"/>
      <c r="AJ117" s="65"/>
      <c r="AK117" s="103"/>
      <c r="AL117" s="103"/>
      <c r="AM117" s="103"/>
      <c r="AN117" s="65"/>
      <c r="AO117" s="81"/>
      <c r="AP117" s="65"/>
      <c r="AQ117" s="64"/>
    </row>
    <row r="118" spans="1:43" ht="18" customHeight="1">
      <c r="A118" s="46"/>
      <c r="B118" s="47"/>
      <c r="C118" s="48"/>
      <c r="D118" s="46"/>
      <c r="E118" s="46"/>
      <c r="F118" s="46"/>
      <c r="G118" s="46"/>
      <c r="H118" s="57" t="str">
        <f ca="1">IF(AND(COUNT(OFFSET(G118,1-H$3,0):G118)&lt;&gt;H$3),"",IF(AND(COUNT(OFFSET(G118,1-H$3,0):G118)=H$3,H117=""),AVERAGE(OFFSET(G118,1-H$3,0):G118),IF(COUNT(H117=1),H117+2/(H$3+1)*(G118-H117))))</f>
        <v/>
      </c>
      <c r="I118" s="57" t="str">
        <f ca="1">IF(AND(COUNT(OFFSET(G118,1-I$3,0):G118)&lt;&gt;I$3),"",IF(AND(COUNT(OFFSET(G118,1-I$3,0):G118)=I$3,I117=""),AVERAGE(OFFSET(G118,1-I$3,0):G118),IF(COUNT(I117=1),I117+2/(I$3+1)*(G118-I117))))</f>
        <v/>
      </c>
      <c r="J118" s="58" t="str">
        <f t="shared" ca="1" si="7"/>
        <v/>
      </c>
      <c r="K118" s="58" t="str">
        <f ca="1">IF(AND(COUNT(OFFSET(J118,1-K$3,0):J118)&lt;&gt;K$3),"",IF(AND(COUNT(OFFSET(J118,1-K$3,0):J118)=K$3,K117=""),AVERAGE(OFFSET(J118,1-K$3,0):J118),IF(COUNT(K117=1),K117+2/(K$3+1)*(J118-K117))))</f>
        <v/>
      </c>
      <c r="L118" s="82" t="str">
        <f ca="1">IF(OR(ROW()&lt;$L$3+3,E118=""),"",INT(AVERAGE(MAX(OFFSET(E118,1-$L$3,0):E118),MIN(OFFSET(F118,1-$L$3,0):F118))))</f>
        <v/>
      </c>
      <c r="M118" s="82" t="str">
        <f ca="1">IF(OR(ROW()&lt;$M$3+3,E118=""),"",INT(AVERAGE(MAX(OFFSET(E118,1-$M$3,0):E118),MIN(OFFSET(F118,1-$M$3,0):F118))))</f>
        <v/>
      </c>
      <c r="N118" s="65" t="str">
        <f t="shared" ca="1" si="8"/>
        <v/>
      </c>
      <c r="O118" s="102" t="str">
        <f ca="1">IF(ROW()&lt;$O$3+$N$3+3,"",IF(OFFSET(E118,1-$N$3,0)="","",INT(AVERAGE(MAX((OFFSET(E118,1-$O$3,0)):(OFFSET(E118,2-($N$3+$O$3),0))),MIN((OFFSET(F118,1-$O$3,0)):(OFFSET(F118,2-($N$3+$O$3),0)))))))</f>
        <v/>
      </c>
      <c r="P118" s="65" t="str">
        <f t="shared" ca="1" si="10"/>
        <v/>
      </c>
      <c r="Q118" s="93" t="str">
        <f t="shared" ca="1" si="9"/>
        <v/>
      </c>
      <c r="R118" s="90"/>
      <c r="S118" s="65"/>
      <c r="T118" s="65"/>
      <c r="U118" s="145" t="str">
        <f ca="1">IFERROR(AVERAGE(OFFSET(G118,1-U$3,0):G118),"")</f>
        <v/>
      </c>
      <c r="V118" s="85"/>
      <c r="W118" s="93"/>
      <c r="X118" s="146">
        <f t="shared" ca="1" si="11"/>
        <v>-1</v>
      </c>
      <c r="Y118" s="92"/>
      <c r="Z118" s="81"/>
      <c r="AA118" s="65"/>
      <c r="AB118" s="103"/>
      <c r="AC118" s="103"/>
      <c r="AD118" s="103"/>
      <c r="AE118" s="65"/>
      <c r="AF118" s="81"/>
      <c r="AG118" s="65"/>
      <c r="AH118" s="65"/>
      <c r="AI118" s="81"/>
      <c r="AJ118" s="65"/>
      <c r="AK118" s="103"/>
      <c r="AL118" s="103"/>
      <c r="AM118" s="103"/>
      <c r="AN118" s="65"/>
      <c r="AO118" s="81"/>
      <c r="AP118" s="65"/>
      <c r="AQ118" s="64"/>
    </row>
    <row r="119" spans="1:43" ht="18" customHeight="1">
      <c r="A119" s="46"/>
      <c r="B119" s="47"/>
      <c r="C119" s="48"/>
      <c r="D119" s="46"/>
      <c r="E119" s="46"/>
      <c r="F119" s="46"/>
      <c r="G119" s="46"/>
      <c r="H119" s="57" t="str">
        <f ca="1">IF(AND(COUNT(OFFSET(G119,1-H$3,0):G119)&lt;&gt;H$3),"",IF(AND(COUNT(OFFSET(G119,1-H$3,0):G119)=H$3,H118=""),AVERAGE(OFFSET(G119,1-H$3,0):G119),IF(COUNT(H118=1),H118+2/(H$3+1)*(G119-H118))))</f>
        <v/>
      </c>
      <c r="I119" s="57" t="str">
        <f ca="1">IF(AND(COUNT(OFFSET(G119,1-I$3,0):G119)&lt;&gt;I$3),"",IF(AND(COUNT(OFFSET(G119,1-I$3,0):G119)=I$3,I118=""),AVERAGE(OFFSET(G119,1-I$3,0):G119),IF(COUNT(I118=1),I118+2/(I$3+1)*(G119-I118))))</f>
        <v/>
      </c>
      <c r="J119" s="58" t="str">
        <f t="shared" ca="1" si="7"/>
        <v/>
      </c>
      <c r="K119" s="58" t="str">
        <f ca="1">IF(AND(COUNT(OFFSET(J119,1-K$3,0):J119)&lt;&gt;K$3),"",IF(AND(COUNT(OFFSET(J119,1-K$3,0):J119)=K$3,K118=""),AVERAGE(OFFSET(J119,1-K$3,0):J119),IF(COUNT(K118=1),K118+2/(K$3+1)*(J119-K118))))</f>
        <v/>
      </c>
      <c r="L119" s="82" t="str">
        <f ca="1">IF(OR(ROW()&lt;$L$3+3,E119=""),"",INT(AVERAGE(MAX(OFFSET(E119,1-$L$3,0):E119),MIN(OFFSET(F119,1-$L$3,0):F119))))</f>
        <v/>
      </c>
      <c r="M119" s="82" t="str">
        <f ca="1">IF(OR(ROW()&lt;$M$3+3,E119=""),"",INT(AVERAGE(MAX(OFFSET(E119,1-$M$3,0):E119),MIN(OFFSET(F119,1-$M$3,0):F119))))</f>
        <v/>
      </c>
      <c r="N119" s="65" t="str">
        <f t="shared" ca="1" si="8"/>
        <v/>
      </c>
      <c r="O119" s="102" t="str">
        <f ca="1">IF(ROW()&lt;$O$3+$N$3+3,"",IF(OFFSET(E119,1-$N$3,0)="","",INT(AVERAGE(MAX((OFFSET(E119,1-$O$3,0)):(OFFSET(E119,2-($N$3+$O$3),0))),MIN((OFFSET(F119,1-$O$3,0)):(OFFSET(F119,2-($N$3+$O$3),0)))))))</f>
        <v/>
      </c>
      <c r="P119" s="65" t="str">
        <f t="shared" ca="1" si="10"/>
        <v/>
      </c>
      <c r="Q119" s="93" t="str">
        <f t="shared" ca="1" si="9"/>
        <v/>
      </c>
      <c r="R119" s="90"/>
      <c r="S119" s="65"/>
      <c r="T119" s="65"/>
      <c r="U119" s="145" t="str">
        <f ca="1">IFERROR(AVERAGE(OFFSET(G119,1-U$3,0):G119),"")</f>
        <v/>
      </c>
      <c r="V119" s="85"/>
      <c r="W119" s="93"/>
      <c r="X119" s="146">
        <f t="shared" ca="1" si="11"/>
        <v>-1</v>
      </c>
      <c r="Y119" s="92"/>
      <c r="Z119" s="81"/>
      <c r="AA119" s="65"/>
      <c r="AB119" s="103"/>
      <c r="AC119" s="103"/>
      <c r="AD119" s="103"/>
      <c r="AE119" s="65"/>
      <c r="AF119" s="81"/>
      <c r="AG119" s="65"/>
      <c r="AH119" s="65"/>
      <c r="AI119" s="81"/>
      <c r="AJ119" s="65"/>
      <c r="AK119" s="103"/>
      <c r="AL119" s="103"/>
      <c r="AM119" s="103"/>
      <c r="AN119" s="65"/>
      <c r="AO119" s="81"/>
      <c r="AP119" s="65"/>
      <c r="AQ119" s="64"/>
    </row>
    <row r="120" spans="1:43" ht="18" customHeight="1">
      <c r="A120" s="46"/>
      <c r="B120" s="47"/>
      <c r="C120" s="48"/>
      <c r="D120" s="46"/>
      <c r="E120" s="46"/>
      <c r="F120" s="46"/>
      <c r="G120" s="46"/>
      <c r="H120" s="57" t="str">
        <f ca="1">IF(AND(COUNT(OFFSET(G120,1-H$3,0):G120)&lt;&gt;H$3),"",IF(AND(COUNT(OFFSET(G120,1-H$3,0):G120)=H$3,H119=""),AVERAGE(OFFSET(G120,1-H$3,0):G120),IF(COUNT(H119=1),H119+2/(H$3+1)*(G120-H119))))</f>
        <v/>
      </c>
      <c r="I120" s="57" t="str">
        <f ca="1">IF(AND(COUNT(OFFSET(G120,1-I$3,0):G120)&lt;&gt;I$3),"",IF(AND(COUNT(OFFSET(G120,1-I$3,0):G120)=I$3,I119=""),AVERAGE(OFFSET(G120,1-I$3,0):G120),IF(COUNT(I119=1),I119+2/(I$3+1)*(G120-I119))))</f>
        <v/>
      </c>
      <c r="J120" s="58" t="str">
        <f t="shared" ca="1" si="7"/>
        <v/>
      </c>
      <c r="K120" s="58" t="str">
        <f ca="1">IF(AND(COUNT(OFFSET(J120,1-K$3,0):J120)&lt;&gt;K$3),"",IF(AND(COUNT(OFFSET(J120,1-K$3,0):J120)=K$3,K119=""),AVERAGE(OFFSET(J120,1-K$3,0):J120),IF(COUNT(K119=1),K119+2/(K$3+1)*(J120-K119))))</f>
        <v/>
      </c>
      <c r="L120" s="82" t="str">
        <f ca="1">IF(OR(ROW()&lt;$L$3+3,E120=""),"",INT(AVERAGE(MAX(OFFSET(E120,1-$L$3,0):E120),MIN(OFFSET(F120,1-$L$3,0):F120))))</f>
        <v/>
      </c>
      <c r="M120" s="82" t="str">
        <f ca="1">IF(OR(ROW()&lt;$M$3+3,E120=""),"",INT(AVERAGE(MAX(OFFSET(E120,1-$M$3,0):E120),MIN(OFFSET(F120,1-$M$3,0):F120))))</f>
        <v/>
      </c>
      <c r="N120" s="65" t="str">
        <f t="shared" ca="1" si="8"/>
        <v/>
      </c>
      <c r="O120" s="102" t="str">
        <f ca="1">IF(ROW()&lt;$O$3+$N$3+3,"",IF(OFFSET(E120,1-$N$3,0)="","",INT(AVERAGE(MAX((OFFSET(E120,1-$O$3,0)):(OFFSET(E120,2-($N$3+$O$3),0))),MIN((OFFSET(F120,1-$O$3,0)):(OFFSET(F120,2-($N$3+$O$3),0)))))))</f>
        <v/>
      </c>
      <c r="P120" s="65" t="str">
        <f t="shared" ca="1" si="10"/>
        <v/>
      </c>
      <c r="Q120" s="93" t="str">
        <f t="shared" ca="1" si="9"/>
        <v/>
      </c>
      <c r="R120" s="90"/>
      <c r="S120" s="65"/>
      <c r="T120" s="65"/>
      <c r="U120" s="145" t="str">
        <f ca="1">IFERROR(AVERAGE(OFFSET(G120,1-U$3,0):G120),"")</f>
        <v/>
      </c>
      <c r="V120" s="85"/>
      <c r="W120" s="93"/>
      <c r="X120" s="146">
        <f t="shared" ca="1" si="11"/>
        <v>-1</v>
      </c>
      <c r="Y120" s="92"/>
      <c r="Z120" s="81"/>
      <c r="AA120" s="65"/>
      <c r="AB120" s="103"/>
      <c r="AC120" s="103"/>
      <c r="AD120" s="103"/>
      <c r="AE120" s="65"/>
      <c r="AF120" s="81"/>
      <c r="AG120" s="65"/>
      <c r="AH120" s="65"/>
      <c r="AI120" s="81"/>
      <c r="AJ120" s="65"/>
      <c r="AK120" s="103"/>
      <c r="AL120" s="103"/>
      <c r="AM120" s="103"/>
      <c r="AN120" s="65"/>
      <c r="AO120" s="81"/>
      <c r="AP120" s="65"/>
      <c r="AQ120" s="64"/>
    </row>
    <row r="121" spans="1:43" ht="18" customHeight="1">
      <c r="A121" s="46"/>
      <c r="B121" s="47"/>
      <c r="C121" s="48"/>
      <c r="D121" s="46"/>
      <c r="E121" s="46"/>
      <c r="F121" s="46"/>
      <c r="G121" s="46"/>
      <c r="H121" s="57" t="str">
        <f ca="1">IF(AND(COUNT(OFFSET(G121,1-H$3,0):G121)&lt;&gt;H$3),"",IF(AND(COUNT(OFFSET(G121,1-H$3,0):G121)=H$3,H120=""),AVERAGE(OFFSET(G121,1-H$3,0):G121),IF(COUNT(H120=1),H120+2/(H$3+1)*(G121-H120))))</f>
        <v/>
      </c>
      <c r="I121" s="57" t="str">
        <f ca="1">IF(AND(COUNT(OFFSET(G121,1-I$3,0):G121)&lt;&gt;I$3),"",IF(AND(COUNT(OFFSET(G121,1-I$3,0):G121)=I$3,I120=""),AVERAGE(OFFSET(G121,1-I$3,0):G121),IF(COUNT(I120=1),I120+2/(I$3+1)*(G121-I120))))</f>
        <v/>
      </c>
      <c r="J121" s="58" t="str">
        <f t="shared" ca="1" si="7"/>
        <v/>
      </c>
      <c r="K121" s="58" t="str">
        <f ca="1">IF(AND(COUNT(OFFSET(J121,1-K$3,0):J121)&lt;&gt;K$3),"",IF(AND(COUNT(OFFSET(J121,1-K$3,0):J121)=K$3,K120=""),AVERAGE(OFFSET(J121,1-K$3,0):J121),IF(COUNT(K120=1),K120+2/(K$3+1)*(J121-K120))))</f>
        <v/>
      </c>
      <c r="L121" s="82" t="str">
        <f ca="1">IF(OR(ROW()&lt;$L$3+3,E121=""),"",INT(AVERAGE(MAX(OFFSET(E121,1-$L$3,0):E121),MIN(OFFSET(F121,1-$L$3,0):F121))))</f>
        <v/>
      </c>
      <c r="M121" s="82" t="str">
        <f ca="1">IF(OR(ROW()&lt;$M$3+3,E121=""),"",INT(AVERAGE(MAX(OFFSET(E121,1-$M$3,0):E121),MIN(OFFSET(F121,1-$M$3,0):F121))))</f>
        <v/>
      </c>
      <c r="N121" s="65" t="str">
        <f t="shared" ca="1" si="8"/>
        <v/>
      </c>
      <c r="O121" s="102" t="str">
        <f ca="1">IF(ROW()&lt;$O$3+$N$3+3,"",IF(OFFSET(E121,1-$N$3,0)="","",INT(AVERAGE(MAX((OFFSET(E121,1-$O$3,0)):(OFFSET(E121,2-($N$3+$O$3),0))),MIN((OFFSET(F121,1-$O$3,0)):(OFFSET(F121,2-($N$3+$O$3),0)))))))</f>
        <v/>
      </c>
      <c r="P121" s="65" t="str">
        <f t="shared" ca="1" si="10"/>
        <v/>
      </c>
      <c r="Q121" s="93" t="str">
        <f t="shared" ca="1" si="9"/>
        <v/>
      </c>
      <c r="R121" s="90"/>
      <c r="S121" s="65"/>
      <c r="T121" s="65"/>
      <c r="U121" s="145" t="str">
        <f ca="1">IFERROR(AVERAGE(OFFSET(G121,1-U$3,0):G121),"")</f>
        <v/>
      </c>
      <c r="V121" s="85"/>
      <c r="W121" s="93"/>
      <c r="X121" s="146">
        <f t="shared" ca="1" si="11"/>
        <v>-1</v>
      </c>
      <c r="Y121" s="92"/>
      <c r="Z121" s="81"/>
      <c r="AA121" s="65"/>
      <c r="AB121" s="103"/>
      <c r="AC121" s="103"/>
      <c r="AD121" s="103"/>
      <c r="AE121" s="65"/>
      <c r="AF121" s="81"/>
      <c r="AG121" s="65"/>
      <c r="AH121" s="65"/>
      <c r="AI121" s="81"/>
      <c r="AJ121" s="65"/>
      <c r="AK121" s="103"/>
      <c r="AL121" s="103"/>
      <c r="AM121" s="103"/>
      <c r="AN121" s="65"/>
      <c r="AO121" s="81"/>
      <c r="AP121" s="65"/>
      <c r="AQ121" s="64"/>
    </row>
    <row r="122" spans="1:43" ht="18" customHeight="1">
      <c r="A122" s="46"/>
      <c r="B122" s="47"/>
      <c r="C122" s="48"/>
      <c r="D122" s="46"/>
      <c r="E122" s="46"/>
      <c r="F122" s="46"/>
      <c r="G122" s="46"/>
      <c r="H122" s="57" t="str">
        <f ca="1">IF(AND(COUNT(OFFSET(G122,1-H$3,0):G122)&lt;&gt;H$3),"",IF(AND(COUNT(OFFSET(G122,1-H$3,0):G122)=H$3,H121=""),AVERAGE(OFFSET(G122,1-H$3,0):G122),IF(COUNT(H121=1),H121+2/(H$3+1)*(G122-H121))))</f>
        <v/>
      </c>
      <c r="I122" s="57" t="str">
        <f ca="1">IF(AND(COUNT(OFFSET(G122,1-I$3,0):G122)&lt;&gt;I$3),"",IF(AND(COUNT(OFFSET(G122,1-I$3,0):G122)=I$3,I121=""),AVERAGE(OFFSET(G122,1-I$3,0):G122),IF(COUNT(I121=1),I121+2/(I$3+1)*(G122-I121))))</f>
        <v/>
      </c>
      <c r="J122" s="58" t="str">
        <f t="shared" ca="1" si="7"/>
        <v/>
      </c>
      <c r="K122" s="58" t="str">
        <f ca="1">IF(AND(COUNT(OFFSET(J122,1-K$3,0):J122)&lt;&gt;K$3),"",IF(AND(COUNT(OFFSET(J122,1-K$3,0):J122)=K$3,K121=""),AVERAGE(OFFSET(J122,1-K$3,0):J122),IF(COUNT(K121=1),K121+2/(K$3+1)*(J122-K121))))</f>
        <v/>
      </c>
      <c r="L122" s="82" t="str">
        <f ca="1">IF(OR(ROW()&lt;$L$3+3,E122=""),"",INT(AVERAGE(MAX(OFFSET(E122,1-$L$3,0):E122),MIN(OFFSET(F122,1-$L$3,0):F122))))</f>
        <v/>
      </c>
      <c r="M122" s="82" t="str">
        <f ca="1">IF(OR(ROW()&lt;$M$3+3,E122=""),"",INT(AVERAGE(MAX(OFFSET(E122,1-$M$3,0):E122),MIN(OFFSET(F122,1-$M$3,0):F122))))</f>
        <v/>
      </c>
      <c r="N122" s="65" t="str">
        <f t="shared" ca="1" si="8"/>
        <v/>
      </c>
      <c r="O122" s="102" t="str">
        <f ca="1">IF(ROW()&lt;$O$3+$N$3+3,"",IF(OFFSET(E122,1-$N$3,0)="","",INT(AVERAGE(MAX((OFFSET(E122,1-$O$3,0)):(OFFSET(E122,2-($N$3+$O$3),0))),MIN((OFFSET(F122,1-$O$3,0)):(OFFSET(F122,2-($N$3+$O$3),0)))))))</f>
        <v/>
      </c>
      <c r="P122" s="65" t="str">
        <f t="shared" ca="1" si="10"/>
        <v/>
      </c>
      <c r="Q122" s="93" t="str">
        <f t="shared" ca="1" si="9"/>
        <v/>
      </c>
      <c r="R122" s="90"/>
      <c r="S122" s="65"/>
      <c r="T122" s="65"/>
      <c r="U122" s="145" t="str">
        <f ca="1">IFERROR(AVERAGE(OFFSET(G122,1-U$3,0):G122),"")</f>
        <v/>
      </c>
      <c r="V122" s="85"/>
      <c r="W122" s="93"/>
      <c r="X122" s="146">
        <f t="shared" ca="1" si="11"/>
        <v>-1</v>
      </c>
      <c r="Y122" s="92"/>
      <c r="Z122" s="81"/>
      <c r="AA122" s="65"/>
      <c r="AB122" s="103"/>
      <c r="AC122" s="103"/>
      <c r="AD122" s="103"/>
      <c r="AE122" s="65"/>
      <c r="AF122" s="81"/>
      <c r="AG122" s="65"/>
      <c r="AH122" s="65"/>
      <c r="AI122" s="81"/>
      <c r="AJ122" s="65"/>
      <c r="AK122" s="103"/>
      <c r="AL122" s="103"/>
      <c r="AM122" s="103"/>
      <c r="AN122" s="65"/>
      <c r="AO122" s="81"/>
      <c r="AP122" s="65"/>
      <c r="AQ122" s="64"/>
    </row>
    <row r="123" spans="1:43" ht="18" customHeight="1">
      <c r="A123" s="46"/>
      <c r="B123" s="47"/>
      <c r="C123" s="48"/>
      <c r="D123" s="46"/>
      <c r="E123" s="46"/>
      <c r="F123" s="46"/>
      <c r="G123" s="46"/>
      <c r="H123" s="57" t="str">
        <f ca="1">IF(AND(COUNT(OFFSET(G123,1-H$3,0):G123)&lt;&gt;H$3),"",IF(AND(COUNT(OFFSET(G123,1-H$3,0):G123)=H$3,H122=""),AVERAGE(OFFSET(G123,1-H$3,0):G123),IF(COUNT(H122=1),H122+2/(H$3+1)*(G123-H122))))</f>
        <v/>
      </c>
      <c r="I123" s="57" t="str">
        <f ca="1">IF(AND(COUNT(OFFSET(G123,1-I$3,0):G123)&lt;&gt;I$3),"",IF(AND(COUNT(OFFSET(G123,1-I$3,0):G123)=I$3,I122=""),AVERAGE(OFFSET(G123,1-I$3,0):G123),IF(COUNT(I122=1),I122+2/(I$3+1)*(G123-I122))))</f>
        <v/>
      </c>
      <c r="J123" s="58" t="str">
        <f t="shared" ca="1" si="7"/>
        <v/>
      </c>
      <c r="K123" s="58" t="str">
        <f ca="1">IF(AND(COUNT(OFFSET(J123,1-K$3,0):J123)&lt;&gt;K$3),"",IF(AND(COUNT(OFFSET(J123,1-K$3,0):J123)=K$3,K122=""),AVERAGE(OFFSET(J123,1-K$3,0):J123),IF(COUNT(K122=1),K122+2/(K$3+1)*(J123-K122))))</f>
        <v/>
      </c>
      <c r="L123" s="82" t="str">
        <f ca="1">IF(OR(ROW()&lt;$L$3+3,E123=""),"",INT(AVERAGE(MAX(OFFSET(E123,1-$L$3,0):E123),MIN(OFFSET(F123,1-$L$3,0):F123))))</f>
        <v/>
      </c>
      <c r="M123" s="82" t="str">
        <f ca="1">IF(OR(ROW()&lt;$M$3+3,E123=""),"",INT(AVERAGE(MAX(OFFSET(E123,1-$M$3,0):E123),MIN(OFFSET(F123,1-$M$3,0):F123))))</f>
        <v/>
      </c>
      <c r="N123" s="65" t="str">
        <f t="shared" ca="1" si="8"/>
        <v/>
      </c>
      <c r="O123" s="102" t="str">
        <f ca="1">IF(ROW()&lt;$O$3+$N$3+3,"",IF(OFFSET(E123,1-$N$3,0)="","",INT(AVERAGE(MAX((OFFSET(E123,1-$O$3,0)):(OFFSET(E123,2-($N$3+$O$3),0))),MIN((OFFSET(F123,1-$O$3,0)):(OFFSET(F123,2-($N$3+$O$3),0)))))))</f>
        <v/>
      </c>
      <c r="P123" s="65" t="str">
        <f t="shared" ca="1" si="10"/>
        <v/>
      </c>
      <c r="Q123" s="93" t="str">
        <f t="shared" ca="1" si="9"/>
        <v/>
      </c>
      <c r="R123" s="90"/>
      <c r="S123" s="65"/>
      <c r="T123" s="65"/>
      <c r="U123" s="145" t="str">
        <f ca="1">IFERROR(AVERAGE(OFFSET(G123,1-U$3,0):G123),"")</f>
        <v/>
      </c>
      <c r="V123" s="85"/>
      <c r="W123" s="93"/>
      <c r="X123" s="146">
        <f t="shared" ca="1" si="11"/>
        <v>-1</v>
      </c>
      <c r="Y123" s="92"/>
      <c r="Z123" s="81"/>
      <c r="AA123" s="65"/>
      <c r="AB123" s="103"/>
      <c r="AC123" s="103"/>
      <c r="AD123" s="103"/>
      <c r="AE123" s="65"/>
      <c r="AF123" s="81"/>
      <c r="AG123" s="65"/>
      <c r="AH123" s="65"/>
      <c r="AI123" s="81"/>
      <c r="AJ123" s="65"/>
      <c r="AK123" s="103"/>
      <c r="AL123" s="103"/>
      <c r="AM123" s="103"/>
      <c r="AN123" s="65"/>
      <c r="AO123" s="81"/>
      <c r="AP123" s="65"/>
      <c r="AQ123" s="64"/>
    </row>
    <row r="124" spans="1:43" ht="18" customHeight="1">
      <c r="A124" s="46"/>
      <c r="B124" s="47"/>
      <c r="C124" s="48"/>
      <c r="D124" s="46"/>
      <c r="E124" s="46"/>
      <c r="F124" s="46"/>
      <c r="G124" s="46"/>
      <c r="H124" s="57" t="str">
        <f ca="1">IF(AND(COUNT(OFFSET(G124,1-H$3,0):G124)&lt;&gt;H$3),"",IF(AND(COUNT(OFFSET(G124,1-H$3,0):G124)=H$3,H123=""),AVERAGE(OFFSET(G124,1-H$3,0):G124),IF(COUNT(H123=1),H123+2/(H$3+1)*(G124-H123))))</f>
        <v/>
      </c>
      <c r="I124" s="57" t="str">
        <f ca="1">IF(AND(COUNT(OFFSET(G124,1-I$3,0):G124)&lt;&gt;I$3),"",IF(AND(COUNT(OFFSET(G124,1-I$3,0):G124)=I$3,I123=""),AVERAGE(OFFSET(G124,1-I$3,0):G124),IF(COUNT(I123=1),I123+2/(I$3+1)*(G124-I123))))</f>
        <v/>
      </c>
      <c r="J124" s="58" t="str">
        <f t="shared" ca="1" si="7"/>
        <v/>
      </c>
      <c r="K124" s="58" t="str">
        <f ca="1">IF(AND(COUNT(OFFSET(J124,1-K$3,0):J124)&lt;&gt;K$3),"",IF(AND(COUNT(OFFSET(J124,1-K$3,0):J124)=K$3,K123=""),AVERAGE(OFFSET(J124,1-K$3,0):J124),IF(COUNT(K123=1),K123+2/(K$3+1)*(J124-K123))))</f>
        <v/>
      </c>
      <c r="L124" s="82" t="str">
        <f ca="1">IF(OR(ROW()&lt;$L$3+3,E124=""),"",INT(AVERAGE(MAX(OFFSET(E124,1-$L$3,0):E124),MIN(OFFSET(F124,1-$L$3,0):F124))))</f>
        <v/>
      </c>
      <c r="M124" s="82" t="str">
        <f ca="1">IF(OR(ROW()&lt;$M$3+3,E124=""),"",INT(AVERAGE(MAX(OFFSET(E124,1-$M$3,0):E124),MIN(OFFSET(F124,1-$M$3,0):F124))))</f>
        <v/>
      </c>
      <c r="N124" s="65" t="str">
        <f t="shared" ca="1" si="8"/>
        <v/>
      </c>
      <c r="O124" s="102" t="str">
        <f ca="1">IF(ROW()&lt;$O$3+$N$3+3,"",IF(OFFSET(E124,1-$N$3,0)="","",INT(AVERAGE(MAX((OFFSET(E124,1-$O$3,0)):(OFFSET(E124,2-($N$3+$O$3),0))),MIN((OFFSET(F124,1-$O$3,0)):(OFFSET(F124,2-($N$3+$O$3),0)))))))</f>
        <v/>
      </c>
      <c r="P124" s="65" t="str">
        <f t="shared" ca="1" si="10"/>
        <v/>
      </c>
      <c r="Q124" s="93" t="str">
        <f t="shared" ca="1" si="9"/>
        <v/>
      </c>
      <c r="R124" s="90"/>
      <c r="S124" s="65"/>
      <c r="T124" s="65"/>
      <c r="U124" s="145" t="str">
        <f ca="1">IFERROR(AVERAGE(OFFSET(G124,1-U$3,0):G124),"")</f>
        <v/>
      </c>
      <c r="V124" s="85"/>
      <c r="W124" s="93"/>
      <c r="X124" s="146">
        <f t="shared" ca="1" si="11"/>
        <v>-1</v>
      </c>
      <c r="Y124" s="92"/>
      <c r="Z124" s="81"/>
      <c r="AA124" s="65"/>
      <c r="AB124" s="103"/>
      <c r="AC124" s="103"/>
      <c r="AD124" s="103"/>
      <c r="AE124" s="65"/>
      <c r="AF124" s="81"/>
      <c r="AG124" s="65"/>
      <c r="AH124" s="65"/>
      <c r="AI124" s="81"/>
      <c r="AJ124" s="65"/>
      <c r="AK124" s="103"/>
      <c r="AL124" s="103"/>
      <c r="AM124" s="103"/>
      <c r="AN124" s="65"/>
      <c r="AO124" s="81"/>
      <c r="AP124" s="65"/>
      <c r="AQ124" s="64"/>
    </row>
    <row r="125" spans="1:43" ht="18" customHeight="1">
      <c r="A125" s="46"/>
      <c r="B125" s="47"/>
      <c r="C125" s="48"/>
      <c r="D125" s="46"/>
      <c r="E125" s="46"/>
      <c r="F125" s="46"/>
      <c r="G125" s="46"/>
      <c r="H125" s="57" t="str">
        <f ca="1">IF(AND(COUNT(OFFSET(G125,1-H$3,0):G125)&lt;&gt;H$3),"",IF(AND(COUNT(OFFSET(G125,1-H$3,0):G125)=H$3,H124=""),AVERAGE(OFFSET(G125,1-H$3,0):G125),IF(COUNT(H124=1),H124+2/(H$3+1)*(G125-H124))))</f>
        <v/>
      </c>
      <c r="I125" s="57" t="str">
        <f ca="1">IF(AND(COUNT(OFFSET(G125,1-I$3,0):G125)&lt;&gt;I$3),"",IF(AND(COUNT(OFFSET(G125,1-I$3,0):G125)=I$3,I124=""),AVERAGE(OFFSET(G125,1-I$3,0):G125),IF(COUNT(I124=1),I124+2/(I$3+1)*(G125-I124))))</f>
        <v/>
      </c>
      <c r="J125" s="58" t="str">
        <f t="shared" ca="1" si="7"/>
        <v/>
      </c>
      <c r="K125" s="58" t="str">
        <f ca="1">IF(AND(COUNT(OFFSET(J125,1-K$3,0):J125)&lt;&gt;K$3),"",IF(AND(COUNT(OFFSET(J125,1-K$3,0):J125)=K$3,K124=""),AVERAGE(OFFSET(J125,1-K$3,0):J125),IF(COUNT(K124=1),K124+2/(K$3+1)*(J125-K124))))</f>
        <v/>
      </c>
      <c r="L125" s="82" t="str">
        <f ca="1">IF(OR(ROW()&lt;$L$3+3,E125=""),"",INT(AVERAGE(MAX(OFFSET(E125,1-$L$3,0):E125),MIN(OFFSET(F125,1-$L$3,0):F125))))</f>
        <v/>
      </c>
      <c r="M125" s="82" t="str">
        <f ca="1">IF(OR(ROW()&lt;$M$3+3,E125=""),"",INT(AVERAGE(MAX(OFFSET(E125,1-$M$3,0):E125),MIN(OFFSET(F125,1-$M$3,0):F125))))</f>
        <v/>
      </c>
      <c r="N125" s="65" t="str">
        <f t="shared" ca="1" si="8"/>
        <v/>
      </c>
      <c r="O125" s="102" t="str">
        <f ca="1">IF(ROW()&lt;$O$3+$N$3+3,"",IF(OFFSET(E125,1-$N$3,0)="","",INT(AVERAGE(MAX((OFFSET(E125,1-$O$3,0)):(OFFSET(E125,2-($N$3+$O$3),0))),MIN((OFFSET(F125,1-$O$3,0)):(OFFSET(F125,2-($N$3+$O$3),0)))))))</f>
        <v/>
      </c>
      <c r="P125" s="65" t="str">
        <f t="shared" ca="1" si="10"/>
        <v/>
      </c>
      <c r="Q125" s="93" t="str">
        <f t="shared" ca="1" si="9"/>
        <v/>
      </c>
      <c r="R125" s="90"/>
      <c r="S125" s="65"/>
      <c r="T125" s="65"/>
      <c r="U125" s="145" t="str">
        <f ca="1">IFERROR(AVERAGE(OFFSET(G125,1-U$3,0):G125),"")</f>
        <v/>
      </c>
      <c r="V125" s="85"/>
      <c r="W125" s="93"/>
      <c r="X125" s="146">
        <f t="shared" ca="1" si="11"/>
        <v>-1</v>
      </c>
      <c r="Y125" s="92"/>
      <c r="Z125" s="81"/>
      <c r="AA125" s="65"/>
      <c r="AB125" s="103"/>
      <c r="AC125" s="103"/>
      <c r="AD125" s="103"/>
      <c r="AE125" s="65"/>
      <c r="AF125" s="81"/>
      <c r="AG125" s="65"/>
      <c r="AH125" s="65"/>
      <c r="AI125" s="81"/>
      <c r="AJ125" s="65"/>
      <c r="AK125" s="103"/>
      <c r="AL125" s="103"/>
      <c r="AM125" s="103"/>
      <c r="AN125" s="65"/>
      <c r="AO125" s="81"/>
      <c r="AP125" s="65"/>
      <c r="AQ125" s="64"/>
    </row>
    <row r="126" spans="1:43" ht="18" customHeight="1">
      <c r="A126" s="46"/>
      <c r="B126" s="47"/>
      <c r="C126" s="48"/>
      <c r="D126" s="46"/>
      <c r="E126" s="46"/>
      <c r="F126" s="46"/>
      <c r="G126" s="46"/>
      <c r="H126" s="57" t="str">
        <f ca="1">IF(AND(COUNT(OFFSET(G126,1-H$3,0):G126)&lt;&gt;H$3),"",IF(AND(COUNT(OFFSET(G126,1-H$3,0):G126)=H$3,H125=""),AVERAGE(OFFSET(G126,1-H$3,0):G126),IF(COUNT(H125=1),H125+2/(H$3+1)*(G126-H125))))</f>
        <v/>
      </c>
      <c r="I126" s="57" t="str">
        <f ca="1">IF(AND(COUNT(OFFSET(G126,1-I$3,0):G126)&lt;&gt;I$3),"",IF(AND(COUNT(OFFSET(G126,1-I$3,0):G126)=I$3,I125=""),AVERAGE(OFFSET(G126,1-I$3,0):G126),IF(COUNT(I125=1),I125+2/(I$3+1)*(G126-I125))))</f>
        <v/>
      </c>
      <c r="J126" s="58" t="str">
        <f t="shared" ca="1" si="7"/>
        <v/>
      </c>
      <c r="K126" s="58" t="str">
        <f ca="1">IF(AND(COUNT(OFFSET(J126,1-K$3,0):J126)&lt;&gt;K$3),"",IF(AND(COUNT(OFFSET(J126,1-K$3,0):J126)=K$3,K125=""),AVERAGE(OFFSET(J126,1-K$3,0):J126),IF(COUNT(K125=1),K125+2/(K$3+1)*(J126-K125))))</f>
        <v/>
      </c>
      <c r="L126" s="82" t="str">
        <f ca="1">IF(OR(ROW()&lt;$L$3+3,E126=""),"",INT(AVERAGE(MAX(OFFSET(E126,1-$L$3,0):E126),MIN(OFFSET(F126,1-$L$3,0):F126))))</f>
        <v/>
      </c>
      <c r="M126" s="82" t="str">
        <f ca="1">IF(OR(ROW()&lt;$M$3+3,E126=""),"",INT(AVERAGE(MAX(OFFSET(E126,1-$M$3,0):E126),MIN(OFFSET(F126,1-$M$3,0):F126))))</f>
        <v/>
      </c>
      <c r="N126" s="65" t="str">
        <f t="shared" ca="1" si="8"/>
        <v/>
      </c>
      <c r="O126" s="102" t="str">
        <f ca="1">IF(ROW()&lt;$O$3+$N$3+3,"",IF(OFFSET(E126,1-$N$3,0)="","",INT(AVERAGE(MAX((OFFSET(E126,1-$O$3,0)):(OFFSET(E126,2-($N$3+$O$3),0))),MIN((OFFSET(F126,1-$O$3,0)):(OFFSET(F126,2-($N$3+$O$3),0)))))))</f>
        <v/>
      </c>
      <c r="P126" s="65" t="str">
        <f t="shared" ca="1" si="10"/>
        <v/>
      </c>
      <c r="Q126" s="93" t="str">
        <f t="shared" ca="1" si="9"/>
        <v/>
      </c>
      <c r="R126" s="90"/>
      <c r="S126" s="65"/>
      <c r="T126" s="65"/>
      <c r="U126" s="145" t="str">
        <f ca="1">IFERROR(AVERAGE(OFFSET(G126,1-U$3,0):G126),"")</f>
        <v/>
      </c>
      <c r="V126" s="85"/>
      <c r="W126" s="93"/>
      <c r="X126" s="146">
        <f t="shared" ca="1" si="11"/>
        <v>-1</v>
      </c>
      <c r="Y126" s="92"/>
      <c r="Z126" s="81"/>
      <c r="AA126" s="65"/>
      <c r="AB126" s="103"/>
      <c r="AC126" s="103"/>
      <c r="AD126" s="103"/>
      <c r="AE126" s="65"/>
      <c r="AF126" s="81"/>
      <c r="AG126" s="65"/>
      <c r="AH126" s="65"/>
      <c r="AI126" s="81"/>
      <c r="AJ126" s="65"/>
      <c r="AK126" s="103"/>
      <c r="AL126" s="103"/>
      <c r="AM126" s="103"/>
      <c r="AN126" s="65"/>
      <c r="AO126" s="81"/>
      <c r="AP126" s="65"/>
      <c r="AQ126" s="64"/>
    </row>
    <row r="127" spans="1:43" ht="18" customHeight="1">
      <c r="A127" s="46"/>
      <c r="B127" s="47"/>
      <c r="C127" s="48"/>
      <c r="D127" s="46"/>
      <c r="E127" s="46"/>
      <c r="F127" s="46"/>
      <c r="G127" s="46"/>
      <c r="H127" s="57" t="str">
        <f ca="1">IF(AND(COUNT(OFFSET(G127,1-H$3,0):G127)&lt;&gt;H$3),"",IF(AND(COUNT(OFFSET(G127,1-H$3,0):G127)=H$3,H126=""),AVERAGE(OFFSET(G127,1-H$3,0):G127),IF(COUNT(H126=1),H126+2/(H$3+1)*(G127-H126))))</f>
        <v/>
      </c>
      <c r="I127" s="57" t="str">
        <f ca="1">IF(AND(COUNT(OFFSET(G127,1-I$3,0):G127)&lt;&gt;I$3),"",IF(AND(COUNT(OFFSET(G127,1-I$3,0):G127)=I$3,I126=""),AVERAGE(OFFSET(G127,1-I$3,0):G127),IF(COUNT(I126=1),I126+2/(I$3+1)*(G127-I126))))</f>
        <v/>
      </c>
      <c r="J127" s="58" t="str">
        <f t="shared" ca="1" si="7"/>
        <v/>
      </c>
      <c r="K127" s="58" t="str">
        <f ca="1">IF(AND(COUNT(OFFSET(J127,1-K$3,0):J127)&lt;&gt;K$3),"",IF(AND(COUNT(OFFSET(J127,1-K$3,0):J127)=K$3,K126=""),AVERAGE(OFFSET(J127,1-K$3,0):J127),IF(COUNT(K126=1),K126+2/(K$3+1)*(J127-K126))))</f>
        <v/>
      </c>
      <c r="L127" s="82" t="str">
        <f ca="1">IF(OR(ROW()&lt;$L$3+3,E127=""),"",INT(AVERAGE(MAX(OFFSET(E127,1-$L$3,0):E127),MIN(OFFSET(F127,1-$L$3,0):F127))))</f>
        <v/>
      </c>
      <c r="M127" s="82" t="str">
        <f ca="1">IF(OR(ROW()&lt;$M$3+3,E127=""),"",INT(AVERAGE(MAX(OFFSET(E127,1-$M$3,0):E127),MIN(OFFSET(F127,1-$M$3,0):F127))))</f>
        <v/>
      </c>
      <c r="N127" s="65" t="str">
        <f t="shared" ca="1" si="8"/>
        <v/>
      </c>
      <c r="O127" s="102" t="str">
        <f ca="1">IF(ROW()&lt;$O$3+$N$3+3,"",IF(OFFSET(E127,1-$N$3,0)="","",INT(AVERAGE(MAX((OFFSET(E127,1-$O$3,0)):(OFFSET(E127,2-($N$3+$O$3),0))),MIN((OFFSET(F127,1-$O$3,0)):(OFFSET(F127,2-($N$3+$O$3),0)))))))</f>
        <v/>
      </c>
      <c r="P127" s="65" t="str">
        <f t="shared" ca="1" si="10"/>
        <v/>
      </c>
      <c r="Q127" s="93" t="str">
        <f t="shared" ca="1" si="9"/>
        <v/>
      </c>
      <c r="R127" s="90"/>
      <c r="S127" s="65"/>
      <c r="T127" s="65"/>
      <c r="U127" s="145" t="str">
        <f ca="1">IFERROR(AVERAGE(OFFSET(G127,1-U$3,0):G127),"")</f>
        <v/>
      </c>
      <c r="V127" s="85"/>
      <c r="W127" s="93"/>
      <c r="X127" s="146">
        <f t="shared" ca="1" si="11"/>
        <v>-1</v>
      </c>
      <c r="Y127" s="92"/>
      <c r="Z127" s="81"/>
      <c r="AA127" s="65"/>
      <c r="AB127" s="103"/>
      <c r="AC127" s="103"/>
      <c r="AD127" s="103"/>
      <c r="AE127" s="65"/>
      <c r="AF127" s="81"/>
      <c r="AG127" s="65"/>
      <c r="AH127" s="65"/>
      <c r="AI127" s="81"/>
      <c r="AJ127" s="65"/>
      <c r="AK127" s="103"/>
      <c r="AL127" s="103"/>
      <c r="AM127" s="103"/>
      <c r="AN127" s="65"/>
      <c r="AO127" s="81"/>
      <c r="AP127" s="65"/>
      <c r="AQ127" s="64"/>
    </row>
    <row r="128" spans="1:43" ht="18" customHeight="1">
      <c r="A128" s="46"/>
      <c r="B128" s="47"/>
      <c r="C128" s="48"/>
      <c r="D128" s="46"/>
      <c r="E128" s="46"/>
      <c r="F128" s="46"/>
      <c r="G128" s="46"/>
      <c r="H128" s="57" t="str">
        <f ca="1">IF(AND(COUNT(OFFSET(G128,1-H$3,0):G128)&lt;&gt;H$3),"",IF(AND(COUNT(OFFSET(G128,1-H$3,0):G128)=H$3,H127=""),AVERAGE(OFFSET(G128,1-H$3,0):G128),IF(COUNT(H127=1),H127+2/(H$3+1)*(G128-H127))))</f>
        <v/>
      </c>
      <c r="I128" s="57" t="str">
        <f ca="1">IF(AND(COUNT(OFFSET(G128,1-I$3,0):G128)&lt;&gt;I$3),"",IF(AND(COUNT(OFFSET(G128,1-I$3,0):G128)=I$3,I127=""),AVERAGE(OFFSET(G128,1-I$3,0):G128),IF(COUNT(I127=1),I127+2/(I$3+1)*(G128-I127))))</f>
        <v/>
      </c>
      <c r="J128" s="58" t="str">
        <f t="shared" ca="1" si="7"/>
        <v/>
      </c>
      <c r="K128" s="58" t="str">
        <f ca="1">IF(AND(COUNT(OFFSET(J128,1-K$3,0):J128)&lt;&gt;K$3),"",IF(AND(COUNT(OFFSET(J128,1-K$3,0):J128)=K$3,K127=""),AVERAGE(OFFSET(J128,1-K$3,0):J128),IF(COUNT(K127=1),K127+2/(K$3+1)*(J128-K127))))</f>
        <v/>
      </c>
      <c r="L128" s="82" t="str">
        <f ca="1">IF(OR(ROW()&lt;$L$3+3,E128=""),"",INT(AVERAGE(MAX(OFFSET(E128,1-$L$3,0):E128),MIN(OFFSET(F128,1-$L$3,0):F128))))</f>
        <v/>
      </c>
      <c r="M128" s="82" t="str">
        <f ca="1">IF(OR(ROW()&lt;$M$3+3,E128=""),"",INT(AVERAGE(MAX(OFFSET(E128,1-$M$3,0):E128),MIN(OFFSET(F128,1-$M$3,0):F128))))</f>
        <v/>
      </c>
      <c r="N128" s="65" t="str">
        <f t="shared" ca="1" si="8"/>
        <v/>
      </c>
      <c r="O128" s="102" t="str">
        <f ca="1">IF(ROW()&lt;$O$3+$N$3+3,"",IF(OFFSET(E128,1-$N$3,0)="","",INT(AVERAGE(MAX((OFFSET(E128,1-$O$3,0)):(OFFSET(E128,2-($N$3+$O$3),0))),MIN((OFFSET(F128,1-$O$3,0)):(OFFSET(F128,2-($N$3+$O$3),0)))))))</f>
        <v/>
      </c>
      <c r="P128" s="65" t="str">
        <f t="shared" ca="1" si="10"/>
        <v/>
      </c>
      <c r="Q128" s="93" t="str">
        <f t="shared" ca="1" si="9"/>
        <v/>
      </c>
      <c r="R128" s="90"/>
      <c r="S128" s="65"/>
      <c r="T128" s="65"/>
      <c r="U128" s="145" t="str">
        <f ca="1">IFERROR(AVERAGE(OFFSET(G128,1-U$3,0):G128),"")</f>
        <v/>
      </c>
      <c r="V128" s="85"/>
      <c r="W128" s="93"/>
      <c r="X128" s="146">
        <f t="shared" ca="1" si="11"/>
        <v>-1</v>
      </c>
      <c r="Y128" s="92"/>
      <c r="Z128" s="81"/>
      <c r="AA128" s="65"/>
      <c r="AB128" s="103"/>
      <c r="AC128" s="103"/>
      <c r="AD128" s="103"/>
      <c r="AE128" s="65"/>
      <c r="AF128" s="81"/>
      <c r="AG128" s="65"/>
      <c r="AH128" s="65"/>
      <c r="AI128" s="81"/>
      <c r="AJ128" s="65"/>
      <c r="AK128" s="103"/>
      <c r="AL128" s="103"/>
      <c r="AM128" s="103"/>
      <c r="AN128" s="65"/>
      <c r="AO128" s="81"/>
      <c r="AP128" s="65"/>
      <c r="AQ128" s="64"/>
    </row>
    <row r="129" spans="1:43" ht="18" customHeight="1">
      <c r="A129" s="46"/>
      <c r="B129" s="47"/>
      <c r="C129" s="48"/>
      <c r="D129" s="46"/>
      <c r="E129" s="46"/>
      <c r="F129" s="46"/>
      <c r="G129" s="46"/>
      <c r="H129" s="57" t="str">
        <f ca="1">IF(AND(COUNT(OFFSET(G129,1-H$3,0):G129)&lt;&gt;H$3),"",IF(AND(COUNT(OFFSET(G129,1-H$3,0):G129)=H$3,H128=""),AVERAGE(OFFSET(G129,1-H$3,0):G129),IF(COUNT(H128=1),H128+2/(H$3+1)*(G129-H128))))</f>
        <v/>
      </c>
      <c r="I129" s="57" t="str">
        <f ca="1">IF(AND(COUNT(OFFSET(G129,1-I$3,0):G129)&lt;&gt;I$3),"",IF(AND(COUNT(OFFSET(G129,1-I$3,0):G129)=I$3,I128=""),AVERAGE(OFFSET(G129,1-I$3,0):G129),IF(COUNT(I128=1),I128+2/(I$3+1)*(G129-I128))))</f>
        <v/>
      </c>
      <c r="J129" s="58" t="str">
        <f t="shared" ca="1" si="7"/>
        <v/>
      </c>
      <c r="K129" s="58" t="str">
        <f ca="1">IF(AND(COUNT(OFFSET(J129,1-K$3,0):J129)&lt;&gt;K$3),"",IF(AND(COUNT(OFFSET(J129,1-K$3,0):J129)=K$3,K128=""),AVERAGE(OFFSET(J129,1-K$3,0):J129),IF(COUNT(K128=1),K128+2/(K$3+1)*(J129-K128))))</f>
        <v/>
      </c>
      <c r="L129" s="82" t="str">
        <f ca="1">IF(OR(ROW()&lt;$L$3+3,E129=""),"",INT(AVERAGE(MAX(OFFSET(E129,1-$L$3,0):E129),MIN(OFFSET(F129,1-$L$3,0):F129))))</f>
        <v/>
      </c>
      <c r="M129" s="82" t="str">
        <f ca="1">IF(OR(ROW()&lt;$M$3+3,E129=""),"",INT(AVERAGE(MAX(OFFSET(E129,1-$M$3,0):E129),MIN(OFFSET(F129,1-$M$3,0):F129))))</f>
        <v/>
      </c>
      <c r="N129" s="65" t="str">
        <f t="shared" ca="1" si="8"/>
        <v/>
      </c>
      <c r="O129" s="102" t="str">
        <f ca="1">IF(ROW()&lt;$O$3+$N$3+3,"",IF(OFFSET(E129,1-$N$3,0)="","",INT(AVERAGE(MAX((OFFSET(E129,1-$O$3,0)):(OFFSET(E129,2-($N$3+$O$3),0))),MIN((OFFSET(F129,1-$O$3,0)):(OFFSET(F129,2-($N$3+$O$3),0)))))))</f>
        <v/>
      </c>
      <c r="P129" s="65" t="str">
        <f t="shared" ca="1" si="10"/>
        <v/>
      </c>
      <c r="Q129" s="93" t="str">
        <f t="shared" ca="1" si="9"/>
        <v/>
      </c>
      <c r="R129" s="90"/>
      <c r="S129" s="65"/>
      <c r="T129" s="65"/>
      <c r="U129" s="145" t="str">
        <f ca="1">IFERROR(AVERAGE(OFFSET(G129,1-U$3,0):G129),"")</f>
        <v/>
      </c>
      <c r="V129" s="85"/>
      <c r="W129" s="93"/>
      <c r="X129" s="146">
        <f t="shared" ca="1" si="11"/>
        <v>-1</v>
      </c>
      <c r="Y129" s="92"/>
      <c r="Z129" s="81"/>
      <c r="AA129" s="65"/>
      <c r="AB129" s="103"/>
      <c r="AC129" s="103"/>
      <c r="AD129" s="103"/>
      <c r="AE129" s="65"/>
      <c r="AF129" s="81"/>
      <c r="AG129" s="65"/>
      <c r="AH129" s="65"/>
      <c r="AI129" s="81"/>
      <c r="AJ129" s="65"/>
      <c r="AK129" s="103"/>
      <c r="AL129" s="103"/>
      <c r="AM129" s="103"/>
      <c r="AN129" s="65"/>
      <c r="AO129" s="81"/>
      <c r="AP129" s="65"/>
      <c r="AQ129" s="64"/>
    </row>
    <row r="130" spans="1:43" ht="18" customHeight="1">
      <c r="A130" s="46"/>
      <c r="B130" s="47"/>
      <c r="C130" s="48"/>
      <c r="D130" s="46"/>
      <c r="E130" s="46"/>
      <c r="F130" s="46"/>
      <c r="G130" s="46"/>
      <c r="H130" s="57" t="str">
        <f ca="1">IF(AND(COUNT(OFFSET(G130,1-H$3,0):G130)&lt;&gt;H$3),"",IF(AND(COUNT(OFFSET(G130,1-H$3,0):G130)=H$3,H129=""),AVERAGE(OFFSET(G130,1-H$3,0):G130),IF(COUNT(H129=1),H129+2/(H$3+1)*(G130-H129))))</f>
        <v/>
      </c>
      <c r="I130" s="57" t="str">
        <f ca="1">IF(AND(COUNT(OFFSET(G130,1-I$3,0):G130)&lt;&gt;I$3),"",IF(AND(COUNT(OFFSET(G130,1-I$3,0):G130)=I$3,I129=""),AVERAGE(OFFSET(G130,1-I$3,0):G130),IF(COUNT(I129=1),I129+2/(I$3+1)*(G130-I129))))</f>
        <v/>
      </c>
      <c r="J130" s="58" t="str">
        <f t="shared" ca="1" si="7"/>
        <v/>
      </c>
      <c r="K130" s="58" t="str">
        <f ca="1">IF(AND(COUNT(OFFSET(J130,1-K$3,0):J130)&lt;&gt;K$3),"",IF(AND(COUNT(OFFSET(J130,1-K$3,0):J130)=K$3,K129=""),AVERAGE(OFFSET(J130,1-K$3,0):J130),IF(COUNT(K129=1),K129+2/(K$3+1)*(J130-K129))))</f>
        <v/>
      </c>
      <c r="L130" s="82" t="str">
        <f ca="1">IF(OR(ROW()&lt;$L$3+3,E130=""),"",INT(AVERAGE(MAX(OFFSET(E130,1-$L$3,0):E130),MIN(OFFSET(F130,1-$L$3,0):F130))))</f>
        <v/>
      </c>
      <c r="M130" s="82" t="str">
        <f ca="1">IF(OR(ROW()&lt;$M$3+3,E130=""),"",INT(AVERAGE(MAX(OFFSET(E130,1-$M$3,0):E130),MIN(OFFSET(F130,1-$M$3,0):F130))))</f>
        <v/>
      </c>
      <c r="N130" s="65" t="str">
        <f t="shared" ca="1" si="8"/>
        <v/>
      </c>
      <c r="O130" s="102" t="str">
        <f ca="1">IF(ROW()&lt;$O$3+$N$3+3,"",IF(OFFSET(E130,1-$N$3,0)="","",INT(AVERAGE(MAX((OFFSET(E130,1-$O$3,0)):(OFFSET(E130,2-($N$3+$O$3),0))),MIN((OFFSET(F130,1-$O$3,0)):(OFFSET(F130,2-($N$3+$O$3),0)))))))</f>
        <v/>
      </c>
      <c r="P130" s="65" t="str">
        <f t="shared" ca="1" si="10"/>
        <v/>
      </c>
      <c r="Q130" s="93" t="str">
        <f t="shared" ca="1" si="9"/>
        <v/>
      </c>
      <c r="R130" s="90"/>
      <c r="S130" s="65"/>
      <c r="T130" s="65"/>
      <c r="U130" s="145" t="str">
        <f ca="1">IFERROR(AVERAGE(OFFSET(G130,1-U$3,0):G130),"")</f>
        <v/>
      </c>
      <c r="V130" s="85"/>
      <c r="W130" s="93"/>
      <c r="X130" s="146">
        <f t="shared" ca="1" si="11"/>
        <v>-1</v>
      </c>
      <c r="Y130" s="92"/>
      <c r="Z130" s="81"/>
      <c r="AA130" s="65"/>
      <c r="AB130" s="103"/>
      <c r="AC130" s="103"/>
      <c r="AD130" s="103"/>
      <c r="AE130" s="65"/>
      <c r="AF130" s="81"/>
      <c r="AG130" s="65"/>
      <c r="AH130" s="65"/>
      <c r="AI130" s="81"/>
      <c r="AJ130" s="65"/>
      <c r="AK130" s="103"/>
      <c r="AL130" s="103"/>
      <c r="AM130" s="103"/>
      <c r="AN130" s="65"/>
      <c r="AO130" s="81"/>
      <c r="AP130" s="65"/>
      <c r="AQ130" s="64"/>
    </row>
    <row r="131" spans="1:43" ht="18" customHeight="1">
      <c r="A131" s="46"/>
      <c r="B131" s="47"/>
      <c r="C131" s="48"/>
      <c r="D131" s="46"/>
      <c r="E131" s="46"/>
      <c r="F131" s="46"/>
      <c r="G131" s="46"/>
      <c r="H131" s="57" t="str">
        <f ca="1">IF(AND(COUNT(OFFSET(G131,1-H$3,0):G131)&lt;&gt;H$3),"",IF(AND(COUNT(OFFSET(G131,1-H$3,0):G131)=H$3,H130=""),AVERAGE(OFFSET(G131,1-H$3,0):G131),IF(COUNT(H130=1),H130+2/(H$3+1)*(G131-H130))))</f>
        <v/>
      </c>
      <c r="I131" s="57" t="str">
        <f ca="1">IF(AND(COUNT(OFFSET(G131,1-I$3,0):G131)&lt;&gt;I$3),"",IF(AND(COUNT(OFFSET(G131,1-I$3,0):G131)=I$3,I130=""),AVERAGE(OFFSET(G131,1-I$3,0):G131),IF(COUNT(I130=1),I130+2/(I$3+1)*(G131-I130))))</f>
        <v/>
      </c>
      <c r="J131" s="58" t="str">
        <f t="shared" ca="1" si="7"/>
        <v/>
      </c>
      <c r="K131" s="58" t="str">
        <f ca="1">IF(AND(COUNT(OFFSET(J131,1-K$3,0):J131)&lt;&gt;K$3),"",IF(AND(COUNT(OFFSET(J131,1-K$3,0):J131)=K$3,K130=""),AVERAGE(OFFSET(J131,1-K$3,0):J131),IF(COUNT(K130=1),K130+2/(K$3+1)*(J131-K130))))</f>
        <v/>
      </c>
      <c r="L131" s="82" t="str">
        <f ca="1">IF(OR(ROW()&lt;$L$3+3,E131=""),"",INT(AVERAGE(MAX(OFFSET(E131,1-$L$3,0):E131),MIN(OFFSET(F131,1-$L$3,0):F131))))</f>
        <v/>
      </c>
      <c r="M131" s="82" t="str">
        <f ca="1">IF(OR(ROW()&lt;$M$3+3,E131=""),"",INT(AVERAGE(MAX(OFFSET(E131,1-$M$3,0):E131),MIN(OFFSET(F131,1-$M$3,0):F131))))</f>
        <v/>
      </c>
      <c r="N131" s="65" t="str">
        <f t="shared" ca="1" si="8"/>
        <v/>
      </c>
      <c r="O131" s="102" t="str">
        <f ca="1">IF(ROW()&lt;$O$3+$N$3+3,"",IF(OFFSET(E131,1-$N$3,0)="","",INT(AVERAGE(MAX((OFFSET(E131,1-$O$3,0)):(OFFSET(E131,2-($N$3+$O$3),0))),MIN((OFFSET(F131,1-$O$3,0)):(OFFSET(F131,2-($N$3+$O$3),0)))))))</f>
        <v/>
      </c>
      <c r="P131" s="65" t="str">
        <f t="shared" ca="1" si="10"/>
        <v/>
      </c>
      <c r="Q131" s="93" t="str">
        <f t="shared" ca="1" si="9"/>
        <v/>
      </c>
      <c r="R131" s="90"/>
      <c r="S131" s="65"/>
      <c r="T131" s="65"/>
      <c r="U131" s="145" t="str">
        <f ca="1">IFERROR(AVERAGE(OFFSET(G131,1-U$3,0):G131),"")</f>
        <v/>
      </c>
      <c r="V131" s="85"/>
      <c r="W131" s="93"/>
      <c r="X131" s="146">
        <f t="shared" ca="1" si="11"/>
        <v>-1</v>
      </c>
      <c r="Y131" s="92"/>
      <c r="Z131" s="81"/>
      <c r="AA131" s="65"/>
      <c r="AB131" s="103"/>
      <c r="AC131" s="103"/>
      <c r="AD131" s="103"/>
      <c r="AE131" s="65"/>
      <c r="AF131" s="81"/>
      <c r="AG131" s="65"/>
      <c r="AH131" s="65"/>
      <c r="AI131" s="81"/>
      <c r="AJ131" s="65"/>
      <c r="AK131" s="103"/>
      <c r="AL131" s="103"/>
      <c r="AM131" s="103"/>
      <c r="AN131" s="65"/>
      <c r="AO131" s="81"/>
      <c r="AP131" s="65"/>
      <c r="AQ131" s="64"/>
    </row>
    <row r="132" spans="1:43" ht="18" customHeight="1">
      <c r="A132" s="46"/>
      <c r="B132" s="47"/>
      <c r="C132" s="48"/>
      <c r="D132" s="46"/>
      <c r="E132" s="46"/>
      <c r="F132" s="46"/>
      <c r="G132" s="46"/>
      <c r="H132" s="57" t="str">
        <f ca="1">IF(AND(COUNT(OFFSET(G132,1-H$3,0):G132)&lt;&gt;H$3),"",IF(AND(COUNT(OFFSET(G132,1-H$3,0):G132)=H$3,H131=""),AVERAGE(OFFSET(G132,1-H$3,0):G132),IF(COUNT(H131=1),H131+2/(H$3+1)*(G132-H131))))</f>
        <v/>
      </c>
      <c r="I132" s="57" t="str">
        <f ca="1">IF(AND(COUNT(OFFSET(G132,1-I$3,0):G132)&lt;&gt;I$3),"",IF(AND(COUNT(OFFSET(G132,1-I$3,0):G132)=I$3,I131=""),AVERAGE(OFFSET(G132,1-I$3,0):G132),IF(COUNT(I131=1),I131+2/(I$3+1)*(G132-I131))))</f>
        <v/>
      </c>
      <c r="J132" s="58" t="str">
        <f t="shared" ref="J132:J195" ca="1" si="12">IF(AND(COUNT(H132)=1,COUNT(I132)=1),H132-I132,"")</f>
        <v/>
      </c>
      <c r="K132" s="58" t="str">
        <f ca="1">IF(AND(COUNT(OFFSET(J132,1-K$3,0):J132)&lt;&gt;K$3),"",IF(AND(COUNT(OFFSET(J132,1-K$3,0):J132)=K$3,K131=""),AVERAGE(OFFSET(J132,1-K$3,0):J132),IF(COUNT(K131=1),K131+2/(K$3+1)*(J132-K131))))</f>
        <v/>
      </c>
      <c r="L132" s="82" t="str">
        <f ca="1">IF(OR(ROW()&lt;$L$3+3,E132=""),"",INT(AVERAGE(MAX(OFFSET(E132,1-$L$3,0):E132),MIN(OFFSET(F132,1-$L$3,0):F132))))</f>
        <v/>
      </c>
      <c r="M132" s="82" t="str">
        <f ca="1">IF(OR(ROW()&lt;$M$3+3,E132=""),"",INT(AVERAGE(MAX(OFFSET(E132,1-$M$3,0):E132),MIN(OFFSET(F132,1-$M$3,0):F132))))</f>
        <v/>
      </c>
      <c r="N132" s="65" t="str">
        <f t="shared" ca="1" si="8"/>
        <v/>
      </c>
      <c r="O132" s="102" t="str">
        <f ca="1">IF(ROW()&lt;$O$3+$N$3+3,"",IF(OFFSET(E132,1-$N$3,0)="","",INT(AVERAGE(MAX((OFFSET(E132,1-$O$3,0)):(OFFSET(E132,2-($N$3+$O$3),0))),MIN((OFFSET(F132,1-$O$3,0)):(OFFSET(F132,2-($N$3+$O$3),0)))))))</f>
        <v/>
      </c>
      <c r="P132" s="65" t="str">
        <f t="shared" ca="1" si="10"/>
        <v/>
      </c>
      <c r="Q132" s="93" t="str">
        <f t="shared" ca="1" si="9"/>
        <v/>
      </c>
      <c r="R132" s="90"/>
      <c r="S132" s="65"/>
      <c r="T132" s="65"/>
      <c r="U132" s="145" t="str">
        <f ca="1">IFERROR(AVERAGE(OFFSET(G132,1-U$3,0):G132),"")</f>
        <v/>
      </c>
      <c r="V132" s="85"/>
      <c r="W132" s="93"/>
      <c r="X132" s="146">
        <f t="shared" ca="1" si="11"/>
        <v>-1</v>
      </c>
      <c r="Y132" s="92"/>
      <c r="Z132" s="81"/>
      <c r="AA132" s="65"/>
      <c r="AB132" s="103"/>
      <c r="AC132" s="103"/>
      <c r="AD132" s="103"/>
      <c r="AE132" s="65"/>
      <c r="AF132" s="81"/>
      <c r="AG132" s="65"/>
      <c r="AH132" s="65"/>
      <c r="AI132" s="81"/>
      <c r="AJ132" s="65"/>
      <c r="AK132" s="103"/>
      <c r="AL132" s="103"/>
      <c r="AM132" s="103"/>
      <c r="AN132" s="65"/>
      <c r="AO132" s="81"/>
      <c r="AP132" s="65"/>
      <c r="AQ132" s="64"/>
    </row>
    <row r="133" spans="1:43" ht="18" customHeight="1">
      <c r="A133" s="46"/>
      <c r="B133" s="47"/>
      <c r="C133" s="48"/>
      <c r="D133" s="46"/>
      <c r="E133" s="46"/>
      <c r="F133" s="46"/>
      <c r="G133" s="46"/>
      <c r="H133" s="57" t="str">
        <f ca="1">IF(AND(COUNT(OFFSET(G133,1-H$3,0):G133)&lt;&gt;H$3),"",IF(AND(COUNT(OFFSET(G133,1-H$3,0):G133)=H$3,H132=""),AVERAGE(OFFSET(G133,1-H$3,0):G133),IF(COUNT(H132=1),H132+2/(H$3+1)*(G133-H132))))</f>
        <v/>
      </c>
      <c r="I133" s="57" t="str">
        <f ca="1">IF(AND(COUNT(OFFSET(G133,1-I$3,0):G133)&lt;&gt;I$3),"",IF(AND(COUNT(OFFSET(G133,1-I$3,0):G133)=I$3,I132=""),AVERAGE(OFFSET(G133,1-I$3,0):G133),IF(COUNT(I132=1),I132+2/(I$3+1)*(G133-I132))))</f>
        <v/>
      </c>
      <c r="J133" s="58" t="str">
        <f t="shared" ca="1" si="12"/>
        <v/>
      </c>
      <c r="K133" s="58" t="str">
        <f ca="1">IF(AND(COUNT(OFFSET(J133,1-K$3,0):J133)&lt;&gt;K$3),"",IF(AND(COUNT(OFFSET(J133,1-K$3,0):J133)=K$3,K132=""),AVERAGE(OFFSET(J133,1-K$3,0):J133),IF(COUNT(K132=1),K132+2/(K$3+1)*(J133-K132))))</f>
        <v/>
      </c>
      <c r="L133" s="82" t="str">
        <f ca="1">IF(OR(ROW()&lt;$L$3+3,E133=""),"",INT(AVERAGE(MAX(OFFSET(E133,1-$L$3,0):E133),MIN(OFFSET(F133,1-$L$3,0):F133))))</f>
        <v/>
      </c>
      <c r="M133" s="82" t="str">
        <f ca="1">IF(OR(ROW()&lt;$M$3+3,E133=""),"",INT(AVERAGE(MAX(OFFSET(E133,1-$M$3,0):E133),MIN(OFFSET(F133,1-$M$3,0):F133))))</f>
        <v/>
      </c>
      <c r="N133" s="65" t="str">
        <f t="shared" ref="N133:N196" ca="1" si="13">IF(OR(ROW()&lt;$N$3+3),"",IF(OFFSET(L133,1-$N$3,0)="","",INT(AVERAGE(OFFSET(M133,1-$N$3,0),OFFSET(L133,1-$N$3,0)))))</f>
        <v/>
      </c>
      <c r="O133" s="102" t="str">
        <f ca="1">IF(ROW()&lt;$O$3+$N$3+3,"",IF(OFFSET(E133,1-$N$3,0)="","",INT(AVERAGE(MAX((OFFSET(E133,1-$O$3,0)):(OFFSET(E133,2-($N$3+$O$3),0))),MIN((OFFSET(F133,1-$O$3,0)):(OFFSET(F133,2-($N$3+$O$3),0)))))))</f>
        <v/>
      </c>
      <c r="P133" s="65" t="str">
        <f t="shared" ca="1" si="10"/>
        <v/>
      </c>
      <c r="Q133" s="93" t="str">
        <f t="shared" ca="1" si="9"/>
        <v/>
      </c>
      <c r="R133" s="90"/>
      <c r="S133" s="65"/>
      <c r="T133" s="65"/>
      <c r="U133" s="145" t="str">
        <f ca="1">IFERROR(AVERAGE(OFFSET(G133,1-U$3,0):G133),"")</f>
        <v/>
      </c>
      <c r="V133" s="85"/>
      <c r="W133" s="93"/>
      <c r="X133" s="146">
        <f t="shared" ca="1" si="11"/>
        <v>-1</v>
      </c>
      <c r="Y133" s="92"/>
      <c r="Z133" s="81"/>
      <c r="AA133" s="65"/>
      <c r="AB133" s="103"/>
      <c r="AC133" s="103"/>
      <c r="AD133" s="103"/>
      <c r="AE133" s="65"/>
      <c r="AF133" s="81"/>
      <c r="AG133" s="65"/>
      <c r="AH133" s="65"/>
      <c r="AI133" s="81"/>
      <c r="AJ133" s="65"/>
      <c r="AK133" s="103"/>
      <c r="AL133" s="103"/>
      <c r="AM133" s="103"/>
      <c r="AN133" s="65"/>
      <c r="AO133" s="81"/>
      <c r="AP133" s="65"/>
      <c r="AQ133" s="64"/>
    </row>
    <row r="134" spans="1:43" ht="18" customHeight="1">
      <c r="A134" s="46"/>
      <c r="B134" s="47"/>
      <c r="C134" s="48"/>
      <c r="D134" s="46"/>
      <c r="E134" s="46"/>
      <c r="F134" s="46"/>
      <c r="G134" s="46"/>
      <c r="H134" s="57" t="str">
        <f ca="1">IF(AND(COUNT(OFFSET(G134,1-H$3,0):G134)&lt;&gt;H$3),"",IF(AND(COUNT(OFFSET(G134,1-H$3,0):G134)=H$3,H133=""),AVERAGE(OFFSET(G134,1-H$3,0):G134),IF(COUNT(H133=1),H133+2/(H$3+1)*(G134-H133))))</f>
        <v/>
      </c>
      <c r="I134" s="57" t="str">
        <f ca="1">IF(AND(COUNT(OFFSET(G134,1-I$3,0):G134)&lt;&gt;I$3),"",IF(AND(COUNT(OFFSET(G134,1-I$3,0):G134)=I$3,I133=""),AVERAGE(OFFSET(G134,1-I$3,0):G134),IF(COUNT(I133=1),I133+2/(I$3+1)*(G134-I133))))</f>
        <v/>
      </c>
      <c r="J134" s="58" t="str">
        <f t="shared" ca="1" si="12"/>
        <v/>
      </c>
      <c r="K134" s="58" t="str">
        <f ca="1">IF(AND(COUNT(OFFSET(J134,1-K$3,0):J134)&lt;&gt;K$3),"",IF(AND(COUNT(OFFSET(J134,1-K$3,0):J134)=K$3,K133=""),AVERAGE(OFFSET(J134,1-K$3,0):J134),IF(COUNT(K133=1),K133+2/(K$3+1)*(J134-K133))))</f>
        <v/>
      </c>
      <c r="L134" s="82" t="str">
        <f ca="1">IF(OR(ROW()&lt;$L$3+3,E134=""),"",INT(AVERAGE(MAX(OFFSET(E134,1-$L$3,0):E134),MIN(OFFSET(F134,1-$L$3,0):F134))))</f>
        <v/>
      </c>
      <c r="M134" s="82" t="str">
        <f ca="1">IF(OR(ROW()&lt;$M$3+3,E134=""),"",INT(AVERAGE(MAX(OFFSET(E134,1-$M$3,0):E134),MIN(OFFSET(F134,1-$M$3,0):F134))))</f>
        <v/>
      </c>
      <c r="N134" s="65" t="str">
        <f t="shared" ca="1" si="13"/>
        <v/>
      </c>
      <c r="O134" s="102" t="str">
        <f ca="1">IF(ROW()&lt;$O$3+$N$3+3,"",IF(OFFSET(E134,1-$N$3,0)="","",INT(AVERAGE(MAX((OFFSET(E134,1-$O$3,0)):(OFFSET(E134,2-($N$3+$O$3),0))),MIN((OFFSET(F134,1-$O$3,0)):(OFFSET(F134,2-($N$3+$O$3),0)))))))</f>
        <v/>
      </c>
      <c r="P134" s="65" t="str">
        <f t="shared" ca="1" si="10"/>
        <v/>
      </c>
      <c r="Q134" s="93" t="str">
        <f t="shared" ca="1" si="9"/>
        <v/>
      </c>
      <c r="R134" s="90"/>
      <c r="S134" s="65"/>
      <c r="T134" s="65"/>
      <c r="U134" s="145" t="str">
        <f ca="1">IFERROR(AVERAGE(OFFSET(G134,1-U$3,0):G134),"")</f>
        <v/>
      </c>
      <c r="V134" s="85"/>
      <c r="W134" s="93"/>
      <c r="X134" s="146">
        <f t="shared" ca="1" si="11"/>
        <v>-1</v>
      </c>
      <c r="Y134" s="92"/>
      <c r="Z134" s="81"/>
      <c r="AA134" s="65"/>
      <c r="AB134" s="103"/>
      <c r="AC134" s="103"/>
      <c r="AD134" s="103"/>
      <c r="AE134" s="65"/>
      <c r="AF134" s="81"/>
      <c r="AG134" s="65"/>
      <c r="AH134" s="65"/>
      <c r="AI134" s="81"/>
      <c r="AJ134" s="65"/>
      <c r="AK134" s="103"/>
      <c r="AL134" s="103"/>
      <c r="AM134" s="103"/>
      <c r="AN134" s="65"/>
      <c r="AO134" s="81"/>
      <c r="AP134" s="65"/>
      <c r="AQ134" s="64"/>
    </row>
    <row r="135" spans="1:43" ht="18" customHeight="1">
      <c r="A135" s="46"/>
      <c r="B135" s="47"/>
      <c r="C135" s="48"/>
      <c r="D135" s="46"/>
      <c r="E135" s="46"/>
      <c r="F135" s="46"/>
      <c r="G135" s="46"/>
      <c r="H135" s="57" t="str">
        <f ca="1">IF(AND(COUNT(OFFSET(G135,1-H$3,0):G135)&lt;&gt;H$3),"",IF(AND(COUNT(OFFSET(G135,1-H$3,0):G135)=H$3,H134=""),AVERAGE(OFFSET(G135,1-H$3,0):G135),IF(COUNT(H134=1),H134+2/(H$3+1)*(G135-H134))))</f>
        <v/>
      </c>
      <c r="I135" s="57" t="str">
        <f ca="1">IF(AND(COUNT(OFFSET(G135,1-I$3,0):G135)&lt;&gt;I$3),"",IF(AND(COUNT(OFFSET(G135,1-I$3,0):G135)=I$3,I134=""),AVERAGE(OFFSET(G135,1-I$3,0):G135),IF(COUNT(I134=1),I134+2/(I$3+1)*(G135-I134))))</f>
        <v/>
      </c>
      <c r="J135" s="58" t="str">
        <f t="shared" ca="1" si="12"/>
        <v/>
      </c>
      <c r="K135" s="58" t="str">
        <f ca="1">IF(AND(COUNT(OFFSET(J135,1-K$3,0):J135)&lt;&gt;K$3),"",IF(AND(COUNT(OFFSET(J135,1-K$3,0):J135)=K$3,K134=""),AVERAGE(OFFSET(J135,1-K$3,0):J135),IF(COUNT(K134=1),K134+2/(K$3+1)*(J135-K134))))</f>
        <v/>
      </c>
      <c r="L135" s="82" t="str">
        <f ca="1">IF(OR(ROW()&lt;$L$3+3,E135=""),"",INT(AVERAGE(MAX(OFFSET(E135,1-$L$3,0):E135),MIN(OFFSET(F135,1-$L$3,0):F135))))</f>
        <v/>
      </c>
      <c r="M135" s="82" t="str">
        <f ca="1">IF(OR(ROW()&lt;$M$3+3,E135=""),"",INT(AVERAGE(MAX(OFFSET(E135,1-$M$3,0):E135),MIN(OFFSET(F135,1-$M$3,0):F135))))</f>
        <v/>
      </c>
      <c r="N135" s="65" t="str">
        <f t="shared" ca="1" si="13"/>
        <v/>
      </c>
      <c r="O135" s="102" t="str">
        <f ca="1">IF(ROW()&lt;$O$3+$N$3+3,"",IF(OFFSET(E135,1-$N$3,0)="","",INT(AVERAGE(MAX((OFFSET(E135,1-$O$3,0)):(OFFSET(E135,2-($N$3+$O$3),0))),MIN((OFFSET(F135,1-$O$3,0)):(OFFSET(F135,2-($N$3+$O$3),0)))))))</f>
        <v/>
      </c>
      <c r="P135" s="65" t="str">
        <f t="shared" ca="1" si="10"/>
        <v/>
      </c>
      <c r="Q135" s="93" t="str">
        <f t="shared" ca="1" si="9"/>
        <v/>
      </c>
      <c r="R135" s="90"/>
      <c r="S135" s="65"/>
      <c r="T135" s="65"/>
      <c r="U135" s="145" t="str">
        <f ca="1">IFERROR(AVERAGE(OFFSET(G135,1-U$3,0):G135),"")</f>
        <v/>
      </c>
      <c r="V135" s="85"/>
      <c r="W135" s="93"/>
      <c r="X135" s="146">
        <f t="shared" ca="1" si="11"/>
        <v>-1</v>
      </c>
      <c r="Y135" s="92"/>
      <c r="Z135" s="81"/>
      <c r="AA135" s="65"/>
      <c r="AB135" s="103"/>
      <c r="AC135" s="103"/>
      <c r="AD135" s="103"/>
      <c r="AE135" s="65"/>
      <c r="AF135" s="81"/>
      <c r="AG135" s="65"/>
      <c r="AH135" s="65"/>
      <c r="AI135" s="81"/>
      <c r="AJ135" s="65"/>
      <c r="AK135" s="103"/>
      <c r="AL135" s="103"/>
      <c r="AM135" s="103"/>
      <c r="AN135" s="65"/>
      <c r="AO135" s="81"/>
      <c r="AP135" s="65"/>
      <c r="AQ135" s="64"/>
    </row>
    <row r="136" spans="1:43" ht="18" customHeight="1">
      <c r="A136" s="46"/>
      <c r="B136" s="47"/>
      <c r="C136" s="48"/>
      <c r="D136" s="46"/>
      <c r="E136" s="46"/>
      <c r="F136" s="46"/>
      <c r="G136" s="46"/>
      <c r="H136" s="57" t="str">
        <f ca="1">IF(AND(COUNT(OFFSET(G136,1-H$3,0):G136)&lt;&gt;H$3),"",IF(AND(COUNT(OFFSET(G136,1-H$3,0):G136)=H$3,H135=""),AVERAGE(OFFSET(G136,1-H$3,0):G136),IF(COUNT(H135=1),H135+2/(H$3+1)*(G136-H135))))</f>
        <v/>
      </c>
      <c r="I136" s="57" t="str">
        <f ca="1">IF(AND(COUNT(OFFSET(G136,1-I$3,0):G136)&lt;&gt;I$3),"",IF(AND(COUNT(OFFSET(G136,1-I$3,0):G136)=I$3,I135=""),AVERAGE(OFFSET(G136,1-I$3,0):G136),IF(COUNT(I135=1),I135+2/(I$3+1)*(G136-I135))))</f>
        <v/>
      </c>
      <c r="J136" s="58" t="str">
        <f t="shared" ca="1" si="12"/>
        <v/>
      </c>
      <c r="K136" s="58" t="str">
        <f ca="1">IF(AND(COUNT(OFFSET(J136,1-K$3,0):J136)&lt;&gt;K$3),"",IF(AND(COUNT(OFFSET(J136,1-K$3,0):J136)=K$3,K135=""),AVERAGE(OFFSET(J136,1-K$3,0):J136),IF(COUNT(K135=1),K135+2/(K$3+1)*(J136-K135))))</f>
        <v/>
      </c>
      <c r="L136" s="82" t="str">
        <f ca="1">IF(OR(ROW()&lt;$L$3+3,E136=""),"",INT(AVERAGE(MAX(OFFSET(E136,1-$L$3,0):E136),MIN(OFFSET(F136,1-$L$3,0):F136))))</f>
        <v/>
      </c>
      <c r="M136" s="82" t="str">
        <f ca="1">IF(OR(ROW()&lt;$M$3+3,E136=""),"",INT(AVERAGE(MAX(OFFSET(E136,1-$M$3,0):E136),MIN(OFFSET(F136,1-$M$3,0):F136))))</f>
        <v/>
      </c>
      <c r="N136" s="65" t="str">
        <f t="shared" ca="1" si="13"/>
        <v/>
      </c>
      <c r="O136" s="102" t="str">
        <f ca="1">IF(ROW()&lt;$O$3+$N$3+3,"",IF(OFFSET(E136,1-$N$3,0)="","",INT(AVERAGE(MAX((OFFSET(E136,1-$O$3,0)):(OFFSET(E136,2-($N$3+$O$3),0))),MIN((OFFSET(F136,1-$O$3,0)):(OFFSET(F136,2-($N$3+$O$3),0)))))))</f>
        <v/>
      </c>
      <c r="P136" s="65" t="str">
        <f t="shared" ca="1" si="10"/>
        <v/>
      </c>
      <c r="Q136" s="93" t="str">
        <f t="shared" ca="1" si="9"/>
        <v/>
      </c>
      <c r="R136" s="90"/>
      <c r="S136" s="65"/>
      <c r="T136" s="65"/>
      <c r="U136" s="145" t="str">
        <f ca="1">IFERROR(AVERAGE(OFFSET(G136,1-U$3,0):G136),"")</f>
        <v/>
      </c>
      <c r="V136" s="85"/>
      <c r="W136" s="93"/>
      <c r="X136" s="146">
        <f t="shared" ca="1" si="11"/>
        <v>-1</v>
      </c>
      <c r="Y136" s="92"/>
      <c r="Z136" s="81"/>
      <c r="AA136" s="65"/>
      <c r="AB136" s="103"/>
      <c r="AC136" s="103"/>
      <c r="AD136" s="103"/>
      <c r="AE136" s="65"/>
      <c r="AF136" s="81"/>
      <c r="AG136" s="65"/>
      <c r="AH136" s="65"/>
      <c r="AI136" s="81"/>
      <c r="AJ136" s="65"/>
      <c r="AK136" s="103"/>
      <c r="AL136" s="103"/>
      <c r="AM136" s="103"/>
      <c r="AN136" s="65"/>
      <c r="AO136" s="81"/>
      <c r="AP136" s="65"/>
      <c r="AQ136" s="64"/>
    </row>
    <row r="137" spans="1:43" ht="18" customHeight="1">
      <c r="A137" s="46"/>
      <c r="B137" s="47"/>
      <c r="C137" s="48"/>
      <c r="D137" s="46"/>
      <c r="E137" s="46"/>
      <c r="F137" s="46"/>
      <c r="G137" s="46"/>
      <c r="H137" s="57" t="str">
        <f ca="1">IF(AND(COUNT(OFFSET(G137,1-H$3,0):G137)&lt;&gt;H$3),"",IF(AND(COUNT(OFFSET(G137,1-H$3,0):G137)=H$3,H136=""),AVERAGE(OFFSET(G137,1-H$3,0):G137),IF(COUNT(H136=1),H136+2/(H$3+1)*(G137-H136))))</f>
        <v/>
      </c>
      <c r="I137" s="57" t="str">
        <f ca="1">IF(AND(COUNT(OFFSET(G137,1-I$3,0):G137)&lt;&gt;I$3),"",IF(AND(COUNT(OFFSET(G137,1-I$3,0):G137)=I$3,I136=""),AVERAGE(OFFSET(G137,1-I$3,0):G137),IF(COUNT(I136=1),I136+2/(I$3+1)*(G137-I136))))</f>
        <v/>
      </c>
      <c r="J137" s="58" t="str">
        <f t="shared" ca="1" si="12"/>
        <v/>
      </c>
      <c r="K137" s="58" t="str">
        <f ca="1">IF(AND(COUNT(OFFSET(J137,1-K$3,0):J137)&lt;&gt;K$3),"",IF(AND(COUNT(OFFSET(J137,1-K$3,0):J137)=K$3,K136=""),AVERAGE(OFFSET(J137,1-K$3,0):J137),IF(COUNT(K136=1),K136+2/(K$3+1)*(J137-K136))))</f>
        <v/>
      </c>
      <c r="L137" s="82" t="str">
        <f ca="1">IF(OR(ROW()&lt;$L$3+3,E137=""),"",INT(AVERAGE(MAX(OFFSET(E137,1-$L$3,0):E137),MIN(OFFSET(F137,1-$L$3,0):F137))))</f>
        <v/>
      </c>
      <c r="M137" s="82" t="str">
        <f ca="1">IF(OR(ROW()&lt;$M$3+3,E137=""),"",INT(AVERAGE(MAX(OFFSET(E137,1-$M$3,0):E137),MIN(OFFSET(F137,1-$M$3,0):F137))))</f>
        <v/>
      </c>
      <c r="N137" s="65" t="str">
        <f t="shared" ca="1" si="13"/>
        <v/>
      </c>
      <c r="O137" s="102" t="str">
        <f ca="1">IF(ROW()&lt;$O$3+$N$3+3,"",IF(OFFSET(E137,1-$N$3,0)="","",INT(AVERAGE(MAX((OFFSET(E137,1-$O$3,0)):(OFFSET(E137,2-($N$3+$O$3),0))),MIN((OFFSET(F137,1-$O$3,0)):(OFFSET(F137,2-($N$3+$O$3),0)))))))</f>
        <v/>
      </c>
      <c r="P137" s="65" t="str">
        <f t="shared" ca="1" si="10"/>
        <v/>
      </c>
      <c r="Q137" s="93" t="str">
        <f t="shared" ca="1" si="9"/>
        <v/>
      </c>
      <c r="R137" s="90"/>
      <c r="S137" s="65"/>
      <c r="T137" s="65"/>
      <c r="U137" s="145" t="str">
        <f ca="1">IFERROR(AVERAGE(OFFSET(G137,1-U$3,0):G137),"")</f>
        <v/>
      </c>
      <c r="V137" s="85"/>
      <c r="W137" s="93"/>
      <c r="X137" s="146">
        <f t="shared" ca="1" si="11"/>
        <v>-1</v>
      </c>
      <c r="Y137" s="92"/>
      <c r="Z137" s="81"/>
      <c r="AA137" s="65"/>
      <c r="AB137" s="103"/>
      <c r="AC137" s="103"/>
      <c r="AD137" s="103"/>
      <c r="AE137" s="65"/>
      <c r="AF137" s="81"/>
      <c r="AG137" s="65"/>
      <c r="AH137" s="65"/>
      <c r="AI137" s="81"/>
      <c r="AJ137" s="65"/>
      <c r="AK137" s="103"/>
      <c r="AL137" s="103"/>
      <c r="AM137" s="103"/>
      <c r="AN137" s="65"/>
      <c r="AO137" s="81"/>
      <c r="AP137" s="65"/>
      <c r="AQ137" s="64"/>
    </row>
    <row r="138" spans="1:43" ht="18" customHeight="1">
      <c r="A138" s="46"/>
      <c r="B138" s="47"/>
      <c r="C138" s="48"/>
      <c r="D138" s="46"/>
      <c r="E138" s="46"/>
      <c r="F138" s="46"/>
      <c r="G138" s="46"/>
      <c r="H138" s="57" t="str">
        <f ca="1">IF(AND(COUNT(OFFSET(G138,1-H$3,0):G138)&lt;&gt;H$3),"",IF(AND(COUNT(OFFSET(G138,1-H$3,0):G138)=H$3,H137=""),AVERAGE(OFFSET(G138,1-H$3,0):G138),IF(COUNT(H137=1),H137+2/(H$3+1)*(G138-H137))))</f>
        <v/>
      </c>
      <c r="I138" s="57" t="str">
        <f ca="1">IF(AND(COUNT(OFFSET(G138,1-I$3,0):G138)&lt;&gt;I$3),"",IF(AND(COUNT(OFFSET(G138,1-I$3,0):G138)=I$3,I137=""),AVERAGE(OFFSET(G138,1-I$3,0):G138),IF(COUNT(I137=1),I137+2/(I$3+1)*(G138-I137))))</f>
        <v/>
      </c>
      <c r="J138" s="58" t="str">
        <f t="shared" ca="1" si="12"/>
        <v/>
      </c>
      <c r="K138" s="58" t="str">
        <f ca="1">IF(AND(COUNT(OFFSET(J138,1-K$3,0):J138)&lt;&gt;K$3),"",IF(AND(COUNT(OFFSET(J138,1-K$3,0):J138)=K$3,K137=""),AVERAGE(OFFSET(J138,1-K$3,0):J138),IF(COUNT(K137=1),K137+2/(K$3+1)*(J138-K137))))</f>
        <v/>
      </c>
      <c r="L138" s="82" t="str">
        <f ca="1">IF(OR(ROW()&lt;$L$3+3,E138=""),"",INT(AVERAGE(MAX(OFFSET(E138,1-$L$3,0):E138),MIN(OFFSET(F138,1-$L$3,0):F138))))</f>
        <v/>
      </c>
      <c r="M138" s="82" t="str">
        <f ca="1">IF(OR(ROW()&lt;$M$3+3,E138=""),"",INT(AVERAGE(MAX(OFFSET(E138,1-$M$3,0):E138),MIN(OFFSET(F138,1-$M$3,0):F138))))</f>
        <v/>
      </c>
      <c r="N138" s="65" t="str">
        <f t="shared" ca="1" si="13"/>
        <v/>
      </c>
      <c r="O138" s="102" t="str">
        <f ca="1">IF(ROW()&lt;$O$3+$N$3+3,"",IF(OFFSET(E138,1-$N$3,0)="","",INT(AVERAGE(MAX((OFFSET(E138,1-$O$3,0)):(OFFSET(E138,2-($N$3+$O$3),0))),MIN((OFFSET(F138,1-$O$3,0)):(OFFSET(F138,2-($N$3+$O$3),0)))))))</f>
        <v/>
      </c>
      <c r="P138" s="65" t="str">
        <f t="shared" ca="1" si="10"/>
        <v/>
      </c>
      <c r="Q138" s="93" t="str">
        <f t="shared" ca="1" si="9"/>
        <v/>
      </c>
      <c r="R138" s="90"/>
      <c r="S138" s="65"/>
      <c r="T138" s="65"/>
      <c r="U138" s="145" t="str">
        <f ca="1">IFERROR(AVERAGE(OFFSET(G138,1-U$3,0):G138),"")</f>
        <v/>
      </c>
      <c r="V138" s="85"/>
      <c r="W138" s="93"/>
      <c r="X138" s="146">
        <f t="shared" ca="1" si="11"/>
        <v>-1</v>
      </c>
      <c r="Y138" s="92"/>
      <c r="Z138" s="81"/>
      <c r="AA138" s="65"/>
      <c r="AB138" s="103"/>
      <c r="AC138" s="103"/>
      <c r="AD138" s="103"/>
      <c r="AE138" s="65"/>
      <c r="AF138" s="81"/>
      <c r="AG138" s="65"/>
      <c r="AH138" s="65"/>
      <c r="AI138" s="81"/>
      <c r="AJ138" s="65"/>
      <c r="AK138" s="103"/>
      <c r="AL138" s="103"/>
      <c r="AM138" s="103"/>
      <c r="AN138" s="65"/>
      <c r="AO138" s="81"/>
      <c r="AP138" s="65"/>
      <c r="AQ138" s="64"/>
    </row>
    <row r="139" spans="1:43" ht="18" customHeight="1">
      <c r="A139" s="46"/>
      <c r="B139" s="47"/>
      <c r="C139" s="48"/>
      <c r="D139" s="46"/>
      <c r="E139" s="46"/>
      <c r="F139" s="46"/>
      <c r="G139" s="46"/>
      <c r="H139" s="57" t="str">
        <f ca="1">IF(AND(COUNT(OFFSET(G139,1-H$3,0):G139)&lt;&gt;H$3),"",IF(AND(COUNT(OFFSET(G139,1-H$3,0):G139)=H$3,H138=""),AVERAGE(OFFSET(G139,1-H$3,0):G139),IF(COUNT(H138=1),H138+2/(H$3+1)*(G139-H138))))</f>
        <v/>
      </c>
      <c r="I139" s="57" t="str">
        <f ca="1">IF(AND(COUNT(OFFSET(G139,1-I$3,0):G139)&lt;&gt;I$3),"",IF(AND(COUNT(OFFSET(G139,1-I$3,0):G139)=I$3,I138=""),AVERAGE(OFFSET(G139,1-I$3,0):G139),IF(COUNT(I138=1),I138+2/(I$3+1)*(G139-I138))))</f>
        <v/>
      </c>
      <c r="J139" s="58" t="str">
        <f t="shared" ca="1" si="12"/>
        <v/>
      </c>
      <c r="K139" s="58" t="str">
        <f ca="1">IF(AND(COUNT(OFFSET(J139,1-K$3,0):J139)&lt;&gt;K$3),"",IF(AND(COUNT(OFFSET(J139,1-K$3,0):J139)=K$3,K138=""),AVERAGE(OFFSET(J139,1-K$3,0):J139),IF(COUNT(K138=1),K138+2/(K$3+1)*(J139-K138))))</f>
        <v/>
      </c>
      <c r="L139" s="82" t="str">
        <f ca="1">IF(OR(ROW()&lt;$L$3+3,E139=""),"",INT(AVERAGE(MAX(OFFSET(E139,1-$L$3,0):E139),MIN(OFFSET(F139,1-$L$3,0):F139))))</f>
        <v/>
      </c>
      <c r="M139" s="82" t="str">
        <f ca="1">IF(OR(ROW()&lt;$M$3+3,E139=""),"",INT(AVERAGE(MAX(OFFSET(E139,1-$M$3,0):E139),MIN(OFFSET(F139,1-$M$3,0):F139))))</f>
        <v/>
      </c>
      <c r="N139" s="65" t="str">
        <f t="shared" ca="1" si="13"/>
        <v/>
      </c>
      <c r="O139" s="102" t="str">
        <f ca="1">IF(ROW()&lt;$O$3+$N$3+3,"",IF(OFFSET(E139,1-$N$3,0)="","",INT(AVERAGE(MAX((OFFSET(E139,1-$O$3,0)):(OFFSET(E139,2-($N$3+$O$3),0))),MIN((OFFSET(F139,1-$O$3,0)):(OFFSET(F139,2-($N$3+$O$3),0)))))))</f>
        <v/>
      </c>
      <c r="P139" s="65" t="str">
        <f t="shared" ca="1" si="10"/>
        <v/>
      </c>
      <c r="Q139" s="93" t="str">
        <f t="shared" ca="1" si="9"/>
        <v/>
      </c>
      <c r="R139" s="90"/>
      <c r="S139" s="65"/>
      <c r="T139" s="65"/>
      <c r="U139" s="145" t="str">
        <f ca="1">IFERROR(AVERAGE(OFFSET(G139,1-U$3,0):G139),"")</f>
        <v/>
      </c>
      <c r="V139" s="85"/>
      <c r="W139" s="93"/>
      <c r="X139" s="146">
        <f t="shared" ca="1" si="11"/>
        <v>-1</v>
      </c>
      <c r="Y139" s="92"/>
      <c r="Z139" s="81"/>
      <c r="AA139" s="65"/>
      <c r="AB139" s="103"/>
      <c r="AC139" s="103"/>
      <c r="AD139" s="103"/>
      <c r="AE139" s="65"/>
      <c r="AF139" s="81"/>
      <c r="AG139" s="65"/>
      <c r="AH139" s="65"/>
      <c r="AI139" s="81"/>
      <c r="AJ139" s="65"/>
      <c r="AK139" s="103"/>
      <c r="AL139" s="103"/>
      <c r="AM139" s="103"/>
      <c r="AN139" s="65"/>
      <c r="AO139" s="81"/>
      <c r="AP139" s="65"/>
      <c r="AQ139" s="64"/>
    </row>
    <row r="140" spans="1:43" ht="18" customHeight="1">
      <c r="A140" s="46"/>
      <c r="B140" s="47"/>
      <c r="C140" s="48"/>
      <c r="D140" s="46"/>
      <c r="E140" s="46"/>
      <c r="F140" s="46"/>
      <c r="G140" s="46"/>
      <c r="H140" s="57" t="str">
        <f ca="1">IF(AND(COUNT(OFFSET(G140,1-H$3,0):G140)&lt;&gt;H$3),"",IF(AND(COUNT(OFFSET(G140,1-H$3,0):G140)=H$3,H139=""),AVERAGE(OFFSET(G140,1-H$3,0):G140),IF(COUNT(H139=1),H139+2/(H$3+1)*(G140-H139))))</f>
        <v/>
      </c>
      <c r="I140" s="57" t="str">
        <f ca="1">IF(AND(COUNT(OFFSET(G140,1-I$3,0):G140)&lt;&gt;I$3),"",IF(AND(COUNT(OFFSET(G140,1-I$3,0):G140)=I$3,I139=""),AVERAGE(OFFSET(G140,1-I$3,0):G140),IF(COUNT(I139=1),I139+2/(I$3+1)*(G140-I139))))</f>
        <v/>
      </c>
      <c r="J140" s="58" t="str">
        <f t="shared" ca="1" si="12"/>
        <v/>
      </c>
      <c r="K140" s="58" t="str">
        <f ca="1">IF(AND(COUNT(OFFSET(J140,1-K$3,0):J140)&lt;&gt;K$3),"",IF(AND(COUNT(OFFSET(J140,1-K$3,0):J140)=K$3,K139=""),AVERAGE(OFFSET(J140,1-K$3,0):J140),IF(COUNT(K139=1),K139+2/(K$3+1)*(J140-K139))))</f>
        <v/>
      </c>
      <c r="L140" s="82" t="str">
        <f ca="1">IF(OR(ROW()&lt;$L$3+3,E140=""),"",INT(AVERAGE(MAX(OFFSET(E140,1-$L$3,0):E140),MIN(OFFSET(F140,1-$L$3,0):F140))))</f>
        <v/>
      </c>
      <c r="M140" s="82" t="str">
        <f ca="1">IF(OR(ROW()&lt;$M$3+3,E140=""),"",INT(AVERAGE(MAX(OFFSET(E140,1-$M$3,0):E140),MIN(OFFSET(F140,1-$M$3,0):F140))))</f>
        <v/>
      </c>
      <c r="N140" s="65" t="str">
        <f t="shared" ca="1" si="13"/>
        <v/>
      </c>
      <c r="O140" s="102" t="str">
        <f ca="1">IF(ROW()&lt;$O$3+$N$3+3,"",IF(OFFSET(E140,1-$N$3,0)="","",INT(AVERAGE(MAX((OFFSET(E140,1-$O$3,0)):(OFFSET(E140,2-($N$3+$O$3),0))),MIN((OFFSET(F140,1-$O$3,0)):(OFFSET(F140,2-($N$3+$O$3),0)))))))</f>
        <v/>
      </c>
      <c r="P140" s="65" t="str">
        <f t="shared" ca="1" si="10"/>
        <v/>
      </c>
      <c r="Q140" s="93" t="str">
        <f t="shared" ca="1" si="9"/>
        <v/>
      </c>
      <c r="R140" s="90"/>
      <c r="S140" s="65"/>
      <c r="T140" s="65"/>
      <c r="U140" s="145" t="str">
        <f ca="1">IFERROR(AVERAGE(OFFSET(G140,1-U$3,0):G140),"")</f>
        <v/>
      </c>
      <c r="V140" s="85"/>
      <c r="W140" s="93"/>
      <c r="X140" s="146">
        <f t="shared" ca="1" si="11"/>
        <v>-1</v>
      </c>
      <c r="Y140" s="92"/>
      <c r="Z140" s="81"/>
      <c r="AA140" s="65"/>
      <c r="AB140" s="103"/>
      <c r="AC140" s="103"/>
      <c r="AD140" s="103"/>
      <c r="AE140" s="65"/>
      <c r="AF140" s="81"/>
      <c r="AG140" s="65"/>
      <c r="AH140" s="65"/>
      <c r="AI140" s="81"/>
      <c r="AJ140" s="65"/>
      <c r="AK140" s="103"/>
      <c r="AL140" s="103"/>
      <c r="AM140" s="103"/>
      <c r="AN140" s="65"/>
      <c r="AO140" s="81"/>
      <c r="AP140" s="65"/>
      <c r="AQ140" s="64"/>
    </row>
    <row r="141" spans="1:43" ht="18" customHeight="1">
      <c r="A141" s="46"/>
      <c r="B141" s="47"/>
      <c r="C141" s="48"/>
      <c r="D141" s="46"/>
      <c r="E141" s="46"/>
      <c r="F141" s="46"/>
      <c r="G141" s="46"/>
      <c r="H141" s="57" t="str">
        <f ca="1">IF(AND(COUNT(OFFSET(G141,1-H$3,0):G141)&lt;&gt;H$3),"",IF(AND(COUNT(OFFSET(G141,1-H$3,0):G141)=H$3,H140=""),AVERAGE(OFFSET(G141,1-H$3,0):G141),IF(COUNT(H140=1),H140+2/(H$3+1)*(G141-H140))))</f>
        <v/>
      </c>
      <c r="I141" s="57" t="str">
        <f ca="1">IF(AND(COUNT(OFFSET(G141,1-I$3,0):G141)&lt;&gt;I$3),"",IF(AND(COUNT(OFFSET(G141,1-I$3,0):G141)=I$3,I140=""),AVERAGE(OFFSET(G141,1-I$3,0):G141),IF(COUNT(I140=1),I140+2/(I$3+1)*(G141-I140))))</f>
        <v/>
      </c>
      <c r="J141" s="58" t="str">
        <f t="shared" ca="1" si="12"/>
        <v/>
      </c>
      <c r="K141" s="58" t="str">
        <f ca="1">IF(AND(COUNT(OFFSET(J141,1-K$3,0):J141)&lt;&gt;K$3),"",IF(AND(COUNT(OFFSET(J141,1-K$3,0):J141)=K$3,K140=""),AVERAGE(OFFSET(J141,1-K$3,0):J141),IF(COUNT(K140=1),K140+2/(K$3+1)*(J141-K140))))</f>
        <v/>
      </c>
      <c r="L141" s="82" t="str">
        <f ca="1">IF(OR(ROW()&lt;$L$3+3,E141=""),"",INT(AVERAGE(MAX(OFFSET(E141,1-$L$3,0):E141),MIN(OFFSET(F141,1-$L$3,0):F141))))</f>
        <v/>
      </c>
      <c r="M141" s="82" t="str">
        <f ca="1">IF(OR(ROW()&lt;$M$3+3,E141=""),"",INT(AVERAGE(MAX(OFFSET(E141,1-$M$3,0):E141),MIN(OFFSET(F141,1-$M$3,0):F141))))</f>
        <v/>
      </c>
      <c r="N141" s="65" t="str">
        <f t="shared" ca="1" si="13"/>
        <v/>
      </c>
      <c r="O141" s="102" t="str">
        <f ca="1">IF(ROW()&lt;$O$3+$N$3+3,"",IF(OFFSET(E141,1-$N$3,0)="","",INT(AVERAGE(MAX((OFFSET(E141,1-$O$3,0)):(OFFSET(E141,2-($N$3+$O$3),0))),MIN((OFFSET(F141,1-$O$3,0)):(OFFSET(F141,2-($N$3+$O$3),0)))))))</f>
        <v/>
      </c>
      <c r="P141" s="65" t="str">
        <f t="shared" ca="1" si="10"/>
        <v/>
      </c>
      <c r="Q141" s="93" t="str">
        <f t="shared" ca="1" si="9"/>
        <v/>
      </c>
      <c r="R141" s="90"/>
      <c r="S141" s="65"/>
      <c r="T141" s="65"/>
      <c r="U141" s="145" t="str">
        <f ca="1">IFERROR(AVERAGE(OFFSET(G141,1-U$3,0):G141),"")</f>
        <v/>
      </c>
      <c r="V141" s="85"/>
      <c r="W141" s="93"/>
      <c r="X141" s="146">
        <f t="shared" ca="1" si="11"/>
        <v>-1</v>
      </c>
      <c r="Y141" s="92"/>
      <c r="Z141" s="81"/>
      <c r="AA141" s="65"/>
      <c r="AB141" s="103"/>
      <c r="AC141" s="103"/>
      <c r="AD141" s="103"/>
      <c r="AE141" s="65"/>
      <c r="AF141" s="81"/>
      <c r="AG141" s="65"/>
      <c r="AH141" s="65"/>
      <c r="AI141" s="81"/>
      <c r="AJ141" s="65"/>
      <c r="AK141" s="103"/>
      <c r="AL141" s="103"/>
      <c r="AM141" s="103"/>
      <c r="AN141" s="65"/>
      <c r="AO141" s="81"/>
      <c r="AP141" s="65"/>
      <c r="AQ141" s="64"/>
    </row>
    <row r="142" spans="1:43" ht="18" customHeight="1">
      <c r="A142" s="46"/>
      <c r="B142" s="47"/>
      <c r="C142" s="48"/>
      <c r="D142" s="46"/>
      <c r="E142" s="46"/>
      <c r="F142" s="46"/>
      <c r="G142" s="46"/>
      <c r="H142" s="57" t="str">
        <f ca="1">IF(AND(COUNT(OFFSET(G142,1-H$3,0):G142)&lt;&gt;H$3),"",IF(AND(COUNT(OFFSET(G142,1-H$3,0):G142)=H$3,H141=""),AVERAGE(OFFSET(G142,1-H$3,0):G142),IF(COUNT(H141=1),H141+2/(H$3+1)*(G142-H141))))</f>
        <v/>
      </c>
      <c r="I142" s="57" t="str">
        <f ca="1">IF(AND(COUNT(OFFSET(G142,1-I$3,0):G142)&lt;&gt;I$3),"",IF(AND(COUNT(OFFSET(G142,1-I$3,0):G142)=I$3,I141=""),AVERAGE(OFFSET(G142,1-I$3,0):G142),IF(COUNT(I141=1),I141+2/(I$3+1)*(G142-I141))))</f>
        <v/>
      </c>
      <c r="J142" s="58" t="str">
        <f t="shared" ca="1" si="12"/>
        <v/>
      </c>
      <c r="K142" s="58" t="str">
        <f ca="1">IF(AND(COUNT(OFFSET(J142,1-K$3,0):J142)&lt;&gt;K$3),"",IF(AND(COUNT(OFFSET(J142,1-K$3,0):J142)=K$3,K141=""),AVERAGE(OFFSET(J142,1-K$3,0):J142),IF(COUNT(K141=1),K141+2/(K$3+1)*(J142-K141))))</f>
        <v/>
      </c>
      <c r="L142" s="82" t="str">
        <f ca="1">IF(OR(ROW()&lt;$L$3+3,E142=""),"",INT(AVERAGE(MAX(OFFSET(E142,1-$L$3,0):E142),MIN(OFFSET(F142,1-$L$3,0):F142))))</f>
        <v/>
      </c>
      <c r="M142" s="82" t="str">
        <f ca="1">IF(OR(ROW()&lt;$M$3+3,E142=""),"",INT(AVERAGE(MAX(OFFSET(E142,1-$M$3,0):E142),MIN(OFFSET(F142,1-$M$3,0):F142))))</f>
        <v/>
      </c>
      <c r="N142" s="65" t="str">
        <f t="shared" ca="1" si="13"/>
        <v/>
      </c>
      <c r="O142" s="102" t="str">
        <f ca="1">IF(ROW()&lt;$O$3+$N$3+3,"",IF(OFFSET(E142,1-$N$3,0)="","",INT(AVERAGE(MAX((OFFSET(E142,1-$O$3,0)):(OFFSET(E142,2-($N$3+$O$3),0))),MIN((OFFSET(F142,1-$O$3,0)):(OFFSET(F142,2-($N$3+$O$3),0)))))))</f>
        <v/>
      </c>
      <c r="P142" s="65" t="str">
        <f t="shared" ca="1" si="10"/>
        <v/>
      </c>
      <c r="Q142" s="93" t="str">
        <f t="shared" ca="1" si="9"/>
        <v/>
      </c>
      <c r="R142" s="90"/>
      <c r="S142" s="65"/>
      <c r="T142" s="65"/>
      <c r="U142" s="145" t="str">
        <f ca="1">IFERROR(AVERAGE(OFFSET(G142,1-U$3,0):G142),"")</f>
        <v/>
      </c>
      <c r="V142" s="85"/>
      <c r="W142" s="93"/>
      <c r="X142" s="146">
        <f t="shared" ca="1" si="11"/>
        <v>-1</v>
      </c>
      <c r="Y142" s="92"/>
      <c r="Z142" s="81"/>
      <c r="AA142" s="65"/>
      <c r="AB142" s="103"/>
      <c r="AC142" s="103"/>
      <c r="AD142" s="103"/>
      <c r="AE142" s="65"/>
      <c r="AF142" s="81"/>
      <c r="AG142" s="65"/>
      <c r="AH142" s="65"/>
      <c r="AI142" s="81"/>
      <c r="AJ142" s="65"/>
      <c r="AK142" s="103"/>
      <c r="AL142" s="103"/>
      <c r="AM142" s="103"/>
      <c r="AN142" s="65"/>
      <c r="AO142" s="81"/>
      <c r="AP142" s="65"/>
      <c r="AQ142" s="64"/>
    </row>
    <row r="143" spans="1:43" ht="18" customHeight="1">
      <c r="A143" s="46"/>
      <c r="B143" s="47"/>
      <c r="C143" s="48"/>
      <c r="D143" s="46"/>
      <c r="E143" s="46"/>
      <c r="F143" s="46"/>
      <c r="G143" s="46"/>
      <c r="H143" s="57" t="str">
        <f ca="1">IF(AND(COUNT(OFFSET(G143,1-H$3,0):G143)&lt;&gt;H$3),"",IF(AND(COUNT(OFFSET(G143,1-H$3,0):G143)=H$3,H142=""),AVERAGE(OFFSET(G143,1-H$3,0):G143),IF(COUNT(H142=1),H142+2/(H$3+1)*(G143-H142))))</f>
        <v/>
      </c>
      <c r="I143" s="57" t="str">
        <f ca="1">IF(AND(COUNT(OFFSET(G143,1-I$3,0):G143)&lt;&gt;I$3),"",IF(AND(COUNT(OFFSET(G143,1-I$3,0):G143)=I$3,I142=""),AVERAGE(OFFSET(G143,1-I$3,0):G143),IF(COUNT(I142=1),I142+2/(I$3+1)*(G143-I142))))</f>
        <v/>
      </c>
      <c r="J143" s="58" t="str">
        <f t="shared" ca="1" si="12"/>
        <v/>
      </c>
      <c r="K143" s="58" t="str">
        <f ca="1">IF(AND(COUNT(OFFSET(J143,1-K$3,0):J143)&lt;&gt;K$3),"",IF(AND(COUNT(OFFSET(J143,1-K$3,0):J143)=K$3,K142=""),AVERAGE(OFFSET(J143,1-K$3,0):J143),IF(COUNT(K142=1),K142+2/(K$3+1)*(J143-K142))))</f>
        <v/>
      </c>
      <c r="L143" s="82" t="str">
        <f ca="1">IF(OR(ROW()&lt;$L$3+3,E143=""),"",INT(AVERAGE(MAX(OFFSET(E143,1-$L$3,0):E143),MIN(OFFSET(F143,1-$L$3,0):F143))))</f>
        <v/>
      </c>
      <c r="M143" s="82" t="str">
        <f ca="1">IF(OR(ROW()&lt;$M$3+3,E143=""),"",INT(AVERAGE(MAX(OFFSET(E143,1-$M$3,0):E143),MIN(OFFSET(F143,1-$M$3,0):F143))))</f>
        <v/>
      </c>
      <c r="N143" s="65" t="str">
        <f t="shared" ca="1" si="13"/>
        <v/>
      </c>
      <c r="O143" s="102" t="str">
        <f ca="1">IF(ROW()&lt;$O$3+$N$3+3,"",IF(OFFSET(E143,1-$N$3,0)="","",INT(AVERAGE(MAX((OFFSET(E143,1-$O$3,0)):(OFFSET(E143,2-($N$3+$O$3),0))),MIN((OFFSET(F143,1-$O$3,0)):(OFFSET(F143,2-($N$3+$O$3),0)))))))</f>
        <v/>
      </c>
      <c r="P143" s="65" t="str">
        <f t="shared" ca="1" si="10"/>
        <v/>
      </c>
      <c r="Q143" s="93" t="str">
        <f t="shared" ca="1" si="9"/>
        <v/>
      </c>
      <c r="R143" s="90"/>
      <c r="S143" s="65"/>
      <c r="T143" s="65"/>
      <c r="U143" s="145" t="str">
        <f ca="1">IFERROR(AVERAGE(OFFSET(G143,1-U$3,0):G143),"")</f>
        <v/>
      </c>
      <c r="V143" s="85"/>
      <c r="W143" s="93"/>
      <c r="X143" s="146">
        <f t="shared" ca="1" si="11"/>
        <v>-1</v>
      </c>
      <c r="Y143" s="92"/>
      <c r="Z143" s="81"/>
      <c r="AA143" s="65"/>
      <c r="AB143" s="103"/>
      <c r="AC143" s="103"/>
      <c r="AD143" s="103"/>
      <c r="AE143" s="65"/>
      <c r="AF143" s="81"/>
      <c r="AG143" s="65"/>
      <c r="AH143" s="65"/>
      <c r="AI143" s="81"/>
      <c r="AJ143" s="65"/>
      <c r="AK143" s="103"/>
      <c r="AL143" s="103"/>
      <c r="AM143" s="103"/>
      <c r="AN143" s="65"/>
      <c r="AO143" s="81"/>
      <c r="AP143" s="65"/>
      <c r="AQ143" s="64"/>
    </row>
    <row r="144" spans="1:43" ht="18" customHeight="1">
      <c r="A144" s="46"/>
      <c r="B144" s="47"/>
      <c r="C144" s="48"/>
      <c r="D144" s="46"/>
      <c r="E144" s="46"/>
      <c r="F144" s="46"/>
      <c r="G144" s="46"/>
      <c r="H144" s="57" t="str">
        <f ca="1">IF(AND(COUNT(OFFSET(G144,1-H$3,0):G144)&lt;&gt;H$3),"",IF(AND(COUNT(OFFSET(G144,1-H$3,0):G144)=H$3,H143=""),AVERAGE(OFFSET(G144,1-H$3,0):G144),IF(COUNT(H143=1),H143+2/(H$3+1)*(G144-H143))))</f>
        <v/>
      </c>
      <c r="I144" s="57" t="str">
        <f ca="1">IF(AND(COUNT(OFFSET(G144,1-I$3,0):G144)&lt;&gt;I$3),"",IF(AND(COUNT(OFFSET(G144,1-I$3,0):G144)=I$3,I143=""),AVERAGE(OFFSET(G144,1-I$3,0):G144),IF(COUNT(I143=1),I143+2/(I$3+1)*(G144-I143))))</f>
        <v/>
      </c>
      <c r="J144" s="58" t="str">
        <f t="shared" ca="1" si="12"/>
        <v/>
      </c>
      <c r="K144" s="58" t="str">
        <f ca="1">IF(AND(COUNT(OFFSET(J144,1-K$3,0):J144)&lt;&gt;K$3),"",IF(AND(COUNT(OFFSET(J144,1-K$3,0):J144)=K$3,K143=""),AVERAGE(OFFSET(J144,1-K$3,0):J144),IF(COUNT(K143=1),K143+2/(K$3+1)*(J144-K143))))</f>
        <v/>
      </c>
      <c r="L144" s="82" t="str">
        <f ca="1">IF(OR(ROW()&lt;$L$3+3,E144=""),"",INT(AVERAGE(MAX(OFFSET(E144,1-$L$3,0):E144),MIN(OFFSET(F144,1-$L$3,0):F144))))</f>
        <v/>
      </c>
      <c r="M144" s="82" t="str">
        <f ca="1">IF(OR(ROW()&lt;$M$3+3,E144=""),"",INT(AVERAGE(MAX(OFFSET(E144,1-$M$3,0):E144),MIN(OFFSET(F144,1-$M$3,0):F144))))</f>
        <v/>
      </c>
      <c r="N144" s="65" t="str">
        <f t="shared" ca="1" si="13"/>
        <v/>
      </c>
      <c r="O144" s="102" t="str">
        <f ca="1">IF(ROW()&lt;$O$3+$N$3+3,"",IF(OFFSET(E144,1-$N$3,0)="","",INT(AVERAGE(MAX((OFFSET(E144,1-$O$3,0)):(OFFSET(E144,2-($N$3+$O$3),0))),MIN((OFFSET(F144,1-$O$3,0)):(OFFSET(F144,2-($N$3+$O$3),0)))))))</f>
        <v/>
      </c>
      <c r="P144" s="65" t="str">
        <f t="shared" ca="1" si="10"/>
        <v/>
      </c>
      <c r="Q144" s="93" t="str">
        <f t="shared" ref="Q144:Q207" ca="1" si="14">IF(OFFSET(G144,1-$Q$3,0)="","",OFFSET(G144,1-$Q$3,0))</f>
        <v/>
      </c>
      <c r="R144" s="90"/>
      <c r="S144" s="65"/>
      <c r="T144" s="65"/>
      <c r="U144" s="145" t="str">
        <f ca="1">IFERROR(AVERAGE(OFFSET(G144,1-U$3,0):G144),"")</f>
        <v/>
      </c>
      <c r="V144" s="85"/>
      <c r="W144" s="93"/>
      <c r="X144" s="146">
        <f t="shared" ca="1" si="11"/>
        <v>-1</v>
      </c>
      <c r="Y144" s="92"/>
      <c r="Z144" s="81"/>
      <c r="AA144" s="65"/>
      <c r="AB144" s="103"/>
      <c r="AC144" s="103"/>
      <c r="AD144" s="103"/>
      <c r="AE144" s="65"/>
      <c r="AF144" s="81"/>
      <c r="AG144" s="65"/>
      <c r="AH144" s="65"/>
      <c r="AI144" s="81"/>
      <c r="AJ144" s="65"/>
      <c r="AK144" s="103"/>
      <c r="AL144" s="103"/>
      <c r="AM144" s="103"/>
      <c r="AN144" s="65"/>
      <c r="AO144" s="81"/>
      <c r="AP144" s="65"/>
      <c r="AQ144" s="64"/>
    </row>
    <row r="145" spans="1:43" ht="18" customHeight="1">
      <c r="A145" s="46"/>
      <c r="B145" s="47"/>
      <c r="C145" s="48"/>
      <c r="D145" s="46"/>
      <c r="E145" s="46"/>
      <c r="F145" s="46"/>
      <c r="G145" s="46"/>
      <c r="H145" s="57" t="str">
        <f ca="1">IF(AND(COUNT(OFFSET(G145,1-H$3,0):G145)&lt;&gt;H$3),"",IF(AND(COUNT(OFFSET(G145,1-H$3,0):G145)=H$3,H144=""),AVERAGE(OFFSET(G145,1-H$3,0):G145),IF(COUNT(H144=1),H144+2/(H$3+1)*(G145-H144))))</f>
        <v/>
      </c>
      <c r="I145" s="57" t="str">
        <f ca="1">IF(AND(COUNT(OFFSET(G145,1-I$3,0):G145)&lt;&gt;I$3),"",IF(AND(COUNT(OFFSET(G145,1-I$3,0):G145)=I$3,I144=""),AVERAGE(OFFSET(G145,1-I$3,0):G145),IF(COUNT(I144=1),I144+2/(I$3+1)*(G145-I144))))</f>
        <v/>
      </c>
      <c r="J145" s="58" t="str">
        <f t="shared" ca="1" si="12"/>
        <v/>
      </c>
      <c r="K145" s="58" t="str">
        <f ca="1">IF(AND(COUNT(OFFSET(J145,1-K$3,0):J145)&lt;&gt;K$3),"",IF(AND(COUNT(OFFSET(J145,1-K$3,0):J145)=K$3,K144=""),AVERAGE(OFFSET(J145,1-K$3,0):J145),IF(COUNT(K144=1),K144+2/(K$3+1)*(J145-K144))))</f>
        <v/>
      </c>
      <c r="L145" s="82" t="str">
        <f ca="1">IF(OR(ROW()&lt;$L$3+3,E145=""),"",INT(AVERAGE(MAX(OFFSET(E145,1-$L$3,0):E145),MIN(OFFSET(F145,1-$L$3,0):F145))))</f>
        <v/>
      </c>
      <c r="M145" s="82" t="str">
        <f ca="1">IF(OR(ROW()&lt;$M$3+3,E145=""),"",INT(AVERAGE(MAX(OFFSET(E145,1-$M$3,0):E145),MIN(OFFSET(F145,1-$M$3,0):F145))))</f>
        <v/>
      </c>
      <c r="N145" s="65" t="str">
        <f t="shared" ca="1" si="13"/>
        <v/>
      </c>
      <c r="O145" s="102" t="str">
        <f ca="1">IF(ROW()&lt;$O$3+$N$3+3,"",IF(OFFSET(E145,1-$N$3,0)="","",INT(AVERAGE(MAX((OFFSET(E145,1-$O$3,0)):(OFFSET(E145,2-($N$3+$O$3),0))),MIN((OFFSET(F145,1-$O$3,0)):(OFFSET(F145,2-($N$3+$O$3),0)))))))</f>
        <v/>
      </c>
      <c r="P145" s="65" t="str">
        <f t="shared" ca="1" si="10"/>
        <v/>
      </c>
      <c r="Q145" s="93" t="str">
        <f t="shared" ca="1" si="14"/>
        <v/>
      </c>
      <c r="R145" s="90"/>
      <c r="S145" s="65"/>
      <c r="T145" s="65"/>
      <c r="U145" s="145" t="str">
        <f ca="1">IFERROR(AVERAGE(OFFSET(G145,1-U$3,0):G145),"")</f>
        <v/>
      </c>
      <c r="V145" s="85"/>
      <c r="W145" s="93"/>
      <c r="X145" s="146">
        <f t="shared" ca="1" si="11"/>
        <v>-1</v>
      </c>
      <c r="Y145" s="92"/>
      <c r="Z145" s="81"/>
      <c r="AA145" s="65"/>
      <c r="AB145" s="103"/>
      <c r="AC145" s="103"/>
      <c r="AD145" s="103"/>
      <c r="AE145" s="65"/>
      <c r="AF145" s="81"/>
      <c r="AG145" s="65"/>
      <c r="AH145" s="65"/>
      <c r="AI145" s="81"/>
      <c r="AJ145" s="65"/>
      <c r="AK145" s="103"/>
      <c r="AL145" s="103"/>
      <c r="AM145" s="103"/>
      <c r="AN145" s="65"/>
      <c r="AO145" s="81"/>
      <c r="AP145" s="65"/>
      <c r="AQ145" s="64"/>
    </row>
    <row r="146" spans="1:43" ht="18" customHeight="1">
      <c r="A146" s="46"/>
      <c r="B146" s="47"/>
      <c r="C146" s="48"/>
      <c r="D146" s="46"/>
      <c r="E146" s="46"/>
      <c r="F146" s="46"/>
      <c r="G146" s="46"/>
      <c r="H146" s="57" t="str">
        <f ca="1">IF(AND(COUNT(OFFSET(G146,1-H$3,0):G146)&lt;&gt;H$3),"",IF(AND(COUNT(OFFSET(G146,1-H$3,0):G146)=H$3,H145=""),AVERAGE(OFFSET(G146,1-H$3,0):G146),IF(COUNT(H145=1),H145+2/(H$3+1)*(G146-H145))))</f>
        <v/>
      </c>
      <c r="I146" s="57" t="str">
        <f ca="1">IF(AND(COUNT(OFFSET(G146,1-I$3,0):G146)&lt;&gt;I$3),"",IF(AND(COUNT(OFFSET(G146,1-I$3,0):G146)=I$3,I145=""),AVERAGE(OFFSET(G146,1-I$3,0):G146),IF(COUNT(I145=1),I145+2/(I$3+1)*(G146-I145))))</f>
        <v/>
      </c>
      <c r="J146" s="58" t="str">
        <f t="shared" ca="1" si="12"/>
        <v/>
      </c>
      <c r="K146" s="58" t="str">
        <f ca="1">IF(AND(COUNT(OFFSET(J146,1-K$3,0):J146)&lt;&gt;K$3),"",IF(AND(COUNT(OFFSET(J146,1-K$3,0):J146)=K$3,K145=""),AVERAGE(OFFSET(J146,1-K$3,0):J146),IF(COUNT(K145=1),K145+2/(K$3+1)*(J146-K145))))</f>
        <v/>
      </c>
      <c r="L146" s="82" t="str">
        <f ca="1">IF(OR(ROW()&lt;$L$3+3,E146=""),"",INT(AVERAGE(MAX(OFFSET(E146,1-$L$3,0):E146),MIN(OFFSET(F146,1-$L$3,0):F146))))</f>
        <v/>
      </c>
      <c r="M146" s="82" t="str">
        <f ca="1">IF(OR(ROW()&lt;$M$3+3,E146=""),"",INT(AVERAGE(MAX(OFFSET(E146,1-$M$3,0):E146),MIN(OFFSET(F146,1-$M$3,0):F146))))</f>
        <v/>
      </c>
      <c r="N146" s="65" t="str">
        <f t="shared" ca="1" si="13"/>
        <v/>
      </c>
      <c r="O146" s="102" t="str">
        <f ca="1">IF(ROW()&lt;$O$3+$N$3+3,"",IF(OFFSET(E146,1-$N$3,0)="","",INT(AVERAGE(MAX((OFFSET(E146,1-$O$3,0)):(OFFSET(E146,2-($N$3+$O$3),0))),MIN((OFFSET(F146,1-$O$3,0)):(OFFSET(F146,2-($N$3+$O$3),0)))))))</f>
        <v/>
      </c>
      <c r="P146" s="65" t="str">
        <f t="shared" ca="1" si="10"/>
        <v/>
      </c>
      <c r="Q146" s="93" t="str">
        <f t="shared" ca="1" si="14"/>
        <v/>
      </c>
      <c r="R146" s="90"/>
      <c r="S146" s="65"/>
      <c r="T146" s="65"/>
      <c r="U146" s="145" t="str">
        <f ca="1">IFERROR(AVERAGE(OFFSET(G146,1-U$3,0):G146),"")</f>
        <v/>
      </c>
      <c r="V146" s="85"/>
      <c r="W146" s="93"/>
      <c r="X146" s="146">
        <f t="shared" ca="1" si="11"/>
        <v>-1</v>
      </c>
      <c r="Y146" s="92"/>
      <c r="Z146" s="81"/>
      <c r="AA146" s="65"/>
      <c r="AB146" s="103"/>
      <c r="AC146" s="103"/>
      <c r="AD146" s="103"/>
      <c r="AE146" s="65"/>
      <c r="AF146" s="81"/>
      <c r="AG146" s="65"/>
      <c r="AH146" s="65"/>
      <c r="AI146" s="81"/>
      <c r="AJ146" s="65"/>
      <c r="AK146" s="103"/>
      <c r="AL146" s="103"/>
      <c r="AM146" s="103"/>
      <c r="AN146" s="65"/>
      <c r="AO146" s="81"/>
      <c r="AP146" s="65"/>
      <c r="AQ146" s="64"/>
    </row>
    <row r="147" spans="1:43" ht="18" customHeight="1">
      <c r="A147" s="46"/>
      <c r="B147" s="47"/>
      <c r="C147" s="48"/>
      <c r="D147" s="46"/>
      <c r="E147" s="46"/>
      <c r="F147" s="46"/>
      <c r="G147" s="46"/>
      <c r="H147" s="57" t="str">
        <f ca="1">IF(AND(COUNT(OFFSET(G147,1-H$3,0):G147)&lt;&gt;H$3),"",IF(AND(COUNT(OFFSET(G147,1-H$3,0):G147)=H$3,H146=""),AVERAGE(OFFSET(G147,1-H$3,0):G147),IF(COUNT(H146=1),H146+2/(H$3+1)*(G147-H146))))</f>
        <v/>
      </c>
      <c r="I147" s="57" t="str">
        <f ca="1">IF(AND(COUNT(OFFSET(G147,1-I$3,0):G147)&lt;&gt;I$3),"",IF(AND(COUNT(OFFSET(G147,1-I$3,0):G147)=I$3,I146=""),AVERAGE(OFFSET(G147,1-I$3,0):G147),IF(COUNT(I146=1),I146+2/(I$3+1)*(G147-I146))))</f>
        <v/>
      </c>
      <c r="J147" s="58" t="str">
        <f t="shared" ca="1" si="12"/>
        <v/>
      </c>
      <c r="K147" s="58" t="str">
        <f ca="1">IF(AND(COUNT(OFFSET(J147,1-K$3,0):J147)&lt;&gt;K$3),"",IF(AND(COUNT(OFFSET(J147,1-K$3,0):J147)=K$3,K146=""),AVERAGE(OFFSET(J147,1-K$3,0):J147),IF(COUNT(K146=1),K146+2/(K$3+1)*(J147-K146))))</f>
        <v/>
      </c>
      <c r="L147" s="82" t="str">
        <f ca="1">IF(OR(ROW()&lt;$L$3+3,E147=""),"",INT(AVERAGE(MAX(OFFSET(E147,1-$L$3,0):E147),MIN(OFFSET(F147,1-$L$3,0):F147))))</f>
        <v/>
      </c>
      <c r="M147" s="82" t="str">
        <f ca="1">IF(OR(ROW()&lt;$M$3+3,E147=""),"",INT(AVERAGE(MAX(OFFSET(E147,1-$M$3,0):E147),MIN(OFFSET(F147,1-$M$3,0):F147))))</f>
        <v/>
      </c>
      <c r="N147" s="65" t="str">
        <f t="shared" ca="1" si="13"/>
        <v/>
      </c>
      <c r="O147" s="102" t="str">
        <f ca="1">IF(ROW()&lt;$O$3+$N$3+3,"",IF(OFFSET(E147,1-$N$3,0)="","",INT(AVERAGE(MAX((OFFSET(E147,1-$O$3,0)):(OFFSET(E147,2-($N$3+$O$3),0))),MIN((OFFSET(F147,1-$O$3,0)):(OFFSET(F147,2-($N$3+$O$3),0)))))))</f>
        <v/>
      </c>
      <c r="P147" s="65" t="str">
        <f t="shared" ca="1" si="10"/>
        <v/>
      </c>
      <c r="Q147" s="93" t="str">
        <f t="shared" ca="1" si="14"/>
        <v/>
      </c>
      <c r="R147" s="90"/>
      <c r="S147" s="65"/>
      <c r="T147" s="65"/>
      <c r="U147" s="145" t="str">
        <f ca="1">IFERROR(AVERAGE(OFFSET(G147,1-U$3,0):G147),"")</f>
        <v/>
      </c>
      <c r="V147" s="85"/>
      <c r="W147" s="93"/>
      <c r="X147" s="146">
        <f t="shared" ca="1" si="11"/>
        <v>-1</v>
      </c>
      <c r="Y147" s="92"/>
      <c r="Z147" s="81"/>
      <c r="AA147" s="65"/>
      <c r="AB147" s="103"/>
      <c r="AC147" s="103"/>
      <c r="AD147" s="103"/>
      <c r="AE147" s="65"/>
      <c r="AF147" s="81"/>
      <c r="AG147" s="65"/>
      <c r="AH147" s="65"/>
      <c r="AI147" s="81"/>
      <c r="AJ147" s="65"/>
      <c r="AK147" s="103"/>
      <c r="AL147" s="103"/>
      <c r="AM147" s="103"/>
      <c r="AN147" s="65"/>
      <c r="AO147" s="81"/>
      <c r="AP147" s="65"/>
      <c r="AQ147" s="64"/>
    </row>
    <row r="148" spans="1:43" ht="18" customHeight="1">
      <c r="A148" s="46"/>
      <c r="B148" s="47"/>
      <c r="C148" s="48"/>
      <c r="D148" s="46"/>
      <c r="E148" s="46"/>
      <c r="F148" s="46"/>
      <c r="G148" s="46"/>
      <c r="H148" s="57" t="str">
        <f ca="1">IF(AND(COUNT(OFFSET(G148,1-H$3,0):G148)&lt;&gt;H$3),"",IF(AND(COUNT(OFFSET(G148,1-H$3,0):G148)=H$3,H147=""),AVERAGE(OFFSET(G148,1-H$3,0):G148),IF(COUNT(H147=1),H147+2/(H$3+1)*(G148-H147))))</f>
        <v/>
      </c>
      <c r="I148" s="57" t="str">
        <f ca="1">IF(AND(COUNT(OFFSET(G148,1-I$3,0):G148)&lt;&gt;I$3),"",IF(AND(COUNT(OFFSET(G148,1-I$3,0):G148)=I$3,I147=""),AVERAGE(OFFSET(G148,1-I$3,0):G148),IF(COUNT(I147=1),I147+2/(I$3+1)*(G148-I147))))</f>
        <v/>
      </c>
      <c r="J148" s="58" t="str">
        <f t="shared" ca="1" si="12"/>
        <v/>
      </c>
      <c r="K148" s="58" t="str">
        <f ca="1">IF(AND(COUNT(OFFSET(J148,1-K$3,0):J148)&lt;&gt;K$3),"",IF(AND(COUNT(OFFSET(J148,1-K$3,0):J148)=K$3,K147=""),AVERAGE(OFFSET(J148,1-K$3,0):J148),IF(COUNT(K147=1),K147+2/(K$3+1)*(J148-K147))))</f>
        <v/>
      </c>
      <c r="L148" s="82" t="str">
        <f ca="1">IF(OR(ROW()&lt;$L$3+3,E148=""),"",INT(AVERAGE(MAX(OFFSET(E148,1-$L$3,0):E148),MIN(OFFSET(F148,1-$L$3,0):F148))))</f>
        <v/>
      </c>
      <c r="M148" s="82" t="str">
        <f ca="1">IF(OR(ROW()&lt;$M$3+3,E148=""),"",INT(AVERAGE(MAX(OFFSET(E148,1-$M$3,0):E148),MIN(OFFSET(F148,1-$M$3,0):F148))))</f>
        <v/>
      </c>
      <c r="N148" s="65" t="str">
        <f t="shared" ca="1" si="13"/>
        <v/>
      </c>
      <c r="O148" s="102" t="str">
        <f ca="1">IF(ROW()&lt;$O$3+$N$3+3,"",IF(OFFSET(E148,1-$N$3,0)="","",INT(AVERAGE(MAX((OFFSET(E148,1-$O$3,0)):(OFFSET(E148,2-($N$3+$O$3),0))),MIN((OFFSET(F148,1-$O$3,0)):(OFFSET(F148,2-($N$3+$O$3),0)))))))</f>
        <v/>
      </c>
      <c r="P148" s="65" t="str">
        <f t="shared" ca="1" si="10"/>
        <v/>
      </c>
      <c r="Q148" s="93" t="str">
        <f t="shared" ca="1" si="14"/>
        <v/>
      </c>
      <c r="R148" s="90"/>
      <c r="S148" s="65"/>
      <c r="T148" s="65"/>
      <c r="U148" s="145" t="str">
        <f ca="1">IFERROR(AVERAGE(OFFSET(G148,1-U$3,0):G148),"")</f>
        <v/>
      </c>
      <c r="V148" s="85"/>
      <c r="W148" s="93"/>
      <c r="X148" s="146">
        <f t="shared" ca="1" si="11"/>
        <v>-1</v>
      </c>
      <c r="Y148" s="92"/>
      <c r="Z148" s="81"/>
      <c r="AA148" s="65"/>
      <c r="AB148" s="103"/>
      <c r="AC148" s="103"/>
      <c r="AD148" s="103"/>
      <c r="AE148" s="65"/>
      <c r="AF148" s="81"/>
      <c r="AG148" s="65"/>
      <c r="AH148" s="65"/>
      <c r="AI148" s="81"/>
      <c r="AJ148" s="65"/>
      <c r="AK148" s="103"/>
      <c r="AL148" s="103"/>
      <c r="AM148" s="103"/>
      <c r="AN148" s="65"/>
      <c r="AO148" s="81"/>
      <c r="AP148" s="65"/>
      <c r="AQ148" s="64"/>
    </row>
    <row r="149" spans="1:43" ht="18" customHeight="1">
      <c r="A149" s="46"/>
      <c r="B149" s="47"/>
      <c r="C149" s="48"/>
      <c r="D149" s="46"/>
      <c r="E149" s="46"/>
      <c r="F149" s="46"/>
      <c r="G149" s="46"/>
      <c r="H149" s="57" t="str">
        <f ca="1">IF(AND(COUNT(OFFSET(G149,1-H$3,0):G149)&lt;&gt;H$3),"",IF(AND(COUNT(OFFSET(G149,1-H$3,0):G149)=H$3,H148=""),AVERAGE(OFFSET(G149,1-H$3,0):G149),IF(COUNT(H148=1),H148+2/(H$3+1)*(G149-H148))))</f>
        <v/>
      </c>
      <c r="I149" s="57" t="str">
        <f ca="1">IF(AND(COUNT(OFFSET(G149,1-I$3,0):G149)&lt;&gt;I$3),"",IF(AND(COUNT(OFFSET(G149,1-I$3,0):G149)=I$3,I148=""),AVERAGE(OFFSET(G149,1-I$3,0):G149),IF(COUNT(I148=1),I148+2/(I$3+1)*(G149-I148))))</f>
        <v/>
      </c>
      <c r="J149" s="58" t="str">
        <f t="shared" ca="1" si="12"/>
        <v/>
      </c>
      <c r="K149" s="58" t="str">
        <f ca="1">IF(AND(COUNT(OFFSET(J149,1-K$3,0):J149)&lt;&gt;K$3),"",IF(AND(COUNT(OFFSET(J149,1-K$3,0):J149)=K$3,K148=""),AVERAGE(OFFSET(J149,1-K$3,0):J149),IF(COUNT(K148=1),K148+2/(K$3+1)*(J149-K148))))</f>
        <v/>
      </c>
      <c r="L149" s="82" t="str">
        <f ca="1">IF(OR(ROW()&lt;$L$3+3,E149=""),"",INT(AVERAGE(MAX(OFFSET(E149,1-$L$3,0):E149),MIN(OFFSET(F149,1-$L$3,0):F149))))</f>
        <v/>
      </c>
      <c r="M149" s="82" t="str">
        <f ca="1">IF(OR(ROW()&lt;$M$3+3,E149=""),"",INT(AVERAGE(MAX(OFFSET(E149,1-$M$3,0):E149),MIN(OFFSET(F149,1-$M$3,0):F149))))</f>
        <v/>
      </c>
      <c r="N149" s="65" t="str">
        <f t="shared" ca="1" si="13"/>
        <v/>
      </c>
      <c r="O149" s="102" t="str">
        <f ca="1">IF(ROW()&lt;$O$3+$N$3+3,"",IF(OFFSET(E149,1-$N$3,0)="","",INT(AVERAGE(MAX((OFFSET(E149,1-$O$3,0)):(OFFSET(E149,2-($N$3+$O$3),0))),MIN((OFFSET(F149,1-$O$3,0)):(OFFSET(F149,2-($N$3+$O$3),0)))))))</f>
        <v/>
      </c>
      <c r="P149" s="65" t="str">
        <f t="shared" ca="1" si="10"/>
        <v/>
      </c>
      <c r="Q149" s="93" t="str">
        <f t="shared" ca="1" si="14"/>
        <v/>
      </c>
      <c r="R149" s="90"/>
      <c r="S149" s="65"/>
      <c r="T149" s="65"/>
      <c r="U149" s="145" t="str">
        <f ca="1">IFERROR(AVERAGE(OFFSET(G149,1-U$3,0):G149),"")</f>
        <v/>
      </c>
      <c r="V149" s="85"/>
      <c r="W149" s="93"/>
      <c r="X149" s="146">
        <f t="shared" ca="1" si="11"/>
        <v>-1</v>
      </c>
      <c r="Y149" s="92"/>
      <c r="Z149" s="81"/>
      <c r="AA149" s="65"/>
      <c r="AB149" s="103"/>
      <c r="AC149" s="103"/>
      <c r="AD149" s="103"/>
      <c r="AE149" s="65"/>
      <c r="AF149" s="81"/>
      <c r="AG149" s="65"/>
      <c r="AH149" s="65"/>
      <c r="AI149" s="81"/>
      <c r="AJ149" s="65"/>
      <c r="AK149" s="103"/>
      <c r="AL149" s="103"/>
      <c r="AM149" s="103"/>
      <c r="AN149" s="65"/>
      <c r="AO149" s="81"/>
      <c r="AP149" s="65"/>
      <c r="AQ149" s="64"/>
    </row>
    <row r="150" spans="1:43" ht="18" customHeight="1">
      <c r="A150" s="46"/>
      <c r="B150" s="47"/>
      <c r="C150" s="48"/>
      <c r="D150" s="46"/>
      <c r="E150" s="46"/>
      <c r="F150" s="46"/>
      <c r="G150" s="46"/>
      <c r="H150" s="57" t="str">
        <f ca="1">IF(AND(COUNT(OFFSET(G150,1-H$3,0):G150)&lt;&gt;H$3),"",IF(AND(COUNT(OFFSET(G150,1-H$3,0):G150)=H$3,H149=""),AVERAGE(OFFSET(G150,1-H$3,0):G150),IF(COUNT(H149=1),H149+2/(H$3+1)*(G150-H149))))</f>
        <v/>
      </c>
      <c r="I150" s="57" t="str">
        <f ca="1">IF(AND(COUNT(OFFSET(G150,1-I$3,0):G150)&lt;&gt;I$3),"",IF(AND(COUNT(OFFSET(G150,1-I$3,0):G150)=I$3,I149=""),AVERAGE(OFFSET(G150,1-I$3,0):G150),IF(COUNT(I149=1),I149+2/(I$3+1)*(G150-I149))))</f>
        <v/>
      </c>
      <c r="J150" s="58" t="str">
        <f t="shared" ca="1" si="12"/>
        <v/>
      </c>
      <c r="K150" s="58" t="str">
        <f ca="1">IF(AND(COUNT(OFFSET(J150,1-K$3,0):J150)&lt;&gt;K$3),"",IF(AND(COUNT(OFFSET(J150,1-K$3,0):J150)=K$3,K149=""),AVERAGE(OFFSET(J150,1-K$3,0):J150),IF(COUNT(K149=1),K149+2/(K$3+1)*(J150-K149))))</f>
        <v/>
      </c>
      <c r="L150" s="82" t="str">
        <f ca="1">IF(OR(ROW()&lt;$L$3+3,E150=""),"",INT(AVERAGE(MAX(OFFSET(E150,1-$L$3,0):E150),MIN(OFFSET(F150,1-$L$3,0):F150))))</f>
        <v/>
      </c>
      <c r="M150" s="82" t="str">
        <f ca="1">IF(OR(ROW()&lt;$M$3+3,E150=""),"",INT(AVERAGE(MAX(OFFSET(E150,1-$M$3,0):E150),MIN(OFFSET(F150,1-$M$3,0):F150))))</f>
        <v/>
      </c>
      <c r="N150" s="65" t="str">
        <f t="shared" ca="1" si="13"/>
        <v/>
      </c>
      <c r="O150" s="102" t="str">
        <f ca="1">IF(ROW()&lt;$O$3+$N$3+3,"",IF(OFFSET(E150,1-$N$3,0)="","",INT(AVERAGE(MAX((OFFSET(E150,1-$O$3,0)):(OFFSET(E150,2-($N$3+$O$3),0))),MIN((OFFSET(F150,1-$O$3,0)):(OFFSET(F150,2-($N$3+$O$3),0)))))))</f>
        <v/>
      </c>
      <c r="P150" s="65" t="str">
        <f t="shared" ca="1" si="10"/>
        <v/>
      </c>
      <c r="Q150" s="93" t="str">
        <f t="shared" ca="1" si="14"/>
        <v/>
      </c>
      <c r="R150" s="90"/>
      <c r="S150" s="65"/>
      <c r="T150" s="65"/>
      <c r="U150" s="145" t="str">
        <f ca="1">IFERROR(AVERAGE(OFFSET(G150,1-U$3,0):G150),"")</f>
        <v/>
      </c>
      <c r="V150" s="85"/>
      <c r="W150" s="93"/>
      <c r="X150" s="146">
        <f t="shared" ca="1" si="11"/>
        <v>-1</v>
      </c>
      <c r="Y150" s="92"/>
      <c r="Z150" s="81"/>
      <c r="AA150" s="65"/>
      <c r="AB150" s="103"/>
      <c r="AC150" s="103"/>
      <c r="AD150" s="103"/>
      <c r="AE150" s="65"/>
      <c r="AF150" s="81"/>
      <c r="AG150" s="65"/>
      <c r="AH150" s="65"/>
      <c r="AI150" s="81"/>
      <c r="AJ150" s="65"/>
      <c r="AK150" s="103"/>
      <c r="AL150" s="103"/>
      <c r="AM150" s="103"/>
      <c r="AN150" s="65"/>
      <c r="AO150" s="81"/>
      <c r="AP150" s="65"/>
      <c r="AQ150" s="64"/>
    </row>
    <row r="151" spans="1:43" ht="18" customHeight="1">
      <c r="A151" s="46"/>
      <c r="B151" s="47"/>
      <c r="C151" s="48"/>
      <c r="D151" s="46"/>
      <c r="E151" s="46"/>
      <c r="F151" s="46"/>
      <c r="G151" s="46"/>
      <c r="H151" s="57" t="str">
        <f ca="1">IF(AND(COUNT(OFFSET(G151,1-H$3,0):G151)&lt;&gt;H$3),"",IF(AND(COUNT(OFFSET(G151,1-H$3,0):G151)=H$3,H150=""),AVERAGE(OFFSET(G151,1-H$3,0):G151),IF(COUNT(H150=1),H150+2/(H$3+1)*(G151-H150))))</f>
        <v/>
      </c>
      <c r="I151" s="57" t="str">
        <f ca="1">IF(AND(COUNT(OFFSET(G151,1-I$3,0):G151)&lt;&gt;I$3),"",IF(AND(COUNT(OFFSET(G151,1-I$3,0):G151)=I$3,I150=""),AVERAGE(OFFSET(G151,1-I$3,0):G151),IF(COUNT(I150=1),I150+2/(I$3+1)*(G151-I150))))</f>
        <v/>
      </c>
      <c r="J151" s="58" t="str">
        <f t="shared" ca="1" si="12"/>
        <v/>
      </c>
      <c r="K151" s="58" t="str">
        <f ca="1">IF(AND(COUNT(OFFSET(J151,1-K$3,0):J151)&lt;&gt;K$3),"",IF(AND(COUNT(OFFSET(J151,1-K$3,0):J151)=K$3,K150=""),AVERAGE(OFFSET(J151,1-K$3,0):J151),IF(COUNT(K150=1),K150+2/(K$3+1)*(J151-K150))))</f>
        <v/>
      </c>
      <c r="L151" s="82" t="str">
        <f ca="1">IF(OR(ROW()&lt;$L$3+3,E151=""),"",INT(AVERAGE(MAX(OFFSET(E151,1-$L$3,0):E151),MIN(OFFSET(F151,1-$L$3,0):F151))))</f>
        <v/>
      </c>
      <c r="M151" s="82" t="str">
        <f ca="1">IF(OR(ROW()&lt;$M$3+3,E151=""),"",INT(AVERAGE(MAX(OFFSET(E151,1-$M$3,0):E151),MIN(OFFSET(F151,1-$M$3,0):F151))))</f>
        <v/>
      </c>
      <c r="N151" s="65" t="str">
        <f t="shared" ca="1" si="13"/>
        <v/>
      </c>
      <c r="O151" s="102" t="str">
        <f ca="1">IF(ROW()&lt;$O$3+$N$3+3,"",IF(OFFSET(E151,1-$N$3,0)="","",INT(AVERAGE(MAX((OFFSET(E151,1-$O$3,0)):(OFFSET(E151,2-($N$3+$O$3),0))),MIN((OFFSET(F151,1-$O$3,0)):(OFFSET(F151,2-($N$3+$O$3),0)))))))</f>
        <v/>
      </c>
      <c r="P151" s="65" t="str">
        <f t="shared" ca="1" si="10"/>
        <v/>
      </c>
      <c r="Q151" s="93" t="str">
        <f t="shared" ca="1" si="14"/>
        <v/>
      </c>
      <c r="R151" s="90"/>
      <c r="S151" s="65"/>
      <c r="T151" s="65"/>
      <c r="U151" s="145" t="str">
        <f ca="1">IFERROR(AVERAGE(OFFSET(G151,1-U$3,0):G151),"")</f>
        <v/>
      </c>
      <c r="V151" s="85"/>
      <c r="W151" s="93"/>
      <c r="X151" s="146">
        <f t="shared" ca="1" si="11"/>
        <v>-1</v>
      </c>
      <c r="Y151" s="92"/>
      <c r="Z151" s="81"/>
      <c r="AA151" s="65"/>
      <c r="AB151" s="103"/>
      <c r="AC151" s="103"/>
      <c r="AD151" s="103"/>
      <c r="AE151" s="65"/>
      <c r="AF151" s="81"/>
      <c r="AG151" s="65"/>
      <c r="AH151" s="65"/>
      <c r="AI151" s="81"/>
      <c r="AJ151" s="65"/>
      <c r="AK151" s="103"/>
      <c r="AL151" s="103"/>
      <c r="AM151" s="103"/>
      <c r="AN151" s="65"/>
      <c r="AO151" s="81"/>
      <c r="AP151" s="65"/>
      <c r="AQ151" s="64"/>
    </row>
    <row r="152" spans="1:43" ht="18" customHeight="1">
      <c r="A152" s="46"/>
      <c r="B152" s="47"/>
      <c r="C152" s="48"/>
      <c r="D152" s="46"/>
      <c r="E152" s="46"/>
      <c r="F152" s="46"/>
      <c r="G152" s="46"/>
      <c r="H152" s="57" t="str">
        <f ca="1">IF(AND(COUNT(OFFSET(G152,1-H$3,0):G152)&lt;&gt;H$3),"",IF(AND(COUNT(OFFSET(G152,1-H$3,0):G152)=H$3,H151=""),AVERAGE(OFFSET(G152,1-H$3,0):G152),IF(COUNT(H151=1),H151+2/(H$3+1)*(G152-H151))))</f>
        <v/>
      </c>
      <c r="I152" s="57" t="str">
        <f ca="1">IF(AND(COUNT(OFFSET(G152,1-I$3,0):G152)&lt;&gt;I$3),"",IF(AND(COUNT(OFFSET(G152,1-I$3,0):G152)=I$3,I151=""),AVERAGE(OFFSET(G152,1-I$3,0):G152),IF(COUNT(I151=1),I151+2/(I$3+1)*(G152-I151))))</f>
        <v/>
      </c>
      <c r="J152" s="58" t="str">
        <f t="shared" ca="1" si="12"/>
        <v/>
      </c>
      <c r="K152" s="58" t="str">
        <f ca="1">IF(AND(COUNT(OFFSET(J152,1-K$3,0):J152)&lt;&gt;K$3),"",IF(AND(COUNT(OFFSET(J152,1-K$3,0):J152)=K$3,K151=""),AVERAGE(OFFSET(J152,1-K$3,0):J152),IF(COUNT(K151=1),K151+2/(K$3+1)*(J152-K151))))</f>
        <v/>
      </c>
      <c r="L152" s="82" t="str">
        <f ca="1">IF(OR(ROW()&lt;$L$3+3,E152=""),"",INT(AVERAGE(MAX(OFFSET(E152,1-$L$3,0):E152),MIN(OFFSET(F152,1-$L$3,0):F152))))</f>
        <v/>
      </c>
      <c r="M152" s="82" t="str">
        <f ca="1">IF(OR(ROW()&lt;$M$3+3,E152=""),"",INT(AVERAGE(MAX(OFFSET(E152,1-$M$3,0):E152),MIN(OFFSET(F152,1-$M$3,0):F152))))</f>
        <v/>
      </c>
      <c r="N152" s="65" t="str">
        <f t="shared" ca="1" si="13"/>
        <v/>
      </c>
      <c r="O152" s="102" t="str">
        <f ca="1">IF(ROW()&lt;$O$3+$N$3+3,"",IF(OFFSET(E152,1-$N$3,0)="","",INT(AVERAGE(MAX((OFFSET(E152,1-$O$3,0)):(OFFSET(E152,2-($N$3+$O$3),0))),MIN((OFFSET(F152,1-$O$3,0)):(OFFSET(F152,2-($N$3+$O$3),0)))))))</f>
        <v/>
      </c>
      <c r="P152" s="65" t="str">
        <f t="shared" ca="1" si="10"/>
        <v/>
      </c>
      <c r="Q152" s="93" t="str">
        <f t="shared" ca="1" si="14"/>
        <v/>
      </c>
      <c r="R152" s="90"/>
      <c r="S152" s="65"/>
      <c r="T152" s="65"/>
      <c r="U152" s="145" t="str">
        <f ca="1">IFERROR(AVERAGE(OFFSET(G152,1-U$3,0):G152),"")</f>
        <v/>
      </c>
      <c r="V152" s="85"/>
      <c r="W152" s="93"/>
      <c r="X152" s="146">
        <f t="shared" ca="1" si="11"/>
        <v>-1</v>
      </c>
      <c r="Y152" s="92"/>
      <c r="Z152" s="81"/>
      <c r="AA152" s="65"/>
      <c r="AB152" s="103"/>
      <c r="AC152" s="103"/>
      <c r="AD152" s="103"/>
      <c r="AE152" s="65"/>
      <c r="AF152" s="81"/>
      <c r="AG152" s="65"/>
      <c r="AH152" s="65"/>
      <c r="AI152" s="81"/>
      <c r="AJ152" s="65"/>
      <c r="AK152" s="103"/>
      <c r="AL152" s="103"/>
      <c r="AM152" s="103"/>
      <c r="AN152" s="65"/>
      <c r="AO152" s="81"/>
      <c r="AP152" s="65"/>
      <c r="AQ152" s="64"/>
    </row>
    <row r="153" spans="1:43" ht="18" customHeight="1">
      <c r="A153" s="46"/>
      <c r="B153" s="47"/>
      <c r="C153" s="48"/>
      <c r="D153" s="46"/>
      <c r="E153" s="46"/>
      <c r="F153" s="46"/>
      <c r="G153" s="46"/>
      <c r="H153" s="57" t="str">
        <f ca="1">IF(AND(COUNT(OFFSET(G153,1-H$3,0):G153)&lt;&gt;H$3),"",IF(AND(COUNT(OFFSET(G153,1-H$3,0):G153)=H$3,H152=""),AVERAGE(OFFSET(G153,1-H$3,0):G153),IF(COUNT(H152=1),H152+2/(H$3+1)*(G153-H152))))</f>
        <v/>
      </c>
      <c r="I153" s="57" t="str">
        <f ca="1">IF(AND(COUNT(OFFSET(G153,1-I$3,0):G153)&lt;&gt;I$3),"",IF(AND(COUNT(OFFSET(G153,1-I$3,0):G153)=I$3,I152=""),AVERAGE(OFFSET(G153,1-I$3,0):G153),IF(COUNT(I152=1),I152+2/(I$3+1)*(G153-I152))))</f>
        <v/>
      </c>
      <c r="J153" s="58" t="str">
        <f t="shared" ca="1" si="12"/>
        <v/>
      </c>
      <c r="K153" s="58" t="str">
        <f ca="1">IF(AND(COUNT(OFFSET(J153,1-K$3,0):J153)&lt;&gt;K$3),"",IF(AND(COUNT(OFFSET(J153,1-K$3,0):J153)=K$3,K152=""),AVERAGE(OFFSET(J153,1-K$3,0):J153),IF(COUNT(K152=1),K152+2/(K$3+1)*(J153-K152))))</f>
        <v/>
      </c>
      <c r="L153" s="82" t="str">
        <f ca="1">IF(OR(ROW()&lt;$L$3+3,E153=""),"",INT(AVERAGE(MAX(OFFSET(E153,1-$L$3,0):E153),MIN(OFFSET(F153,1-$L$3,0):F153))))</f>
        <v/>
      </c>
      <c r="M153" s="82" t="str">
        <f ca="1">IF(OR(ROW()&lt;$M$3+3,E153=""),"",INT(AVERAGE(MAX(OFFSET(E153,1-$M$3,0):E153),MIN(OFFSET(F153,1-$M$3,0):F153))))</f>
        <v/>
      </c>
      <c r="N153" s="65" t="str">
        <f t="shared" ca="1" si="13"/>
        <v/>
      </c>
      <c r="O153" s="102" t="str">
        <f ca="1">IF(ROW()&lt;$O$3+$N$3+3,"",IF(OFFSET(E153,1-$N$3,0)="","",INT(AVERAGE(MAX((OFFSET(E153,1-$O$3,0)):(OFFSET(E153,2-($N$3+$O$3),0))),MIN((OFFSET(F153,1-$O$3,0)):(OFFSET(F153,2-($N$3+$O$3),0)))))))</f>
        <v/>
      </c>
      <c r="P153" s="65" t="str">
        <f t="shared" ca="1" si="10"/>
        <v/>
      </c>
      <c r="Q153" s="93" t="str">
        <f t="shared" ca="1" si="14"/>
        <v/>
      </c>
      <c r="R153" s="90"/>
      <c r="S153" s="65"/>
      <c r="T153" s="65"/>
      <c r="U153" s="145" t="str">
        <f ca="1">IFERROR(AVERAGE(OFFSET(G153,1-U$3,0):G153),"")</f>
        <v/>
      </c>
      <c r="V153" s="85"/>
      <c r="W153" s="93"/>
      <c r="X153" s="146">
        <f t="shared" ca="1" si="11"/>
        <v>-1</v>
      </c>
      <c r="Y153" s="92"/>
      <c r="Z153" s="81"/>
      <c r="AA153" s="65"/>
      <c r="AB153" s="103"/>
      <c r="AC153" s="103"/>
      <c r="AD153" s="103"/>
      <c r="AE153" s="65"/>
      <c r="AF153" s="81"/>
      <c r="AG153" s="65"/>
      <c r="AH153" s="65"/>
      <c r="AI153" s="81"/>
      <c r="AJ153" s="65"/>
      <c r="AK153" s="103"/>
      <c r="AL153" s="103"/>
      <c r="AM153" s="103"/>
      <c r="AN153" s="65"/>
      <c r="AO153" s="81"/>
      <c r="AP153" s="65"/>
      <c r="AQ153" s="64"/>
    </row>
    <row r="154" spans="1:43" ht="18" customHeight="1">
      <c r="A154" s="46"/>
      <c r="B154" s="47"/>
      <c r="C154" s="48"/>
      <c r="D154" s="46"/>
      <c r="E154" s="46"/>
      <c r="F154" s="46"/>
      <c r="G154" s="46"/>
      <c r="H154" s="57" t="str">
        <f ca="1">IF(AND(COUNT(OFFSET(G154,1-H$3,0):G154)&lt;&gt;H$3),"",IF(AND(COUNT(OFFSET(G154,1-H$3,0):G154)=H$3,H153=""),AVERAGE(OFFSET(G154,1-H$3,0):G154),IF(COUNT(H153=1),H153+2/(H$3+1)*(G154-H153))))</f>
        <v/>
      </c>
      <c r="I154" s="57" t="str">
        <f ca="1">IF(AND(COUNT(OFFSET(G154,1-I$3,0):G154)&lt;&gt;I$3),"",IF(AND(COUNT(OFFSET(G154,1-I$3,0):G154)=I$3,I153=""),AVERAGE(OFFSET(G154,1-I$3,0):G154),IF(COUNT(I153=1),I153+2/(I$3+1)*(G154-I153))))</f>
        <v/>
      </c>
      <c r="J154" s="58" t="str">
        <f t="shared" ca="1" si="12"/>
        <v/>
      </c>
      <c r="K154" s="58" t="str">
        <f ca="1">IF(AND(COUNT(OFFSET(J154,1-K$3,0):J154)&lt;&gt;K$3),"",IF(AND(COUNT(OFFSET(J154,1-K$3,0):J154)=K$3,K153=""),AVERAGE(OFFSET(J154,1-K$3,0):J154),IF(COUNT(K153=1),K153+2/(K$3+1)*(J154-K153))))</f>
        <v/>
      </c>
      <c r="L154" s="82" t="str">
        <f ca="1">IF(OR(ROW()&lt;$L$3+3,E154=""),"",INT(AVERAGE(MAX(OFFSET(E154,1-$L$3,0):E154),MIN(OFFSET(F154,1-$L$3,0):F154))))</f>
        <v/>
      </c>
      <c r="M154" s="82" t="str">
        <f ca="1">IF(OR(ROW()&lt;$M$3+3,E154=""),"",INT(AVERAGE(MAX(OFFSET(E154,1-$M$3,0):E154),MIN(OFFSET(F154,1-$M$3,0):F154))))</f>
        <v/>
      </c>
      <c r="N154" s="65" t="str">
        <f t="shared" ca="1" si="13"/>
        <v/>
      </c>
      <c r="O154" s="102" t="str">
        <f ca="1">IF(ROW()&lt;$O$3+$N$3+3,"",IF(OFFSET(E154,1-$N$3,0)="","",INT(AVERAGE(MAX((OFFSET(E154,1-$O$3,0)):(OFFSET(E154,2-($N$3+$O$3),0))),MIN((OFFSET(F154,1-$O$3,0)):(OFFSET(F154,2-($N$3+$O$3),0)))))))</f>
        <v/>
      </c>
      <c r="P154" s="65" t="str">
        <f t="shared" ca="1" si="10"/>
        <v/>
      </c>
      <c r="Q154" s="93" t="str">
        <f t="shared" ca="1" si="14"/>
        <v/>
      </c>
      <c r="R154" s="90"/>
      <c r="S154" s="65"/>
      <c r="T154" s="65"/>
      <c r="U154" s="145" t="str">
        <f ca="1">IFERROR(AVERAGE(OFFSET(G154,1-U$3,0):G154),"")</f>
        <v/>
      </c>
      <c r="V154" s="85"/>
      <c r="W154" s="93"/>
      <c r="X154" s="146">
        <f t="shared" ca="1" si="11"/>
        <v>-1</v>
      </c>
      <c r="Y154" s="92"/>
      <c r="Z154" s="81"/>
      <c r="AA154" s="65"/>
      <c r="AB154" s="103"/>
      <c r="AC154" s="103"/>
      <c r="AD154" s="103"/>
      <c r="AE154" s="65"/>
      <c r="AF154" s="81"/>
      <c r="AG154" s="65"/>
      <c r="AH154" s="65"/>
      <c r="AI154" s="81"/>
      <c r="AJ154" s="65"/>
      <c r="AK154" s="103"/>
      <c r="AL154" s="103"/>
      <c r="AM154" s="103"/>
      <c r="AN154" s="65"/>
      <c r="AO154" s="81"/>
      <c r="AP154" s="65"/>
      <c r="AQ154" s="64"/>
    </row>
    <row r="155" spans="1:43" ht="18" customHeight="1">
      <c r="A155" s="46"/>
      <c r="B155" s="47"/>
      <c r="C155" s="48"/>
      <c r="D155" s="46"/>
      <c r="E155" s="46"/>
      <c r="F155" s="46"/>
      <c r="G155" s="46"/>
      <c r="H155" s="57" t="str">
        <f ca="1">IF(AND(COUNT(OFFSET(G155,1-H$3,0):G155)&lt;&gt;H$3),"",IF(AND(COUNT(OFFSET(G155,1-H$3,0):G155)=H$3,H154=""),AVERAGE(OFFSET(G155,1-H$3,0):G155),IF(COUNT(H154=1),H154+2/(H$3+1)*(G155-H154))))</f>
        <v/>
      </c>
      <c r="I155" s="57" t="str">
        <f ca="1">IF(AND(COUNT(OFFSET(G155,1-I$3,0):G155)&lt;&gt;I$3),"",IF(AND(COUNT(OFFSET(G155,1-I$3,0):G155)=I$3,I154=""),AVERAGE(OFFSET(G155,1-I$3,0):G155),IF(COUNT(I154=1),I154+2/(I$3+1)*(G155-I154))))</f>
        <v/>
      </c>
      <c r="J155" s="58" t="str">
        <f t="shared" ca="1" si="12"/>
        <v/>
      </c>
      <c r="K155" s="58" t="str">
        <f ca="1">IF(AND(COUNT(OFFSET(J155,1-K$3,0):J155)&lt;&gt;K$3),"",IF(AND(COUNT(OFFSET(J155,1-K$3,0):J155)=K$3,K154=""),AVERAGE(OFFSET(J155,1-K$3,0):J155),IF(COUNT(K154=1),K154+2/(K$3+1)*(J155-K154))))</f>
        <v/>
      </c>
      <c r="L155" s="82" t="str">
        <f ca="1">IF(OR(ROW()&lt;$L$3+3,E155=""),"",INT(AVERAGE(MAX(OFFSET(E155,1-$L$3,0):E155),MIN(OFFSET(F155,1-$L$3,0):F155))))</f>
        <v/>
      </c>
      <c r="M155" s="82" t="str">
        <f ca="1">IF(OR(ROW()&lt;$M$3+3,E155=""),"",INT(AVERAGE(MAX(OFFSET(E155,1-$M$3,0):E155),MIN(OFFSET(F155,1-$M$3,0):F155))))</f>
        <v/>
      </c>
      <c r="N155" s="65" t="str">
        <f t="shared" ca="1" si="13"/>
        <v/>
      </c>
      <c r="O155" s="102" t="str">
        <f ca="1">IF(ROW()&lt;$O$3+$N$3+3,"",IF(OFFSET(E155,1-$N$3,0)="","",INT(AVERAGE(MAX((OFFSET(E155,1-$O$3,0)):(OFFSET(E155,2-($N$3+$O$3),0))),MIN((OFFSET(F155,1-$O$3,0)):(OFFSET(F155,2-($N$3+$O$3),0)))))))</f>
        <v/>
      </c>
      <c r="P155" s="65" t="str">
        <f t="shared" ca="1" si="10"/>
        <v/>
      </c>
      <c r="Q155" s="93" t="str">
        <f t="shared" ca="1" si="14"/>
        <v/>
      </c>
      <c r="R155" s="90"/>
      <c r="S155" s="65"/>
      <c r="T155" s="65"/>
      <c r="U155" s="145" t="str">
        <f ca="1">IFERROR(AVERAGE(OFFSET(G155,1-U$3,0):G155),"")</f>
        <v/>
      </c>
      <c r="V155" s="85"/>
      <c r="W155" s="93"/>
      <c r="X155" s="146">
        <f t="shared" ca="1" si="11"/>
        <v>-1</v>
      </c>
      <c r="Y155" s="92"/>
      <c r="Z155" s="81"/>
      <c r="AA155" s="65"/>
      <c r="AB155" s="103"/>
      <c r="AC155" s="103"/>
      <c r="AD155" s="103"/>
      <c r="AE155" s="65"/>
      <c r="AF155" s="81"/>
      <c r="AG155" s="65"/>
      <c r="AH155" s="65"/>
      <c r="AI155" s="81"/>
      <c r="AJ155" s="65"/>
      <c r="AK155" s="103"/>
      <c r="AL155" s="103"/>
      <c r="AM155" s="103"/>
      <c r="AN155" s="65"/>
      <c r="AO155" s="81"/>
      <c r="AP155" s="65"/>
      <c r="AQ155" s="64"/>
    </row>
    <row r="156" spans="1:43" ht="18" customHeight="1">
      <c r="A156" s="46"/>
      <c r="B156" s="47"/>
      <c r="C156" s="48"/>
      <c r="D156" s="46"/>
      <c r="E156" s="46"/>
      <c r="F156" s="46"/>
      <c r="G156" s="46"/>
      <c r="H156" s="57" t="str">
        <f ca="1">IF(AND(COUNT(OFFSET(G156,1-H$3,0):G156)&lt;&gt;H$3),"",IF(AND(COUNT(OFFSET(G156,1-H$3,0):G156)=H$3,H155=""),AVERAGE(OFFSET(G156,1-H$3,0):G156),IF(COUNT(H155=1),H155+2/(H$3+1)*(G156-H155))))</f>
        <v/>
      </c>
      <c r="I156" s="57" t="str">
        <f ca="1">IF(AND(COUNT(OFFSET(G156,1-I$3,0):G156)&lt;&gt;I$3),"",IF(AND(COUNT(OFFSET(G156,1-I$3,0):G156)=I$3,I155=""),AVERAGE(OFFSET(G156,1-I$3,0):G156),IF(COUNT(I155=1),I155+2/(I$3+1)*(G156-I155))))</f>
        <v/>
      </c>
      <c r="J156" s="58" t="str">
        <f t="shared" ca="1" si="12"/>
        <v/>
      </c>
      <c r="K156" s="58" t="str">
        <f ca="1">IF(AND(COUNT(OFFSET(J156,1-K$3,0):J156)&lt;&gt;K$3),"",IF(AND(COUNT(OFFSET(J156,1-K$3,0):J156)=K$3,K155=""),AVERAGE(OFFSET(J156,1-K$3,0):J156),IF(COUNT(K155=1),K155+2/(K$3+1)*(J156-K155))))</f>
        <v/>
      </c>
      <c r="L156" s="82" t="str">
        <f ca="1">IF(OR(ROW()&lt;$L$3+3,E156=""),"",INT(AVERAGE(MAX(OFFSET(E156,1-$L$3,0):E156),MIN(OFFSET(F156,1-$L$3,0):F156))))</f>
        <v/>
      </c>
      <c r="M156" s="82" t="str">
        <f ca="1">IF(OR(ROW()&lt;$M$3+3,E156=""),"",INT(AVERAGE(MAX(OFFSET(E156,1-$M$3,0):E156),MIN(OFFSET(F156,1-$M$3,0):F156))))</f>
        <v/>
      </c>
      <c r="N156" s="65" t="str">
        <f t="shared" ca="1" si="13"/>
        <v/>
      </c>
      <c r="O156" s="102" t="str">
        <f ca="1">IF(ROW()&lt;$O$3+$N$3+3,"",IF(OFFSET(E156,1-$N$3,0)="","",INT(AVERAGE(MAX((OFFSET(E156,1-$O$3,0)):(OFFSET(E156,2-($N$3+$O$3),0))),MIN((OFFSET(F156,1-$O$3,0)):(OFFSET(F156,2-($N$3+$O$3),0)))))))</f>
        <v/>
      </c>
      <c r="P156" s="65" t="str">
        <f t="shared" ca="1" si="10"/>
        <v/>
      </c>
      <c r="Q156" s="93" t="str">
        <f t="shared" ca="1" si="14"/>
        <v/>
      </c>
      <c r="R156" s="90"/>
      <c r="S156" s="65"/>
      <c r="T156" s="65"/>
      <c r="U156" s="145" t="str">
        <f ca="1">IFERROR(AVERAGE(OFFSET(G156,1-U$3,0):G156),"")</f>
        <v/>
      </c>
      <c r="V156" s="85"/>
      <c r="W156" s="93"/>
      <c r="X156" s="146">
        <f t="shared" ca="1" si="11"/>
        <v>-1</v>
      </c>
      <c r="Y156" s="92"/>
      <c r="Z156" s="81"/>
      <c r="AA156" s="65"/>
      <c r="AB156" s="103"/>
      <c r="AC156" s="103"/>
      <c r="AD156" s="103"/>
      <c r="AE156" s="65"/>
      <c r="AF156" s="81"/>
      <c r="AG156" s="65"/>
      <c r="AH156" s="65"/>
      <c r="AI156" s="81"/>
      <c r="AJ156" s="65"/>
      <c r="AK156" s="103"/>
      <c r="AL156" s="103"/>
      <c r="AM156" s="103"/>
      <c r="AN156" s="65"/>
      <c r="AO156" s="81"/>
      <c r="AP156" s="65"/>
      <c r="AQ156" s="64"/>
    </row>
    <row r="157" spans="1:43" ht="18" customHeight="1">
      <c r="A157" s="46"/>
      <c r="B157" s="47"/>
      <c r="C157" s="48"/>
      <c r="D157" s="46"/>
      <c r="E157" s="46"/>
      <c r="F157" s="46"/>
      <c r="G157" s="46"/>
      <c r="H157" s="57" t="str">
        <f ca="1">IF(AND(COUNT(OFFSET(G157,1-H$3,0):G157)&lt;&gt;H$3),"",IF(AND(COUNT(OFFSET(G157,1-H$3,0):G157)=H$3,H156=""),AVERAGE(OFFSET(G157,1-H$3,0):G157),IF(COUNT(H156=1),H156+2/(H$3+1)*(G157-H156))))</f>
        <v/>
      </c>
      <c r="I157" s="57" t="str">
        <f ca="1">IF(AND(COUNT(OFFSET(G157,1-I$3,0):G157)&lt;&gt;I$3),"",IF(AND(COUNT(OFFSET(G157,1-I$3,0):G157)=I$3,I156=""),AVERAGE(OFFSET(G157,1-I$3,0):G157),IF(COUNT(I156=1),I156+2/(I$3+1)*(G157-I156))))</f>
        <v/>
      </c>
      <c r="J157" s="58" t="str">
        <f t="shared" ca="1" si="12"/>
        <v/>
      </c>
      <c r="K157" s="58" t="str">
        <f ca="1">IF(AND(COUNT(OFFSET(J157,1-K$3,0):J157)&lt;&gt;K$3),"",IF(AND(COUNT(OFFSET(J157,1-K$3,0):J157)=K$3,K156=""),AVERAGE(OFFSET(J157,1-K$3,0):J157),IF(COUNT(K156=1),K156+2/(K$3+1)*(J157-K156))))</f>
        <v/>
      </c>
      <c r="L157" s="82" t="str">
        <f ca="1">IF(OR(ROW()&lt;$L$3+3,E157=""),"",INT(AVERAGE(MAX(OFFSET(E157,1-$L$3,0):E157),MIN(OFFSET(F157,1-$L$3,0):F157))))</f>
        <v/>
      </c>
      <c r="M157" s="82" t="str">
        <f ca="1">IF(OR(ROW()&lt;$M$3+3,E157=""),"",INT(AVERAGE(MAX(OFFSET(E157,1-$M$3,0):E157),MIN(OFFSET(F157,1-$M$3,0):F157))))</f>
        <v/>
      </c>
      <c r="N157" s="65" t="str">
        <f t="shared" ca="1" si="13"/>
        <v/>
      </c>
      <c r="O157" s="102" t="str">
        <f ca="1">IF(ROW()&lt;$O$3+$N$3+3,"",IF(OFFSET(E157,1-$N$3,0)="","",INT(AVERAGE(MAX((OFFSET(E157,1-$O$3,0)):(OFFSET(E157,2-($N$3+$O$3),0))),MIN((OFFSET(F157,1-$O$3,0)):(OFFSET(F157,2-($N$3+$O$3),0)))))))</f>
        <v/>
      </c>
      <c r="P157" s="65" t="str">
        <f t="shared" ca="1" si="10"/>
        <v/>
      </c>
      <c r="Q157" s="93" t="str">
        <f t="shared" ca="1" si="14"/>
        <v/>
      </c>
      <c r="R157" s="90"/>
      <c r="S157" s="65"/>
      <c r="T157" s="65"/>
      <c r="U157" s="145" t="str">
        <f ca="1">IFERROR(AVERAGE(OFFSET(G157,1-U$3,0):G157),"")</f>
        <v/>
      </c>
      <c r="V157" s="85"/>
      <c r="W157" s="93"/>
      <c r="X157" s="146">
        <f t="shared" ca="1" si="11"/>
        <v>-1</v>
      </c>
      <c r="Y157" s="92"/>
      <c r="Z157" s="81"/>
      <c r="AA157" s="65"/>
      <c r="AB157" s="103"/>
      <c r="AC157" s="103"/>
      <c r="AD157" s="103"/>
      <c r="AE157" s="65"/>
      <c r="AF157" s="81"/>
      <c r="AG157" s="65"/>
      <c r="AH157" s="65"/>
      <c r="AI157" s="81"/>
      <c r="AJ157" s="65"/>
      <c r="AK157" s="103"/>
      <c r="AL157" s="103"/>
      <c r="AM157" s="103"/>
      <c r="AN157" s="65"/>
      <c r="AO157" s="81"/>
      <c r="AP157" s="65"/>
      <c r="AQ157" s="64"/>
    </row>
    <row r="158" spans="1:43" ht="18" customHeight="1">
      <c r="A158" s="46"/>
      <c r="B158" s="47"/>
      <c r="C158" s="48"/>
      <c r="D158" s="46"/>
      <c r="E158" s="46"/>
      <c r="F158" s="46"/>
      <c r="G158" s="46"/>
      <c r="H158" s="57" t="str">
        <f ca="1">IF(AND(COUNT(OFFSET(G158,1-H$3,0):G158)&lt;&gt;H$3),"",IF(AND(COUNT(OFFSET(G158,1-H$3,0):G158)=H$3,H157=""),AVERAGE(OFFSET(G158,1-H$3,0):G158),IF(COUNT(H157=1),H157+2/(H$3+1)*(G158-H157))))</f>
        <v/>
      </c>
      <c r="I158" s="57" t="str">
        <f ca="1">IF(AND(COUNT(OFFSET(G158,1-I$3,0):G158)&lt;&gt;I$3),"",IF(AND(COUNT(OFFSET(G158,1-I$3,0):G158)=I$3,I157=""),AVERAGE(OFFSET(G158,1-I$3,0):G158),IF(COUNT(I157=1),I157+2/(I$3+1)*(G158-I157))))</f>
        <v/>
      </c>
      <c r="J158" s="58" t="str">
        <f t="shared" ca="1" si="12"/>
        <v/>
      </c>
      <c r="K158" s="58" t="str">
        <f ca="1">IF(AND(COUNT(OFFSET(J158,1-K$3,0):J158)&lt;&gt;K$3),"",IF(AND(COUNT(OFFSET(J158,1-K$3,0):J158)=K$3,K157=""),AVERAGE(OFFSET(J158,1-K$3,0):J158),IF(COUNT(K157=1),K157+2/(K$3+1)*(J158-K157))))</f>
        <v/>
      </c>
      <c r="L158" s="82" t="str">
        <f ca="1">IF(OR(ROW()&lt;$L$3+3,E158=""),"",INT(AVERAGE(MAX(OFFSET(E158,1-$L$3,0):E158),MIN(OFFSET(F158,1-$L$3,0):F158))))</f>
        <v/>
      </c>
      <c r="M158" s="82" t="str">
        <f ca="1">IF(OR(ROW()&lt;$M$3+3,E158=""),"",INT(AVERAGE(MAX(OFFSET(E158,1-$M$3,0):E158),MIN(OFFSET(F158,1-$M$3,0):F158))))</f>
        <v/>
      </c>
      <c r="N158" s="65" t="str">
        <f t="shared" ca="1" si="13"/>
        <v/>
      </c>
      <c r="O158" s="102" t="str">
        <f ca="1">IF(ROW()&lt;$O$3+$N$3+3,"",IF(OFFSET(E158,1-$N$3,0)="","",INT(AVERAGE(MAX((OFFSET(E158,1-$O$3,0)):(OFFSET(E158,2-($N$3+$O$3),0))),MIN((OFFSET(F158,1-$O$3,0)):(OFFSET(F158,2-($N$3+$O$3),0)))))))</f>
        <v/>
      </c>
      <c r="P158" s="65" t="str">
        <f t="shared" ref="P158:P221" ca="1" si="15">IF(OFFSET(F158,1-$P$3,0)="","",OFFSET(F158,1-$P$3,0))</f>
        <v/>
      </c>
      <c r="Q158" s="93" t="str">
        <f t="shared" ca="1" si="14"/>
        <v/>
      </c>
      <c r="R158" s="90"/>
      <c r="S158" s="65"/>
      <c r="T158" s="65"/>
      <c r="U158" s="145" t="str">
        <f ca="1">IFERROR(AVERAGE(OFFSET(G158,1-U$3,0):G158),"")</f>
        <v/>
      </c>
      <c r="V158" s="85"/>
      <c r="W158" s="93"/>
      <c r="X158" s="146">
        <f t="shared" ref="X158:X221" ca="1" si="16">IF(I157&gt;O157,1,-1)</f>
        <v>-1</v>
      </c>
      <c r="Y158" s="92"/>
      <c r="Z158" s="81"/>
      <c r="AA158" s="65"/>
      <c r="AB158" s="103"/>
      <c r="AC158" s="103"/>
      <c r="AD158" s="103"/>
      <c r="AE158" s="65"/>
      <c r="AF158" s="81"/>
      <c r="AG158" s="65"/>
      <c r="AH158" s="65"/>
      <c r="AI158" s="81"/>
      <c r="AJ158" s="65"/>
      <c r="AK158" s="103"/>
      <c r="AL158" s="103"/>
      <c r="AM158" s="103"/>
      <c r="AN158" s="65"/>
      <c r="AO158" s="81"/>
      <c r="AP158" s="65"/>
      <c r="AQ158" s="64"/>
    </row>
    <row r="159" spans="1:43" ht="18" customHeight="1">
      <c r="A159" s="46"/>
      <c r="B159" s="47"/>
      <c r="C159" s="48"/>
      <c r="D159" s="46"/>
      <c r="E159" s="46"/>
      <c r="F159" s="46"/>
      <c r="G159" s="46"/>
      <c r="H159" s="57" t="str">
        <f ca="1">IF(AND(COUNT(OFFSET(G159,1-H$3,0):G159)&lt;&gt;H$3),"",IF(AND(COUNT(OFFSET(G159,1-H$3,0):G159)=H$3,H158=""),AVERAGE(OFFSET(G159,1-H$3,0):G159),IF(COUNT(H158=1),H158+2/(H$3+1)*(G159-H158))))</f>
        <v/>
      </c>
      <c r="I159" s="57" t="str">
        <f ca="1">IF(AND(COUNT(OFFSET(G159,1-I$3,0):G159)&lt;&gt;I$3),"",IF(AND(COUNT(OFFSET(G159,1-I$3,0):G159)=I$3,I158=""),AVERAGE(OFFSET(G159,1-I$3,0):G159),IF(COUNT(I158=1),I158+2/(I$3+1)*(G159-I158))))</f>
        <v/>
      </c>
      <c r="J159" s="58" t="str">
        <f t="shared" ca="1" si="12"/>
        <v/>
      </c>
      <c r="K159" s="58" t="str">
        <f ca="1">IF(AND(COUNT(OFFSET(J159,1-K$3,0):J159)&lt;&gt;K$3),"",IF(AND(COUNT(OFFSET(J159,1-K$3,0):J159)=K$3,K158=""),AVERAGE(OFFSET(J159,1-K$3,0):J159),IF(COUNT(K158=1),K158+2/(K$3+1)*(J159-K158))))</f>
        <v/>
      </c>
      <c r="L159" s="82" t="str">
        <f ca="1">IF(OR(ROW()&lt;$L$3+3,E159=""),"",INT(AVERAGE(MAX(OFFSET(E159,1-$L$3,0):E159),MIN(OFFSET(F159,1-$L$3,0):F159))))</f>
        <v/>
      </c>
      <c r="M159" s="82" t="str">
        <f ca="1">IF(OR(ROW()&lt;$M$3+3,E159=""),"",INT(AVERAGE(MAX(OFFSET(E159,1-$M$3,0):E159),MIN(OFFSET(F159,1-$M$3,0):F159))))</f>
        <v/>
      </c>
      <c r="N159" s="65" t="str">
        <f t="shared" ca="1" si="13"/>
        <v/>
      </c>
      <c r="O159" s="102" t="str">
        <f ca="1">IF(ROW()&lt;$O$3+$N$3+3,"",IF(OFFSET(E159,1-$N$3,0)="","",INT(AVERAGE(MAX((OFFSET(E159,1-$O$3,0)):(OFFSET(E159,2-($N$3+$O$3),0))),MIN((OFFSET(F159,1-$O$3,0)):(OFFSET(F159,2-($N$3+$O$3),0)))))))</f>
        <v/>
      </c>
      <c r="P159" s="65" t="str">
        <f t="shared" ca="1" si="15"/>
        <v/>
      </c>
      <c r="Q159" s="93" t="str">
        <f t="shared" ca="1" si="14"/>
        <v/>
      </c>
      <c r="R159" s="90"/>
      <c r="S159" s="65"/>
      <c r="T159" s="65"/>
      <c r="U159" s="145" t="str">
        <f ca="1">IFERROR(AVERAGE(OFFSET(G159,1-U$3,0):G159),"")</f>
        <v/>
      </c>
      <c r="V159" s="85"/>
      <c r="W159" s="93"/>
      <c r="X159" s="146">
        <f t="shared" ca="1" si="16"/>
        <v>-1</v>
      </c>
      <c r="Y159" s="92"/>
      <c r="Z159" s="81"/>
      <c r="AA159" s="65"/>
      <c r="AB159" s="103"/>
      <c r="AC159" s="103"/>
      <c r="AD159" s="103"/>
      <c r="AE159" s="65"/>
      <c r="AF159" s="81"/>
      <c r="AG159" s="65"/>
      <c r="AH159" s="65"/>
      <c r="AI159" s="81"/>
      <c r="AJ159" s="65"/>
      <c r="AK159" s="103"/>
      <c r="AL159" s="103"/>
      <c r="AM159" s="103"/>
      <c r="AN159" s="65"/>
      <c r="AO159" s="81"/>
      <c r="AP159" s="65"/>
      <c r="AQ159" s="64"/>
    </row>
    <row r="160" spans="1:43" ht="18" customHeight="1">
      <c r="A160" s="46"/>
      <c r="B160" s="47"/>
      <c r="C160" s="48"/>
      <c r="D160" s="46"/>
      <c r="E160" s="46"/>
      <c r="F160" s="46"/>
      <c r="G160" s="46"/>
      <c r="H160" s="57" t="str">
        <f ca="1">IF(AND(COUNT(OFFSET(G160,1-H$3,0):G160)&lt;&gt;H$3),"",IF(AND(COUNT(OFFSET(G160,1-H$3,0):G160)=H$3,H159=""),AVERAGE(OFFSET(G160,1-H$3,0):G160),IF(COUNT(H159=1),H159+2/(H$3+1)*(G160-H159))))</f>
        <v/>
      </c>
      <c r="I160" s="57" t="str">
        <f ca="1">IF(AND(COUNT(OFFSET(G160,1-I$3,0):G160)&lt;&gt;I$3),"",IF(AND(COUNT(OFFSET(G160,1-I$3,0):G160)=I$3,I159=""),AVERAGE(OFFSET(G160,1-I$3,0):G160),IF(COUNT(I159=1),I159+2/(I$3+1)*(G160-I159))))</f>
        <v/>
      </c>
      <c r="J160" s="58" t="str">
        <f t="shared" ca="1" si="12"/>
        <v/>
      </c>
      <c r="K160" s="58" t="str">
        <f ca="1">IF(AND(COUNT(OFFSET(J160,1-K$3,0):J160)&lt;&gt;K$3),"",IF(AND(COUNT(OFFSET(J160,1-K$3,0):J160)=K$3,K159=""),AVERAGE(OFFSET(J160,1-K$3,0):J160),IF(COUNT(K159=1),K159+2/(K$3+1)*(J160-K159))))</f>
        <v/>
      </c>
      <c r="L160" s="82" t="str">
        <f ca="1">IF(OR(ROW()&lt;$L$3+3,E160=""),"",INT(AVERAGE(MAX(OFFSET(E160,1-$L$3,0):E160),MIN(OFFSET(F160,1-$L$3,0):F160))))</f>
        <v/>
      </c>
      <c r="M160" s="82" t="str">
        <f ca="1">IF(OR(ROW()&lt;$M$3+3,E160=""),"",INT(AVERAGE(MAX(OFFSET(E160,1-$M$3,0):E160),MIN(OFFSET(F160,1-$M$3,0):F160))))</f>
        <v/>
      </c>
      <c r="N160" s="65" t="str">
        <f t="shared" ca="1" si="13"/>
        <v/>
      </c>
      <c r="O160" s="102" t="str">
        <f ca="1">IF(ROW()&lt;$O$3+$N$3+3,"",IF(OFFSET(E160,1-$N$3,0)="","",INT(AVERAGE(MAX((OFFSET(E160,1-$O$3,0)):(OFFSET(E160,2-($N$3+$O$3),0))),MIN((OFFSET(F160,1-$O$3,0)):(OFFSET(F160,2-($N$3+$O$3),0)))))))</f>
        <v/>
      </c>
      <c r="P160" s="65" t="str">
        <f t="shared" ca="1" si="15"/>
        <v/>
      </c>
      <c r="Q160" s="93" t="str">
        <f t="shared" ca="1" si="14"/>
        <v/>
      </c>
      <c r="R160" s="90"/>
      <c r="S160" s="65"/>
      <c r="T160" s="65"/>
      <c r="U160" s="145" t="str">
        <f ca="1">IFERROR(AVERAGE(OFFSET(G160,1-U$3,0):G160),"")</f>
        <v/>
      </c>
      <c r="V160" s="85"/>
      <c r="W160" s="93"/>
      <c r="X160" s="146">
        <f t="shared" ca="1" si="16"/>
        <v>-1</v>
      </c>
      <c r="Y160" s="92"/>
      <c r="Z160" s="81"/>
      <c r="AA160" s="65"/>
      <c r="AB160" s="103"/>
      <c r="AC160" s="103"/>
      <c r="AD160" s="103"/>
      <c r="AE160" s="65"/>
      <c r="AF160" s="81"/>
      <c r="AG160" s="65"/>
      <c r="AH160" s="65"/>
      <c r="AI160" s="81"/>
      <c r="AJ160" s="65"/>
      <c r="AK160" s="103"/>
      <c r="AL160" s="103"/>
      <c r="AM160" s="103"/>
      <c r="AN160" s="65"/>
      <c r="AO160" s="81"/>
      <c r="AP160" s="65"/>
      <c r="AQ160" s="64"/>
    </row>
    <row r="161" spans="1:43" ht="18" customHeight="1">
      <c r="A161" s="46"/>
      <c r="B161" s="47"/>
      <c r="C161" s="48"/>
      <c r="D161" s="46"/>
      <c r="E161" s="46"/>
      <c r="F161" s="46"/>
      <c r="G161" s="46"/>
      <c r="H161" s="57" t="str">
        <f ca="1">IF(AND(COUNT(OFFSET(G161,1-H$3,0):G161)&lt;&gt;H$3),"",IF(AND(COUNT(OFFSET(G161,1-H$3,0):G161)=H$3,H160=""),AVERAGE(OFFSET(G161,1-H$3,0):G161),IF(COUNT(H160=1),H160+2/(H$3+1)*(G161-H160))))</f>
        <v/>
      </c>
      <c r="I161" s="57" t="str">
        <f ca="1">IF(AND(COUNT(OFFSET(G161,1-I$3,0):G161)&lt;&gt;I$3),"",IF(AND(COUNT(OFFSET(G161,1-I$3,0):G161)=I$3,I160=""),AVERAGE(OFFSET(G161,1-I$3,0):G161),IF(COUNT(I160=1),I160+2/(I$3+1)*(G161-I160))))</f>
        <v/>
      </c>
      <c r="J161" s="58" t="str">
        <f t="shared" ca="1" si="12"/>
        <v/>
      </c>
      <c r="K161" s="58" t="str">
        <f ca="1">IF(AND(COUNT(OFFSET(J161,1-K$3,0):J161)&lt;&gt;K$3),"",IF(AND(COUNT(OFFSET(J161,1-K$3,0):J161)=K$3,K160=""),AVERAGE(OFFSET(J161,1-K$3,0):J161),IF(COUNT(K160=1),K160+2/(K$3+1)*(J161-K160))))</f>
        <v/>
      </c>
      <c r="L161" s="82" t="str">
        <f ca="1">IF(OR(ROW()&lt;$L$3+3,E161=""),"",INT(AVERAGE(MAX(OFFSET(E161,1-$L$3,0):E161),MIN(OFFSET(F161,1-$L$3,0):F161))))</f>
        <v/>
      </c>
      <c r="M161" s="82" t="str">
        <f ca="1">IF(OR(ROW()&lt;$M$3+3,E161=""),"",INT(AVERAGE(MAX(OFFSET(E161,1-$M$3,0):E161),MIN(OFFSET(F161,1-$M$3,0):F161))))</f>
        <v/>
      </c>
      <c r="N161" s="65" t="str">
        <f t="shared" ca="1" si="13"/>
        <v/>
      </c>
      <c r="O161" s="102" t="str">
        <f ca="1">IF(ROW()&lt;$O$3+$N$3+3,"",IF(OFFSET(E161,1-$N$3,0)="","",INT(AVERAGE(MAX((OFFSET(E161,1-$O$3,0)):(OFFSET(E161,2-($N$3+$O$3),0))),MIN((OFFSET(F161,1-$O$3,0)):(OFFSET(F161,2-($N$3+$O$3),0)))))))</f>
        <v/>
      </c>
      <c r="P161" s="65" t="str">
        <f t="shared" ca="1" si="15"/>
        <v/>
      </c>
      <c r="Q161" s="93" t="str">
        <f t="shared" ca="1" si="14"/>
        <v/>
      </c>
      <c r="R161" s="90"/>
      <c r="S161" s="65"/>
      <c r="T161" s="65"/>
      <c r="U161" s="145" t="str">
        <f ca="1">IFERROR(AVERAGE(OFFSET(G161,1-U$3,0):G161),"")</f>
        <v/>
      </c>
      <c r="V161" s="85"/>
      <c r="W161" s="93"/>
      <c r="X161" s="146">
        <f t="shared" ca="1" si="16"/>
        <v>-1</v>
      </c>
      <c r="Y161" s="92"/>
      <c r="Z161" s="81"/>
      <c r="AA161" s="65"/>
      <c r="AB161" s="103"/>
      <c r="AC161" s="103"/>
      <c r="AD161" s="103"/>
      <c r="AE161" s="65"/>
      <c r="AF161" s="81"/>
      <c r="AG161" s="65"/>
      <c r="AH161" s="65"/>
      <c r="AI161" s="81"/>
      <c r="AJ161" s="65"/>
      <c r="AK161" s="103"/>
      <c r="AL161" s="103"/>
      <c r="AM161" s="103"/>
      <c r="AN161" s="65"/>
      <c r="AO161" s="81"/>
      <c r="AP161" s="65"/>
      <c r="AQ161" s="64"/>
    </row>
    <row r="162" spans="1:43" ht="18" customHeight="1">
      <c r="A162" s="46"/>
      <c r="B162" s="47"/>
      <c r="C162" s="48"/>
      <c r="D162" s="46"/>
      <c r="E162" s="46"/>
      <c r="F162" s="46"/>
      <c r="G162" s="46"/>
      <c r="H162" s="57" t="str">
        <f ca="1">IF(AND(COUNT(OFFSET(G162,1-H$3,0):G162)&lt;&gt;H$3),"",IF(AND(COUNT(OFFSET(G162,1-H$3,0):G162)=H$3,H161=""),AVERAGE(OFFSET(G162,1-H$3,0):G162),IF(COUNT(H161=1),H161+2/(H$3+1)*(G162-H161))))</f>
        <v/>
      </c>
      <c r="I162" s="57" t="str">
        <f ca="1">IF(AND(COUNT(OFFSET(G162,1-I$3,0):G162)&lt;&gt;I$3),"",IF(AND(COUNT(OFFSET(G162,1-I$3,0):G162)=I$3,I161=""),AVERAGE(OFFSET(G162,1-I$3,0):G162),IF(COUNT(I161=1),I161+2/(I$3+1)*(G162-I161))))</f>
        <v/>
      </c>
      <c r="J162" s="58" t="str">
        <f t="shared" ca="1" si="12"/>
        <v/>
      </c>
      <c r="K162" s="58" t="str">
        <f ca="1">IF(AND(COUNT(OFFSET(J162,1-K$3,0):J162)&lt;&gt;K$3),"",IF(AND(COUNT(OFFSET(J162,1-K$3,0):J162)=K$3,K161=""),AVERAGE(OFFSET(J162,1-K$3,0):J162),IF(COUNT(K161=1),K161+2/(K$3+1)*(J162-K161))))</f>
        <v/>
      </c>
      <c r="L162" s="82" t="str">
        <f ca="1">IF(OR(ROW()&lt;$L$3+3,E162=""),"",INT(AVERAGE(MAX(OFFSET(E162,1-$L$3,0):E162),MIN(OFFSET(F162,1-$L$3,0):F162))))</f>
        <v/>
      </c>
      <c r="M162" s="82" t="str">
        <f ca="1">IF(OR(ROW()&lt;$M$3+3,E162=""),"",INT(AVERAGE(MAX(OFFSET(E162,1-$M$3,0):E162),MIN(OFFSET(F162,1-$M$3,0):F162))))</f>
        <v/>
      </c>
      <c r="N162" s="65" t="str">
        <f t="shared" ca="1" si="13"/>
        <v/>
      </c>
      <c r="O162" s="102" t="str">
        <f ca="1">IF(ROW()&lt;$O$3+$N$3+3,"",IF(OFFSET(E162,1-$N$3,0)="","",INT(AVERAGE(MAX((OFFSET(E162,1-$O$3,0)):(OFFSET(E162,2-($N$3+$O$3),0))),MIN((OFFSET(F162,1-$O$3,0)):(OFFSET(F162,2-($N$3+$O$3),0)))))))</f>
        <v/>
      </c>
      <c r="P162" s="65" t="str">
        <f t="shared" ca="1" si="15"/>
        <v/>
      </c>
      <c r="Q162" s="93" t="str">
        <f t="shared" ca="1" si="14"/>
        <v/>
      </c>
      <c r="R162" s="90"/>
      <c r="S162" s="65"/>
      <c r="T162" s="65"/>
      <c r="U162" s="145" t="str">
        <f ca="1">IFERROR(AVERAGE(OFFSET(G162,1-U$3,0):G162),"")</f>
        <v/>
      </c>
      <c r="V162" s="85"/>
      <c r="W162" s="93"/>
      <c r="X162" s="146">
        <f t="shared" ca="1" si="16"/>
        <v>-1</v>
      </c>
      <c r="Y162" s="92"/>
      <c r="Z162" s="81"/>
      <c r="AA162" s="65"/>
      <c r="AB162" s="103"/>
      <c r="AC162" s="103"/>
      <c r="AD162" s="103"/>
      <c r="AE162" s="65"/>
      <c r="AF162" s="81"/>
      <c r="AG162" s="65"/>
      <c r="AH162" s="65"/>
      <c r="AI162" s="81"/>
      <c r="AJ162" s="65"/>
      <c r="AK162" s="103"/>
      <c r="AL162" s="103"/>
      <c r="AM162" s="103"/>
      <c r="AN162" s="65"/>
      <c r="AO162" s="81"/>
      <c r="AP162" s="65"/>
      <c r="AQ162" s="64"/>
    </row>
    <row r="163" spans="1:43" ht="18" customHeight="1">
      <c r="A163" s="46"/>
      <c r="B163" s="47"/>
      <c r="C163" s="48"/>
      <c r="D163" s="46"/>
      <c r="E163" s="46"/>
      <c r="F163" s="46"/>
      <c r="G163" s="46"/>
      <c r="H163" s="57" t="str">
        <f ca="1">IF(AND(COUNT(OFFSET(G163,1-H$3,0):G163)&lt;&gt;H$3),"",IF(AND(COUNT(OFFSET(G163,1-H$3,0):G163)=H$3,H162=""),AVERAGE(OFFSET(G163,1-H$3,0):G163),IF(COUNT(H162=1),H162+2/(H$3+1)*(G163-H162))))</f>
        <v/>
      </c>
      <c r="I163" s="57" t="str">
        <f ca="1">IF(AND(COUNT(OFFSET(G163,1-I$3,0):G163)&lt;&gt;I$3),"",IF(AND(COUNT(OFFSET(G163,1-I$3,0):G163)=I$3,I162=""),AVERAGE(OFFSET(G163,1-I$3,0):G163),IF(COUNT(I162=1),I162+2/(I$3+1)*(G163-I162))))</f>
        <v/>
      </c>
      <c r="J163" s="58" t="str">
        <f t="shared" ca="1" si="12"/>
        <v/>
      </c>
      <c r="K163" s="58" t="str">
        <f ca="1">IF(AND(COUNT(OFFSET(J163,1-K$3,0):J163)&lt;&gt;K$3),"",IF(AND(COUNT(OFFSET(J163,1-K$3,0):J163)=K$3,K162=""),AVERAGE(OFFSET(J163,1-K$3,0):J163),IF(COUNT(K162=1),K162+2/(K$3+1)*(J163-K162))))</f>
        <v/>
      </c>
      <c r="L163" s="82" t="str">
        <f ca="1">IF(OR(ROW()&lt;$L$3+3,E163=""),"",INT(AVERAGE(MAX(OFFSET(E163,1-$L$3,0):E163),MIN(OFFSET(F163,1-$L$3,0):F163))))</f>
        <v/>
      </c>
      <c r="M163" s="82" t="str">
        <f ca="1">IF(OR(ROW()&lt;$M$3+3,E163=""),"",INT(AVERAGE(MAX(OFFSET(E163,1-$M$3,0):E163),MIN(OFFSET(F163,1-$M$3,0):F163))))</f>
        <v/>
      </c>
      <c r="N163" s="65" t="str">
        <f t="shared" ca="1" si="13"/>
        <v/>
      </c>
      <c r="O163" s="102" t="str">
        <f ca="1">IF(ROW()&lt;$O$3+$N$3+3,"",IF(OFFSET(E163,1-$N$3,0)="","",INT(AVERAGE(MAX((OFFSET(E163,1-$O$3,0)):(OFFSET(E163,2-($N$3+$O$3),0))),MIN((OFFSET(F163,1-$O$3,0)):(OFFSET(F163,2-($N$3+$O$3),0)))))))</f>
        <v/>
      </c>
      <c r="P163" s="65" t="str">
        <f t="shared" ca="1" si="15"/>
        <v/>
      </c>
      <c r="Q163" s="93" t="str">
        <f t="shared" ca="1" si="14"/>
        <v/>
      </c>
      <c r="R163" s="90"/>
      <c r="S163" s="65"/>
      <c r="T163" s="65"/>
      <c r="U163" s="145" t="str">
        <f ca="1">IFERROR(AVERAGE(OFFSET(G163,1-U$3,0):G163),"")</f>
        <v/>
      </c>
      <c r="V163" s="85"/>
      <c r="W163" s="93"/>
      <c r="X163" s="146">
        <f t="shared" ca="1" si="16"/>
        <v>-1</v>
      </c>
      <c r="Y163" s="92"/>
      <c r="Z163" s="81"/>
      <c r="AA163" s="65"/>
      <c r="AB163" s="103"/>
      <c r="AC163" s="103"/>
      <c r="AD163" s="103"/>
      <c r="AE163" s="65"/>
      <c r="AF163" s="81"/>
      <c r="AG163" s="65"/>
      <c r="AH163" s="65"/>
      <c r="AI163" s="81"/>
      <c r="AJ163" s="65"/>
      <c r="AK163" s="103"/>
      <c r="AL163" s="103"/>
      <c r="AM163" s="103"/>
      <c r="AN163" s="65"/>
      <c r="AO163" s="81"/>
      <c r="AP163" s="65"/>
      <c r="AQ163" s="64"/>
    </row>
    <row r="164" spans="1:43" ht="18" customHeight="1">
      <c r="A164" s="46"/>
      <c r="B164" s="47"/>
      <c r="C164" s="48"/>
      <c r="D164" s="46"/>
      <c r="E164" s="46"/>
      <c r="F164" s="46"/>
      <c r="G164" s="46"/>
      <c r="H164" s="57" t="str">
        <f ca="1">IF(AND(COUNT(OFFSET(G164,1-H$3,0):G164)&lt;&gt;H$3),"",IF(AND(COUNT(OFFSET(G164,1-H$3,0):G164)=H$3,H163=""),AVERAGE(OFFSET(G164,1-H$3,0):G164),IF(COUNT(H163=1),H163+2/(H$3+1)*(G164-H163))))</f>
        <v/>
      </c>
      <c r="I164" s="57" t="str">
        <f ca="1">IF(AND(COUNT(OFFSET(G164,1-I$3,0):G164)&lt;&gt;I$3),"",IF(AND(COUNT(OFFSET(G164,1-I$3,0):G164)=I$3,I163=""),AVERAGE(OFFSET(G164,1-I$3,0):G164),IF(COUNT(I163=1),I163+2/(I$3+1)*(G164-I163))))</f>
        <v/>
      </c>
      <c r="J164" s="58" t="str">
        <f t="shared" ca="1" si="12"/>
        <v/>
      </c>
      <c r="K164" s="58" t="str">
        <f ca="1">IF(AND(COUNT(OFFSET(J164,1-K$3,0):J164)&lt;&gt;K$3),"",IF(AND(COUNT(OFFSET(J164,1-K$3,0):J164)=K$3,K163=""),AVERAGE(OFFSET(J164,1-K$3,0):J164),IF(COUNT(K163=1),K163+2/(K$3+1)*(J164-K163))))</f>
        <v/>
      </c>
      <c r="L164" s="82" t="str">
        <f ca="1">IF(OR(ROW()&lt;$L$3+3,E164=""),"",INT(AVERAGE(MAX(OFFSET(E164,1-$L$3,0):E164),MIN(OFFSET(F164,1-$L$3,0):F164))))</f>
        <v/>
      </c>
      <c r="M164" s="82" t="str">
        <f ca="1">IF(OR(ROW()&lt;$M$3+3,E164=""),"",INT(AVERAGE(MAX(OFFSET(E164,1-$M$3,0):E164),MIN(OFFSET(F164,1-$M$3,0):F164))))</f>
        <v/>
      </c>
      <c r="N164" s="65" t="str">
        <f t="shared" ca="1" si="13"/>
        <v/>
      </c>
      <c r="O164" s="102" t="str">
        <f ca="1">IF(ROW()&lt;$O$3+$N$3+3,"",IF(OFFSET(E164,1-$N$3,0)="","",INT(AVERAGE(MAX((OFFSET(E164,1-$O$3,0)):(OFFSET(E164,2-($N$3+$O$3),0))),MIN((OFFSET(F164,1-$O$3,0)):(OFFSET(F164,2-($N$3+$O$3),0)))))))</f>
        <v/>
      </c>
      <c r="P164" s="65" t="str">
        <f t="shared" ca="1" si="15"/>
        <v/>
      </c>
      <c r="Q164" s="93" t="str">
        <f t="shared" ca="1" si="14"/>
        <v/>
      </c>
      <c r="R164" s="90"/>
      <c r="S164" s="65"/>
      <c r="T164" s="65"/>
      <c r="U164" s="145" t="str">
        <f ca="1">IFERROR(AVERAGE(OFFSET(G164,1-U$3,0):G164),"")</f>
        <v/>
      </c>
      <c r="V164" s="85"/>
      <c r="W164" s="93"/>
      <c r="X164" s="146">
        <f t="shared" ca="1" si="16"/>
        <v>-1</v>
      </c>
      <c r="Y164" s="92"/>
      <c r="Z164" s="81"/>
      <c r="AA164" s="65"/>
      <c r="AB164" s="103"/>
      <c r="AC164" s="103"/>
      <c r="AD164" s="103"/>
      <c r="AE164" s="65"/>
      <c r="AF164" s="81"/>
      <c r="AG164" s="65"/>
      <c r="AH164" s="65"/>
      <c r="AI164" s="81"/>
      <c r="AJ164" s="65"/>
      <c r="AK164" s="103"/>
      <c r="AL164" s="103"/>
      <c r="AM164" s="103"/>
      <c r="AN164" s="65"/>
      <c r="AO164" s="81"/>
      <c r="AP164" s="65"/>
      <c r="AQ164" s="64"/>
    </row>
    <row r="165" spans="1:43" ht="18" customHeight="1">
      <c r="A165" s="46"/>
      <c r="B165" s="47"/>
      <c r="C165" s="48"/>
      <c r="D165" s="46"/>
      <c r="E165" s="46"/>
      <c r="F165" s="46"/>
      <c r="G165" s="46"/>
      <c r="H165" s="57" t="str">
        <f ca="1">IF(AND(COUNT(OFFSET(G165,1-H$3,0):G165)&lt;&gt;H$3),"",IF(AND(COUNT(OFFSET(G165,1-H$3,0):G165)=H$3,H164=""),AVERAGE(OFFSET(G165,1-H$3,0):G165),IF(COUNT(H164=1),H164+2/(H$3+1)*(G165-H164))))</f>
        <v/>
      </c>
      <c r="I165" s="57" t="str">
        <f ca="1">IF(AND(COUNT(OFFSET(G165,1-I$3,0):G165)&lt;&gt;I$3),"",IF(AND(COUNT(OFFSET(G165,1-I$3,0):G165)=I$3,I164=""),AVERAGE(OFFSET(G165,1-I$3,0):G165),IF(COUNT(I164=1),I164+2/(I$3+1)*(G165-I164))))</f>
        <v/>
      </c>
      <c r="J165" s="58" t="str">
        <f t="shared" ca="1" si="12"/>
        <v/>
      </c>
      <c r="K165" s="58" t="str">
        <f ca="1">IF(AND(COUNT(OFFSET(J165,1-K$3,0):J165)&lt;&gt;K$3),"",IF(AND(COUNT(OFFSET(J165,1-K$3,0):J165)=K$3,K164=""),AVERAGE(OFFSET(J165,1-K$3,0):J165),IF(COUNT(K164=1),K164+2/(K$3+1)*(J165-K164))))</f>
        <v/>
      </c>
      <c r="L165" s="82" t="str">
        <f ca="1">IF(OR(ROW()&lt;$L$3+3,E165=""),"",INT(AVERAGE(MAX(OFFSET(E165,1-$L$3,0):E165),MIN(OFFSET(F165,1-$L$3,0):F165))))</f>
        <v/>
      </c>
      <c r="M165" s="82" t="str">
        <f ca="1">IF(OR(ROW()&lt;$M$3+3,E165=""),"",INT(AVERAGE(MAX(OFFSET(E165,1-$M$3,0):E165),MIN(OFFSET(F165,1-$M$3,0):F165))))</f>
        <v/>
      </c>
      <c r="N165" s="65" t="str">
        <f t="shared" ca="1" si="13"/>
        <v/>
      </c>
      <c r="O165" s="102" t="str">
        <f ca="1">IF(ROW()&lt;$O$3+$N$3+3,"",IF(OFFSET(E165,1-$N$3,0)="","",INT(AVERAGE(MAX((OFFSET(E165,1-$O$3,0)):(OFFSET(E165,2-($N$3+$O$3),0))),MIN((OFFSET(F165,1-$O$3,0)):(OFFSET(F165,2-($N$3+$O$3),0)))))))</f>
        <v/>
      </c>
      <c r="P165" s="65" t="str">
        <f t="shared" ca="1" si="15"/>
        <v/>
      </c>
      <c r="Q165" s="93" t="str">
        <f t="shared" ca="1" si="14"/>
        <v/>
      </c>
      <c r="R165" s="90"/>
      <c r="S165" s="65"/>
      <c r="T165" s="65"/>
      <c r="U165" s="145" t="str">
        <f ca="1">IFERROR(AVERAGE(OFFSET(G165,1-U$3,0):G165),"")</f>
        <v/>
      </c>
      <c r="V165" s="85"/>
      <c r="W165" s="93"/>
      <c r="X165" s="146">
        <f t="shared" ca="1" si="16"/>
        <v>-1</v>
      </c>
      <c r="Y165" s="92"/>
      <c r="Z165" s="81"/>
      <c r="AA165" s="65"/>
      <c r="AB165" s="103"/>
      <c r="AC165" s="103"/>
      <c r="AD165" s="103"/>
      <c r="AE165" s="65"/>
      <c r="AF165" s="81"/>
      <c r="AG165" s="65"/>
      <c r="AH165" s="65"/>
      <c r="AI165" s="81"/>
      <c r="AJ165" s="65"/>
      <c r="AK165" s="103"/>
      <c r="AL165" s="103"/>
      <c r="AM165" s="103"/>
      <c r="AN165" s="65"/>
      <c r="AO165" s="81"/>
      <c r="AP165" s="65"/>
      <c r="AQ165" s="64"/>
    </row>
    <row r="166" spans="1:43" ht="18" customHeight="1">
      <c r="A166" s="46"/>
      <c r="B166" s="47"/>
      <c r="C166" s="48"/>
      <c r="D166" s="46"/>
      <c r="E166" s="46"/>
      <c r="F166" s="46"/>
      <c r="G166" s="46"/>
      <c r="H166" s="57" t="str">
        <f ca="1">IF(AND(COUNT(OFFSET(G166,1-H$3,0):G166)&lt;&gt;H$3),"",IF(AND(COUNT(OFFSET(G166,1-H$3,0):G166)=H$3,H165=""),AVERAGE(OFFSET(G166,1-H$3,0):G166),IF(COUNT(H165=1),H165+2/(H$3+1)*(G166-H165))))</f>
        <v/>
      </c>
      <c r="I166" s="57" t="str">
        <f ca="1">IF(AND(COUNT(OFFSET(G166,1-I$3,0):G166)&lt;&gt;I$3),"",IF(AND(COUNT(OFFSET(G166,1-I$3,0):G166)=I$3,I165=""),AVERAGE(OFFSET(G166,1-I$3,0):G166),IF(COUNT(I165=1),I165+2/(I$3+1)*(G166-I165))))</f>
        <v/>
      </c>
      <c r="J166" s="58" t="str">
        <f t="shared" ca="1" si="12"/>
        <v/>
      </c>
      <c r="K166" s="58" t="str">
        <f ca="1">IF(AND(COUNT(OFFSET(J166,1-K$3,0):J166)&lt;&gt;K$3),"",IF(AND(COUNT(OFFSET(J166,1-K$3,0):J166)=K$3,K165=""),AVERAGE(OFFSET(J166,1-K$3,0):J166),IF(COUNT(K165=1),K165+2/(K$3+1)*(J166-K165))))</f>
        <v/>
      </c>
      <c r="L166" s="82" t="str">
        <f ca="1">IF(OR(ROW()&lt;$L$3+3,E166=""),"",INT(AVERAGE(MAX(OFFSET(E166,1-$L$3,0):E166),MIN(OFFSET(F166,1-$L$3,0):F166))))</f>
        <v/>
      </c>
      <c r="M166" s="82" t="str">
        <f ca="1">IF(OR(ROW()&lt;$M$3+3,E166=""),"",INT(AVERAGE(MAX(OFFSET(E166,1-$M$3,0):E166),MIN(OFFSET(F166,1-$M$3,0):F166))))</f>
        <v/>
      </c>
      <c r="N166" s="65" t="str">
        <f t="shared" ca="1" si="13"/>
        <v/>
      </c>
      <c r="O166" s="102" t="str">
        <f ca="1">IF(ROW()&lt;$O$3+$N$3+3,"",IF(OFFSET(E166,1-$N$3,0)="","",INT(AVERAGE(MAX((OFFSET(E166,1-$O$3,0)):(OFFSET(E166,2-($N$3+$O$3),0))),MIN((OFFSET(F166,1-$O$3,0)):(OFFSET(F166,2-($N$3+$O$3),0)))))))</f>
        <v/>
      </c>
      <c r="P166" s="65" t="str">
        <f t="shared" ca="1" si="15"/>
        <v/>
      </c>
      <c r="Q166" s="93" t="str">
        <f t="shared" ca="1" si="14"/>
        <v/>
      </c>
      <c r="R166" s="90"/>
      <c r="S166" s="65"/>
      <c r="T166" s="65"/>
      <c r="U166" s="145" t="str">
        <f ca="1">IFERROR(AVERAGE(OFFSET(G166,1-U$3,0):G166),"")</f>
        <v/>
      </c>
      <c r="V166" s="85"/>
      <c r="W166" s="93"/>
      <c r="X166" s="146">
        <f t="shared" ca="1" si="16"/>
        <v>-1</v>
      </c>
      <c r="Y166" s="92"/>
      <c r="Z166" s="81"/>
      <c r="AA166" s="65"/>
      <c r="AB166" s="103"/>
      <c r="AC166" s="103"/>
      <c r="AD166" s="103"/>
      <c r="AE166" s="65"/>
      <c r="AF166" s="81"/>
      <c r="AG166" s="65"/>
      <c r="AH166" s="65"/>
      <c r="AI166" s="81"/>
      <c r="AJ166" s="65"/>
      <c r="AK166" s="103"/>
      <c r="AL166" s="103"/>
      <c r="AM166" s="103"/>
      <c r="AN166" s="65"/>
      <c r="AO166" s="81"/>
      <c r="AP166" s="65"/>
      <c r="AQ166" s="64"/>
    </row>
    <row r="167" spans="1:43" ht="18" customHeight="1">
      <c r="A167" s="46"/>
      <c r="B167" s="47"/>
      <c r="C167" s="48"/>
      <c r="D167" s="46"/>
      <c r="E167" s="46"/>
      <c r="F167" s="46"/>
      <c r="G167" s="46"/>
      <c r="H167" s="57" t="str">
        <f ca="1">IF(AND(COUNT(OFFSET(G167,1-H$3,0):G167)&lt;&gt;H$3),"",IF(AND(COUNT(OFFSET(G167,1-H$3,0):G167)=H$3,H166=""),AVERAGE(OFFSET(G167,1-H$3,0):G167),IF(COUNT(H166=1),H166+2/(H$3+1)*(G167-H166))))</f>
        <v/>
      </c>
      <c r="I167" s="57" t="str">
        <f ca="1">IF(AND(COUNT(OFFSET(G167,1-I$3,0):G167)&lt;&gt;I$3),"",IF(AND(COUNT(OFFSET(G167,1-I$3,0):G167)=I$3,I166=""),AVERAGE(OFFSET(G167,1-I$3,0):G167),IF(COUNT(I166=1),I166+2/(I$3+1)*(G167-I166))))</f>
        <v/>
      </c>
      <c r="J167" s="58" t="str">
        <f t="shared" ca="1" si="12"/>
        <v/>
      </c>
      <c r="K167" s="58" t="str">
        <f ca="1">IF(AND(COUNT(OFFSET(J167,1-K$3,0):J167)&lt;&gt;K$3),"",IF(AND(COUNT(OFFSET(J167,1-K$3,0):J167)=K$3,K166=""),AVERAGE(OFFSET(J167,1-K$3,0):J167),IF(COUNT(K166=1),K166+2/(K$3+1)*(J167-K166))))</f>
        <v/>
      </c>
      <c r="L167" s="82" t="str">
        <f ca="1">IF(OR(ROW()&lt;$L$3+3,E167=""),"",INT(AVERAGE(MAX(OFFSET(E167,1-$L$3,0):E167),MIN(OFFSET(F167,1-$L$3,0):F167))))</f>
        <v/>
      </c>
      <c r="M167" s="82" t="str">
        <f ca="1">IF(OR(ROW()&lt;$M$3+3,E167=""),"",INT(AVERAGE(MAX(OFFSET(E167,1-$M$3,0):E167),MIN(OFFSET(F167,1-$M$3,0):F167))))</f>
        <v/>
      </c>
      <c r="N167" s="65" t="str">
        <f t="shared" ca="1" si="13"/>
        <v/>
      </c>
      <c r="O167" s="102" t="str">
        <f ca="1">IF(ROW()&lt;$O$3+$N$3+3,"",IF(OFFSET(E167,1-$N$3,0)="","",INT(AVERAGE(MAX((OFFSET(E167,1-$O$3,0)):(OFFSET(E167,2-($N$3+$O$3),0))),MIN((OFFSET(F167,1-$O$3,0)):(OFFSET(F167,2-($N$3+$O$3),0)))))))</f>
        <v/>
      </c>
      <c r="P167" s="65" t="str">
        <f t="shared" ca="1" si="15"/>
        <v/>
      </c>
      <c r="Q167" s="93" t="str">
        <f t="shared" ca="1" si="14"/>
        <v/>
      </c>
      <c r="R167" s="90"/>
      <c r="S167" s="65"/>
      <c r="T167" s="65"/>
      <c r="U167" s="145" t="str">
        <f ca="1">IFERROR(AVERAGE(OFFSET(G167,1-U$3,0):G167),"")</f>
        <v/>
      </c>
      <c r="V167" s="85"/>
      <c r="W167" s="93"/>
      <c r="X167" s="146">
        <f t="shared" ca="1" si="16"/>
        <v>-1</v>
      </c>
      <c r="Y167" s="92"/>
      <c r="Z167" s="81"/>
      <c r="AA167" s="65"/>
      <c r="AB167" s="103"/>
      <c r="AC167" s="103"/>
      <c r="AD167" s="103"/>
      <c r="AE167" s="65"/>
      <c r="AF167" s="81"/>
      <c r="AG167" s="65"/>
      <c r="AH167" s="65"/>
      <c r="AI167" s="81"/>
      <c r="AJ167" s="65"/>
      <c r="AK167" s="103"/>
      <c r="AL167" s="103"/>
      <c r="AM167" s="103"/>
      <c r="AN167" s="65"/>
      <c r="AO167" s="81"/>
      <c r="AP167" s="65"/>
      <c r="AQ167" s="64"/>
    </row>
    <row r="168" spans="1:43" ht="18" customHeight="1">
      <c r="A168" s="46"/>
      <c r="B168" s="47"/>
      <c r="C168" s="48"/>
      <c r="D168" s="46"/>
      <c r="E168" s="46"/>
      <c r="F168" s="46"/>
      <c r="G168" s="46"/>
      <c r="H168" s="57" t="str">
        <f ca="1">IF(AND(COUNT(OFFSET(G168,1-H$3,0):G168)&lt;&gt;H$3),"",IF(AND(COUNT(OFFSET(G168,1-H$3,0):G168)=H$3,H167=""),AVERAGE(OFFSET(G168,1-H$3,0):G168),IF(COUNT(H167=1),H167+2/(H$3+1)*(G168-H167))))</f>
        <v/>
      </c>
      <c r="I168" s="57" t="str">
        <f ca="1">IF(AND(COUNT(OFFSET(G168,1-I$3,0):G168)&lt;&gt;I$3),"",IF(AND(COUNT(OFFSET(G168,1-I$3,0):G168)=I$3,I167=""),AVERAGE(OFFSET(G168,1-I$3,0):G168),IF(COUNT(I167=1),I167+2/(I$3+1)*(G168-I167))))</f>
        <v/>
      </c>
      <c r="J168" s="58" t="str">
        <f t="shared" ca="1" si="12"/>
        <v/>
      </c>
      <c r="K168" s="58" t="str">
        <f ca="1">IF(AND(COUNT(OFFSET(J168,1-K$3,0):J168)&lt;&gt;K$3),"",IF(AND(COUNT(OFFSET(J168,1-K$3,0):J168)=K$3,K167=""),AVERAGE(OFFSET(J168,1-K$3,0):J168),IF(COUNT(K167=1),K167+2/(K$3+1)*(J168-K167))))</f>
        <v/>
      </c>
      <c r="L168" s="82" t="str">
        <f ca="1">IF(OR(ROW()&lt;$L$3+3,E168=""),"",INT(AVERAGE(MAX(OFFSET(E168,1-$L$3,0):E168),MIN(OFFSET(F168,1-$L$3,0):F168))))</f>
        <v/>
      </c>
      <c r="M168" s="82" t="str">
        <f ca="1">IF(OR(ROW()&lt;$M$3+3,E168=""),"",INT(AVERAGE(MAX(OFFSET(E168,1-$M$3,0):E168),MIN(OFFSET(F168,1-$M$3,0):F168))))</f>
        <v/>
      </c>
      <c r="N168" s="65" t="str">
        <f t="shared" ca="1" si="13"/>
        <v/>
      </c>
      <c r="O168" s="102" t="str">
        <f ca="1">IF(ROW()&lt;$O$3+$N$3+3,"",IF(OFFSET(E168,1-$N$3,0)="","",INT(AVERAGE(MAX((OFFSET(E168,1-$O$3,0)):(OFFSET(E168,2-($N$3+$O$3),0))),MIN((OFFSET(F168,1-$O$3,0)):(OFFSET(F168,2-($N$3+$O$3),0)))))))</f>
        <v/>
      </c>
      <c r="P168" s="65" t="str">
        <f t="shared" ca="1" si="15"/>
        <v/>
      </c>
      <c r="Q168" s="93" t="str">
        <f t="shared" ca="1" si="14"/>
        <v/>
      </c>
      <c r="R168" s="90"/>
      <c r="S168" s="65"/>
      <c r="T168" s="65"/>
      <c r="U168" s="145" t="str">
        <f ca="1">IFERROR(AVERAGE(OFFSET(G168,1-U$3,0):G168),"")</f>
        <v/>
      </c>
      <c r="V168" s="85"/>
      <c r="W168" s="93"/>
      <c r="X168" s="146">
        <f t="shared" ca="1" si="16"/>
        <v>-1</v>
      </c>
      <c r="Y168" s="92"/>
      <c r="Z168" s="81"/>
      <c r="AA168" s="65"/>
      <c r="AB168" s="103"/>
      <c r="AC168" s="103"/>
      <c r="AD168" s="103"/>
      <c r="AE168" s="65"/>
      <c r="AF168" s="81"/>
      <c r="AG168" s="65"/>
      <c r="AH168" s="65"/>
      <c r="AI168" s="81"/>
      <c r="AJ168" s="65"/>
      <c r="AK168" s="103"/>
      <c r="AL168" s="103"/>
      <c r="AM168" s="103"/>
      <c r="AN168" s="65"/>
      <c r="AO168" s="81"/>
      <c r="AP168" s="65"/>
      <c r="AQ168" s="64"/>
    </row>
    <row r="169" spans="1:43" ht="18" customHeight="1">
      <c r="A169" s="46"/>
      <c r="B169" s="47"/>
      <c r="C169" s="48"/>
      <c r="D169" s="46"/>
      <c r="E169" s="46"/>
      <c r="F169" s="46"/>
      <c r="G169" s="46"/>
      <c r="H169" s="57" t="str">
        <f ca="1">IF(AND(COUNT(OFFSET(G169,1-H$3,0):G169)&lt;&gt;H$3),"",IF(AND(COUNT(OFFSET(G169,1-H$3,0):G169)=H$3,H168=""),AVERAGE(OFFSET(G169,1-H$3,0):G169),IF(COUNT(H168=1),H168+2/(H$3+1)*(G169-H168))))</f>
        <v/>
      </c>
      <c r="I169" s="57" t="str">
        <f ca="1">IF(AND(COUNT(OFFSET(G169,1-I$3,0):G169)&lt;&gt;I$3),"",IF(AND(COUNT(OFFSET(G169,1-I$3,0):G169)=I$3,I168=""),AVERAGE(OFFSET(G169,1-I$3,0):G169),IF(COUNT(I168=1),I168+2/(I$3+1)*(G169-I168))))</f>
        <v/>
      </c>
      <c r="J169" s="58" t="str">
        <f t="shared" ca="1" si="12"/>
        <v/>
      </c>
      <c r="K169" s="58" t="str">
        <f ca="1">IF(AND(COUNT(OFFSET(J169,1-K$3,0):J169)&lt;&gt;K$3),"",IF(AND(COUNT(OFFSET(J169,1-K$3,0):J169)=K$3,K168=""),AVERAGE(OFFSET(J169,1-K$3,0):J169),IF(COUNT(K168=1),K168+2/(K$3+1)*(J169-K168))))</f>
        <v/>
      </c>
      <c r="L169" s="82" t="str">
        <f ca="1">IF(OR(ROW()&lt;$L$3+3,E169=""),"",INT(AVERAGE(MAX(OFFSET(E169,1-$L$3,0):E169),MIN(OFFSET(F169,1-$L$3,0):F169))))</f>
        <v/>
      </c>
      <c r="M169" s="82" t="str">
        <f ca="1">IF(OR(ROW()&lt;$M$3+3,E169=""),"",INT(AVERAGE(MAX(OFFSET(E169,1-$M$3,0):E169),MIN(OFFSET(F169,1-$M$3,0):F169))))</f>
        <v/>
      </c>
      <c r="N169" s="65" t="str">
        <f t="shared" ca="1" si="13"/>
        <v/>
      </c>
      <c r="O169" s="102" t="str">
        <f ca="1">IF(ROW()&lt;$O$3+$N$3+3,"",IF(OFFSET(E169,1-$N$3,0)="","",INT(AVERAGE(MAX((OFFSET(E169,1-$O$3,0)):(OFFSET(E169,2-($N$3+$O$3),0))),MIN((OFFSET(F169,1-$O$3,0)):(OFFSET(F169,2-($N$3+$O$3),0)))))))</f>
        <v/>
      </c>
      <c r="P169" s="65" t="str">
        <f t="shared" ca="1" si="15"/>
        <v/>
      </c>
      <c r="Q169" s="93" t="str">
        <f t="shared" ca="1" si="14"/>
        <v/>
      </c>
      <c r="R169" s="90"/>
      <c r="S169" s="65"/>
      <c r="T169" s="65"/>
      <c r="U169" s="145" t="str">
        <f ca="1">IFERROR(AVERAGE(OFFSET(G169,1-U$3,0):G169),"")</f>
        <v/>
      </c>
      <c r="V169" s="85"/>
      <c r="W169" s="93"/>
      <c r="X169" s="146">
        <f t="shared" ca="1" si="16"/>
        <v>-1</v>
      </c>
      <c r="Y169" s="92"/>
      <c r="Z169" s="81"/>
      <c r="AA169" s="65"/>
      <c r="AB169" s="103"/>
      <c r="AC169" s="103"/>
      <c r="AD169" s="103"/>
      <c r="AE169" s="65"/>
      <c r="AF169" s="81"/>
      <c r="AG169" s="65"/>
      <c r="AH169" s="65"/>
      <c r="AI169" s="81"/>
      <c r="AJ169" s="65"/>
      <c r="AK169" s="103"/>
      <c r="AL169" s="103"/>
      <c r="AM169" s="103"/>
      <c r="AN169" s="65"/>
      <c r="AO169" s="81"/>
      <c r="AP169" s="65"/>
      <c r="AQ169" s="64"/>
    </row>
    <row r="170" spans="1:43" ht="18" customHeight="1">
      <c r="A170" s="46"/>
      <c r="B170" s="47"/>
      <c r="C170" s="48"/>
      <c r="D170" s="46"/>
      <c r="E170" s="46"/>
      <c r="F170" s="46"/>
      <c r="G170" s="46"/>
      <c r="H170" s="57" t="str">
        <f ca="1">IF(AND(COUNT(OFFSET(G170,1-H$3,0):G170)&lt;&gt;H$3),"",IF(AND(COUNT(OFFSET(G170,1-H$3,0):G170)=H$3,H169=""),AVERAGE(OFFSET(G170,1-H$3,0):G170),IF(COUNT(H169=1),H169+2/(H$3+1)*(G170-H169))))</f>
        <v/>
      </c>
      <c r="I170" s="57" t="str">
        <f ca="1">IF(AND(COUNT(OFFSET(G170,1-I$3,0):G170)&lt;&gt;I$3),"",IF(AND(COUNT(OFFSET(G170,1-I$3,0):G170)=I$3,I169=""),AVERAGE(OFFSET(G170,1-I$3,0):G170),IF(COUNT(I169=1),I169+2/(I$3+1)*(G170-I169))))</f>
        <v/>
      </c>
      <c r="J170" s="58" t="str">
        <f t="shared" ca="1" si="12"/>
        <v/>
      </c>
      <c r="K170" s="58" t="str">
        <f ca="1">IF(AND(COUNT(OFFSET(J170,1-K$3,0):J170)&lt;&gt;K$3),"",IF(AND(COUNT(OFFSET(J170,1-K$3,0):J170)=K$3,K169=""),AVERAGE(OFFSET(J170,1-K$3,0):J170),IF(COUNT(K169=1),K169+2/(K$3+1)*(J170-K169))))</f>
        <v/>
      </c>
      <c r="L170" s="82" t="str">
        <f ca="1">IF(OR(ROW()&lt;$L$3+3,E170=""),"",INT(AVERAGE(MAX(OFFSET(E170,1-$L$3,0):E170),MIN(OFFSET(F170,1-$L$3,0):F170))))</f>
        <v/>
      </c>
      <c r="M170" s="82" t="str">
        <f ca="1">IF(OR(ROW()&lt;$M$3+3,E170=""),"",INT(AVERAGE(MAX(OFFSET(E170,1-$M$3,0):E170),MIN(OFFSET(F170,1-$M$3,0):F170))))</f>
        <v/>
      </c>
      <c r="N170" s="65" t="str">
        <f t="shared" ca="1" si="13"/>
        <v/>
      </c>
      <c r="O170" s="102" t="str">
        <f ca="1">IF(ROW()&lt;$O$3+$N$3+3,"",IF(OFFSET(E170,1-$N$3,0)="","",INT(AVERAGE(MAX((OFFSET(E170,1-$O$3,0)):(OFFSET(E170,2-($N$3+$O$3),0))),MIN((OFFSET(F170,1-$O$3,0)):(OFFSET(F170,2-($N$3+$O$3),0)))))))</f>
        <v/>
      </c>
      <c r="P170" s="65" t="str">
        <f t="shared" ca="1" si="15"/>
        <v/>
      </c>
      <c r="Q170" s="93" t="str">
        <f t="shared" ca="1" si="14"/>
        <v/>
      </c>
      <c r="R170" s="90"/>
      <c r="S170" s="65"/>
      <c r="T170" s="65"/>
      <c r="U170" s="145" t="str">
        <f ca="1">IFERROR(AVERAGE(OFFSET(G170,1-U$3,0):G170),"")</f>
        <v/>
      </c>
      <c r="V170" s="85"/>
      <c r="W170" s="93"/>
      <c r="X170" s="146">
        <f t="shared" ca="1" si="16"/>
        <v>-1</v>
      </c>
      <c r="Y170" s="92"/>
      <c r="Z170" s="81"/>
      <c r="AA170" s="65"/>
      <c r="AB170" s="103"/>
      <c r="AC170" s="103"/>
      <c r="AD170" s="103"/>
      <c r="AE170" s="65"/>
      <c r="AF170" s="81"/>
      <c r="AG170" s="65"/>
      <c r="AH170" s="65"/>
      <c r="AI170" s="81"/>
      <c r="AJ170" s="65"/>
      <c r="AK170" s="103"/>
      <c r="AL170" s="103"/>
      <c r="AM170" s="103"/>
      <c r="AN170" s="65"/>
      <c r="AO170" s="81"/>
      <c r="AP170" s="65"/>
      <c r="AQ170" s="64"/>
    </row>
    <row r="171" spans="1:43" ht="18" customHeight="1">
      <c r="A171" s="46"/>
      <c r="B171" s="47"/>
      <c r="C171" s="48"/>
      <c r="D171" s="46"/>
      <c r="E171" s="46"/>
      <c r="F171" s="46"/>
      <c r="G171" s="46"/>
      <c r="H171" s="57" t="str">
        <f ca="1">IF(AND(COUNT(OFFSET(G171,1-H$3,0):G171)&lt;&gt;H$3),"",IF(AND(COUNT(OFFSET(G171,1-H$3,0):G171)=H$3,H170=""),AVERAGE(OFFSET(G171,1-H$3,0):G171),IF(COUNT(H170=1),H170+2/(H$3+1)*(G171-H170))))</f>
        <v/>
      </c>
      <c r="I171" s="57" t="str">
        <f ca="1">IF(AND(COUNT(OFFSET(G171,1-I$3,0):G171)&lt;&gt;I$3),"",IF(AND(COUNT(OFFSET(G171,1-I$3,0):G171)=I$3,I170=""),AVERAGE(OFFSET(G171,1-I$3,0):G171),IF(COUNT(I170=1),I170+2/(I$3+1)*(G171-I170))))</f>
        <v/>
      </c>
      <c r="J171" s="58" t="str">
        <f t="shared" ca="1" si="12"/>
        <v/>
      </c>
      <c r="K171" s="58" t="str">
        <f ca="1">IF(AND(COUNT(OFFSET(J171,1-K$3,0):J171)&lt;&gt;K$3),"",IF(AND(COUNT(OFFSET(J171,1-K$3,0):J171)=K$3,K170=""),AVERAGE(OFFSET(J171,1-K$3,0):J171),IF(COUNT(K170=1),K170+2/(K$3+1)*(J171-K170))))</f>
        <v/>
      </c>
      <c r="L171" s="82" t="str">
        <f ca="1">IF(OR(ROW()&lt;$L$3+3,E171=""),"",INT(AVERAGE(MAX(OFFSET(E171,1-$L$3,0):E171),MIN(OFFSET(F171,1-$L$3,0):F171))))</f>
        <v/>
      </c>
      <c r="M171" s="82" t="str">
        <f ca="1">IF(OR(ROW()&lt;$M$3+3,E171=""),"",INT(AVERAGE(MAX(OFFSET(E171,1-$M$3,0):E171),MIN(OFFSET(F171,1-$M$3,0):F171))))</f>
        <v/>
      </c>
      <c r="N171" s="65" t="str">
        <f t="shared" ca="1" si="13"/>
        <v/>
      </c>
      <c r="O171" s="102" t="str">
        <f ca="1">IF(ROW()&lt;$O$3+$N$3+3,"",IF(OFFSET(E171,1-$N$3,0)="","",INT(AVERAGE(MAX((OFFSET(E171,1-$O$3,0)):(OFFSET(E171,2-($N$3+$O$3),0))),MIN((OFFSET(F171,1-$O$3,0)):(OFFSET(F171,2-($N$3+$O$3),0)))))))</f>
        <v/>
      </c>
      <c r="P171" s="65" t="str">
        <f t="shared" ca="1" si="15"/>
        <v/>
      </c>
      <c r="Q171" s="93" t="str">
        <f t="shared" ca="1" si="14"/>
        <v/>
      </c>
      <c r="R171" s="90"/>
      <c r="S171" s="65"/>
      <c r="T171" s="65"/>
      <c r="U171" s="145" t="str">
        <f ca="1">IFERROR(AVERAGE(OFFSET(G171,1-U$3,0):G171),"")</f>
        <v/>
      </c>
      <c r="V171" s="85"/>
      <c r="W171" s="93"/>
      <c r="X171" s="146">
        <f t="shared" ca="1" si="16"/>
        <v>-1</v>
      </c>
      <c r="Y171" s="92"/>
      <c r="Z171" s="81"/>
      <c r="AA171" s="65"/>
      <c r="AB171" s="103"/>
      <c r="AC171" s="103"/>
      <c r="AD171" s="103"/>
      <c r="AE171" s="65"/>
      <c r="AF171" s="81"/>
      <c r="AG171" s="65"/>
      <c r="AH171" s="65"/>
      <c r="AI171" s="81"/>
      <c r="AJ171" s="65"/>
      <c r="AK171" s="103"/>
      <c r="AL171" s="103"/>
      <c r="AM171" s="103"/>
      <c r="AN171" s="65"/>
      <c r="AO171" s="81"/>
      <c r="AP171" s="65"/>
      <c r="AQ171" s="64"/>
    </row>
    <row r="172" spans="1:43" ht="18" customHeight="1">
      <c r="A172" s="46"/>
      <c r="B172" s="47"/>
      <c r="C172" s="48"/>
      <c r="D172" s="46"/>
      <c r="E172" s="46"/>
      <c r="F172" s="46"/>
      <c r="G172" s="46"/>
      <c r="H172" s="57" t="str">
        <f ca="1">IF(AND(COUNT(OFFSET(G172,1-H$3,0):G172)&lt;&gt;H$3),"",IF(AND(COUNT(OFFSET(G172,1-H$3,0):G172)=H$3,H171=""),AVERAGE(OFFSET(G172,1-H$3,0):G172),IF(COUNT(H171=1),H171+2/(H$3+1)*(G172-H171))))</f>
        <v/>
      </c>
      <c r="I172" s="57" t="str">
        <f ca="1">IF(AND(COUNT(OFFSET(G172,1-I$3,0):G172)&lt;&gt;I$3),"",IF(AND(COUNT(OFFSET(G172,1-I$3,0):G172)=I$3,I171=""),AVERAGE(OFFSET(G172,1-I$3,0):G172),IF(COUNT(I171=1),I171+2/(I$3+1)*(G172-I171))))</f>
        <v/>
      </c>
      <c r="J172" s="58" t="str">
        <f t="shared" ca="1" si="12"/>
        <v/>
      </c>
      <c r="K172" s="58" t="str">
        <f ca="1">IF(AND(COUNT(OFFSET(J172,1-K$3,0):J172)&lt;&gt;K$3),"",IF(AND(COUNT(OFFSET(J172,1-K$3,0):J172)=K$3,K171=""),AVERAGE(OFFSET(J172,1-K$3,0):J172),IF(COUNT(K171=1),K171+2/(K$3+1)*(J172-K171))))</f>
        <v/>
      </c>
      <c r="L172" s="82" t="str">
        <f ca="1">IF(OR(ROW()&lt;$L$3+3,E172=""),"",INT(AVERAGE(MAX(OFFSET(E172,1-$L$3,0):E172),MIN(OFFSET(F172,1-$L$3,0):F172))))</f>
        <v/>
      </c>
      <c r="M172" s="82" t="str">
        <f ca="1">IF(OR(ROW()&lt;$M$3+3,E172=""),"",INT(AVERAGE(MAX(OFFSET(E172,1-$M$3,0):E172),MIN(OFFSET(F172,1-$M$3,0):F172))))</f>
        <v/>
      </c>
      <c r="N172" s="65" t="str">
        <f t="shared" ca="1" si="13"/>
        <v/>
      </c>
      <c r="O172" s="102" t="str">
        <f ca="1">IF(ROW()&lt;$O$3+$N$3+3,"",IF(OFFSET(E172,1-$N$3,0)="","",INT(AVERAGE(MAX((OFFSET(E172,1-$O$3,0)):(OFFSET(E172,2-($N$3+$O$3),0))),MIN((OFFSET(F172,1-$O$3,0)):(OFFSET(F172,2-($N$3+$O$3),0)))))))</f>
        <v/>
      </c>
      <c r="P172" s="65" t="str">
        <f t="shared" ca="1" si="15"/>
        <v/>
      </c>
      <c r="Q172" s="93" t="str">
        <f t="shared" ca="1" si="14"/>
        <v/>
      </c>
      <c r="R172" s="90"/>
      <c r="S172" s="65"/>
      <c r="T172" s="65"/>
      <c r="U172" s="145" t="str">
        <f ca="1">IFERROR(AVERAGE(OFFSET(G172,1-U$3,0):G172),"")</f>
        <v/>
      </c>
      <c r="V172" s="85"/>
      <c r="W172" s="93"/>
      <c r="X172" s="146">
        <f t="shared" ca="1" si="16"/>
        <v>-1</v>
      </c>
      <c r="Y172" s="92"/>
      <c r="Z172" s="81"/>
      <c r="AA172" s="65"/>
      <c r="AB172" s="103"/>
      <c r="AC172" s="103"/>
      <c r="AD172" s="103"/>
      <c r="AE172" s="65"/>
      <c r="AF172" s="81"/>
      <c r="AG172" s="65"/>
      <c r="AH172" s="65"/>
      <c r="AI172" s="81"/>
      <c r="AJ172" s="65"/>
      <c r="AK172" s="103"/>
      <c r="AL172" s="103"/>
      <c r="AM172" s="103"/>
      <c r="AN172" s="65"/>
      <c r="AO172" s="81"/>
      <c r="AP172" s="65"/>
      <c r="AQ172" s="64"/>
    </row>
    <row r="173" spans="1:43" ht="18" customHeight="1">
      <c r="A173" s="46"/>
      <c r="B173" s="47"/>
      <c r="C173" s="48"/>
      <c r="D173" s="46"/>
      <c r="E173" s="46"/>
      <c r="F173" s="46"/>
      <c r="G173" s="46"/>
      <c r="H173" s="57" t="str">
        <f ca="1">IF(AND(COUNT(OFFSET(G173,1-H$3,0):G173)&lt;&gt;H$3),"",IF(AND(COUNT(OFFSET(G173,1-H$3,0):G173)=H$3,H172=""),AVERAGE(OFFSET(G173,1-H$3,0):G173),IF(COUNT(H172=1),H172+2/(H$3+1)*(G173-H172))))</f>
        <v/>
      </c>
      <c r="I173" s="57" t="str">
        <f ca="1">IF(AND(COUNT(OFFSET(G173,1-I$3,0):G173)&lt;&gt;I$3),"",IF(AND(COUNT(OFFSET(G173,1-I$3,0):G173)=I$3,I172=""),AVERAGE(OFFSET(G173,1-I$3,0):G173),IF(COUNT(I172=1),I172+2/(I$3+1)*(G173-I172))))</f>
        <v/>
      </c>
      <c r="J173" s="58" t="str">
        <f t="shared" ca="1" si="12"/>
        <v/>
      </c>
      <c r="K173" s="58" t="str">
        <f ca="1">IF(AND(COUNT(OFFSET(J173,1-K$3,0):J173)&lt;&gt;K$3),"",IF(AND(COUNT(OFFSET(J173,1-K$3,0):J173)=K$3,K172=""),AVERAGE(OFFSET(J173,1-K$3,0):J173),IF(COUNT(K172=1),K172+2/(K$3+1)*(J173-K172))))</f>
        <v/>
      </c>
      <c r="L173" s="82" t="str">
        <f ca="1">IF(OR(ROW()&lt;$L$3+3,E173=""),"",INT(AVERAGE(MAX(OFFSET(E173,1-$L$3,0):E173),MIN(OFFSET(F173,1-$L$3,0):F173))))</f>
        <v/>
      </c>
      <c r="M173" s="82" t="str">
        <f ca="1">IF(OR(ROW()&lt;$M$3+3,E173=""),"",INT(AVERAGE(MAX(OFFSET(E173,1-$M$3,0):E173),MIN(OFFSET(F173,1-$M$3,0):F173))))</f>
        <v/>
      </c>
      <c r="N173" s="65" t="str">
        <f t="shared" ca="1" si="13"/>
        <v/>
      </c>
      <c r="O173" s="102" t="str">
        <f ca="1">IF(ROW()&lt;$O$3+$N$3+3,"",IF(OFFSET(E173,1-$N$3,0)="","",INT(AVERAGE(MAX((OFFSET(E173,1-$O$3,0)):(OFFSET(E173,2-($N$3+$O$3),0))),MIN((OFFSET(F173,1-$O$3,0)):(OFFSET(F173,2-($N$3+$O$3),0)))))))</f>
        <v/>
      </c>
      <c r="P173" s="65" t="str">
        <f t="shared" ca="1" si="15"/>
        <v/>
      </c>
      <c r="Q173" s="93" t="str">
        <f t="shared" ca="1" si="14"/>
        <v/>
      </c>
      <c r="R173" s="90"/>
      <c r="S173" s="65"/>
      <c r="T173" s="65"/>
      <c r="U173" s="145" t="str">
        <f ca="1">IFERROR(AVERAGE(OFFSET(G173,1-U$3,0):G173),"")</f>
        <v/>
      </c>
      <c r="V173" s="85"/>
      <c r="W173" s="93"/>
      <c r="X173" s="146">
        <f t="shared" ca="1" si="16"/>
        <v>-1</v>
      </c>
      <c r="Y173" s="92"/>
      <c r="Z173" s="81"/>
      <c r="AA173" s="65"/>
      <c r="AB173" s="103"/>
      <c r="AC173" s="103"/>
      <c r="AD173" s="103"/>
      <c r="AE173" s="65"/>
      <c r="AF173" s="81"/>
      <c r="AG173" s="65"/>
      <c r="AH173" s="65"/>
      <c r="AI173" s="81"/>
      <c r="AJ173" s="65"/>
      <c r="AK173" s="103"/>
      <c r="AL173" s="103"/>
      <c r="AM173" s="103"/>
      <c r="AN173" s="65"/>
      <c r="AO173" s="81"/>
      <c r="AP173" s="65"/>
      <c r="AQ173" s="64"/>
    </row>
    <row r="174" spans="1:43" ht="18" customHeight="1">
      <c r="A174" s="46"/>
      <c r="B174" s="47"/>
      <c r="C174" s="48"/>
      <c r="D174" s="46"/>
      <c r="E174" s="46"/>
      <c r="F174" s="46"/>
      <c r="G174" s="46"/>
      <c r="H174" s="57" t="str">
        <f ca="1">IF(AND(COUNT(OFFSET(G174,1-H$3,0):G174)&lt;&gt;H$3),"",IF(AND(COUNT(OFFSET(G174,1-H$3,0):G174)=H$3,H173=""),AVERAGE(OFFSET(G174,1-H$3,0):G174),IF(COUNT(H173=1),H173+2/(H$3+1)*(G174-H173))))</f>
        <v/>
      </c>
      <c r="I174" s="57" t="str">
        <f ca="1">IF(AND(COUNT(OFFSET(G174,1-I$3,0):G174)&lt;&gt;I$3),"",IF(AND(COUNT(OFFSET(G174,1-I$3,0):G174)=I$3,I173=""),AVERAGE(OFFSET(G174,1-I$3,0):G174),IF(COUNT(I173=1),I173+2/(I$3+1)*(G174-I173))))</f>
        <v/>
      </c>
      <c r="J174" s="58" t="str">
        <f t="shared" ca="1" si="12"/>
        <v/>
      </c>
      <c r="K174" s="58" t="str">
        <f ca="1">IF(AND(COUNT(OFFSET(J174,1-K$3,0):J174)&lt;&gt;K$3),"",IF(AND(COUNT(OFFSET(J174,1-K$3,0):J174)=K$3,K173=""),AVERAGE(OFFSET(J174,1-K$3,0):J174),IF(COUNT(K173=1),K173+2/(K$3+1)*(J174-K173))))</f>
        <v/>
      </c>
      <c r="L174" s="82" t="str">
        <f ca="1">IF(OR(ROW()&lt;$L$3+3,E174=""),"",INT(AVERAGE(MAX(OFFSET(E174,1-$L$3,0):E174),MIN(OFFSET(F174,1-$L$3,0):F174))))</f>
        <v/>
      </c>
      <c r="M174" s="82" t="str">
        <f ca="1">IF(OR(ROW()&lt;$M$3+3,E174=""),"",INT(AVERAGE(MAX(OFFSET(E174,1-$M$3,0):E174),MIN(OFFSET(F174,1-$M$3,0):F174))))</f>
        <v/>
      </c>
      <c r="N174" s="65" t="str">
        <f t="shared" ca="1" si="13"/>
        <v/>
      </c>
      <c r="O174" s="102" t="str">
        <f ca="1">IF(ROW()&lt;$O$3+$N$3+3,"",IF(OFFSET(E174,1-$N$3,0)="","",INT(AVERAGE(MAX((OFFSET(E174,1-$O$3,0)):(OFFSET(E174,2-($N$3+$O$3),0))),MIN((OFFSET(F174,1-$O$3,0)):(OFFSET(F174,2-($N$3+$O$3),0)))))))</f>
        <v/>
      </c>
      <c r="P174" s="65" t="str">
        <f t="shared" ca="1" si="15"/>
        <v/>
      </c>
      <c r="Q174" s="93" t="str">
        <f t="shared" ca="1" si="14"/>
        <v/>
      </c>
      <c r="R174" s="90"/>
      <c r="S174" s="65"/>
      <c r="T174" s="65"/>
      <c r="U174" s="145" t="str">
        <f ca="1">IFERROR(AVERAGE(OFFSET(G174,1-U$3,0):G174),"")</f>
        <v/>
      </c>
      <c r="V174" s="85"/>
      <c r="W174" s="93"/>
      <c r="X174" s="146">
        <f t="shared" ca="1" si="16"/>
        <v>-1</v>
      </c>
      <c r="Y174" s="92"/>
      <c r="Z174" s="81"/>
      <c r="AA174" s="65"/>
      <c r="AB174" s="103"/>
      <c r="AC174" s="103"/>
      <c r="AD174" s="103"/>
      <c r="AE174" s="65"/>
      <c r="AF174" s="81"/>
      <c r="AG174" s="65"/>
      <c r="AH174" s="65"/>
      <c r="AI174" s="81"/>
      <c r="AJ174" s="65"/>
      <c r="AK174" s="103"/>
      <c r="AL174" s="103"/>
      <c r="AM174" s="103"/>
      <c r="AN174" s="65"/>
      <c r="AO174" s="81"/>
      <c r="AP174" s="65"/>
      <c r="AQ174" s="64"/>
    </row>
    <row r="175" spans="1:43" ht="18" customHeight="1">
      <c r="A175" s="46"/>
      <c r="B175" s="47"/>
      <c r="C175" s="48"/>
      <c r="D175" s="46"/>
      <c r="E175" s="46"/>
      <c r="F175" s="46"/>
      <c r="G175" s="46"/>
      <c r="H175" s="57" t="str">
        <f ca="1">IF(AND(COUNT(OFFSET(G175,1-H$3,0):G175)&lt;&gt;H$3),"",IF(AND(COUNT(OFFSET(G175,1-H$3,0):G175)=H$3,H174=""),AVERAGE(OFFSET(G175,1-H$3,0):G175),IF(COUNT(H174=1),H174+2/(H$3+1)*(G175-H174))))</f>
        <v/>
      </c>
      <c r="I175" s="57" t="str">
        <f ca="1">IF(AND(COUNT(OFFSET(G175,1-I$3,0):G175)&lt;&gt;I$3),"",IF(AND(COUNT(OFFSET(G175,1-I$3,0):G175)=I$3,I174=""),AVERAGE(OFFSET(G175,1-I$3,0):G175),IF(COUNT(I174=1),I174+2/(I$3+1)*(G175-I174))))</f>
        <v/>
      </c>
      <c r="J175" s="58" t="str">
        <f t="shared" ca="1" si="12"/>
        <v/>
      </c>
      <c r="K175" s="58" t="str">
        <f ca="1">IF(AND(COUNT(OFFSET(J175,1-K$3,0):J175)&lt;&gt;K$3),"",IF(AND(COUNT(OFFSET(J175,1-K$3,0):J175)=K$3,K174=""),AVERAGE(OFFSET(J175,1-K$3,0):J175),IF(COUNT(K174=1),K174+2/(K$3+1)*(J175-K174))))</f>
        <v/>
      </c>
      <c r="L175" s="82" t="str">
        <f ca="1">IF(OR(ROW()&lt;$L$3+3,E175=""),"",INT(AVERAGE(MAX(OFFSET(E175,1-$L$3,0):E175),MIN(OFFSET(F175,1-$L$3,0):F175))))</f>
        <v/>
      </c>
      <c r="M175" s="82" t="str">
        <f ca="1">IF(OR(ROW()&lt;$M$3+3,E175=""),"",INT(AVERAGE(MAX(OFFSET(E175,1-$M$3,0):E175),MIN(OFFSET(F175,1-$M$3,0):F175))))</f>
        <v/>
      </c>
      <c r="N175" s="65" t="str">
        <f t="shared" ca="1" si="13"/>
        <v/>
      </c>
      <c r="O175" s="102" t="str">
        <f ca="1">IF(ROW()&lt;$O$3+$N$3+3,"",IF(OFFSET(E175,1-$N$3,0)="","",INT(AVERAGE(MAX((OFFSET(E175,1-$O$3,0)):(OFFSET(E175,2-($N$3+$O$3),0))),MIN((OFFSET(F175,1-$O$3,0)):(OFFSET(F175,2-($N$3+$O$3),0)))))))</f>
        <v/>
      </c>
      <c r="P175" s="65" t="str">
        <f t="shared" ca="1" si="15"/>
        <v/>
      </c>
      <c r="Q175" s="93" t="str">
        <f t="shared" ca="1" si="14"/>
        <v/>
      </c>
      <c r="R175" s="90"/>
      <c r="S175" s="65"/>
      <c r="T175" s="65"/>
      <c r="U175" s="145" t="str">
        <f ca="1">IFERROR(AVERAGE(OFFSET(G175,1-U$3,0):G175),"")</f>
        <v/>
      </c>
      <c r="V175" s="85"/>
      <c r="W175" s="93"/>
      <c r="X175" s="146">
        <f t="shared" ca="1" si="16"/>
        <v>-1</v>
      </c>
      <c r="Y175" s="92"/>
      <c r="Z175" s="81"/>
      <c r="AA175" s="65"/>
      <c r="AB175" s="103"/>
      <c r="AC175" s="103"/>
      <c r="AD175" s="103"/>
      <c r="AE175" s="65"/>
      <c r="AF175" s="81"/>
      <c r="AG175" s="65"/>
      <c r="AH175" s="65"/>
      <c r="AI175" s="81"/>
      <c r="AJ175" s="65"/>
      <c r="AK175" s="103"/>
      <c r="AL175" s="103"/>
      <c r="AM175" s="103"/>
      <c r="AN175" s="65"/>
      <c r="AO175" s="81"/>
      <c r="AP175" s="65"/>
      <c r="AQ175" s="64"/>
    </row>
    <row r="176" spans="1:43" ht="18" customHeight="1">
      <c r="A176" s="46"/>
      <c r="B176" s="47"/>
      <c r="C176" s="48"/>
      <c r="D176" s="46"/>
      <c r="E176" s="46"/>
      <c r="F176" s="46"/>
      <c r="G176" s="46"/>
      <c r="H176" s="57" t="str">
        <f ca="1">IF(AND(COUNT(OFFSET(G176,1-H$3,0):G176)&lt;&gt;H$3),"",IF(AND(COUNT(OFFSET(G176,1-H$3,0):G176)=H$3,H175=""),AVERAGE(OFFSET(G176,1-H$3,0):G176),IF(COUNT(H175=1),H175+2/(H$3+1)*(G176-H175))))</f>
        <v/>
      </c>
      <c r="I176" s="57" t="str">
        <f ca="1">IF(AND(COUNT(OFFSET(G176,1-I$3,0):G176)&lt;&gt;I$3),"",IF(AND(COUNT(OFFSET(G176,1-I$3,0):G176)=I$3,I175=""),AVERAGE(OFFSET(G176,1-I$3,0):G176),IF(COUNT(I175=1),I175+2/(I$3+1)*(G176-I175))))</f>
        <v/>
      </c>
      <c r="J176" s="58" t="str">
        <f t="shared" ca="1" si="12"/>
        <v/>
      </c>
      <c r="K176" s="58" t="str">
        <f ca="1">IF(AND(COUNT(OFFSET(J176,1-K$3,0):J176)&lt;&gt;K$3),"",IF(AND(COUNT(OFFSET(J176,1-K$3,0):J176)=K$3,K175=""),AVERAGE(OFFSET(J176,1-K$3,0):J176),IF(COUNT(K175=1),K175+2/(K$3+1)*(J176-K175))))</f>
        <v/>
      </c>
      <c r="L176" s="82" t="str">
        <f ca="1">IF(OR(ROW()&lt;$L$3+3,E176=""),"",INT(AVERAGE(MAX(OFFSET(E176,1-$L$3,0):E176),MIN(OFFSET(F176,1-$L$3,0):F176))))</f>
        <v/>
      </c>
      <c r="M176" s="82" t="str">
        <f ca="1">IF(OR(ROW()&lt;$M$3+3,E176=""),"",INT(AVERAGE(MAX(OFFSET(E176,1-$M$3,0):E176),MIN(OFFSET(F176,1-$M$3,0):F176))))</f>
        <v/>
      </c>
      <c r="N176" s="65" t="str">
        <f t="shared" ca="1" si="13"/>
        <v/>
      </c>
      <c r="O176" s="102" t="str">
        <f ca="1">IF(ROW()&lt;$O$3+$N$3+3,"",IF(OFFSET(E176,1-$N$3,0)="","",INT(AVERAGE(MAX((OFFSET(E176,1-$O$3,0)):(OFFSET(E176,2-($N$3+$O$3),0))),MIN((OFFSET(F176,1-$O$3,0)):(OFFSET(F176,2-($N$3+$O$3),0)))))))</f>
        <v/>
      </c>
      <c r="P176" s="65" t="str">
        <f t="shared" ca="1" si="15"/>
        <v/>
      </c>
      <c r="Q176" s="93" t="str">
        <f t="shared" ca="1" si="14"/>
        <v/>
      </c>
      <c r="R176" s="90"/>
      <c r="S176" s="65"/>
      <c r="T176" s="65"/>
      <c r="U176" s="145" t="str">
        <f ca="1">IFERROR(AVERAGE(OFFSET(G176,1-U$3,0):G176),"")</f>
        <v/>
      </c>
      <c r="V176" s="85"/>
      <c r="W176" s="93"/>
      <c r="X176" s="146">
        <f t="shared" ca="1" si="16"/>
        <v>-1</v>
      </c>
      <c r="Y176" s="92"/>
      <c r="Z176" s="81"/>
      <c r="AA176" s="65"/>
      <c r="AB176" s="103"/>
      <c r="AC176" s="103"/>
      <c r="AD176" s="103"/>
      <c r="AE176" s="65"/>
      <c r="AF176" s="81"/>
      <c r="AG176" s="65"/>
      <c r="AH176" s="65"/>
      <c r="AI176" s="81"/>
      <c r="AJ176" s="65"/>
      <c r="AK176" s="103"/>
      <c r="AL176" s="103"/>
      <c r="AM176" s="103"/>
      <c r="AN176" s="65"/>
      <c r="AO176" s="81"/>
      <c r="AP176" s="65"/>
      <c r="AQ176" s="64"/>
    </row>
    <row r="177" spans="1:43" ht="18" customHeight="1">
      <c r="A177" s="46"/>
      <c r="B177" s="47"/>
      <c r="C177" s="48"/>
      <c r="D177" s="46"/>
      <c r="E177" s="46"/>
      <c r="F177" s="46"/>
      <c r="G177" s="46"/>
      <c r="H177" s="57" t="str">
        <f ca="1">IF(AND(COUNT(OFFSET(G177,1-H$3,0):G177)&lt;&gt;H$3),"",IF(AND(COUNT(OFFSET(G177,1-H$3,0):G177)=H$3,H176=""),AVERAGE(OFFSET(G177,1-H$3,0):G177),IF(COUNT(H176=1),H176+2/(H$3+1)*(G177-H176))))</f>
        <v/>
      </c>
      <c r="I177" s="57" t="str">
        <f ca="1">IF(AND(COUNT(OFFSET(G177,1-I$3,0):G177)&lt;&gt;I$3),"",IF(AND(COUNT(OFFSET(G177,1-I$3,0):G177)=I$3,I176=""),AVERAGE(OFFSET(G177,1-I$3,0):G177),IF(COUNT(I176=1),I176+2/(I$3+1)*(G177-I176))))</f>
        <v/>
      </c>
      <c r="J177" s="58" t="str">
        <f t="shared" ca="1" si="12"/>
        <v/>
      </c>
      <c r="K177" s="58" t="str">
        <f ca="1">IF(AND(COUNT(OFFSET(J177,1-K$3,0):J177)&lt;&gt;K$3),"",IF(AND(COUNT(OFFSET(J177,1-K$3,0):J177)=K$3,K176=""),AVERAGE(OFFSET(J177,1-K$3,0):J177),IF(COUNT(K176=1),K176+2/(K$3+1)*(J177-K176))))</f>
        <v/>
      </c>
      <c r="L177" s="82" t="str">
        <f ca="1">IF(OR(ROW()&lt;$L$3+3,E177=""),"",INT(AVERAGE(MAX(OFFSET(E177,1-$L$3,0):E177),MIN(OFFSET(F177,1-$L$3,0):F177))))</f>
        <v/>
      </c>
      <c r="M177" s="82" t="str">
        <f ca="1">IF(OR(ROW()&lt;$M$3+3,E177=""),"",INT(AVERAGE(MAX(OFFSET(E177,1-$M$3,0):E177),MIN(OFFSET(F177,1-$M$3,0):F177))))</f>
        <v/>
      </c>
      <c r="N177" s="65" t="str">
        <f t="shared" ca="1" si="13"/>
        <v/>
      </c>
      <c r="O177" s="102" t="str">
        <f ca="1">IF(ROW()&lt;$O$3+$N$3+3,"",IF(OFFSET(E177,1-$N$3,0)="","",INT(AVERAGE(MAX((OFFSET(E177,1-$O$3,0)):(OFFSET(E177,2-($N$3+$O$3),0))),MIN((OFFSET(F177,1-$O$3,0)):(OFFSET(F177,2-($N$3+$O$3),0)))))))</f>
        <v/>
      </c>
      <c r="P177" s="65" t="str">
        <f t="shared" ca="1" si="15"/>
        <v/>
      </c>
      <c r="Q177" s="93" t="str">
        <f t="shared" ca="1" si="14"/>
        <v/>
      </c>
      <c r="R177" s="90"/>
      <c r="S177" s="65"/>
      <c r="T177" s="65"/>
      <c r="U177" s="145" t="str">
        <f ca="1">IFERROR(AVERAGE(OFFSET(G177,1-U$3,0):G177),"")</f>
        <v/>
      </c>
      <c r="V177" s="85"/>
      <c r="W177" s="93"/>
      <c r="X177" s="146">
        <f t="shared" ca="1" si="16"/>
        <v>-1</v>
      </c>
      <c r="Y177" s="92"/>
      <c r="Z177" s="81"/>
      <c r="AA177" s="65"/>
      <c r="AB177" s="103"/>
      <c r="AC177" s="103"/>
      <c r="AD177" s="103"/>
      <c r="AE177" s="65"/>
      <c r="AF177" s="81"/>
      <c r="AG177" s="65"/>
      <c r="AH177" s="65"/>
      <c r="AI177" s="81"/>
      <c r="AJ177" s="65"/>
      <c r="AK177" s="103"/>
      <c r="AL177" s="103"/>
      <c r="AM177" s="103"/>
      <c r="AN177" s="65"/>
      <c r="AO177" s="81"/>
      <c r="AP177" s="65"/>
      <c r="AQ177" s="64"/>
    </row>
    <row r="178" spans="1:43" ht="18" customHeight="1">
      <c r="A178" s="46"/>
      <c r="B178" s="47"/>
      <c r="C178" s="48"/>
      <c r="D178" s="46"/>
      <c r="E178" s="46"/>
      <c r="F178" s="46"/>
      <c r="G178" s="46"/>
      <c r="H178" s="57" t="str">
        <f ca="1">IF(AND(COUNT(OFFSET(G178,1-H$3,0):G178)&lt;&gt;H$3),"",IF(AND(COUNT(OFFSET(G178,1-H$3,0):G178)=H$3,H177=""),AVERAGE(OFFSET(G178,1-H$3,0):G178),IF(COUNT(H177=1),H177+2/(H$3+1)*(G178-H177))))</f>
        <v/>
      </c>
      <c r="I178" s="57" t="str">
        <f ca="1">IF(AND(COUNT(OFFSET(G178,1-I$3,0):G178)&lt;&gt;I$3),"",IF(AND(COUNT(OFFSET(G178,1-I$3,0):G178)=I$3,I177=""),AVERAGE(OFFSET(G178,1-I$3,0):G178),IF(COUNT(I177=1),I177+2/(I$3+1)*(G178-I177))))</f>
        <v/>
      </c>
      <c r="J178" s="58" t="str">
        <f t="shared" ca="1" si="12"/>
        <v/>
      </c>
      <c r="K178" s="58" t="str">
        <f ca="1">IF(AND(COUNT(OFFSET(J178,1-K$3,0):J178)&lt;&gt;K$3),"",IF(AND(COUNT(OFFSET(J178,1-K$3,0):J178)=K$3,K177=""),AVERAGE(OFFSET(J178,1-K$3,0):J178),IF(COUNT(K177=1),K177+2/(K$3+1)*(J178-K177))))</f>
        <v/>
      </c>
      <c r="L178" s="82" t="str">
        <f ca="1">IF(OR(ROW()&lt;$L$3+3,E178=""),"",INT(AVERAGE(MAX(OFFSET(E178,1-$L$3,0):E178),MIN(OFFSET(F178,1-$L$3,0):F178))))</f>
        <v/>
      </c>
      <c r="M178" s="82" t="str">
        <f ca="1">IF(OR(ROW()&lt;$M$3+3,E178=""),"",INT(AVERAGE(MAX(OFFSET(E178,1-$M$3,0):E178),MIN(OFFSET(F178,1-$M$3,0):F178))))</f>
        <v/>
      </c>
      <c r="N178" s="65" t="str">
        <f t="shared" ca="1" si="13"/>
        <v/>
      </c>
      <c r="O178" s="102" t="str">
        <f ca="1">IF(ROW()&lt;$O$3+$N$3+3,"",IF(OFFSET(E178,1-$N$3,0)="","",INT(AVERAGE(MAX((OFFSET(E178,1-$O$3,0)):(OFFSET(E178,2-($N$3+$O$3),0))),MIN((OFFSET(F178,1-$O$3,0)):(OFFSET(F178,2-($N$3+$O$3),0)))))))</f>
        <v/>
      </c>
      <c r="P178" s="65" t="str">
        <f t="shared" ca="1" si="15"/>
        <v/>
      </c>
      <c r="Q178" s="93" t="str">
        <f t="shared" ca="1" si="14"/>
        <v/>
      </c>
      <c r="R178" s="90"/>
      <c r="S178" s="65"/>
      <c r="T178" s="65"/>
      <c r="U178" s="145" t="str">
        <f ca="1">IFERROR(AVERAGE(OFFSET(G178,1-U$3,0):G178),"")</f>
        <v/>
      </c>
      <c r="V178" s="85"/>
      <c r="W178" s="93"/>
      <c r="X178" s="146">
        <f t="shared" ca="1" si="16"/>
        <v>-1</v>
      </c>
      <c r="Y178" s="92"/>
      <c r="Z178" s="81"/>
      <c r="AA178" s="65"/>
      <c r="AB178" s="103"/>
      <c r="AC178" s="103"/>
      <c r="AD178" s="103"/>
      <c r="AE178" s="65"/>
      <c r="AF178" s="81"/>
      <c r="AG178" s="65"/>
      <c r="AH178" s="65"/>
      <c r="AI178" s="81"/>
      <c r="AJ178" s="65"/>
      <c r="AK178" s="103"/>
      <c r="AL178" s="103"/>
      <c r="AM178" s="103"/>
      <c r="AN178" s="65"/>
      <c r="AO178" s="81"/>
      <c r="AP178" s="65"/>
      <c r="AQ178" s="64"/>
    </row>
    <row r="179" spans="1:43" ht="18" customHeight="1">
      <c r="A179" s="46"/>
      <c r="B179" s="47"/>
      <c r="C179" s="48"/>
      <c r="D179" s="46"/>
      <c r="E179" s="46"/>
      <c r="F179" s="46"/>
      <c r="G179" s="46"/>
      <c r="H179" s="57" t="str">
        <f ca="1">IF(AND(COUNT(OFFSET(G179,1-H$3,0):G179)&lt;&gt;H$3),"",IF(AND(COUNT(OFFSET(G179,1-H$3,0):G179)=H$3,H178=""),AVERAGE(OFFSET(G179,1-H$3,0):G179),IF(COUNT(H178=1),H178+2/(H$3+1)*(G179-H178))))</f>
        <v/>
      </c>
      <c r="I179" s="57" t="str">
        <f ca="1">IF(AND(COUNT(OFFSET(G179,1-I$3,0):G179)&lt;&gt;I$3),"",IF(AND(COUNT(OFFSET(G179,1-I$3,0):G179)=I$3,I178=""),AVERAGE(OFFSET(G179,1-I$3,0):G179),IF(COUNT(I178=1),I178+2/(I$3+1)*(G179-I178))))</f>
        <v/>
      </c>
      <c r="J179" s="58" t="str">
        <f t="shared" ca="1" si="12"/>
        <v/>
      </c>
      <c r="K179" s="58" t="str">
        <f ca="1">IF(AND(COUNT(OFFSET(J179,1-K$3,0):J179)&lt;&gt;K$3),"",IF(AND(COUNT(OFFSET(J179,1-K$3,0):J179)=K$3,K178=""),AVERAGE(OFFSET(J179,1-K$3,0):J179),IF(COUNT(K178=1),K178+2/(K$3+1)*(J179-K178))))</f>
        <v/>
      </c>
      <c r="L179" s="82" t="str">
        <f ca="1">IF(OR(ROW()&lt;$L$3+3,E179=""),"",INT(AVERAGE(MAX(OFFSET(E179,1-$L$3,0):E179),MIN(OFFSET(F179,1-$L$3,0):F179))))</f>
        <v/>
      </c>
      <c r="M179" s="82" t="str">
        <f ca="1">IF(OR(ROW()&lt;$M$3+3,E179=""),"",INT(AVERAGE(MAX(OFFSET(E179,1-$M$3,0):E179),MIN(OFFSET(F179,1-$M$3,0):F179))))</f>
        <v/>
      </c>
      <c r="N179" s="65" t="str">
        <f t="shared" ca="1" si="13"/>
        <v/>
      </c>
      <c r="O179" s="102" t="str">
        <f ca="1">IF(ROW()&lt;$O$3+$N$3+3,"",IF(OFFSET(E179,1-$N$3,0)="","",INT(AVERAGE(MAX((OFFSET(E179,1-$O$3,0)):(OFFSET(E179,2-($N$3+$O$3),0))),MIN((OFFSET(F179,1-$O$3,0)):(OFFSET(F179,2-($N$3+$O$3),0)))))))</f>
        <v/>
      </c>
      <c r="P179" s="65" t="str">
        <f t="shared" ca="1" si="15"/>
        <v/>
      </c>
      <c r="Q179" s="93" t="str">
        <f t="shared" ca="1" si="14"/>
        <v/>
      </c>
      <c r="R179" s="90"/>
      <c r="S179" s="65"/>
      <c r="T179" s="65"/>
      <c r="U179" s="145" t="str">
        <f ca="1">IFERROR(AVERAGE(OFFSET(G179,1-U$3,0):G179),"")</f>
        <v/>
      </c>
      <c r="V179" s="85"/>
      <c r="W179" s="93"/>
      <c r="X179" s="146">
        <f t="shared" ca="1" si="16"/>
        <v>-1</v>
      </c>
      <c r="Y179" s="92"/>
      <c r="Z179" s="81"/>
      <c r="AA179" s="65"/>
      <c r="AB179" s="103"/>
      <c r="AC179" s="103"/>
      <c r="AD179" s="103"/>
      <c r="AE179" s="65"/>
      <c r="AF179" s="81"/>
      <c r="AG179" s="65"/>
      <c r="AH179" s="65"/>
      <c r="AI179" s="81"/>
      <c r="AJ179" s="65"/>
      <c r="AK179" s="103"/>
      <c r="AL179" s="103"/>
      <c r="AM179" s="103"/>
      <c r="AN179" s="65"/>
      <c r="AO179" s="81"/>
      <c r="AP179" s="65"/>
      <c r="AQ179" s="64"/>
    </row>
    <row r="180" spans="1:43" ht="18" customHeight="1">
      <c r="A180" s="46"/>
      <c r="B180" s="47"/>
      <c r="C180" s="48"/>
      <c r="D180" s="46"/>
      <c r="E180" s="46"/>
      <c r="F180" s="46"/>
      <c r="G180" s="46"/>
      <c r="H180" s="57" t="str">
        <f ca="1">IF(AND(COUNT(OFFSET(G180,1-H$3,0):G180)&lt;&gt;H$3),"",IF(AND(COUNT(OFFSET(G180,1-H$3,0):G180)=H$3,H179=""),AVERAGE(OFFSET(G180,1-H$3,0):G180),IF(COUNT(H179=1),H179+2/(H$3+1)*(G180-H179))))</f>
        <v/>
      </c>
      <c r="I180" s="57" t="str">
        <f ca="1">IF(AND(COUNT(OFFSET(G180,1-I$3,0):G180)&lt;&gt;I$3),"",IF(AND(COUNT(OFFSET(G180,1-I$3,0):G180)=I$3,I179=""),AVERAGE(OFFSET(G180,1-I$3,0):G180),IF(COUNT(I179=1),I179+2/(I$3+1)*(G180-I179))))</f>
        <v/>
      </c>
      <c r="J180" s="58" t="str">
        <f t="shared" ca="1" si="12"/>
        <v/>
      </c>
      <c r="K180" s="58" t="str">
        <f ca="1">IF(AND(COUNT(OFFSET(J180,1-K$3,0):J180)&lt;&gt;K$3),"",IF(AND(COUNT(OFFSET(J180,1-K$3,0):J180)=K$3,K179=""),AVERAGE(OFFSET(J180,1-K$3,0):J180),IF(COUNT(K179=1),K179+2/(K$3+1)*(J180-K179))))</f>
        <v/>
      </c>
      <c r="L180" s="82" t="str">
        <f ca="1">IF(OR(ROW()&lt;$L$3+3,E180=""),"",INT(AVERAGE(MAX(OFFSET(E180,1-$L$3,0):E180),MIN(OFFSET(F180,1-$L$3,0):F180))))</f>
        <v/>
      </c>
      <c r="M180" s="82" t="str">
        <f ca="1">IF(OR(ROW()&lt;$M$3+3,E180=""),"",INT(AVERAGE(MAX(OFFSET(E180,1-$M$3,0):E180),MIN(OFFSET(F180,1-$M$3,0):F180))))</f>
        <v/>
      </c>
      <c r="N180" s="65" t="str">
        <f t="shared" ca="1" si="13"/>
        <v/>
      </c>
      <c r="O180" s="102" t="str">
        <f ca="1">IF(ROW()&lt;$O$3+$N$3+3,"",IF(OFFSET(E180,1-$N$3,0)="","",INT(AVERAGE(MAX((OFFSET(E180,1-$O$3,0)):(OFFSET(E180,2-($N$3+$O$3),0))),MIN((OFFSET(F180,1-$O$3,0)):(OFFSET(F180,2-($N$3+$O$3),0)))))))</f>
        <v/>
      </c>
      <c r="P180" s="65" t="str">
        <f t="shared" ca="1" si="15"/>
        <v/>
      </c>
      <c r="Q180" s="93" t="str">
        <f t="shared" ca="1" si="14"/>
        <v/>
      </c>
      <c r="R180" s="90"/>
      <c r="S180" s="65"/>
      <c r="T180" s="65"/>
      <c r="U180" s="145" t="str">
        <f ca="1">IFERROR(AVERAGE(OFFSET(G180,1-U$3,0):G180),"")</f>
        <v/>
      </c>
      <c r="V180" s="85"/>
      <c r="W180" s="93"/>
      <c r="X180" s="146">
        <f t="shared" ca="1" si="16"/>
        <v>-1</v>
      </c>
      <c r="Y180" s="92"/>
      <c r="Z180" s="81"/>
      <c r="AA180" s="65"/>
      <c r="AB180" s="103"/>
      <c r="AC180" s="103"/>
      <c r="AD180" s="103"/>
      <c r="AE180" s="65"/>
      <c r="AF180" s="81"/>
      <c r="AG180" s="65"/>
      <c r="AH180" s="65"/>
      <c r="AI180" s="81"/>
      <c r="AJ180" s="65"/>
      <c r="AK180" s="103"/>
      <c r="AL180" s="103"/>
      <c r="AM180" s="103"/>
      <c r="AN180" s="65"/>
      <c r="AO180" s="81"/>
      <c r="AP180" s="65"/>
      <c r="AQ180" s="64"/>
    </row>
    <row r="181" spans="1:43" ht="18" customHeight="1">
      <c r="A181" s="46"/>
      <c r="B181" s="47"/>
      <c r="C181" s="48"/>
      <c r="D181" s="46"/>
      <c r="E181" s="46"/>
      <c r="F181" s="46"/>
      <c r="G181" s="46"/>
      <c r="H181" s="57" t="str">
        <f ca="1">IF(AND(COUNT(OFFSET(G181,1-H$3,0):G181)&lt;&gt;H$3),"",IF(AND(COUNT(OFFSET(G181,1-H$3,0):G181)=H$3,H180=""),AVERAGE(OFFSET(G181,1-H$3,0):G181),IF(COUNT(H180=1),H180+2/(H$3+1)*(G181-H180))))</f>
        <v/>
      </c>
      <c r="I181" s="57" t="str">
        <f ca="1">IF(AND(COUNT(OFFSET(G181,1-I$3,0):G181)&lt;&gt;I$3),"",IF(AND(COUNT(OFFSET(G181,1-I$3,0):G181)=I$3,I180=""),AVERAGE(OFFSET(G181,1-I$3,0):G181),IF(COUNT(I180=1),I180+2/(I$3+1)*(G181-I180))))</f>
        <v/>
      </c>
      <c r="J181" s="58" t="str">
        <f t="shared" ca="1" si="12"/>
        <v/>
      </c>
      <c r="K181" s="58" t="str">
        <f ca="1">IF(AND(COUNT(OFFSET(J181,1-K$3,0):J181)&lt;&gt;K$3),"",IF(AND(COUNT(OFFSET(J181,1-K$3,0):J181)=K$3,K180=""),AVERAGE(OFFSET(J181,1-K$3,0):J181),IF(COUNT(K180=1),K180+2/(K$3+1)*(J181-K180))))</f>
        <v/>
      </c>
      <c r="L181" s="82" t="str">
        <f ca="1">IF(OR(ROW()&lt;$L$3+3,E181=""),"",INT(AVERAGE(MAX(OFFSET(E181,1-$L$3,0):E181),MIN(OFFSET(F181,1-$L$3,0):F181))))</f>
        <v/>
      </c>
      <c r="M181" s="82" t="str">
        <f ca="1">IF(OR(ROW()&lt;$M$3+3,E181=""),"",INT(AVERAGE(MAX(OFFSET(E181,1-$M$3,0):E181),MIN(OFFSET(F181,1-$M$3,0):F181))))</f>
        <v/>
      </c>
      <c r="N181" s="65" t="str">
        <f t="shared" ca="1" si="13"/>
        <v/>
      </c>
      <c r="O181" s="102" t="str">
        <f ca="1">IF(ROW()&lt;$O$3+$N$3+3,"",IF(OFFSET(E181,1-$N$3,0)="","",INT(AVERAGE(MAX((OFFSET(E181,1-$O$3,0)):(OFFSET(E181,2-($N$3+$O$3),0))),MIN((OFFSET(F181,1-$O$3,0)):(OFFSET(F181,2-($N$3+$O$3),0)))))))</f>
        <v/>
      </c>
      <c r="P181" s="65" t="str">
        <f t="shared" ca="1" si="15"/>
        <v/>
      </c>
      <c r="Q181" s="93" t="str">
        <f t="shared" ca="1" si="14"/>
        <v/>
      </c>
      <c r="R181" s="90"/>
      <c r="S181" s="65"/>
      <c r="T181" s="65"/>
      <c r="U181" s="145" t="str">
        <f ca="1">IFERROR(AVERAGE(OFFSET(G181,1-U$3,0):G181),"")</f>
        <v/>
      </c>
      <c r="V181" s="85"/>
      <c r="W181" s="93"/>
      <c r="X181" s="146">
        <f t="shared" ca="1" si="16"/>
        <v>-1</v>
      </c>
      <c r="Y181" s="92"/>
      <c r="Z181" s="81"/>
      <c r="AA181" s="65"/>
      <c r="AB181" s="103"/>
      <c r="AC181" s="103"/>
      <c r="AD181" s="103"/>
      <c r="AE181" s="65"/>
      <c r="AF181" s="81"/>
      <c r="AG181" s="65"/>
      <c r="AH181" s="65"/>
      <c r="AI181" s="81"/>
      <c r="AJ181" s="65"/>
      <c r="AK181" s="103"/>
      <c r="AL181" s="103"/>
      <c r="AM181" s="103"/>
      <c r="AN181" s="65"/>
      <c r="AO181" s="81"/>
      <c r="AP181" s="65"/>
      <c r="AQ181" s="64"/>
    </row>
    <row r="182" spans="1:43" ht="18" customHeight="1">
      <c r="A182" s="46"/>
      <c r="B182" s="47"/>
      <c r="C182" s="48"/>
      <c r="D182" s="46"/>
      <c r="E182" s="46"/>
      <c r="F182" s="46"/>
      <c r="G182" s="46"/>
      <c r="H182" s="57" t="str">
        <f ca="1">IF(AND(COUNT(OFFSET(G182,1-H$3,0):G182)&lt;&gt;H$3),"",IF(AND(COUNT(OFFSET(G182,1-H$3,0):G182)=H$3,H181=""),AVERAGE(OFFSET(G182,1-H$3,0):G182),IF(COUNT(H181=1),H181+2/(H$3+1)*(G182-H181))))</f>
        <v/>
      </c>
      <c r="I182" s="57" t="str">
        <f ca="1">IF(AND(COUNT(OFFSET(G182,1-I$3,0):G182)&lt;&gt;I$3),"",IF(AND(COUNT(OFFSET(G182,1-I$3,0):G182)=I$3,I181=""),AVERAGE(OFFSET(G182,1-I$3,0):G182),IF(COUNT(I181=1),I181+2/(I$3+1)*(G182-I181))))</f>
        <v/>
      </c>
      <c r="J182" s="58" t="str">
        <f t="shared" ca="1" si="12"/>
        <v/>
      </c>
      <c r="K182" s="58" t="str">
        <f ca="1">IF(AND(COUNT(OFFSET(J182,1-K$3,0):J182)&lt;&gt;K$3),"",IF(AND(COUNT(OFFSET(J182,1-K$3,0):J182)=K$3,K181=""),AVERAGE(OFFSET(J182,1-K$3,0):J182),IF(COUNT(K181=1),K181+2/(K$3+1)*(J182-K181))))</f>
        <v/>
      </c>
      <c r="L182" s="82" t="str">
        <f ca="1">IF(OR(ROW()&lt;$L$3+3,E182=""),"",INT(AVERAGE(MAX(OFFSET(E182,1-$L$3,0):E182),MIN(OFFSET(F182,1-$L$3,0):F182))))</f>
        <v/>
      </c>
      <c r="M182" s="82" t="str">
        <f ca="1">IF(OR(ROW()&lt;$M$3+3,E182=""),"",INT(AVERAGE(MAX(OFFSET(E182,1-$M$3,0):E182),MIN(OFFSET(F182,1-$M$3,0):F182))))</f>
        <v/>
      </c>
      <c r="N182" s="65" t="str">
        <f t="shared" ca="1" si="13"/>
        <v/>
      </c>
      <c r="O182" s="102" t="str">
        <f ca="1">IF(ROW()&lt;$O$3+$N$3+3,"",IF(OFFSET(E182,1-$N$3,0)="","",INT(AVERAGE(MAX((OFFSET(E182,1-$O$3,0)):(OFFSET(E182,2-($N$3+$O$3),0))),MIN((OFFSET(F182,1-$O$3,0)):(OFFSET(F182,2-($N$3+$O$3),0)))))))</f>
        <v/>
      </c>
      <c r="P182" s="65" t="str">
        <f t="shared" ca="1" si="15"/>
        <v/>
      </c>
      <c r="Q182" s="93" t="str">
        <f t="shared" ca="1" si="14"/>
        <v/>
      </c>
      <c r="R182" s="90"/>
      <c r="S182" s="65"/>
      <c r="T182" s="65"/>
      <c r="U182" s="145" t="str">
        <f ca="1">IFERROR(AVERAGE(OFFSET(G182,1-U$3,0):G182),"")</f>
        <v/>
      </c>
      <c r="V182" s="85"/>
      <c r="W182" s="93"/>
      <c r="X182" s="146">
        <f t="shared" ca="1" si="16"/>
        <v>-1</v>
      </c>
      <c r="Y182" s="92"/>
      <c r="Z182" s="81"/>
      <c r="AA182" s="65"/>
      <c r="AB182" s="103"/>
      <c r="AC182" s="103"/>
      <c r="AD182" s="103"/>
      <c r="AE182" s="65"/>
      <c r="AF182" s="81"/>
      <c r="AG182" s="65"/>
      <c r="AH182" s="65"/>
      <c r="AI182" s="81"/>
      <c r="AJ182" s="65"/>
      <c r="AK182" s="103"/>
      <c r="AL182" s="103"/>
      <c r="AM182" s="103"/>
      <c r="AN182" s="65"/>
      <c r="AO182" s="81"/>
      <c r="AP182" s="65"/>
      <c r="AQ182" s="64"/>
    </row>
    <row r="183" spans="1:43" ht="18" customHeight="1">
      <c r="A183" s="46"/>
      <c r="B183" s="47"/>
      <c r="C183" s="48"/>
      <c r="D183" s="46"/>
      <c r="E183" s="46"/>
      <c r="F183" s="46"/>
      <c r="G183" s="46"/>
      <c r="H183" s="57" t="str">
        <f ca="1">IF(AND(COUNT(OFFSET(G183,1-H$3,0):G183)&lt;&gt;H$3),"",IF(AND(COUNT(OFFSET(G183,1-H$3,0):G183)=H$3,H182=""),AVERAGE(OFFSET(G183,1-H$3,0):G183),IF(COUNT(H182=1),H182+2/(H$3+1)*(G183-H182))))</f>
        <v/>
      </c>
      <c r="I183" s="57" t="str">
        <f ca="1">IF(AND(COUNT(OFFSET(G183,1-I$3,0):G183)&lt;&gt;I$3),"",IF(AND(COUNT(OFFSET(G183,1-I$3,0):G183)=I$3,I182=""),AVERAGE(OFFSET(G183,1-I$3,0):G183),IF(COUNT(I182=1),I182+2/(I$3+1)*(G183-I182))))</f>
        <v/>
      </c>
      <c r="J183" s="58" t="str">
        <f t="shared" ca="1" si="12"/>
        <v/>
      </c>
      <c r="K183" s="58" t="str">
        <f ca="1">IF(AND(COUNT(OFFSET(J183,1-K$3,0):J183)&lt;&gt;K$3),"",IF(AND(COUNT(OFFSET(J183,1-K$3,0):J183)=K$3,K182=""),AVERAGE(OFFSET(J183,1-K$3,0):J183),IF(COUNT(K182=1),K182+2/(K$3+1)*(J183-K182))))</f>
        <v/>
      </c>
      <c r="L183" s="82" t="str">
        <f ca="1">IF(OR(ROW()&lt;$L$3+3,E183=""),"",INT(AVERAGE(MAX(OFFSET(E183,1-$L$3,0):E183),MIN(OFFSET(F183,1-$L$3,0):F183))))</f>
        <v/>
      </c>
      <c r="M183" s="82" t="str">
        <f ca="1">IF(OR(ROW()&lt;$M$3+3,E183=""),"",INT(AVERAGE(MAX(OFFSET(E183,1-$M$3,0):E183),MIN(OFFSET(F183,1-$M$3,0):F183))))</f>
        <v/>
      </c>
      <c r="N183" s="65" t="str">
        <f t="shared" ca="1" si="13"/>
        <v/>
      </c>
      <c r="O183" s="102" t="str">
        <f ca="1">IF(ROW()&lt;$O$3+$N$3+3,"",IF(OFFSET(E183,1-$N$3,0)="","",INT(AVERAGE(MAX((OFFSET(E183,1-$O$3,0)):(OFFSET(E183,2-($N$3+$O$3),0))),MIN((OFFSET(F183,1-$O$3,0)):(OFFSET(F183,2-($N$3+$O$3),0)))))))</f>
        <v/>
      </c>
      <c r="P183" s="65" t="str">
        <f t="shared" ca="1" si="15"/>
        <v/>
      </c>
      <c r="Q183" s="93" t="str">
        <f t="shared" ca="1" si="14"/>
        <v/>
      </c>
      <c r="R183" s="90"/>
      <c r="S183" s="65"/>
      <c r="T183" s="65"/>
      <c r="U183" s="145" t="str">
        <f ca="1">IFERROR(AVERAGE(OFFSET(G183,1-U$3,0):G183),"")</f>
        <v/>
      </c>
      <c r="V183" s="85"/>
      <c r="W183" s="93"/>
      <c r="X183" s="146">
        <f t="shared" ca="1" si="16"/>
        <v>-1</v>
      </c>
      <c r="Y183" s="92"/>
      <c r="Z183" s="81"/>
      <c r="AA183" s="65"/>
      <c r="AB183" s="103"/>
      <c r="AC183" s="103"/>
      <c r="AD183" s="103"/>
      <c r="AE183" s="65"/>
      <c r="AF183" s="81"/>
      <c r="AG183" s="65"/>
      <c r="AH183" s="65"/>
      <c r="AI183" s="81"/>
      <c r="AJ183" s="65"/>
      <c r="AK183" s="103"/>
      <c r="AL183" s="103"/>
      <c r="AM183" s="103"/>
      <c r="AN183" s="65"/>
      <c r="AO183" s="81"/>
      <c r="AP183" s="65"/>
      <c r="AQ183" s="64"/>
    </row>
    <row r="184" spans="1:43" ht="18" customHeight="1">
      <c r="A184" s="46"/>
      <c r="B184" s="47"/>
      <c r="C184" s="48"/>
      <c r="D184" s="46"/>
      <c r="E184" s="46"/>
      <c r="F184" s="46"/>
      <c r="G184" s="46"/>
      <c r="H184" s="57" t="str">
        <f ca="1">IF(AND(COUNT(OFFSET(G184,1-H$3,0):G184)&lt;&gt;H$3),"",IF(AND(COUNT(OFFSET(G184,1-H$3,0):G184)=H$3,H183=""),AVERAGE(OFFSET(G184,1-H$3,0):G184),IF(COUNT(H183=1),H183+2/(H$3+1)*(G184-H183))))</f>
        <v/>
      </c>
      <c r="I184" s="57" t="str">
        <f ca="1">IF(AND(COUNT(OFFSET(G184,1-I$3,0):G184)&lt;&gt;I$3),"",IF(AND(COUNT(OFFSET(G184,1-I$3,0):G184)=I$3,I183=""),AVERAGE(OFFSET(G184,1-I$3,0):G184),IF(COUNT(I183=1),I183+2/(I$3+1)*(G184-I183))))</f>
        <v/>
      </c>
      <c r="J184" s="58" t="str">
        <f t="shared" ca="1" si="12"/>
        <v/>
      </c>
      <c r="K184" s="58" t="str">
        <f ca="1">IF(AND(COUNT(OFFSET(J184,1-K$3,0):J184)&lt;&gt;K$3),"",IF(AND(COUNT(OFFSET(J184,1-K$3,0):J184)=K$3,K183=""),AVERAGE(OFFSET(J184,1-K$3,0):J184),IF(COUNT(K183=1),K183+2/(K$3+1)*(J184-K183))))</f>
        <v/>
      </c>
      <c r="L184" s="82" t="str">
        <f ca="1">IF(OR(ROW()&lt;$L$3+3,E184=""),"",INT(AVERAGE(MAX(OFFSET(E184,1-$L$3,0):E184),MIN(OFFSET(F184,1-$L$3,0):F184))))</f>
        <v/>
      </c>
      <c r="M184" s="82" t="str">
        <f ca="1">IF(OR(ROW()&lt;$M$3+3,E184=""),"",INT(AVERAGE(MAX(OFFSET(E184,1-$M$3,0):E184),MIN(OFFSET(F184,1-$M$3,0):F184))))</f>
        <v/>
      </c>
      <c r="N184" s="65" t="str">
        <f t="shared" ca="1" si="13"/>
        <v/>
      </c>
      <c r="O184" s="102" t="str">
        <f ca="1">IF(ROW()&lt;$O$3+$N$3+3,"",IF(OFFSET(E184,1-$N$3,0)="","",INT(AVERAGE(MAX((OFFSET(E184,1-$O$3,0)):(OFFSET(E184,2-($N$3+$O$3),0))),MIN((OFFSET(F184,1-$O$3,0)):(OFFSET(F184,2-($N$3+$O$3),0)))))))</f>
        <v/>
      </c>
      <c r="P184" s="65" t="str">
        <f t="shared" ca="1" si="15"/>
        <v/>
      </c>
      <c r="Q184" s="93" t="str">
        <f t="shared" ca="1" si="14"/>
        <v/>
      </c>
      <c r="R184" s="90"/>
      <c r="S184" s="65"/>
      <c r="T184" s="65"/>
      <c r="U184" s="145" t="str">
        <f ca="1">IFERROR(AVERAGE(OFFSET(G184,1-U$3,0):G184),"")</f>
        <v/>
      </c>
      <c r="V184" s="85"/>
      <c r="W184" s="93"/>
      <c r="X184" s="146">
        <f t="shared" ca="1" si="16"/>
        <v>-1</v>
      </c>
      <c r="Y184" s="92"/>
      <c r="Z184" s="81"/>
      <c r="AA184" s="65"/>
      <c r="AB184" s="103"/>
      <c r="AC184" s="103"/>
      <c r="AD184" s="103"/>
      <c r="AE184" s="65"/>
      <c r="AF184" s="81"/>
      <c r="AG184" s="65"/>
      <c r="AH184" s="65"/>
      <c r="AI184" s="81"/>
      <c r="AJ184" s="65"/>
      <c r="AK184" s="103"/>
      <c r="AL184" s="103"/>
      <c r="AM184" s="103"/>
      <c r="AN184" s="65"/>
      <c r="AO184" s="81"/>
      <c r="AP184" s="65"/>
      <c r="AQ184" s="64"/>
    </row>
    <row r="185" spans="1:43" ht="18" customHeight="1">
      <c r="A185" s="46"/>
      <c r="B185" s="47"/>
      <c r="C185" s="48"/>
      <c r="D185" s="46"/>
      <c r="E185" s="46"/>
      <c r="F185" s="46"/>
      <c r="G185" s="46"/>
      <c r="H185" s="57" t="str">
        <f ca="1">IF(AND(COUNT(OFFSET(G185,1-H$3,0):G185)&lt;&gt;H$3),"",IF(AND(COUNT(OFFSET(G185,1-H$3,0):G185)=H$3,H184=""),AVERAGE(OFFSET(G185,1-H$3,0):G185),IF(COUNT(H184=1),H184+2/(H$3+1)*(G185-H184))))</f>
        <v/>
      </c>
      <c r="I185" s="57" t="str">
        <f ca="1">IF(AND(COUNT(OFFSET(G185,1-I$3,0):G185)&lt;&gt;I$3),"",IF(AND(COUNT(OFFSET(G185,1-I$3,0):G185)=I$3,I184=""),AVERAGE(OFFSET(G185,1-I$3,0):G185),IF(COUNT(I184=1),I184+2/(I$3+1)*(G185-I184))))</f>
        <v/>
      </c>
      <c r="J185" s="58" t="str">
        <f t="shared" ca="1" si="12"/>
        <v/>
      </c>
      <c r="K185" s="58" t="str">
        <f ca="1">IF(AND(COUNT(OFFSET(J185,1-K$3,0):J185)&lt;&gt;K$3),"",IF(AND(COUNT(OFFSET(J185,1-K$3,0):J185)=K$3,K184=""),AVERAGE(OFFSET(J185,1-K$3,0):J185),IF(COUNT(K184=1),K184+2/(K$3+1)*(J185-K184))))</f>
        <v/>
      </c>
      <c r="L185" s="82" t="str">
        <f ca="1">IF(OR(ROW()&lt;$L$3+3,E185=""),"",INT(AVERAGE(MAX(OFFSET(E185,1-$L$3,0):E185),MIN(OFFSET(F185,1-$L$3,0):F185))))</f>
        <v/>
      </c>
      <c r="M185" s="82" t="str">
        <f ca="1">IF(OR(ROW()&lt;$M$3+3,E185=""),"",INT(AVERAGE(MAX(OFFSET(E185,1-$M$3,0):E185),MIN(OFFSET(F185,1-$M$3,0):F185))))</f>
        <v/>
      </c>
      <c r="N185" s="65" t="str">
        <f t="shared" ca="1" si="13"/>
        <v/>
      </c>
      <c r="O185" s="102" t="str">
        <f ca="1">IF(ROW()&lt;$O$3+$N$3+3,"",IF(OFFSET(E185,1-$N$3,0)="","",INT(AVERAGE(MAX((OFFSET(E185,1-$O$3,0)):(OFFSET(E185,2-($N$3+$O$3),0))),MIN((OFFSET(F185,1-$O$3,0)):(OFFSET(F185,2-($N$3+$O$3),0)))))))</f>
        <v/>
      </c>
      <c r="P185" s="65" t="str">
        <f t="shared" ca="1" si="15"/>
        <v/>
      </c>
      <c r="Q185" s="93" t="str">
        <f t="shared" ca="1" si="14"/>
        <v/>
      </c>
      <c r="R185" s="90"/>
      <c r="S185" s="65"/>
      <c r="T185" s="65"/>
      <c r="U185" s="145" t="str">
        <f ca="1">IFERROR(AVERAGE(OFFSET(G185,1-U$3,0):G185),"")</f>
        <v/>
      </c>
      <c r="V185" s="85"/>
      <c r="W185" s="93"/>
      <c r="X185" s="146">
        <f t="shared" ca="1" si="16"/>
        <v>-1</v>
      </c>
      <c r="Y185" s="92"/>
      <c r="Z185" s="81"/>
      <c r="AA185" s="65"/>
      <c r="AB185" s="103"/>
      <c r="AC185" s="103"/>
      <c r="AD185" s="103"/>
      <c r="AE185" s="65"/>
      <c r="AF185" s="81"/>
      <c r="AG185" s="65"/>
      <c r="AH185" s="65"/>
      <c r="AI185" s="81"/>
      <c r="AJ185" s="65"/>
      <c r="AK185" s="103"/>
      <c r="AL185" s="103"/>
      <c r="AM185" s="103"/>
      <c r="AN185" s="65"/>
      <c r="AO185" s="81"/>
      <c r="AP185" s="65"/>
      <c r="AQ185" s="64"/>
    </row>
    <row r="186" spans="1:43" ht="18" customHeight="1">
      <c r="A186" s="46"/>
      <c r="B186" s="47"/>
      <c r="C186" s="48"/>
      <c r="D186" s="46"/>
      <c r="E186" s="46"/>
      <c r="F186" s="46"/>
      <c r="G186" s="46"/>
      <c r="H186" s="57" t="str">
        <f ca="1">IF(AND(COUNT(OFFSET(G186,1-H$3,0):G186)&lt;&gt;H$3),"",IF(AND(COUNT(OFFSET(G186,1-H$3,0):G186)=H$3,H185=""),AVERAGE(OFFSET(G186,1-H$3,0):G186),IF(COUNT(H185=1),H185+2/(H$3+1)*(G186-H185))))</f>
        <v/>
      </c>
      <c r="I186" s="57" t="str">
        <f ca="1">IF(AND(COUNT(OFFSET(G186,1-I$3,0):G186)&lt;&gt;I$3),"",IF(AND(COUNT(OFFSET(G186,1-I$3,0):G186)=I$3,I185=""),AVERAGE(OFFSET(G186,1-I$3,0):G186),IF(COUNT(I185=1),I185+2/(I$3+1)*(G186-I185))))</f>
        <v/>
      </c>
      <c r="J186" s="58" t="str">
        <f t="shared" ca="1" si="12"/>
        <v/>
      </c>
      <c r="K186" s="58" t="str">
        <f ca="1">IF(AND(COUNT(OFFSET(J186,1-K$3,0):J186)&lt;&gt;K$3),"",IF(AND(COUNT(OFFSET(J186,1-K$3,0):J186)=K$3,K185=""),AVERAGE(OFFSET(J186,1-K$3,0):J186),IF(COUNT(K185=1),K185+2/(K$3+1)*(J186-K185))))</f>
        <v/>
      </c>
      <c r="L186" s="82" t="str">
        <f ca="1">IF(OR(ROW()&lt;$L$3+3,E186=""),"",INT(AVERAGE(MAX(OFFSET(E186,1-$L$3,0):E186),MIN(OFFSET(F186,1-$L$3,0):F186))))</f>
        <v/>
      </c>
      <c r="M186" s="82" t="str">
        <f ca="1">IF(OR(ROW()&lt;$M$3+3,E186=""),"",INT(AVERAGE(MAX(OFFSET(E186,1-$M$3,0):E186),MIN(OFFSET(F186,1-$M$3,0):F186))))</f>
        <v/>
      </c>
      <c r="N186" s="65" t="str">
        <f t="shared" ca="1" si="13"/>
        <v/>
      </c>
      <c r="O186" s="102" t="str">
        <f ca="1">IF(ROW()&lt;$O$3+$N$3+3,"",IF(OFFSET(E186,1-$N$3,0)="","",INT(AVERAGE(MAX((OFFSET(E186,1-$O$3,0)):(OFFSET(E186,2-($N$3+$O$3),0))),MIN((OFFSET(F186,1-$O$3,0)):(OFFSET(F186,2-($N$3+$O$3),0)))))))</f>
        <v/>
      </c>
      <c r="P186" s="65" t="str">
        <f t="shared" ca="1" si="15"/>
        <v/>
      </c>
      <c r="Q186" s="93" t="str">
        <f t="shared" ca="1" si="14"/>
        <v/>
      </c>
      <c r="R186" s="90"/>
      <c r="S186" s="65"/>
      <c r="T186" s="65"/>
      <c r="U186" s="145" t="str">
        <f ca="1">IFERROR(AVERAGE(OFFSET(G186,1-U$3,0):G186),"")</f>
        <v/>
      </c>
      <c r="V186" s="85"/>
      <c r="W186" s="93"/>
      <c r="X186" s="146">
        <f t="shared" ca="1" si="16"/>
        <v>-1</v>
      </c>
      <c r="Y186" s="92"/>
      <c r="Z186" s="81"/>
      <c r="AA186" s="65"/>
      <c r="AB186" s="103"/>
      <c r="AC186" s="103"/>
      <c r="AD186" s="103"/>
      <c r="AE186" s="65"/>
      <c r="AF186" s="81"/>
      <c r="AG186" s="65"/>
      <c r="AH186" s="65"/>
      <c r="AI186" s="81"/>
      <c r="AJ186" s="65"/>
      <c r="AK186" s="103"/>
      <c r="AL186" s="103"/>
      <c r="AM186" s="103"/>
      <c r="AN186" s="65"/>
      <c r="AO186" s="81"/>
      <c r="AP186" s="65"/>
      <c r="AQ186" s="64"/>
    </row>
    <row r="187" spans="1:43" ht="18" customHeight="1">
      <c r="A187" s="46"/>
      <c r="B187" s="47"/>
      <c r="C187" s="48"/>
      <c r="D187" s="46"/>
      <c r="E187" s="46"/>
      <c r="F187" s="46"/>
      <c r="G187" s="46"/>
      <c r="H187" s="57" t="str">
        <f ca="1">IF(AND(COUNT(OFFSET(G187,1-H$3,0):G187)&lt;&gt;H$3),"",IF(AND(COUNT(OFFSET(G187,1-H$3,0):G187)=H$3,H186=""),AVERAGE(OFFSET(G187,1-H$3,0):G187),IF(COUNT(H186=1),H186+2/(H$3+1)*(G187-H186))))</f>
        <v/>
      </c>
      <c r="I187" s="57" t="str">
        <f ca="1">IF(AND(COUNT(OFFSET(G187,1-I$3,0):G187)&lt;&gt;I$3),"",IF(AND(COUNT(OFFSET(G187,1-I$3,0):G187)=I$3,I186=""),AVERAGE(OFFSET(G187,1-I$3,0):G187),IF(COUNT(I186=1),I186+2/(I$3+1)*(G187-I186))))</f>
        <v/>
      </c>
      <c r="J187" s="58" t="str">
        <f t="shared" ca="1" si="12"/>
        <v/>
      </c>
      <c r="K187" s="58" t="str">
        <f ca="1">IF(AND(COUNT(OFFSET(J187,1-K$3,0):J187)&lt;&gt;K$3),"",IF(AND(COUNT(OFFSET(J187,1-K$3,0):J187)=K$3,K186=""),AVERAGE(OFFSET(J187,1-K$3,0):J187),IF(COUNT(K186=1),K186+2/(K$3+1)*(J187-K186))))</f>
        <v/>
      </c>
      <c r="L187" s="82" t="str">
        <f ca="1">IF(OR(ROW()&lt;$L$3+3,E187=""),"",INT(AVERAGE(MAX(OFFSET(E187,1-$L$3,0):E187),MIN(OFFSET(F187,1-$L$3,0):F187))))</f>
        <v/>
      </c>
      <c r="M187" s="82" t="str">
        <f ca="1">IF(OR(ROW()&lt;$M$3+3,E187=""),"",INT(AVERAGE(MAX(OFFSET(E187,1-$M$3,0):E187),MIN(OFFSET(F187,1-$M$3,0):F187))))</f>
        <v/>
      </c>
      <c r="N187" s="65" t="str">
        <f t="shared" ca="1" si="13"/>
        <v/>
      </c>
      <c r="O187" s="102" t="str">
        <f ca="1">IF(ROW()&lt;$O$3+$N$3+3,"",IF(OFFSET(E187,1-$N$3,0)="","",INT(AVERAGE(MAX((OFFSET(E187,1-$O$3,0)):(OFFSET(E187,2-($N$3+$O$3),0))),MIN((OFFSET(F187,1-$O$3,0)):(OFFSET(F187,2-($N$3+$O$3),0)))))))</f>
        <v/>
      </c>
      <c r="P187" s="65" t="str">
        <f t="shared" ca="1" si="15"/>
        <v/>
      </c>
      <c r="Q187" s="93" t="str">
        <f t="shared" ca="1" si="14"/>
        <v/>
      </c>
      <c r="R187" s="90"/>
      <c r="S187" s="65"/>
      <c r="T187" s="65"/>
      <c r="U187" s="145" t="str">
        <f ca="1">IFERROR(AVERAGE(OFFSET(G187,1-U$3,0):G187),"")</f>
        <v/>
      </c>
      <c r="V187" s="85"/>
      <c r="W187" s="93"/>
      <c r="X187" s="146">
        <f t="shared" ca="1" si="16"/>
        <v>-1</v>
      </c>
      <c r="Y187" s="92"/>
      <c r="Z187" s="81"/>
      <c r="AA187" s="65"/>
      <c r="AB187" s="103"/>
      <c r="AC187" s="103"/>
      <c r="AD187" s="103"/>
      <c r="AE187" s="65"/>
      <c r="AF187" s="81"/>
      <c r="AG187" s="65"/>
      <c r="AH187" s="65"/>
      <c r="AI187" s="81"/>
      <c r="AJ187" s="65"/>
      <c r="AK187" s="103"/>
      <c r="AL187" s="103"/>
      <c r="AM187" s="103"/>
      <c r="AN187" s="65"/>
      <c r="AO187" s="81"/>
      <c r="AP187" s="65"/>
      <c r="AQ187" s="64"/>
    </row>
    <row r="188" spans="1:43" ht="18" customHeight="1">
      <c r="A188" s="46"/>
      <c r="B188" s="47"/>
      <c r="C188" s="48"/>
      <c r="D188" s="46"/>
      <c r="E188" s="46"/>
      <c r="F188" s="46"/>
      <c r="G188" s="46"/>
      <c r="H188" s="57" t="str">
        <f ca="1">IF(AND(COUNT(OFFSET(G188,1-H$3,0):G188)&lt;&gt;H$3),"",IF(AND(COUNT(OFFSET(G188,1-H$3,0):G188)=H$3,H187=""),AVERAGE(OFFSET(G188,1-H$3,0):G188),IF(COUNT(H187=1),H187+2/(H$3+1)*(G188-H187))))</f>
        <v/>
      </c>
      <c r="I188" s="57" t="str">
        <f ca="1">IF(AND(COUNT(OFFSET(G188,1-I$3,0):G188)&lt;&gt;I$3),"",IF(AND(COUNT(OFFSET(G188,1-I$3,0):G188)=I$3,I187=""),AVERAGE(OFFSET(G188,1-I$3,0):G188),IF(COUNT(I187=1),I187+2/(I$3+1)*(G188-I187))))</f>
        <v/>
      </c>
      <c r="J188" s="58" t="str">
        <f t="shared" ca="1" si="12"/>
        <v/>
      </c>
      <c r="K188" s="58" t="str">
        <f ca="1">IF(AND(COUNT(OFFSET(J188,1-K$3,0):J188)&lt;&gt;K$3),"",IF(AND(COUNT(OFFSET(J188,1-K$3,0):J188)=K$3,K187=""),AVERAGE(OFFSET(J188,1-K$3,0):J188),IF(COUNT(K187=1),K187+2/(K$3+1)*(J188-K187))))</f>
        <v/>
      </c>
      <c r="L188" s="82" t="str">
        <f ca="1">IF(OR(ROW()&lt;$L$3+3,E188=""),"",INT(AVERAGE(MAX(OFFSET(E188,1-$L$3,0):E188),MIN(OFFSET(F188,1-$L$3,0):F188))))</f>
        <v/>
      </c>
      <c r="M188" s="82" t="str">
        <f ca="1">IF(OR(ROW()&lt;$M$3+3,E188=""),"",INT(AVERAGE(MAX(OFFSET(E188,1-$M$3,0):E188),MIN(OFFSET(F188,1-$M$3,0):F188))))</f>
        <v/>
      </c>
      <c r="N188" s="65" t="str">
        <f t="shared" ca="1" si="13"/>
        <v/>
      </c>
      <c r="O188" s="102" t="str">
        <f ca="1">IF(ROW()&lt;$O$3+$N$3+3,"",IF(OFFSET(E188,1-$N$3,0)="","",INT(AVERAGE(MAX((OFFSET(E188,1-$O$3,0)):(OFFSET(E188,2-($N$3+$O$3),0))),MIN((OFFSET(F188,1-$O$3,0)):(OFFSET(F188,2-($N$3+$O$3),0)))))))</f>
        <v/>
      </c>
      <c r="P188" s="65" t="str">
        <f t="shared" ca="1" si="15"/>
        <v/>
      </c>
      <c r="Q188" s="93" t="str">
        <f t="shared" ca="1" si="14"/>
        <v/>
      </c>
      <c r="R188" s="90"/>
      <c r="S188" s="65"/>
      <c r="T188" s="65"/>
      <c r="U188" s="145" t="str">
        <f ca="1">IFERROR(AVERAGE(OFFSET(G188,1-U$3,0):G188),"")</f>
        <v/>
      </c>
      <c r="V188" s="85"/>
      <c r="W188" s="93"/>
      <c r="X188" s="146">
        <f t="shared" ca="1" si="16"/>
        <v>-1</v>
      </c>
      <c r="Y188" s="92"/>
      <c r="Z188" s="81"/>
      <c r="AA188" s="65"/>
      <c r="AB188" s="103"/>
      <c r="AC188" s="103"/>
      <c r="AD188" s="103"/>
      <c r="AE188" s="65"/>
      <c r="AF188" s="81"/>
      <c r="AG188" s="65"/>
      <c r="AH188" s="65"/>
      <c r="AI188" s="81"/>
      <c r="AJ188" s="65"/>
      <c r="AK188" s="103"/>
      <c r="AL188" s="103"/>
      <c r="AM188" s="103"/>
      <c r="AN188" s="65"/>
      <c r="AO188" s="81"/>
      <c r="AP188" s="65"/>
      <c r="AQ188" s="64"/>
    </row>
    <row r="189" spans="1:43" ht="18" customHeight="1">
      <c r="A189" s="46"/>
      <c r="B189" s="47"/>
      <c r="C189" s="48"/>
      <c r="D189" s="46"/>
      <c r="E189" s="46"/>
      <c r="F189" s="46"/>
      <c r="G189" s="46"/>
      <c r="H189" s="57" t="str">
        <f ca="1">IF(AND(COUNT(OFFSET(G189,1-H$3,0):G189)&lt;&gt;H$3),"",IF(AND(COUNT(OFFSET(G189,1-H$3,0):G189)=H$3,H188=""),AVERAGE(OFFSET(G189,1-H$3,0):G189),IF(COUNT(H188=1),H188+2/(H$3+1)*(G189-H188))))</f>
        <v/>
      </c>
      <c r="I189" s="57" t="str">
        <f ca="1">IF(AND(COUNT(OFFSET(G189,1-I$3,0):G189)&lt;&gt;I$3),"",IF(AND(COUNT(OFFSET(G189,1-I$3,0):G189)=I$3,I188=""),AVERAGE(OFFSET(G189,1-I$3,0):G189),IF(COUNT(I188=1),I188+2/(I$3+1)*(G189-I188))))</f>
        <v/>
      </c>
      <c r="J189" s="58" t="str">
        <f t="shared" ca="1" si="12"/>
        <v/>
      </c>
      <c r="K189" s="58" t="str">
        <f ca="1">IF(AND(COUNT(OFFSET(J189,1-K$3,0):J189)&lt;&gt;K$3),"",IF(AND(COUNT(OFFSET(J189,1-K$3,0):J189)=K$3,K188=""),AVERAGE(OFFSET(J189,1-K$3,0):J189),IF(COUNT(K188=1),K188+2/(K$3+1)*(J189-K188))))</f>
        <v/>
      </c>
      <c r="L189" s="82" t="str">
        <f ca="1">IF(OR(ROW()&lt;$L$3+3,E189=""),"",INT(AVERAGE(MAX(OFFSET(E189,1-$L$3,0):E189),MIN(OFFSET(F189,1-$L$3,0):F189))))</f>
        <v/>
      </c>
      <c r="M189" s="82" t="str">
        <f ca="1">IF(OR(ROW()&lt;$M$3+3,E189=""),"",INT(AVERAGE(MAX(OFFSET(E189,1-$M$3,0):E189),MIN(OFFSET(F189,1-$M$3,0):F189))))</f>
        <v/>
      </c>
      <c r="N189" s="65" t="str">
        <f t="shared" ca="1" si="13"/>
        <v/>
      </c>
      <c r="O189" s="102" t="str">
        <f ca="1">IF(ROW()&lt;$O$3+$N$3+3,"",IF(OFFSET(E189,1-$N$3,0)="","",INT(AVERAGE(MAX((OFFSET(E189,1-$O$3,0)):(OFFSET(E189,2-($N$3+$O$3),0))),MIN((OFFSET(F189,1-$O$3,0)):(OFFSET(F189,2-($N$3+$O$3),0)))))))</f>
        <v/>
      </c>
      <c r="P189" s="65" t="str">
        <f t="shared" ca="1" si="15"/>
        <v/>
      </c>
      <c r="Q189" s="93" t="str">
        <f t="shared" ca="1" si="14"/>
        <v/>
      </c>
      <c r="R189" s="90"/>
      <c r="S189" s="65"/>
      <c r="T189" s="65"/>
      <c r="U189" s="145" t="str">
        <f ca="1">IFERROR(AVERAGE(OFFSET(G189,1-U$3,0):G189),"")</f>
        <v/>
      </c>
      <c r="V189" s="85"/>
      <c r="W189" s="93"/>
      <c r="X189" s="146">
        <f t="shared" ca="1" si="16"/>
        <v>-1</v>
      </c>
      <c r="Y189" s="92"/>
      <c r="Z189" s="81"/>
      <c r="AA189" s="65"/>
      <c r="AB189" s="103"/>
      <c r="AC189" s="103"/>
      <c r="AD189" s="103"/>
      <c r="AE189" s="65"/>
      <c r="AF189" s="81"/>
      <c r="AG189" s="65"/>
      <c r="AH189" s="65"/>
      <c r="AI189" s="81"/>
      <c r="AJ189" s="65"/>
      <c r="AK189" s="103"/>
      <c r="AL189" s="103"/>
      <c r="AM189" s="103"/>
      <c r="AN189" s="65"/>
      <c r="AO189" s="81"/>
      <c r="AP189" s="65"/>
      <c r="AQ189" s="64"/>
    </row>
    <row r="190" spans="1:43" ht="18" customHeight="1">
      <c r="A190" s="46"/>
      <c r="B190" s="47"/>
      <c r="C190" s="48"/>
      <c r="D190" s="46"/>
      <c r="E190" s="46"/>
      <c r="F190" s="46"/>
      <c r="G190" s="46"/>
      <c r="H190" s="57" t="str">
        <f ca="1">IF(AND(COUNT(OFFSET(G190,1-H$3,0):G190)&lt;&gt;H$3),"",IF(AND(COUNT(OFFSET(G190,1-H$3,0):G190)=H$3,H189=""),AVERAGE(OFFSET(G190,1-H$3,0):G190),IF(COUNT(H189=1),H189+2/(H$3+1)*(G190-H189))))</f>
        <v/>
      </c>
      <c r="I190" s="57" t="str">
        <f ca="1">IF(AND(COUNT(OFFSET(G190,1-I$3,0):G190)&lt;&gt;I$3),"",IF(AND(COUNT(OFFSET(G190,1-I$3,0):G190)=I$3,I189=""),AVERAGE(OFFSET(G190,1-I$3,0):G190),IF(COUNT(I189=1),I189+2/(I$3+1)*(G190-I189))))</f>
        <v/>
      </c>
      <c r="J190" s="58" t="str">
        <f t="shared" ca="1" si="12"/>
        <v/>
      </c>
      <c r="K190" s="58" t="str">
        <f ca="1">IF(AND(COUNT(OFFSET(J190,1-K$3,0):J190)&lt;&gt;K$3),"",IF(AND(COUNT(OFFSET(J190,1-K$3,0):J190)=K$3,K189=""),AVERAGE(OFFSET(J190,1-K$3,0):J190),IF(COUNT(K189=1),K189+2/(K$3+1)*(J190-K189))))</f>
        <v/>
      </c>
      <c r="L190" s="82" t="str">
        <f ca="1">IF(OR(ROW()&lt;$L$3+3,E190=""),"",INT(AVERAGE(MAX(OFFSET(E190,1-$L$3,0):E190),MIN(OFFSET(F190,1-$L$3,0):F190))))</f>
        <v/>
      </c>
      <c r="M190" s="82" t="str">
        <f ca="1">IF(OR(ROW()&lt;$M$3+3,E190=""),"",INT(AVERAGE(MAX(OFFSET(E190,1-$M$3,0):E190),MIN(OFFSET(F190,1-$M$3,0):F190))))</f>
        <v/>
      </c>
      <c r="N190" s="65" t="str">
        <f t="shared" ca="1" si="13"/>
        <v/>
      </c>
      <c r="O190" s="102" t="str">
        <f ca="1">IF(ROW()&lt;$O$3+$N$3+3,"",IF(OFFSET(E190,1-$N$3,0)="","",INT(AVERAGE(MAX((OFFSET(E190,1-$O$3,0)):(OFFSET(E190,2-($N$3+$O$3),0))),MIN((OFFSET(F190,1-$O$3,0)):(OFFSET(F190,2-($N$3+$O$3),0)))))))</f>
        <v/>
      </c>
      <c r="P190" s="65" t="str">
        <f t="shared" ca="1" si="15"/>
        <v/>
      </c>
      <c r="Q190" s="93" t="str">
        <f t="shared" ca="1" si="14"/>
        <v/>
      </c>
      <c r="R190" s="90"/>
      <c r="S190" s="65"/>
      <c r="T190" s="65"/>
      <c r="U190" s="145" t="str">
        <f ca="1">IFERROR(AVERAGE(OFFSET(G190,1-U$3,0):G190),"")</f>
        <v/>
      </c>
      <c r="V190" s="85"/>
      <c r="W190" s="93"/>
      <c r="X190" s="146">
        <f t="shared" ca="1" si="16"/>
        <v>-1</v>
      </c>
      <c r="Y190" s="92"/>
      <c r="Z190" s="81"/>
      <c r="AA190" s="65"/>
      <c r="AB190" s="103"/>
      <c r="AC190" s="103"/>
      <c r="AD190" s="103"/>
      <c r="AE190" s="65"/>
      <c r="AF190" s="81"/>
      <c r="AG190" s="65"/>
      <c r="AH190" s="65"/>
      <c r="AI190" s="81"/>
      <c r="AJ190" s="65"/>
      <c r="AK190" s="103"/>
      <c r="AL190" s="103"/>
      <c r="AM190" s="103"/>
      <c r="AN190" s="65"/>
      <c r="AO190" s="81"/>
      <c r="AP190" s="65"/>
      <c r="AQ190" s="64"/>
    </row>
    <row r="191" spans="1:43" ht="18" customHeight="1">
      <c r="A191" s="46"/>
      <c r="B191" s="47"/>
      <c r="C191" s="48"/>
      <c r="D191" s="46"/>
      <c r="E191" s="46"/>
      <c r="F191" s="46"/>
      <c r="G191" s="46"/>
      <c r="H191" s="57" t="str">
        <f ca="1">IF(AND(COUNT(OFFSET(G191,1-H$3,0):G191)&lt;&gt;H$3),"",IF(AND(COUNT(OFFSET(G191,1-H$3,0):G191)=H$3,H190=""),AVERAGE(OFFSET(G191,1-H$3,0):G191),IF(COUNT(H190=1),H190+2/(H$3+1)*(G191-H190))))</f>
        <v/>
      </c>
      <c r="I191" s="57" t="str">
        <f ca="1">IF(AND(COUNT(OFFSET(G191,1-I$3,0):G191)&lt;&gt;I$3),"",IF(AND(COUNT(OFFSET(G191,1-I$3,0):G191)=I$3,I190=""),AVERAGE(OFFSET(G191,1-I$3,0):G191),IF(COUNT(I190=1),I190+2/(I$3+1)*(G191-I190))))</f>
        <v/>
      </c>
      <c r="J191" s="58" t="str">
        <f t="shared" ca="1" si="12"/>
        <v/>
      </c>
      <c r="K191" s="58" t="str">
        <f ca="1">IF(AND(COUNT(OFFSET(J191,1-K$3,0):J191)&lt;&gt;K$3),"",IF(AND(COUNT(OFFSET(J191,1-K$3,0):J191)=K$3,K190=""),AVERAGE(OFFSET(J191,1-K$3,0):J191),IF(COUNT(K190=1),K190+2/(K$3+1)*(J191-K190))))</f>
        <v/>
      </c>
      <c r="L191" s="82" t="str">
        <f ca="1">IF(OR(ROW()&lt;$L$3+3,E191=""),"",INT(AVERAGE(MAX(OFFSET(E191,1-$L$3,0):E191),MIN(OFFSET(F191,1-$L$3,0):F191))))</f>
        <v/>
      </c>
      <c r="M191" s="82" t="str">
        <f ca="1">IF(OR(ROW()&lt;$M$3+3,E191=""),"",INT(AVERAGE(MAX(OFFSET(E191,1-$M$3,0):E191),MIN(OFFSET(F191,1-$M$3,0):F191))))</f>
        <v/>
      </c>
      <c r="N191" s="65" t="str">
        <f t="shared" ca="1" si="13"/>
        <v/>
      </c>
      <c r="O191" s="102" t="str">
        <f ca="1">IF(ROW()&lt;$O$3+$N$3+3,"",IF(OFFSET(E191,1-$N$3,0)="","",INT(AVERAGE(MAX((OFFSET(E191,1-$O$3,0)):(OFFSET(E191,2-($N$3+$O$3),0))),MIN((OFFSET(F191,1-$O$3,0)):(OFFSET(F191,2-($N$3+$O$3),0)))))))</f>
        <v/>
      </c>
      <c r="P191" s="65" t="str">
        <f t="shared" ca="1" si="15"/>
        <v/>
      </c>
      <c r="Q191" s="93" t="str">
        <f t="shared" ca="1" si="14"/>
        <v/>
      </c>
      <c r="R191" s="90"/>
      <c r="S191" s="65"/>
      <c r="T191" s="65"/>
      <c r="U191" s="145" t="str">
        <f ca="1">IFERROR(AVERAGE(OFFSET(G191,1-U$3,0):G191),"")</f>
        <v/>
      </c>
      <c r="V191" s="85"/>
      <c r="W191" s="93"/>
      <c r="X191" s="146">
        <f t="shared" ca="1" si="16"/>
        <v>-1</v>
      </c>
      <c r="Y191" s="92"/>
      <c r="Z191" s="81"/>
      <c r="AA191" s="65"/>
      <c r="AB191" s="103"/>
      <c r="AC191" s="103"/>
      <c r="AD191" s="103"/>
      <c r="AE191" s="65"/>
      <c r="AF191" s="81"/>
      <c r="AG191" s="65"/>
      <c r="AH191" s="65"/>
      <c r="AI191" s="81"/>
      <c r="AJ191" s="65"/>
      <c r="AK191" s="103"/>
      <c r="AL191" s="103"/>
      <c r="AM191" s="103"/>
      <c r="AN191" s="65"/>
      <c r="AO191" s="81"/>
      <c r="AP191" s="65"/>
      <c r="AQ191" s="64"/>
    </row>
    <row r="192" spans="1:43" ht="18" customHeight="1">
      <c r="A192" s="46"/>
      <c r="B192" s="47"/>
      <c r="C192" s="48"/>
      <c r="D192" s="46"/>
      <c r="E192" s="46"/>
      <c r="F192" s="46"/>
      <c r="G192" s="46"/>
      <c r="H192" s="57" t="str">
        <f ca="1">IF(AND(COUNT(OFFSET(G192,1-H$3,0):G192)&lt;&gt;H$3),"",IF(AND(COUNT(OFFSET(G192,1-H$3,0):G192)=H$3,H191=""),AVERAGE(OFFSET(G192,1-H$3,0):G192),IF(COUNT(H191=1),H191+2/(H$3+1)*(G192-H191))))</f>
        <v/>
      </c>
      <c r="I192" s="57" t="str">
        <f ca="1">IF(AND(COUNT(OFFSET(G192,1-I$3,0):G192)&lt;&gt;I$3),"",IF(AND(COUNT(OFFSET(G192,1-I$3,0):G192)=I$3,I191=""),AVERAGE(OFFSET(G192,1-I$3,0):G192),IF(COUNT(I191=1),I191+2/(I$3+1)*(G192-I191))))</f>
        <v/>
      </c>
      <c r="J192" s="58" t="str">
        <f t="shared" ca="1" si="12"/>
        <v/>
      </c>
      <c r="K192" s="58" t="str">
        <f ca="1">IF(AND(COUNT(OFFSET(J192,1-K$3,0):J192)&lt;&gt;K$3),"",IF(AND(COUNT(OFFSET(J192,1-K$3,0):J192)=K$3,K191=""),AVERAGE(OFFSET(J192,1-K$3,0):J192),IF(COUNT(K191=1),K191+2/(K$3+1)*(J192-K191))))</f>
        <v/>
      </c>
      <c r="L192" s="82" t="str">
        <f ca="1">IF(OR(ROW()&lt;$L$3+3,E192=""),"",INT(AVERAGE(MAX(OFFSET(E192,1-$L$3,0):E192),MIN(OFFSET(F192,1-$L$3,0):F192))))</f>
        <v/>
      </c>
      <c r="M192" s="82" t="str">
        <f ca="1">IF(OR(ROW()&lt;$M$3+3,E192=""),"",INT(AVERAGE(MAX(OFFSET(E192,1-$M$3,0):E192),MIN(OFFSET(F192,1-$M$3,0):F192))))</f>
        <v/>
      </c>
      <c r="N192" s="65" t="str">
        <f t="shared" ca="1" si="13"/>
        <v/>
      </c>
      <c r="O192" s="102" t="str">
        <f ca="1">IF(ROW()&lt;$O$3+$N$3+3,"",IF(OFFSET(E192,1-$N$3,0)="","",INT(AVERAGE(MAX((OFFSET(E192,1-$O$3,0)):(OFFSET(E192,2-($N$3+$O$3),0))),MIN((OFFSET(F192,1-$O$3,0)):(OFFSET(F192,2-($N$3+$O$3),0)))))))</f>
        <v/>
      </c>
      <c r="P192" s="65" t="str">
        <f t="shared" ca="1" si="15"/>
        <v/>
      </c>
      <c r="Q192" s="93" t="str">
        <f t="shared" ca="1" si="14"/>
        <v/>
      </c>
      <c r="R192" s="90"/>
      <c r="S192" s="65"/>
      <c r="T192" s="65"/>
      <c r="U192" s="145" t="str">
        <f ca="1">IFERROR(AVERAGE(OFFSET(G192,1-U$3,0):G192),"")</f>
        <v/>
      </c>
      <c r="V192" s="85"/>
      <c r="W192" s="93"/>
      <c r="X192" s="146">
        <f t="shared" ca="1" si="16"/>
        <v>-1</v>
      </c>
      <c r="Y192" s="92"/>
      <c r="Z192" s="81"/>
      <c r="AA192" s="65"/>
      <c r="AB192" s="103"/>
      <c r="AC192" s="103"/>
      <c r="AD192" s="103"/>
      <c r="AE192" s="65"/>
      <c r="AF192" s="81"/>
      <c r="AG192" s="65"/>
      <c r="AH192" s="65"/>
      <c r="AI192" s="81"/>
      <c r="AJ192" s="65"/>
      <c r="AK192" s="103"/>
      <c r="AL192" s="103"/>
      <c r="AM192" s="103"/>
      <c r="AN192" s="65"/>
      <c r="AO192" s="81"/>
      <c r="AP192" s="65"/>
      <c r="AQ192" s="64"/>
    </row>
    <row r="193" spans="1:43" ht="18" customHeight="1">
      <c r="A193" s="46"/>
      <c r="B193" s="47"/>
      <c r="C193" s="48"/>
      <c r="D193" s="46"/>
      <c r="E193" s="46"/>
      <c r="F193" s="46"/>
      <c r="G193" s="46"/>
      <c r="H193" s="57" t="str">
        <f ca="1">IF(AND(COUNT(OFFSET(G193,1-H$3,0):G193)&lt;&gt;H$3),"",IF(AND(COUNT(OFFSET(G193,1-H$3,0):G193)=H$3,H192=""),AVERAGE(OFFSET(G193,1-H$3,0):G193),IF(COUNT(H192=1),H192+2/(H$3+1)*(G193-H192))))</f>
        <v/>
      </c>
      <c r="I193" s="57" t="str">
        <f ca="1">IF(AND(COUNT(OFFSET(G193,1-I$3,0):G193)&lt;&gt;I$3),"",IF(AND(COUNT(OFFSET(G193,1-I$3,0):G193)=I$3,I192=""),AVERAGE(OFFSET(G193,1-I$3,0):G193),IF(COUNT(I192=1),I192+2/(I$3+1)*(G193-I192))))</f>
        <v/>
      </c>
      <c r="J193" s="58" t="str">
        <f t="shared" ca="1" si="12"/>
        <v/>
      </c>
      <c r="K193" s="58" t="str">
        <f ca="1">IF(AND(COUNT(OFFSET(J193,1-K$3,0):J193)&lt;&gt;K$3),"",IF(AND(COUNT(OFFSET(J193,1-K$3,0):J193)=K$3,K192=""),AVERAGE(OFFSET(J193,1-K$3,0):J193),IF(COUNT(K192=1),K192+2/(K$3+1)*(J193-K192))))</f>
        <v/>
      </c>
      <c r="L193" s="82" t="str">
        <f ca="1">IF(OR(ROW()&lt;$L$3+3,E193=""),"",INT(AVERAGE(MAX(OFFSET(E193,1-$L$3,0):E193),MIN(OFFSET(F193,1-$L$3,0):F193))))</f>
        <v/>
      </c>
      <c r="M193" s="82" t="str">
        <f ca="1">IF(OR(ROW()&lt;$M$3+3,E193=""),"",INT(AVERAGE(MAX(OFFSET(E193,1-$M$3,0):E193),MIN(OFFSET(F193,1-$M$3,0):F193))))</f>
        <v/>
      </c>
      <c r="N193" s="65" t="str">
        <f t="shared" ca="1" si="13"/>
        <v/>
      </c>
      <c r="O193" s="102" t="str">
        <f ca="1">IF(ROW()&lt;$O$3+$N$3+3,"",IF(OFFSET(E193,1-$N$3,0)="","",INT(AVERAGE(MAX((OFFSET(E193,1-$O$3,0)):(OFFSET(E193,2-($N$3+$O$3),0))),MIN((OFFSET(F193,1-$O$3,0)):(OFFSET(F193,2-($N$3+$O$3),0)))))))</f>
        <v/>
      </c>
      <c r="P193" s="65" t="str">
        <f t="shared" ca="1" si="15"/>
        <v/>
      </c>
      <c r="Q193" s="93" t="str">
        <f t="shared" ca="1" si="14"/>
        <v/>
      </c>
      <c r="R193" s="90"/>
      <c r="S193" s="65"/>
      <c r="T193" s="65"/>
      <c r="U193" s="145" t="str">
        <f ca="1">IFERROR(AVERAGE(OFFSET(G193,1-U$3,0):G193),"")</f>
        <v/>
      </c>
      <c r="V193" s="85"/>
      <c r="W193" s="93"/>
      <c r="X193" s="146">
        <f t="shared" ca="1" si="16"/>
        <v>-1</v>
      </c>
      <c r="Y193" s="92"/>
      <c r="Z193" s="81"/>
      <c r="AA193" s="65"/>
      <c r="AB193" s="103"/>
      <c r="AC193" s="103"/>
      <c r="AD193" s="103"/>
      <c r="AE193" s="65"/>
      <c r="AF193" s="81"/>
      <c r="AG193" s="65"/>
      <c r="AH193" s="65"/>
      <c r="AI193" s="81"/>
      <c r="AJ193" s="65"/>
      <c r="AK193" s="103"/>
      <c r="AL193" s="103"/>
      <c r="AM193" s="103"/>
      <c r="AN193" s="65"/>
      <c r="AO193" s="81"/>
      <c r="AP193" s="65"/>
      <c r="AQ193" s="64"/>
    </row>
    <row r="194" spans="1:43" ht="18" customHeight="1">
      <c r="A194" s="46"/>
      <c r="B194" s="47"/>
      <c r="C194" s="48"/>
      <c r="D194" s="46"/>
      <c r="E194" s="46"/>
      <c r="F194" s="46"/>
      <c r="G194" s="46"/>
      <c r="H194" s="57" t="str">
        <f ca="1">IF(AND(COUNT(OFFSET(G194,1-H$3,0):G194)&lt;&gt;H$3),"",IF(AND(COUNT(OFFSET(G194,1-H$3,0):G194)=H$3,H193=""),AVERAGE(OFFSET(G194,1-H$3,0):G194),IF(COUNT(H193=1),H193+2/(H$3+1)*(G194-H193))))</f>
        <v/>
      </c>
      <c r="I194" s="57" t="str">
        <f ca="1">IF(AND(COUNT(OFFSET(G194,1-I$3,0):G194)&lt;&gt;I$3),"",IF(AND(COUNT(OFFSET(G194,1-I$3,0):G194)=I$3,I193=""),AVERAGE(OFFSET(G194,1-I$3,0):G194),IF(COUNT(I193=1),I193+2/(I$3+1)*(G194-I193))))</f>
        <v/>
      </c>
      <c r="J194" s="58" t="str">
        <f t="shared" ca="1" si="12"/>
        <v/>
      </c>
      <c r="K194" s="58" t="str">
        <f ca="1">IF(AND(COUNT(OFFSET(J194,1-K$3,0):J194)&lt;&gt;K$3),"",IF(AND(COUNT(OFFSET(J194,1-K$3,0):J194)=K$3,K193=""),AVERAGE(OFFSET(J194,1-K$3,0):J194),IF(COUNT(K193=1),K193+2/(K$3+1)*(J194-K193))))</f>
        <v/>
      </c>
      <c r="L194" s="82" t="str">
        <f ca="1">IF(OR(ROW()&lt;$L$3+3,E194=""),"",INT(AVERAGE(MAX(OFFSET(E194,1-$L$3,0):E194),MIN(OFFSET(F194,1-$L$3,0):F194))))</f>
        <v/>
      </c>
      <c r="M194" s="82" t="str">
        <f ca="1">IF(OR(ROW()&lt;$M$3+3,E194=""),"",INT(AVERAGE(MAX(OFFSET(E194,1-$M$3,0):E194),MIN(OFFSET(F194,1-$M$3,0):F194))))</f>
        <v/>
      </c>
      <c r="N194" s="65" t="str">
        <f t="shared" ca="1" si="13"/>
        <v/>
      </c>
      <c r="O194" s="102" t="str">
        <f ca="1">IF(ROW()&lt;$O$3+$N$3+3,"",IF(OFFSET(E194,1-$N$3,0)="","",INT(AVERAGE(MAX((OFFSET(E194,1-$O$3,0)):(OFFSET(E194,2-($N$3+$O$3),0))),MIN((OFFSET(F194,1-$O$3,0)):(OFFSET(F194,2-($N$3+$O$3),0)))))))</f>
        <v/>
      </c>
      <c r="P194" s="65" t="str">
        <f t="shared" ca="1" si="15"/>
        <v/>
      </c>
      <c r="Q194" s="93" t="str">
        <f t="shared" ca="1" si="14"/>
        <v/>
      </c>
      <c r="R194" s="90"/>
      <c r="S194" s="65"/>
      <c r="T194" s="65"/>
      <c r="U194" s="145" t="str">
        <f ca="1">IFERROR(AVERAGE(OFFSET(G194,1-U$3,0):G194),"")</f>
        <v/>
      </c>
      <c r="V194" s="85"/>
      <c r="W194" s="93"/>
      <c r="X194" s="146">
        <f t="shared" ca="1" si="16"/>
        <v>-1</v>
      </c>
      <c r="Y194" s="92"/>
      <c r="Z194" s="81"/>
      <c r="AA194" s="65"/>
      <c r="AB194" s="103"/>
      <c r="AC194" s="103"/>
      <c r="AD194" s="103"/>
      <c r="AE194" s="65"/>
      <c r="AF194" s="81"/>
      <c r="AG194" s="65"/>
      <c r="AH194" s="65"/>
      <c r="AI194" s="81"/>
      <c r="AJ194" s="65"/>
      <c r="AK194" s="103"/>
      <c r="AL194" s="103"/>
      <c r="AM194" s="103"/>
      <c r="AN194" s="65"/>
      <c r="AO194" s="81"/>
      <c r="AP194" s="65"/>
      <c r="AQ194" s="64"/>
    </row>
    <row r="195" spans="1:43" ht="18" customHeight="1">
      <c r="A195" s="46"/>
      <c r="B195" s="47"/>
      <c r="C195" s="48"/>
      <c r="D195" s="46"/>
      <c r="E195" s="46"/>
      <c r="F195" s="46"/>
      <c r="G195" s="46"/>
      <c r="H195" s="57" t="str">
        <f ca="1">IF(AND(COUNT(OFFSET(G195,1-H$3,0):G195)&lt;&gt;H$3),"",IF(AND(COUNT(OFFSET(G195,1-H$3,0):G195)=H$3,H194=""),AVERAGE(OFFSET(G195,1-H$3,0):G195),IF(COUNT(H194=1),H194+2/(H$3+1)*(G195-H194))))</f>
        <v/>
      </c>
      <c r="I195" s="57" t="str">
        <f ca="1">IF(AND(COUNT(OFFSET(G195,1-I$3,0):G195)&lt;&gt;I$3),"",IF(AND(COUNT(OFFSET(G195,1-I$3,0):G195)=I$3,I194=""),AVERAGE(OFFSET(G195,1-I$3,0):G195),IF(COUNT(I194=1),I194+2/(I$3+1)*(G195-I194))))</f>
        <v/>
      </c>
      <c r="J195" s="58" t="str">
        <f t="shared" ca="1" si="12"/>
        <v/>
      </c>
      <c r="K195" s="58" t="str">
        <f ca="1">IF(AND(COUNT(OFFSET(J195,1-K$3,0):J195)&lt;&gt;K$3),"",IF(AND(COUNT(OFFSET(J195,1-K$3,0):J195)=K$3,K194=""),AVERAGE(OFFSET(J195,1-K$3,0):J195),IF(COUNT(K194=1),K194+2/(K$3+1)*(J195-K194))))</f>
        <v/>
      </c>
      <c r="L195" s="82" t="str">
        <f ca="1">IF(OR(ROW()&lt;$L$3+3,E195=""),"",INT(AVERAGE(MAX(OFFSET(E195,1-$L$3,0):E195),MIN(OFFSET(F195,1-$L$3,0):F195))))</f>
        <v/>
      </c>
      <c r="M195" s="82" t="str">
        <f ca="1">IF(OR(ROW()&lt;$M$3+3,E195=""),"",INT(AVERAGE(MAX(OFFSET(E195,1-$M$3,0):E195),MIN(OFFSET(F195,1-$M$3,0):F195))))</f>
        <v/>
      </c>
      <c r="N195" s="65" t="str">
        <f t="shared" ca="1" si="13"/>
        <v/>
      </c>
      <c r="O195" s="102" t="str">
        <f ca="1">IF(ROW()&lt;$O$3+$N$3+3,"",IF(OFFSET(E195,1-$N$3,0)="","",INT(AVERAGE(MAX((OFFSET(E195,1-$O$3,0)):(OFFSET(E195,2-($N$3+$O$3),0))),MIN((OFFSET(F195,1-$O$3,0)):(OFFSET(F195,2-($N$3+$O$3),0)))))))</f>
        <v/>
      </c>
      <c r="P195" s="65" t="str">
        <f t="shared" ca="1" si="15"/>
        <v/>
      </c>
      <c r="Q195" s="93" t="str">
        <f t="shared" ca="1" si="14"/>
        <v/>
      </c>
      <c r="R195" s="90"/>
      <c r="S195" s="65"/>
      <c r="T195" s="65"/>
      <c r="U195" s="145" t="str">
        <f ca="1">IFERROR(AVERAGE(OFFSET(G195,1-U$3,0):G195),"")</f>
        <v/>
      </c>
      <c r="V195" s="85"/>
      <c r="W195" s="93"/>
      <c r="X195" s="146">
        <f t="shared" ca="1" si="16"/>
        <v>-1</v>
      </c>
      <c r="Y195" s="92"/>
      <c r="Z195" s="81"/>
      <c r="AA195" s="65"/>
      <c r="AB195" s="103"/>
      <c r="AC195" s="103"/>
      <c r="AD195" s="103"/>
      <c r="AE195" s="65"/>
      <c r="AF195" s="81"/>
      <c r="AG195" s="65"/>
      <c r="AH195" s="65"/>
      <c r="AI195" s="81"/>
      <c r="AJ195" s="65"/>
      <c r="AK195" s="103"/>
      <c r="AL195" s="103"/>
      <c r="AM195" s="103"/>
      <c r="AN195" s="65"/>
      <c r="AO195" s="81"/>
      <c r="AP195" s="65"/>
      <c r="AQ195" s="64"/>
    </row>
    <row r="196" spans="1:43" ht="18" customHeight="1">
      <c r="A196" s="46"/>
      <c r="B196" s="47"/>
      <c r="C196" s="48"/>
      <c r="D196" s="46"/>
      <c r="E196" s="46"/>
      <c r="F196" s="46"/>
      <c r="G196" s="46"/>
      <c r="H196" s="57" t="str">
        <f ca="1">IF(AND(COUNT(OFFSET(G196,1-H$3,0):G196)&lt;&gt;H$3),"",IF(AND(COUNT(OFFSET(G196,1-H$3,0):G196)=H$3,H195=""),AVERAGE(OFFSET(G196,1-H$3,0):G196),IF(COUNT(H195=1),H195+2/(H$3+1)*(G196-H195))))</f>
        <v/>
      </c>
      <c r="I196" s="57" t="str">
        <f ca="1">IF(AND(COUNT(OFFSET(G196,1-I$3,0):G196)&lt;&gt;I$3),"",IF(AND(COUNT(OFFSET(G196,1-I$3,0):G196)=I$3,I195=""),AVERAGE(OFFSET(G196,1-I$3,0):G196),IF(COUNT(I195=1),I195+2/(I$3+1)*(G196-I195))))</f>
        <v/>
      </c>
      <c r="J196" s="58" t="str">
        <f t="shared" ref="J196:J259" ca="1" si="17">IF(AND(COUNT(H196)=1,COUNT(I196)=1),H196-I196,"")</f>
        <v/>
      </c>
      <c r="K196" s="58" t="str">
        <f ca="1">IF(AND(COUNT(OFFSET(J196,1-K$3,0):J196)&lt;&gt;K$3),"",IF(AND(COUNT(OFFSET(J196,1-K$3,0):J196)=K$3,K195=""),AVERAGE(OFFSET(J196,1-K$3,0):J196),IF(COUNT(K195=1),K195+2/(K$3+1)*(J196-K195))))</f>
        <v/>
      </c>
      <c r="L196" s="82" t="str">
        <f ca="1">IF(OR(ROW()&lt;$L$3+3,E196=""),"",INT(AVERAGE(MAX(OFFSET(E196,1-$L$3,0):E196),MIN(OFFSET(F196,1-$L$3,0):F196))))</f>
        <v/>
      </c>
      <c r="M196" s="82" t="str">
        <f ca="1">IF(OR(ROW()&lt;$M$3+3,E196=""),"",INT(AVERAGE(MAX(OFFSET(E196,1-$M$3,0):E196),MIN(OFFSET(F196,1-$M$3,0):F196))))</f>
        <v/>
      </c>
      <c r="N196" s="65" t="str">
        <f t="shared" ca="1" si="13"/>
        <v/>
      </c>
      <c r="O196" s="102" t="str">
        <f ca="1">IF(ROW()&lt;$O$3+$N$3+3,"",IF(OFFSET(E196,1-$N$3,0)="","",INT(AVERAGE(MAX((OFFSET(E196,1-$O$3,0)):(OFFSET(E196,2-($N$3+$O$3),0))),MIN((OFFSET(F196,1-$O$3,0)):(OFFSET(F196,2-($N$3+$O$3),0)))))))</f>
        <v/>
      </c>
      <c r="P196" s="65" t="str">
        <f t="shared" ca="1" si="15"/>
        <v/>
      </c>
      <c r="Q196" s="93" t="str">
        <f t="shared" ca="1" si="14"/>
        <v/>
      </c>
      <c r="R196" s="90"/>
      <c r="S196" s="65"/>
      <c r="T196" s="65"/>
      <c r="U196" s="145" t="str">
        <f ca="1">IFERROR(AVERAGE(OFFSET(G196,1-U$3,0):G196),"")</f>
        <v/>
      </c>
      <c r="V196" s="85"/>
      <c r="W196" s="93"/>
      <c r="X196" s="146">
        <f t="shared" ca="1" si="16"/>
        <v>-1</v>
      </c>
      <c r="Y196" s="92"/>
      <c r="Z196" s="81"/>
      <c r="AA196" s="65"/>
      <c r="AB196" s="103"/>
      <c r="AC196" s="103"/>
      <c r="AD196" s="103"/>
      <c r="AE196" s="65"/>
      <c r="AF196" s="81"/>
      <c r="AG196" s="65"/>
      <c r="AH196" s="65"/>
      <c r="AI196" s="81"/>
      <c r="AJ196" s="65"/>
      <c r="AK196" s="103"/>
      <c r="AL196" s="103"/>
      <c r="AM196" s="103"/>
      <c r="AN196" s="65"/>
      <c r="AO196" s="81"/>
      <c r="AP196" s="65"/>
      <c r="AQ196" s="64"/>
    </row>
    <row r="197" spans="1:43" ht="18" customHeight="1">
      <c r="A197" s="46"/>
      <c r="B197" s="47"/>
      <c r="C197" s="48"/>
      <c r="D197" s="46"/>
      <c r="E197" s="46"/>
      <c r="F197" s="46"/>
      <c r="G197" s="46"/>
      <c r="H197" s="57" t="str">
        <f ca="1">IF(AND(COUNT(OFFSET(G197,1-H$3,0):G197)&lt;&gt;H$3),"",IF(AND(COUNT(OFFSET(G197,1-H$3,0):G197)=H$3,H196=""),AVERAGE(OFFSET(G197,1-H$3,0):G197),IF(COUNT(H196=1),H196+2/(H$3+1)*(G197-H196))))</f>
        <v/>
      </c>
      <c r="I197" s="57" t="str">
        <f ca="1">IF(AND(COUNT(OFFSET(G197,1-I$3,0):G197)&lt;&gt;I$3),"",IF(AND(COUNT(OFFSET(G197,1-I$3,0):G197)=I$3,I196=""),AVERAGE(OFFSET(G197,1-I$3,0):G197),IF(COUNT(I196=1),I196+2/(I$3+1)*(G197-I196))))</f>
        <v/>
      </c>
      <c r="J197" s="58" t="str">
        <f t="shared" ca="1" si="17"/>
        <v/>
      </c>
      <c r="K197" s="58" t="str">
        <f ca="1">IF(AND(COUNT(OFFSET(J197,1-K$3,0):J197)&lt;&gt;K$3),"",IF(AND(COUNT(OFFSET(J197,1-K$3,0):J197)=K$3,K196=""),AVERAGE(OFFSET(J197,1-K$3,0):J197),IF(COUNT(K196=1),K196+2/(K$3+1)*(J197-K196))))</f>
        <v/>
      </c>
      <c r="L197" s="82" t="str">
        <f ca="1">IF(OR(ROW()&lt;$L$3+3,E197=""),"",INT(AVERAGE(MAX(OFFSET(E197,1-$L$3,0):E197),MIN(OFFSET(F197,1-$L$3,0):F197))))</f>
        <v/>
      </c>
      <c r="M197" s="82" t="str">
        <f ca="1">IF(OR(ROW()&lt;$M$3+3,E197=""),"",INT(AVERAGE(MAX(OFFSET(E197,1-$M$3,0):E197),MIN(OFFSET(F197,1-$M$3,0):F197))))</f>
        <v/>
      </c>
      <c r="N197" s="65" t="str">
        <f t="shared" ref="N197:N260" ca="1" si="18">IF(OR(ROW()&lt;$N$3+3),"",IF(OFFSET(L197,1-$N$3,0)="","",INT(AVERAGE(OFFSET(M197,1-$N$3,0),OFFSET(L197,1-$N$3,0)))))</f>
        <v/>
      </c>
      <c r="O197" s="102" t="str">
        <f ca="1">IF(ROW()&lt;$O$3+$N$3+3,"",IF(OFFSET(E197,1-$N$3,0)="","",INT(AVERAGE(MAX((OFFSET(E197,1-$O$3,0)):(OFFSET(E197,2-($N$3+$O$3),0))),MIN((OFFSET(F197,1-$O$3,0)):(OFFSET(F197,2-($N$3+$O$3),0)))))))</f>
        <v/>
      </c>
      <c r="P197" s="65" t="str">
        <f t="shared" ca="1" si="15"/>
        <v/>
      </c>
      <c r="Q197" s="93" t="str">
        <f t="shared" ca="1" si="14"/>
        <v/>
      </c>
      <c r="R197" s="90"/>
      <c r="S197" s="65"/>
      <c r="T197" s="65"/>
      <c r="U197" s="145" t="str">
        <f ca="1">IFERROR(AVERAGE(OFFSET(G197,1-U$3,0):G197),"")</f>
        <v/>
      </c>
      <c r="V197" s="85"/>
      <c r="W197" s="93"/>
      <c r="X197" s="146">
        <f t="shared" ca="1" si="16"/>
        <v>-1</v>
      </c>
      <c r="Y197" s="92"/>
      <c r="Z197" s="81"/>
      <c r="AA197" s="65"/>
      <c r="AB197" s="103"/>
      <c r="AC197" s="103"/>
      <c r="AD197" s="103"/>
      <c r="AE197" s="65"/>
      <c r="AF197" s="81"/>
      <c r="AG197" s="65"/>
      <c r="AH197" s="65"/>
      <c r="AI197" s="81"/>
      <c r="AJ197" s="65"/>
      <c r="AK197" s="103"/>
      <c r="AL197" s="103"/>
      <c r="AM197" s="103"/>
      <c r="AN197" s="65"/>
      <c r="AO197" s="81"/>
      <c r="AP197" s="65"/>
      <c r="AQ197" s="64"/>
    </row>
    <row r="198" spans="1:43" ht="18" customHeight="1">
      <c r="A198" s="46"/>
      <c r="B198" s="47"/>
      <c r="C198" s="48"/>
      <c r="D198" s="46"/>
      <c r="E198" s="46"/>
      <c r="F198" s="46"/>
      <c r="G198" s="46"/>
      <c r="H198" s="57" t="str">
        <f ca="1">IF(AND(COUNT(OFFSET(G198,1-H$3,0):G198)&lt;&gt;H$3),"",IF(AND(COUNT(OFFSET(G198,1-H$3,0):G198)=H$3,H197=""),AVERAGE(OFFSET(G198,1-H$3,0):G198),IF(COUNT(H197=1),H197+2/(H$3+1)*(G198-H197))))</f>
        <v/>
      </c>
      <c r="I198" s="57" t="str">
        <f ca="1">IF(AND(COUNT(OFFSET(G198,1-I$3,0):G198)&lt;&gt;I$3),"",IF(AND(COUNT(OFFSET(G198,1-I$3,0):G198)=I$3,I197=""),AVERAGE(OFFSET(G198,1-I$3,0):G198),IF(COUNT(I197=1),I197+2/(I$3+1)*(G198-I197))))</f>
        <v/>
      </c>
      <c r="J198" s="58" t="str">
        <f t="shared" ca="1" si="17"/>
        <v/>
      </c>
      <c r="K198" s="58" t="str">
        <f ca="1">IF(AND(COUNT(OFFSET(J198,1-K$3,0):J198)&lt;&gt;K$3),"",IF(AND(COUNT(OFFSET(J198,1-K$3,0):J198)=K$3,K197=""),AVERAGE(OFFSET(J198,1-K$3,0):J198),IF(COUNT(K197=1),K197+2/(K$3+1)*(J198-K197))))</f>
        <v/>
      </c>
      <c r="L198" s="82" t="str">
        <f ca="1">IF(OR(ROW()&lt;$L$3+3,E198=""),"",INT(AVERAGE(MAX(OFFSET(E198,1-$L$3,0):E198),MIN(OFFSET(F198,1-$L$3,0):F198))))</f>
        <v/>
      </c>
      <c r="M198" s="82" t="str">
        <f ca="1">IF(OR(ROW()&lt;$M$3+3,E198=""),"",INT(AVERAGE(MAX(OFFSET(E198,1-$M$3,0):E198),MIN(OFFSET(F198,1-$M$3,0):F198))))</f>
        <v/>
      </c>
      <c r="N198" s="65" t="str">
        <f t="shared" ca="1" si="18"/>
        <v/>
      </c>
      <c r="O198" s="102" t="str">
        <f ca="1">IF(ROW()&lt;$O$3+$N$3+3,"",IF(OFFSET(E198,1-$N$3,0)="","",INT(AVERAGE(MAX((OFFSET(E198,1-$O$3,0)):(OFFSET(E198,2-($N$3+$O$3),0))),MIN((OFFSET(F198,1-$O$3,0)):(OFFSET(F198,2-($N$3+$O$3),0)))))))</f>
        <v/>
      </c>
      <c r="P198" s="65" t="str">
        <f t="shared" ca="1" si="15"/>
        <v/>
      </c>
      <c r="Q198" s="93" t="str">
        <f t="shared" ca="1" si="14"/>
        <v/>
      </c>
      <c r="R198" s="90"/>
      <c r="S198" s="65"/>
      <c r="T198" s="65"/>
      <c r="U198" s="145" t="str">
        <f ca="1">IFERROR(AVERAGE(OFFSET(G198,1-U$3,0):G198),"")</f>
        <v/>
      </c>
      <c r="V198" s="85"/>
      <c r="W198" s="93"/>
      <c r="X198" s="146">
        <f t="shared" ca="1" si="16"/>
        <v>-1</v>
      </c>
      <c r="Y198" s="92"/>
      <c r="Z198" s="81"/>
      <c r="AA198" s="65"/>
      <c r="AB198" s="103"/>
      <c r="AC198" s="103"/>
      <c r="AD198" s="103"/>
      <c r="AE198" s="65"/>
      <c r="AF198" s="81"/>
      <c r="AG198" s="65"/>
      <c r="AH198" s="65"/>
      <c r="AI198" s="81"/>
      <c r="AJ198" s="65"/>
      <c r="AK198" s="103"/>
      <c r="AL198" s="103"/>
      <c r="AM198" s="103"/>
      <c r="AN198" s="65"/>
      <c r="AO198" s="81"/>
      <c r="AP198" s="65"/>
      <c r="AQ198" s="64"/>
    </row>
    <row r="199" spans="1:43" ht="18" customHeight="1">
      <c r="A199" s="46"/>
      <c r="B199" s="47"/>
      <c r="C199" s="48"/>
      <c r="D199" s="46"/>
      <c r="E199" s="46"/>
      <c r="F199" s="46"/>
      <c r="G199" s="46"/>
      <c r="H199" s="57" t="str">
        <f ca="1">IF(AND(COUNT(OFFSET(G199,1-H$3,0):G199)&lt;&gt;H$3),"",IF(AND(COUNT(OFFSET(G199,1-H$3,0):G199)=H$3,H198=""),AVERAGE(OFFSET(G199,1-H$3,0):G199),IF(COUNT(H198=1),H198+2/(H$3+1)*(G199-H198))))</f>
        <v/>
      </c>
      <c r="I199" s="57" t="str">
        <f ca="1">IF(AND(COUNT(OFFSET(G199,1-I$3,0):G199)&lt;&gt;I$3),"",IF(AND(COUNT(OFFSET(G199,1-I$3,0):G199)=I$3,I198=""),AVERAGE(OFFSET(G199,1-I$3,0):G199),IF(COUNT(I198=1),I198+2/(I$3+1)*(G199-I198))))</f>
        <v/>
      </c>
      <c r="J199" s="58" t="str">
        <f t="shared" ca="1" si="17"/>
        <v/>
      </c>
      <c r="K199" s="58" t="str">
        <f ca="1">IF(AND(COUNT(OFFSET(J199,1-K$3,0):J199)&lt;&gt;K$3),"",IF(AND(COUNT(OFFSET(J199,1-K$3,0):J199)=K$3,K198=""),AVERAGE(OFFSET(J199,1-K$3,0):J199),IF(COUNT(K198=1),K198+2/(K$3+1)*(J199-K198))))</f>
        <v/>
      </c>
      <c r="L199" s="82" t="str">
        <f ca="1">IF(OR(ROW()&lt;$L$3+3,E199=""),"",INT(AVERAGE(MAX(OFFSET(E199,1-$L$3,0):E199),MIN(OFFSET(F199,1-$L$3,0):F199))))</f>
        <v/>
      </c>
      <c r="M199" s="82" t="str">
        <f ca="1">IF(OR(ROW()&lt;$M$3+3,E199=""),"",INT(AVERAGE(MAX(OFFSET(E199,1-$M$3,0):E199),MIN(OFFSET(F199,1-$M$3,0):F199))))</f>
        <v/>
      </c>
      <c r="N199" s="65" t="str">
        <f t="shared" ca="1" si="18"/>
        <v/>
      </c>
      <c r="O199" s="102" t="str">
        <f ca="1">IF(ROW()&lt;$O$3+$N$3+3,"",IF(OFFSET(E199,1-$N$3,0)="","",INT(AVERAGE(MAX((OFFSET(E199,1-$O$3,0)):(OFFSET(E199,2-($N$3+$O$3),0))),MIN((OFFSET(F199,1-$O$3,0)):(OFFSET(F199,2-($N$3+$O$3),0)))))))</f>
        <v/>
      </c>
      <c r="P199" s="65" t="str">
        <f t="shared" ca="1" si="15"/>
        <v/>
      </c>
      <c r="Q199" s="93" t="str">
        <f t="shared" ca="1" si="14"/>
        <v/>
      </c>
      <c r="R199" s="90"/>
      <c r="S199" s="65"/>
      <c r="T199" s="65"/>
      <c r="U199" s="145" t="str">
        <f ca="1">IFERROR(AVERAGE(OFFSET(G199,1-U$3,0):G199),"")</f>
        <v/>
      </c>
      <c r="V199" s="85"/>
      <c r="W199" s="93"/>
      <c r="X199" s="146">
        <f t="shared" ca="1" si="16"/>
        <v>-1</v>
      </c>
      <c r="Y199" s="92"/>
      <c r="Z199" s="81"/>
      <c r="AA199" s="65"/>
      <c r="AB199" s="103"/>
      <c r="AC199" s="103"/>
      <c r="AD199" s="103"/>
      <c r="AE199" s="65"/>
      <c r="AF199" s="81"/>
      <c r="AG199" s="65"/>
      <c r="AH199" s="65"/>
      <c r="AI199" s="81"/>
      <c r="AJ199" s="65"/>
      <c r="AK199" s="103"/>
      <c r="AL199" s="103"/>
      <c r="AM199" s="103"/>
      <c r="AN199" s="65"/>
      <c r="AO199" s="81"/>
      <c r="AP199" s="65"/>
      <c r="AQ199" s="64"/>
    </row>
    <row r="200" spans="1:43" ht="18" customHeight="1">
      <c r="A200" s="46"/>
      <c r="B200" s="47"/>
      <c r="C200" s="48"/>
      <c r="D200" s="46"/>
      <c r="E200" s="46"/>
      <c r="F200" s="46"/>
      <c r="G200" s="46"/>
      <c r="H200" s="57" t="str">
        <f ca="1">IF(AND(COUNT(OFFSET(G200,1-H$3,0):G200)&lt;&gt;H$3),"",IF(AND(COUNT(OFFSET(G200,1-H$3,0):G200)=H$3,H199=""),AVERAGE(OFFSET(G200,1-H$3,0):G200),IF(COUNT(H199=1),H199+2/(H$3+1)*(G200-H199))))</f>
        <v/>
      </c>
      <c r="I200" s="57" t="str">
        <f ca="1">IF(AND(COUNT(OFFSET(G200,1-I$3,0):G200)&lt;&gt;I$3),"",IF(AND(COUNT(OFFSET(G200,1-I$3,0):G200)=I$3,I199=""),AVERAGE(OFFSET(G200,1-I$3,0):G200),IF(COUNT(I199=1),I199+2/(I$3+1)*(G200-I199))))</f>
        <v/>
      </c>
      <c r="J200" s="58" t="str">
        <f t="shared" ca="1" si="17"/>
        <v/>
      </c>
      <c r="K200" s="58" t="str">
        <f ca="1">IF(AND(COUNT(OFFSET(J200,1-K$3,0):J200)&lt;&gt;K$3),"",IF(AND(COUNT(OFFSET(J200,1-K$3,0):J200)=K$3,K199=""),AVERAGE(OFFSET(J200,1-K$3,0):J200),IF(COUNT(K199=1),K199+2/(K$3+1)*(J200-K199))))</f>
        <v/>
      </c>
      <c r="L200" s="82" t="str">
        <f ca="1">IF(OR(ROW()&lt;$L$3+3,E200=""),"",INT(AVERAGE(MAX(OFFSET(E200,1-$L$3,0):E200),MIN(OFFSET(F200,1-$L$3,0):F200))))</f>
        <v/>
      </c>
      <c r="M200" s="82" t="str">
        <f ca="1">IF(OR(ROW()&lt;$M$3+3,E200=""),"",INT(AVERAGE(MAX(OFFSET(E200,1-$M$3,0):E200),MIN(OFFSET(F200,1-$M$3,0):F200))))</f>
        <v/>
      </c>
      <c r="N200" s="65" t="str">
        <f t="shared" ca="1" si="18"/>
        <v/>
      </c>
      <c r="O200" s="102" t="str">
        <f ca="1">IF(ROW()&lt;$O$3+$N$3+3,"",IF(OFFSET(E200,1-$N$3,0)="","",INT(AVERAGE(MAX((OFFSET(E200,1-$O$3,0)):(OFFSET(E200,2-($N$3+$O$3),0))),MIN((OFFSET(F200,1-$O$3,0)):(OFFSET(F200,2-($N$3+$O$3),0)))))))</f>
        <v/>
      </c>
      <c r="P200" s="65" t="str">
        <f t="shared" ca="1" si="15"/>
        <v/>
      </c>
      <c r="Q200" s="93" t="str">
        <f t="shared" ca="1" si="14"/>
        <v/>
      </c>
      <c r="R200" s="90"/>
      <c r="S200" s="65"/>
      <c r="T200" s="65"/>
      <c r="U200" s="145" t="str">
        <f ca="1">IFERROR(AVERAGE(OFFSET(G200,1-U$3,0):G200),"")</f>
        <v/>
      </c>
      <c r="V200" s="85"/>
      <c r="W200" s="93"/>
      <c r="X200" s="146">
        <f t="shared" ca="1" si="16"/>
        <v>-1</v>
      </c>
      <c r="Y200" s="92"/>
      <c r="Z200" s="81"/>
      <c r="AA200" s="65"/>
      <c r="AB200" s="103"/>
      <c r="AC200" s="103"/>
      <c r="AD200" s="103"/>
      <c r="AE200" s="65"/>
      <c r="AF200" s="81"/>
      <c r="AG200" s="65"/>
      <c r="AH200" s="65"/>
      <c r="AI200" s="81"/>
      <c r="AJ200" s="65"/>
      <c r="AK200" s="103"/>
      <c r="AL200" s="103"/>
      <c r="AM200" s="103"/>
      <c r="AN200" s="65"/>
      <c r="AO200" s="81"/>
      <c r="AP200" s="65"/>
      <c r="AQ200" s="64"/>
    </row>
    <row r="201" spans="1:43" ht="18" customHeight="1">
      <c r="A201" s="46"/>
      <c r="B201" s="47"/>
      <c r="C201" s="48"/>
      <c r="D201" s="46"/>
      <c r="E201" s="46"/>
      <c r="F201" s="46"/>
      <c r="G201" s="46"/>
      <c r="H201" s="57" t="str">
        <f ca="1">IF(AND(COUNT(OFFSET(G201,1-H$3,0):G201)&lt;&gt;H$3),"",IF(AND(COUNT(OFFSET(G201,1-H$3,0):G201)=H$3,H200=""),AVERAGE(OFFSET(G201,1-H$3,0):G201),IF(COUNT(H200=1),H200+2/(H$3+1)*(G201-H200))))</f>
        <v/>
      </c>
      <c r="I201" s="57" t="str">
        <f ca="1">IF(AND(COUNT(OFFSET(G201,1-I$3,0):G201)&lt;&gt;I$3),"",IF(AND(COUNT(OFFSET(G201,1-I$3,0):G201)=I$3,I200=""),AVERAGE(OFFSET(G201,1-I$3,0):G201),IF(COUNT(I200=1),I200+2/(I$3+1)*(G201-I200))))</f>
        <v/>
      </c>
      <c r="J201" s="58" t="str">
        <f t="shared" ca="1" si="17"/>
        <v/>
      </c>
      <c r="K201" s="58" t="str">
        <f ca="1">IF(AND(COUNT(OFFSET(J201,1-K$3,0):J201)&lt;&gt;K$3),"",IF(AND(COUNT(OFFSET(J201,1-K$3,0):J201)=K$3,K200=""),AVERAGE(OFFSET(J201,1-K$3,0):J201),IF(COUNT(K200=1),K200+2/(K$3+1)*(J201-K200))))</f>
        <v/>
      </c>
      <c r="L201" s="82" t="str">
        <f ca="1">IF(OR(ROW()&lt;$L$3+3,E201=""),"",INT(AVERAGE(MAX(OFFSET(E201,1-$L$3,0):E201),MIN(OFFSET(F201,1-$L$3,0):F201))))</f>
        <v/>
      </c>
      <c r="M201" s="82" t="str">
        <f ca="1">IF(OR(ROW()&lt;$M$3+3,E201=""),"",INT(AVERAGE(MAX(OFFSET(E201,1-$M$3,0):E201),MIN(OFFSET(F201,1-$M$3,0):F201))))</f>
        <v/>
      </c>
      <c r="N201" s="65" t="str">
        <f t="shared" ca="1" si="18"/>
        <v/>
      </c>
      <c r="O201" s="102" t="str">
        <f ca="1">IF(ROW()&lt;$O$3+$N$3+3,"",IF(OFFSET(E201,1-$N$3,0)="","",INT(AVERAGE(MAX((OFFSET(E201,1-$O$3,0)):(OFFSET(E201,2-($N$3+$O$3),0))),MIN((OFFSET(F201,1-$O$3,0)):(OFFSET(F201,2-($N$3+$O$3),0)))))))</f>
        <v/>
      </c>
      <c r="P201" s="65" t="str">
        <f t="shared" ca="1" si="15"/>
        <v/>
      </c>
      <c r="Q201" s="93" t="str">
        <f t="shared" ca="1" si="14"/>
        <v/>
      </c>
      <c r="R201" s="90"/>
      <c r="S201" s="65"/>
      <c r="T201" s="65"/>
      <c r="U201" s="145" t="str">
        <f ca="1">IFERROR(AVERAGE(OFFSET(G201,1-U$3,0):G201),"")</f>
        <v/>
      </c>
      <c r="V201" s="85"/>
      <c r="W201" s="93"/>
      <c r="X201" s="146">
        <f t="shared" ca="1" si="16"/>
        <v>-1</v>
      </c>
      <c r="Y201" s="92"/>
      <c r="Z201" s="81"/>
      <c r="AA201" s="65"/>
      <c r="AB201" s="103"/>
      <c r="AC201" s="103"/>
      <c r="AD201" s="103"/>
      <c r="AE201" s="65"/>
      <c r="AF201" s="81"/>
      <c r="AG201" s="65"/>
      <c r="AH201" s="65"/>
      <c r="AI201" s="81"/>
      <c r="AJ201" s="65"/>
      <c r="AK201" s="103"/>
      <c r="AL201" s="103"/>
      <c r="AM201" s="103"/>
      <c r="AN201" s="65"/>
      <c r="AO201" s="81"/>
      <c r="AP201" s="65"/>
      <c r="AQ201" s="64"/>
    </row>
    <row r="202" spans="1:43" ht="18" customHeight="1">
      <c r="A202" s="46"/>
      <c r="B202" s="47"/>
      <c r="C202" s="48"/>
      <c r="D202" s="46"/>
      <c r="E202" s="46"/>
      <c r="F202" s="46"/>
      <c r="G202" s="46"/>
      <c r="H202" s="57" t="str">
        <f ca="1">IF(AND(COUNT(OFFSET(G202,1-H$3,0):G202)&lt;&gt;H$3),"",IF(AND(COUNT(OFFSET(G202,1-H$3,0):G202)=H$3,H201=""),AVERAGE(OFFSET(G202,1-H$3,0):G202),IF(COUNT(H201=1),H201+2/(H$3+1)*(G202-H201))))</f>
        <v/>
      </c>
      <c r="I202" s="57" t="str">
        <f ca="1">IF(AND(COUNT(OFFSET(G202,1-I$3,0):G202)&lt;&gt;I$3),"",IF(AND(COUNT(OFFSET(G202,1-I$3,0):G202)=I$3,I201=""),AVERAGE(OFFSET(G202,1-I$3,0):G202),IF(COUNT(I201=1),I201+2/(I$3+1)*(G202-I201))))</f>
        <v/>
      </c>
      <c r="J202" s="58" t="str">
        <f t="shared" ca="1" si="17"/>
        <v/>
      </c>
      <c r="K202" s="58" t="str">
        <f ca="1">IF(AND(COUNT(OFFSET(J202,1-K$3,0):J202)&lt;&gt;K$3),"",IF(AND(COUNT(OFFSET(J202,1-K$3,0):J202)=K$3,K201=""),AVERAGE(OFFSET(J202,1-K$3,0):J202),IF(COUNT(K201=1),K201+2/(K$3+1)*(J202-K201))))</f>
        <v/>
      </c>
      <c r="L202" s="82" t="str">
        <f ca="1">IF(OR(ROW()&lt;$L$3+3,E202=""),"",INT(AVERAGE(MAX(OFFSET(E202,1-$L$3,0):E202),MIN(OFFSET(F202,1-$L$3,0):F202))))</f>
        <v/>
      </c>
      <c r="M202" s="82" t="str">
        <f ca="1">IF(OR(ROW()&lt;$M$3+3,E202=""),"",INT(AVERAGE(MAX(OFFSET(E202,1-$M$3,0):E202),MIN(OFFSET(F202,1-$M$3,0):F202))))</f>
        <v/>
      </c>
      <c r="N202" s="65" t="str">
        <f t="shared" ca="1" si="18"/>
        <v/>
      </c>
      <c r="O202" s="102" t="str">
        <f ca="1">IF(ROW()&lt;$O$3+$N$3+3,"",IF(OFFSET(E202,1-$N$3,0)="","",INT(AVERAGE(MAX((OFFSET(E202,1-$O$3,0)):(OFFSET(E202,2-($N$3+$O$3),0))),MIN((OFFSET(F202,1-$O$3,0)):(OFFSET(F202,2-($N$3+$O$3),0)))))))</f>
        <v/>
      </c>
      <c r="P202" s="65" t="str">
        <f t="shared" ca="1" si="15"/>
        <v/>
      </c>
      <c r="Q202" s="93" t="str">
        <f t="shared" ca="1" si="14"/>
        <v/>
      </c>
      <c r="R202" s="90"/>
      <c r="S202" s="65"/>
      <c r="T202" s="65"/>
      <c r="U202" s="145" t="str">
        <f ca="1">IFERROR(AVERAGE(OFFSET(G202,1-U$3,0):G202),"")</f>
        <v/>
      </c>
      <c r="V202" s="85"/>
      <c r="W202" s="93"/>
      <c r="X202" s="146">
        <f t="shared" ca="1" si="16"/>
        <v>-1</v>
      </c>
      <c r="Y202" s="92"/>
      <c r="Z202" s="81"/>
      <c r="AA202" s="65"/>
      <c r="AB202" s="103"/>
      <c r="AC202" s="103"/>
      <c r="AD202" s="103"/>
      <c r="AE202" s="65"/>
      <c r="AF202" s="81"/>
      <c r="AG202" s="65"/>
      <c r="AH202" s="65"/>
      <c r="AI202" s="81"/>
      <c r="AJ202" s="65"/>
      <c r="AK202" s="103"/>
      <c r="AL202" s="103"/>
      <c r="AM202" s="103"/>
      <c r="AN202" s="65"/>
      <c r="AO202" s="81"/>
      <c r="AP202" s="65"/>
      <c r="AQ202" s="64"/>
    </row>
    <row r="203" spans="1:43" ht="18" customHeight="1">
      <c r="A203" s="46"/>
      <c r="B203" s="47"/>
      <c r="C203" s="48"/>
      <c r="D203" s="46"/>
      <c r="E203" s="46"/>
      <c r="F203" s="46"/>
      <c r="G203" s="46"/>
      <c r="H203" s="57" t="str">
        <f ca="1">IF(AND(COUNT(OFFSET(G203,1-H$3,0):G203)&lt;&gt;H$3),"",IF(AND(COUNT(OFFSET(G203,1-H$3,0):G203)=H$3,H202=""),AVERAGE(OFFSET(G203,1-H$3,0):G203),IF(COUNT(H202=1),H202+2/(H$3+1)*(G203-H202))))</f>
        <v/>
      </c>
      <c r="I203" s="57" t="str">
        <f ca="1">IF(AND(COUNT(OFFSET(G203,1-I$3,0):G203)&lt;&gt;I$3),"",IF(AND(COUNT(OFFSET(G203,1-I$3,0):G203)=I$3,I202=""),AVERAGE(OFFSET(G203,1-I$3,0):G203),IF(COUNT(I202=1),I202+2/(I$3+1)*(G203-I202))))</f>
        <v/>
      </c>
      <c r="J203" s="58" t="str">
        <f t="shared" ca="1" si="17"/>
        <v/>
      </c>
      <c r="K203" s="58" t="str">
        <f ca="1">IF(AND(COUNT(OFFSET(J203,1-K$3,0):J203)&lt;&gt;K$3),"",IF(AND(COUNT(OFFSET(J203,1-K$3,0):J203)=K$3,K202=""),AVERAGE(OFFSET(J203,1-K$3,0):J203),IF(COUNT(K202=1),K202+2/(K$3+1)*(J203-K202))))</f>
        <v/>
      </c>
      <c r="L203" s="82" t="str">
        <f ca="1">IF(OR(ROW()&lt;$L$3+3,E203=""),"",INT(AVERAGE(MAX(OFFSET(E203,1-$L$3,0):E203),MIN(OFFSET(F203,1-$L$3,0):F203))))</f>
        <v/>
      </c>
      <c r="M203" s="82" t="str">
        <f ca="1">IF(OR(ROW()&lt;$M$3+3,E203=""),"",INT(AVERAGE(MAX(OFFSET(E203,1-$M$3,0):E203),MIN(OFFSET(F203,1-$M$3,0):F203))))</f>
        <v/>
      </c>
      <c r="N203" s="65" t="str">
        <f t="shared" ca="1" si="18"/>
        <v/>
      </c>
      <c r="O203" s="102" t="str">
        <f ca="1">IF(ROW()&lt;$O$3+$N$3+3,"",IF(OFFSET(E203,1-$N$3,0)="","",INT(AVERAGE(MAX((OFFSET(E203,1-$O$3,0)):(OFFSET(E203,2-($N$3+$O$3),0))),MIN((OFFSET(F203,1-$O$3,0)):(OFFSET(F203,2-($N$3+$O$3),0)))))))</f>
        <v/>
      </c>
      <c r="P203" s="65" t="str">
        <f t="shared" ca="1" si="15"/>
        <v/>
      </c>
      <c r="Q203" s="93" t="str">
        <f t="shared" ca="1" si="14"/>
        <v/>
      </c>
      <c r="R203" s="90"/>
      <c r="S203" s="65"/>
      <c r="T203" s="65"/>
      <c r="U203" s="145" t="str">
        <f ca="1">IFERROR(AVERAGE(OFFSET(G203,1-U$3,0):G203),"")</f>
        <v/>
      </c>
      <c r="V203" s="85"/>
      <c r="W203" s="93"/>
      <c r="X203" s="146">
        <f t="shared" ca="1" si="16"/>
        <v>-1</v>
      </c>
      <c r="Y203" s="92"/>
      <c r="Z203" s="81"/>
      <c r="AA203" s="65"/>
      <c r="AB203" s="103"/>
      <c r="AC203" s="103"/>
      <c r="AD203" s="103"/>
      <c r="AE203" s="65"/>
      <c r="AF203" s="81"/>
      <c r="AG203" s="65"/>
      <c r="AH203" s="65"/>
      <c r="AI203" s="81"/>
      <c r="AJ203" s="65"/>
      <c r="AK203" s="103"/>
      <c r="AL203" s="103"/>
      <c r="AM203" s="103"/>
      <c r="AN203" s="65"/>
      <c r="AO203" s="81"/>
      <c r="AP203" s="65"/>
      <c r="AQ203" s="64"/>
    </row>
    <row r="204" spans="1:43" ht="18" customHeight="1">
      <c r="A204" s="46"/>
      <c r="B204" s="47"/>
      <c r="C204" s="48"/>
      <c r="D204" s="46"/>
      <c r="E204" s="46"/>
      <c r="F204" s="46"/>
      <c r="G204" s="46"/>
      <c r="H204" s="57" t="str">
        <f ca="1">IF(AND(COUNT(OFFSET(G204,1-H$3,0):G204)&lt;&gt;H$3),"",IF(AND(COUNT(OFFSET(G204,1-H$3,0):G204)=H$3,H203=""),AVERAGE(OFFSET(G204,1-H$3,0):G204),IF(COUNT(H203=1),H203+2/(H$3+1)*(G204-H203))))</f>
        <v/>
      </c>
      <c r="I204" s="57" t="str">
        <f ca="1">IF(AND(COUNT(OFFSET(G204,1-I$3,0):G204)&lt;&gt;I$3),"",IF(AND(COUNT(OFFSET(G204,1-I$3,0):G204)=I$3,I203=""),AVERAGE(OFFSET(G204,1-I$3,0):G204),IF(COUNT(I203=1),I203+2/(I$3+1)*(G204-I203))))</f>
        <v/>
      </c>
      <c r="J204" s="58" t="str">
        <f t="shared" ca="1" si="17"/>
        <v/>
      </c>
      <c r="K204" s="58" t="str">
        <f ca="1">IF(AND(COUNT(OFFSET(J204,1-K$3,0):J204)&lt;&gt;K$3),"",IF(AND(COUNT(OFFSET(J204,1-K$3,0):J204)=K$3,K203=""),AVERAGE(OFFSET(J204,1-K$3,0):J204),IF(COUNT(K203=1),K203+2/(K$3+1)*(J204-K203))))</f>
        <v/>
      </c>
      <c r="L204" s="82" t="str">
        <f ca="1">IF(OR(ROW()&lt;$L$3+3,E204=""),"",INT(AVERAGE(MAX(OFFSET(E204,1-$L$3,0):E204),MIN(OFFSET(F204,1-$L$3,0):F204))))</f>
        <v/>
      </c>
      <c r="M204" s="82" t="str">
        <f ca="1">IF(OR(ROW()&lt;$M$3+3,E204=""),"",INT(AVERAGE(MAX(OFFSET(E204,1-$M$3,0):E204),MIN(OFFSET(F204,1-$M$3,0):F204))))</f>
        <v/>
      </c>
      <c r="N204" s="65" t="str">
        <f t="shared" ca="1" si="18"/>
        <v/>
      </c>
      <c r="O204" s="102" t="str">
        <f ca="1">IF(ROW()&lt;$O$3+$N$3+3,"",IF(OFFSET(E204,1-$N$3,0)="","",INT(AVERAGE(MAX((OFFSET(E204,1-$O$3,0)):(OFFSET(E204,2-($N$3+$O$3),0))),MIN((OFFSET(F204,1-$O$3,0)):(OFFSET(F204,2-($N$3+$O$3),0)))))))</f>
        <v/>
      </c>
      <c r="P204" s="65" t="str">
        <f t="shared" ca="1" si="15"/>
        <v/>
      </c>
      <c r="Q204" s="93" t="str">
        <f t="shared" ca="1" si="14"/>
        <v/>
      </c>
      <c r="R204" s="90"/>
      <c r="S204" s="65"/>
      <c r="T204" s="65"/>
      <c r="U204" s="145" t="str">
        <f ca="1">IFERROR(AVERAGE(OFFSET(G204,1-U$3,0):G204),"")</f>
        <v/>
      </c>
      <c r="V204" s="85"/>
      <c r="W204" s="93"/>
      <c r="X204" s="146">
        <f t="shared" ca="1" si="16"/>
        <v>-1</v>
      </c>
      <c r="Y204" s="92"/>
      <c r="Z204" s="81"/>
      <c r="AA204" s="65"/>
      <c r="AB204" s="103"/>
      <c r="AC204" s="103"/>
      <c r="AD204" s="103"/>
      <c r="AE204" s="65"/>
      <c r="AF204" s="81"/>
      <c r="AG204" s="65"/>
      <c r="AH204" s="65"/>
      <c r="AI204" s="81"/>
      <c r="AJ204" s="65"/>
      <c r="AK204" s="103"/>
      <c r="AL204" s="103"/>
      <c r="AM204" s="103"/>
      <c r="AN204" s="65"/>
      <c r="AO204" s="81"/>
      <c r="AP204" s="65"/>
      <c r="AQ204" s="64"/>
    </row>
    <row r="205" spans="1:43" ht="18" customHeight="1">
      <c r="A205" s="46"/>
      <c r="B205" s="47"/>
      <c r="C205" s="48"/>
      <c r="D205" s="46"/>
      <c r="E205" s="46"/>
      <c r="F205" s="46"/>
      <c r="G205" s="46"/>
      <c r="H205" s="57" t="str">
        <f ca="1">IF(AND(COUNT(OFFSET(G205,1-H$3,0):G205)&lt;&gt;H$3),"",IF(AND(COUNT(OFFSET(G205,1-H$3,0):G205)=H$3,H204=""),AVERAGE(OFFSET(G205,1-H$3,0):G205),IF(COUNT(H204=1),H204+2/(H$3+1)*(G205-H204))))</f>
        <v/>
      </c>
      <c r="I205" s="57" t="str">
        <f ca="1">IF(AND(COUNT(OFFSET(G205,1-I$3,0):G205)&lt;&gt;I$3),"",IF(AND(COUNT(OFFSET(G205,1-I$3,0):G205)=I$3,I204=""),AVERAGE(OFFSET(G205,1-I$3,0):G205),IF(COUNT(I204=1),I204+2/(I$3+1)*(G205-I204))))</f>
        <v/>
      </c>
      <c r="J205" s="58" t="str">
        <f t="shared" ca="1" si="17"/>
        <v/>
      </c>
      <c r="K205" s="58" t="str">
        <f ca="1">IF(AND(COUNT(OFFSET(J205,1-K$3,0):J205)&lt;&gt;K$3),"",IF(AND(COUNT(OFFSET(J205,1-K$3,0):J205)=K$3,K204=""),AVERAGE(OFFSET(J205,1-K$3,0):J205),IF(COUNT(K204=1),K204+2/(K$3+1)*(J205-K204))))</f>
        <v/>
      </c>
      <c r="L205" s="82" t="str">
        <f ca="1">IF(OR(ROW()&lt;$L$3+3,E205=""),"",INT(AVERAGE(MAX(OFFSET(E205,1-$L$3,0):E205),MIN(OFFSET(F205,1-$L$3,0):F205))))</f>
        <v/>
      </c>
      <c r="M205" s="82" t="str">
        <f ca="1">IF(OR(ROW()&lt;$M$3+3,E205=""),"",INT(AVERAGE(MAX(OFFSET(E205,1-$M$3,0):E205),MIN(OFFSET(F205,1-$M$3,0):F205))))</f>
        <v/>
      </c>
      <c r="N205" s="65" t="str">
        <f t="shared" ca="1" si="18"/>
        <v/>
      </c>
      <c r="O205" s="102" t="str">
        <f ca="1">IF(ROW()&lt;$O$3+$N$3+3,"",IF(OFFSET(E205,1-$N$3,0)="","",INT(AVERAGE(MAX((OFFSET(E205,1-$O$3,0)):(OFFSET(E205,2-($N$3+$O$3),0))),MIN((OFFSET(F205,1-$O$3,0)):(OFFSET(F205,2-($N$3+$O$3),0)))))))</f>
        <v/>
      </c>
      <c r="P205" s="65" t="str">
        <f t="shared" ca="1" si="15"/>
        <v/>
      </c>
      <c r="Q205" s="93" t="str">
        <f t="shared" ca="1" si="14"/>
        <v/>
      </c>
      <c r="R205" s="90"/>
      <c r="S205" s="65"/>
      <c r="T205" s="65"/>
      <c r="U205" s="145" t="str">
        <f ca="1">IFERROR(AVERAGE(OFFSET(G205,1-U$3,0):G205),"")</f>
        <v/>
      </c>
      <c r="V205" s="85"/>
      <c r="W205" s="93"/>
      <c r="X205" s="146">
        <f t="shared" ca="1" si="16"/>
        <v>-1</v>
      </c>
      <c r="Y205" s="92"/>
      <c r="Z205" s="81"/>
      <c r="AA205" s="65"/>
      <c r="AB205" s="103"/>
      <c r="AC205" s="103"/>
      <c r="AD205" s="103"/>
      <c r="AE205" s="65"/>
      <c r="AF205" s="81"/>
      <c r="AG205" s="65"/>
      <c r="AH205" s="65"/>
      <c r="AI205" s="81"/>
      <c r="AJ205" s="65"/>
      <c r="AK205" s="103"/>
      <c r="AL205" s="103"/>
      <c r="AM205" s="103"/>
      <c r="AN205" s="65"/>
      <c r="AO205" s="81"/>
      <c r="AP205" s="65"/>
      <c r="AQ205" s="64"/>
    </row>
    <row r="206" spans="1:43" ht="18" customHeight="1">
      <c r="A206" s="46"/>
      <c r="B206" s="47"/>
      <c r="C206" s="48"/>
      <c r="D206" s="46"/>
      <c r="E206" s="46"/>
      <c r="F206" s="46"/>
      <c r="G206" s="46"/>
      <c r="H206" s="57" t="str">
        <f ca="1">IF(AND(COUNT(OFFSET(G206,1-H$3,0):G206)&lt;&gt;H$3),"",IF(AND(COUNT(OFFSET(G206,1-H$3,0):G206)=H$3,H205=""),AVERAGE(OFFSET(G206,1-H$3,0):G206),IF(COUNT(H205=1),H205+2/(H$3+1)*(G206-H205))))</f>
        <v/>
      </c>
      <c r="I206" s="57" t="str">
        <f ca="1">IF(AND(COUNT(OFFSET(G206,1-I$3,0):G206)&lt;&gt;I$3),"",IF(AND(COUNT(OFFSET(G206,1-I$3,0):G206)=I$3,I205=""),AVERAGE(OFFSET(G206,1-I$3,0):G206),IF(COUNT(I205=1),I205+2/(I$3+1)*(G206-I205))))</f>
        <v/>
      </c>
      <c r="J206" s="58" t="str">
        <f t="shared" ca="1" si="17"/>
        <v/>
      </c>
      <c r="K206" s="58" t="str">
        <f ca="1">IF(AND(COUNT(OFFSET(J206,1-K$3,0):J206)&lt;&gt;K$3),"",IF(AND(COUNT(OFFSET(J206,1-K$3,0):J206)=K$3,K205=""),AVERAGE(OFFSET(J206,1-K$3,0):J206),IF(COUNT(K205=1),K205+2/(K$3+1)*(J206-K205))))</f>
        <v/>
      </c>
      <c r="L206" s="82" t="str">
        <f ca="1">IF(OR(ROW()&lt;$L$3+3,E206=""),"",INT(AVERAGE(MAX(OFFSET(E206,1-$L$3,0):E206),MIN(OFFSET(F206,1-$L$3,0):F206))))</f>
        <v/>
      </c>
      <c r="M206" s="82" t="str">
        <f ca="1">IF(OR(ROW()&lt;$M$3+3,E206=""),"",INT(AVERAGE(MAX(OFFSET(E206,1-$M$3,0):E206),MIN(OFFSET(F206,1-$M$3,0):F206))))</f>
        <v/>
      </c>
      <c r="N206" s="65" t="str">
        <f t="shared" ca="1" si="18"/>
        <v/>
      </c>
      <c r="O206" s="102" t="str">
        <f ca="1">IF(ROW()&lt;$O$3+$N$3+3,"",IF(OFFSET(E206,1-$N$3,0)="","",INT(AVERAGE(MAX((OFFSET(E206,1-$O$3,0)):(OFFSET(E206,2-($N$3+$O$3),0))),MIN((OFFSET(F206,1-$O$3,0)):(OFFSET(F206,2-($N$3+$O$3),0)))))))</f>
        <v/>
      </c>
      <c r="P206" s="65" t="str">
        <f t="shared" ca="1" si="15"/>
        <v/>
      </c>
      <c r="Q206" s="93" t="str">
        <f t="shared" ca="1" si="14"/>
        <v/>
      </c>
      <c r="R206" s="90"/>
      <c r="S206" s="65"/>
      <c r="T206" s="65"/>
      <c r="U206" s="145" t="str">
        <f ca="1">IFERROR(AVERAGE(OFFSET(G206,1-U$3,0):G206),"")</f>
        <v/>
      </c>
      <c r="V206" s="85"/>
      <c r="W206" s="93"/>
      <c r="X206" s="146">
        <f t="shared" ca="1" si="16"/>
        <v>-1</v>
      </c>
      <c r="Y206" s="92"/>
      <c r="Z206" s="81"/>
      <c r="AA206" s="65"/>
      <c r="AB206" s="103"/>
      <c r="AC206" s="103"/>
      <c r="AD206" s="103"/>
      <c r="AE206" s="65"/>
      <c r="AF206" s="81"/>
      <c r="AG206" s="65"/>
      <c r="AH206" s="65"/>
      <c r="AI206" s="81"/>
      <c r="AJ206" s="65"/>
      <c r="AK206" s="103"/>
      <c r="AL206" s="103"/>
      <c r="AM206" s="103"/>
      <c r="AN206" s="65"/>
      <c r="AO206" s="81"/>
      <c r="AP206" s="65"/>
      <c r="AQ206" s="64"/>
    </row>
    <row r="207" spans="1:43" ht="18" customHeight="1">
      <c r="A207" s="46"/>
      <c r="B207" s="47"/>
      <c r="C207" s="48"/>
      <c r="D207" s="46"/>
      <c r="E207" s="46"/>
      <c r="F207" s="46"/>
      <c r="G207" s="46"/>
      <c r="H207" s="57" t="str">
        <f ca="1">IF(AND(COUNT(OFFSET(G207,1-H$3,0):G207)&lt;&gt;H$3),"",IF(AND(COUNT(OFFSET(G207,1-H$3,0):G207)=H$3,H206=""),AVERAGE(OFFSET(G207,1-H$3,0):G207),IF(COUNT(H206=1),H206+2/(H$3+1)*(G207-H206))))</f>
        <v/>
      </c>
      <c r="I207" s="57" t="str">
        <f ca="1">IF(AND(COUNT(OFFSET(G207,1-I$3,0):G207)&lt;&gt;I$3),"",IF(AND(COUNT(OFFSET(G207,1-I$3,0):G207)=I$3,I206=""),AVERAGE(OFFSET(G207,1-I$3,0):G207),IF(COUNT(I206=1),I206+2/(I$3+1)*(G207-I206))))</f>
        <v/>
      </c>
      <c r="J207" s="58" t="str">
        <f t="shared" ca="1" si="17"/>
        <v/>
      </c>
      <c r="K207" s="58" t="str">
        <f ca="1">IF(AND(COUNT(OFFSET(J207,1-K$3,0):J207)&lt;&gt;K$3),"",IF(AND(COUNT(OFFSET(J207,1-K$3,0):J207)=K$3,K206=""),AVERAGE(OFFSET(J207,1-K$3,0):J207),IF(COUNT(K206=1),K206+2/(K$3+1)*(J207-K206))))</f>
        <v/>
      </c>
      <c r="L207" s="82" t="str">
        <f ca="1">IF(OR(ROW()&lt;$L$3+3,E207=""),"",INT(AVERAGE(MAX(OFFSET(E207,1-$L$3,0):E207),MIN(OFFSET(F207,1-$L$3,0):F207))))</f>
        <v/>
      </c>
      <c r="M207" s="82" t="str">
        <f ca="1">IF(OR(ROW()&lt;$M$3+3,E207=""),"",INT(AVERAGE(MAX(OFFSET(E207,1-$M$3,0):E207),MIN(OFFSET(F207,1-$M$3,0):F207))))</f>
        <v/>
      </c>
      <c r="N207" s="65" t="str">
        <f t="shared" ca="1" si="18"/>
        <v/>
      </c>
      <c r="O207" s="102" t="str">
        <f ca="1">IF(ROW()&lt;$O$3+$N$3+3,"",IF(OFFSET(E207,1-$N$3,0)="","",INT(AVERAGE(MAX((OFFSET(E207,1-$O$3,0)):(OFFSET(E207,2-($N$3+$O$3),0))),MIN((OFFSET(F207,1-$O$3,0)):(OFFSET(F207,2-($N$3+$O$3),0)))))))</f>
        <v/>
      </c>
      <c r="P207" s="65" t="str">
        <f t="shared" ca="1" si="15"/>
        <v/>
      </c>
      <c r="Q207" s="93" t="str">
        <f t="shared" ca="1" si="14"/>
        <v/>
      </c>
      <c r="R207" s="90"/>
      <c r="S207" s="65"/>
      <c r="T207" s="65"/>
      <c r="U207" s="145" t="str">
        <f ca="1">IFERROR(AVERAGE(OFFSET(G207,1-U$3,0):G207),"")</f>
        <v/>
      </c>
      <c r="V207" s="85"/>
      <c r="W207" s="93"/>
      <c r="X207" s="146">
        <f t="shared" ca="1" si="16"/>
        <v>-1</v>
      </c>
      <c r="Y207" s="92"/>
      <c r="Z207" s="81"/>
      <c r="AA207" s="65"/>
      <c r="AB207" s="103"/>
      <c r="AC207" s="103"/>
      <c r="AD207" s="103"/>
      <c r="AE207" s="65"/>
      <c r="AF207" s="81"/>
      <c r="AG207" s="65"/>
      <c r="AH207" s="65"/>
      <c r="AI207" s="81"/>
      <c r="AJ207" s="65"/>
      <c r="AK207" s="103"/>
      <c r="AL207" s="103"/>
      <c r="AM207" s="103"/>
      <c r="AN207" s="65"/>
      <c r="AO207" s="81"/>
      <c r="AP207" s="65"/>
      <c r="AQ207" s="64"/>
    </row>
    <row r="208" spans="1:43" ht="18" customHeight="1">
      <c r="A208" s="46"/>
      <c r="B208" s="47"/>
      <c r="C208" s="48"/>
      <c r="D208" s="46"/>
      <c r="E208" s="46"/>
      <c r="F208" s="46"/>
      <c r="G208" s="46"/>
      <c r="H208" s="57" t="str">
        <f ca="1">IF(AND(COUNT(OFFSET(G208,1-H$3,0):G208)&lt;&gt;H$3),"",IF(AND(COUNT(OFFSET(G208,1-H$3,0):G208)=H$3,H207=""),AVERAGE(OFFSET(G208,1-H$3,0):G208),IF(COUNT(H207=1),H207+2/(H$3+1)*(G208-H207))))</f>
        <v/>
      </c>
      <c r="I208" s="57" t="str">
        <f ca="1">IF(AND(COUNT(OFFSET(G208,1-I$3,0):G208)&lt;&gt;I$3),"",IF(AND(COUNT(OFFSET(G208,1-I$3,0):G208)=I$3,I207=""),AVERAGE(OFFSET(G208,1-I$3,0):G208),IF(COUNT(I207=1),I207+2/(I$3+1)*(G208-I207))))</f>
        <v/>
      </c>
      <c r="J208" s="58" t="str">
        <f t="shared" ca="1" si="17"/>
        <v/>
      </c>
      <c r="K208" s="58" t="str">
        <f ca="1">IF(AND(COUNT(OFFSET(J208,1-K$3,0):J208)&lt;&gt;K$3),"",IF(AND(COUNT(OFFSET(J208,1-K$3,0):J208)=K$3,K207=""),AVERAGE(OFFSET(J208,1-K$3,0):J208),IF(COUNT(K207=1),K207+2/(K$3+1)*(J208-K207))))</f>
        <v/>
      </c>
      <c r="L208" s="82" t="str">
        <f ca="1">IF(OR(ROW()&lt;$L$3+3,E208=""),"",INT(AVERAGE(MAX(OFFSET(E208,1-$L$3,0):E208),MIN(OFFSET(F208,1-$L$3,0):F208))))</f>
        <v/>
      </c>
      <c r="M208" s="82" t="str">
        <f ca="1">IF(OR(ROW()&lt;$M$3+3,E208=""),"",INT(AVERAGE(MAX(OFFSET(E208,1-$M$3,0):E208),MIN(OFFSET(F208,1-$M$3,0):F208))))</f>
        <v/>
      </c>
      <c r="N208" s="65" t="str">
        <f t="shared" ca="1" si="18"/>
        <v/>
      </c>
      <c r="O208" s="102" t="str">
        <f ca="1">IF(ROW()&lt;$O$3+$N$3+3,"",IF(OFFSET(E208,1-$N$3,0)="","",INT(AVERAGE(MAX((OFFSET(E208,1-$O$3,0)):(OFFSET(E208,2-($N$3+$O$3),0))),MIN((OFFSET(F208,1-$O$3,0)):(OFFSET(F208,2-($N$3+$O$3),0)))))))</f>
        <v/>
      </c>
      <c r="P208" s="65" t="str">
        <f t="shared" ca="1" si="15"/>
        <v/>
      </c>
      <c r="Q208" s="93" t="str">
        <f t="shared" ref="Q208:Q271" ca="1" si="19">IF(OFFSET(G208,1-$Q$3,0)="","",OFFSET(G208,1-$Q$3,0))</f>
        <v/>
      </c>
      <c r="R208" s="90"/>
      <c r="S208" s="65"/>
      <c r="T208" s="65"/>
      <c r="U208" s="145" t="str">
        <f ca="1">IFERROR(AVERAGE(OFFSET(G208,1-U$3,0):G208),"")</f>
        <v/>
      </c>
      <c r="V208" s="85"/>
      <c r="W208" s="93"/>
      <c r="X208" s="146">
        <f t="shared" ca="1" si="16"/>
        <v>-1</v>
      </c>
      <c r="Y208" s="92"/>
      <c r="Z208" s="81"/>
      <c r="AA208" s="65"/>
      <c r="AB208" s="103"/>
      <c r="AC208" s="103"/>
      <c r="AD208" s="103"/>
      <c r="AE208" s="65"/>
      <c r="AF208" s="81"/>
      <c r="AG208" s="65"/>
      <c r="AH208" s="65"/>
      <c r="AI208" s="81"/>
      <c r="AJ208" s="65"/>
      <c r="AK208" s="103"/>
      <c r="AL208" s="103"/>
      <c r="AM208" s="103"/>
      <c r="AN208" s="65"/>
      <c r="AO208" s="81"/>
      <c r="AP208" s="65"/>
      <c r="AQ208" s="64"/>
    </row>
    <row r="209" spans="1:43" ht="18" customHeight="1">
      <c r="A209" s="46"/>
      <c r="B209" s="47"/>
      <c r="C209" s="48"/>
      <c r="D209" s="46"/>
      <c r="E209" s="46"/>
      <c r="F209" s="46"/>
      <c r="G209" s="46"/>
      <c r="H209" s="57" t="str">
        <f ca="1">IF(AND(COUNT(OFFSET(G209,1-H$3,0):G209)&lt;&gt;H$3),"",IF(AND(COUNT(OFFSET(G209,1-H$3,0):G209)=H$3,H208=""),AVERAGE(OFFSET(G209,1-H$3,0):G209),IF(COUNT(H208=1),H208+2/(H$3+1)*(G209-H208))))</f>
        <v/>
      </c>
      <c r="I209" s="57" t="str">
        <f ca="1">IF(AND(COUNT(OFFSET(G209,1-I$3,0):G209)&lt;&gt;I$3),"",IF(AND(COUNT(OFFSET(G209,1-I$3,0):G209)=I$3,I208=""),AVERAGE(OFFSET(G209,1-I$3,0):G209),IF(COUNT(I208=1),I208+2/(I$3+1)*(G209-I208))))</f>
        <v/>
      </c>
      <c r="J209" s="58" t="str">
        <f t="shared" ca="1" si="17"/>
        <v/>
      </c>
      <c r="K209" s="58" t="str">
        <f ca="1">IF(AND(COUNT(OFFSET(J209,1-K$3,0):J209)&lt;&gt;K$3),"",IF(AND(COUNT(OFFSET(J209,1-K$3,0):J209)=K$3,K208=""),AVERAGE(OFFSET(J209,1-K$3,0):J209),IF(COUNT(K208=1),K208+2/(K$3+1)*(J209-K208))))</f>
        <v/>
      </c>
      <c r="L209" s="82" t="str">
        <f ca="1">IF(OR(ROW()&lt;$L$3+3,E209=""),"",INT(AVERAGE(MAX(OFFSET(E209,1-$L$3,0):E209),MIN(OFFSET(F209,1-$L$3,0):F209))))</f>
        <v/>
      </c>
      <c r="M209" s="82" t="str">
        <f ca="1">IF(OR(ROW()&lt;$M$3+3,E209=""),"",INT(AVERAGE(MAX(OFFSET(E209,1-$M$3,0):E209),MIN(OFFSET(F209,1-$M$3,0):F209))))</f>
        <v/>
      </c>
      <c r="N209" s="65" t="str">
        <f t="shared" ca="1" si="18"/>
        <v/>
      </c>
      <c r="O209" s="102" t="str">
        <f ca="1">IF(ROW()&lt;$O$3+$N$3+3,"",IF(OFFSET(E209,1-$N$3,0)="","",INT(AVERAGE(MAX((OFFSET(E209,1-$O$3,0)):(OFFSET(E209,2-($N$3+$O$3),0))),MIN((OFFSET(F209,1-$O$3,0)):(OFFSET(F209,2-($N$3+$O$3),0)))))))</f>
        <v/>
      </c>
      <c r="P209" s="65" t="str">
        <f t="shared" ca="1" si="15"/>
        <v/>
      </c>
      <c r="Q209" s="93" t="str">
        <f t="shared" ca="1" si="19"/>
        <v/>
      </c>
      <c r="R209" s="90"/>
      <c r="S209" s="65"/>
      <c r="T209" s="65"/>
      <c r="U209" s="145" t="str">
        <f ca="1">IFERROR(AVERAGE(OFFSET(G209,1-U$3,0):G209),"")</f>
        <v/>
      </c>
      <c r="V209" s="85"/>
      <c r="W209" s="93"/>
      <c r="X209" s="146">
        <f t="shared" ca="1" si="16"/>
        <v>-1</v>
      </c>
      <c r="Y209" s="92"/>
      <c r="Z209" s="81"/>
      <c r="AA209" s="65"/>
      <c r="AB209" s="103"/>
      <c r="AC209" s="103"/>
      <c r="AD209" s="103"/>
      <c r="AE209" s="65"/>
      <c r="AF209" s="81"/>
      <c r="AG209" s="65"/>
      <c r="AH209" s="65"/>
      <c r="AI209" s="81"/>
      <c r="AJ209" s="65"/>
      <c r="AK209" s="103"/>
      <c r="AL209" s="103"/>
      <c r="AM209" s="103"/>
      <c r="AN209" s="65"/>
      <c r="AO209" s="81"/>
      <c r="AP209" s="65"/>
      <c r="AQ209" s="64"/>
    </row>
    <row r="210" spans="1:43" ht="18" customHeight="1">
      <c r="A210" s="46"/>
      <c r="B210" s="47"/>
      <c r="C210" s="48"/>
      <c r="D210" s="46"/>
      <c r="E210" s="46"/>
      <c r="F210" s="46"/>
      <c r="G210" s="46"/>
      <c r="H210" s="57" t="str">
        <f ca="1">IF(AND(COUNT(OFFSET(G210,1-H$3,0):G210)&lt;&gt;H$3),"",IF(AND(COUNT(OFFSET(G210,1-H$3,0):G210)=H$3,H209=""),AVERAGE(OFFSET(G210,1-H$3,0):G210),IF(COUNT(H209=1),H209+2/(H$3+1)*(G210-H209))))</f>
        <v/>
      </c>
      <c r="I210" s="57" t="str">
        <f ca="1">IF(AND(COUNT(OFFSET(G210,1-I$3,0):G210)&lt;&gt;I$3),"",IF(AND(COUNT(OFFSET(G210,1-I$3,0):G210)=I$3,I209=""),AVERAGE(OFFSET(G210,1-I$3,0):G210),IF(COUNT(I209=1),I209+2/(I$3+1)*(G210-I209))))</f>
        <v/>
      </c>
      <c r="J210" s="58" t="str">
        <f t="shared" ca="1" si="17"/>
        <v/>
      </c>
      <c r="K210" s="58" t="str">
        <f ca="1">IF(AND(COUNT(OFFSET(J210,1-K$3,0):J210)&lt;&gt;K$3),"",IF(AND(COUNT(OFFSET(J210,1-K$3,0):J210)=K$3,K209=""),AVERAGE(OFFSET(J210,1-K$3,0):J210),IF(COUNT(K209=1),K209+2/(K$3+1)*(J210-K209))))</f>
        <v/>
      </c>
      <c r="L210" s="82" t="str">
        <f ca="1">IF(OR(ROW()&lt;$L$3+3,E210=""),"",INT(AVERAGE(MAX(OFFSET(E210,1-$L$3,0):E210),MIN(OFFSET(F210,1-$L$3,0):F210))))</f>
        <v/>
      </c>
      <c r="M210" s="82" t="str">
        <f ca="1">IF(OR(ROW()&lt;$M$3+3,E210=""),"",INT(AVERAGE(MAX(OFFSET(E210,1-$M$3,0):E210),MIN(OFFSET(F210,1-$M$3,0):F210))))</f>
        <v/>
      </c>
      <c r="N210" s="65" t="str">
        <f t="shared" ca="1" si="18"/>
        <v/>
      </c>
      <c r="O210" s="102" t="str">
        <f ca="1">IF(ROW()&lt;$O$3+$N$3+3,"",IF(OFFSET(E210,1-$N$3,0)="","",INT(AVERAGE(MAX((OFFSET(E210,1-$O$3,0)):(OFFSET(E210,2-($N$3+$O$3),0))),MIN((OFFSET(F210,1-$O$3,0)):(OFFSET(F210,2-($N$3+$O$3),0)))))))</f>
        <v/>
      </c>
      <c r="P210" s="65" t="str">
        <f t="shared" ca="1" si="15"/>
        <v/>
      </c>
      <c r="Q210" s="93" t="str">
        <f t="shared" ca="1" si="19"/>
        <v/>
      </c>
      <c r="R210" s="90"/>
      <c r="S210" s="65"/>
      <c r="T210" s="65"/>
      <c r="U210" s="145" t="str">
        <f ca="1">IFERROR(AVERAGE(OFFSET(G210,1-U$3,0):G210),"")</f>
        <v/>
      </c>
      <c r="V210" s="85"/>
      <c r="W210" s="93"/>
      <c r="X210" s="146">
        <f t="shared" ca="1" si="16"/>
        <v>-1</v>
      </c>
      <c r="Y210" s="92"/>
      <c r="Z210" s="81"/>
      <c r="AA210" s="65"/>
      <c r="AB210" s="103"/>
      <c r="AC210" s="103"/>
      <c r="AD210" s="103"/>
      <c r="AE210" s="65"/>
      <c r="AF210" s="81"/>
      <c r="AG210" s="65"/>
      <c r="AH210" s="65"/>
      <c r="AI210" s="81"/>
      <c r="AJ210" s="65"/>
      <c r="AK210" s="103"/>
      <c r="AL210" s="103"/>
      <c r="AM210" s="103"/>
      <c r="AN210" s="65"/>
      <c r="AO210" s="81"/>
      <c r="AP210" s="65"/>
      <c r="AQ210" s="64"/>
    </row>
    <row r="211" spans="1:43" ht="18" customHeight="1">
      <c r="A211" s="46"/>
      <c r="B211" s="47"/>
      <c r="C211" s="48"/>
      <c r="D211" s="46"/>
      <c r="E211" s="46"/>
      <c r="F211" s="46"/>
      <c r="G211" s="46"/>
      <c r="H211" s="57" t="str">
        <f ca="1">IF(AND(COUNT(OFFSET(G211,1-H$3,0):G211)&lt;&gt;H$3),"",IF(AND(COUNT(OFFSET(G211,1-H$3,0):G211)=H$3,H210=""),AVERAGE(OFFSET(G211,1-H$3,0):G211),IF(COUNT(H210=1),H210+2/(H$3+1)*(G211-H210))))</f>
        <v/>
      </c>
      <c r="I211" s="57" t="str">
        <f ca="1">IF(AND(COUNT(OFFSET(G211,1-I$3,0):G211)&lt;&gt;I$3),"",IF(AND(COUNT(OFFSET(G211,1-I$3,0):G211)=I$3,I210=""),AVERAGE(OFFSET(G211,1-I$3,0):G211),IF(COUNT(I210=1),I210+2/(I$3+1)*(G211-I210))))</f>
        <v/>
      </c>
      <c r="J211" s="58" t="str">
        <f t="shared" ca="1" si="17"/>
        <v/>
      </c>
      <c r="K211" s="58" t="str">
        <f ca="1">IF(AND(COUNT(OFFSET(J211,1-K$3,0):J211)&lt;&gt;K$3),"",IF(AND(COUNT(OFFSET(J211,1-K$3,0):J211)=K$3,K210=""),AVERAGE(OFFSET(J211,1-K$3,0):J211),IF(COUNT(K210=1),K210+2/(K$3+1)*(J211-K210))))</f>
        <v/>
      </c>
      <c r="L211" s="82" t="str">
        <f ca="1">IF(OR(ROW()&lt;$L$3+3,E211=""),"",INT(AVERAGE(MAX(OFFSET(E211,1-$L$3,0):E211),MIN(OFFSET(F211,1-$L$3,0):F211))))</f>
        <v/>
      </c>
      <c r="M211" s="82" t="str">
        <f ca="1">IF(OR(ROW()&lt;$M$3+3,E211=""),"",INT(AVERAGE(MAX(OFFSET(E211,1-$M$3,0):E211),MIN(OFFSET(F211,1-$M$3,0):F211))))</f>
        <v/>
      </c>
      <c r="N211" s="65" t="str">
        <f t="shared" ca="1" si="18"/>
        <v/>
      </c>
      <c r="O211" s="102" t="str">
        <f ca="1">IF(ROW()&lt;$O$3+$N$3+3,"",IF(OFFSET(E211,1-$N$3,0)="","",INT(AVERAGE(MAX((OFFSET(E211,1-$O$3,0)):(OFFSET(E211,2-($N$3+$O$3),0))),MIN((OFFSET(F211,1-$O$3,0)):(OFFSET(F211,2-($N$3+$O$3),0)))))))</f>
        <v/>
      </c>
      <c r="P211" s="65" t="str">
        <f t="shared" ca="1" si="15"/>
        <v/>
      </c>
      <c r="Q211" s="93" t="str">
        <f t="shared" ca="1" si="19"/>
        <v/>
      </c>
      <c r="R211" s="90"/>
      <c r="S211" s="65"/>
      <c r="T211" s="65"/>
      <c r="U211" s="145" t="str">
        <f ca="1">IFERROR(AVERAGE(OFFSET(G211,1-U$3,0):G211),"")</f>
        <v/>
      </c>
      <c r="V211" s="85"/>
      <c r="W211" s="93"/>
      <c r="X211" s="146">
        <f t="shared" ca="1" si="16"/>
        <v>-1</v>
      </c>
      <c r="Y211" s="92"/>
      <c r="Z211" s="81"/>
      <c r="AA211" s="65"/>
      <c r="AB211" s="103"/>
      <c r="AC211" s="103"/>
      <c r="AD211" s="103"/>
      <c r="AE211" s="65"/>
      <c r="AF211" s="81"/>
      <c r="AG211" s="65"/>
      <c r="AH211" s="65"/>
      <c r="AI211" s="81"/>
      <c r="AJ211" s="65"/>
      <c r="AK211" s="103"/>
      <c r="AL211" s="103"/>
      <c r="AM211" s="103"/>
      <c r="AN211" s="65"/>
      <c r="AO211" s="81"/>
      <c r="AP211" s="65"/>
      <c r="AQ211" s="64"/>
    </row>
    <row r="212" spans="1:43" ht="18" customHeight="1">
      <c r="A212" s="46"/>
      <c r="B212" s="47"/>
      <c r="C212" s="48"/>
      <c r="D212" s="46"/>
      <c r="E212" s="46"/>
      <c r="F212" s="46"/>
      <c r="G212" s="46"/>
      <c r="H212" s="57" t="str">
        <f ca="1">IF(AND(COUNT(OFFSET(G212,1-H$3,0):G212)&lt;&gt;H$3),"",IF(AND(COUNT(OFFSET(G212,1-H$3,0):G212)=H$3,H211=""),AVERAGE(OFFSET(G212,1-H$3,0):G212),IF(COUNT(H211=1),H211+2/(H$3+1)*(G212-H211))))</f>
        <v/>
      </c>
      <c r="I212" s="57" t="str">
        <f ca="1">IF(AND(COUNT(OFFSET(G212,1-I$3,0):G212)&lt;&gt;I$3),"",IF(AND(COUNT(OFFSET(G212,1-I$3,0):G212)=I$3,I211=""),AVERAGE(OFFSET(G212,1-I$3,0):G212),IF(COUNT(I211=1),I211+2/(I$3+1)*(G212-I211))))</f>
        <v/>
      </c>
      <c r="J212" s="58" t="str">
        <f t="shared" ca="1" si="17"/>
        <v/>
      </c>
      <c r="K212" s="58" t="str">
        <f ca="1">IF(AND(COUNT(OFFSET(J212,1-K$3,0):J212)&lt;&gt;K$3),"",IF(AND(COUNT(OFFSET(J212,1-K$3,0):J212)=K$3,K211=""),AVERAGE(OFFSET(J212,1-K$3,0):J212),IF(COUNT(K211=1),K211+2/(K$3+1)*(J212-K211))))</f>
        <v/>
      </c>
      <c r="L212" s="82" t="str">
        <f ca="1">IF(OR(ROW()&lt;$L$3+3,E212=""),"",INT(AVERAGE(MAX(OFFSET(E212,1-$L$3,0):E212),MIN(OFFSET(F212,1-$L$3,0):F212))))</f>
        <v/>
      </c>
      <c r="M212" s="82" t="str">
        <f ca="1">IF(OR(ROW()&lt;$M$3+3,E212=""),"",INT(AVERAGE(MAX(OFFSET(E212,1-$M$3,0):E212),MIN(OFFSET(F212,1-$M$3,0):F212))))</f>
        <v/>
      </c>
      <c r="N212" s="65" t="str">
        <f t="shared" ca="1" si="18"/>
        <v/>
      </c>
      <c r="O212" s="102" t="str">
        <f ca="1">IF(ROW()&lt;$O$3+$N$3+3,"",IF(OFFSET(E212,1-$N$3,0)="","",INT(AVERAGE(MAX((OFFSET(E212,1-$O$3,0)):(OFFSET(E212,2-($N$3+$O$3),0))),MIN((OFFSET(F212,1-$O$3,0)):(OFFSET(F212,2-($N$3+$O$3),0)))))))</f>
        <v/>
      </c>
      <c r="P212" s="65" t="str">
        <f t="shared" ca="1" si="15"/>
        <v/>
      </c>
      <c r="Q212" s="93" t="str">
        <f t="shared" ca="1" si="19"/>
        <v/>
      </c>
      <c r="R212" s="90"/>
      <c r="S212" s="65"/>
      <c r="T212" s="65"/>
      <c r="U212" s="145" t="str">
        <f ca="1">IFERROR(AVERAGE(OFFSET(G212,1-U$3,0):G212),"")</f>
        <v/>
      </c>
      <c r="V212" s="85"/>
      <c r="W212" s="93"/>
      <c r="X212" s="146">
        <f t="shared" ca="1" si="16"/>
        <v>-1</v>
      </c>
      <c r="Y212" s="92"/>
      <c r="Z212" s="81"/>
      <c r="AA212" s="65"/>
      <c r="AB212" s="103"/>
      <c r="AC212" s="103"/>
      <c r="AD212" s="103"/>
      <c r="AE212" s="65"/>
      <c r="AF212" s="81"/>
      <c r="AG212" s="65"/>
      <c r="AH212" s="65"/>
      <c r="AI212" s="81"/>
      <c r="AJ212" s="65"/>
      <c r="AK212" s="103"/>
      <c r="AL212" s="103"/>
      <c r="AM212" s="103"/>
      <c r="AN212" s="65"/>
      <c r="AO212" s="81"/>
      <c r="AP212" s="65"/>
      <c r="AQ212" s="64"/>
    </row>
    <row r="213" spans="1:43" ht="18" customHeight="1">
      <c r="A213" s="46"/>
      <c r="B213" s="47"/>
      <c r="C213" s="48"/>
      <c r="D213" s="46"/>
      <c r="E213" s="46"/>
      <c r="F213" s="46"/>
      <c r="G213" s="46"/>
      <c r="H213" s="57" t="str">
        <f ca="1">IF(AND(COUNT(OFFSET(G213,1-H$3,0):G213)&lt;&gt;H$3),"",IF(AND(COUNT(OFFSET(G213,1-H$3,0):G213)=H$3,H212=""),AVERAGE(OFFSET(G213,1-H$3,0):G213),IF(COUNT(H212=1),H212+2/(H$3+1)*(G213-H212))))</f>
        <v/>
      </c>
      <c r="I213" s="57" t="str">
        <f ca="1">IF(AND(COUNT(OFFSET(G213,1-I$3,0):G213)&lt;&gt;I$3),"",IF(AND(COUNT(OFFSET(G213,1-I$3,0):G213)=I$3,I212=""),AVERAGE(OFFSET(G213,1-I$3,0):G213),IF(COUNT(I212=1),I212+2/(I$3+1)*(G213-I212))))</f>
        <v/>
      </c>
      <c r="J213" s="58" t="str">
        <f t="shared" ca="1" si="17"/>
        <v/>
      </c>
      <c r="K213" s="58" t="str">
        <f ca="1">IF(AND(COUNT(OFFSET(J213,1-K$3,0):J213)&lt;&gt;K$3),"",IF(AND(COUNT(OFFSET(J213,1-K$3,0):J213)=K$3,K212=""),AVERAGE(OFFSET(J213,1-K$3,0):J213),IF(COUNT(K212=1),K212+2/(K$3+1)*(J213-K212))))</f>
        <v/>
      </c>
      <c r="L213" s="82" t="str">
        <f ca="1">IF(OR(ROW()&lt;$L$3+3,E213=""),"",INT(AVERAGE(MAX(OFFSET(E213,1-$L$3,0):E213),MIN(OFFSET(F213,1-$L$3,0):F213))))</f>
        <v/>
      </c>
      <c r="M213" s="82" t="str">
        <f ca="1">IF(OR(ROW()&lt;$M$3+3,E213=""),"",INT(AVERAGE(MAX(OFFSET(E213,1-$M$3,0):E213),MIN(OFFSET(F213,1-$M$3,0):F213))))</f>
        <v/>
      </c>
      <c r="N213" s="65" t="str">
        <f t="shared" ca="1" si="18"/>
        <v/>
      </c>
      <c r="O213" s="102" t="str">
        <f ca="1">IF(ROW()&lt;$O$3+$N$3+3,"",IF(OFFSET(E213,1-$N$3,0)="","",INT(AVERAGE(MAX((OFFSET(E213,1-$O$3,0)):(OFFSET(E213,2-($N$3+$O$3),0))),MIN((OFFSET(F213,1-$O$3,0)):(OFFSET(F213,2-($N$3+$O$3),0)))))))</f>
        <v/>
      </c>
      <c r="P213" s="65" t="str">
        <f t="shared" ca="1" si="15"/>
        <v/>
      </c>
      <c r="Q213" s="93" t="str">
        <f t="shared" ca="1" si="19"/>
        <v/>
      </c>
      <c r="R213" s="90"/>
      <c r="S213" s="65"/>
      <c r="T213" s="65"/>
      <c r="U213" s="145" t="str">
        <f ca="1">IFERROR(AVERAGE(OFFSET(G213,1-U$3,0):G213),"")</f>
        <v/>
      </c>
      <c r="V213" s="85"/>
      <c r="W213" s="93"/>
      <c r="X213" s="146">
        <f t="shared" ca="1" si="16"/>
        <v>-1</v>
      </c>
      <c r="Y213" s="92"/>
      <c r="Z213" s="81"/>
      <c r="AA213" s="65"/>
      <c r="AB213" s="103"/>
      <c r="AC213" s="103"/>
      <c r="AD213" s="103"/>
      <c r="AE213" s="65"/>
      <c r="AF213" s="81"/>
      <c r="AG213" s="65"/>
      <c r="AH213" s="65"/>
      <c r="AI213" s="81"/>
      <c r="AJ213" s="65"/>
      <c r="AK213" s="103"/>
      <c r="AL213" s="103"/>
      <c r="AM213" s="103"/>
      <c r="AN213" s="65"/>
      <c r="AO213" s="81"/>
      <c r="AP213" s="65"/>
      <c r="AQ213" s="64"/>
    </row>
    <row r="214" spans="1:43" ht="18" customHeight="1">
      <c r="A214" s="46"/>
      <c r="B214" s="47"/>
      <c r="C214" s="48"/>
      <c r="D214" s="46"/>
      <c r="E214" s="46"/>
      <c r="F214" s="46"/>
      <c r="G214" s="46"/>
      <c r="H214" s="57" t="str">
        <f ca="1">IF(AND(COUNT(OFFSET(G214,1-H$3,0):G214)&lt;&gt;H$3),"",IF(AND(COUNT(OFFSET(G214,1-H$3,0):G214)=H$3,H213=""),AVERAGE(OFFSET(G214,1-H$3,0):G214),IF(COUNT(H213=1),H213+2/(H$3+1)*(G214-H213))))</f>
        <v/>
      </c>
      <c r="I214" s="57" t="str">
        <f ca="1">IF(AND(COUNT(OFFSET(G214,1-I$3,0):G214)&lt;&gt;I$3),"",IF(AND(COUNT(OFFSET(G214,1-I$3,0):G214)=I$3,I213=""),AVERAGE(OFFSET(G214,1-I$3,0):G214),IF(COUNT(I213=1),I213+2/(I$3+1)*(G214-I213))))</f>
        <v/>
      </c>
      <c r="J214" s="58" t="str">
        <f t="shared" ca="1" si="17"/>
        <v/>
      </c>
      <c r="K214" s="58" t="str">
        <f ca="1">IF(AND(COUNT(OFFSET(J214,1-K$3,0):J214)&lt;&gt;K$3),"",IF(AND(COUNT(OFFSET(J214,1-K$3,0):J214)=K$3,K213=""),AVERAGE(OFFSET(J214,1-K$3,0):J214),IF(COUNT(K213=1),K213+2/(K$3+1)*(J214-K213))))</f>
        <v/>
      </c>
      <c r="L214" s="82" t="str">
        <f ca="1">IF(OR(ROW()&lt;$L$3+3,E214=""),"",INT(AVERAGE(MAX(OFFSET(E214,1-$L$3,0):E214),MIN(OFFSET(F214,1-$L$3,0):F214))))</f>
        <v/>
      </c>
      <c r="M214" s="82" t="str">
        <f ca="1">IF(OR(ROW()&lt;$M$3+3,E214=""),"",INT(AVERAGE(MAX(OFFSET(E214,1-$M$3,0):E214),MIN(OFFSET(F214,1-$M$3,0):F214))))</f>
        <v/>
      </c>
      <c r="N214" s="65" t="str">
        <f t="shared" ca="1" si="18"/>
        <v/>
      </c>
      <c r="O214" s="102" t="str">
        <f ca="1">IF(ROW()&lt;$O$3+$N$3+3,"",IF(OFFSET(E214,1-$N$3,0)="","",INT(AVERAGE(MAX((OFFSET(E214,1-$O$3,0)):(OFFSET(E214,2-($N$3+$O$3),0))),MIN((OFFSET(F214,1-$O$3,0)):(OFFSET(F214,2-($N$3+$O$3),0)))))))</f>
        <v/>
      </c>
      <c r="P214" s="65" t="str">
        <f t="shared" ca="1" si="15"/>
        <v/>
      </c>
      <c r="Q214" s="93" t="str">
        <f t="shared" ca="1" si="19"/>
        <v/>
      </c>
      <c r="R214" s="90"/>
      <c r="S214" s="65"/>
      <c r="T214" s="65"/>
      <c r="U214" s="145" t="str">
        <f ca="1">IFERROR(AVERAGE(OFFSET(G214,1-U$3,0):G214),"")</f>
        <v/>
      </c>
      <c r="V214" s="85"/>
      <c r="W214" s="93"/>
      <c r="X214" s="146">
        <f t="shared" ca="1" si="16"/>
        <v>-1</v>
      </c>
      <c r="Y214" s="92"/>
      <c r="Z214" s="81"/>
      <c r="AA214" s="65"/>
      <c r="AB214" s="103"/>
      <c r="AC214" s="103"/>
      <c r="AD214" s="103"/>
      <c r="AE214" s="65"/>
      <c r="AF214" s="81"/>
      <c r="AG214" s="65"/>
      <c r="AH214" s="65"/>
      <c r="AI214" s="81"/>
      <c r="AJ214" s="65"/>
      <c r="AK214" s="103"/>
      <c r="AL214" s="103"/>
      <c r="AM214" s="103"/>
      <c r="AN214" s="65"/>
      <c r="AO214" s="81"/>
      <c r="AP214" s="65"/>
      <c r="AQ214" s="64"/>
    </row>
    <row r="215" spans="1:43" ht="18" customHeight="1">
      <c r="A215" s="46"/>
      <c r="B215" s="47"/>
      <c r="C215" s="48"/>
      <c r="D215" s="46"/>
      <c r="E215" s="46"/>
      <c r="F215" s="46"/>
      <c r="G215" s="46"/>
      <c r="H215" s="57" t="str">
        <f ca="1">IF(AND(COUNT(OFFSET(G215,1-H$3,0):G215)&lt;&gt;H$3),"",IF(AND(COUNT(OFFSET(G215,1-H$3,0):G215)=H$3,H214=""),AVERAGE(OFFSET(G215,1-H$3,0):G215),IF(COUNT(H214=1),H214+2/(H$3+1)*(G215-H214))))</f>
        <v/>
      </c>
      <c r="I215" s="57" t="str">
        <f ca="1">IF(AND(COUNT(OFFSET(G215,1-I$3,0):G215)&lt;&gt;I$3),"",IF(AND(COUNT(OFFSET(G215,1-I$3,0):G215)=I$3,I214=""),AVERAGE(OFFSET(G215,1-I$3,0):G215),IF(COUNT(I214=1),I214+2/(I$3+1)*(G215-I214))))</f>
        <v/>
      </c>
      <c r="J215" s="58" t="str">
        <f t="shared" ca="1" si="17"/>
        <v/>
      </c>
      <c r="K215" s="58" t="str">
        <f ca="1">IF(AND(COUNT(OFFSET(J215,1-K$3,0):J215)&lt;&gt;K$3),"",IF(AND(COUNT(OFFSET(J215,1-K$3,0):J215)=K$3,K214=""),AVERAGE(OFFSET(J215,1-K$3,0):J215),IF(COUNT(K214=1),K214+2/(K$3+1)*(J215-K214))))</f>
        <v/>
      </c>
      <c r="L215" s="82" t="str">
        <f ca="1">IF(OR(ROW()&lt;$L$3+3,E215=""),"",INT(AVERAGE(MAX(OFFSET(E215,1-$L$3,0):E215),MIN(OFFSET(F215,1-$L$3,0):F215))))</f>
        <v/>
      </c>
      <c r="M215" s="82" t="str">
        <f ca="1">IF(OR(ROW()&lt;$M$3+3,E215=""),"",INT(AVERAGE(MAX(OFFSET(E215,1-$M$3,0):E215),MIN(OFFSET(F215,1-$M$3,0):F215))))</f>
        <v/>
      </c>
      <c r="N215" s="65" t="str">
        <f t="shared" ca="1" si="18"/>
        <v/>
      </c>
      <c r="O215" s="102" t="str">
        <f ca="1">IF(ROW()&lt;$O$3+$N$3+3,"",IF(OFFSET(E215,1-$N$3,0)="","",INT(AVERAGE(MAX((OFFSET(E215,1-$O$3,0)):(OFFSET(E215,2-($N$3+$O$3),0))),MIN((OFFSET(F215,1-$O$3,0)):(OFFSET(F215,2-($N$3+$O$3),0)))))))</f>
        <v/>
      </c>
      <c r="P215" s="65" t="str">
        <f t="shared" ca="1" si="15"/>
        <v/>
      </c>
      <c r="Q215" s="93" t="str">
        <f t="shared" ca="1" si="19"/>
        <v/>
      </c>
      <c r="R215" s="90"/>
      <c r="S215" s="65"/>
      <c r="T215" s="65"/>
      <c r="U215" s="145" t="str">
        <f ca="1">IFERROR(AVERAGE(OFFSET(G215,1-U$3,0):G215),"")</f>
        <v/>
      </c>
      <c r="V215" s="85"/>
      <c r="W215" s="93"/>
      <c r="X215" s="146">
        <f t="shared" ca="1" si="16"/>
        <v>-1</v>
      </c>
      <c r="Y215" s="92"/>
      <c r="Z215" s="81"/>
      <c r="AA215" s="65"/>
      <c r="AB215" s="103"/>
      <c r="AC215" s="103"/>
      <c r="AD215" s="103"/>
      <c r="AE215" s="65"/>
      <c r="AF215" s="81"/>
      <c r="AG215" s="65"/>
      <c r="AH215" s="65"/>
      <c r="AI215" s="81"/>
      <c r="AJ215" s="65"/>
      <c r="AK215" s="103"/>
      <c r="AL215" s="103"/>
      <c r="AM215" s="103"/>
      <c r="AN215" s="65"/>
      <c r="AO215" s="81"/>
      <c r="AP215" s="65"/>
      <c r="AQ215" s="64"/>
    </row>
    <row r="216" spans="1:43" ht="18" customHeight="1">
      <c r="A216" s="46"/>
      <c r="B216" s="47"/>
      <c r="C216" s="48"/>
      <c r="D216" s="46"/>
      <c r="E216" s="46"/>
      <c r="F216" s="46"/>
      <c r="G216" s="46"/>
      <c r="H216" s="57" t="str">
        <f ca="1">IF(AND(COUNT(OFFSET(G216,1-H$3,0):G216)&lt;&gt;H$3),"",IF(AND(COUNT(OFFSET(G216,1-H$3,0):G216)=H$3,H215=""),AVERAGE(OFFSET(G216,1-H$3,0):G216),IF(COUNT(H215=1),H215+2/(H$3+1)*(G216-H215))))</f>
        <v/>
      </c>
      <c r="I216" s="57" t="str">
        <f ca="1">IF(AND(COUNT(OFFSET(G216,1-I$3,0):G216)&lt;&gt;I$3),"",IF(AND(COUNT(OFFSET(G216,1-I$3,0):G216)=I$3,I215=""),AVERAGE(OFFSET(G216,1-I$3,0):G216),IF(COUNT(I215=1),I215+2/(I$3+1)*(G216-I215))))</f>
        <v/>
      </c>
      <c r="J216" s="58" t="str">
        <f t="shared" ca="1" si="17"/>
        <v/>
      </c>
      <c r="K216" s="58" t="str">
        <f ca="1">IF(AND(COUNT(OFFSET(J216,1-K$3,0):J216)&lt;&gt;K$3),"",IF(AND(COUNT(OFFSET(J216,1-K$3,0):J216)=K$3,K215=""),AVERAGE(OFFSET(J216,1-K$3,0):J216),IF(COUNT(K215=1),K215+2/(K$3+1)*(J216-K215))))</f>
        <v/>
      </c>
      <c r="L216" s="82" t="str">
        <f ca="1">IF(OR(ROW()&lt;$L$3+3,E216=""),"",INT(AVERAGE(MAX(OFFSET(E216,1-$L$3,0):E216),MIN(OFFSET(F216,1-$L$3,0):F216))))</f>
        <v/>
      </c>
      <c r="M216" s="82" t="str">
        <f ca="1">IF(OR(ROW()&lt;$M$3+3,E216=""),"",INT(AVERAGE(MAX(OFFSET(E216,1-$M$3,0):E216),MIN(OFFSET(F216,1-$M$3,0):F216))))</f>
        <v/>
      </c>
      <c r="N216" s="65" t="str">
        <f t="shared" ca="1" si="18"/>
        <v/>
      </c>
      <c r="O216" s="102" t="str">
        <f ca="1">IF(ROW()&lt;$O$3+$N$3+3,"",IF(OFFSET(E216,1-$N$3,0)="","",INT(AVERAGE(MAX((OFFSET(E216,1-$O$3,0)):(OFFSET(E216,2-($N$3+$O$3),0))),MIN((OFFSET(F216,1-$O$3,0)):(OFFSET(F216,2-($N$3+$O$3),0)))))))</f>
        <v/>
      </c>
      <c r="P216" s="65" t="str">
        <f t="shared" ca="1" si="15"/>
        <v/>
      </c>
      <c r="Q216" s="93" t="str">
        <f t="shared" ca="1" si="19"/>
        <v/>
      </c>
      <c r="R216" s="90"/>
      <c r="S216" s="65"/>
      <c r="T216" s="65"/>
      <c r="U216" s="145" t="str">
        <f ca="1">IFERROR(AVERAGE(OFFSET(G216,1-U$3,0):G216),"")</f>
        <v/>
      </c>
      <c r="V216" s="85"/>
      <c r="W216" s="93"/>
      <c r="X216" s="146">
        <f t="shared" ca="1" si="16"/>
        <v>-1</v>
      </c>
      <c r="Y216" s="92"/>
      <c r="Z216" s="81"/>
      <c r="AA216" s="65"/>
      <c r="AB216" s="103"/>
      <c r="AC216" s="103"/>
      <c r="AD216" s="103"/>
      <c r="AE216" s="65"/>
      <c r="AF216" s="81"/>
      <c r="AG216" s="65"/>
      <c r="AH216" s="65"/>
      <c r="AI216" s="81"/>
      <c r="AJ216" s="65"/>
      <c r="AK216" s="103"/>
      <c r="AL216" s="103"/>
      <c r="AM216" s="103"/>
      <c r="AN216" s="65"/>
      <c r="AO216" s="81"/>
      <c r="AP216" s="65"/>
      <c r="AQ216" s="64"/>
    </row>
    <row r="217" spans="1:43" ht="18" customHeight="1">
      <c r="A217" s="46"/>
      <c r="B217" s="47"/>
      <c r="C217" s="48"/>
      <c r="D217" s="46"/>
      <c r="E217" s="46"/>
      <c r="F217" s="46"/>
      <c r="G217" s="46"/>
      <c r="H217" s="57" t="str">
        <f ca="1">IF(AND(COUNT(OFFSET(G217,1-H$3,0):G217)&lt;&gt;H$3),"",IF(AND(COUNT(OFFSET(G217,1-H$3,0):G217)=H$3,H216=""),AVERAGE(OFFSET(G217,1-H$3,0):G217),IF(COUNT(H216=1),H216+2/(H$3+1)*(G217-H216))))</f>
        <v/>
      </c>
      <c r="I217" s="57" t="str">
        <f ca="1">IF(AND(COUNT(OFFSET(G217,1-I$3,0):G217)&lt;&gt;I$3),"",IF(AND(COUNT(OFFSET(G217,1-I$3,0):G217)=I$3,I216=""),AVERAGE(OFFSET(G217,1-I$3,0):G217),IF(COUNT(I216=1),I216+2/(I$3+1)*(G217-I216))))</f>
        <v/>
      </c>
      <c r="J217" s="58" t="str">
        <f t="shared" ca="1" si="17"/>
        <v/>
      </c>
      <c r="K217" s="58" t="str">
        <f ca="1">IF(AND(COUNT(OFFSET(J217,1-K$3,0):J217)&lt;&gt;K$3),"",IF(AND(COUNT(OFFSET(J217,1-K$3,0):J217)=K$3,K216=""),AVERAGE(OFFSET(J217,1-K$3,0):J217),IF(COUNT(K216=1),K216+2/(K$3+1)*(J217-K216))))</f>
        <v/>
      </c>
      <c r="L217" s="82" t="str">
        <f ca="1">IF(OR(ROW()&lt;$L$3+3,E217=""),"",INT(AVERAGE(MAX(OFFSET(E217,1-$L$3,0):E217),MIN(OFFSET(F217,1-$L$3,0):F217))))</f>
        <v/>
      </c>
      <c r="M217" s="82" t="str">
        <f ca="1">IF(OR(ROW()&lt;$M$3+3,E217=""),"",INT(AVERAGE(MAX(OFFSET(E217,1-$M$3,0):E217),MIN(OFFSET(F217,1-$M$3,0):F217))))</f>
        <v/>
      </c>
      <c r="N217" s="65" t="str">
        <f t="shared" ca="1" si="18"/>
        <v/>
      </c>
      <c r="O217" s="102" t="str">
        <f ca="1">IF(ROW()&lt;$O$3+$N$3+3,"",IF(OFFSET(E217,1-$N$3,0)="","",INT(AVERAGE(MAX((OFFSET(E217,1-$O$3,0)):(OFFSET(E217,2-($N$3+$O$3),0))),MIN((OFFSET(F217,1-$O$3,0)):(OFFSET(F217,2-($N$3+$O$3),0)))))))</f>
        <v/>
      </c>
      <c r="P217" s="65" t="str">
        <f t="shared" ca="1" si="15"/>
        <v/>
      </c>
      <c r="Q217" s="93" t="str">
        <f t="shared" ca="1" si="19"/>
        <v/>
      </c>
      <c r="R217" s="90"/>
      <c r="S217" s="65"/>
      <c r="T217" s="65"/>
      <c r="U217" s="145" t="str">
        <f ca="1">IFERROR(AVERAGE(OFFSET(G217,1-U$3,0):G217),"")</f>
        <v/>
      </c>
      <c r="V217" s="85"/>
      <c r="W217" s="93"/>
      <c r="X217" s="146">
        <f t="shared" ca="1" si="16"/>
        <v>-1</v>
      </c>
      <c r="Y217" s="92"/>
      <c r="Z217" s="81"/>
      <c r="AA217" s="65"/>
      <c r="AB217" s="103"/>
      <c r="AC217" s="103"/>
      <c r="AD217" s="103"/>
      <c r="AE217" s="65"/>
      <c r="AF217" s="81"/>
      <c r="AG217" s="65"/>
      <c r="AH217" s="65"/>
      <c r="AI217" s="81"/>
      <c r="AJ217" s="65"/>
      <c r="AK217" s="103"/>
      <c r="AL217" s="103"/>
      <c r="AM217" s="103"/>
      <c r="AN217" s="65"/>
      <c r="AO217" s="81"/>
      <c r="AP217" s="65"/>
      <c r="AQ217" s="64"/>
    </row>
    <row r="218" spans="1:43" ht="18" customHeight="1">
      <c r="A218" s="46"/>
      <c r="B218" s="47"/>
      <c r="C218" s="48"/>
      <c r="D218" s="46"/>
      <c r="E218" s="46"/>
      <c r="F218" s="46"/>
      <c r="G218" s="46"/>
      <c r="H218" s="57" t="str">
        <f ca="1">IF(AND(COUNT(OFFSET(G218,1-H$3,0):G218)&lt;&gt;H$3),"",IF(AND(COUNT(OFFSET(G218,1-H$3,0):G218)=H$3,H217=""),AVERAGE(OFFSET(G218,1-H$3,0):G218),IF(COUNT(H217=1),H217+2/(H$3+1)*(G218-H217))))</f>
        <v/>
      </c>
      <c r="I218" s="57" t="str">
        <f ca="1">IF(AND(COUNT(OFFSET(G218,1-I$3,0):G218)&lt;&gt;I$3),"",IF(AND(COUNT(OFFSET(G218,1-I$3,0):G218)=I$3,I217=""),AVERAGE(OFFSET(G218,1-I$3,0):G218),IF(COUNT(I217=1),I217+2/(I$3+1)*(G218-I217))))</f>
        <v/>
      </c>
      <c r="J218" s="58" t="str">
        <f t="shared" ca="1" si="17"/>
        <v/>
      </c>
      <c r="K218" s="58" t="str">
        <f ca="1">IF(AND(COUNT(OFFSET(J218,1-K$3,0):J218)&lt;&gt;K$3),"",IF(AND(COUNT(OFFSET(J218,1-K$3,0):J218)=K$3,K217=""),AVERAGE(OFFSET(J218,1-K$3,0):J218),IF(COUNT(K217=1),K217+2/(K$3+1)*(J218-K217))))</f>
        <v/>
      </c>
      <c r="L218" s="82" t="str">
        <f ca="1">IF(OR(ROW()&lt;$L$3+3,E218=""),"",INT(AVERAGE(MAX(OFFSET(E218,1-$L$3,0):E218),MIN(OFFSET(F218,1-$L$3,0):F218))))</f>
        <v/>
      </c>
      <c r="M218" s="82" t="str">
        <f ca="1">IF(OR(ROW()&lt;$M$3+3,E218=""),"",INT(AVERAGE(MAX(OFFSET(E218,1-$M$3,0):E218),MIN(OFFSET(F218,1-$M$3,0):F218))))</f>
        <v/>
      </c>
      <c r="N218" s="65" t="str">
        <f t="shared" ca="1" si="18"/>
        <v/>
      </c>
      <c r="O218" s="102" t="str">
        <f ca="1">IF(ROW()&lt;$O$3+$N$3+3,"",IF(OFFSET(E218,1-$N$3,0)="","",INT(AVERAGE(MAX((OFFSET(E218,1-$O$3,0)):(OFFSET(E218,2-($N$3+$O$3),0))),MIN((OFFSET(F218,1-$O$3,0)):(OFFSET(F218,2-($N$3+$O$3),0)))))))</f>
        <v/>
      </c>
      <c r="P218" s="65" t="str">
        <f t="shared" ca="1" si="15"/>
        <v/>
      </c>
      <c r="Q218" s="93" t="str">
        <f t="shared" ca="1" si="19"/>
        <v/>
      </c>
      <c r="R218" s="90"/>
      <c r="S218" s="65"/>
      <c r="T218" s="65"/>
      <c r="U218" s="145" t="str">
        <f ca="1">IFERROR(AVERAGE(OFFSET(G218,1-U$3,0):G218),"")</f>
        <v/>
      </c>
      <c r="V218" s="85"/>
      <c r="W218" s="93"/>
      <c r="X218" s="146">
        <f t="shared" ca="1" si="16"/>
        <v>-1</v>
      </c>
      <c r="Y218" s="92"/>
      <c r="Z218" s="81"/>
      <c r="AA218" s="65"/>
      <c r="AB218" s="103"/>
      <c r="AC218" s="103"/>
      <c r="AD218" s="103"/>
      <c r="AE218" s="65"/>
      <c r="AF218" s="81"/>
      <c r="AG218" s="65"/>
      <c r="AH218" s="65"/>
      <c r="AI218" s="81"/>
      <c r="AJ218" s="65"/>
      <c r="AK218" s="103"/>
      <c r="AL218" s="103"/>
      <c r="AM218" s="103"/>
      <c r="AN218" s="65"/>
      <c r="AO218" s="81"/>
      <c r="AP218" s="65"/>
      <c r="AQ218" s="64"/>
    </row>
    <row r="219" spans="1:43" ht="18" customHeight="1">
      <c r="A219" s="46"/>
      <c r="B219" s="47"/>
      <c r="C219" s="48"/>
      <c r="D219" s="46"/>
      <c r="E219" s="46"/>
      <c r="F219" s="46"/>
      <c r="G219" s="46"/>
      <c r="H219" s="57" t="str">
        <f ca="1">IF(AND(COUNT(OFFSET(G219,1-H$3,0):G219)&lt;&gt;H$3),"",IF(AND(COUNT(OFFSET(G219,1-H$3,0):G219)=H$3,H218=""),AVERAGE(OFFSET(G219,1-H$3,0):G219),IF(COUNT(H218=1),H218+2/(H$3+1)*(G219-H218))))</f>
        <v/>
      </c>
      <c r="I219" s="57" t="str">
        <f ca="1">IF(AND(COUNT(OFFSET(G219,1-I$3,0):G219)&lt;&gt;I$3),"",IF(AND(COUNT(OFFSET(G219,1-I$3,0):G219)=I$3,I218=""),AVERAGE(OFFSET(G219,1-I$3,0):G219),IF(COUNT(I218=1),I218+2/(I$3+1)*(G219-I218))))</f>
        <v/>
      </c>
      <c r="J219" s="58" t="str">
        <f t="shared" ca="1" si="17"/>
        <v/>
      </c>
      <c r="K219" s="58" t="str">
        <f ca="1">IF(AND(COUNT(OFFSET(J219,1-K$3,0):J219)&lt;&gt;K$3),"",IF(AND(COUNT(OFFSET(J219,1-K$3,0):J219)=K$3,K218=""),AVERAGE(OFFSET(J219,1-K$3,0):J219),IF(COUNT(K218=1),K218+2/(K$3+1)*(J219-K218))))</f>
        <v/>
      </c>
      <c r="L219" s="82" t="str">
        <f ca="1">IF(OR(ROW()&lt;$L$3+3,E219=""),"",INT(AVERAGE(MAX(OFFSET(E219,1-$L$3,0):E219),MIN(OFFSET(F219,1-$L$3,0):F219))))</f>
        <v/>
      </c>
      <c r="M219" s="82" t="str">
        <f ca="1">IF(OR(ROW()&lt;$M$3+3,E219=""),"",INT(AVERAGE(MAX(OFFSET(E219,1-$M$3,0):E219),MIN(OFFSET(F219,1-$M$3,0):F219))))</f>
        <v/>
      </c>
      <c r="N219" s="65" t="str">
        <f t="shared" ca="1" si="18"/>
        <v/>
      </c>
      <c r="O219" s="102" t="str">
        <f ca="1">IF(ROW()&lt;$O$3+$N$3+3,"",IF(OFFSET(E219,1-$N$3,0)="","",INT(AVERAGE(MAX((OFFSET(E219,1-$O$3,0)):(OFFSET(E219,2-($N$3+$O$3),0))),MIN((OFFSET(F219,1-$O$3,0)):(OFFSET(F219,2-($N$3+$O$3),0)))))))</f>
        <v/>
      </c>
      <c r="P219" s="65" t="str">
        <f t="shared" ca="1" si="15"/>
        <v/>
      </c>
      <c r="Q219" s="93" t="str">
        <f t="shared" ca="1" si="19"/>
        <v/>
      </c>
      <c r="R219" s="90"/>
      <c r="S219" s="65"/>
      <c r="T219" s="65"/>
      <c r="U219" s="145" t="str">
        <f ca="1">IFERROR(AVERAGE(OFFSET(G219,1-U$3,0):G219),"")</f>
        <v/>
      </c>
      <c r="V219" s="85"/>
      <c r="W219" s="93"/>
      <c r="X219" s="146">
        <f t="shared" ca="1" si="16"/>
        <v>-1</v>
      </c>
      <c r="Y219" s="92"/>
      <c r="Z219" s="81"/>
      <c r="AA219" s="65"/>
      <c r="AB219" s="103"/>
      <c r="AC219" s="103"/>
      <c r="AD219" s="103"/>
      <c r="AE219" s="65"/>
      <c r="AF219" s="81"/>
      <c r="AG219" s="65"/>
      <c r="AH219" s="65"/>
      <c r="AI219" s="81"/>
      <c r="AJ219" s="65"/>
      <c r="AK219" s="103"/>
      <c r="AL219" s="103"/>
      <c r="AM219" s="103"/>
      <c r="AN219" s="65"/>
      <c r="AO219" s="81"/>
      <c r="AP219" s="65"/>
      <c r="AQ219" s="64"/>
    </row>
    <row r="220" spans="1:43" ht="18" customHeight="1">
      <c r="A220" s="46"/>
      <c r="B220" s="47"/>
      <c r="C220" s="48"/>
      <c r="D220" s="46"/>
      <c r="E220" s="46"/>
      <c r="F220" s="46"/>
      <c r="G220" s="46"/>
      <c r="H220" s="57" t="str">
        <f ca="1">IF(AND(COUNT(OFFSET(G220,1-H$3,0):G220)&lt;&gt;H$3),"",IF(AND(COUNT(OFFSET(G220,1-H$3,0):G220)=H$3,H219=""),AVERAGE(OFFSET(G220,1-H$3,0):G220),IF(COUNT(H219=1),H219+2/(H$3+1)*(G220-H219))))</f>
        <v/>
      </c>
      <c r="I220" s="57" t="str">
        <f ca="1">IF(AND(COUNT(OFFSET(G220,1-I$3,0):G220)&lt;&gt;I$3),"",IF(AND(COUNT(OFFSET(G220,1-I$3,0):G220)=I$3,I219=""),AVERAGE(OFFSET(G220,1-I$3,0):G220),IF(COUNT(I219=1),I219+2/(I$3+1)*(G220-I219))))</f>
        <v/>
      </c>
      <c r="J220" s="58" t="str">
        <f t="shared" ca="1" si="17"/>
        <v/>
      </c>
      <c r="K220" s="58" t="str">
        <f ca="1">IF(AND(COUNT(OFFSET(J220,1-K$3,0):J220)&lt;&gt;K$3),"",IF(AND(COUNT(OFFSET(J220,1-K$3,0):J220)=K$3,K219=""),AVERAGE(OFFSET(J220,1-K$3,0):J220),IF(COUNT(K219=1),K219+2/(K$3+1)*(J220-K219))))</f>
        <v/>
      </c>
      <c r="L220" s="82" t="str">
        <f ca="1">IF(OR(ROW()&lt;$L$3+3,E220=""),"",INT(AVERAGE(MAX(OFFSET(E220,1-$L$3,0):E220),MIN(OFFSET(F220,1-$L$3,0):F220))))</f>
        <v/>
      </c>
      <c r="M220" s="82" t="str">
        <f ca="1">IF(OR(ROW()&lt;$M$3+3,E220=""),"",INT(AVERAGE(MAX(OFFSET(E220,1-$M$3,0):E220),MIN(OFFSET(F220,1-$M$3,0):F220))))</f>
        <v/>
      </c>
      <c r="N220" s="65" t="str">
        <f t="shared" ca="1" si="18"/>
        <v/>
      </c>
      <c r="O220" s="102" t="str">
        <f ca="1">IF(ROW()&lt;$O$3+$N$3+3,"",IF(OFFSET(E220,1-$N$3,0)="","",INT(AVERAGE(MAX((OFFSET(E220,1-$O$3,0)):(OFFSET(E220,2-($N$3+$O$3),0))),MIN((OFFSET(F220,1-$O$3,0)):(OFFSET(F220,2-($N$3+$O$3),0)))))))</f>
        <v/>
      </c>
      <c r="P220" s="65" t="str">
        <f t="shared" ca="1" si="15"/>
        <v/>
      </c>
      <c r="Q220" s="93" t="str">
        <f t="shared" ca="1" si="19"/>
        <v/>
      </c>
      <c r="R220" s="90"/>
      <c r="S220" s="65"/>
      <c r="T220" s="65"/>
      <c r="U220" s="145" t="str">
        <f ca="1">IFERROR(AVERAGE(OFFSET(G220,1-U$3,0):G220),"")</f>
        <v/>
      </c>
      <c r="V220" s="85"/>
      <c r="W220" s="93"/>
      <c r="X220" s="146">
        <f t="shared" ca="1" si="16"/>
        <v>-1</v>
      </c>
      <c r="Y220" s="92"/>
      <c r="Z220" s="81"/>
      <c r="AA220" s="65"/>
      <c r="AB220" s="103"/>
      <c r="AC220" s="103"/>
      <c r="AD220" s="103"/>
      <c r="AE220" s="65"/>
      <c r="AF220" s="81"/>
      <c r="AG220" s="65"/>
      <c r="AH220" s="65"/>
      <c r="AI220" s="81"/>
      <c r="AJ220" s="65"/>
      <c r="AK220" s="103"/>
      <c r="AL220" s="103"/>
      <c r="AM220" s="103"/>
      <c r="AN220" s="65"/>
      <c r="AO220" s="81"/>
      <c r="AP220" s="65"/>
      <c r="AQ220" s="64"/>
    </row>
    <row r="221" spans="1:43" ht="18" customHeight="1">
      <c r="A221" s="46"/>
      <c r="B221" s="47"/>
      <c r="C221" s="48"/>
      <c r="D221" s="46"/>
      <c r="E221" s="46"/>
      <c r="F221" s="46"/>
      <c r="G221" s="46"/>
      <c r="H221" s="57" t="str">
        <f ca="1">IF(AND(COUNT(OFFSET(G221,1-H$3,0):G221)&lt;&gt;H$3),"",IF(AND(COUNT(OFFSET(G221,1-H$3,0):G221)=H$3,H220=""),AVERAGE(OFFSET(G221,1-H$3,0):G221),IF(COUNT(H220=1),H220+2/(H$3+1)*(G221-H220))))</f>
        <v/>
      </c>
      <c r="I221" s="57" t="str">
        <f ca="1">IF(AND(COUNT(OFFSET(G221,1-I$3,0):G221)&lt;&gt;I$3),"",IF(AND(COUNT(OFFSET(G221,1-I$3,0):G221)=I$3,I220=""),AVERAGE(OFFSET(G221,1-I$3,0):G221),IF(COUNT(I220=1),I220+2/(I$3+1)*(G221-I220))))</f>
        <v/>
      </c>
      <c r="J221" s="58" t="str">
        <f t="shared" ca="1" si="17"/>
        <v/>
      </c>
      <c r="K221" s="58" t="str">
        <f ca="1">IF(AND(COUNT(OFFSET(J221,1-K$3,0):J221)&lt;&gt;K$3),"",IF(AND(COUNT(OFFSET(J221,1-K$3,0):J221)=K$3,K220=""),AVERAGE(OFFSET(J221,1-K$3,0):J221),IF(COUNT(K220=1),K220+2/(K$3+1)*(J221-K220))))</f>
        <v/>
      </c>
      <c r="L221" s="82" t="str">
        <f ca="1">IF(OR(ROW()&lt;$L$3+3,E221=""),"",INT(AVERAGE(MAX(OFFSET(E221,1-$L$3,0):E221),MIN(OFFSET(F221,1-$L$3,0):F221))))</f>
        <v/>
      </c>
      <c r="M221" s="82" t="str">
        <f ca="1">IF(OR(ROW()&lt;$M$3+3,E221=""),"",INT(AVERAGE(MAX(OFFSET(E221,1-$M$3,0):E221),MIN(OFFSET(F221,1-$M$3,0):F221))))</f>
        <v/>
      </c>
      <c r="N221" s="65" t="str">
        <f t="shared" ca="1" si="18"/>
        <v/>
      </c>
      <c r="O221" s="102" t="str">
        <f ca="1">IF(ROW()&lt;$O$3+$N$3+3,"",IF(OFFSET(E221,1-$N$3,0)="","",INT(AVERAGE(MAX((OFFSET(E221,1-$O$3,0)):(OFFSET(E221,2-($N$3+$O$3),0))),MIN((OFFSET(F221,1-$O$3,0)):(OFFSET(F221,2-($N$3+$O$3),0)))))))</f>
        <v/>
      </c>
      <c r="P221" s="65" t="str">
        <f t="shared" ca="1" si="15"/>
        <v/>
      </c>
      <c r="Q221" s="93" t="str">
        <f t="shared" ca="1" si="19"/>
        <v/>
      </c>
      <c r="R221" s="90"/>
      <c r="S221" s="65"/>
      <c r="T221" s="65"/>
      <c r="U221" s="145" t="str">
        <f ca="1">IFERROR(AVERAGE(OFFSET(G221,1-U$3,0):G221),"")</f>
        <v/>
      </c>
      <c r="V221" s="85"/>
      <c r="W221" s="93"/>
      <c r="X221" s="146">
        <f t="shared" ca="1" si="16"/>
        <v>-1</v>
      </c>
      <c r="Y221" s="92"/>
      <c r="Z221" s="81"/>
      <c r="AA221" s="65"/>
      <c r="AB221" s="103"/>
      <c r="AC221" s="103"/>
      <c r="AD221" s="103"/>
      <c r="AE221" s="65"/>
      <c r="AF221" s="81"/>
      <c r="AG221" s="65"/>
      <c r="AH221" s="65"/>
      <c r="AI221" s="81"/>
      <c r="AJ221" s="65"/>
      <c r="AK221" s="103"/>
      <c r="AL221" s="103"/>
      <c r="AM221" s="103"/>
      <c r="AN221" s="65"/>
      <c r="AO221" s="81"/>
      <c r="AP221" s="65"/>
      <c r="AQ221" s="64"/>
    </row>
    <row r="222" spans="1:43" ht="18" customHeight="1">
      <c r="A222" s="46"/>
      <c r="B222" s="47"/>
      <c r="C222" s="48"/>
      <c r="D222" s="46"/>
      <c r="E222" s="46"/>
      <c r="F222" s="46"/>
      <c r="G222" s="46"/>
      <c r="H222" s="57" t="str">
        <f ca="1">IF(AND(COUNT(OFFSET(G222,1-H$3,0):G222)&lt;&gt;H$3),"",IF(AND(COUNT(OFFSET(G222,1-H$3,0):G222)=H$3,H221=""),AVERAGE(OFFSET(G222,1-H$3,0):G222),IF(COUNT(H221=1),H221+2/(H$3+1)*(G222-H221))))</f>
        <v/>
      </c>
      <c r="I222" s="57" t="str">
        <f ca="1">IF(AND(COUNT(OFFSET(G222,1-I$3,0):G222)&lt;&gt;I$3),"",IF(AND(COUNT(OFFSET(G222,1-I$3,0):G222)=I$3,I221=""),AVERAGE(OFFSET(G222,1-I$3,0):G222),IF(COUNT(I221=1),I221+2/(I$3+1)*(G222-I221))))</f>
        <v/>
      </c>
      <c r="J222" s="58" t="str">
        <f t="shared" ca="1" si="17"/>
        <v/>
      </c>
      <c r="K222" s="58" t="str">
        <f ca="1">IF(AND(COUNT(OFFSET(J222,1-K$3,0):J222)&lt;&gt;K$3),"",IF(AND(COUNT(OFFSET(J222,1-K$3,0):J222)=K$3,K221=""),AVERAGE(OFFSET(J222,1-K$3,0):J222),IF(COUNT(K221=1),K221+2/(K$3+1)*(J222-K221))))</f>
        <v/>
      </c>
      <c r="L222" s="82" t="str">
        <f ca="1">IF(OR(ROW()&lt;$L$3+3,E222=""),"",INT(AVERAGE(MAX(OFFSET(E222,1-$L$3,0):E222),MIN(OFFSET(F222,1-$L$3,0):F222))))</f>
        <v/>
      </c>
      <c r="M222" s="82" t="str">
        <f ca="1">IF(OR(ROW()&lt;$M$3+3,E222=""),"",INT(AVERAGE(MAX(OFFSET(E222,1-$M$3,0):E222),MIN(OFFSET(F222,1-$M$3,0):F222))))</f>
        <v/>
      </c>
      <c r="N222" s="65" t="str">
        <f t="shared" ca="1" si="18"/>
        <v/>
      </c>
      <c r="O222" s="102" t="str">
        <f ca="1">IF(ROW()&lt;$O$3+$N$3+3,"",IF(OFFSET(E222,1-$N$3,0)="","",INT(AVERAGE(MAX((OFFSET(E222,1-$O$3,0)):(OFFSET(E222,2-($N$3+$O$3),0))),MIN((OFFSET(F222,1-$O$3,0)):(OFFSET(F222,2-($N$3+$O$3),0)))))))</f>
        <v/>
      </c>
      <c r="P222" s="65" t="str">
        <f t="shared" ref="P222:P285" ca="1" si="20">IF(OFFSET(F222,1-$P$3,0)="","",OFFSET(F222,1-$P$3,0))</f>
        <v/>
      </c>
      <c r="Q222" s="93" t="str">
        <f t="shared" ca="1" si="19"/>
        <v/>
      </c>
      <c r="R222" s="90"/>
      <c r="S222" s="65"/>
      <c r="T222" s="65"/>
      <c r="U222" s="145" t="str">
        <f ca="1">IFERROR(AVERAGE(OFFSET(G222,1-U$3,0):G222),"")</f>
        <v/>
      </c>
      <c r="V222" s="85"/>
      <c r="W222" s="93"/>
      <c r="X222" s="146">
        <f t="shared" ref="X222:X285" ca="1" si="21">IF(I221&gt;O221,1,-1)</f>
        <v>-1</v>
      </c>
      <c r="Y222" s="92"/>
      <c r="Z222" s="81"/>
      <c r="AA222" s="65"/>
      <c r="AB222" s="103"/>
      <c r="AC222" s="103"/>
      <c r="AD222" s="103"/>
      <c r="AE222" s="65"/>
      <c r="AF222" s="81"/>
      <c r="AG222" s="65"/>
      <c r="AH222" s="65"/>
      <c r="AI222" s="81"/>
      <c r="AJ222" s="65"/>
      <c r="AK222" s="103"/>
      <c r="AL222" s="103"/>
      <c r="AM222" s="103"/>
      <c r="AN222" s="65"/>
      <c r="AO222" s="81"/>
      <c r="AP222" s="65"/>
      <c r="AQ222" s="64"/>
    </row>
    <row r="223" spans="1:43" ht="18" customHeight="1">
      <c r="A223" s="46"/>
      <c r="B223" s="47"/>
      <c r="C223" s="48"/>
      <c r="D223" s="46"/>
      <c r="E223" s="46"/>
      <c r="F223" s="46"/>
      <c r="G223" s="46"/>
      <c r="H223" s="57" t="str">
        <f ca="1">IF(AND(COUNT(OFFSET(G223,1-H$3,0):G223)&lt;&gt;H$3),"",IF(AND(COUNT(OFFSET(G223,1-H$3,0):G223)=H$3,H222=""),AVERAGE(OFFSET(G223,1-H$3,0):G223),IF(COUNT(H222=1),H222+2/(H$3+1)*(G223-H222))))</f>
        <v/>
      </c>
      <c r="I223" s="57" t="str">
        <f ca="1">IF(AND(COUNT(OFFSET(G223,1-I$3,0):G223)&lt;&gt;I$3),"",IF(AND(COUNT(OFFSET(G223,1-I$3,0):G223)=I$3,I222=""),AVERAGE(OFFSET(G223,1-I$3,0):G223),IF(COUNT(I222=1),I222+2/(I$3+1)*(G223-I222))))</f>
        <v/>
      </c>
      <c r="J223" s="58" t="str">
        <f t="shared" ca="1" si="17"/>
        <v/>
      </c>
      <c r="K223" s="58" t="str">
        <f ca="1">IF(AND(COUNT(OFFSET(J223,1-K$3,0):J223)&lt;&gt;K$3),"",IF(AND(COUNT(OFFSET(J223,1-K$3,0):J223)=K$3,K222=""),AVERAGE(OFFSET(J223,1-K$3,0):J223),IF(COUNT(K222=1),K222+2/(K$3+1)*(J223-K222))))</f>
        <v/>
      </c>
      <c r="L223" s="82" t="str">
        <f ca="1">IF(OR(ROW()&lt;$L$3+3,E223=""),"",INT(AVERAGE(MAX(OFFSET(E223,1-$L$3,0):E223),MIN(OFFSET(F223,1-$L$3,0):F223))))</f>
        <v/>
      </c>
      <c r="M223" s="82" t="str">
        <f ca="1">IF(OR(ROW()&lt;$M$3+3,E223=""),"",INT(AVERAGE(MAX(OFFSET(E223,1-$M$3,0):E223),MIN(OFFSET(F223,1-$M$3,0):F223))))</f>
        <v/>
      </c>
      <c r="N223" s="65" t="str">
        <f t="shared" ca="1" si="18"/>
        <v/>
      </c>
      <c r="O223" s="102" t="str">
        <f ca="1">IF(ROW()&lt;$O$3+$N$3+3,"",IF(OFFSET(E223,1-$N$3,0)="","",INT(AVERAGE(MAX((OFFSET(E223,1-$O$3,0)):(OFFSET(E223,2-($N$3+$O$3),0))),MIN((OFFSET(F223,1-$O$3,0)):(OFFSET(F223,2-($N$3+$O$3),0)))))))</f>
        <v/>
      </c>
      <c r="P223" s="65" t="str">
        <f t="shared" ca="1" si="20"/>
        <v/>
      </c>
      <c r="Q223" s="93" t="str">
        <f t="shared" ca="1" si="19"/>
        <v/>
      </c>
      <c r="R223" s="90"/>
      <c r="S223" s="65"/>
      <c r="T223" s="65"/>
      <c r="U223" s="145" t="str">
        <f ca="1">IFERROR(AVERAGE(OFFSET(G223,1-U$3,0):G223),"")</f>
        <v/>
      </c>
      <c r="V223" s="85"/>
      <c r="W223" s="93"/>
      <c r="X223" s="146">
        <f t="shared" ca="1" si="21"/>
        <v>-1</v>
      </c>
      <c r="Y223" s="92"/>
      <c r="Z223" s="81"/>
      <c r="AA223" s="65"/>
      <c r="AB223" s="103"/>
      <c r="AC223" s="103"/>
      <c r="AD223" s="103"/>
      <c r="AE223" s="65"/>
      <c r="AF223" s="81"/>
      <c r="AG223" s="65"/>
      <c r="AH223" s="65"/>
      <c r="AI223" s="81"/>
      <c r="AJ223" s="65"/>
      <c r="AK223" s="103"/>
      <c r="AL223" s="103"/>
      <c r="AM223" s="103"/>
      <c r="AN223" s="65"/>
      <c r="AO223" s="81"/>
      <c r="AP223" s="65"/>
      <c r="AQ223" s="64"/>
    </row>
    <row r="224" spans="1:43" ht="18" customHeight="1">
      <c r="A224" s="46"/>
      <c r="B224" s="47"/>
      <c r="C224" s="48"/>
      <c r="D224" s="46"/>
      <c r="E224" s="46"/>
      <c r="F224" s="46"/>
      <c r="G224" s="46"/>
      <c r="H224" s="57" t="str">
        <f ca="1">IF(AND(COUNT(OFFSET(G224,1-H$3,0):G224)&lt;&gt;H$3),"",IF(AND(COUNT(OFFSET(G224,1-H$3,0):G224)=H$3,H223=""),AVERAGE(OFFSET(G224,1-H$3,0):G224),IF(COUNT(H223=1),H223+2/(H$3+1)*(G224-H223))))</f>
        <v/>
      </c>
      <c r="I224" s="57" t="str">
        <f ca="1">IF(AND(COUNT(OFFSET(G224,1-I$3,0):G224)&lt;&gt;I$3),"",IF(AND(COUNT(OFFSET(G224,1-I$3,0):G224)=I$3,I223=""),AVERAGE(OFFSET(G224,1-I$3,0):G224),IF(COUNT(I223=1),I223+2/(I$3+1)*(G224-I223))))</f>
        <v/>
      </c>
      <c r="J224" s="58" t="str">
        <f t="shared" ca="1" si="17"/>
        <v/>
      </c>
      <c r="K224" s="58" t="str">
        <f ca="1">IF(AND(COUNT(OFFSET(J224,1-K$3,0):J224)&lt;&gt;K$3),"",IF(AND(COUNT(OFFSET(J224,1-K$3,0):J224)=K$3,K223=""),AVERAGE(OFFSET(J224,1-K$3,0):J224),IF(COUNT(K223=1),K223+2/(K$3+1)*(J224-K223))))</f>
        <v/>
      </c>
      <c r="L224" s="82" t="str">
        <f ca="1">IF(OR(ROW()&lt;$L$3+3,E224=""),"",INT(AVERAGE(MAX(OFFSET(E224,1-$L$3,0):E224),MIN(OFFSET(F224,1-$L$3,0):F224))))</f>
        <v/>
      </c>
      <c r="M224" s="82" t="str">
        <f ca="1">IF(OR(ROW()&lt;$M$3+3,E224=""),"",INT(AVERAGE(MAX(OFFSET(E224,1-$M$3,0):E224),MIN(OFFSET(F224,1-$M$3,0):F224))))</f>
        <v/>
      </c>
      <c r="N224" s="65" t="str">
        <f t="shared" ca="1" si="18"/>
        <v/>
      </c>
      <c r="O224" s="102" t="str">
        <f ca="1">IF(ROW()&lt;$O$3+$N$3+3,"",IF(OFFSET(E224,1-$N$3,0)="","",INT(AVERAGE(MAX((OFFSET(E224,1-$O$3,0)):(OFFSET(E224,2-($N$3+$O$3),0))),MIN((OFFSET(F224,1-$O$3,0)):(OFFSET(F224,2-($N$3+$O$3),0)))))))</f>
        <v/>
      </c>
      <c r="P224" s="65" t="str">
        <f t="shared" ca="1" si="20"/>
        <v/>
      </c>
      <c r="Q224" s="93" t="str">
        <f t="shared" ca="1" si="19"/>
        <v/>
      </c>
      <c r="R224" s="90"/>
      <c r="S224" s="65"/>
      <c r="T224" s="65"/>
      <c r="U224" s="145" t="str">
        <f ca="1">IFERROR(AVERAGE(OFFSET(G224,1-U$3,0):G224),"")</f>
        <v/>
      </c>
      <c r="V224" s="85"/>
      <c r="W224" s="93"/>
      <c r="X224" s="146">
        <f t="shared" ca="1" si="21"/>
        <v>-1</v>
      </c>
      <c r="Y224" s="92"/>
      <c r="Z224" s="81"/>
      <c r="AA224" s="65"/>
      <c r="AB224" s="103"/>
      <c r="AC224" s="103"/>
      <c r="AD224" s="103"/>
      <c r="AE224" s="65"/>
      <c r="AF224" s="81"/>
      <c r="AG224" s="65"/>
      <c r="AH224" s="65"/>
      <c r="AI224" s="81"/>
      <c r="AJ224" s="65"/>
      <c r="AK224" s="103"/>
      <c r="AL224" s="103"/>
      <c r="AM224" s="103"/>
      <c r="AN224" s="65"/>
      <c r="AO224" s="81"/>
      <c r="AP224" s="65"/>
      <c r="AQ224" s="64"/>
    </row>
    <row r="225" spans="1:43" ht="18" customHeight="1">
      <c r="A225" s="46"/>
      <c r="B225" s="47"/>
      <c r="C225" s="48"/>
      <c r="D225" s="46"/>
      <c r="E225" s="46"/>
      <c r="F225" s="46"/>
      <c r="G225" s="46"/>
      <c r="H225" s="57" t="str">
        <f ca="1">IF(AND(COUNT(OFFSET(G225,1-H$3,0):G225)&lt;&gt;H$3),"",IF(AND(COUNT(OFFSET(G225,1-H$3,0):G225)=H$3,H224=""),AVERAGE(OFFSET(G225,1-H$3,0):G225),IF(COUNT(H224=1),H224+2/(H$3+1)*(G225-H224))))</f>
        <v/>
      </c>
      <c r="I225" s="57" t="str">
        <f ca="1">IF(AND(COUNT(OFFSET(G225,1-I$3,0):G225)&lt;&gt;I$3),"",IF(AND(COUNT(OFFSET(G225,1-I$3,0):G225)=I$3,I224=""),AVERAGE(OFFSET(G225,1-I$3,0):G225),IF(COUNT(I224=1),I224+2/(I$3+1)*(G225-I224))))</f>
        <v/>
      </c>
      <c r="J225" s="58" t="str">
        <f t="shared" ca="1" si="17"/>
        <v/>
      </c>
      <c r="K225" s="58" t="str">
        <f ca="1">IF(AND(COUNT(OFFSET(J225,1-K$3,0):J225)&lt;&gt;K$3),"",IF(AND(COUNT(OFFSET(J225,1-K$3,0):J225)=K$3,K224=""),AVERAGE(OFFSET(J225,1-K$3,0):J225),IF(COUNT(K224=1),K224+2/(K$3+1)*(J225-K224))))</f>
        <v/>
      </c>
      <c r="L225" s="82" t="str">
        <f ca="1">IF(OR(ROW()&lt;$L$3+3,E225=""),"",INT(AVERAGE(MAX(OFFSET(E225,1-$L$3,0):E225),MIN(OFFSET(F225,1-$L$3,0):F225))))</f>
        <v/>
      </c>
      <c r="M225" s="82" t="str">
        <f ca="1">IF(OR(ROW()&lt;$M$3+3,E225=""),"",INT(AVERAGE(MAX(OFFSET(E225,1-$M$3,0):E225),MIN(OFFSET(F225,1-$M$3,0):F225))))</f>
        <v/>
      </c>
      <c r="N225" s="65" t="str">
        <f t="shared" ca="1" si="18"/>
        <v/>
      </c>
      <c r="O225" s="102" t="str">
        <f ca="1">IF(ROW()&lt;$O$3+$N$3+3,"",IF(OFFSET(E225,1-$N$3,0)="","",INT(AVERAGE(MAX((OFFSET(E225,1-$O$3,0)):(OFFSET(E225,2-($N$3+$O$3),0))),MIN((OFFSET(F225,1-$O$3,0)):(OFFSET(F225,2-($N$3+$O$3),0)))))))</f>
        <v/>
      </c>
      <c r="P225" s="65" t="str">
        <f t="shared" ca="1" si="20"/>
        <v/>
      </c>
      <c r="Q225" s="93" t="str">
        <f t="shared" ca="1" si="19"/>
        <v/>
      </c>
      <c r="R225" s="90"/>
      <c r="S225" s="65"/>
      <c r="T225" s="65"/>
      <c r="U225" s="145" t="str">
        <f ca="1">IFERROR(AVERAGE(OFFSET(G225,1-U$3,0):G225),"")</f>
        <v/>
      </c>
      <c r="V225" s="85"/>
      <c r="W225" s="93"/>
      <c r="X225" s="146">
        <f t="shared" ca="1" si="21"/>
        <v>-1</v>
      </c>
      <c r="Y225" s="92"/>
      <c r="Z225" s="81"/>
      <c r="AA225" s="65"/>
      <c r="AB225" s="103"/>
      <c r="AC225" s="103"/>
      <c r="AD225" s="103"/>
      <c r="AE225" s="65"/>
      <c r="AF225" s="81"/>
      <c r="AG225" s="65"/>
      <c r="AH225" s="65"/>
      <c r="AI225" s="81"/>
      <c r="AJ225" s="65"/>
      <c r="AK225" s="103"/>
      <c r="AL225" s="103"/>
      <c r="AM225" s="103"/>
      <c r="AN225" s="65"/>
      <c r="AO225" s="81"/>
      <c r="AP225" s="65"/>
      <c r="AQ225" s="64"/>
    </row>
    <row r="226" spans="1:43" ht="18" customHeight="1">
      <c r="A226" s="46"/>
      <c r="B226" s="47"/>
      <c r="C226" s="48"/>
      <c r="D226" s="46"/>
      <c r="E226" s="46"/>
      <c r="F226" s="46"/>
      <c r="G226" s="46"/>
      <c r="H226" s="57" t="str">
        <f ca="1">IF(AND(COUNT(OFFSET(G226,1-H$3,0):G226)&lt;&gt;H$3),"",IF(AND(COUNT(OFFSET(G226,1-H$3,0):G226)=H$3,H225=""),AVERAGE(OFFSET(G226,1-H$3,0):G226),IF(COUNT(H225=1),H225+2/(H$3+1)*(G226-H225))))</f>
        <v/>
      </c>
      <c r="I226" s="57" t="str">
        <f ca="1">IF(AND(COUNT(OFFSET(G226,1-I$3,0):G226)&lt;&gt;I$3),"",IF(AND(COUNT(OFFSET(G226,1-I$3,0):G226)=I$3,I225=""),AVERAGE(OFFSET(G226,1-I$3,0):G226),IF(COUNT(I225=1),I225+2/(I$3+1)*(G226-I225))))</f>
        <v/>
      </c>
      <c r="J226" s="58" t="str">
        <f t="shared" ca="1" si="17"/>
        <v/>
      </c>
      <c r="K226" s="58" t="str">
        <f ca="1">IF(AND(COUNT(OFFSET(J226,1-K$3,0):J226)&lt;&gt;K$3),"",IF(AND(COUNT(OFFSET(J226,1-K$3,0):J226)=K$3,K225=""),AVERAGE(OFFSET(J226,1-K$3,0):J226),IF(COUNT(K225=1),K225+2/(K$3+1)*(J226-K225))))</f>
        <v/>
      </c>
      <c r="L226" s="82" t="str">
        <f ca="1">IF(OR(ROW()&lt;$L$3+3,E226=""),"",INT(AVERAGE(MAX(OFFSET(E226,1-$L$3,0):E226),MIN(OFFSET(F226,1-$L$3,0):F226))))</f>
        <v/>
      </c>
      <c r="M226" s="82" t="str">
        <f ca="1">IF(OR(ROW()&lt;$M$3+3,E226=""),"",INT(AVERAGE(MAX(OFFSET(E226,1-$M$3,0):E226),MIN(OFFSET(F226,1-$M$3,0):F226))))</f>
        <v/>
      </c>
      <c r="N226" s="65" t="str">
        <f t="shared" ca="1" si="18"/>
        <v/>
      </c>
      <c r="O226" s="102" t="str">
        <f ca="1">IF(ROW()&lt;$O$3+$N$3+3,"",IF(OFFSET(E226,1-$N$3,0)="","",INT(AVERAGE(MAX((OFFSET(E226,1-$O$3,0)):(OFFSET(E226,2-($N$3+$O$3),0))),MIN((OFFSET(F226,1-$O$3,0)):(OFFSET(F226,2-($N$3+$O$3),0)))))))</f>
        <v/>
      </c>
      <c r="P226" s="65" t="str">
        <f t="shared" ca="1" si="20"/>
        <v/>
      </c>
      <c r="Q226" s="93" t="str">
        <f t="shared" ca="1" si="19"/>
        <v/>
      </c>
      <c r="R226" s="90"/>
      <c r="S226" s="65"/>
      <c r="T226" s="65"/>
      <c r="U226" s="145" t="str">
        <f ca="1">IFERROR(AVERAGE(OFFSET(G226,1-U$3,0):G226),"")</f>
        <v/>
      </c>
      <c r="V226" s="85"/>
      <c r="W226" s="93"/>
      <c r="X226" s="146">
        <f t="shared" ca="1" si="21"/>
        <v>-1</v>
      </c>
      <c r="Y226" s="92"/>
      <c r="Z226" s="81"/>
      <c r="AA226" s="65"/>
      <c r="AB226" s="103"/>
      <c r="AC226" s="103"/>
      <c r="AD226" s="103"/>
      <c r="AE226" s="65"/>
      <c r="AF226" s="81"/>
      <c r="AG226" s="65"/>
      <c r="AH226" s="65"/>
      <c r="AI226" s="81"/>
      <c r="AJ226" s="65"/>
      <c r="AK226" s="103"/>
      <c r="AL226" s="103"/>
      <c r="AM226" s="103"/>
      <c r="AN226" s="65"/>
      <c r="AO226" s="81"/>
      <c r="AP226" s="65"/>
      <c r="AQ226" s="64"/>
    </row>
    <row r="227" spans="1:43" ht="18" customHeight="1">
      <c r="A227" s="46"/>
      <c r="B227" s="47"/>
      <c r="C227" s="48"/>
      <c r="D227" s="46"/>
      <c r="E227" s="46"/>
      <c r="F227" s="46"/>
      <c r="G227" s="46"/>
      <c r="H227" s="57" t="str">
        <f ca="1">IF(AND(COUNT(OFFSET(G227,1-H$3,0):G227)&lt;&gt;H$3),"",IF(AND(COUNT(OFFSET(G227,1-H$3,0):G227)=H$3,H226=""),AVERAGE(OFFSET(G227,1-H$3,0):G227),IF(COUNT(H226=1),H226+2/(H$3+1)*(G227-H226))))</f>
        <v/>
      </c>
      <c r="I227" s="57" t="str">
        <f ca="1">IF(AND(COUNT(OFFSET(G227,1-I$3,0):G227)&lt;&gt;I$3),"",IF(AND(COUNT(OFFSET(G227,1-I$3,0):G227)=I$3,I226=""),AVERAGE(OFFSET(G227,1-I$3,0):G227),IF(COUNT(I226=1),I226+2/(I$3+1)*(G227-I226))))</f>
        <v/>
      </c>
      <c r="J227" s="58" t="str">
        <f t="shared" ca="1" si="17"/>
        <v/>
      </c>
      <c r="K227" s="58" t="str">
        <f ca="1">IF(AND(COUNT(OFFSET(J227,1-K$3,0):J227)&lt;&gt;K$3),"",IF(AND(COUNT(OFFSET(J227,1-K$3,0):J227)=K$3,K226=""),AVERAGE(OFFSET(J227,1-K$3,0):J227),IF(COUNT(K226=1),K226+2/(K$3+1)*(J227-K226))))</f>
        <v/>
      </c>
      <c r="L227" s="82" t="str">
        <f ca="1">IF(OR(ROW()&lt;$L$3+3,E227=""),"",INT(AVERAGE(MAX(OFFSET(E227,1-$L$3,0):E227),MIN(OFFSET(F227,1-$L$3,0):F227))))</f>
        <v/>
      </c>
      <c r="M227" s="82" t="str">
        <f ca="1">IF(OR(ROW()&lt;$M$3+3,E227=""),"",INT(AVERAGE(MAX(OFFSET(E227,1-$M$3,0):E227),MIN(OFFSET(F227,1-$M$3,0):F227))))</f>
        <v/>
      </c>
      <c r="N227" s="65" t="str">
        <f t="shared" ca="1" si="18"/>
        <v/>
      </c>
      <c r="O227" s="102" t="str">
        <f ca="1">IF(ROW()&lt;$O$3+$N$3+3,"",IF(OFFSET(E227,1-$N$3,0)="","",INT(AVERAGE(MAX((OFFSET(E227,1-$O$3,0)):(OFFSET(E227,2-($N$3+$O$3),0))),MIN((OFFSET(F227,1-$O$3,0)):(OFFSET(F227,2-($N$3+$O$3),0)))))))</f>
        <v/>
      </c>
      <c r="P227" s="65" t="str">
        <f t="shared" ca="1" si="20"/>
        <v/>
      </c>
      <c r="Q227" s="93" t="str">
        <f t="shared" ca="1" si="19"/>
        <v/>
      </c>
      <c r="R227" s="90"/>
      <c r="S227" s="65"/>
      <c r="T227" s="65"/>
      <c r="U227" s="145" t="str">
        <f ca="1">IFERROR(AVERAGE(OFFSET(G227,1-U$3,0):G227),"")</f>
        <v/>
      </c>
      <c r="V227" s="85"/>
      <c r="W227" s="93"/>
      <c r="X227" s="146">
        <f t="shared" ca="1" si="21"/>
        <v>-1</v>
      </c>
      <c r="Y227" s="92"/>
      <c r="Z227" s="81"/>
      <c r="AA227" s="65"/>
      <c r="AB227" s="103"/>
      <c r="AC227" s="103"/>
      <c r="AD227" s="103"/>
      <c r="AE227" s="65"/>
      <c r="AF227" s="81"/>
      <c r="AG227" s="65"/>
      <c r="AH227" s="65"/>
      <c r="AI227" s="81"/>
      <c r="AJ227" s="65"/>
      <c r="AK227" s="103"/>
      <c r="AL227" s="103"/>
      <c r="AM227" s="103"/>
      <c r="AN227" s="65"/>
      <c r="AO227" s="81"/>
      <c r="AP227" s="65"/>
      <c r="AQ227" s="64"/>
    </row>
    <row r="228" spans="1:43" ht="18" customHeight="1">
      <c r="A228" s="46"/>
      <c r="B228" s="47"/>
      <c r="C228" s="48"/>
      <c r="D228" s="46"/>
      <c r="E228" s="46"/>
      <c r="F228" s="46"/>
      <c r="G228" s="46"/>
      <c r="H228" s="57" t="str">
        <f ca="1">IF(AND(COUNT(OFFSET(G228,1-H$3,0):G228)&lt;&gt;H$3),"",IF(AND(COUNT(OFFSET(G228,1-H$3,0):G228)=H$3,H227=""),AVERAGE(OFFSET(G228,1-H$3,0):G228),IF(COUNT(H227=1),H227+2/(H$3+1)*(G228-H227))))</f>
        <v/>
      </c>
      <c r="I228" s="57" t="str">
        <f ca="1">IF(AND(COUNT(OFFSET(G228,1-I$3,0):G228)&lt;&gt;I$3),"",IF(AND(COUNT(OFFSET(G228,1-I$3,0):G228)=I$3,I227=""),AVERAGE(OFFSET(G228,1-I$3,0):G228),IF(COUNT(I227=1),I227+2/(I$3+1)*(G228-I227))))</f>
        <v/>
      </c>
      <c r="J228" s="58" t="str">
        <f t="shared" ca="1" si="17"/>
        <v/>
      </c>
      <c r="K228" s="58" t="str">
        <f ca="1">IF(AND(COUNT(OFFSET(J228,1-K$3,0):J228)&lt;&gt;K$3),"",IF(AND(COUNT(OFFSET(J228,1-K$3,0):J228)=K$3,K227=""),AVERAGE(OFFSET(J228,1-K$3,0):J228),IF(COUNT(K227=1),K227+2/(K$3+1)*(J228-K227))))</f>
        <v/>
      </c>
      <c r="L228" s="82" t="str">
        <f ca="1">IF(OR(ROW()&lt;$L$3+3,E228=""),"",INT(AVERAGE(MAX(OFFSET(E228,1-$L$3,0):E228),MIN(OFFSET(F228,1-$L$3,0):F228))))</f>
        <v/>
      </c>
      <c r="M228" s="82" t="str">
        <f ca="1">IF(OR(ROW()&lt;$M$3+3,E228=""),"",INT(AVERAGE(MAX(OFFSET(E228,1-$M$3,0):E228),MIN(OFFSET(F228,1-$M$3,0):F228))))</f>
        <v/>
      </c>
      <c r="N228" s="65" t="str">
        <f t="shared" ca="1" si="18"/>
        <v/>
      </c>
      <c r="O228" s="102" t="str">
        <f ca="1">IF(ROW()&lt;$O$3+$N$3+3,"",IF(OFFSET(E228,1-$N$3,0)="","",INT(AVERAGE(MAX((OFFSET(E228,1-$O$3,0)):(OFFSET(E228,2-($N$3+$O$3),0))),MIN((OFFSET(F228,1-$O$3,0)):(OFFSET(F228,2-($N$3+$O$3),0)))))))</f>
        <v/>
      </c>
      <c r="P228" s="65" t="str">
        <f t="shared" ca="1" si="20"/>
        <v/>
      </c>
      <c r="Q228" s="93" t="str">
        <f t="shared" ca="1" si="19"/>
        <v/>
      </c>
      <c r="R228" s="90"/>
      <c r="S228" s="65"/>
      <c r="T228" s="65"/>
      <c r="U228" s="145" t="str">
        <f ca="1">IFERROR(AVERAGE(OFFSET(G228,1-U$3,0):G228),"")</f>
        <v/>
      </c>
      <c r="V228" s="85"/>
      <c r="W228" s="93"/>
      <c r="X228" s="146">
        <f t="shared" ca="1" si="21"/>
        <v>-1</v>
      </c>
      <c r="Y228" s="92"/>
      <c r="Z228" s="81"/>
      <c r="AA228" s="65"/>
      <c r="AB228" s="103"/>
      <c r="AC228" s="103"/>
      <c r="AD228" s="103"/>
      <c r="AE228" s="65"/>
      <c r="AF228" s="81"/>
      <c r="AG228" s="65"/>
      <c r="AH228" s="65"/>
      <c r="AI228" s="81"/>
      <c r="AJ228" s="65"/>
      <c r="AK228" s="103"/>
      <c r="AL228" s="103"/>
      <c r="AM228" s="103"/>
      <c r="AN228" s="65"/>
      <c r="AO228" s="81"/>
      <c r="AP228" s="65"/>
      <c r="AQ228" s="64"/>
    </row>
    <row r="229" spans="1:43" ht="18" customHeight="1">
      <c r="A229" s="46"/>
      <c r="B229" s="47"/>
      <c r="C229" s="48"/>
      <c r="D229" s="46"/>
      <c r="E229" s="46"/>
      <c r="F229" s="46"/>
      <c r="G229" s="46"/>
      <c r="H229" s="57" t="str">
        <f ca="1">IF(AND(COUNT(OFFSET(G229,1-H$3,0):G229)&lt;&gt;H$3),"",IF(AND(COUNT(OFFSET(G229,1-H$3,0):G229)=H$3,H228=""),AVERAGE(OFFSET(G229,1-H$3,0):G229),IF(COUNT(H228=1),H228+2/(H$3+1)*(G229-H228))))</f>
        <v/>
      </c>
      <c r="I229" s="57" t="str">
        <f ca="1">IF(AND(COUNT(OFFSET(G229,1-I$3,0):G229)&lt;&gt;I$3),"",IF(AND(COUNT(OFFSET(G229,1-I$3,0):G229)=I$3,I228=""),AVERAGE(OFFSET(G229,1-I$3,0):G229),IF(COUNT(I228=1),I228+2/(I$3+1)*(G229-I228))))</f>
        <v/>
      </c>
      <c r="J229" s="58" t="str">
        <f t="shared" ca="1" si="17"/>
        <v/>
      </c>
      <c r="K229" s="58" t="str">
        <f ca="1">IF(AND(COUNT(OFFSET(J229,1-K$3,0):J229)&lt;&gt;K$3),"",IF(AND(COUNT(OFFSET(J229,1-K$3,0):J229)=K$3,K228=""),AVERAGE(OFFSET(J229,1-K$3,0):J229),IF(COUNT(K228=1),K228+2/(K$3+1)*(J229-K228))))</f>
        <v/>
      </c>
      <c r="L229" s="82" t="str">
        <f ca="1">IF(OR(ROW()&lt;$L$3+3,E229=""),"",INT(AVERAGE(MAX(OFFSET(E229,1-$L$3,0):E229),MIN(OFFSET(F229,1-$L$3,0):F229))))</f>
        <v/>
      </c>
      <c r="M229" s="82" t="str">
        <f ca="1">IF(OR(ROW()&lt;$M$3+3,E229=""),"",INT(AVERAGE(MAX(OFFSET(E229,1-$M$3,0):E229),MIN(OFFSET(F229,1-$M$3,0):F229))))</f>
        <v/>
      </c>
      <c r="N229" s="65" t="str">
        <f t="shared" ca="1" si="18"/>
        <v/>
      </c>
      <c r="O229" s="102" t="str">
        <f ca="1">IF(ROW()&lt;$O$3+$N$3+3,"",IF(OFFSET(E229,1-$N$3,0)="","",INT(AVERAGE(MAX((OFFSET(E229,1-$O$3,0)):(OFFSET(E229,2-($N$3+$O$3),0))),MIN((OFFSET(F229,1-$O$3,0)):(OFFSET(F229,2-($N$3+$O$3),0)))))))</f>
        <v/>
      </c>
      <c r="P229" s="65" t="str">
        <f t="shared" ca="1" si="20"/>
        <v/>
      </c>
      <c r="Q229" s="93" t="str">
        <f t="shared" ca="1" si="19"/>
        <v/>
      </c>
      <c r="R229" s="90"/>
      <c r="S229" s="65"/>
      <c r="T229" s="65"/>
      <c r="U229" s="145" t="str">
        <f ca="1">IFERROR(AVERAGE(OFFSET(G229,1-U$3,0):G229),"")</f>
        <v/>
      </c>
      <c r="V229" s="85"/>
      <c r="W229" s="93"/>
      <c r="X229" s="146">
        <f t="shared" ca="1" si="21"/>
        <v>-1</v>
      </c>
      <c r="Y229" s="92"/>
      <c r="Z229" s="81"/>
      <c r="AA229" s="65"/>
      <c r="AB229" s="103"/>
      <c r="AC229" s="103"/>
      <c r="AD229" s="103"/>
      <c r="AE229" s="65"/>
      <c r="AF229" s="81"/>
      <c r="AG229" s="65"/>
      <c r="AH229" s="65"/>
      <c r="AI229" s="81"/>
      <c r="AJ229" s="65"/>
      <c r="AK229" s="103"/>
      <c r="AL229" s="103"/>
      <c r="AM229" s="103"/>
      <c r="AN229" s="65"/>
      <c r="AO229" s="81"/>
      <c r="AP229" s="65"/>
      <c r="AQ229" s="64"/>
    </row>
    <row r="230" spans="1:43" ht="18" customHeight="1">
      <c r="A230" s="46"/>
      <c r="B230" s="47"/>
      <c r="C230" s="48"/>
      <c r="D230" s="46"/>
      <c r="E230" s="46"/>
      <c r="F230" s="46"/>
      <c r="G230" s="46"/>
      <c r="H230" s="57" t="str">
        <f ca="1">IF(AND(COUNT(OFFSET(G230,1-H$3,0):G230)&lt;&gt;H$3),"",IF(AND(COUNT(OFFSET(G230,1-H$3,0):G230)=H$3,H229=""),AVERAGE(OFFSET(G230,1-H$3,0):G230),IF(COUNT(H229=1),H229+2/(H$3+1)*(G230-H229))))</f>
        <v/>
      </c>
      <c r="I230" s="57" t="str">
        <f ca="1">IF(AND(COUNT(OFFSET(G230,1-I$3,0):G230)&lt;&gt;I$3),"",IF(AND(COUNT(OFFSET(G230,1-I$3,0):G230)=I$3,I229=""),AVERAGE(OFFSET(G230,1-I$3,0):G230),IF(COUNT(I229=1),I229+2/(I$3+1)*(G230-I229))))</f>
        <v/>
      </c>
      <c r="J230" s="58" t="str">
        <f t="shared" ca="1" si="17"/>
        <v/>
      </c>
      <c r="K230" s="58" t="str">
        <f ca="1">IF(AND(COUNT(OFFSET(J230,1-K$3,0):J230)&lt;&gt;K$3),"",IF(AND(COUNT(OFFSET(J230,1-K$3,0):J230)=K$3,K229=""),AVERAGE(OFFSET(J230,1-K$3,0):J230),IF(COUNT(K229=1),K229+2/(K$3+1)*(J230-K229))))</f>
        <v/>
      </c>
      <c r="L230" s="82" t="str">
        <f ca="1">IF(OR(ROW()&lt;$L$3+3,E230=""),"",INT(AVERAGE(MAX(OFFSET(E230,1-$L$3,0):E230),MIN(OFFSET(F230,1-$L$3,0):F230))))</f>
        <v/>
      </c>
      <c r="M230" s="82" t="str">
        <f ca="1">IF(OR(ROW()&lt;$M$3+3,E230=""),"",INT(AVERAGE(MAX(OFFSET(E230,1-$M$3,0):E230),MIN(OFFSET(F230,1-$M$3,0):F230))))</f>
        <v/>
      </c>
      <c r="N230" s="65" t="str">
        <f t="shared" ca="1" si="18"/>
        <v/>
      </c>
      <c r="O230" s="102" t="str">
        <f ca="1">IF(ROW()&lt;$O$3+$N$3+3,"",IF(OFFSET(E230,1-$N$3,0)="","",INT(AVERAGE(MAX((OFFSET(E230,1-$O$3,0)):(OFFSET(E230,2-($N$3+$O$3),0))),MIN((OFFSET(F230,1-$O$3,0)):(OFFSET(F230,2-($N$3+$O$3),0)))))))</f>
        <v/>
      </c>
      <c r="P230" s="65" t="str">
        <f t="shared" ca="1" si="20"/>
        <v/>
      </c>
      <c r="Q230" s="93" t="str">
        <f t="shared" ca="1" si="19"/>
        <v/>
      </c>
      <c r="R230" s="90"/>
      <c r="S230" s="65"/>
      <c r="T230" s="65"/>
      <c r="U230" s="145" t="str">
        <f ca="1">IFERROR(AVERAGE(OFFSET(G230,1-U$3,0):G230),"")</f>
        <v/>
      </c>
      <c r="V230" s="85"/>
      <c r="W230" s="93"/>
      <c r="X230" s="146">
        <f t="shared" ca="1" si="21"/>
        <v>-1</v>
      </c>
      <c r="Y230" s="92"/>
      <c r="Z230" s="81"/>
      <c r="AA230" s="65"/>
      <c r="AB230" s="103"/>
      <c r="AC230" s="103"/>
      <c r="AD230" s="103"/>
      <c r="AE230" s="65"/>
      <c r="AF230" s="81"/>
      <c r="AG230" s="65"/>
      <c r="AH230" s="65"/>
      <c r="AI230" s="81"/>
      <c r="AJ230" s="65"/>
      <c r="AK230" s="103"/>
      <c r="AL230" s="103"/>
      <c r="AM230" s="103"/>
      <c r="AN230" s="65"/>
      <c r="AO230" s="81"/>
      <c r="AP230" s="65"/>
      <c r="AQ230" s="64"/>
    </row>
    <row r="231" spans="1:43" ht="18" customHeight="1">
      <c r="A231" s="46"/>
      <c r="B231" s="47"/>
      <c r="C231" s="48"/>
      <c r="D231" s="46"/>
      <c r="E231" s="46"/>
      <c r="F231" s="46"/>
      <c r="G231" s="46"/>
      <c r="H231" s="57" t="str">
        <f ca="1">IF(AND(COUNT(OFFSET(G231,1-H$3,0):G231)&lt;&gt;H$3),"",IF(AND(COUNT(OFFSET(G231,1-H$3,0):G231)=H$3,H230=""),AVERAGE(OFFSET(G231,1-H$3,0):G231),IF(COUNT(H230=1),H230+2/(H$3+1)*(G231-H230))))</f>
        <v/>
      </c>
      <c r="I231" s="57" t="str">
        <f ca="1">IF(AND(COUNT(OFFSET(G231,1-I$3,0):G231)&lt;&gt;I$3),"",IF(AND(COUNT(OFFSET(G231,1-I$3,0):G231)=I$3,I230=""),AVERAGE(OFFSET(G231,1-I$3,0):G231),IF(COUNT(I230=1),I230+2/(I$3+1)*(G231-I230))))</f>
        <v/>
      </c>
      <c r="J231" s="58" t="str">
        <f t="shared" ca="1" si="17"/>
        <v/>
      </c>
      <c r="K231" s="58" t="str">
        <f ca="1">IF(AND(COUNT(OFFSET(J231,1-K$3,0):J231)&lt;&gt;K$3),"",IF(AND(COUNT(OFFSET(J231,1-K$3,0):J231)=K$3,K230=""),AVERAGE(OFFSET(J231,1-K$3,0):J231),IF(COUNT(K230=1),K230+2/(K$3+1)*(J231-K230))))</f>
        <v/>
      </c>
      <c r="L231" s="82" t="str">
        <f ca="1">IF(OR(ROW()&lt;$L$3+3,E231=""),"",INT(AVERAGE(MAX(OFFSET(E231,1-$L$3,0):E231),MIN(OFFSET(F231,1-$L$3,0):F231))))</f>
        <v/>
      </c>
      <c r="M231" s="82" t="str">
        <f ca="1">IF(OR(ROW()&lt;$M$3+3,E231=""),"",INT(AVERAGE(MAX(OFFSET(E231,1-$M$3,0):E231),MIN(OFFSET(F231,1-$M$3,0):F231))))</f>
        <v/>
      </c>
      <c r="N231" s="65" t="str">
        <f t="shared" ca="1" si="18"/>
        <v/>
      </c>
      <c r="O231" s="102" t="str">
        <f ca="1">IF(ROW()&lt;$O$3+$N$3+3,"",IF(OFFSET(E231,1-$N$3,0)="","",INT(AVERAGE(MAX((OFFSET(E231,1-$O$3,0)):(OFFSET(E231,2-($N$3+$O$3),0))),MIN((OFFSET(F231,1-$O$3,0)):(OFFSET(F231,2-($N$3+$O$3),0)))))))</f>
        <v/>
      </c>
      <c r="P231" s="65" t="str">
        <f t="shared" ca="1" si="20"/>
        <v/>
      </c>
      <c r="Q231" s="93" t="str">
        <f t="shared" ca="1" si="19"/>
        <v/>
      </c>
      <c r="R231" s="90"/>
      <c r="S231" s="65"/>
      <c r="T231" s="65"/>
      <c r="U231" s="145" t="str">
        <f ca="1">IFERROR(AVERAGE(OFFSET(G231,1-U$3,0):G231),"")</f>
        <v/>
      </c>
      <c r="V231" s="85"/>
      <c r="W231" s="93"/>
      <c r="X231" s="146">
        <f t="shared" ca="1" si="21"/>
        <v>-1</v>
      </c>
      <c r="Y231" s="92"/>
      <c r="Z231" s="81"/>
      <c r="AA231" s="65"/>
      <c r="AB231" s="103"/>
      <c r="AC231" s="103"/>
      <c r="AD231" s="103"/>
      <c r="AE231" s="65"/>
      <c r="AF231" s="81"/>
      <c r="AG231" s="65"/>
      <c r="AH231" s="65"/>
      <c r="AI231" s="81"/>
      <c r="AJ231" s="65"/>
      <c r="AK231" s="103"/>
      <c r="AL231" s="103"/>
      <c r="AM231" s="103"/>
      <c r="AN231" s="65"/>
      <c r="AO231" s="81"/>
      <c r="AP231" s="65"/>
      <c r="AQ231" s="64"/>
    </row>
    <row r="232" spans="1:43" ht="18" customHeight="1">
      <c r="A232" s="46"/>
      <c r="B232" s="47"/>
      <c r="C232" s="48"/>
      <c r="D232" s="46"/>
      <c r="E232" s="46"/>
      <c r="F232" s="46"/>
      <c r="G232" s="46"/>
      <c r="H232" s="57" t="str">
        <f ca="1">IF(AND(COUNT(OFFSET(G232,1-H$3,0):G232)&lt;&gt;H$3),"",IF(AND(COUNT(OFFSET(G232,1-H$3,0):G232)=H$3,H231=""),AVERAGE(OFFSET(G232,1-H$3,0):G232),IF(COUNT(H231=1),H231+2/(H$3+1)*(G232-H231))))</f>
        <v/>
      </c>
      <c r="I232" s="57" t="str">
        <f ca="1">IF(AND(COUNT(OFFSET(G232,1-I$3,0):G232)&lt;&gt;I$3),"",IF(AND(COUNT(OFFSET(G232,1-I$3,0):G232)=I$3,I231=""),AVERAGE(OFFSET(G232,1-I$3,0):G232),IF(COUNT(I231=1),I231+2/(I$3+1)*(G232-I231))))</f>
        <v/>
      </c>
      <c r="J232" s="58" t="str">
        <f t="shared" ca="1" si="17"/>
        <v/>
      </c>
      <c r="K232" s="58" t="str">
        <f ca="1">IF(AND(COUNT(OFFSET(J232,1-K$3,0):J232)&lt;&gt;K$3),"",IF(AND(COUNT(OFFSET(J232,1-K$3,0):J232)=K$3,K231=""),AVERAGE(OFFSET(J232,1-K$3,0):J232),IF(COUNT(K231=1),K231+2/(K$3+1)*(J232-K231))))</f>
        <v/>
      </c>
      <c r="L232" s="82" t="str">
        <f ca="1">IF(OR(ROW()&lt;$L$3+3,E232=""),"",INT(AVERAGE(MAX(OFFSET(E232,1-$L$3,0):E232),MIN(OFFSET(F232,1-$L$3,0):F232))))</f>
        <v/>
      </c>
      <c r="M232" s="82" t="str">
        <f ca="1">IF(OR(ROW()&lt;$M$3+3,E232=""),"",INT(AVERAGE(MAX(OFFSET(E232,1-$M$3,0):E232),MIN(OFFSET(F232,1-$M$3,0):F232))))</f>
        <v/>
      </c>
      <c r="N232" s="65" t="str">
        <f t="shared" ca="1" si="18"/>
        <v/>
      </c>
      <c r="O232" s="102" t="str">
        <f ca="1">IF(ROW()&lt;$O$3+$N$3+3,"",IF(OFFSET(E232,1-$N$3,0)="","",INT(AVERAGE(MAX((OFFSET(E232,1-$O$3,0)):(OFFSET(E232,2-($N$3+$O$3),0))),MIN((OFFSET(F232,1-$O$3,0)):(OFFSET(F232,2-($N$3+$O$3),0)))))))</f>
        <v/>
      </c>
      <c r="P232" s="65" t="str">
        <f t="shared" ca="1" si="20"/>
        <v/>
      </c>
      <c r="Q232" s="93" t="str">
        <f t="shared" ca="1" si="19"/>
        <v/>
      </c>
      <c r="R232" s="90"/>
      <c r="S232" s="65"/>
      <c r="T232" s="65"/>
      <c r="U232" s="145" t="str">
        <f ca="1">IFERROR(AVERAGE(OFFSET(G232,1-U$3,0):G232),"")</f>
        <v/>
      </c>
      <c r="V232" s="85"/>
      <c r="W232" s="93"/>
      <c r="X232" s="146">
        <f t="shared" ca="1" si="21"/>
        <v>-1</v>
      </c>
      <c r="Y232" s="92"/>
      <c r="Z232" s="81"/>
      <c r="AA232" s="65"/>
      <c r="AB232" s="103"/>
      <c r="AC232" s="103"/>
      <c r="AD232" s="103"/>
      <c r="AE232" s="65"/>
      <c r="AF232" s="81"/>
      <c r="AG232" s="65"/>
      <c r="AH232" s="65"/>
      <c r="AI232" s="81"/>
      <c r="AJ232" s="65"/>
      <c r="AK232" s="103"/>
      <c r="AL232" s="103"/>
      <c r="AM232" s="103"/>
      <c r="AN232" s="65"/>
      <c r="AO232" s="81"/>
      <c r="AP232" s="65"/>
      <c r="AQ232" s="64"/>
    </row>
    <row r="233" spans="1:43" ht="18" customHeight="1">
      <c r="A233" s="46"/>
      <c r="B233" s="47"/>
      <c r="C233" s="48"/>
      <c r="D233" s="46"/>
      <c r="E233" s="46"/>
      <c r="F233" s="46"/>
      <c r="G233" s="46"/>
      <c r="H233" s="57" t="str">
        <f ca="1">IF(AND(COUNT(OFFSET(G233,1-H$3,0):G233)&lt;&gt;H$3),"",IF(AND(COUNT(OFFSET(G233,1-H$3,0):G233)=H$3,H232=""),AVERAGE(OFFSET(G233,1-H$3,0):G233),IF(COUNT(H232=1),H232+2/(H$3+1)*(G233-H232))))</f>
        <v/>
      </c>
      <c r="I233" s="57" t="str">
        <f ca="1">IF(AND(COUNT(OFFSET(G233,1-I$3,0):G233)&lt;&gt;I$3),"",IF(AND(COUNT(OFFSET(G233,1-I$3,0):G233)=I$3,I232=""),AVERAGE(OFFSET(G233,1-I$3,0):G233),IF(COUNT(I232=1),I232+2/(I$3+1)*(G233-I232))))</f>
        <v/>
      </c>
      <c r="J233" s="58" t="str">
        <f t="shared" ca="1" si="17"/>
        <v/>
      </c>
      <c r="K233" s="58" t="str">
        <f ca="1">IF(AND(COUNT(OFFSET(J233,1-K$3,0):J233)&lt;&gt;K$3),"",IF(AND(COUNT(OFFSET(J233,1-K$3,0):J233)=K$3,K232=""),AVERAGE(OFFSET(J233,1-K$3,0):J233),IF(COUNT(K232=1),K232+2/(K$3+1)*(J233-K232))))</f>
        <v/>
      </c>
      <c r="L233" s="82" t="str">
        <f ca="1">IF(OR(ROW()&lt;$L$3+3,E233=""),"",INT(AVERAGE(MAX(OFFSET(E233,1-$L$3,0):E233),MIN(OFFSET(F233,1-$L$3,0):F233))))</f>
        <v/>
      </c>
      <c r="M233" s="82" t="str">
        <f ca="1">IF(OR(ROW()&lt;$M$3+3,E233=""),"",INT(AVERAGE(MAX(OFFSET(E233,1-$M$3,0):E233),MIN(OFFSET(F233,1-$M$3,0):F233))))</f>
        <v/>
      </c>
      <c r="N233" s="65" t="str">
        <f t="shared" ca="1" si="18"/>
        <v/>
      </c>
      <c r="O233" s="102" t="str">
        <f ca="1">IF(ROW()&lt;$O$3+$N$3+3,"",IF(OFFSET(E233,1-$N$3,0)="","",INT(AVERAGE(MAX((OFFSET(E233,1-$O$3,0)):(OFFSET(E233,2-($N$3+$O$3),0))),MIN((OFFSET(F233,1-$O$3,0)):(OFFSET(F233,2-($N$3+$O$3),0)))))))</f>
        <v/>
      </c>
      <c r="P233" s="65" t="str">
        <f t="shared" ca="1" si="20"/>
        <v/>
      </c>
      <c r="Q233" s="93" t="str">
        <f t="shared" ca="1" si="19"/>
        <v/>
      </c>
      <c r="R233" s="90"/>
      <c r="S233" s="65"/>
      <c r="T233" s="65"/>
      <c r="U233" s="145" t="str">
        <f ca="1">IFERROR(AVERAGE(OFFSET(G233,1-U$3,0):G233),"")</f>
        <v/>
      </c>
      <c r="V233" s="85"/>
      <c r="W233" s="93"/>
      <c r="X233" s="146">
        <f t="shared" ca="1" si="21"/>
        <v>-1</v>
      </c>
      <c r="Y233" s="92"/>
      <c r="Z233" s="81"/>
      <c r="AA233" s="65"/>
      <c r="AB233" s="103"/>
      <c r="AC233" s="103"/>
      <c r="AD233" s="103"/>
      <c r="AE233" s="65"/>
      <c r="AF233" s="81"/>
      <c r="AG233" s="65"/>
      <c r="AH233" s="65"/>
      <c r="AI233" s="81"/>
      <c r="AJ233" s="65"/>
      <c r="AK233" s="103"/>
      <c r="AL233" s="103"/>
      <c r="AM233" s="103"/>
      <c r="AN233" s="65"/>
      <c r="AO233" s="81"/>
      <c r="AP233" s="65"/>
      <c r="AQ233" s="64"/>
    </row>
    <row r="234" spans="1:43" ht="18" customHeight="1">
      <c r="A234" s="46"/>
      <c r="B234" s="47"/>
      <c r="C234" s="48"/>
      <c r="D234" s="46"/>
      <c r="E234" s="46"/>
      <c r="F234" s="46"/>
      <c r="G234" s="46"/>
      <c r="H234" s="57" t="str">
        <f ca="1">IF(AND(COUNT(OFFSET(G234,1-H$3,0):G234)&lt;&gt;H$3),"",IF(AND(COUNT(OFFSET(G234,1-H$3,0):G234)=H$3,H233=""),AVERAGE(OFFSET(G234,1-H$3,0):G234),IF(COUNT(H233=1),H233+2/(H$3+1)*(G234-H233))))</f>
        <v/>
      </c>
      <c r="I234" s="57" t="str">
        <f ca="1">IF(AND(COUNT(OFFSET(G234,1-I$3,0):G234)&lt;&gt;I$3),"",IF(AND(COUNT(OFFSET(G234,1-I$3,0):G234)=I$3,I233=""),AVERAGE(OFFSET(G234,1-I$3,0):G234),IF(COUNT(I233=1),I233+2/(I$3+1)*(G234-I233))))</f>
        <v/>
      </c>
      <c r="J234" s="58" t="str">
        <f t="shared" ca="1" si="17"/>
        <v/>
      </c>
      <c r="K234" s="58" t="str">
        <f ca="1">IF(AND(COUNT(OFFSET(J234,1-K$3,0):J234)&lt;&gt;K$3),"",IF(AND(COUNT(OFFSET(J234,1-K$3,0):J234)=K$3,K233=""),AVERAGE(OFFSET(J234,1-K$3,0):J234),IF(COUNT(K233=1),K233+2/(K$3+1)*(J234-K233))))</f>
        <v/>
      </c>
      <c r="L234" s="82" t="str">
        <f ca="1">IF(OR(ROW()&lt;$L$3+3,E234=""),"",INT(AVERAGE(MAX(OFFSET(E234,1-$L$3,0):E234),MIN(OFFSET(F234,1-$L$3,0):F234))))</f>
        <v/>
      </c>
      <c r="M234" s="82" t="str">
        <f ca="1">IF(OR(ROW()&lt;$M$3+3,E234=""),"",INT(AVERAGE(MAX(OFFSET(E234,1-$M$3,0):E234),MIN(OFFSET(F234,1-$M$3,0):F234))))</f>
        <v/>
      </c>
      <c r="N234" s="65" t="str">
        <f t="shared" ca="1" si="18"/>
        <v/>
      </c>
      <c r="O234" s="102" t="str">
        <f ca="1">IF(ROW()&lt;$O$3+$N$3+3,"",IF(OFFSET(E234,1-$N$3,0)="","",INT(AVERAGE(MAX((OFFSET(E234,1-$O$3,0)):(OFFSET(E234,2-($N$3+$O$3),0))),MIN((OFFSET(F234,1-$O$3,0)):(OFFSET(F234,2-($N$3+$O$3),0)))))))</f>
        <v/>
      </c>
      <c r="P234" s="65" t="str">
        <f t="shared" ca="1" si="20"/>
        <v/>
      </c>
      <c r="Q234" s="93" t="str">
        <f t="shared" ca="1" si="19"/>
        <v/>
      </c>
      <c r="R234" s="90"/>
      <c r="S234" s="65"/>
      <c r="T234" s="65"/>
      <c r="U234" s="145" t="str">
        <f ca="1">IFERROR(AVERAGE(OFFSET(G234,1-U$3,0):G234),"")</f>
        <v/>
      </c>
      <c r="V234" s="85"/>
      <c r="W234" s="93"/>
      <c r="X234" s="146">
        <f t="shared" ca="1" si="21"/>
        <v>-1</v>
      </c>
      <c r="Y234" s="92"/>
      <c r="Z234" s="81"/>
      <c r="AA234" s="65"/>
      <c r="AB234" s="103"/>
      <c r="AC234" s="103"/>
      <c r="AD234" s="103"/>
      <c r="AE234" s="65"/>
      <c r="AF234" s="81"/>
      <c r="AG234" s="65"/>
      <c r="AH234" s="65"/>
      <c r="AI234" s="81"/>
      <c r="AJ234" s="65"/>
      <c r="AK234" s="103"/>
      <c r="AL234" s="103"/>
      <c r="AM234" s="103"/>
      <c r="AN234" s="65"/>
      <c r="AO234" s="81"/>
      <c r="AP234" s="65"/>
      <c r="AQ234" s="64"/>
    </row>
    <row r="235" spans="1:43" ht="18" customHeight="1">
      <c r="A235" s="46"/>
      <c r="B235" s="47"/>
      <c r="C235" s="48"/>
      <c r="D235" s="46"/>
      <c r="E235" s="46"/>
      <c r="F235" s="46"/>
      <c r="G235" s="46"/>
      <c r="H235" s="57" t="str">
        <f ca="1">IF(AND(COUNT(OFFSET(G235,1-H$3,0):G235)&lt;&gt;H$3),"",IF(AND(COUNT(OFFSET(G235,1-H$3,0):G235)=H$3,H234=""),AVERAGE(OFFSET(G235,1-H$3,0):G235),IF(COUNT(H234=1),H234+2/(H$3+1)*(G235-H234))))</f>
        <v/>
      </c>
      <c r="I235" s="57" t="str">
        <f ca="1">IF(AND(COUNT(OFFSET(G235,1-I$3,0):G235)&lt;&gt;I$3),"",IF(AND(COUNT(OFFSET(G235,1-I$3,0):G235)=I$3,I234=""),AVERAGE(OFFSET(G235,1-I$3,0):G235),IF(COUNT(I234=1),I234+2/(I$3+1)*(G235-I234))))</f>
        <v/>
      </c>
      <c r="J235" s="58" t="str">
        <f t="shared" ca="1" si="17"/>
        <v/>
      </c>
      <c r="K235" s="58" t="str">
        <f ca="1">IF(AND(COUNT(OFFSET(J235,1-K$3,0):J235)&lt;&gt;K$3),"",IF(AND(COUNT(OFFSET(J235,1-K$3,0):J235)=K$3,K234=""),AVERAGE(OFFSET(J235,1-K$3,0):J235),IF(COUNT(K234=1),K234+2/(K$3+1)*(J235-K234))))</f>
        <v/>
      </c>
      <c r="L235" s="82" t="str">
        <f ca="1">IF(OR(ROW()&lt;$L$3+3,E235=""),"",INT(AVERAGE(MAX(OFFSET(E235,1-$L$3,0):E235),MIN(OFFSET(F235,1-$L$3,0):F235))))</f>
        <v/>
      </c>
      <c r="M235" s="82" t="str">
        <f ca="1">IF(OR(ROW()&lt;$M$3+3,E235=""),"",INT(AVERAGE(MAX(OFFSET(E235,1-$M$3,0):E235),MIN(OFFSET(F235,1-$M$3,0):F235))))</f>
        <v/>
      </c>
      <c r="N235" s="65" t="str">
        <f t="shared" ca="1" si="18"/>
        <v/>
      </c>
      <c r="O235" s="102" t="str">
        <f ca="1">IF(ROW()&lt;$O$3+$N$3+3,"",IF(OFFSET(E235,1-$N$3,0)="","",INT(AVERAGE(MAX((OFFSET(E235,1-$O$3,0)):(OFFSET(E235,2-($N$3+$O$3),0))),MIN((OFFSET(F235,1-$O$3,0)):(OFFSET(F235,2-($N$3+$O$3),0)))))))</f>
        <v/>
      </c>
      <c r="P235" s="65" t="str">
        <f t="shared" ca="1" si="20"/>
        <v/>
      </c>
      <c r="Q235" s="93" t="str">
        <f t="shared" ca="1" si="19"/>
        <v/>
      </c>
      <c r="R235" s="90"/>
      <c r="S235" s="65"/>
      <c r="T235" s="65"/>
      <c r="U235" s="145" t="str">
        <f ca="1">IFERROR(AVERAGE(OFFSET(G235,1-U$3,0):G235),"")</f>
        <v/>
      </c>
      <c r="V235" s="85"/>
      <c r="W235" s="93"/>
      <c r="X235" s="146">
        <f t="shared" ca="1" si="21"/>
        <v>-1</v>
      </c>
      <c r="Y235" s="92"/>
      <c r="Z235" s="81"/>
      <c r="AA235" s="65"/>
      <c r="AB235" s="103"/>
      <c r="AC235" s="103"/>
      <c r="AD235" s="103"/>
      <c r="AE235" s="65"/>
      <c r="AF235" s="81"/>
      <c r="AG235" s="65"/>
      <c r="AH235" s="65"/>
      <c r="AI235" s="81"/>
      <c r="AJ235" s="65"/>
      <c r="AK235" s="103"/>
      <c r="AL235" s="103"/>
      <c r="AM235" s="103"/>
      <c r="AN235" s="65"/>
      <c r="AO235" s="81"/>
      <c r="AP235" s="65"/>
      <c r="AQ235" s="64"/>
    </row>
    <row r="236" spans="1:43" ht="18" customHeight="1">
      <c r="A236" s="46"/>
      <c r="B236" s="47"/>
      <c r="C236" s="48"/>
      <c r="D236" s="46"/>
      <c r="E236" s="46"/>
      <c r="F236" s="46"/>
      <c r="G236" s="46"/>
      <c r="H236" s="57" t="str">
        <f ca="1">IF(AND(COUNT(OFFSET(G236,1-H$3,0):G236)&lt;&gt;H$3),"",IF(AND(COUNT(OFFSET(G236,1-H$3,0):G236)=H$3,H235=""),AVERAGE(OFFSET(G236,1-H$3,0):G236),IF(COUNT(H235=1),H235+2/(H$3+1)*(G236-H235))))</f>
        <v/>
      </c>
      <c r="I236" s="57" t="str">
        <f ca="1">IF(AND(COUNT(OFFSET(G236,1-I$3,0):G236)&lt;&gt;I$3),"",IF(AND(COUNT(OFFSET(G236,1-I$3,0):G236)=I$3,I235=""),AVERAGE(OFFSET(G236,1-I$3,0):G236),IF(COUNT(I235=1),I235+2/(I$3+1)*(G236-I235))))</f>
        <v/>
      </c>
      <c r="J236" s="58" t="str">
        <f t="shared" ca="1" si="17"/>
        <v/>
      </c>
      <c r="K236" s="58" t="str">
        <f ca="1">IF(AND(COUNT(OFFSET(J236,1-K$3,0):J236)&lt;&gt;K$3),"",IF(AND(COUNT(OFFSET(J236,1-K$3,0):J236)=K$3,K235=""),AVERAGE(OFFSET(J236,1-K$3,0):J236),IF(COUNT(K235=1),K235+2/(K$3+1)*(J236-K235))))</f>
        <v/>
      </c>
      <c r="L236" s="82" t="str">
        <f ca="1">IF(OR(ROW()&lt;$L$3+3,E236=""),"",INT(AVERAGE(MAX(OFFSET(E236,1-$L$3,0):E236),MIN(OFFSET(F236,1-$L$3,0):F236))))</f>
        <v/>
      </c>
      <c r="M236" s="82" t="str">
        <f ca="1">IF(OR(ROW()&lt;$M$3+3,E236=""),"",INT(AVERAGE(MAX(OFFSET(E236,1-$M$3,0):E236),MIN(OFFSET(F236,1-$M$3,0):F236))))</f>
        <v/>
      </c>
      <c r="N236" s="65" t="str">
        <f t="shared" ca="1" si="18"/>
        <v/>
      </c>
      <c r="O236" s="102" t="str">
        <f ca="1">IF(ROW()&lt;$O$3+$N$3+3,"",IF(OFFSET(E236,1-$N$3,0)="","",INT(AVERAGE(MAX((OFFSET(E236,1-$O$3,0)):(OFFSET(E236,2-($N$3+$O$3),0))),MIN((OFFSET(F236,1-$O$3,0)):(OFFSET(F236,2-($N$3+$O$3),0)))))))</f>
        <v/>
      </c>
      <c r="P236" s="65" t="str">
        <f t="shared" ca="1" si="20"/>
        <v/>
      </c>
      <c r="Q236" s="93" t="str">
        <f t="shared" ca="1" si="19"/>
        <v/>
      </c>
      <c r="R236" s="90"/>
      <c r="S236" s="65"/>
      <c r="T236" s="65"/>
      <c r="U236" s="145" t="str">
        <f ca="1">IFERROR(AVERAGE(OFFSET(G236,1-U$3,0):G236),"")</f>
        <v/>
      </c>
      <c r="V236" s="85"/>
      <c r="W236" s="93"/>
      <c r="X236" s="146">
        <f t="shared" ca="1" si="21"/>
        <v>-1</v>
      </c>
      <c r="Y236" s="92"/>
      <c r="Z236" s="81"/>
      <c r="AA236" s="65"/>
      <c r="AB236" s="103"/>
      <c r="AC236" s="103"/>
      <c r="AD236" s="103"/>
      <c r="AE236" s="65"/>
      <c r="AF236" s="81"/>
      <c r="AG236" s="65"/>
      <c r="AH236" s="65"/>
      <c r="AI236" s="81"/>
      <c r="AJ236" s="65"/>
      <c r="AK236" s="103"/>
      <c r="AL236" s="103"/>
      <c r="AM236" s="103"/>
      <c r="AN236" s="65"/>
      <c r="AO236" s="81"/>
      <c r="AP236" s="65"/>
      <c r="AQ236" s="64"/>
    </row>
    <row r="237" spans="1:43" ht="18" customHeight="1">
      <c r="A237" s="46"/>
      <c r="B237" s="47"/>
      <c r="C237" s="48"/>
      <c r="D237" s="46"/>
      <c r="E237" s="46"/>
      <c r="F237" s="46"/>
      <c r="G237" s="46"/>
      <c r="H237" s="57" t="str">
        <f ca="1">IF(AND(COUNT(OFFSET(G237,1-H$3,0):G237)&lt;&gt;H$3),"",IF(AND(COUNT(OFFSET(G237,1-H$3,0):G237)=H$3,H236=""),AVERAGE(OFFSET(G237,1-H$3,0):G237),IF(COUNT(H236=1),H236+2/(H$3+1)*(G237-H236))))</f>
        <v/>
      </c>
      <c r="I237" s="57" t="str">
        <f ca="1">IF(AND(COUNT(OFFSET(G237,1-I$3,0):G237)&lt;&gt;I$3),"",IF(AND(COUNT(OFFSET(G237,1-I$3,0):G237)=I$3,I236=""),AVERAGE(OFFSET(G237,1-I$3,0):G237),IF(COUNT(I236=1),I236+2/(I$3+1)*(G237-I236))))</f>
        <v/>
      </c>
      <c r="J237" s="58" t="str">
        <f t="shared" ca="1" si="17"/>
        <v/>
      </c>
      <c r="K237" s="58" t="str">
        <f ca="1">IF(AND(COUNT(OFFSET(J237,1-K$3,0):J237)&lt;&gt;K$3),"",IF(AND(COUNT(OFFSET(J237,1-K$3,0):J237)=K$3,K236=""),AVERAGE(OFFSET(J237,1-K$3,0):J237),IF(COUNT(K236=1),K236+2/(K$3+1)*(J237-K236))))</f>
        <v/>
      </c>
      <c r="L237" s="82" t="str">
        <f ca="1">IF(OR(ROW()&lt;$L$3+3,E237=""),"",INT(AVERAGE(MAX(OFFSET(E237,1-$L$3,0):E237),MIN(OFFSET(F237,1-$L$3,0):F237))))</f>
        <v/>
      </c>
      <c r="M237" s="82" t="str">
        <f ca="1">IF(OR(ROW()&lt;$M$3+3,E237=""),"",INT(AVERAGE(MAX(OFFSET(E237,1-$M$3,0):E237),MIN(OFFSET(F237,1-$M$3,0):F237))))</f>
        <v/>
      </c>
      <c r="N237" s="65" t="str">
        <f t="shared" ca="1" si="18"/>
        <v/>
      </c>
      <c r="O237" s="102" t="str">
        <f ca="1">IF(ROW()&lt;$O$3+$N$3+3,"",IF(OFFSET(E237,1-$N$3,0)="","",INT(AVERAGE(MAX((OFFSET(E237,1-$O$3,0)):(OFFSET(E237,2-($N$3+$O$3),0))),MIN((OFFSET(F237,1-$O$3,0)):(OFFSET(F237,2-($N$3+$O$3),0)))))))</f>
        <v/>
      </c>
      <c r="P237" s="65" t="str">
        <f t="shared" ca="1" si="20"/>
        <v/>
      </c>
      <c r="Q237" s="93" t="str">
        <f t="shared" ca="1" si="19"/>
        <v/>
      </c>
      <c r="R237" s="90"/>
      <c r="S237" s="65"/>
      <c r="T237" s="65"/>
      <c r="U237" s="145" t="str">
        <f ca="1">IFERROR(AVERAGE(OFFSET(G237,1-U$3,0):G237),"")</f>
        <v/>
      </c>
      <c r="V237" s="85"/>
      <c r="W237" s="93"/>
      <c r="X237" s="146">
        <f t="shared" ca="1" si="21"/>
        <v>-1</v>
      </c>
      <c r="Y237" s="92"/>
      <c r="Z237" s="81"/>
      <c r="AA237" s="65"/>
      <c r="AB237" s="103"/>
      <c r="AC237" s="103"/>
      <c r="AD237" s="103"/>
      <c r="AE237" s="65"/>
      <c r="AF237" s="81"/>
      <c r="AG237" s="65"/>
      <c r="AH237" s="65"/>
      <c r="AI237" s="81"/>
      <c r="AJ237" s="65"/>
      <c r="AK237" s="103"/>
      <c r="AL237" s="103"/>
      <c r="AM237" s="103"/>
      <c r="AN237" s="65"/>
      <c r="AO237" s="81"/>
      <c r="AP237" s="65"/>
      <c r="AQ237" s="64"/>
    </row>
    <row r="238" spans="1:43" ht="18" customHeight="1">
      <c r="A238" s="46"/>
      <c r="B238" s="47"/>
      <c r="C238" s="48"/>
      <c r="D238" s="46"/>
      <c r="E238" s="46"/>
      <c r="F238" s="46"/>
      <c r="G238" s="46"/>
      <c r="H238" s="57" t="str">
        <f ca="1">IF(AND(COUNT(OFFSET(G238,1-H$3,0):G238)&lt;&gt;H$3),"",IF(AND(COUNT(OFFSET(G238,1-H$3,0):G238)=H$3,H237=""),AVERAGE(OFFSET(G238,1-H$3,0):G238),IF(COUNT(H237=1),H237+2/(H$3+1)*(G238-H237))))</f>
        <v/>
      </c>
      <c r="I238" s="57" t="str">
        <f ca="1">IF(AND(COUNT(OFFSET(G238,1-I$3,0):G238)&lt;&gt;I$3),"",IF(AND(COUNT(OFFSET(G238,1-I$3,0):G238)=I$3,I237=""),AVERAGE(OFFSET(G238,1-I$3,0):G238),IF(COUNT(I237=1),I237+2/(I$3+1)*(G238-I237))))</f>
        <v/>
      </c>
      <c r="J238" s="58" t="str">
        <f t="shared" ca="1" si="17"/>
        <v/>
      </c>
      <c r="K238" s="58" t="str">
        <f ca="1">IF(AND(COUNT(OFFSET(J238,1-K$3,0):J238)&lt;&gt;K$3),"",IF(AND(COUNT(OFFSET(J238,1-K$3,0):J238)=K$3,K237=""),AVERAGE(OFFSET(J238,1-K$3,0):J238),IF(COUNT(K237=1),K237+2/(K$3+1)*(J238-K237))))</f>
        <v/>
      </c>
      <c r="L238" s="82" t="str">
        <f ca="1">IF(OR(ROW()&lt;$L$3+3,E238=""),"",INT(AVERAGE(MAX(OFFSET(E238,1-$L$3,0):E238),MIN(OFFSET(F238,1-$L$3,0):F238))))</f>
        <v/>
      </c>
      <c r="M238" s="82" t="str">
        <f ca="1">IF(OR(ROW()&lt;$M$3+3,E238=""),"",INT(AVERAGE(MAX(OFFSET(E238,1-$M$3,0):E238),MIN(OFFSET(F238,1-$M$3,0):F238))))</f>
        <v/>
      </c>
      <c r="N238" s="65" t="str">
        <f t="shared" ca="1" si="18"/>
        <v/>
      </c>
      <c r="O238" s="102" t="str">
        <f ca="1">IF(ROW()&lt;$O$3+$N$3+3,"",IF(OFFSET(E238,1-$N$3,0)="","",INT(AVERAGE(MAX((OFFSET(E238,1-$O$3,0)):(OFFSET(E238,2-($N$3+$O$3),0))),MIN((OFFSET(F238,1-$O$3,0)):(OFFSET(F238,2-($N$3+$O$3),0)))))))</f>
        <v/>
      </c>
      <c r="P238" s="65" t="str">
        <f t="shared" ca="1" si="20"/>
        <v/>
      </c>
      <c r="Q238" s="93" t="str">
        <f t="shared" ca="1" si="19"/>
        <v/>
      </c>
      <c r="R238" s="90"/>
      <c r="S238" s="65"/>
      <c r="T238" s="65"/>
      <c r="U238" s="145" t="str">
        <f ca="1">IFERROR(AVERAGE(OFFSET(G238,1-U$3,0):G238),"")</f>
        <v/>
      </c>
      <c r="V238" s="85"/>
      <c r="W238" s="93"/>
      <c r="X238" s="146">
        <f t="shared" ca="1" si="21"/>
        <v>-1</v>
      </c>
      <c r="Y238" s="92"/>
      <c r="Z238" s="81"/>
      <c r="AA238" s="65"/>
      <c r="AB238" s="103"/>
      <c r="AC238" s="103"/>
      <c r="AD238" s="103"/>
      <c r="AE238" s="65"/>
      <c r="AF238" s="81"/>
      <c r="AG238" s="65"/>
      <c r="AH238" s="65"/>
      <c r="AI238" s="81"/>
      <c r="AJ238" s="65"/>
      <c r="AK238" s="103"/>
      <c r="AL238" s="103"/>
      <c r="AM238" s="103"/>
      <c r="AN238" s="65"/>
      <c r="AO238" s="81"/>
      <c r="AP238" s="65"/>
      <c r="AQ238" s="64"/>
    </row>
    <row r="239" spans="1:43" ht="18" customHeight="1">
      <c r="A239" s="46"/>
      <c r="B239" s="47"/>
      <c r="C239" s="48"/>
      <c r="D239" s="46"/>
      <c r="E239" s="46"/>
      <c r="F239" s="46"/>
      <c r="G239" s="46"/>
      <c r="H239" s="57" t="str">
        <f ca="1">IF(AND(COUNT(OFFSET(G239,1-H$3,0):G239)&lt;&gt;H$3),"",IF(AND(COUNT(OFFSET(G239,1-H$3,0):G239)=H$3,H238=""),AVERAGE(OFFSET(G239,1-H$3,0):G239),IF(COUNT(H238=1),H238+2/(H$3+1)*(G239-H238))))</f>
        <v/>
      </c>
      <c r="I239" s="57" t="str">
        <f ca="1">IF(AND(COUNT(OFFSET(G239,1-I$3,0):G239)&lt;&gt;I$3),"",IF(AND(COUNT(OFFSET(G239,1-I$3,0):G239)=I$3,I238=""),AVERAGE(OFFSET(G239,1-I$3,0):G239),IF(COUNT(I238=1),I238+2/(I$3+1)*(G239-I238))))</f>
        <v/>
      </c>
      <c r="J239" s="58" t="str">
        <f t="shared" ca="1" si="17"/>
        <v/>
      </c>
      <c r="K239" s="58" t="str">
        <f ca="1">IF(AND(COUNT(OFFSET(J239,1-K$3,0):J239)&lt;&gt;K$3),"",IF(AND(COUNT(OFFSET(J239,1-K$3,0):J239)=K$3,K238=""),AVERAGE(OFFSET(J239,1-K$3,0):J239),IF(COUNT(K238=1),K238+2/(K$3+1)*(J239-K238))))</f>
        <v/>
      </c>
      <c r="L239" s="82" t="str">
        <f ca="1">IF(OR(ROW()&lt;$L$3+3,E239=""),"",INT(AVERAGE(MAX(OFFSET(E239,1-$L$3,0):E239),MIN(OFFSET(F239,1-$L$3,0):F239))))</f>
        <v/>
      </c>
      <c r="M239" s="82" t="str">
        <f ca="1">IF(OR(ROW()&lt;$M$3+3,E239=""),"",INT(AVERAGE(MAX(OFFSET(E239,1-$M$3,0):E239),MIN(OFFSET(F239,1-$M$3,0):F239))))</f>
        <v/>
      </c>
      <c r="N239" s="65" t="str">
        <f t="shared" ca="1" si="18"/>
        <v/>
      </c>
      <c r="O239" s="102" t="str">
        <f ca="1">IF(ROW()&lt;$O$3+$N$3+3,"",IF(OFFSET(E239,1-$N$3,0)="","",INT(AVERAGE(MAX((OFFSET(E239,1-$O$3,0)):(OFFSET(E239,2-($N$3+$O$3),0))),MIN((OFFSET(F239,1-$O$3,0)):(OFFSET(F239,2-($N$3+$O$3),0)))))))</f>
        <v/>
      </c>
      <c r="P239" s="65" t="str">
        <f t="shared" ca="1" si="20"/>
        <v/>
      </c>
      <c r="Q239" s="93" t="str">
        <f t="shared" ca="1" si="19"/>
        <v/>
      </c>
      <c r="R239" s="90"/>
      <c r="S239" s="65"/>
      <c r="T239" s="65"/>
      <c r="U239" s="145" t="str">
        <f ca="1">IFERROR(AVERAGE(OFFSET(G239,1-U$3,0):G239),"")</f>
        <v/>
      </c>
      <c r="V239" s="85"/>
      <c r="W239" s="93"/>
      <c r="X239" s="146">
        <f t="shared" ca="1" si="21"/>
        <v>-1</v>
      </c>
      <c r="Y239" s="92"/>
      <c r="Z239" s="81"/>
      <c r="AA239" s="65"/>
      <c r="AB239" s="103"/>
      <c r="AC239" s="103"/>
      <c r="AD239" s="103"/>
      <c r="AE239" s="65"/>
      <c r="AF239" s="81"/>
      <c r="AG239" s="65"/>
      <c r="AH239" s="65"/>
      <c r="AI239" s="81"/>
      <c r="AJ239" s="65"/>
      <c r="AK239" s="103"/>
      <c r="AL239" s="103"/>
      <c r="AM239" s="103"/>
      <c r="AN239" s="65"/>
      <c r="AO239" s="81"/>
      <c r="AP239" s="65"/>
      <c r="AQ239" s="64"/>
    </row>
    <row r="240" spans="1:43" ht="18" customHeight="1">
      <c r="A240" s="46"/>
      <c r="B240" s="47"/>
      <c r="C240" s="48"/>
      <c r="D240" s="46"/>
      <c r="E240" s="46"/>
      <c r="F240" s="46"/>
      <c r="G240" s="46"/>
      <c r="H240" s="57" t="str">
        <f ca="1">IF(AND(COUNT(OFFSET(G240,1-H$3,0):G240)&lt;&gt;H$3),"",IF(AND(COUNT(OFFSET(G240,1-H$3,0):G240)=H$3,H239=""),AVERAGE(OFFSET(G240,1-H$3,0):G240),IF(COUNT(H239=1),H239+2/(H$3+1)*(G240-H239))))</f>
        <v/>
      </c>
      <c r="I240" s="57" t="str">
        <f ca="1">IF(AND(COUNT(OFFSET(G240,1-I$3,0):G240)&lt;&gt;I$3),"",IF(AND(COUNT(OFFSET(G240,1-I$3,0):G240)=I$3,I239=""),AVERAGE(OFFSET(G240,1-I$3,0):G240),IF(COUNT(I239=1),I239+2/(I$3+1)*(G240-I239))))</f>
        <v/>
      </c>
      <c r="J240" s="58" t="str">
        <f t="shared" ca="1" si="17"/>
        <v/>
      </c>
      <c r="K240" s="58" t="str">
        <f ca="1">IF(AND(COUNT(OFFSET(J240,1-K$3,0):J240)&lt;&gt;K$3),"",IF(AND(COUNT(OFFSET(J240,1-K$3,0):J240)=K$3,K239=""),AVERAGE(OFFSET(J240,1-K$3,0):J240),IF(COUNT(K239=1),K239+2/(K$3+1)*(J240-K239))))</f>
        <v/>
      </c>
      <c r="L240" s="82" t="str">
        <f ca="1">IF(OR(ROW()&lt;$L$3+3,E240=""),"",INT(AVERAGE(MAX(OFFSET(E240,1-$L$3,0):E240),MIN(OFFSET(F240,1-$L$3,0):F240))))</f>
        <v/>
      </c>
      <c r="M240" s="82" t="str">
        <f ca="1">IF(OR(ROW()&lt;$M$3+3,E240=""),"",INT(AVERAGE(MAX(OFFSET(E240,1-$M$3,0):E240),MIN(OFFSET(F240,1-$M$3,0):F240))))</f>
        <v/>
      </c>
      <c r="N240" s="65" t="str">
        <f t="shared" ca="1" si="18"/>
        <v/>
      </c>
      <c r="O240" s="102" t="str">
        <f ca="1">IF(ROW()&lt;$O$3+$N$3+3,"",IF(OFFSET(E240,1-$N$3,0)="","",INT(AVERAGE(MAX((OFFSET(E240,1-$O$3,0)):(OFFSET(E240,2-($N$3+$O$3),0))),MIN((OFFSET(F240,1-$O$3,0)):(OFFSET(F240,2-($N$3+$O$3),0)))))))</f>
        <v/>
      </c>
      <c r="P240" s="65" t="str">
        <f t="shared" ca="1" si="20"/>
        <v/>
      </c>
      <c r="Q240" s="93" t="str">
        <f t="shared" ca="1" si="19"/>
        <v/>
      </c>
      <c r="R240" s="90"/>
      <c r="S240" s="65"/>
      <c r="T240" s="65"/>
      <c r="U240" s="145" t="str">
        <f ca="1">IFERROR(AVERAGE(OFFSET(G240,1-U$3,0):G240),"")</f>
        <v/>
      </c>
      <c r="V240" s="85"/>
      <c r="W240" s="93"/>
      <c r="X240" s="146">
        <f t="shared" ca="1" si="21"/>
        <v>-1</v>
      </c>
      <c r="Y240" s="92"/>
      <c r="Z240" s="81"/>
      <c r="AA240" s="65"/>
      <c r="AB240" s="103"/>
      <c r="AC240" s="103"/>
      <c r="AD240" s="103"/>
      <c r="AE240" s="65"/>
      <c r="AF240" s="81"/>
      <c r="AG240" s="65"/>
      <c r="AH240" s="65"/>
      <c r="AI240" s="81"/>
      <c r="AJ240" s="65"/>
      <c r="AK240" s="103"/>
      <c r="AL240" s="103"/>
      <c r="AM240" s="103"/>
      <c r="AN240" s="65"/>
      <c r="AO240" s="81"/>
      <c r="AP240" s="65"/>
      <c r="AQ240" s="64"/>
    </row>
    <row r="241" spans="1:43" ht="18" customHeight="1">
      <c r="A241" s="46"/>
      <c r="B241" s="47"/>
      <c r="C241" s="48"/>
      <c r="D241" s="46"/>
      <c r="E241" s="46"/>
      <c r="F241" s="46"/>
      <c r="G241" s="46"/>
      <c r="H241" s="57" t="str">
        <f ca="1">IF(AND(COUNT(OFFSET(G241,1-H$3,0):G241)&lt;&gt;H$3),"",IF(AND(COUNT(OFFSET(G241,1-H$3,0):G241)=H$3,H240=""),AVERAGE(OFFSET(G241,1-H$3,0):G241),IF(COUNT(H240=1),H240+2/(H$3+1)*(G241-H240))))</f>
        <v/>
      </c>
      <c r="I241" s="57" t="str">
        <f ca="1">IF(AND(COUNT(OFFSET(G241,1-I$3,0):G241)&lt;&gt;I$3),"",IF(AND(COUNT(OFFSET(G241,1-I$3,0):G241)=I$3,I240=""),AVERAGE(OFFSET(G241,1-I$3,0):G241),IF(COUNT(I240=1),I240+2/(I$3+1)*(G241-I240))))</f>
        <v/>
      </c>
      <c r="J241" s="58" t="str">
        <f t="shared" ca="1" si="17"/>
        <v/>
      </c>
      <c r="K241" s="58" t="str">
        <f ca="1">IF(AND(COUNT(OFFSET(J241,1-K$3,0):J241)&lt;&gt;K$3),"",IF(AND(COUNT(OFFSET(J241,1-K$3,0):J241)=K$3,K240=""),AVERAGE(OFFSET(J241,1-K$3,0):J241),IF(COUNT(K240=1),K240+2/(K$3+1)*(J241-K240))))</f>
        <v/>
      </c>
      <c r="L241" s="82" t="str">
        <f ca="1">IF(OR(ROW()&lt;$L$3+3,E241=""),"",INT(AVERAGE(MAX(OFFSET(E241,1-$L$3,0):E241),MIN(OFFSET(F241,1-$L$3,0):F241))))</f>
        <v/>
      </c>
      <c r="M241" s="82" t="str">
        <f ca="1">IF(OR(ROW()&lt;$M$3+3,E241=""),"",INT(AVERAGE(MAX(OFFSET(E241,1-$M$3,0):E241),MIN(OFFSET(F241,1-$M$3,0):F241))))</f>
        <v/>
      </c>
      <c r="N241" s="65" t="str">
        <f t="shared" ca="1" si="18"/>
        <v/>
      </c>
      <c r="O241" s="102" t="str">
        <f ca="1">IF(ROW()&lt;$O$3+$N$3+3,"",IF(OFFSET(E241,1-$N$3,0)="","",INT(AVERAGE(MAX((OFFSET(E241,1-$O$3,0)):(OFFSET(E241,2-($N$3+$O$3),0))),MIN((OFFSET(F241,1-$O$3,0)):(OFFSET(F241,2-($N$3+$O$3),0)))))))</f>
        <v/>
      </c>
      <c r="P241" s="65" t="str">
        <f t="shared" ca="1" si="20"/>
        <v/>
      </c>
      <c r="Q241" s="93" t="str">
        <f t="shared" ca="1" si="19"/>
        <v/>
      </c>
      <c r="R241" s="90"/>
      <c r="S241" s="65"/>
      <c r="T241" s="65"/>
      <c r="U241" s="145" t="str">
        <f ca="1">IFERROR(AVERAGE(OFFSET(G241,1-U$3,0):G241),"")</f>
        <v/>
      </c>
      <c r="V241" s="85"/>
      <c r="W241" s="93"/>
      <c r="X241" s="146">
        <f t="shared" ca="1" si="21"/>
        <v>-1</v>
      </c>
      <c r="Y241" s="92"/>
      <c r="Z241" s="81"/>
      <c r="AA241" s="65"/>
      <c r="AB241" s="103"/>
      <c r="AC241" s="103"/>
      <c r="AD241" s="103"/>
      <c r="AE241" s="65"/>
      <c r="AF241" s="81"/>
      <c r="AG241" s="65"/>
      <c r="AH241" s="65"/>
      <c r="AI241" s="81"/>
      <c r="AJ241" s="65"/>
      <c r="AK241" s="103"/>
      <c r="AL241" s="103"/>
      <c r="AM241" s="103"/>
      <c r="AN241" s="65"/>
      <c r="AO241" s="81"/>
      <c r="AP241" s="65"/>
      <c r="AQ241" s="64"/>
    </row>
    <row r="242" spans="1:43" ht="18" customHeight="1">
      <c r="A242" s="46"/>
      <c r="B242" s="47"/>
      <c r="C242" s="48"/>
      <c r="D242" s="46"/>
      <c r="E242" s="46"/>
      <c r="F242" s="46"/>
      <c r="G242" s="46"/>
      <c r="H242" s="57" t="str">
        <f ca="1">IF(AND(COUNT(OFFSET(G242,1-H$3,0):G242)&lt;&gt;H$3),"",IF(AND(COUNT(OFFSET(G242,1-H$3,0):G242)=H$3,H241=""),AVERAGE(OFFSET(G242,1-H$3,0):G242),IF(COUNT(H241=1),H241+2/(H$3+1)*(G242-H241))))</f>
        <v/>
      </c>
      <c r="I242" s="57" t="str">
        <f ca="1">IF(AND(COUNT(OFFSET(G242,1-I$3,0):G242)&lt;&gt;I$3),"",IF(AND(COUNT(OFFSET(G242,1-I$3,0):G242)=I$3,I241=""),AVERAGE(OFFSET(G242,1-I$3,0):G242),IF(COUNT(I241=1),I241+2/(I$3+1)*(G242-I241))))</f>
        <v/>
      </c>
      <c r="J242" s="58" t="str">
        <f t="shared" ca="1" si="17"/>
        <v/>
      </c>
      <c r="K242" s="58" t="str">
        <f ca="1">IF(AND(COUNT(OFFSET(J242,1-K$3,0):J242)&lt;&gt;K$3),"",IF(AND(COUNT(OFFSET(J242,1-K$3,0):J242)=K$3,K241=""),AVERAGE(OFFSET(J242,1-K$3,0):J242),IF(COUNT(K241=1),K241+2/(K$3+1)*(J242-K241))))</f>
        <v/>
      </c>
      <c r="L242" s="82" t="str">
        <f ca="1">IF(OR(ROW()&lt;$L$3+3,E242=""),"",INT(AVERAGE(MAX(OFFSET(E242,1-$L$3,0):E242),MIN(OFFSET(F242,1-$L$3,0):F242))))</f>
        <v/>
      </c>
      <c r="M242" s="82" t="str">
        <f ca="1">IF(OR(ROW()&lt;$M$3+3,E242=""),"",INT(AVERAGE(MAX(OFFSET(E242,1-$M$3,0):E242),MIN(OFFSET(F242,1-$M$3,0):F242))))</f>
        <v/>
      </c>
      <c r="N242" s="65" t="str">
        <f t="shared" ca="1" si="18"/>
        <v/>
      </c>
      <c r="O242" s="102" t="str">
        <f ca="1">IF(ROW()&lt;$O$3+$N$3+3,"",IF(OFFSET(E242,1-$N$3,0)="","",INT(AVERAGE(MAX((OFFSET(E242,1-$O$3,0)):(OFFSET(E242,2-($N$3+$O$3),0))),MIN((OFFSET(F242,1-$O$3,0)):(OFFSET(F242,2-($N$3+$O$3),0)))))))</f>
        <v/>
      </c>
      <c r="P242" s="65" t="str">
        <f t="shared" ca="1" si="20"/>
        <v/>
      </c>
      <c r="Q242" s="93" t="str">
        <f t="shared" ca="1" si="19"/>
        <v/>
      </c>
      <c r="R242" s="90"/>
      <c r="S242" s="65"/>
      <c r="T242" s="65"/>
      <c r="U242" s="145" t="str">
        <f ca="1">IFERROR(AVERAGE(OFFSET(G242,1-U$3,0):G242),"")</f>
        <v/>
      </c>
      <c r="V242" s="85"/>
      <c r="W242" s="93"/>
      <c r="X242" s="146">
        <f t="shared" ca="1" si="21"/>
        <v>-1</v>
      </c>
      <c r="Y242" s="92"/>
      <c r="Z242" s="81"/>
      <c r="AA242" s="65"/>
      <c r="AB242" s="103"/>
      <c r="AC242" s="103"/>
      <c r="AD242" s="103"/>
      <c r="AE242" s="65"/>
      <c r="AF242" s="81"/>
      <c r="AG242" s="65"/>
      <c r="AH242" s="65"/>
      <c r="AI242" s="81"/>
      <c r="AJ242" s="65"/>
      <c r="AK242" s="103"/>
      <c r="AL242" s="103"/>
      <c r="AM242" s="103"/>
      <c r="AN242" s="65"/>
      <c r="AO242" s="81"/>
      <c r="AP242" s="65"/>
      <c r="AQ242" s="64"/>
    </row>
    <row r="243" spans="1:43" ht="18" customHeight="1">
      <c r="A243" s="46"/>
      <c r="B243" s="47"/>
      <c r="C243" s="48"/>
      <c r="D243" s="46"/>
      <c r="E243" s="46"/>
      <c r="F243" s="46"/>
      <c r="G243" s="46"/>
      <c r="H243" s="57" t="str">
        <f ca="1">IF(AND(COUNT(OFFSET(G243,1-H$3,0):G243)&lt;&gt;H$3),"",IF(AND(COUNT(OFFSET(G243,1-H$3,0):G243)=H$3,H242=""),AVERAGE(OFFSET(G243,1-H$3,0):G243),IF(COUNT(H242=1),H242+2/(H$3+1)*(G243-H242))))</f>
        <v/>
      </c>
      <c r="I243" s="57" t="str">
        <f ca="1">IF(AND(COUNT(OFFSET(G243,1-I$3,0):G243)&lt;&gt;I$3),"",IF(AND(COUNT(OFFSET(G243,1-I$3,0):G243)=I$3,I242=""),AVERAGE(OFFSET(G243,1-I$3,0):G243),IF(COUNT(I242=1),I242+2/(I$3+1)*(G243-I242))))</f>
        <v/>
      </c>
      <c r="J243" s="58" t="str">
        <f t="shared" ca="1" si="17"/>
        <v/>
      </c>
      <c r="K243" s="58" t="str">
        <f ca="1">IF(AND(COUNT(OFFSET(J243,1-K$3,0):J243)&lt;&gt;K$3),"",IF(AND(COUNT(OFFSET(J243,1-K$3,0):J243)=K$3,K242=""),AVERAGE(OFFSET(J243,1-K$3,0):J243),IF(COUNT(K242=1),K242+2/(K$3+1)*(J243-K242))))</f>
        <v/>
      </c>
      <c r="L243" s="82" t="str">
        <f ca="1">IF(OR(ROW()&lt;$L$3+3,E243=""),"",INT(AVERAGE(MAX(OFFSET(E243,1-$L$3,0):E243),MIN(OFFSET(F243,1-$L$3,0):F243))))</f>
        <v/>
      </c>
      <c r="M243" s="82" t="str">
        <f ca="1">IF(OR(ROW()&lt;$M$3+3,E243=""),"",INT(AVERAGE(MAX(OFFSET(E243,1-$M$3,0):E243),MIN(OFFSET(F243,1-$M$3,0):F243))))</f>
        <v/>
      </c>
      <c r="N243" s="65" t="str">
        <f t="shared" ca="1" si="18"/>
        <v/>
      </c>
      <c r="O243" s="102" t="str">
        <f ca="1">IF(ROW()&lt;$O$3+$N$3+3,"",IF(OFFSET(E243,1-$N$3,0)="","",INT(AVERAGE(MAX((OFFSET(E243,1-$O$3,0)):(OFFSET(E243,2-($N$3+$O$3),0))),MIN((OFFSET(F243,1-$O$3,0)):(OFFSET(F243,2-($N$3+$O$3),0)))))))</f>
        <v/>
      </c>
      <c r="P243" s="65" t="str">
        <f t="shared" ca="1" si="20"/>
        <v/>
      </c>
      <c r="Q243" s="93" t="str">
        <f t="shared" ca="1" si="19"/>
        <v/>
      </c>
      <c r="R243" s="90"/>
      <c r="S243" s="65"/>
      <c r="T243" s="65"/>
      <c r="U243" s="145" t="str">
        <f ca="1">IFERROR(AVERAGE(OFFSET(G243,1-U$3,0):G243),"")</f>
        <v/>
      </c>
      <c r="V243" s="85"/>
      <c r="W243" s="93"/>
      <c r="X243" s="146">
        <f t="shared" ca="1" si="21"/>
        <v>-1</v>
      </c>
      <c r="Y243" s="92"/>
      <c r="Z243" s="81"/>
      <c r="AA243" s="65"/>
      <c r="AB243" s="103"/>
      <c r="AC243" s="103"/>
      <c r="AD243" s="103"/>
      <c r="AE243" s="65"/>
      <c r="AF243" s="81"/>
      <c r="AG243" s="65"/>
      <c r="AH243" s="65"/>
      <c r="AI243" s="81"/>
      <c r="AJ243" s="65"/>
      <c r="AK243" s="103"/>
      <c r="AL243" s="103"/>
      <c r="AM243" s="103"/>
      <c r="AN243" s="65"/>
      <c r="AO243" s="81"/>
      <c r="AP243" s="65"/>
      <c r="AQ243" s="64"/>
    </row>
    <row r="244" spans="1:43" ht="18" customHeight="1">
      <c r="A244" s="46"/>
      <c r="B244" s="47"/>
      <c r="C244" s="48"/>
      <c r="D244" s="46"/>
      <c r="E244" s="46"/>
      <c r="F244" s="46"/>
      <c r="G244" s="46"/>
      <c r="H244" s="57" t="str">
        <f ca="1">IF(AND(COUNT(OFFSET(G244,1-H$3,0):G244)&lt;&gt;H$3),"",IF(AND(COUNT(OFFSET(G244,1-H$3,0):G244)=H$3,H243=""),AVERAGE(OFFSET(G244,1-H$3,0):G244),IF(COUNT(H243=1),H243+2/(H$3+1)*(G244-H243))))</f>
        <v/>
      </c>
      <c r="I244" s="57" t="str">
        <f ca="1">IF(AND(COUNT(OFFSET(G244,1-I$3,0):G244)&lt;&gt;I$3),"",IF(AND(COUNT(OFFSET(G244,1-I$3,0):G244)=I$3,I243=""),AVERAGE(OFFSET(G244,1-I$3,0):G244),IF(COUNT(I243=1),I243+2/(I$3+1)*(G244-I243))))</f>
        <v/>
      </c>
      <c r="J244" s="58" t="str">
        <f t="shared" ca="1" si="17"/>
        <v/>
      </c>
      <c r="K244" s="58" t="str">
        <f ca="1">IF(AND(COUNT(OFFSET(J244,1-K$3,0):J244)&lt;&gt;K$3),"",IF(AND(COUNT(OFFSET(J244,1-K$3,0):J244)=K$3,K243=""),AVERAGE(OFFSET(J244,1-K$3,0):J244),IF(COUNT(K243=1),K243+2/(K$3+1)*(J244-K243))))</f>
        <v/>
      </c>
      <c r="L244" s="82" t="str">
        <f ca="1">IF(OR(ROW()&lt;$L$3+3,E244=""),"",INT(AVERAGE(MAX(OFFSET(E244,1-$L$3,0):E244),MIN(OFFSET(F244,1-$L$3,0):F244))))</f>
        <v/>
      </c>
      <c r="M244" s="82" t="str">
        <f ca="1">IF(OR(ROW()&lt;$M$3+3,E244=""),"",INT(AVERAGE(MAX(OFFSET(E244,1-$M$3,0):E244),MIN(OFFSET(F244,1-$M$3,0):F244))))</f>
        <v/>
      </c>
      <c r="N244" s="65" t="str">
        <f t="shared" ca="1" si="18"/>
        <v/>
      </c>
      <c r="O244" s="102" t="str">
        <f ca="1">IF(ROW()&lt;$O$3+$N$3+3,"",IF(OFFSET(E244,1-$N$3,0)="","",INT(AVERAGE(MAX((OFFSET(E244,1-$O$3,0)):(OFFSET(E244,2-($N$3+$O$3),0))),MIN((OFFSET(F244,1-$O$3,0)):(OFFSET(F244,2-($N$3+$O$3),0)))))))</f>
        <v/>
      </c>
      <c r="P244" s="65" t="str">
        <f t="shared" ca="1" si="20"/>
        <v/>
      </c>
      <c r="Q244" s="93" t="str">
        <f t="shared" ca="1" si="19"/>
        <v/>
      </c>
      <c r="R244" s="90"/>
      <c r="S244" s="65"/>
      <c r="T244" s="65"/>
      <c r="U244" s="145" t="str">
        <f ca="1">IFERROR(AVERAGE(OFFSET(G244,1-U$3,0):G244),"")</f>
        <v/>
      </c>
      <c r="V244" s="85"/>
      <c r="W244" s="93"/>
      <c r="X244" s="146">
        <f t="shared" ca="1" si="21"/>
        <v>-1</v>
      </c>
      <c r="Y244" s="92"/>
      <c r="Z244" s="81"/>
      <c r="AA244" s="65"/>
      <c r="AB244" s="103"/>
      <c r="AC244" s="103"/>
      <c r="AD244" s="103"/>
      <c r="AE244" s="65"/>
      <c r="AF244" s="81"/>
      <c r="AG244" s="65"/>
      <c r="AH244" s="65"/>
      <c r="AI244" s="81"/>
      <c r="AJ244" s="65"/>
      <c r="AK244" s="103"/>
      <c r="AL244" s="103"/>
      <c r="AM244" s="103"/>
      <c r="AN244" s="65"/>
      <c r="AO244" s="81"/>
      <c r="AP244" s="65"/>
      <c r="AQ244" s="64"/>
    </row>
    <row r="245" spans="1:43" ht="18" customHeight="1">
      <c r="A245" s="46"/>
      <c r="B245" s="47"/>
      <c r="C245" s="48"/>
      <c r="D245" s="46"/>
      <c r="E245" s="46"/>
      <c r="F245" s="46"/>
      <c r="G245" s="46"/>
      <c r="H245" s="57" t="str">
        <f ca="1">IF(AND(COUNT(OFFSET(G245,1-H$3,0):G245)&lt;&gt;H$3),"",IF(AND(COUNT(OFFSET(G245,1-H$3,0):G245)=H$3,H244=""),AVERAGE(OFFSET(G245,1-H$3,0):G245),IF(COUNT(H244=1),H244+2/(H$3+1)*(G245-H244))))</f>
        <v/>
      </c>
      <c r="I245" s="57" t="str">
        <f ca="1">IF(AND(COUNT(OFFSET(G245,1-I$3,0):G245)&lt;&gt;I$3),"",IF(AND(COUNT(OFFSET(G245,1-I$3,0):G245)=I$3,I244=""),AVERAGE(OFFSET(G245,1-I$3,0):G245),IF(COUNT(I244=1),I244+2/(I$3+1)*(G245-I244))))</f>
        <v/>
      </c>
      <c r="J245" s="58" t="str">
        <f t="shared" ca="1" si="17"/>
        <v/>
      </c>
      <c r="K245" s="58" t="str">
        <f ca="1">IF(AND(COUNT(OFFSET(J245,1-K$3,0):J245)&lt;&gt;K$3),"",IF(AND(COUNT(OFFSET(J245,1-K$3,0):J245)=K$3,K244=""),AVERAGE(OFFSET(J245,1-K$3,0):J245),IF(COUNT(K244=1),K244+2/(K$3+1)*(J245-K244))))</f>
        <v/>
      </c>
      <c r="L245" s="82" t="str">
        <f ca="1">IF(OR(ROW()&lt;$L$3+3,E245=""),"",INT(AVERAGE(MAX(OFFSET(E245,1-$L$3,0):E245),MIN(OFFSET(F245,1-$L$3,0):F245))))</f>
        <v/>
      </c>
      <c r="M245" s="82" t="str">
        <f ca="1">IF(OR(ROW()&lt;$M$3+3,E245=""),"",INT(AVERAGE(MAX(OFFSET(E245,1-$M$3,0):E245),MIN(OFFSET(F245,1-$M$3,0):F245))))</f>
        <v/>
      </c>
      <c r="N245" s="65" t="str">
        <f t="shared" ca="1" si="18"/>
        <v/>
      </c>
      <c r="O245" s="102" t="str">
        <f ca="1">IF(ROW()&lt;$O$3+$N$3+3,"",IF(OFFSET(E245,1-$N$3,0)="","",INT(AVERAGE(MAX((OFFSET(E245,1-$O$3,0)):(OFFSET(E245,2-($N$3+$O$3),0))),MIN((OFFSET(F245,1-$O$3,0)):(OFFSET(F245,2-($N$3+$O$3),0)))))))</f>
        <v/>
      </c>
      <c r="P245" s="65" t="str">
        <f t="shared" ca="1" si="20"/>
        <v/>
      </c>
      <c r="Q245" s="93" t="str">
        <f t="shared" ca="1" si="19"/>
        <v/>
      </c>
      <c r="R245" s="90"/>
      <c r="S245" s="65"/>
      <c r="T245" s="65"/>
      <c r="U245" s="145" t="str">
        <f ca="1">IFERROR(AVERAGE(OFFSET(G245,1-U$3,0):G245),"")</f>
        <v/>
      </c>
      <c r="V245" s="85"/>
      <c r="W245" s="93"/>
      <c r="X245" s="146">
        <f t="shared" ca="1" si="21"/>
        <v>-1</v>
      </c>
      <c r="Y245" s="92"/>
      <c r="Z245" s="81"/>
      <c r="AA245" s="65"/>
      <c r="AB245" s="103"/>
      <c r="AC245" s="103"/>
      <c r="AD245" s="103"/>
      <c r="AE245" s="65"/>
      <c r="AF245" s="81"/>
      <c r="AG245" s="65"/>
      <c r="AH245" s="65"/>
      <c r="AI245" s="81"/>
      <c r="AJ245" s="65"/>
      <c r="AK245" s="103"/>
      <c r="AL245" s="103"/>
      <c r="AM245" s="103"/>
      <c r="AN245" s="65"/>
      <c r="AO245" s="81"/>
      <c r="AP245" s="65"/>
      <c r="AQ245" s="64"/>
    </row>
    <row r="246" spans="1:43" ht="18" customHeight="1">
      <c r="A246" s="46"/>
      <c r="B246" s="47"/>
      <c r="C246" s="48"/>
      <c r="D246" s="46"/>
      <c r="E246" s="46"/>
      <c r="F246" s="46"/>
      <c r="G246" s="46"/>
      <c r="H246" s="57" t="str">
        <f ca="1">IF(AND(COUNT(OFFSET(G246,1-H$3,0):G246)&lt;&gt;H$3),"",IF(AND(COUNT(OFFSET(G246,1-H$3,0):G246)=H$3,H245=""),AVERAGE(OFFSET(G246,1-H$3,0):G246),IF(COUNT(H245=1),H245+2/(H$3+1)*(G246-H245))))</f>
        <v/>
      </c>
      <c r="I246" s="57" t="str">
        <f ca="1">IF(AND(COUNT(OFFSET(G246,1-I$3,0):G246)&lt;&gt;I$3),"",IF(AND(COUNT(OFFSET(G246,1-I$3,0):G246)=I$3,I245=""),AVERAGE(OFFSET(G246,1-I$3,0):G246),IF(COUNT(I245=1),I245+2/(I$3+1)*(G246-I245))))</f>
        <v/>
      </c>
      <c r="J246" s="58" t="str">
        <f t="shared" ca="1" si="17"/>
        <v/>
      </c>
      <c r="K246" s="58" t="str">
        <f ca="1">IF(AND(COUNT(OFFSET(J246,1-K$3,0):J246)&lt;&gt;K$3),"",IF(AND(COUNT(OFFSET(J246,1-K$3,0):J246)=K$3,K245=""),AVERAGE(OFFSET(J246,1-K$3,0):J246),IF(COUNT(K245=1),K245+2/(K$3+1)*(J246-K245))))</f>
        <v/>
      </c>
      <c r="L246" s="82" t="str">
        <f ca="1">IF(OR(ROW()&lt;$L$3+3,E246=""),"",INT(AVERAGE(MAX(OFFSET(E246,1-$L$3,0):E246),MIN(OFFSET(F246,1-$L$3,0):F246))))</f>
        <v/>
      </c>
      <c r="M246" s="82" t="str">
        <f ca="1">IF(OR(ROW()&lt;$M$3+3,E246=""),"",INT(AVERAGE(MAX(OFFSET(E246,1-$M$3,0):E246),MIN(OFFSET(F246,1-$M$3,0):F246))))</f>
        <v/>
      </c>
      <c r="N246" s="65" t="str">
        <f t="shared" ca="1" si="18"/>
        <v/>
      </c>
      <c r="O246" s="102" t="str">
        <f ca="1">IF(ROW()&lt;$O$3+$N$3+3,"",IF(OFFSET(E246,1-$N$3,0)="","",INT(AVERAGE(MAX((OFFSET(E246,1-$O$3,0)):(OFFSET(E246,2-($N$3+$O$3),0))),MIN((OFFSET(F246,1-$O$3,0)):(OFFSET(F246,2-($N$3+$O$3),0)))))))</f>
        <v/>
      </c>
      <c r="P246" s="65" t="str">
        <f t="shared" ca="1" si="20"/>
        <v/>
      </c>
      <c r="Q246" s="93" t="str">
        <f t="shared" ca="1" si="19"/>
        <v/>
      </c>
      <c r="R246" s="90"/>
      <c r="S246" s="65"/>
      <c r="T246" s="65"/>
      <c r="U246" s="145" t="str">
        <f ca="1">IFERROR(AVERAGE(OFFSET(G246,1-U$3,0):G246),"")</f>
        <v/>
      </c>
      <c r="V246" s="85"/>
      <c r="W246" s="93"/>
      <c r="X246" s="146">
        <f t="shared" ca="1" si="21"/>
        <v>-1</v>
      </c>
      <c r="Y246" s="92"/>
      <c r="Z246" s="81"/>
      <c r="AA246" s="65"/>
      <c r="AB246" s="103"/>
      <c r="AC246" s="103"/>
      <c r="AD246" s="103"/>
      <c r="AE246" s="65"/>
      <c r="AF246" s="81"/>
      <c r="AG246" s="65"/>
      <c r="AH246" s="65"/>
      <c r="AI246" s="81"/>
      <c r="AJ246" s="65"/>
      <c r="AK246" s="103"/>
      <c r="AL246" s="103"/>
      <c r="AM246" s="103"/>
      <c r="AN246" s="65"/>
      <c r="AO246" s="81"/>
      <c r="AP246" s="65"/>
      <c r="AQ246" s="64"/>
    </row>
    <row r="247" spans="1:43" ht="18" customHeight="1">
      <c r="A247" s="46"/>
      <c r="B247" s="47"/>
      <c r="C247" s="48"/>
      <c r="D247" s="46"/>
      <c r="E247" s="46"/>
      <c r="F247" s="46"/>
      <c r="G247" s="46"/>
      <c r="H247" s="57" t="str">
        <f ca="1">IF(AND(COUNT(OFFSET(G247,1-H$3,0):G247)&lt;&gt;H$3),"",IF(AND(COUNT(OFFSET(G247,1-H$3,0):G247)=H$3,H246=""),AVERAGE(OFFSET(G247,1-H$3,0):G247),IF(COUNT(H246=1),H246+2/(H$3+1)*(G247-H246))))</f>
        <v/>
      </c>
      <c r="I247" s="57" t="str">
        <f ca="1">IF(AND(COUNT(OFFSET(G247,1-I$3,0):G247)&lt;&gt;I$3),"",IF(AND(COUNT(OFFSET(G247,1-I$3,0):G247)=I$3,I246=""),AVERAGE(OFFSET(G247,1-I$3,0):G247),IF(COUNT(I246=1),I246+2/(I$3+1)*(G247-I246))))</f>
        <v/>
      </c>
      <c r="J247" s="58" t="str">
        <f t="shared" ca="1" si="17"/>
        <v/>
      </c>
      <c r="K247" s="58" t="str">
        <f ca="1">IF(AND(COUNT(OFFSET(J247,1-K$3,0):J247)&lt;&gt;K$3),"",IF(AND(COUNT(OFFSET(J247,1-K$3,0):J247)=K$3,K246=""),AVERAGE(OFFSET(J247,1-K$3,0):J247),IF(COUNT(K246=1),K246+2/(K$3+1)*(J247-K246))))</f>
        <v/>
      </c>
      <c r="L247" s="82" t="str">
        <f ca="1">IF(OR(ROW()&lt;$L$3+3,E247=""),"",INT(AVERAGE(MAX(OFFSET(E247,1-$L$3,0):E247),MIN(OFFSET(F247,1-$L$3,0):F247))))</f>
        <v/>
      </c>
      <c r="M247" s="82" t="str">
        <f ca="1">IF(OR(ROW()&lt;$M$3+3,E247=""),"",INT(AVERAGE(MAX(OFFSET(E247,1-$M$3,0):E247),MIN(OFFSET(F247,1-$M$3,0):F247))))</f>
        <v/>
      </c>
      <c r="N247" s="65" t="str">
        <f t="shared" ca="1" si="18"/>
        <v/>
      </c>
      <c r="O247" s="102" t="str">
        <f ca="1">IF(ROW()&lt;$O$3+$N$3+3,"",IF(OFFSET(E247,1-$N$3,0)="","",INT(AVERAGE(MAX((OFFSET(E247,1-$O$3,0)):(OFFSET(E247,2-($N$3+$O$3),0))),MIN((OFFSET(F247,1-$O$3,0)):(OFFSET(F247,2-($N$3+$O$3),0)))))))</f>
        <v/>
      </c>
      <c r="P247" s="65" t="str">
        <f t="shared" ca="1" si="20"/>
        <v/>
      </c>
      <c r="Q247" s="93" t="str">
        <f t="shared" ca="1" si="19"/>
        <v/>
      </c>
      <c r="R247" s="90"/>
      <c r="S247" s="65"/>
      <c r="T247" s="65"/>
      <c r="U247" s="145" t="str">
        <f ca="1">IFERROR(AVERAGE(OFFSET(G247,1-U$3,0):G247),"")</f>
        <v/>
      </c>
      <c r="V247" s="85"/>
      <c r="W247" s="93"/>
      <c r="X247" s="146">
        <f t="shared" ca="1" si="21"/>
        <v>-1</v>
      </c>
      <c r="Y247" s="92"/>
      <c r="Z247" s="81"/>
      <c r="AA247" s="65"/>
      <c r="AB247" s="103"/>
      <c r="AC247" s="103"/>
      <c r="AD247" s="103"/>
      <c r="AE247" s="65"/>
      <c r="AF247" s="81"/>
      <c r="AG247" s="65"/>
      <c r="AH247" s="65"/>
      <c r="AI247" s="81"/>
      <c r="AJ247" s="65"/>
      <c r="AK247" s="103"/>
      <c r="AL247" s="103"/>
      <c r="AM247" s="103"/>
      <c r="AN247" s="65"/>
      <c r="AO247" s="81"/>
      <c r="AP247" s="65"/>
      <c r="AQ247" s="64"/>
    </row>
    <row r="248" spans="1:43" ht="18" customHeight="1">
      <c r="A248" s="46"/>
      <c r="B248" s="47"/>
      <c r="C248" s="48"/>
      <c r="D248" s="46"/>
      <c r="E248" s="46"/>
      <c r="F248" s="46"/>
      <c r="G248" s="46"/>
      <c r="H248" s="57" t="str">
        <f ca="1">IF(AND(COUNT(OFFSET(G248,1-H$3,0):G248)&lt;&gt;H$3),"",IF(AND(COUNT(OFFSET(G248,1-H$3,0):G248)=H$3,H247=""),AVERAGE(OFFSET(G248,1-H$3,0):G248),IF(COUNT(H247=1),H247+2/(H$3+1)*(G248-H247))))</f>
        <v/>
      </c>
      <c r="I248" s="57" t="str">
        <f ca="1">IF(AND(COUNT(OFFSET(G248,1-I$3,0):G248)&lt;&gt;I$3),"",IF(AND(COUNT(OFFSET(G248,1-I$3,0):G248)=I$3,I247=""),AVERAGE(OFFSET(G248,1-I$3,0):G248),IF(COUNT(I247=1),I247+2/(I$3+1)*(G248-I247))))</f>
        <v/>
      </c>
      <c r="J248" s="58" t="str">
        <f t="shared" ca="1" si="17"/>
        <v/>
      </c>
      <c r="K248" s="58" t="str">
        <f ca="1">IF(AND(COUNT(OFFSET(J248,1-K$3,0):J248)&lt;&gt;K$3),"",IF(AND(COUNT(OFFSET(J248,1-K$3,0):J248)=K$3,K247=""),AVERAGE(OFFSET(J248,1-K$3,0):J248),IF(COUNT(K247=1),K247+2/(K$3+1)*(J248-K247))))</f>
        <v/>
      </c>
      <c r="L248" s="82" t="str">
        <f ca="1">IF(OR(ROW()&lt;$L$3+3,E248=""),"",INT(AVERAGE(MAX(OFFSET(E248,1-$L$3,0):E248),MIN(OFFSET(F248,1-$L$3,0):F248))))</f>
        <v/>
      </c>
      <c r="M248" s="82" t="str">
        <f ca="1">IF(OR(ROW()&lt;$M$3+3,E248=""),"",INT(AVERAGE(MAX(OFFSET(E248,1-$M$3,0):E248),MIN(OFFSET(F248,1-$M$3,0):F248))))</f>
        <v/>
      </c>
      <c r="N248" s="65" t="str">
        <f t="shared" ca="1" si="18"/>
        <v/>
      </c>
      <c r="O248" s="102" t="str">
        <f ca="1">IF(ROW()&lt;$O$3+$N$3+3,"",IF(OFFSET(E248,1-$N$3,0)="","",INT(AVERAGE(MAX((OFFSET(E248,1-$O$3,0)):(OFFSET(E248,2-($N$3+$O$3),0))),MIN((OFFSET(F248,1-$O$3,0)):(OFFSET(F248,2-($N$3+$O$3),0)))))))</f>
        <v/>
      </c>
      <c r="P248" s="65" t="str">
        <f t="shared" ca="1" si="20"/>
        <v/>
      </c>
      <c r="Q248" s="93" t="str">
        <f t="shared" ca="1" si="19"/>
        <v/>
      </c>
      <c r="R248" s="90"/>
      <c r="S248" s="65"/>
      <c r="T248" s="65"/>
      <c r="U248" s="145" t="str">
        <f ca="1">IFERROR(AVERAGE(OFFSET(G248,1-U$3,0):G248),"")</f>
        <v/>
      </c>
      <c r="V248" s="85"/>
      <c r="W248" s="93"/>
      <c r="X248" s="146">
        <f t="shared" ca="1" si="21"/>
        <v>-1</v>
      </c>
      <c r="Y248" s="92"/>
      <c r="Z248" s="81"/>
      <c r="AA248" s="65"/>
      <c r="AB248" s="103"/>
      <c r="AC248" s="103"/>
      <c r="AD248" s="103"/>
      <c r="AE248" s="65"/>
      <c r="AF248" s="81"/>
      <c r="AG248" s="65"/>
      <c r="AH248" s="65"/>
      <c r="AI248" s="81"/>
      <c r="AJ248" s="65"/>
      <c r="AK248" s="103"/>
      <c r="AL248" s="103"/>
      <c r="AM248" s="103"/>
      <c r="AN248" s="65"/>
      <c r="AO248" s="81"/>
      <c r="AP248" s="65"/>
      <c r="AQ248" s="64"/>
    </row>
    <row r="249" spans="1:43" ht="18" customHeight="1">
      <c r="A249" s="46"/>
      <c r="B249" s="47"/>
      <c r="C249" s="48"/>
      <c r="D249" s="46"/>
      <c r="E249" s="46"/>
      <c r="F249" s="46"/>
      <c r="G249" s="46"/>
      <c r="H249" s="57" t="str">
        <f ca="1">IF(AND(COUNT(OFFSET(G249,1-H$3,0):G249)&lt;&gt;H$3),"",IF(AND(COUNT(OFFSET(G249,1-H$3,0):G249)=H$3,H248=""),AVERAGE(OFFSET(G249,1-H$3,0):G249),IF(COUNT(H248=1),H248+2/(H$3+1)*(G249-H248))))</f>
        <v/>
      </c>
      <c r="I249" s="57" t="str">
        <f ca="1">IF(AND(COUNT(OFFSET(G249,1-I$3,0):G249)&lt;&gt;I$3),"",IF(AND(COUNT(OFFSET(G249,1-I$3,0):G249)=I$3,I248=""),AVERAGE(OFFSET(G249,1-I$3,0):G249),IF(COUNT(I248=1),I248+2/(I$3+1)*(G249-I248))))</f>
        <v/>
      </c>
      <c r="J249" s="58" t="str">
        <f t="shared" ca="1" si="17"/>
        <v/>
      </c>
      <c r="K249" s="58" t="str">
        <f ca="1">IF(AND(COUNT(OFFSET(J249,1-K$3,0):J249)&lt;&gt;K$3),"",IF(AND(COUNT(OFFSET(J249,1-K$3,0):J249)=K$3,K248=""),AVERAGE(OFFSET(J249,1-K$3,0):J249),IF(COUNT(K248=1),K248+2/(K$3+1)*(J249-K248))))</f>
        <v/>
      </c>
      <c r="L249" s="82" t="str">
        <f ca="1">IF(OR(ROW()&lt;$L$3+3,E249=""),"",INT(AVERAGE(MAX(OFFSET(E249,1-$L$3,0):E249),MIN(OFFSET(F249,1-$L$3,0):F249))))</f>
        <v/>
      </c>
      <c r="M249" s="82" t="str">
        <f ca="1">IF(OR(ROW()&lt;$M$3+3,E249=""),"",INT(AVERAGE(MAX(OFFSET(E249,1-$M$3,0):E249),MIN(OFFSET(F249,1-$M$3,0):F249))))</f>
        <v/>
      </c>
      <c r="N249" s="65" t="str">
        <f t="shared" ca="1" si="18"/>
        <v/>
      </c>
      <c r="O249" s="102" t="str">
        <f ca="1">IF(ROW()&lt;$O$3+$N$3+3,"",IF(OFFSET(E249,1-$N$3,0)="","",INT(AVERAGE(MAX((OFFSET(E249,1-$O$3,0)):(OFFSET(E249,2-($N$3+$O$3),0))),MIN((OFFSET(F249,1-$O$3,0)):(OFFSET(F249,2-($N$3+$O$3),0)))))))</f>
        <v/>
      </c>
      <c r="P249" s="65" t="str">
        <f t="shared" ca="1" si="20"/>
        <v/>
      </c>
      <c r="Q249" s="93" t="str">
        <f t="shared" ca="1" si="19"/>
        <v/>
      </c>
      <c r="R249" s="90"/>
      <c r="S249" s="65"/>
      <c r="T249" s="65"/>
      <c r="U249" s="145" t="str">
        <f ca="1">IFERROR(AVERAGE(OFFSET(G249,1-U$3,0):G249),"")</f>
        <v/>
      </c>
      <c r="V249" s="85"/>
      <c r="W249" s="93"/>
      <c r="X249" s="146">
        <f t="shared" ca="1" si="21"/>
        <v>-1</v>
      </c>
      <c r="Y249" s="92"/>
      <c r="Z249" s="81"/>
      <c r="AA249" s="65"/>
      <c r="AB249" s="103"/>
      <c r="AC249" s="103"/>
      <c r="AD249" s="103"/>
      <c r="AE249" s="65"/>
      <c r="AF249" s="81"/>
      <c r="AG249" s="65"/>
      <c r="AH249" s="65"/>
      <c r="AI249" s="81"/>
      <c r="AJ249" s="65"/>
      <c r="AK249" s="103"/>
      <c r="AL249" s="103"/>
      <c r="AM249" s="103"/>
      <c r="AN249" s="65"/>
      <c r="AO249" s="81"/>
      <c r="AP249" s="65"/>
      <c r="AQ249" s="64"/>
    </row>
    <row r="250" spans="1:43" ht="18" customHeight="1">
      <c r="A250" s="46"/>
      <c r="B250" s="47"/>
      <c r="C250" s="48"/>
      <c r="D250" s="46"/>
      <c r="E250" s="46"/>
      <c r="F250" s="46"/>
      <c r="G250" s="46"/>
      <c r="H250" s="57" t="str">
        <f ca="1">IF(AND(COUNT(OFFSET(G250,1-H$3,0):G250)&lt;&gt;H$3),"",IF(AND(COUNT(OFFSET(G250,1-H$3,0):G250)=H$3,H249=""),AVERAGE(OFFSET(G250,1-H$3,0):G250),IF(COUNT(H249=1),H249+2/(H$3+1)*(G250-H249))))</f>
        <v/>
      </c>
      <c r="I250" s="57" t="str">
        <f ca="1">IF(AND(COUNT(OFFSET(G250,1-I$3,0):G250)&lt;&gt;I$3),"",IF(AND(COUNT(OFFSET(G250,1-I$3,0):G250)=I$3,I249=""),AVERAGE(OFFSET(G250,1-I$3,0):G250),IF(COUNT(I249=1),I249+2/(I$3+1)*(G250-I249))))</f>
        <v/>
      </c>
      <c r="J250" s="58" t="str">
        <f t="shared" ca="1" si="17"/>
        <v/>
      </c>
      <c r="K250" s="58" t="str">
        <f ca="1">IF(AND(COUNT(OFFSET(J250,1-K$3,0):J250)&lt;&gt;K$3),"",IF(AND(COUNT(OFFSET(J250,1-K$3,0):J250)=K$3,K249=""),AVERAGE(OFFSET(J250,1-K$3,0):J250),IF(COUNT(K249=1),K249+2/(K$3+1)*(J250-K249))))</f>
        <v/>
      </c>
      <c r="L250" s="82" t="str">
        <f ca="1">IF(OR(ROW()&lt;$L$3+3,E250=""),"",INT(AVERAGE(MAX(OFFSET(E250,1-$L$3,0):E250),MIN(OFFSET(F250,1-$L$3,0):F250))))</f>
        <v/>
      </c>
      <c r="M250" s="82" t="str">
        <f ca="1">IF(OR(ROW()&lt;$M$3+3,E250=""),"",INT(AVERAGE(MAX(OFFSET(E250,1-$M$3,0):E250),MIN(OFFSET(F250,1-$M$3,0):F250))))</f>
        <v/>
      </c>
      <c r="N250" s="65" t="str">
        <f t="shared" ca="1" si="18"/>
        <v/>
      </c>
      <c r="O250" s="102" t="str">
        <f ca="1">IF(ROW()&lt;$O$3+$N$3+3,"",IF(OFFSET(E250,1-$N$3,0)="","",INT(AVERAGE(MAX((OFFSET(E250,1-$O$3,0)):(OFFSET(E250,2-($N$3+$O$3),0))),MIN((OFFSET(F250,1-$O$3,0)):(OFFSET(F250,2-($N$3+$O$3),0)))))))</f>
        <v/>
      </c>
      <c r="P250" s="65" t="str">
        <f t="shared" ca="1" si="20"/>
        <v/>
      </c>
      <c r="Q250" s="93" t="str">
        <f t="shared" ca="1" si="19"/>
        <v/>
      </c>
      <c r="R250" s="90"/>
      <c r="S250" s="65"/>
      <c r="T250" s="65"/>
      <c r="U250" s="145" t="str">
        <f ca="1">IFERROR(AVERAGE(OFFSET(G250,1-U$3,0):G250),"")</f>
        <v/>
      </c>
      <c r="V250" s="85"/>
      <c r="W250" s="93"/>
      <c r="X250" s="146">
        <f t="shared" ca="1" si="21"/>
        <v>-1</v>
      </c>
      <c r="Y250" s="92"/>
      <c r="Z250" s="81"/>
      <c r="AA250" s="65"/>
      <c r="AB250" s="103"/>
      <c r="AC250" s="103"/>
      <c r="AD250" s="103"/>
      <c r="AE250" s="65"/>
      <c r="AF250" s="81"/>
      <c r="AG250" s="65"/>
      <c r="AH250" s="65"/>
      <c r="AI250" s="81"/>
      <c r="AJ250" s="65"/>
      <c r="AK250" s="103"/>
      <c r="AL250" s="103"/>
      <c r="AM250" s="103"/>
      <c r="AN250" s="65"/>
      <c r="AO250" s="81"/>
      <c r="AP250" s="65"/>
      <c r="AQ250" s="64"/>
    </row>
    <row r="251" spans="1:43" ht="18" customHeight="1">
      <c r="A251" s="46"/>
      <c r="B251" s="47"/>
      <c r="C251" s="48"/>
      <c r="D251" s="46"/>
      <c r="E251" s="46"/>
      <c r="F251" s="46"/>
      <c r="G251" s="46"/>
      <c r="H251" s="57" t="str">
        <f ca="1">IF(AND(COUNT(OFFSET(G251,1-H$3,0):G251)&lt;&gt;H$3),"",IF(AND(COUNT(OFFSET(G251,1-H$3,0):G251)=H$3,H250=""),AVERAGE(OFFSET(G251,1-H$3,0):G251),IF(COUNT(H250=1),H250+2/(H$3+1)*(G251-H250))))</f>
        <v/>
      </c>
      <c r="I251" s="57" t="str">
        <f ca="1">IF(AND(COUNT(OFFSET(G251,1-I$3,0):G251)&lt;&gt;I$3),"",IF(AND(COUNT(OFFSET(G251,1-I$3,0):G251)=I$3,I250=""),AVERAGE(OFFSET(G251,1-I$3,0):G251),IF(COUNT(I250=1),I250+2/(I$3+1)*(G251-I250))))</f>
        <v/>
      </c>
      <c r="J251" s="58" t="str">
        <f t="shared" ca="1" si="17"/>
        <v/>
      </c>
      <c r="K251" s="58" t="str">
        <f ca="1">IF(AND(COUNT(OFFSET(J251,1-K$3,0):J251)&lt;&gt;K$3),"",IF(AND(COUNT(OFFSET(J251,1-K$3,0):J251)=K$3,K250=""),AVERAGE(OFFSET(J251,1-K$3,0):J251),IF(COUNT(K250=1),K250+2/(K$3+1)*(J251-K250))))</f>
        <v/>
      </c>
      <c r="L251" s="82" t="str">
        <f ca="1">IF(OR(ROW()&lt;$L$3+3,E251=""),"",INT(AVERAGE(MAX(OFFSET(E251,1-$L$3,0):E251),MIN(OFFSET(F251,1-$L$3,0):F251))))</f>
        <v/>
      </c>
      <c r="M251" s="82" t="str">
        <f ca="1">IF(OR(ROW()&lt;$M$3+3,E251=""),"",INT(AVERAGE(MAX(OFFSET(E251,1-$M$3,0):E251),MIN(OFFSET(F251,1-$M$3,0):F251))))</f>
        <v/>
      </c>
      <c r="N251" s="65" t="str">
        <f t="shared" ca="1" si="18"/>
        <v/>
      </c>
      <c r="O251" s="102" t="str">
        <f ca="1">IF(ROW()&lt;$O$3+$N$3+3,"",IF(OFFSET(E251,1-$N$3,0)="","",INT(AVERAGE(MAX((OFFSET(E251,1-$O$3,0)):(OFFSET(E251,2-($N$3+$O$3),0))),MIN((OFFSET(F251,1-$O$3,0)):(OFFSET(F251,2-($N$3+$O$3),0)))))))</f>
        <v/>
      </c>
      <c r="P251" s="65" t="str">
        <f t="shared" ca="1" si="20"/>
        <v/>
      </c>
      <c r="Q251" s="93" t="str">
        <f t="shared" ca="1" si="19"/>
        <v/>
      </c>
      <c r="R251" s="90"/>
      <c r="S251" s="65"/>
      <c r="T251" s="65"/>
      <c r="U251" s="145" t="str">
        <f ca="1">IFERROR(AVERAGE(OFFSET(G251,1-U$3,0):G251),"")</f>
        <v/>
      </c>
      <c r="V251" s="85"/>
      <c r="W251" s="93"/>
      <c r="X251" s="146">
        <f t="shared" ca="1" si="21"/>
        <v>-1</v>
      </c>
      <c r="Y251" s="92"/>
      <c r="Z251" s="81"/>
      <c r="AA251" s="65"/>
      <c r="AB251" s="103"/>
      <c r="AC251" s="103"/>
      <c r="AD251" s="103"/>
      <c r="AE251" s="65"/>
      <c r="AF251" s="81"/>
      <c r="AG251" s="65"/>
      <c r="AH251" s="65"/>
      <c r="AI251" s="81"/>
      <c r="AJ251" s="65"/>
      <c r="AK251" s="103"/>
      <c r="AL251" s="103"/>
      <c r="AM251" s="103"/>
      <c r="AN251" s="65"/>
      <c r="AO251" s="81"/>
      <c r="AP251" s="65"/>
      <c r="AQ251" s="64"/>
    </row>
    <row r="252" spans="1:43" ht="18" customHeight="1">
      <c r="A252" s="46"/>
      <c r="B252" s="47"/>
      <c r="C252" s="48"/>
      <c r="D252" s="46"/>
      <c r="E252" s="46"/>
      <c r="F252" s="46"/>
      <c r="G252" s="46"/>
      <c r="H252" s="57" t="str">
        <f ca="1">IF(AND(COUNT(OFFSET(G252,1-H$3,0):G252)&lt;&gt;H$3),"",IF(AND(COUNT(OFFSET(G252,1-H$3,0):G252)=H$3,H251=""),AVERAGE(OFFSET(G252,1-H$3,0):G252),IF(COUNT(H251=1),H251+2/(H$3+1)*(G252-H251))))</f>
        <v/>
      </c>
      <c r="I252" s="57" t="str">
        <f ca="1">IF(AND(COUNT(OFFSET(G252,1-I$3,0):G252)&lt;&gt;I$3),"",IF(AND(COUNT(OFFSET(G252,1-I$3,0):G252)=I$3,I251=""),AVERAGE(OFFSET(G252,1-I$3,0):G252),IF(COUNT(I251=1),I251+2/(I$3+1)*(G252-I251))))</f>
        <v/>
      </c>
      <c r="J252" s="58" t="str">
        <f t="shared" ca="1" si="17"/>
        <v/>
      </c>
      <c r="K252" s="58" t="str">
        <f ca="1">IF(AND(COUNT(OFFSET(J252,1-K$3,0):J252)&lt;&gt;K$3),"",IF(AND(COUNT(OFFSET(J252,1-K$3,0):J252)=K$3,K251=""),AVERAGE(OFFSET(J252,1-K$3,0):J252),IF(COUNT(K251=1),K251+2/(K$3+1)*(J252-K251))))</f>
        <v/>
      </c>
      <c r="L252" s="82" t="str">
        <f ca="1">IF(OR(ROW()&lt;$L$3+3,E252=""),"",INT(AVERAGE(MAX(OFFSET(E252,1-$L$3,0):E252),MIN(OFFSET(F252,1-$L$3,0):F252))))</f>
        <v/>
      </c>
      <c r="M252" s="82" t="str">
        <f ca="1">IF(OR(ROW()&lt;$M$3+3,E252=""),"",INT(AVERAGE(MAX(OFFSET(E252,1-$M$3,0):E252),MIN(OFFSET(F252,1-$M$3,0):F252))))</f>
        <v/>
      </c>
      <c r="N252" s="65" t="str">
        <f t="shared" ca="1" si="18"/>
        <v/>
      </c>
      <c r="O252" s="102" t="str">
        <f ca="1">IF(ROW()&lt;$O$3+$N$3+3,"",IF(OFFSET(E252,1-$N$3,0)="","",INT(AVERAGE(MAX((OFFSET(E252,1-$O$3,0)):(OFFSET(E252,2-($N$3+$O$3),0))),MIN((OFFSET(F252,1-$O$3,0)):(OFFSET(F252,2-($N$3+$O$3),0)))))))</f>
        <v/>
      </c>
      <c r="P252" s="65" t="str">
        <f t="shared" ca="1" si="20"/>
        <v/>
      </c>
      <c r="Q252" s="93" t="str">
        <f t="shared" ca="1" si="19"/>
        <v/>
      </c>
      <c r="R252" s="90"/>
      <c r="S252" s="65"/>
      <c r="T252" s="65"/>
      <c r="U252" s="145" t="str">
        <f ca="1">IFERROR(AVERAGE(OFFSET(G252,1-U$3,0):G252),"")</f>
        <v/>
      </c>
      <c r="V252" s="85"/>
      <c r="W252" s="93"/>
      <c r="X252" s="146">
        <f t="shared" ca="1" si="21"/>
        <v>-1</v>
      </c>
      <c r="Y252" s="92"/>
      <c r="Z252" s="81"/>
      <c r="AA252" s="65"/>
      <c r="AB252" s="103"/>
      <c r="AC252" s="103"/>
      <c r="AD252" s="103"/>
      <c r="AE252" s="65"/>
      <c r="AF252" s="81"/>
      <c r="AG252" s="65"/>
      <c r="AH252" s="65"/>
      <c r="AI252" s="81"/>
      <c r="AJ252" s="65"/>
      <c r="AK252" s="103"/>
      <c r="AL252" s="103"/>
      <c r="AM252" s="103"/>
      <c r="AN252" s="65"/>
      <c r="AO252" s="81"/>
      <c r="AP252" s="65"/>
      <c r="AQ252" s="64"/>
    </row>
    <row r="253" spans="1:43" ht="18" customHeight="1">
      <c r="A253" s="46"/>
      <c r="B253" s="47"/>
      <c r="C253" s="48"/>
      <c r="D253" s="46"/>
      <c r="E253" s="46"/>
      <c r="F253" s="46"/>
      <c r="G253" s="46"/>
      <c r="H253" s="57" t="str">
        <f ca="1">IF(AND(COUNT(OFFSET(G253,1-H$3,0):G253)&lt;&gt;H$3),"",IF(AND(COUNT(OFFSET(G253,1-H$3,0):G253)=H$3,H252=""),AVERAGE(OFFSET(G253,1-H$3,0):G253),IF(COUNT(H252=1),H252+2/(H$3+1)*(G253-H252))))</f>
        <v/>
      </c>
      <c r="I253" s="57" t="str">
        <f ca="1">IF(AND(COUNT(OFFSET(G253,1-I$3,0):G253)&lt;&gt;I$3),"",IF(AND(COUNT(OFFSET(G253,1-I$3,0):G253)=I$3,I252=""),AVERAGE(OFFSET(G253,1-I$3,0):G253),IF(COUNT(I252=1),I252+2/(I$3+1)*(G253-I252))))</f>
        <v/>
      </c>
      <c r="J253" s="58" t="str">
        <f t="shared" ca="1" si="17"/>
        <v/>
      </c>
      <c r="K253" s="58" t="str">
        <f ca="1">IF(AND(COUNT(OFFSET(J253,1-K$3,0):J253)&lt;&gt;K$3),"",IF(AND(COUNT(OFFSET(J253,1-K$3,0):J253)=K$3,K252=""),AVERAGE(OFFSET(J253,1-K$3,0):J253),IF(COUNT(K252=1),K252+2/(K$3+1)*(J253-K252))))</f>
        <v/>
      </c>
      <c r="L253" s="82" t="str">
        <f ca="1">IF(OR(ROW()&lt;$L$3+3,E253=""),"",INT(AVERAGE(MAX(OFFSET(E253,1-$L$3,0):E253),MIN(OFFSET(F253,1-$L$3,0):F253))))</f>
        <v/>
      </c>
      <c r="M253" s="82" t="str">
        <f ca="1">IF(OR(ROW()&lt;$M$3+3,E253=""),"",INT(AVERAGE(MAX(OFFSET(E253,1-$M$3,0):E253),MIN(OFFSET(F253,1-$M$3,0):F253))))</f>
        <v/>
      </c>
      <c r="N253" s="65" t="str">
        <f t="shared" ca="1" si="18"/>
        <v/>
      </c>
      <c r="O253" s="102" t="str">
        <f ca="1">IF(ROW()&lt;$O$3+$N$3+3,"",IF(OFFSET(E253,1-$N$3,0)="","",INT(AVERAGE(MAX((OFFSET(E253,1-$O$3,0)):(OFFSET(E253,2-($N$3+$O$3),0))),MIN((OFFSET(F253,1-$O$3,0)):(OFFSET(F253,2-($N$3+$O$3),0)))))))</f>
        <v/>
      </c>
      <c r="P253" s="65" t="str">
        <f t="shared" ca="1" si="20"/>
        <v/>
      </c>
      <c r="Q253" s="93" t="str">
        <f t="shared" ca="1" si="19"/>
        <v/>
      </c>
      <c r="R253" s="90"/>
      <c r="S253" s="65"/>
      <c r="T253" s="65"/>
      <c r="U253" s="145" t="str">
        <f ca="1">IFERROR(AVERAGE(OFFSET(G253,1-U$3,0):G253),"")</f>
        <v/>
      </c>
      <c r="V253" s="85"/>
      <c r="W253" s="93"/>
      <c r="X253" s="146">
        <f t="shared" ca="1" si="21"/>
        <v>-1</v>
      </c>
      <c r="Y253" s="92"/>
      <c r="Z253" s="81"/>
      <c r="AA253" s="65"/>
      <c r="AB253" s="103"/>
      <c r="AC253" s="103"/>
      <c r="AD253" s="103"/>
      <c r="AE253" s="65"/>
      <c r="AF253" s="81"/>
      <c r="AG253" s="65"/>
      <c r="AH253" s="65"/>
      <c r="AI253" s="81"/>
      <c r="AJ253" s="65"/>
      <c r="AK253" s="103"/>
      <c r="AL253" s="103"/>
      <c r="AM253" s="103"/>
      <c r="AN253" s="65"/>
      <c r="AO253" s="81"/>
      <c r="AP253" s="65"/>
      <c r="AQ253" s="64"/>
    </row>
    <row r="254" spans="1:43" ht="18" customHeight="1">
      <c r="A254" s="46"/>
      <c r="B254" s="47"/>
      <c r="C254" s="48"/>
      <c r="D254" s="46"/>
      <c r="E254" s="46"/>
      <c r="F254" s="46"/>
      <c r="G254" s="46"/>
      <c r="H254" s="57" t="str">
        <f ca="1">IF(AND(COUNT(OFFSET(G254,1-H$3,0):G254)&lt;&gt;H$3),"",IF(AND(COUNT(OFFSET(G254,1-H$3,0):G254)=H$3,H253=""),AVERAGE(OFFSET(G254,1-H$3,0):G254),IF(COUNT(H253=1),H253+2/(H$3+1)*(G254-H253))))</f>
        <v/>
      </c>
      <c r="I254" s="57" t="str">
        <f ca="1">IF(AND(COUNT(OFFSET(G254,1-I$3,0):G254)&lt;&gt;I$3),"",IF(AND(COUNT(OFFSET(G254,1-I$3,0):G254)=I$3,I253=""),AVERAGE(OFFSET(G254,1-I$3,0):G254),IF(COUNT(I253=1),I253+2/(I$3+1)*(G254-I253))))</f>
        <v/>
      </c>
      <c r="J254" s="58" t="str">
        <f t="shared" ca="1" si="17"/>
        <v/>
      </c>
      <c r="K254" s="58" t="str">
        <f ca="1">IF(AND(COUNT(OFFSET(J254,1-K$3,0):J254)&lt;&gt;K$3),"",IF(AND(COUNT(OFFSET(J254,1-K$3,0):J254)=K$3,K253=""),AVERAGE(OFFSET(J254,1-K$3,0):J254),IF(COUNT(K253=1),K253+2/(K$3+1)*(J254-K253))))</f>
        <v/>
      </c>
      <c r="L254" s="82" t="str">
        <f ca="1">IF(OR(ROW()&lt;$L$3+3,E254=""),"",INT(AVERAGE(MAX(OFFSET(E254,1-$L$3,0):E254),MIN(OFFSET(F254,1-$L$3,0):F254))))</f>
        <v/>
      </c>
      <c r="M254" s="82" t="str">
        <f ca="1">IF(OR(ROW()&lt;$M$3+3,E254=""),"",INT(AVERAGE(MAX(OFFSET(E254,1-$M$3,0):E254),MIN(OFFSET(F254,1-$M$3,0):F254))))</f>
        <v/>
      </c>
      <c r="N254" s="65" t="str">
        <f t="shared" ca="1" si="18"/>
        <v/>
      </c>
      <c r="O254" s="102" t="str">
        <f ca="1">IF(ROW()&lt;$O$3+$N$3+3,"",IF(OFFSET(E254,1-$N$3,0)="","",INT(AVERAGE(MAX((OFFSET(E254,1-$O$3,0)):(OFFSET(E254,2-($N$3+$O$3),0))),MIN((OFFSET(F254,1-$O$3,0)):(OFFSET(F254,2-($N$3+$O$3),0)))))))</f>
        <v/>
      </c>
      <c r="P254" s="65" t="str">
        <f t="shared" ca="1" si="20"/>
        <v/>
      </c>
      <c r="Q254" s="93" t="str">
        <f t="shared" ca="1" si="19"/>
        <v/>
      </c>
      <c r="R254" s="90"/>
      <c r="S254" s="65"/>
      <c r="T254" s="65"/>
      <c r="U254" s="145" t="str">
        <f ca="1">IFERROR(AVERAGE(OFFSET(G254,1-U$3,0):G254),"")</f>
        <v/>
      </c>
      <c r="V254" s="85"/>
      <c r="W254" s="93"/>
      <c r="X254" s="146">
        <f t="shared" ca="1" si="21"/>
        <v>-1</v>
      </c>
      <c r="Y254" s="92"/>
      <c r="Z254" s="81"/>
      <c r="AA254" s="65"/>
      <c r="AB254" s="103"/>
      <c r="AC254" s="103"/>
      <c r="AD254" s="103"/>
      <c r="AE254" s="65"/>
      <c r="AF254" s="81"/>
      <c r="AG254" s="65"/>
      <c r="AH254" s="65"/>
      <c r="AI254" s="81"/>
      <c r="AJ254" s="65"/>
      <c r="AK254" s="103"/>
      <c r="AL254" s="103"/>
      <c r="AM254" s="103"/>
      <c r="AN254" s="65"/>
      <c r="AO254" s="81"/>
      <c r="AP254" s="65"/>
      <c r="AQ254" s="64"/>
    </row>
    <row r="255" spans="1:43" ht="18" customHeight="1">
      <c r="A255" s="46"/>
      <c r="B255" s="47"/>
      <c r="C255" s="48"/>
      <c r="D255" s="46"/>
      <c r="E255" s="46"/>
      <c r="F255" s="46"/>
      <c r="G255" s="46"/>
      <c r="H255" s="57" t="str">
        <f ca="1">IF(AND(COUNT(OFFSET(G255,1-H$3,0):G255)&lt;&gt;H$3),"",IF(AND(COUNT(OFFSET(G255,1-H$3,0):G255)=H$3,H254=""),AVERAGE(OFFSET(G255,1-H$3,0):G255),IF(COUNT(H254=1),H254+2/(H$3+1)*(G255-H254))))</f>
        <v/>
      </c>
      <c r="I255" s="57" t="str">
        <f ca="1">IF(AND(COUNT(OFFSET(G255,1-I$3,0):G255)&lt;&gt;I$3),"",IF(AND(COUNT(OFFSET(G255,1-I$3,0):G255)=I$3,I254=""),AVERAGE(OFFSET(G255,1-I$3,0):G255),IF(COUNT(I254=1),I254+2/(I$3+1)*(G255-I254))))</f>
        <v/>
      </c>
      <c r="J255" s="58" t="str">
        <f t="shared" ca="1" si="17"/>
        <v/>
      </c>
      <c r="K255" s="58" t="str">
        <f ca="1">IF(AND(COUNT(OFFSET(J255,1-K$3,0):J255)&lt;&gt;K$3),"",IF(AND(COUNT(OFFSET(J255,1-K$3,0):J255)=K$3,K254=""),AVERAGE(OFFSET(J255,1-K$3,0):J255),IF(COUNT(K254=1),K254+2/(K$3+1)*(J255-K254))))</f>
        <v/>
      </c>
      <c r="L255" s="82" t="str">
        <f ca="1">IF(OR(ROW()&lt;$L$3+3,E255=""),"",INT(AVERAGE(MAX(OFFSET(E255,1-$L$3,0):E255),MIN(OFFSET(F255,1-$L$3,0):F255))))</f>
        <v/>
      </c>
      <c r="M255" s="82" t="str">
        <f ca="1">IF(OR(ROW()&lt;$M$3+3,E255=""),"",INT(AVERAGE(MAX(OFFSET(E255,1-$M$3,0):E255),MIN(OFFSET(F255,1-$M$3,0):F255))))</f>
        <v/>
      </c>
      <c r="N255" s="65" t="str">
        <f t="shared" ca="1" si="18"/>
        <v/>
      </c>
      <c r="O255" s="102" t="str">
        <f ca="1">IF(ROW()&lt;$O$3+$N$3+3,"",IF(OFFSET(E255,1-$N$3,0)="","",INT(AVERAGE(MAX((OFFSET(E255,1-$O$3,0)):(OFFSET(E255,2-($N$3+$O$3),0))),MIN((OFFSET(F255,1-$O$3,0)):(OFFSET(F255,2-($N$3+$O$3),0)))))))</f>
        <v/>
      </c>
      <c r="P255" s="65" t="str">
        <f t="shared" ca="1" si="20"/>
        <v/>
      </c>
      <c r="Q255" s="93" t="str">
        <f t="shared" ca="1" si="19"/>
        <v/>
      </c>
      <c r="R255" s="90"/>
      <c r="S255" s="65"/>
      <c r="T255" s="65"/>
      <c r="U255" s="145" t="str">
        <f ca="1">IFERROR(AVERAGE(OFFSET(G255,1-U$3,0):G255),"")</f>
        <v/>
      </c>
      <c r="V255" s="85"/>
      <c r="W255" s="93"/>
      <c r="X255" s="146">
        <f t="shared" ca="1" si="21"/>
        <v>-1</v>
      </c>
      <c r="Y255" s="92"/>
      <c r="Z255" s="81"/>
      <c r="AA255" s="65"/>
      <c r="AB255" s="103"/>
      <c r="AC255" s="103"/>
      <c r="AD255" s="103"/>
      <c r="AE255" s="65"/>
      <c r="AF255" s="81"/>
      <c r="AG255" s="65"/>
      <c r="AH255" s="65"/>
      <c r="AI255" s="81"/>
      <c r="AJ255" s="65"/>
      <c r="AK255" s="103"/>
      <c r="AL255" s="103"/>
      <c r="AM255" s="103"/>
      <c r="AN255" s="65"/>
      <c r="AO255" s="81"/>
      <c r="AP255" s="65"/>
      <c r="AQ255" s="64"/>
    </row>
    <row r="256" spans="1:43" ht="18" customHeight="1">
      <c r="A256" s="46"/>
      <c r="B256" s="47"/>
      <c r="C256" s="48"/>
      <c r="D256" s="46"/>
      <c r="E256" s="46"/>
      <c r="F256" s="46"/>
      <c r="G256" s="46"/>
      <c r="H256" s="57" t="str">
        <f ca="1">IF(AND(COUNT(OFFSET(G256,1-H$3,0):G256)&lt;&gt;H$3),"",IF(AND(COUNT(OFFSET(G256,1-H$3,0):G256)=H$3,H255=""),AVERAGE(OFFSET(G256,1-H$3,0):G256),IF(COUNT(H255=1),H255+2/(H$3+1)*(G256-H255))))</f>
        <v/>
      </c>
      <c r="I256" s="57" t="str">
        <f ca="1">IF(AND(COUNT(OFFSET(G256,1-I$3,0):G256)&lt;&gt;I$3),"",IF(AND(COUNT(OFFSET(G256,1-I$3,0):G256)=I$3,I255=""),AVERAGE(OFFSET(G256,1-I$3,0):G256),IF(COUNT(I255=1),I255+2/(I$3+1)*(G256-I255))))</f>
        <v/>
      </c>
      <c r="J256" s="58" t="str">
        <f t="shared" ca="1" si="17"/>
        <v/>
      </c>
      <c r="K256" s="58" t="str">
        <f ca="1">IF(AND(COUNT(OFFSET(J256,1-K$3,0):J256)&lt;&gt;K$3),"",IF(AND(COUNT(OFFSET(J256,1-K$3,0):J256)=K$3,K255=""),AVERAGE(OFFSET(J256,1-K$3,0):J256),IF(COUNT(K255=1),K255+2/(K$3+1)*(J256-K255))))</f>
        <v/>
      </c>
      <c r="L256" s="82" t="str">
        <f ca="1">IF(OR(ROW()&lt;$L$3+3,E256=""),"",INT(AVERAGE(MAX(OFFSET(E256,1-$L$3,0):E256),MIN(OFFSET(F256,1-$L$3,0):F256))))</f>
        <v/>
      </c>
      <c r="M256" s="82" t="str">
        <f ca="1">IF(OR(ROW()&lt;$M$3+3,E256=""),"",INT(AVERAGE(MAX(OFFSET(E256,1-$M$3,0):E256),MIN(OFFSET(F256,1-$M$3,0):F256))))</f>
        <v/>
      </c>
      <c r="N256" s="65" t="str">
        <f t="shared" ca="1" si="18"/>
        <v/>
      </c>
      <c r="O256" s="102" t="str">
        <f ca="1">IF(ROW()&lt;$O$3+$N$3+3,"",IF(OFFSET(E256,1-$N$3,0)="","",INT(AVERAGE(MAX((OFFSET(E256,1-$O$3,0)):(OFFSET(E256,2-($N$3+$O$3),0))),MIN((OFFSET(F256,1-$O$3,0)):(OFFSET(F256,2-($N$3+$O$3),0)))))))</f>
        <v/>
      </c>
      <c r="P256" s="65" t="str">
        <f t="shared" ca="1" si="20"/>
        <v/>
      </c>
      <c r="Q256" s="93" t="str">
        <f t="shared" ca="1" si="19"/>
        <v/>
      </c>
      <c r="R256" s="90"/>
      <c r="S256" s="65"/>
      <c r="T256" s="65"/>
      <c r="U256" s="145" t="str">
        <f ca="1">IFERROR(AVERAGE(OFFSET(G256,1-U$3,0):G256),"")</f>
        <v/>
      </c>
      <c r="V256" s="85"/>
      <c r="W256" s="93"/>
      <c r="X256" s="146">
        <f t="shared" ca="1" si="21"/>
        <v>-1</v>
      </c>
      <c r="Y256" s="92"/>
      <c r="Z256" s="81"/>
      <c r="AA256" s="65"/>
      <c r="AB256" s="103"/>
      <c r="AC256" s="103"/>
      <c r="AD256" s="103"/>
      <c r="AE256" s="65"/>
      <c r="AF256" s="81"/>
      <c r="AG256" s="65"/>
      <c r="AH256" s="65"/>
      <c r="AI256" s="81"/>
      <c r="AJ256" s="65"/>
      <c r="AK256" s="103"/>
      <c r="AL256" s="103"/>
      <c r="AM256" s="103"/>
      <c r="AN256" s="65"/>
      <c r="AO256" s="81"/>
      <c r="AP256" s="65"/>
      <c r="AQ256" s="64"/>
    </row>
    <row r="257" spans="1:43" ht="18" customHeight="1">
      <c r="A257" s="46"/>
      <c r="B257" s="47"/>
      <c r="C257" s="48"/>
      <c r="D257" s="46"/>
      <c r="E257" s="46"/>
      <c r="F257" s="46"/>
      <c r="G257" s="46"/>
      <c r="H257" s="57" t="str">
        <f ca="1">IF(AND(COUNT(OFFSET(G257,1-H$3,0):G257)&lt;&gt;H$3),"",IF(AND(COUNT(OFFSET(G257,1-H$3,0):G257)=H$3,H256=""),AVERAGE(OFFSET(G257,1-H$3,0):G257),IF(COUNT(H256=1),H256+2/(H$3+1)*(G257-H256))))</f>
        <v/>
      </c>
      <c r="I257" s="57" t="str">
        <f ca="1">IF(AND(COUNT(OFFSET(G257,1-I$3,0):G257)&lt;&gt;I$3),"",IF(AND(COUNT(OFFSET(G257,1-I$3,0):G257)=I$3,I256=""),AVERAGE(OFFSET(G257,1-I$3,0):G257),IF(COUNT(I256=1),I256+2/(I$3+1)*(G257-I256))))</f>
        <v/>
      </c>
      <c r="J257" s="58" t="str">
        <f t="shared" ca="1" si="17"/>
        <v/>
      </c>
      <c r="K257" s="58" t="str">
        <f ca="1">IF(AND(COUNT(OFFSET(J257,1-K$3,0):J257)&lt;&gt;K$3),"",IF(AND(COUNT(OFFSET(J257,1-K$3,0):J257)=K$3,K256=""),AVERAGE(OFFSET(J257,1-K$3,0):J257),IF(COUNT(K256=1),K256+2/(K$3+1)*(J257-K256))))</f>
        <v/>
      </c>
      <c r="L257" s="82" t="str">
        <f ca="1">IF(OR(ROW()&lt;$L$3+3,E257=""),"",INT(AVERAGE(MAX(OFFSET(E257,1-$L$3,0):E257),MIN(OFFSET(F257,1-$L$3,0):F257))))</f>
        <v/>
      </c>
      <c r="M257" s="82" t="str">
        <f ca="1">IF(OR(ROW()&lt;$M$3+3,E257=""),"",INT(AVERAGE(MAX(OFFSET(E257,1-$M$3,0):E257),MIN(OFFSET(F257,1-$M$3,0):F257))))</f>
        <v/>
      </c>
      <c r="N257" s="65" t="str">
        <f t="shared" ca="1" si="18"/>
        <v/>
      </c>
      <c r="O257" s="102" t="str">
        <f ca="1">IF(ROW()&lt;$O$3+$N$3+3,"",IF(OFFSET(E257,1-$N$3,0)="","",INT(AVERAGE(MAX((OFFSET(E257,1-$O$3,0)):(OFFSET(E257,2-($N$3+$O$3),0))),MIN((OFFSET(F257,1-$O$3,0)):(OFFSET(F257,2-($N$3+$O$3),0)))))))</f>
        <v/>
      </c>
      <c r="P257" s="65" t="str">
        <f t="shared" ca="1" si="20"/>
        <v/>
      </c>
      <c r="Q257" s="93" t="str">
        <f t="shared" ca="1" si="19"/>
        <v/>
      </c>
      <c r="R257" s="90"/>
      <c r="S257" s="65"/>
      <c r="T257" s="65"/>
      <c r="U257" s="145" t="str">
        <f ca="1">IFERROR(AVERAGE(OFFSET(G257,1-U$3,0):G257),"")</f>
        <v/>
      </c>
      <c r="V257" s="85"/>
      <c r="W257" s="93"/>
      <c r="X257" s="146">
        <f t="shared" ca="1" si="21"/>
        <v>-1</v>
      </c>
      <c r="Y257" s="92"/>
      <c r="Z257" s="81"/>
      <c r="AA257" s="65"/>
      <c r="AB257" s="103"/>
      <c r="AC257" s="103"/>
      <c r="AD257" s="103"/>
      <c r="AE257" s="65"/>
      <c r="AF257" s="81"/>
      <c r="AG257" s="65"/>
      <c r="AH257" s="65"/>
      <c r="AI257" s="81"/>
      <c r="AJ257" s="65"/>
      <c r="AK257" s="103"/>
      <c r="AL257" s="103"/>
      <c r="AM257" s="103"/>
      <c r="AN257" s="65"/>
      <c r="AO257" s="81"/>
      <c r="AP257" s="65"/>
      <c r="AQ257" s="64"/>
    </row>
    <row r="258" spans="1:43" ht="18" customHeight="1">
      <c r="A258" s="46"/>
      <c r="B258" s="47"/>
      <c r="C258" s="48"/>
      <c r="D258" s="46"/>
      <c r="E258" s="46"/>
      <c r="F258" s="46"/>
      <c r="G258" s="46"/>
      <c r="H258" s="57" t="str">
        <f ca="1">IF(AND(COUNT(OFFSET(G258,1-H$3,0):G258)&lt;&gt;H$3),"",IF(AND(COUNT(OFFSET(G258,1-H$3,0):G258)=H$3,H257=""),AVERAGE(OFFSET(G258,1-H$3,0):G258),IF(COUNT(H257=1),H257+2/(H$3+1)*(G258-H257))))</f>
        <v/>
      </c>
      <c r="I258" s="57" t="str">
        <f ca="1">IF(AND(COUNT(OFFSET(G258,1-I$3,0):G258)&lt;&gt;I$3),"",IF(AND(COUNT(OFFSET(G258,1-I$3,0):G258)=I$3,I257=""),AVERAGE(OFFSET(G258,1-I$3,0):G258),IF(COUNT(I257=1),I257+2/(I$3+1)*(G258-I257))))</f>
        <v/>
      </c>
      <c r="J258" s="58" t="str">
        <f t="shared" ca="1" si="17"/>
        <v/>
      </c>
      <c r="K258" s="58" t="str">
        <f ca="1">IF(AND(COUNT(OFFSET(J258,1-K$3,0):J258)&lt;&gt;K$3),"",IF(AND(COUNT(OFFSET(J258,1-K$3,0):J258)=K$3,K257=""),AVERAGE(OFFSET(J258,1-K$3,0):J258),IF(COUNT(K257=1),K257+2/(K$3+1)*(J258-K257))))</f>
        <v/>
      </c>
      <c r="L258" s="82" t="str">
        <f ca="1">IF(OR(ROW()&lt;$L$3+3,E258=""),"",INT(AVERAGE(MAX(OFFSET(E258,1-$L$3,0):E258),MIN(OFFSET(F258,1-$L$3,0):F258))))</f>
        <v/>
      </c>
      <c r="M258" s="82" t="str">
        <f ca="1">IF(OR(ROW()&lt;$M$3+3,E258=""),"",INT(AVERAGE(MAX(OFFSET(E258,1-$M$3,0):E258),MIN(OFFSET(F258,1-$M$3,0):F258))))</f>
        <v/>
      </c>
      <c r="N258" s="65" t="str">
        <f t="shared" ca="1" si="18"/>
        <v/>
      </c>
      <c r="O258" s="102" t="str">
        <f ca="1">IF(ROW()&lt;$O$3+$N$3+3,"",IF(OFFSET(E258,1-$N$3,0)="","",INT(AVERAGE(MAX((OFFSET(E258,1-$O$3,0)):(OFFSET(E258,2-($N$3+$O$3),0))),MIN((OFFSET(F258,1-$O$3,0)):(OFFSET(F258,2-($N$3+$O$3),0)))))))</f>
        <v/>
      </c>
      <c r="P258" s="65" t="str">
        <f t="shared" ca="1" si="20"/>
        <v/>
      </c>
      <c r="Q258" s="93" t="str">
        <f t="shared" ca="1" si="19"/>
        <v/>
      </c>
      <c r="R258" s="90"/>
      <c r="S258" s="65"/>
      <c r="T258" s="65"/>
      <c r="U258" s="145" t="str">
        <f ca="1">IFERROR(AVERAGE(OFFSET(G258,1-U$3,0):G258),"")</f>
        <v/>
      </c>
      <c r="V258" s="85"/>
      <c r="W258" s="93"/>
      <c r="X258" s="146">
        <f t="shared" ca="1" si="21"/>
        <v>-1</v>
      </c>
      <c r="Y258" s="92"/>
      <c r="Z258" s="81"/>
      <c r="AA258" s="65"/>
      <c r="AB258" s="103"/>
      <c r="AC258" s="103"/>
      <c r="AD258" s="103"/>
      <c r="AE258" s="65"/>
      <c r="AF258" s="81"/>
      <c r="AG258" s="65"/>
      <c r="AH258" s="65"/>
      <c r="AI258" s="81"/>
      <c r="AJ258" s="65"/>
      <c r="AK258" s="103"/>
      <c r="AL258" s="103"/>
      <c r="AM258" s="103"/>
      <c r="AN258" s="65"/>
      <c r="AO258" s="81"/>
      <c r="AP258" s="65"/>
      <c r="AQ258" s="64"/>
    </row>
    <row r="259" spans="1:43" ht="18" customHeight="1">
      <c r="A259" s="46"/>
      <c r="B259" s="47"/>
      <c r="C259" s="48"/>
      <c r="D259" s="46"/>
      <c r="E259" s="46"/>
      <c r="F259" s="46"/>
      <c r="G259" s="46"/>
      <c r="H259" s="57" t="str">
        <f ca="1">IF(AND(COUNT(OFFSET(G259,1-H$3,0):G259)&lt;&gt;H$3),"",IF(AND(COUNT(OFFSET(G259,1-H$3,0):G259)=H$3,H258=""),AVERAGE(OFFSET(G259,1-H$3,0):G259),IF(COUNT(H258=1),H258+2/(H$3+1)*(G259-H258))))</f>
        <v/>
      </c>
      <c r="I259" s="57" t="str">
        <f ca="1">IF(AND(COUNT(OFFSET(G259,1-I$3,0):G259)&lt;&gt;I$3),"",IF(AND(COUNT(OFFSET(G259,1-I$3,0):G259)=I$3,I258=""),AVERAGE(OFFSET(G259,1-I$3,0):G259),IF(COUNT(I258=1),I258+2/(I$3+1)*(G259-I258))))</f>
        <v/>
      </c>
      <c r="J259" s="58" t="str">
        <f t="shared" ca="1" si="17"/>
        <v/>
      </c>
      <c r="K259" s="58" t="str">
        <f ca="1">IF(AND(COUNT(OFFSET(J259,1-K$3,0):J259)&lt;&gt;K$3),"",IF(AND(COUNT(OFFSET(J259,1-K$3,0):J259)=K$3,K258=""),AVERAGE(OFFSET(J259,1-K$3,0):J259),IF(COUNT(K258=1),K258+2/(K$3+1)*(J259-K258))))</f>
        <v/>
      </c>
      <c r="L259" s="82" t="str">
        <f ca="1">IF(OR(ROW()&lt;$L$3+3,E259=""),"",INT(AVERAGE(MAX(OFFSET(E259,1-$L$3,0):E259),MIN(OFFSET(F259,1-$L$3,0):F259))))</f>
        <v/>
      </c>
      <c r="M259" s="82" t="str">
        <f ca="1">IF(OR(ROW()&lt;$M$3+3,E259=""),"",INT(AVERAGE(MAX(OFFSET(E259,1-$M$3,0):E259),MIN(OFFSET(F259,1-$M$3,0):F259))))</f>
        <v/>
      </c>
      <c r="N259" s="65" t="str">
        <f t="shared" ca="1" si="18"/>
        <v/>
      </c>
      <c r="O259" s="102" t="str">
        <f ca="1">IF(ROW()&lt;$O$3+$N$3+3,"",IF(OFFSET(E259,1-$N$3,0)="","",INT(AVERAGE(MAX((OFFSET(E259,1-$O$3,0)):(OFFSET(E259,2-($N$3+$O$3),0))),MIN((OFFSET(F259,1-$O$3,0)):(OFFSET(F259,2-($N$3+$O$3),0)))))))</f>
        <v/>
      </c>
      <c r="P259" s="65" t="str">
        <f t="shared" ca="1" si="20"/>
        <v/>
      </c>
      <c r="Q259" s="93" t="str">
        <f t="shared" ca="1" si="19"/>
        <v/>
      </c>
      <c r="R259" s="90"/>
      <c r="S259" s="65"/>
      <c r="T259" s="65"/>
      <c r="U259" s="145" t="str">
        <f ca="1">IFERROR(AVERAGE(OFFSET(G259,1-U$3,0):G259),"")</f>
        <v/>
      </c>
      <c r="V259" s="85"/>
      <c r="W259" s="93"/>
      <c r="X259" s="146">
        <f t="shared" ca="1" si="21"/>
        <v>-1</v>
      </c>
      <c r="Y259" s="92"/>
      <c r="Z259" s="81"/>
      <c r="AA259" s="65"/>
      <c r="AB259" s="103"/>
      <c r="AC259" s="103"/>
      <c r="AD259" s="103"/>
      <c r="AE259" s="65"/>
      <c r="AF259" s="81"/>
      <c r="AG259" s="65"/>
      <c r="AH259" s="65"/>
      <c r="AI259" s="81"/>
      <c r="AJ259" s="65"/>
      <c r="AK259" s="103"/>
      <c r="AL259" s="103"/>
      <c r="AM259" s="103"/>
      <c r="AN259" s="65"/>
      <c r="AO259" s="81"/>
      <c r="AP259" s="65"/>
      <c r="AQ259" s="64"/>
    </row>
    <row r="260" spans="1:43" ht="18" customHeight="1">
      <c r="A260" s="46"/>
      <c r="B260" s="47"/>
      <c r="C260" s="48"/>
      <c r="D260" s="46"/>
      <c r="E260" s="46"/>
      <c r="F260" s="46"/>
      <c r="G260" s="46"/>
      <c r="H260" s="57" t="str">
        <f ca="1">IF(AND(COUNT(OFFSET(G260,1-H$3,0):G260)&lt;&gt;H$3),"",IF(AND(COUNT(OFFSET(G260,1-H$3,0):G260)=H$3,H259=""),AVERAGE(OFFSET(G260,1-H$3,0):G260),IF(COUNT(H259=1),H259+2/(H$3+1)*(G260-H259))))</f>
        <v/>
      </c>
      <c r="I260" s="57" t="str">
        <f ca="1">IF(AND(COUNT(OFFSET(G260,1-I$3,0):G260)&lt;&gt;I$3),"",IF(AND(COUNT(OFFSET(G260,1-I$3,0):G260)=I$3,I259=""),AVERAGE(OFFSET(G260,1-I$3,0):G260),IF(COUNT(I259=1),I259+2/(I$3+1)*(G260-I259))))</f>
        <v/>
      </c>
      <c r="J260" s="58" t="str">
        <f t="shared" ref="J260:J323" ca="1" si="22">IF(AND(COUNT(H260)=1,COUNT(I260)=1),H260-I260,"")</f>
        <v/>
      </c>
      <c r="K260" s="58" t="str">
        <f ca="1">IF(AND(COUNT(OFFSET(J260,1-K$3,0):J260)&lt;&gt;K$3),"",IF(AND(COUNT(OFFSET(J260,1-K$3,0):J260)=K$3,K259=""),AVERAGE(OFFSET(J260,1-K$3,0):J260),IF(COUNT(K259=1),K259+2/(K$3+1)*(J260-K259))))</f>
        <v/>
      </c>
      <c r="L260" s="82" t="str">
        <f ca="1">IF(OR(ROW()&lt;$L$3+3,E260=""),"",INT(AVERAGE(MAX(OFFSET(E260,1-$L$3,0):E260),MIN(OFFSET(F260,1-$L$3,0):F260))))</f>
        <v/>
      </c>
      <c r="M260" s="82" t="str">
        <f ca="1">IF(OR(ROW()&lt;$M$3+3,E260=""),"",INT(AVERAGE(MAX(OFFSET(E260,1-$M$3,0):E260),MIN(OFFSET(F260,1-$M$3,0):F260))))</f>
        <v/>
      </c>
      <c r="N260" s="65" t="str">
        <f t="shared" ca="1" si="18"/>
        <v/>
      </c>
      <c r="O260" s="102" t="str">
        <f ca="1">IF(ROW()&lt;$O$3+$N$3+3,"",IF(OFFSET(E260,1-$N$3,0)="","",INT(AVERAGE(MAX((OFFSET(E260,1-$O$3,0)):(OFFSET(E260,2-($N$3+$O$3),0))),MIN((OFFSET(F260,1-$O$3,0)):(OFFSET(F260,2-($N$3+$O$3),0)))))))</f>
        <v/>
      </c>
      <c r="P260" s="65" t="str">
        <f t="shared" ca="1" si="20"/>
        <v/>
      </c>
      <c r="Q260" s="93" t="str">
        <f t="shared" ca="1" si="19"/>
        <v/>
      </c>
      <c r="R260" s="90"/>
      <c r="S260" s="65"/>
      <c r="T260" s="65"/>
      <c r="U260" s="145" t="str">
        <f ca="1">IFERROR(AVERAGE(OFFSET(G260,1-U$3,0):G260),"")</f>
        <v/>
      </c>
      <c r="V260" s="85"/>
      <c r="W260" s="93"/>
      <c r="X260" s="146">
        <f t="shared" ca="1" si="21"/>
        <v>-1</v>
      </c>
      <c r="Y260" s="92"/>
      <c r="Z260" s="81"/>
      <c r="AA260" s="65"/>
      <c r="AB260" s="103"/>
      <c r="AC260" s="103"/>
      <c r="AD260" s="103"/>
      <c r="AE260" s="65"/>
      <c r="AF260" s="81"/>
      <c r="AG260" s="65"/>
      <c r="AH260" s="65"/>
      <c r="AI260" s="81"/>
      <c r="AJ260" s="65"/>
      <c r="AK260" s="103"/>
      <c r="AL260" s="103"/>
      <c r="AM260" s="103"/>
      <c r="AN260" s="65"/>
      <c r="AO260" s="81"/>
      <c r="AP260" s="65"/>
      <c r="AQ260" s="64"/>
    </row>
    <row r="261" spans="1:43" ht="18" customHeight="1">
      <c r="A261" s="46"/>
      <c r="B261" s="47"/>
      <c r="C261" s="48"/>
      <c r="D261" s="46"/>
      <c r="E261" s="46"/>
      <c r="F261" s="46"/>
      <c r="G261" s="46"/>
      <c r="H261" s="57" t="str">
        <f ca="1">IF(AND(COUNT(OFFSET(G261,1-H$3,0):G261)&lt;&gt;H$3),"",IF(AND(COUNT(OFFSET(G261,1-H$3,0):G261)=H$3,H260=""),AVERAGE(OFFSET(G261,1-H$3,0):G261),IF(COUNT(H260=1),H260+2/(H$3+1)*(G261-H260))))</f>
        <v/>
      </c>
      <c r="I261" s="57" t="str">
        <f ca="1">IF(AND(COUNT(OFFSET(G261,1-I$3,0):G261)&lt;&gt;I$3),"",IF(AND(COUNT(OFFSET(G261,1-I$3,0):G261)=I$3,I260=""),AVERAGE(OFFSET(G261,1-I$3,0):G261),IF(COUNT(I260=1),I260+2/(I$3+1)*(G261-I260))))</f>
        <v/>
      </c>
      <c r="J261" s="58" t="str">
        <f t="shared" ca="1" si="22"/>
        <v/>
      </c>
      <c r="K261" s="58" t="str">
        <f ca="1">IF(AND(COUNT(OFFSET(J261,1-K$3,0):J261)&lt;&gt;K$3),"",IF(AND(COUNT(OFFSET(J261,1-K$3,0):J261)=K$3,K260=""),AVERAGE(OFFSET(J261,1-K$3,0):J261),IF(COUNT(K260=1),K260+2/(K$3+1)*(J261-K260))))</f>
        <v/>
      </c>
      <c r="L261" s="82" t="str">
        <f ca="1">IF(OR(ROW()&lt;$L$3+3,E261=""),"",INT(AVERAGE(MAX(OFFSET(E261,1-$L$3,0):E261),MIN(OFFSET(F261,1-$L$3,0):F261))))</f>
        <v/>
      </c>
      <c r="M261" s="82" t="str">
        <f ca="1">IF(OR(ROW()&lt;$M$3+3,E261=""),"",INT(AVERAGE(MAX(OFFSET(E261,1-$M$3,0):E261),MIN(OFFSET(F261,1-$M$3,0):F261))))</f>
        <v/>
      </c>
      <c r="N261" s="65" t="str">
        <f t="shared" ref="N261:N324" ca="1" si="23">IF(OR(ROW()&lt;$N$3+3),"",IF(OFFSET(L261,1-$N$3,0)="","",INT(AVERAGE(OFFSET(M261,1-$N$3,0),OFFSET(L261,1-$N$3,0)))))</f>
        <v/>
      </c>
      <c r="O261" s="102" t="str">
        <f ca="1">IF(ROW()&lt;$O$3+$N$3+3,"",IF(OFFSET(E261,1-$N$3,0)="","",INT(AVERAGE(MAX((OFFSET(E261,1-$O$3,0)):(OFFSET(E261,2-($N$3+$O$3),0))),MIN((OFFSET(F261,1-$O$3,0)):(OFFSET(F261,2-($N$3+$O$3),0)))))))</f>
        <v/>
      </c>
      <c r="P261" s="65" t="str">
        <f t="shared" ca="1" si="20"/>
        <v/>
      </c>
      <c r="Q261" s="93" t="str">
        <f t="shared" ca="1" si="19"/>
        <v/>
      </c>
      <c r="R261" s="90"/>
      <c r="S261" s="65"/>
      <c r="T261" s="65"/>
      <c r="U261" s="145" t="str">
        <f ca="1">IFERROR(AVERAGE(OFFSET(G261,1-U$3,0):G261),"")</f>
        <v/>
      </c>
      <c r="V261" s="85"/>
      <c r="W261" s="93"/>
      <c r="X261" s="146">
        <f t="shared" ca="1" si="21"/>
        <v>-1</v>
      </c>
      <c r="Y261" s="92"/>
      <c r="Z261" s="81"/>
      <c r="AA261" s="65"/>
      <c r="AB261" s="103"/>
      <c r="AC261" s="103"/>
      <c r="AD261" s="103"/>
      <c r="AE261" s="65"/>
      <c r="AF261" s="81"/>
      <c r="AG261" s="65"/>
      <c r="AH261" s="65"/>
      <c r="AI261" s="81"/>
      <c r="AJ261" s="65"/>
      <c r="AK261" s="103"/>
      <c r="AL261" s="103"/>
      <c r="AM261" s="103"/>
      <c r="AN261" s="65"/>
      <c r="AO261" s="81"/>
      <c r="AP261" s="65"/>
      <c r="AQ261" s="64"/>
    </row>
    <row r="262" spans="1:43" ht="18" customHeight="1">
      <c r="A262" s="46"/>
      <c r="B262" s="47"/>
      <c r="C262" s="48"/>
      <c r="D262" s="46"/>
      <c r="E262" s="46"/>
      <c r="F262" s="46"/>
      <c r="G262" s="46"/>
      <c r="H262" s="57" t="str">
        <f ca="1">IF(AND(COUNT(OFFSET(G262,1-H$3,0):G262)&lt;&gt;H$3),"",IF(AND(COUNT(OFFSET(G262,1-H$3,0):G262)=H$3,H261=""),AVERAGE(OFFSET(G262,1-H$3,0):G262),IF(COUNT(H261=1),H261+2/(H$3+1)*(G262-H261))))</f>
        <v/>
      </c>
      <c r="I262" s="57" t="str">
        <f ca="1">IF(AND(COUNT(OFFSET(G262,1-I$3,0):G262)&lt;&gt;I$3),"",IF(AND(COUNT(OFFSET(G262,1-I$3,0):G262)=I$3,I261=""),AVERAGE(OFFSET(G262,1-I$3,0):G262),IF(COUNT(I261=1),I261+2/(I$3+1)*(G262-I261))))</f>
        <v/>
      </c>
      <c r="J262" s="58" t="str">
        <f t="shared" ca="1" si="22"/>
        <v/>
      </c>
      <c r="K262" s="58" t="str">
        <f ca="1">IF(AND(COUNT(OFFSET(J262,1-K$3,0):J262)&lt;&gt;K$3),"",IF(AND(COUNT(OFFSET(J262,1-K$3,0):J262)=K$3,K261=""),AVERAGE(OFFSET(J262,1-K$3,0):J262),IF(COUNT(K261=1),K261+2/(K$3+1)*(J262-K261))))</f>
        <v/>
      </c>
      <c r="L262" s="82" t="str">
        <f ca="1">IF(OR(ROW()&lt;$L$3+3,E262=""),"",INT(AVERAGE(MAX(OFFSET(E262,1-$L$3,0):E262),MIN(OFFSET(F262,1-$L$3,0):F262))))</f>
        <v/>
      </c>
      <c r="M262" s="82" t="str">
        <f ca="1">IF(OR(ROW()&lt;$M$3+3,E262=""),"",INT(AVERAGE(MAX(OFFSET(E262,1-$M$3,0):E262),MIN(OFFSET(F262,1-$M$3,0):F262))))</f>
        <v/>
      </c>
      <c r="N262" s="65" t="str">
        <f t="shared" ca="1" si="23"/>
        <v/>
      </c>
      <c r="O262" s="102" t="str">
        <f ca="1">IF(ROW()&lt;$O$3+$N$3+3,"",IF(OFFSET(E262,1-$N$3,0)="","",INT(AVERAGE(MAX((OFFSET(E262,1-$O$3,0)):(OFFSET(E262,2-($N$3+$O$3),0))),MIN((OFFSET(F262,1-$O$3,0)):(OFFSET(F262,2-($N$3+$O$3),0)))))))</f>
        <v/>
      </c>
      <c r="P262" s="65" t="str">
        <f t="shared" ca="1" si="20"/>
        <v/>
      </c>
      <c r="Q262" s="93" t="str">
        <f t="shared" ca="1" si="19"/>
        <v/>
      </c>
      <c r="R262" s="90"/>
      <c r="S262" s="65"/>
      <c r="T262" s="65"/>
      <c r="U262" s="145" t="str">
        <f ca="1">IFERROR(AVERAGE(OFFSET(G262,1-U$3,0):G262),"")</f>
        <v/>
      </c>
      <c r="V262" s="85"/>
      <c r="W262" s="93"/>
      <c r="X262" s="146">
        <f t="shared" ca="1" si="21"/>
        <v>-1</v>
      </c>
      <c r="Y262" s="92"/>
      <c r="Z262" s="81"/>
      <c r="AA262" s="65"/>
      <c r="AB262" s="103"/>
      <c r="AC262" s="103"/>
      <c r="AD262" s="103"/>
      <c r="AE262" s="65"/>
      <c r="AF262" s="81"/>
      <c r="AG262" s="65"/>
      <c r="AH262" s="65"/>
      <c r="AI262" s="81"/>
      <c r="AJ262" s="65"/>
      <c r="AK262" s="103"/>
      <c r="AL262" s="103"/>
      <c r="AM262" s="103"/>
      <c r="AN262" s="65"/>
      <c r="AO262" s="81"/>
      <c r="AP262" s="65"/>
      <c r="AQ262" s="64"/>
    </row>
    <row r="263" spans="1:43" ht="18" customHeight="1">
      <c r="A263" s="46"/>
      <c r="B263" s="47"/>
      <c r="C263" s="48"/>
      <c r="D263" s="46"/>
      <c r="E263" s="46"/>
      <c r="F263" s="46"/>
      <c r="G263" s="46"/>
      <c r="H263" s="57" t="str">
        <f ca="1">IF(AND(COUNT(OFFSET(G263,1-H$3,0):G263)&lt;&gt;H$3),"",IF(AND(COUNT(OFFSET(G263,1-H$3,0):G263)=H$3,H262=""),AVERAGE(OFFSET(G263,1-H$3,0):G263),IF(COUNT(H262=1),H262+2/(H$3+1)*(G263-H262))))</f>
        <v/>
      </c>
      <c r="I263" s="57" t="str">
        <f ca="1">IF(AND(COUNT(OFFSET(G263,1-I$3,0):G263)&lt;&gt;I$3),"",IF(AND(COUNT(OFFSET(G263,1-I$3,0):G263)=I$3,I262=""),AVERAGE(OFFSET(G263,1-I$3,0):G263),IF(COUNT(I262=1),I262+2/(I$3+1)*(G263-I262))))</f>
        <v/>
      </c>
      <c r="J263" s="58" t="str">
        <f t="shared" ca="1" si="22"/>
        <v/>
      </c>
      <c r="K263" s="58" t="str">
        <f ca="1">IF(AND(COUNT(OFFSET(J263,1-K$3,0):J263)&lt;&gt;K$3),"",IF(AND(COUNT(OFFSET(J263,1-K$3,0):J263)=K$3,K262=""),AVERAGE(OFFSET(J263,1-K$3,0):J263),IF(COUNT(K262=1),K262+2/(K$3+1)*(J263-K262))))</f>
        <v/>
      </c>
      <c r="L263" s="82" t="str">
        <f ca="1">IF(OR(ROW()&lt;$L$3+3,E263=""),"",INT(AVERAGE(MAX(OFFSET(E263,1-$L$3,0):E263),MIN(OFFSET(F263,1-$L$3,0):F263))))</f>
        <v/>
      </c>
      <c r="M263" s="82" t="str">
        <f ca="1">IF(OR(ROW()&lt;$M$3+3,E263=""),"",INT(AVERAGE(MAX(OFFSET(E263,1-$M$3,0):E263),MIN(OFFSET(F263,1-$M$3,0):F263))))</f>
        <v/>
      </c>
      <c r="N263" s="65" t="str">
        <f t="shared" ca="1" si="23"/>
        <v/>
      </c>
      <c r="O263" s="102" t="str">
        <f ca="1">IF(ROW()&lt;$O$3+$N$3+3,"",IF(OFFSET(E263,1-$N$3,0)="","",INT(AVERAGE(MAX((OFFSET(E263,1-$O$3,0)):(OFFSET(E263,2-($N$3+$O$3),0))),MIN((OFFSET(F263,1-$O$3,0)):(OFFSET(F263,2-($N$3+$O$3),0)))))))</f>
        <v/>
      </c>
      <c r="P263" s="65" t="str">
        <f t="shared" ca="1" si="20"/>
        <v/>
      </c>
      <c r="Q263" s="93" t="str">
        <f t="shared" ca="1" si="19"/>
        <v/>
      </c>
      <c r="R263" s="90"/>
      <c r="S263" s="65"/>
      <c r="T263" s="65"/>
      <c r="U263" s="145" t="str">
        <f ca="1">IFERROR(AVERAGE(OFFSET(G263,1-U$3,0):G263),"")</f>
        <v/>
      </c>
      <c r="V263" s="85"/>
      <c r="W263" s="93"/>
      <c r="X263" s="146">
        <f t="shared" ca="1" si="21"/>
        <v>-1</v>
      </c>
      <c r="Y263" s="92"/>
      <c r="Z263" s="81"/>
      <c r="AA263" s="65"/>
      <c r="AB263" s="103"/>
      <c r="AC263" s="103"/>
      <c r="AD263" s="103"/>
      <c r="AE263" s="65"/>
      <c r="AF263" s="81"/>
      <c r="AG263" s="65"/>
      <c r="AH263" s="65"/>
      <c r="AI263" s="81"/>
      <c r="AJ263" s="65"/>
      <c r="AK263" s="103"/>
      <c r="AL263" s="103"/>
      <c r="AM263" s="103"/>
      <c r="AN263" s="65"/>
      <c r="AO263" s="81"/>
      <c r="AP263" s="65"/>
      <c r="AQ263" s="64"/>
    </row>
    <row r="264" spans="1:43" ht="18" customHeight="1">
      <c r="A264" s="46"/>
      <c r="B264" s="47"/>
      <c r="C264" s="48"/>
      <c r="D264" s="46"/>
      <c r="E264" s="46"/>
      <c r="F264" s="46"/>
      <c r="G264" s="46"/>
      <c r="H264" s="57" t="str">
        <f ca="1">IF(AND(COUNT(OFFSET(G264,1-H$3,0):G264)&lt;&gt;H$3),"",IF(AND(COUNT(OFFSET(G264,1-H$3,0):G264)=H$3,H263=""),AVERAGE(OFFSET(G264,1-H$3,0):G264),IF(COUNT(H263=1),H263+2/(H$3+1)*(G264-H263))))</f>
        <v/>
      </c>
      <c r="I264" s="57" t="str">
        <f ca="1">IF(AND(COUNT(OFFSET(G264,1-I$3,0):G264)&lt;&gt;I$3),"",IF(AND(COUNT(OFFSET(G264,1-I$3,0):G264)=I$3,I263=""),AVERAGE(OFFSET(G264,1-I$3,0):G264),IF(COUNT(I263=1),I263+2/(I$3+1)*(G264-I263))))</f>
        <v/>
      </c>
      <c r="J264" s="58" t="str">
        <f t="shared" ca="1" si="22"/>
        <v/>
      </c>
      <c r="K264" s="58" t="str">
        <f ca="1">IF(AND(COUNT(OFFSET(J264,1-K$3,0):J264)&lt;&gt;K$3),"",IF(AND(COUNT(OFFSET(J264,1-K$3,0):J264)=K$3,K263=""),AVERAGE(OFFSET(J264,1-K$3,0):J264),IF(COUNT(K263=1),K263+2/(K$3+1)*(J264-K263))))</f>
        <v/>
      </c>
      <c r="L264" s="82" t="str">
        <f ca="1">IF(OR(ROW()&lt;$L$3+3,E264=""),"",INT(AVERAGE(MAX(OFFSET(E264,1-$L$3,0):E264),MIN(OFFSET(F264,1-$L$3,0):F264))))</f>
        <v/>
      </c>
      <c r="M264" s="82" t="str">
        <f ca="1">IF(OR(ROW()&lt;$M$3+3,E264=""),"",INT(AVERAGE(MAX(OFFSET(E264,1-$M$3,0):E264),MIN(OFFSET(F264,1-$M$3,0):F264))))</f>
        <v/>
      </c>
      <c r="N264" s="65" t="str">
        <f t="shared" ca="1" si="23"/>
        <v/>
      </c>
      <c r="O264" s="102" t="str">
        <f ca="1">IF(ROW()&lt;$O$3+$N$3+3,"",IF(OFFSET(E264,1-$N$3,0)="","",INT(AVERAGE(MAX((OFFSET(E264,1-$O$3,0)):(OFFSET(E264,2-($N$3+$O$3),0))),MIN((OFFSET(F264,1-$O$3,0)):(OFFSET(F264,2-($N$3+$O$3),0)))))))</f>
        <v/>
      </c>
      <c r="P264" s="65" t="str">
        <f t="shared" ca="1" si="20"/>
        <v/>
      </c>
      <c r="Q264" s="93" t="str">
        <f t="shared" ca="1" si="19"/>
        <v/>
      </c>
      <c r="R264" s="90"/>
      <c r="S264" s="65"/>
      <c r="T264" s="65"/>
      <c r="U264" s="145" t="str">
        <f ca="1">IFERROR(AVERAGE(OFFSET(G264,1-U$3,0):G264),"")</f>
        <v/>
      </c>
      <c r="V264" s="85"/>
      <c r="W264" s="93"/>
      <c r="X264" s="146">
        <f t="shared" ca="1" si="21"/>
        <v>-1</v>
      </c>
      <c r="Y264" s="92"/>
      <c r="Z264" s="81"/>
      <c r="AA264" s="65"/>
      <c r="AB264" s="103"/>
      <c r="AC264" s="103"/>
      <c r="AD264" s="103"/>
      <c r="AE264" s="65"/>
      <c r="AF264" s="81"/>
      <c r="AG264" s="65"/>
      <c r="AH264" s="65"/>
      <c r="AI264" s="81"/>
      <c r="AJ264" s="65"/>
      <c r="AK264" s="103"/>
      <c r="AL264" s="103"/>
      <c r="AM264" s="103"/>
      <c r="AN264" s="65"/>
      <c r="AO264" s="81"/>
      <c r="AP264" s="65"/>
      <c r="AQ264" s="64"/>
    </row>
    <row r="265" spans="1:43" ht="18" customHeight="1">
      <c r="A265" s="46"/>
      <c r="B265" s="47"/>
      <c r="C265" s="48"/>
      <c r="D265" s="46"/>
      <c r="E265" s="46"/>
      <c r="F265" s="46"/>
      <c r="G265" s="46"/>
      <c r="H265" s="57" t="str">
        <f ca="1">IF(AND(COUNT(OFFSET(G265,1-H$3,0):G265)&lt;&gt;H$3),"",IF(AND(COUNT(OFFSET(G265,1-H$3,0):G265)=H$3,H264=""),AVERAGE(OFFSET(G265,1-H$3,0):G265),IF(COUNT(H264=1),H264+2/(H$3+1)*(G265-H264))))</f>
        <v/>
      </c>
      <c r="I265" s="57" t="str">
        <f ca="1">IF(AND(COUNT(OFFSET(G265,1-I$3,0):G265)&lt;&gt;I$3),"",IF(AND(COUNT(OFFSET(G265,1-I$3,0):G265)=I$3,I264=""),AVERAGE(OFFSET(G265,1-I$3,0):G265),IF(COUNT(I264=1),I264+2/(I$3+1)*(G265-I264))))</f>
        <v/>
      </c>
      <c r="J265" s="58" t="str">
        <f t="shared" ca="1" si="22"/>
        <v/>
      </c>
      <c r="K265" s="58" t="str">
        <f ca="1">IF(AND(COUNT(OFFSET(J265,1-K$3,0):J265)&lt;&gt;K$3),"",IF(AND(COUNT(OFFSET(J265,1-K$3,0):J265)=K$3,K264=""),AVERAGE(OFFSET(J265,1-K$3,0):J265),IF(COUNT(K264=1),K264+2/(K$3+1)*(J265-K264))))</f>
        <v/>
      </c>
      <c r="L265" s="82" t="str">
        <f ca="1">IF(OR(ROW()&lt;$L$3+3,E265=""),"",INT(AVERAGE(MAX(OFFSET(E265,1-$L$3,0):E265),MIN(OFFSET(F265,1-$L$3,0):F265))))</f>
        <v/>
      </c>
      <c r="M265" s="82" t="str">
        <f ca="1">IF(OR(ROW()&lt;$M$3+3,E265=""),"",INT(AVERAGE(MAX(OFFSET(E265,1-$M$3,0):E265),MIN(OFFSET(F265,1-$M$3,0):F265))))</f>
        <v/>
      </c>
      <c r="N265" s="65" t="str">
        <f t="shared" ca="1" si="23"/>
        <v/>
      </c>
      <c r="O265" s="102" t="str">
        <f ca="1">IF(ROW()&lt;$O$3+$N$3+3,"",IF(OFFSET(E265,1-$N$3,0)="","",INT(AVERAGE(MAX((OFFSET(E265,1-$O$3,0)):(OFFSET(E265,2-($N$3+$O$3),0))),MIN((OFFSET(F265,1-$O$3,0)):(OFFSET(F265,2-($N$3+$O$3),0)))))))</f>
        <v/>
      </c>
      <c r="P265" s="65" t="str">
        <f t="shared" ca="1" si="20"/>
        <v/>
      </c>
      <c r="Q265" s="93" t="str">
        <f t="shared" ca="1" si="19"/>
        <v/>
      </c>
      <c r="R265" s="90"/>
      <c r="S265" s="65"/>
      <c r="T265" s="65"/>
      <c r="U265" s="145" t="str">
        <f ca="1">IFERROR(AVERAGE(OFFSET(G265,1-U$3,0):G265),"")</f>
        <v/>
      </c>
      <c r="V265" s="85"/>
      <c r="W265" s="93"/>
      <c r="X265" s="146">
        <f t="shared" ca="1" si="21"/>
        <v>-1</v>
      </c>
      <c r="Y265" s="92"/>
      <c r="Z265" s="81"/>
      <c r="AA265" s="65"/>
      <c r="AB265" s="103"/>
      <c r="AC265" s="103"/>
      <c r="AD265" s="103"/>
      <c r="AE265" s="65"/>
      <c r="AF265" s="81"/>
      <c r="AG265" s="65"/>
      <c r="AH265" s="65"/>
      <c r="AI265" s="81"/>
      <c r="AJ265" s="65"/>
      <c r="AK265" s="103"/>
      <c r="AL265" s="103"/>
      <c r="AM265" s="103"/>
      <c r="AN265" s="65"/>
      <c r="AO265" s="81"/>
      <c r="AP265" s="65"/>
      <c r="AQ265" s="64"/>
    </row>
    <row r="266" spans="1:43" ht="18" customHeight="1">
      <c r="A266" s="46"/>
      <c r="B266" s="47"/>
      <c r="C266" s="48"/>
      <c r="D266" s="46"/>
      <c r="E266" s="46"/>
      <c r="F266" s="46"/>
      <c r="G266" s="46"/>
      <c r="H266" s="57" t="str">
        <f ca="1">IF(AND(COUNT(OFFSET(G266,1-H$3,0):G266)&lt;&gt;H$3),"",IF(AND(COUNT(OFFSET(G266,1-H$3,0):G266)=H$3,H265=""),AVERAGE(OFFSET(G266,1-H$3,0):G266),IF(COUNT(H265=1),H265+2/(H$3+1)*(G266-H265))))</f>
        <v/>
      </c>
      <c r="I266" s="57" t="str">
        <f ca="1">IF(AND(COUNT(OFFSET(G266,1-I$3,0):G266)&lt;&gt;I$3),"",IF(AND(COUNT(OFFSET(G266,1-I$3,0):G266)=I$3,I265=""),AVERAGE(OFFSET(G266,1-I$3,0):G266),IF(COUNT(I265=1),I265+2/(I$3+1)*(G266-I265))))</f>
        <v/>
      </c>
      <c r="J266" s="58" t="str">
        <f t="shared" ca="1" si="22"/>
        <v/>
      </c>
      <c r="K266" s="58" t="str">
        <f ca="1">IF(AND(COUNT(OFFSET(J266,1-K$3,0):J266)&lt;&gt;K$3),"",IF(AND(COUNT(OFFSET(J266,1-K$3,0):J266)=K$3,K265=""),AVERAGE(OFFSET(J266,1-K$3,0):J266),IF(COUNT(K265=1),K265+2/(K$3+1)*(J266-K265))))</f>
        <v/>
      </c>
      <c r="L266" s="82" t="str">
        <f ca="1">IF(OR(ROW()&lt;$L$3+3,E266=""),"",INT(AVERAGE(MAX(OFFSET(E266,1-$L$3,0):E266),MIN(OFFSET(F266,1-$L$3,0):F266))))</f>
        <v/>
      </c>
      <c r="M266" s="82" t="str">
        <f ca="1">IF(OR(ROW()&lt;$M$3+3,E266=""),"",INT(AVERAGE(MAX(OFFSET(E266,1-$M$3,0):E266),MIN(OFFSET(F266,1-$M$3,0):F266))))</f>
        <v/>
      </c>
      <c r="N266" s="65" t="str">
        <f t="shared" ca="1" si="23"/>
        <v/>
      </c>
      <c r="O266" s="102" t="str">
        <f ca="1">IF(ROW()&lt;$O$3+$N$3+3,"",IF(OFFSET(E266,1-$N$3,0)="","",INT(AVERAGE(MAX((OFFSET(E266,1-$O$3,0)):(OFFSET(E266,2-($N$3+$O$3),0))),MIN((OFFSET(F266,1-$O$3,0)):(OFFSET(F266,2-($N$3+$O$3),0)))))))</f>
        <v/>
      </c>
      <c r="P266" s="65" t="str">
        <f t="shared" ca="1" si="20"/>
        <v/>
      </c>
      <c r="Q266" s="93" t="str">
        <f t="shared" ca="1" si="19"/>
        <v/>
      </c>
      <c r="R266" s="90"/>
      <c r="S266" s="65"/>
      <c r="T266" s="65"/>
      <c r="U266" s="145" t="str">
        <f ca="1">IFERROR(AVERAGE(OFFSET(G266,1-U$3,0):G266),"")</f>
        <v/>
      </c>
      <c r="V266" s="85"/>
      <c r="W266" s="93"/>
      <c r="X266" s="146">
        <f t="shared" ca="1" si="21"/>
        <v>-1</v>
      </c>
      <c r="Y266" s="92"/>
      <c r="Z266" s="81"/>
      <c r="AA266" s="65"/>
      <c r="AB266" s="103"/>
      <c r="AC266" s="103"/>
      <c r="AD266" s="103"/>
      <c r="AE266" s="65"/>
      <c r="AF266" s="81"/>
      <c r="AG266" s="65"/>
      <c r="AH266" s="65"/>
      <c r="AI266" s="81"/>
      <c r="AJ266" s="65"/>
      <c r="AK266" s="103"/>
      <c r="AL266" s="103"/>
      <c r="AM266" s="103"/>
      <c r="AN266" s="65"/>
      <c r="AO266" s="81"/>
      <c r="AP266" s="65"/>
      <c r="AQ266" s="64"/>
    </row>
    <row r="267" spans="1:43" ht="18" customHeight="1">
      <c r="A267" s="46"/>
      <c r="B267" s="47"/>
      <c r="C267" s="48"/>
      <c r="D267" s="46"/>
      <c r="E267" s="46"/>
      <c r="F267" s="46"/>
      <c r="G267" s="46"/>
      <c r="H267" s="57" t="str">
        <f ca="1">IF(AND(COUNT(OFFSET(G267,1-H$3,0):G267)&lt;&gt;H$3),"",IF(AND(COUNT(OFFSET(G267,1-H$3,0):G267)=H$3,H266=""),AVERAGE(OFFSET(G267,1-H$3,0):G267),IF(COUNT(H266=1),H266+2/(H$3+1)*(G267-H266))))</f>
        <v/>
      </c>
      <c r="I267" s="57" t="str">
        <f ca="1">IF(AND(COUNT(OFFSET(G267,1-I$3,0):G267)&lt;&gt;I$3),"",IF(AND(COUNT(OFFSET(G267,1-I$3,0):G267)=I$3,I266=""),AVERAGE(OFFSET(G267,1-I$3,0):G267),IF(COUNT(I266=1),I266+2/(I$3+1)*(G267-I266))))</f>
        <v/>
      </c>
      <c r="J267" s="58" t="str">
        <f t="shared" ca="1" si="22"/>
        <v/>
      </c>
      <c r="K267" s="58" t="str">
        <f ca="1">IF(AND(COUNT(OFFSET(J267,1-K$3,0):J267)&lt;&gt;K$3),"",IF(AND(COUNT(OFFSET(J267,1-K$3,0):J267)=K$3,K266=""),AVERAGE(OFFSET(J267,1-K$3,0):J267),IF(COUNT(K266=1),K266+2/(K$3+1)*(J267-K266))))</f>
        <v/>
      </c>
      <c r="L267" s="82" t="str">
        <f ca="1">IF(OR(ROW()&lt;$L$3+3,E267=""),"",INT(AVERAGE(MAX(OFFSET(E267,1-$L$3,0):E267),MIN(OFFSET(F267,1-$L$3,0):F267))))</f>
        <v/>
      </c>
      <c r="M267" s="82" t="str">
        <f ca="1">IF(OR(ROW()&lt;$M$3+3,E267=""),"",INT(AVERAGE(MAX(OFFSET(E267,1-$M$3,0):E267),MIN(OFFSET(F267,1-$M$3,0):F267))))</f>
        <v/>
      </c>
      <c r="N267" s="65" t="str">
        <f t="shared" ca="1" si="23"/>
        <v/>
      </c>
      <c r="O267" s="102" t="str">
        <f ca="1">IF(ROW()&lt;$O$3+$N$3+3,"",IF(OFFSET(E267,1-$N$3,0)="","",INT(AVERAGE(MAX((OFFSET(E267,1-$O$3,0)):(OFFSET(E267,2-($N$3+$O$3),0))),MIN((OFFSET(F267,1-$O$3,0)):(OFFSET(F267,2-($N$3+$O$3),0)))))))</f>
        <v/>
      </c>
      <c r="P267" s="65" t="str">
        <f t="shared" ca="1" si="20"/>
        <v/>
      </c>
      <c r="Q267" s="93" t="str">
        <f t="shared" ca="1" si="19"/>
        <v/>
      </c>
      <c r="R267" s="90"/>
      <c r="S267" s="65"/>
      <c r="T267" s="65"/>
      <c r="U267" s="145" t="str">
        <f ca="1">IFERROR(AVERAGE(OFFSET(G267,1-U$3,0):G267),"")</f>
        <v/>
      </c>
      <c r="V267" s="85"/>
      <c r="W267" s="93"/>
      <c r="X267" s="146">
        <f t="shared" ca="1" si="21"/>
        <v>-1</v>
      </c>
      <c r="Y267" s="92"/>
      <c r="Z267" s="81"/>
      <c r="AA267" s="65"/>
      <c r="AB267" s="103"/>
      <c r="AC267" s="103"/>
      <c r="AD267" s="103"/>
      <c r="AE267" s="65"/>
      <c r="AF267" s="81"/>
      <c r="AG267" s="65"/>
      <c r="AH267" s="65"/>
      <c r="AI267" s="81"/>
      <c r="AJ267" s="65"/>
      <c r="AK267" s="103"/>
      <c r="AL267" s="103"/>
      <c r="AM267" s="103"/>
      <c r="AN267" s="65"/>
      <c r="AO267" s="81"/>
      <c r="AP267" s="65"/>
      <c r="AQ267" s="64"/>
    </row>
    <row r="268" spans="1:43" ht="18" customHeight="1">
      <c r="A268" s="46"/>
      <c r="B268" s="47"/>
      <c r="C268" s="48"/>
      <c r="D268" s="46"/>
      <c r="E268" s="46"/>
      <c r="F268" s="46"/>
      <c r="G268" s="46"/>
      <c r="H268" s="57" t="str">
        <f ca="1">IF(AND(COUNT(OFFSET(G268,1-H$3,0):G268)&lt;&gt;H$3),"",IF(AND(COUNT(OFFSET(G268,1-H$3,0):G268)=H$3,H267=""),AVERAGE(OFFSET(G268,1-H$3,0):G268),IF(COUNT(H267=1),H267+2/(H$3+1)*(G268-H267))))</f>
        <v/>
      </c>
      <c r="I268" s="57" t="str">
        <f ca="1">IF(AND(COUNT(OFFSET(G268,1-I$3,0):G268)&lt;&gt;I$3),"",IF(AND(COUNT(OFFSET(G268,1-I$3,0):G268)=I$3,I267=""),AVERAGE(OFFSET(G268,1-I$3,0):G268),IF(COUNT(I267=1),I267+2/(I$3+1)*(G268-I267))))</f>
        <v/>
      </c>
      <c r="J268" s="58" t="str">
        <f t="shared" ca="1" si="22"/>
        <v/>
      </c>
      <c r="K268" s="58" t="str">
        <f ca="1">IF(AND(COUNT(OFFSET(J268,1-K$3,0):J268)&lt;&gt;K$3),"",IF(AND(COUNT(OFFSET(J268,1-K$3,0):J268)=K$3,K267=""),AVERAGE(OFFSET(J268,1-K$3,0):J268),IF(COUNT(K267=1),K267+2/(K$3+1)*(J268-K267))))</f>
        <v/>
      </c>
      <c r="L268" s="82" t="str">
        <f ca="1">IF(OR(ROW()&lt;$L$3+3,E268=""),"",INT(AVERAGE(MAX(OFFSET(E268,1-$L$3,0):E268),MIN(OFFSET(F268,1-$L$3,0):F268))))</f>
        <v/>
      </c>
      <c r="M268" s="82" t="str">
        <f ca="1">IF(OR(ROW()&lt;$M$3+3,E268=""),"",INT(AVERAGE(MAX(OFFSET(E268,1-$M$3,0):E268),MIN(OFFSET(F268,1-$M$3,0):F268))))</f>
        <v/>
      </c>
      <c r="N268" s="65" t="str">
        <f t="shared" ca="1" si="23"/>
        <v/>
      </c>
      <c r="O268" s="102" t="str">
        <f ca="1">IF(ROW()&lt;$O$3+$N$3+3,"",IF(OFFSET(E268,1-$N$3,0)="","",INT(AVERAGE(MAX((OFFSET(E268,1-$O$3,0)):(OFFSET(E268,2-($N$3+$O$3),0))),MIN((OFFSET(F268,1-$O$3,0)):(OFFSET(F268,2-($N$3+$O$3),0)))))))</f>
        <v/>
      </c>
      <c r="P268" s="65" t="str">
        <f t="shared" ca="1" si="20"/>
        <v/>
      </c>
      <c r="Q268" s="93" t="str">
        <f t="shared" ca="1" si="19"/>
        <v/>
      </c>
      <c r="R268" s="90"/>
      <c r="S268" s="65"/>
      <c r="T268" s="65"/>
      <c r="U268" s="145" t="str">
        <f ca="1">IFERROR(AVERAGE(OFFSET(G268,1-U$3,0):G268),"")</f>
        <v/>
      </c>
      <c r="V268" s="85"/>
      <c r="W268" s="93"/>
      <c r="X268" s="146">
        <f t="shared" ca="1" si="21"/>
        <v>-1</v>
      </c>
      <c r="Y268" s="92"/>
      <c r="Z268" s="81"/>
      <c r="AA268" s="65"/>
      <c r="AB268" s="103"/>
      <c r="AC268" s="103"/>
      <c r="AD268" s="103"/>
      <c r="AE268" s="65"/>
      <c r="AF268" s="81"/>
      <c r="AG268" s="65"/>
      <c r="AH268" s="65"/>
      <c r="AI268" s="81"/>
      <c r="AJ268" s="65"/>
      <c r="AK268" s="103"/>
      <c r="AL268" s="103"/>
      <c r="AM268" s="103"/>
      <c r="AN268" s="65"/>
      <c r="AO268" s="81"/>
      <c r="AP268" s="65"/>
      <c r="AQ268" s="64"/>
    </row>
    <row r="269" spans="1:43" ht="18" customHeight="1">
      <c r="A269" s="46"/>
      <c r="B269" s="47"/>
      <c r="C269" s="48"/>
      <c r="D269" s="46"/>
      <c r="E269" s="46"/>
      <c r="F269" s="46"/>
      <c r="G269" s="46"/>
      <c r="H269" s="57" t="str">
        <f ca="1">IF(AND(COUNT(OFFSET(G269,1-H$3,0):G269)&lt;&gt;H$3),"",IF(AND(COUNT(OFFSET(G269,1-H$3,0):G269)=H$3,H268=""),AVERAGE(OFFSET(G269,1-H$3,0):G269),IF(COUNT(H268=1),H268+2/(H$3+1)*(G269-H268))))</f>
        <v/>
      </c>
      <c r="I269" s="57" t="str">
        <f ca="1">IF(AND(COUNT(OFFSET(G269,1-I$3,0):G269)&lt;&gt;I$3),"",IF(AND(COUNT(OFFSET(G269,1-I$3,0):G269)=I$3,I268=""),AVERAGE(OFFSET(G269,1-I$3,0):G269),IF(COUNT(I268=1),I268+2/(I$3+1)*(G269-I268))))</f>
        <v/>
      </c>
      <c r="J269" s="58" t="str">
        <f t="shared" ca="1" si="22"/>
        <v/>
      </c>
      <c r="K269" s="58" t="str">
        <f ca="1">IF(AND(COUNT(OFFSET(J269,1-K$3,0):J269)&lt;&gt;K$3),"",IF(AND(COUNT(OFFSET(J269,1-K$3,0):J269)=K$3,K268=""),AVERAGE(OFFSET(J269,1-K$3,0):J269),IF(COUNT(K268=1),K268+2/(K$3+1)*(J269-K268))))</f>
        <v/>
      </c>
      <c r="L269" s="82" t="str">
        <f ca="1">IF(OR(ROW()&lt;$L$3+3,E269=""),"",INT(AVERAGE(MAX(OFFSET(E269,1-$L$3,0):E269),MIN(OFFSET(F269,1-$L$3,0):F269))))</f>
        <v/>
      </c>
      <c r="M269" s="82" t="str">
        <f ca="1">IF(OR(ROW()&lt;$M$3+3,E269=""),"",INT(AVERAGE(MAX(OFFSET(E269,1-$M$3,0):E269),MIN(OFFSET(F269,1-$M$3,0):F269))))</f>
        <v/>
      </c>
      <c r="N269" s="65" t="str">
        <f t="shared" ca="1" si="23"/>
        <v/>
      </c>
      <c r="O269" s="102" t="str">
        <f ca="1">IF(ROW()&lt;$O$3+$N$3+3,"",IF(OFFSET(E269,1-$N$3,0)="","",INT(AVERAGE(MAX((OFFSET(E269,1-$O$3,0)):(OFFSET(E269,2-($N$3+$O$3),0))),MIN((OFFSET(F269,1-$O$3,0)):(OFFSET(F269,2-($N$3+$O$3),0)))))))</f>
        <v/>
      </c>
      <c r="P269" s="65" t="str">
        <f t="shared" ca="1" si="20"/>
        <v/>
      </c>
      <c r="Q269" s="93" t="str">
        <f t="shared" ca="1" si="19"/>
        <v/>
      </c>
      <c r="R269" s="90"/>
      <c r="S269" s="65"/>
      <c r="T269" s="65"/>
      <c r="U269" s="145" t="str">
        <f ca="1">IFERROR(AVERAGE(OFFSET(G269,1-U$3,0):G269),"")</f>
        <v/>
      </c>
      <c r="V269" s="85"/>
      <c r="W269" s="93"/>
      <c r="X269" s="146">
        <f t="shared" ca="1" si="21"/>
        <v>-1</v>
      </c>
      <c r="Y269" s="92"/>
      <c r="Z269" s="81"/>
      <c r="AA269" s="65"/>
      <c r="AB269" s="103"/>
      <c r="AC269" s="103"/>
      <c r="AD269" s="103"/>
      <c r="AE269" s="65"/>
      <c r="AF269" s="81"/>
      <c r="AG269" s="65"/>
      <c r="AH269" s="65"/>
      <c r="AI269" s="81"/>
      <c r="AJ269" s="65"/>
      <c r="AK269" s="103"/>
      <c r="AL269" s="103"/>
      <c r="AM269" s="103"/>
      <c r="AN269" s="65"/>
      <c r="AO269" s="81"/>
      <c r="AP269" s="65"/>
      <c r="AQ269" s="64"/>
    </row>
    <row r="270" spans="1:43" ht="18" customHeight="1">
      <c r="A270" s="46"/>
      <c r="B270" s="47"/>
      <c r="C270" s="48"/>
      <c r="D270" s="46"/>
      <c r="E270" s="46"/>
      <c r="F270" s="46"/>
      <c r="G270" s="46"/>
      <c r="H270" s="57" t="str">
        <f ca="1">IF(AND(COUNT(OFFSET(G270,1-H$3,0):G270)&lt;&gt;H$3),"",IF(AND(COUNT(OFFSET(G270,1-H$3,0):G270)=H$3,H269=""),AVERAGE(OFFSET(G270,1-H$3,0):G270),IF(COUNT(H269=1),H269+2/(H$3+1)*(G270-H269))))</f>
        <v/>
      </c>
      <c r="I270" s="57" t="str">
        <f ca="1">IF(AND(COUNT(OFFSET(G270,1-I$3,0):G270)&lt;&gt;I$3),"",IF(AND(COUNT(OFFSET(G270,1-I$3,0):G270)=I$3,I269=""),AVERAGE(OFFSET(G270,1-I$3,0):G270),IF(COUNT(I269=1),I269+2/(I$3+1)*(G270-I269))))</f>
        <v/>
      </c>
      <c r="J270" s="58" t="str">
        <f t="shared" ca="1" si="22"/>
        <v/>
      </c>
      <c r="K270" s="58" t="str">
        <f ca="1">IF(AND(COUNT(OFFSET(J270,1-K$3,0):J270)&lt;&gt;K$3),"",IF(AND(COUNT(OFFSET(J270,1-K$3,0):J270)=K$3,K269=""),AVERAGE(OFFSET(J270,1-K$3,0):J270),IF(COUNT(K269=1),K269+2/(K$3+1)*(J270-K269))))</f>
        <v/>
      </c>
      <c r="L270" s="82" t="str">
        <f ca="1">IF(OR(ROW()&lt;$L$3+3,E270=""),"",INT(AVERAGE(MAX(OFFSET(E270,1-$L$3,0):E270),MIN(OFFSET(F270,1-$L$3,0):F270))))</f>
        <v/>
      </c>
      <c r="M270" s="82" t="str">
        <f ca="1">IF(OR(ROW()&lt;$M$3+3,E270=""),"",INT(AVERAGE(MAX(OFFSET(E270,1-$M$3,0):E270),MIN(OFFSET(F270,1-$M$3,0):F270))))</f>
        <v/>
      </c>
      <c r="N270" s="65" t="str">
        <f t="shared" ca="1" si="23"/>
        <v/>
      </c>
      <c r="O270" s="102" t="str">
        <f ca="1">IF(ROW()&lt;$O$3+$N$3+3,"",IF(OFFSET(E270,1-$N$3,0)="","",INT(AVERAGE(MAX((OFFSET(E270,1-$O$3,0)):(OFFSET(E270,2-($N$3+$O$3),0))),MIN((OFFSET(F270,1-$O$3,0)):(OFFSET(F270,2-($N$3+$O$3),0)))))))</f>
        <v/>
      </c>
      <c r="P270" s="65" t="str">
        <f t="shared" ca="1" si="20"/>
        <v/>
      </c>
      <c r="Q270" s="93" t="str">
        <f t="shared" ca="1" si="19"/>
        <v/>
      </c>
      <c r="R270" s="90"/>
      <c r="S270" s="65"/>
      <c r="T270" s="65"/>
      <c r="U270" s="145" t="str">
        <f ca="1">IFERROR(AVERAGE(OFFSET(G270,1-U$3,0):G270),"")</f>
        <v/>
      </c>
      <c r="V270" s="85"/>
      <c r="W270" s="93"/>
      <c r="X270" s="146">
        <f t="shared" ca="1" si="21"/>
        <v>-1</v>
      </c>
      <c r="Y270" s="92"/>
      <c r="Z270" s="81"/>
      <c r="AA270" s="65"/>
      <c r="AB270" s="103"/>
      <c r="AC270" s="103"/>
      <c r="AD270" s="103"/>
      <c r="AE270" s="65"/>
      <c r="AF270" s="81"/>
      <c r="AG270" s="65"/>
      <c r="AH270" s="65"/>
      <c r="AI270" s="81"/>
      <c r="AJ270" s="65"/>
      <c r="AK270" s="103"/>
      <c r="AL270" s="103"/>
      <c r="AM270" s="103"/>
      <c r="AN270" s="65"/>
      <c r="AO270" s="81"/>
      <c r="AP270" s="65"/>
      <c r="AQ270" s="64"/>
    </row>
    <row r="271" spans="1:43" ht="18" customHeight="1">
      <c r="A271" s="46"/>
      <c r="B271" s="47"/>
      <c r="C271" s="48"/>
      <c r="D271" s="46"/>
      <c r="E271" s="46"/>
      <c r="F271" s="46"/>
      <c r="G271" s="46"/>
      <c r="H271" s="57" t="str">
        <f ca="1">IF(AND(COUNT(OFFSET(G271,1-H$3,0):G271)&lt;&gt;H$3),"",IF(AND(COUNT(OFFSET(G271,1-H$3,0):G271)=H$3,H270=""),AVERAGE(OFFSET(G271,1-H$3,0):G271),IF(COUNT(H270=1),H270+2/(H$3+1)*(G271-H270))))</f>
        <v/>
      </c>
      <c r="I271" s="57" t="str">
        <f ca="1">IF(AND(COUNT(OFFSET(G271,1-I$3,0):G271)&lt;&gt;I$3),"",IF(AND(COUNT(OFFSET(G271,1-I$3,0):G271)=I$3,I270=""),AVERAGE(OFFSET(G271,1-I$3,0):G271),IF(COUNT(I270=1),I270+2/(I$3+1)*(G271-I270))))</f>
        <v/>
      </c>
      <c r="J271" s="58" t="str">
        <f t="shared" ca="1" si="22"/>
        <v/>
      </c>
      <c r="K271" s="58" t="str">
        <f ca="1">IF(AND(COUNT(OFFSET(J271,1-K$3,0):J271)&lt;&gt;K$3),"",IF(AND(COUNT(OFFSET(J271,1-K$3,0):J271)=K$3,K270=""),AVERAGE(OFFSET(J271,1-K$3,0):J271),IF(COUNT(K270=1),K270+2/(K$3+1)*(J271-K270))))</f>
        <v/>
      </c>
      <c r="L271" s="82" t="str">
        <f ca="1">IF(OR(ROW()&lt;$L$3+3,E271=""),"",INT(AVERAGE(MAX(OFFSET(E271,1-$L$3,0):E271),MIN(OFFSET(F271,1-$L$3,0):F271))))</f>
        <v/>
      </c>
      <c r="M271" s="82" t="str">
        <f ca="1">IF(OR(ROW()&lt;$M$3+3,E271=""),"",INT(AVERAGE(MAX(OFFSET(E271,1-$M$3,0):E271),MIN(OFFSET(F271,1-$M$3,0):F271))))</f>
        <v/>
      </c>
      <c r="N271" s="65" t="str">
        <f t="shared" ca="1" si="23"/>
        <v/>
      </c>
      <c r="O271" s="102" t="str">
        <f ca="1">IF(ROW()&lt;$O$3+$N$3+3,"",IF(OFFSET(E271,1-$N$3,0)="","",INT(AVERAGE(MAX((OFFSET(E271,1-$O$3,0)):(OFFSET(E271,2-($N$3+$O$3),0))),MIN((OFFSET(F271,1-$O$3,0)):(OFFSET(F271,2-($N$3+$O$3),0)))))))</f>
        <v/>
      </c>
      <c r="P271" s="65" t="str">
        <f t="shared" ca="1" si="20"/>
        <v/>
      </c>
      <c r="Q271" s="93" t="str">
        <f t="shared" ca="1" si="19"/>
        <v/>
      </c>
      <c r="R271" s="90"/>
      <c r="S271" s="65"/>
      <c r="T271" s="65"/>
      <c r="U271" s="145" t="str">
        <f ca="1">IFERROR(AVERAGE(OFFSET(G271,1-U$3,0):G271),"")</f>
        <v/>
      </c>
      <c r="V271" s="85"/>
      <c r="W271" s="93"/>
      <c r="X271" s="146">
        <f t="shared" ca="1" si="21"/>
        <v>-1</v>
      </c>
      <c r="Y271" s="92"/>
      <c r="Z271" s="81"/>
      <c r="AA271" s="65"/>
      <c r="AB271" s="103"/>
      <c r="AC271" s="103"/>
      <c r="AD271" s="103"/>
      <c r="AE271" s="65"/>
      <c r="AF271" s="81"/>
      <c r="AG271" s="65"/>
      <c r="AH271" s="65"/>
      <c r="AI271" s="81"/>
      <c r="AJ271" s="65"/>
      <c r="AK271" s="103"/>
      <c r="AL271" s="103"/>
      <c r="AM271" s="103"/>
      <c r="AN271" s="65"/>
      <c r="AO271" s="81"/>
      <c r="AP271" s="65"/>
      <c r="AQ271" s="64"/>
    </row>
    <row r="272" spans="1:43" ht="18" customHeight="1">
      <c r="A272" s="46"/>
      <c r="B272" s="47"/>
      <c r="C272" s="48"/>
      <c r="D272" s="46"/>
      <c r="E272" s="46"/>
      <c r="F272" s="46"/>
      <c r="G272" s="46"/>
      <c r="H272" s="57" t="str">
        <f ca="1">IF(AND(COUNT(OFFSET(G272,1-H$3,0):G272)&lt;&gt;H$3),"",IF(AND(COUNT(OFFSET(G272,1-H$3,0):G272)=H$3,H271=""),AVERAGE(OFFSET(G272,1-H$3,0):G272),IF(COUNT(H271=1),H271+2/(H$3+1)*(G272-H271))))</f>
        <v/>
      </c>
      <c r="I272" s="57" t="str">
        <f ca="1">IF(AND(COUNT(OFFSET(G272,1-I$3,0):G272)&lt;&gt;I$3),"",IF(AND(COUNT(OFFSET(G272,1-I$3,0):G272)=I$3,I271=""),AVERAGE(OFFSET(G272,1-I$3,0):G272),IF(COUNT(I271=1),I271+2/(I$3+1)*(G272-I271))))</f>
        <v/>
      </c>
      <c r="J272" s="58" t="str">
        <f t="shared" ca="1" si="22"/>
        <v/>
      </c>
      <c r="K272" s="58" t="str">
        <f ca="1">IF(AND(COUNT(OFFSET(J272,1-K$3,0):J272)&lt;&gt;K$3),"",IF(AND(COUNT(OFFSET(J272,1-K$3,0):J272)=K$3,K271=""),AVERAGE(OFFSET(J272,1-K$3,0):J272),IF(COUNT(K271=1),K271+2/(K$3+1)*(J272-K271))))</f>
        <v/>
      </c>
      <c r="L272" s="82" t="str">
        <f ca="1">IF(OR(ROW()&lt;$L$3+3,E272=""),"",INT(AVERAGE(MAX(OFFSET(E272,1-$L$3,0):E272),MIN(OFFSET(F272,1-$L$3,0):F272))))</f>
        <v/>
      </c>
      <c r="M272" s="82" t="str">
        <f ca="1">IF(OR(ROW()&lt;$M$3+3,E272=""),"",INT(AVERAGE(MAX(OFFSET(E272,1-$M$3,0):E272),MIN(OFFSET(F272,1-$M$3,0):F272))))</f>
        <v/>
      </c>
      <c r="N272" s="65" t="str">
        <f t="shared" ca="1" si="23"/>
        <v/>
      </c>
      <c r="O272" s="102" t="str">
        <f ca="1">IF(ROW()&lt;$O$3+$N$3+3,"",IF(OFFSET(E272,1-$N$3,0)="","",INT(AVERAGE(MAX((OFFSET(E272,1-$O$3,0)):(OFFSET(E272,2-($N$3+$O$3),0))),MIN((OFFSET(F272,1-$O$3,0)):(OFFSET(F272,2-($N$3+$O$3),0)))))))</f>
        <v/>
      </c>
      <c r="P272" s="65" t="str">
        <f t="shared" ca="1" si="20"/>
        <v/>
      </c>
      <c r="Q272" s="93" t="str">
        <f t="shared" ref="Q272:Q335" ca="1" si="24">IF(OFFSET(G272,1-$Q$3,0)="","",OFFSET(G272,1-$Q$3,0))</f>
        <v/>
      </c>
      <c r="R272" s="90"/>
      <c r="S272" s="65"/>
      <c r="T272" s="65"/>
      <c r="U272" s="145" t="str">
        <f ca="1">IFERROR(AVERAGE(OFFSET(G272,1-U$3,0):G272),"")</f>
        <v/>
      </c>
      <c r="V272" s="85"/>
      <c r="W272" s="93"/>
      <c r="X272" s="146">
        <f t="shared" ca="1" si="21"/>
        <v>-1</v>
      </c>
      <c r="Y272" s="92"/>
      <c r="Z272" s="81"/>
      <c r="AA272" s="65"/>
      <c r="AB272" s="103"/>
      <c r="AC272" s="103"/>
      <c r="AD272" s="103"/>
      <c r="AE272" s="65"/>
      <c r="AF272" s="81"/>
      <c r="AG272" s="65"/>
      <c r="AH272" s="65"/>
      <c r="AI272" s="81"/>
      <c r="AJ272" s="65"/>
      <c r="AK272" s="103"/>
      <c r="AL272" s="103"/>
      <c r="AM272" s="103"/>
      <c r="AN272" s="65"/>
      <c r="AO272" s="81"/>
      <c r="AP272" s="65"/>
      <c r="AQ272" s="64"/>
    </row>
    <row r="273" spans="1:43" ht="18" customHeight="1">
      <c r="A273" s="46"/>
      <c r="B273" s="47"/>
      <c r="C273" s="48"/>
      <c r="D273" s="46"/>
      <c r="E273" s="46"/>
      <c r="F273" s="46"/>
      <c r="G273" s="46"/>
      <c r="H273" s="57" t="str">
        <f ca="1">IF(AND(COUNT(OFFSET(G273,1-H$3,0):G273)&lt;&gt;H$3),"",IF(AND(COUNT(OFFSET(G273,1-H$3,0):G273)=H$3,H272=""),AVERAGE(OFFSET(G273,1-H$3,0):G273),IF(COUNT(H272=1),H272+2/(H$3+1)*(G273-H272))))</f>
        <v/>
      </c>
      <c r="I273" s="57" t="str">
        <f ca="1">IF(AND(COUNT(OFFSET(G273,1-I$3,0):G273)&lt;&gt;I$3),"",IF(AND(COUNT(OFFSET(G273,1-I$3,0):G273)=I$3,I272=""),AVERAGE(OFFSET(G273,1-I$3,0):G273),IF(COUNT(I272=1),I272+2/(I$3+1)*(G273-I272))))</f>
        <v/>
      </c>
      <c r="J273" s="58" t="str">
        <f t="shared" ca="1" si="22"/>
        <v/>
      </c>
      <c r="K273" s="58" t="str">
        <f ca="1">IF(AND(COUNT(OFFSET(J273,1-K$3,0):J273)&lt;&gt;K$3),"",IF(AND(COUNT(OFFSET(J273,1-K$3,0):J273)=K$3,K272=""),AVERAGE(OFFSET(J273,1-K$3,0):J273),IF(COUNT(K272=1),K272+2/(K$3+1)*(J273-K272))))</f>
        <v/>
      </c>
      <c r="L273" s="82" t="str">
        <f ca="1">IF(OR(ROW()&lt;$L$3+3,E273=""),"",INT(AVERAGE(MAX(OFFSET(E273,1-$L$3,0):E273),MIN(OFFSET(F273,1-$L$3,0):F273))))</f>
        <v/>
      </c>
      <c r="M273" s="82" t="str">
        <f ca="1">IF(OR(ROW()&lt;$M$3+3,E273=""),"",INT(AVERAGE(MAX(OFFSET(E273,1-$M$3,0):E273),MIN(OFFSET(F273,1-$M$3,0):F273))))</f>
        <v/>
      </c>
      <c r="N273" s="65" t="str">
        <f t="shared" ca="1" si="23"/>
        <v/>
      </c>
      <c r="O273" s="102" t="str">
        <f ca="1">IF(ROW()&lt;$O$3+$N$3+3,"",IF(OFFSET(E273,1-$N$3,0)="","",INT(AVERAGE(MAX((OFFSET(E273,1-$O$3,0)):(OFFSET(E273,2-($N$3+$O$3),0))),MIN((OFFSET(F273,1-$O$3,0)):(OFFSET(F273,2-($N$3+$O$3),0)))))))</f>
        <v/>
      </c>
      <c r="P273" s="65" t="str">
        <f t="shared" ca="1" si="20"/>
        <v/>
      </c>
      <c r="Q273" s="93" t="str">
        <f t="shared" ca="1" si="24"/>
        <v/>
      </c>
      <c r="R273" s="90"/>
      <c r="S273" s="65"/>
      <c r="T273" s="65"/>
      <c r="U273" s="145" t="str">
        <f ca="1">IFERROR(AVERAGE(OFFSET(G273,1-U$3,0):G273),"")</f>
        <v/>
      </c>
      <c r="V273" s="85"/>
      <c r="W273" s="93"/>
      <c r="X273" s="146">
        <f t="shared" ca="1" si="21"/>
        <v>-1</v>
      </c>
      <c r="Y273" s="92"/>
      <c r="Z273" s="81"/>
      <c r="AA273" s="65"/>
      <c r="AB273" s="103"/>
      <c r="AC273" s="103"/>
      <c r="AD273" s="103"/>
      <c r="AE273" s="65"/>
      <c r="AF273" s="81"/>
      <c r="AG273" s="65"/>
      <c r="AH273" s="65"/>
      <c r="AI273" s="81"/>
      <c r="AJ273" s="65"/>
      <c r="AK273" s="103"/>
      <c r="AL273" s="103"/>
      <c r="AM273" s="103"/>
      <c r="AN273" s="65"/>
      <c r="AO273" s="81"/>
      <c r="AP273" s="65"/>
      <c r="AQ273" s="64"/>
    </row>
    <row r="274" spans="1:43" ht="18" customHeight="1">
      <c r="A274" s="46"/>
      <c r="B274" s="47"/>
      <c r="C274" s="48"/>
      <c r="D274" s="46"/>
      <c r="E274" s="46"/>
      <c r="F274" s="46"/>
      <c r="G274" s="46"/>
      <c r="H274" s="57" t="str">
        <f ca="1">IF(AND(COUNT(OFFSET(G274,1-H$3,0):G274)&lt;&gt;H$3),"",IF(AND(COUNT(OFFSET(G274,1-H$3,0):G274)=H$3,H273=""),AVERAGE(OFFSET(G274,1-H$3,0):G274),IF(COUNT(H273=1),H273+2/(H$3+1)*(G274-H273))))</f>
        <v/>
      </c>
      <c r="I274" s="57" t="str">
        <f ca="1">IF(AND(COUNT(OFFSET(G274,1-I$3,0):G274)&lt;&gt;I$3),"",IF(AND(COUNT(OFFSET(G274,1-I$3,0):G274)=I$3,I273=""),AVERAGE(OFFSET(G274,1-I$3,0):G274),IF(COUNT(I273=1),I273+2/(I$3+1)*(G274-I273))))</f>
        <v/>
      </c>
      <c r="J274" s="58" t="str">
        <f t="shared" ca="1" si="22"/>
        <v/>
      </c>
      <c r="K274" s="58" t="str">
        <f ca="1">IF(AND(COUNT(OFFSET(J274,1-K$3,0):J274)&lt;&gt;K$3),"",IF(AND(COUNT(OFFSET(J274,1-K$3,0):J274)=K$3,K273=""),AVERAGE(OFFSET(J274,1-K$3,0):J274),IF(COUNT(K273=1),K273+2/(K$3+1)*(J274-K273))))</f>
        <v/>
      </c>
      <c r="L274" s="82" t="str">
        <f ca="1">IF(OR(ROW()&lt;$L$3+3,E274=""),"",INT(AVERAGE(MAX(OFFSET(E274,1-$L$3,0):E274),MIN(OFFSET(F274,1-$L$3,0):F274))))</f>
        <v/>
      </c>
      <c r="M274" s="82" t="str">
        <f ca="1">IF(OR(ROW()&lt;$M$3+3,E274=""),"",INT(AVERAGE(MAX(OFFSET(E274,1-$M$3,0):E274),MIN(OFFSET(F274,1-$M$3,0):F274))))</f>
        <v/>
      </c>
      <c r="N274" s="65" t="str">
        <f t="shared" ca="1" si="23"/>
        <v/>
      </c>
      <c r="O274" s="102" t="str">
        <f ca="1">IF(ROW()&lt;$O$3+$N$3+3,"",IF(OFFSET(E274,1-$N$3,0)="","",INT(AVERAGE(MAX((OFFSET(E274,1-$O$3,0)):(OFFSET(E274,2-($N$3+$O$3),0))),MIN((OFFSET(F274,1-$O$3,0)):(OFFSET(F274,2-($N$3+$O$3),0)))))))</f>
        <v/>
      </c>
      <c r="P274" s="65" t="str">
        <f t="shared" ca="1" si="20"/>
        <v/>
      </c>
      <c r="Q274" s="93" t="str">
        <f t="shared" ca="1" si="24"/>
        <v/>
      </c>
      <c r="R274" s="90"/>
      <c r="S274" s="65"/>
      <c r="T274" s="65"/>
      <c r="U274" s="145" t="str">
        <f ca="1">IFERROR(AVERAGE(OFFSET(G274,1-U$3,0):G274),"")</f>
        <v/>
      </c>
      <c r="V274" s="85"/>
      <c r="W274" s="93"/>
      <c r="X274" s="146">
        <f t="shared" ca="1" si="21"/>
        <v>-1</v>
      </c>
      <c r="Y274" s="92"/>
      <c r="Z274" s="81"/>
      <c r="AA274" s="65"/>
      <c r="AB274" s="103"/>
      <c r="AC274" s="103"/>
      <c r="AD274" s="103"/>
      <c r="AE274" s="65"/>
      <c r="AF274" s="81"/>
      <c r="AG274" s="65"/>
      <c r="AH274" s="65"/>
      <c r="AI274" s="81"/>
      <c r="AJ274" s="65"/>
      <c r="AK274" s="103"/>
      <c r="AL274" s="103"/>
      <c r="AM274" s="103"/>
      <c r="AN274" s="65"/>
      <c r="AO274" s="81"/>
      <c r="AP274" s="65"/>
      <c r="AQ274" s="64"/>
    </row>
    <row r="275" spans="1:43" ht="18" customHeight="1">
      <c r="A275" s="46"/>
      <c r="B275" s="47"/>
      <c r="C275" s="48"/>
      <c r="D275" s="46"/>
      <c r="E275" s="46"/>
      <c r="F275" s="46"/>
      <c r="G275" s="46"/>
      <c r="H275" s="57" t="str">
        <f ca="1">IF(AND(COUNT(OFFSET(G275,1-H$3,0):G275)&lt;&gt;H$3),"",IF(AND(COUNT(OFFSET(G275,1-H$3,0):G275)=H$3,H274=""),AVERAGE(OFFSET(G275,1-H$3,0):G275),IF(COUNT(H274=1),H274+2/(H$3+1)*(G275-H274))))</f>
        <v/>
      </c>
      <c r="I275" s="57" t="str">
        <f ca="1">IF(AND(COUNT(OFFSET(G275,1-I$3,0):G275)&lt;&gt;I$3),"",IF(AND(COUNT(OFFSET(G275,1-I$3,0):G275)=I$3,I274=""),AVERAGE(OFFSET(G275,1-I$3,0):G275),IF(COUNT(I274=1),I274+2/(I$3+1)*(G275-I274))))</f>
        <v/>
      </c>
      <c r="J275" s="58" t="str">
        <f t="shared" ca="1" si="22"/>
        <v/>
      </c>
      <c r="K275" s="58" t="str">
        <f ca="1">IF(AND(COUNT(OFFSET(J275,1-K$3,0):J275)&lt;&gt;K$3),"",IF(AND(COUNT(OFFSET(J275,1-K$3,0):J275)=K$3,K274=""),AVERAGE(OFFSET(J275,1-K$3,0):J275),IF(COUNT(K274=1),K274+2/(K$3+1)*(J275-K274))))</f>
        <v/>
      </c>
      <c r="L275" s="82" t="str">
        <f ca="1">IF(OR(ROW()&lt;$L$3+3,E275=""),"",INT(AVERAGE(MAX(OFFSET(E275,1-$L$3,0):E275),MIN(OFFSET(F275,1-$L$3,0):F275))))</f>
        <v/>
      </c>
      <c r="M275" s="82" t="str">
        <f ca="1">IF(OR(ROW()&lt;$M$3+3,E275=""),"",INT(AVERAGE(MAX(OFFSET(E275,1-$M$3,0):E275),MIN(OFFSET(F275,1-$M$3,0):F275))))</f>
        <v/>
      </c>
      <c r="N275" s="65" t="str">
        <f t="shared" ca="1" si="23"/>
        <v/>
      </c>
      <c r="O275" s="102" t="str">
        <f ca="1">IF(ROW()&lt;$O$3+$N$3+3,"",IF(OFFSET(E275,1-$N$3,0)="","",INT(AVERAGE(MAX((OFFSET(E275,1-$O$3,0)):(OFFSET(E275,2-($N$3+$O$3),0))),MIN((OFFSET(F275,1-$O$3,0)):(OFFSET(F275,2-($N$3+$O$3),0)))))))</f>
        <v/>
      </c>
      <c r="P275" s="65" t="str">
        <f t="shared" ca="1" si="20"/>
        <v/>
      </c>
      <c r="Q275" s="93" t="str">
        <f t="shared" ca="1" si="24"/>
        <v/>
      </c>
      <c r="R275" s="90"/>
      <c r="S275" s="65"/>
      <c r="T275" s="65"/>
      <c r="U275" s="145" t="str">
        <f ca="1">IFERROR(AVERAGE(OFFSET(G275,1-U$3,0):G275),"")</f>
        <v/>
      </c>
      <c r="V275" s="85"/>
      <c r="W275" s="93"/>
      <c r="X275" s="146">
        <f t="shared" ca="1" si="21"/>
        <v>-1</v>
      </c>
      <c r="Y275" s="92"/>
      <c r="Z275" s="81"/>
      <c r="AA275" s="65"/>
      <c r="AB275" s="103"/>
      <c r="AC275" s="103"/>
      <c r="AD275" s="103"/>
      <c r="AE275" s="65"/>
      <c r="AF275" s="81"/>
      <c r="AG275" s="65"/>
      <c r="AH275" s="65"/>
      <c r="AI275" s="81"/>
      <c r="AJ275" s="65"/>
      <c r="AK275" s="103"/>
      <c r="AL275" s="103"/>
      <c r="AM275" s="103"/>
      <c r="AN275" s="65"/>
      <c r="AO275" s="81"/>
      <c r="AP275" s="65"/>
      <c r="AQ275" s="64"/>
    </row>
    <row r="276" spans="1:43" ht="18" customHeight="1">
      <c r="A276" s="46"/>
      <c r="B276" s="47"/>
      <c r="C276" s="48"/>
      <c r="D276" s="46"/>
      <c r="E276" s="46"/>
      <c r="F276" s="46"/>
      <c r="G276" s="46"/>
      <c r="H276" s="57" t="str">
        <f ca="1">IF(AND(COUNT(OFFSET(G276,1-H$3,0):G276)&lt;&gt;H$3),"",IF(AND(COUNT(OFFSET(G276,1-H$3,0):G276)=H$3,H275=""),AVERAGE(OFFSET(G276,1-H$3,0):G276),IF(COUNT(H275=1),H275+2/(H$3+1)*(G276-H275))))</f>
        <v/>
      </c>
      <c r="I276" s="57" t="str">
        <f ca="1">IF(AND(COUNT(OFFSET(G276,1-I$3,0):G276)&lt;&gt;I$3),"",IF(AND(COUNT(OFFSET(G276,1-I$3,0):G276)=I$3,I275=""),AVERAGE(OFFSET(G276,1-I$3,0):G276),IF(COUNT(I275=1),I275+2/(I$3+1)*(G276-I275))))</f>
        <v/>
      </c>
      <c r="J276" s="58" t="str">
        <f t="shared" ca="1" si="22"/>
        <v/>
      </c>
      <c r="K276" s="58" t="str">
        <f ca="1">IF(AND(COUNT(OFFSET(J276,1-K$3,0):J276)&lt;&gt;K$3),"",IF(AND(COUNT(OFFSET(J276,1-K$3,0):J276)=K$3,K275=""),AVERAGE(OFFSET(J276,1-K$3,0):J276),IF(COUNT(K275=1),K275+2/(K$3+1)*(J276-K275))))</f>
        <v/>
      </c>
      <c r="L276" s="82" t="str">
        <f ca="1">IF(OR(ROW()&lt;$L$3+3,E276=""),"",INT(AVERAGE(MAX(OFFSET(E276,1-$L$3,0):E276),MIN(OFFSET(F276,1-$L$3,0):F276))))</f>
        <v/>
      </c>
      <c r="M276" s="82" t="str">
        <f ca="1">IF(OR(ROW()&lt;$M$3+3,E276=""),"",INT(AVERAGE(MAX(OFFSET(E276,1-$M$3,0):E276),MIN(OFFSET(F276,1-$M$3,0):F276))))</f>
        <v/>
      </c>
      <c r="N276" s="65" t="str">
        <f t="shared" ca="1" si="23"/>
        <v/>
      </c>
      <c r="O276" s="102" t="str">
        <f ca="1">IF(ROW()&lt;$O$3+$N$3+3,"",IF(OFFSET(E276,1-$N$3,0)="","",INT(AVERAGE(MAX((OFFSET(E276,1-$O$3,0)):(OFFSET(E276,2-($N$3+$O$3),0))),MIN((OFFSET(F276,1-$O$3,0)):(OFFSET(F276,2-($N$3+$O$3),0)))))))</f>
        <v/>
      </c>
      <c r="P276" s="65" t="str">
        <f t="shared" ca="1" si="20"/>
        <v/>
      </c>
      <c r="Q276" s="93" t="str">
        <f t="shared" ca="1" si="24"/>
        <v/>
      </c>
      <c r="R276" s="90"/>
      <c r="S276" s="65"/>
      <c r="T276" s="65"/>
      <c r="U276" s="145" t="str">
        <f ca="1">IFERROR(AVERAGE(OFFSET(G276,1-U$3,0):G276),"")</f>
        <v/>
      </c>
      <c r="V276" s="85"/>
      <c r="W276" s="93"/>
      <c r="X276" s="146">
        <f t="shared" ca="1" si="21"/>
        <v>-1</v>
      </c>
      <c r="Y276" s="92"/>
      <c r="Z276" s="81"/>
      <c r="AA276" s="65"/>
      <c r="AB276" s="103"/>
      <c r="AC276" s="103"/>
      <c r="AD276" s="103"/>
      <c r="AE276" s="65"/>
      <c r="AF276" s="81"/>
      <c r="AG276" s="65"/>
      <c r="AH276" s="65"/>
      <c r="AI276" s="81"/>
      <c r="AJ276" s="65"/>
      <c r="AK276" s="103"/>
      <c r="AL276" s="103"/>
      <c r="AM276" s="103"/>
      <c r="AN276" s="65"/>
      <c r="AO276" s="81"/>
      <c r="AP276" s="65"/>
      <c r="AQ276" s="64"/>
    </row>
    <row r="277" spans="1:43" ht="18" customHeight="1">
      <c r="A277" s="46"/>
      <c r="B277" s="47"/>
      <c r="C277" s="48"/>
      <c r="D277" s="46"/>
      <c r="E277" s="46"/>
      <c r="F277" s="46"/>
      <c r="G277" s="46"/>
      <c r="H277" s="57" t="str">
        <f ca="1">IF(AND(COUNT(OFFSET(G277,1-H$3,0):G277)&lt;&gt;H$3),"",IF(AND(COUNT(OFFSET(G277,1-H$3,0):G277)=H$3,H276=""),AVERAGE(OFFSET(G277,1-H$3,0):G277),IF(COUNT(H276=1),H276+2/(H$3+1)*(G277-H276))))</f>
        <v/>
      </c>
      <c r="I277" s="57" t="str">
        <f ca="1">IF(AND(COUNT(OFFSET(G277,1-I$3,0):G277)&lt;&gt;I$3),"",IF(AND(COUNT(OFFSET(G277,1-I$3,0):G277)=I$3,I276=""),AVERAGE(OFFSET(G277,1-I$3,0):G277),IF(COUNT(I276=1),I276+2/(I$3+1)*(G277-I276))))</f>
        <v/>
      </c>
      <c r="J277" s="58" t="str">
        <f t="shared" ca="1" si="22"/>
        <v/>
      </c>
      <c r="K277" s="58" t="str">
        <f ca="1">IF(AND(COUNT(OFFSET(J277,1-K$3,0):J277)&lt;&gt;K$3),"",IF(AND(COUNT(OFFSET(J277,1-K$3,0):J277)=K$3,K276=""),AVERAGE(OFFSET(J277,1-K$3,0):J277),IF(COUNT(K276=1),K276+2/(K$3+1)*(J277-K276))))</f>
        <v/>
      </c>
      <c r="L277" s="82" t="str">
        <f ca="1">IF(OR(ROW()&lt;$L$3+3,E277=""),"",INT(AVERAGE(MAX(OFFSET(E277,1-$L$3,0):E277),MIN(OFFSET(F277,1-$L$3,0):F277))))</f>
        <v/>
      </c>
      <c r="M277" s="82" t="str">
        <f ca="1">IF(OR(ROW()&lt;$M$3+3,E277=""),"",INT(AVERAGE(MAX(OFFSET(E277,1-$M$3,0):E277),MIN(OFFSET(F277,1-$M$3,0):F277))))</f>
        <v/>
      </c>
      <c r="N277" s="65" t="str">
        <f t="shared" ca="1" si="23"/>
        <v/>
      </c>
      <c r="O277" s="102" t="str">
        <f ca="1">IF(ROW()&lt;$O$3+$N$3+3,"",IF(OFFSET(E277,1-$N$3,0)="","",INT(AVERAGE(MAX((OFFSET(E277,1-$O$3,0)):(OFFSET(E277,2-($N$3+$O$3),0))),MIN((OFFSET(F277,1-$O$3,0)):(OFFSET(F277,2-($N$3+$O$3),0)))))))</f>
        <v/>
      </c>
      <c r="P277" s="65" t="str">
        <f t="shared" ca="1" si="20"/>
        <v/>
      </c>
      <c r="Q277" s="93" t="str">
        <f t="shared" ca="1" si="24"/>
        <v/>
      </c>
      <c r="R277" s="90"/>
      <c r="S277" s="65"/>
      <c r="T277" s="65"/>
      <c r="U277" s="145" t="str">
        <f ca="1">IFERROR(AVERAGE(OFFSET(G277,1-U$3,0):G277),"")</f>
        <v/>
      </c>
      <c r="V277" s="85"/>
      <c r="W277" s="93"/>
      <c r="X277" s="146">
        <f t="shared" ca="1" si="21"/>
        <v>-1</v>
      </c>
      <c r="Y277" s="92"/>
      <c r="Z277" s="81"/>
      <c r="AA277" s="65"/>
      <c r="AB277" s="103"/>
      <c r="AC277" s="103"/>
      <c r="AD277" s="103"/>
      <c r="AE277" s="65"/>
      <c r="AF277" s="81"/>
      <c r="AG277" s="65"/>
      <c r="AH277" s="65"/>
      <c r="AI277" s="81"/>
      <c r="AJ277" s="65"/>
      <c r="AK277" s="103"/>
      <c r="AL277" s="103"/>
      <c r="AM277" s="103"/>
      <c r="AN277" s="65"/>
      <c r="AO277" s="81"/>
      <c r="AP277" s="65"/>
      <c r="AQ277" s="64"/>
    </row>
    <row r="278" spans="1:43" ht="18" customHeight="1">
      <c r="A278" s="46"/>
      <c r="B278" s="47"/>
      <c r="C278" s="48"/>
      <c r="D278" s="46"/>
      <c r="E278" s="46"/>
      <c r="F278" s="46"/>
      <c r="G278" s="46"/>
      <c r="H278" s="57" t="str">
        <f ca="1">IF(AND(COUNT(OFFSET(G278,1-H$3,0):G278)&lt;&gt;H$3),"",IF(AND(COUNT(OFFSET(G278,1-H$3,0):G278)=H$3,H277=""),AVERAGE(OFFSET(G278,1-H$3,0):G278),IF(COUNT(H277=1),H277+2/(H$3+1)*(G278-H277))))</f>
        <v/>
      </c>
      <c r="I278" s="57" t="str">
        <f ca="1">IF(AND(COUNT(OFFSET(G278,1-I$3,0):G278)&lt;&gt;I$3),"",IF(AND(COUNT(OFFSET(G278,1-I$3,0):G278)=I$3,I277=""),AVERAGE(OFFSET(G278,1-I$3,0):G278),IF(COUNT(I277=1),I277+2/(I$3+1)*(G278-I277))))</f>
        <v/>
      </c>
      <c r="J278" s="58" t="str">
        <f t="shared" ca="1" si="22"/>
        <v/>
      </c>
      <c r="K278" s="58" t="str">
        <f ca="1">IF(AND(COUNT(OFFSET(J278,1-K$3,0):J278)&lt;&gt;K$3),"",IF(AND(COUNT(OFFSET(J278,1-K$3,0):J278)=K$3,K277=""),AVERAGE(OFFSET(J278,1-K$3,0):J278),IF(COUNT(K277=1),K277+2/(K$3+1)*(J278-K277))))</f>
        <v/>
      </c>
      <c r="L278" s="82" t="str">
        <f ca="1">IF(OR(ROW()&lt;$L$3+3,E278=""),"",INT(AVERAGE(MAX(OFFSET(E278,1-$L$3,0):E278),MIN(OFFSET(F278,1-$L$3,0):F278))))</f>
        <v/>
      </c>
      <c r="M278" s="82" t="str">
        <f ca="1">IF(OR(ROW()&lt;$M$3+3,E278=""),"",INT(AVERAGE(MAX(OFFSET(E278,1-$M$3,0):E278),MIN(OFFSET(F278,1-$M$3,0):F278))))</f>
        <v/>
      </c>
      <c r="N278" s="65" t="str">
        <f t="shared" ca="1" si="23"/>
        <v/>
      </c>
      <c r="O278" s="102" t="str">
        <f ca="1">IF(ROW()&lt;$O$3+$N$3+3,"",IF(OFFSET(E278,1-$N$3,0)="","",INT(AVERAGE(MAX((OFFSET(E278,1-$O$3,0)):(OFFSET(E278,2-($N$3+$O$3),0))),MIN((OFFSET(F278,1-$O$3,0)):(OFFSET(F278,2-($N$3+$O$3),0)))))))</f>
        <v/>
      </c>
      <c r="P278" s="65" t="str">
        <f t="shared" ca="1" si="20"/>
        <v/>
      </c>
      <c r="Q278" s="93" t="str">
        <f t="shared" ca="1" si="24"/>
        <v/>
      </c>
      <c r="R278" s="90"/>
      <c r="S278" s="65"/>
      <c r="T278" s="65"/>
      <c r="U278" s="145" t="str">
        <f ca="1">IFERROR(AVERAGE(OFFSET(G278,1-U$3,0):G278),"")</f>
        <v/>
      </c>
      <c r="V278" s="85"/>
      <c r="W278" s="93"/>
      <c r="X278" s="146">
        <f t="shared" ca="1" si="21"/>
        <v>-1</v>
      </c>
      <c r="Y278" s="92"/>
      <c r="Z278" s="81"/>
      <c r="AA278" s="65"/>
      <c r="AB278" s="103"/>
      <c r="AC278" s="103"/>
      <c r="AD278" s="103"/>
      <c r="AE278" s="65"/>
      <c r="AF278" s="81"/>
      <c r="AG278" s="65"/>
      <c r="AH278" s="65"/>
      <c r="AI278" s="81"/>
      <c r="AJ278" s="65"/>
      <c r="AK278" s="103"/>
      <c r="AL278" s="103"/>
      <c r="AM278" s="103"/>
      <c r="AN278" s="65"/>
      <c r="AO278" s="81"/>
      <c r="AP278" s="65"/>
      <c r="AQ278" s="64"/>
    </row>
    <row r="279" spans="1:43" ht="18" customHeight="1">
      <c r="A279" s="46"/>
      <c r="B279" s="47"/>
      <c r="C279" s="48"/>
      <c r="D279" s="46"/>
      <c r="E279" s="46"/>
      <c r="F279" s="46"/>
      <c r="G279" s="46"/>
      <c r="H279" s="57" t="str">
        <f ca="1">IF(AND(COUNT(OFFSET(G279,1-H$3,0):G279)&lt;&gt;H$3),"",IF(AND(COUNT(OFFSET(G279,1-H$3,0):G279)=H$3,H278=""),AVERAGE(OFFSET(G279,1-H$3,0):G279),IF(COUNT(H278=1),H278+2/(H$3+1)*(G279-H278))))</f>
        <v/>
      </c>
      <c r="I279" s="57" t="str">
        <f ca="1">IF(AND(COUNT(OFFSET(G279,1-I$3,0):G279)&lt;&gt;I$3),"",IF(AND(COUNT(OFFSET(G279,1-I$3,0):G279)=I$3,I278=""),AVERAGE(OFFSET(G279,1-I$3,0):G279),IF(COUNT(I278=1),I278+2/(I$3+1)*(G279-I278))))</f>
        <v/>
      </c>
      <c r="J279" s="58" t="str">
        <f t="shared" ca="1" si="22"/>
        <v/>
      </c>
      <c r="K279" s="58" t="str">
        <f ca="1">IF(AND(COUNT(OFFSET(J279,1-K$3,0):J279)&lt;&gt;K$3),"",IF(AND(COUNT(OFFSET(J279,1-K$3,0):J279)=K$3,K278=""),AVERAGE(OFFSET(J279,1-K$3,0):J279),IF(COUNT(K278=1),K278+2/(K$3+1)*(J279-K278))))</f>
        <v/>
      </c>
      <c r="L279" s="82" t="str">
        <f ca="1">IF(OR(ROW()&lt;$L$3+3,E279=""),"",INT(AVERAGE(MAX(OFFSET(E279,1-$L$3,0):E279),MIN(OFFSET(F279,1-$L$3,0):F279))))</f>
        <v/>
      </c>
      <c r="M279" s="82" t="str">
        <f ca="1">IF(OR(ROW()&lt;$M$3+3,E279=""),"",INT(AVERAGE(MAX(OFFSET(E279,1-$M$3,0):E279),MIN(OFFSET(F279,1-$M$3,0):F279))))</f>
        <v/>
      </c>
      <c r="N279" s="65" t="str">
        <f t="shared" ca="1" si="23"/>
        <v/>
      </c>
      <c r="O279" s="102" t="str">
        <f ca="1">IF(ROW()&lt;$O$3+$N$3+3,"",IF(OFFSET(E279,1-$N$3,0)="","",INT(AVERAGE(MAX((OFFSET(E279,1-$O$3,0)):(OFFSET(E279,2-($N$3+$O$3),0))),MIN((OFFSET(F279,1-$O$3,0)):(OFFSET(F279,2-($N$3+$O$3),0)))))))</f>
        <v/>
      </c>
      <c r="P279" s="65" t="str">
        <f t="shared" ca="1" si="20"/>
        <v/>
      </c>
      <c r="Q279" s="93" t="str">
        <f t="shared" ca="1" si="24"/>
        <v/>
      </c>
      <c r="R279" s="90"/>
      <c r="S279" s="65"/>
      <c r="T279" s="65"/>
      <c r="U279" s="145" t="str">
        <f ca="1">IFERROR(AVERAGE(OFFSET(G279,1-U$3,0):G279),"")</f>
        <v/>
      </c>
      <c r="V279" s="85"/>
      <c r="W279" s="93"/>
      <c r="X279" s="146">
        <f t="shared" ca="1" si="21"/>
        <v>-1</v>
      </c>
      <c r="Y279" s="92"/>
      <c r="Z279" s="81"/>
      <c r="AA279" s="65"/>
      <c r="AB279" s="103"/>
      <c r="AC279" s="103"/>
      <c r="AD279" s="103"/>
      <c r="AE279" s="65"/>
      <c r="AF279" s="81"/>
      <c r="AG279" s="65"/>
      <c r="AH279" s="65"/>
      <c r="AI279" s="81"/>
      <c r="AJ279" s="65"/>
      <c r="AK279" s="103"/>
      <c r="AL279" s="103"/>
      <c r="AM279" s="103"/>
      <c r="AN279" s="65"/>
      <c r="AO279" s="81"/>
      <c r="AP279" s="65"/>
      <c r="AQ279" s="64"/>
    </row>
    <row r="280" spans="1:43" ht="18" customHeight="1">
      <c r="A280" s="46"/>
      <c r="B280" s="47"/>
      <c r="C280" s="48"/>
      <c r="D280" s="46"/>
      <c r="E280" s="46"/>
      <c r="F280" s="46"/>
      <c r="G280" s="46"/>
      <c r="H280" s="57" t="str">
        <f ca="1">IF(AND(COUNT(OFFSET(G280,1-H$3,0):G280)&lt;&gt;H$3),"",IF(AND(COUNT(OFFSET(G280,1-H$3,0):G280)=H$3,H279=""),AVERAGE(OFFSET(G280,1-H$3,0):G280),IF(COUNT(H279=1),H279+2/(H$3+1)*(G280-H279))))</f>
        <v/>
      </c>
      <c r="I280" s="57" t="str">
        <f ca="1">IF(AND(COUNT(OFFSET(G280,1-I$3,0):G280)&lt;&gt;I$3),"",IF(AND(COUNT(OFFSET(G280,1-I$3,0):G280)=I$3,I279=""),AVERAGE(OFFSET(G280,1-I$3,0):G280),IF(COUNT(I279=1),I279+2/(I$3+1)*(G280-I279))))</f>
        <v/>
      </c>
      <c r="J280" s="58" t="str">
        <f t="shared" ca="1" si="22"/>
        <v/>
      </c>
      <c r="K280" s="58" t="str">
        <f ca="1">IF(AND(COUNT(OFFSET(J280,1-K$3,0):J280)&lt;&gt;K$3),"",IF(AND(COUNT(OFFSET(J280,1-K$3,0):J280)=K$3,K279=""),AVERAGE(OFFSET(J280,1-K$3,0):J280),IF(COUNT(K279=1),K279+2/(K$3+1)*(J280-K279))))</f>
        <v/>
      </c>
      <c r="L280" s="82" t="str">
        <f ca="1">IF(OR(ROW()&lt;$L$3+3,E280=""),"",INT(AVERAGE(MAX(OFFSET(E280,1-$L$3,0):E280),MIN(OFFSET(F280,1-$L$3,0):F280))))</f>
        <v/>
      </c>
      <c r="M280" s="82" t="str">
        <f ca="1">IF(OR(ROW()&lt;$M$3+3,E280=""),"",INT(AVERAGE(MAX(OFFSET(E280,1-$M$3,0):E280),MIN(OFFSET(F280,1-$M$3,0):F280))))</f>
        <v/>
      </c>
      <c r="N280" s="65" t="str">
        <f t="shared" ca="1" si="23"/>
        <v/>
      </c>
      <c r="O280" s="102" t="str">
        <f ca="1">IF(ROW()&lt;$O$3+$N$3+3,"",IF(OFFSET(E280,1-$N$3,0)="","",INT(AVERAGE(MAX((OFFSET(E280,1-$O$3,0)):(OFFSET(E280,2-($N$3+$O$3),0))),MIN((OFFSET(F280,1-$O$3,0)):(OFFSET(F280,2-($N$3+$O$3),0)))))))</f>
        <v/>
      </c>
      <c r="P280" s="65" t="str">
        <f t="shared" ca="1" si="20"/>
        <v/>
      </c>
      <c r="Q280" s="93" t="str">
        <f t="shared" ca="1" si="24"/>
        <v/>
      </c>
      <c r="R280" s="90"/>
      <c r="S280" s="65"/>
      <c r="T280" s="65"/>
      <c r="U280" s="145" t="str">
        <f ca="1">IFERROR(AVERAGE(OFFSET(G280,1-U$3,0):G280),"")</f>
        <v/>
      </c>
      <c r="V280" s="85"/>
      <c r="W280" s="93"/>
      <c r="X280" s="146">
        <f t="shared" ca="1" si="21"/>
        <v>-1</v>
      </c>
      <c r="Y280" s="92"/>
      <c r="Z280" s="81"/>
      <c r="AA280" s="65"/>
      <c r="AB280" s="103"/>
      <c r="AC280" s="103"/>
      <c r="AD280" s="103"/>
      <c r="AE280" s="65"/>
      <c r="AF280" s="81"/>
      <c r="AG280" s="65"/>
      <c r="AH280" s="65"/>
      <c r="AI280" s="81"/>
      <c r="AJ280" s="65"/>
      <c r="AK280" s="103"/>
      <c r="AL280" s="103"/>
      <c r="AM280" s="103"/>
      <c r="AN280" s="65"/>
      <c r="AO280" s="81"/>
      <c r="AP280" s="65"/>
      <c r="AQ280" s="64"/>
    </row>
    <row r="281" spans="1:43" ht="18" customHeight="1">
      <c r="A281" s="46"/>
      <c r="B281" s="47"/>
      <c r="C281" s="48"/>
      <c r="D281" s="46"/>
      <c r="E281" s="46"/>
      <c r="F281" s="46"/>
      <c r="G281" s="46"/>
      <c r="H281" s="57" t="str">
        <f ca="1">IF(AND(COUNT(OFFSET(G281,1-H$3,0):G281)&lt;&gt;H$3),"",IF(AND(COUNT(OFFSET(G281,1-H$3,0):G281)=H$3,H280=""),AVERAGE(OFFSET(G281,1-H$3,0):G281),IF(COUNT(H280=1),H280+2/(H$3+1)*(G281-H280))))</f>
        <v/>
      </c>
      <c r="I281" s="57" t="str">
        <f ca="1">IF(AND(COUNT(OFFSET(G281,1-I$3,0):G281)&lt;&gt;I$3),"",IF(AND(COUNT(OFFSET(G281,1-I$3,0):G281)=I$3,I280=""),AVERAGE(OFFSET(G281,1-I$3,0):G281),IF(COUNT(I280=1),I280+2/(I$3+1)*(G281-I280))))</f>
        <v/>
      </c>
      <c r="J281" s="58" t="str">
        <f t="shared" ca="1" si="22"/>
        <v/>
      </c>
      <c r="K281" s="58" t="str">
        <f ca="1">IF(AND(COUNT(OFFSET(J281,1-K$3,0):J281)&lt;&gt;K$3),"",IF(AND(COUNT(OFFSET(J281,1-K$3,0):J281)=K$3,K280=""),AVERAGE(OFFSET(J281,1-K$3,0):J281),IF(COUNT(K280=1),K280+2/(K$3+1)*(J281-K280))))</f>
        <v/>
      </c>
      <c r="L281" s="82" t="str">
        <f ca="1">IF(OR(ROW()&lt;$L$3+3,E281=""),"",INT(AVERAGE(MAX(OFFSET(E281,1-$L$3,0):E281),MIN(OFFSET(F281,1-$L$3,0):F281))))</f>
        <v/>
      </c>
      <c r="M281" s="82" t="str">
        <f ca="1">IF(OR(ROW()&lt;$M$3+3,E281=""),"",INT(AVERAGE(MAX(OFFSET(E281,1-$M$3,0):E281),MIN(OFFSET(F281,1-$M$3,0):F281))))</f>
        <v/>
      </c>
      <c r="N281" s="65" t="str">
        <f t="shared" ca="1" si="23"/>
        <v/>
      </c>
      <c r="O281" s="102" t="str">
        <f ca="1">IF(ROW()&lt;$O$3+$N$3+3,"",IF(OFFSET(E281,1-$N$3,0)="","",INT(AVERAGE(MAX((OFFSET(E281,1-$O$3,0)):(OFFSET(E281,2-($N$3+$O$3),0))),MIN((OFFSET(F281,1-$O$3,0)):(OFFSET(F281,2-($N$3+$O$3),0)))))))</f>
        <v/>
      </c>
      <c r="P281" s="65" t="str">
        <f t="shared" ca="1" si="20"/>
        <v/>
      </c>
      <c r="Q281" s="93" t="str">
        <f t="shared" ca="1" si="24"/>
        <v/>
      </c>
      <c r="R281" s="90"/>
      <c r="S281" s="65"/>
      <c r="T281" s="65"/>
      <c r="U281" s="145" t="str">
        <f ca="1">IFERROR(AVERAGE(OFFSET(G281,1-U$3,0):G281),"")</f>
        <v/>
      </c>
      <c r="V281" s="85"/>
      <c r="W281" s="93"/>
      <c r="X281" s="146">
        <f t="shared" ca="1" si="21"/>
        <v>-1</v>
      </c>
      <c r="Y281" s="92"/>
      <c r="Z281" s="81"/>
      <c r="AA281" s="65"/>
      <c r="AB281" s="103"/>
      <c r="AC281" s="103"/>
      <c r="AD281" s="103"/>
      <c r="AE281" s="65"/>
      <c r="AF281" s="81"/>
      <c r="AG281" s="65"/>
      <c r="AH281" s="65"/>
      <c r="AI281" s="81"/>
      <c r="AJ281" s="65"/>
      <c r="AK281" s="103"/>
      <c r="AL281" s="103"/>
      <c r="AM281" s="103"/>
      <c r="AN281" s="65"/>
      <c r="AO281" s="81"/>
      <c r="AP281" s="65"/>
      <c r="AQ281" s="64"/>
    </row>
    <row r="282" spans="1:43" ht="18" customHeight="1">
      <c r="A282" s="46"/>
      <c r="B282" s="47"/>
      <c r="C282" s="48"/>
      <c r="D282" s="46"/>
      <c r="E282" s="46"/>
      <c r="F282" s="46"/>
      <c r="G282" s="46"/>
      <c r="H282" s="57" t="str">
        <f ca="1">IF(AND(COUNT(OFFSET(G282,1-H$3,0):G282)&lt;&gt;H$3),"",IF(AND(COUNT(OFFSET(G282,1-H$3,0):G282)=H$3,H281=""),AVERAGE(OFFSET(G282,1-H$3,0):G282),IF(COUNT(H281=1),H281+2/(H$3+1)*(G282-H281))))</f>
        <v/>
      </c>
      <c r="I282" s="57" t="str">
        <f ca="1">IF(AND(COUNT(OFFSET(G282,1-I$3,0):G282)&lt;&gt;I$3),"",IF(AND(COUNT(OFFSET(G282,1-I$3,0):G282)=I$3,I281=""),AVERAGE(OFFSET(G282,1-I$3,0):G282),IF(COUNT(I281=1),I281+2/(I$3+1)*(G282-I281))))</f>
        <v/>
      </c>
      <c r="J282" s="58" t="str">
        <f t="shared" ca="1" si="22"/>
        <v/>
      </c>
      <c r="K282" s="58" t="str">
        <f ca="1">IF(AND(COUNT(OFFSET(J282,1-K$3,0):J282)&lt;&gt;K$3),"",IF(AND(COUNT(OFFSET(J282,1-K$3,0):J282)=K$3,K281=""),AVERAGE(OFFSET(J282,1-K$3,0):J282),IF(COUNT(K281=1),K281+2/(K$3+1)*(J282-K281))))</f>
        <v/>
      </c>
      <c r="L282" s="82" t="str">
        <f ca="1">IF(OR(ROW()&lt;$L$3+3,E282=""),"",INT(AVERAGE(MAX(OFFSET(E282,1-$L$3,0):E282),MIN(OFFSET(F282,1-$L$3,0):F282))))</f>
        <v/>
      </c>
      <c r="M282" s="82" t="str">
        <f ca="1">IF(OR(ROW()&lt;$M$3+3,E282=""),"",INT(AVERAGE(MAX(OFFSET(E282,1-$M$3,0):E282),MIN(OFFSET(F282,1-$M$3,0):F282))))</f>
        <v/>
      </c>
      <c r="N282" s="65" t="str">
        <f t="shared" ca="1" si="23"/>
        <v/>
      </c>
      <c r="O282" s="102" t="str">
        <f ca="1">IF(ROW()&lt;$O$3+$N$3+3,"",IF(OFFSET(E282,1-$N$3,0)="","",INT(AVERAGE(MAX((OFFSET(E282,1-$O$3,0)):(OFFSET(E282,2-($N$3+$O$3),0))),MIN((OFFSET(F282,1-$O$3,0)):(OFFSET(F282,2-($N$3+$O$3),0)))))))</f>
        <v/>
      </c>
      <c r="P282" s="65" t="str">
        <f t="shared" ca="1" si="20"/>
        <v/>
      </c>
      <c r="Q282" s="93" t="str">
        <f t="shared" ca="1" si="24"/>
        <v/>
      </c>
      <c r="R282" s="90"/>
      <c r="S282" s="65"/>
      <c r="T282" s="65"/>
      <c r="U282" s="145" t="str">
        <f ca="1">IFERROR(AVERAGE(OFFSET(G282,1-U$3,0):G282),"")</f>
        <v/>
      </c>
      <c r="V282" s="85"/>
      <c r="W282" s="93"/>
      <c r="X282" s="146">
        <f t="shared" ca="1" si="21"/>
        <v>-1</v>
      </c>
      <c r="Y282" s="92"/>
      <c r="Z282" s="81"/>
      <c r="AA282" s="65"/>
      <c r="AB282" s="103"/>
      <c r="AC282" s="103"/>
      <c r="AD282" s="103"/>
      <c r="AE282" s="65"/>
      <c r="AF282" s="81"/>
      <c r="AG282" s="65"/>
      <c r="AH282" s="65"/>
      <c r="AI282" s="81"/>
      <c r="AJ282" s="65"/>
      <c r="AK282" s="103"/>
      <c r="AL282" s="103"/>
      <c r="AM282" s="103"/>
      <c r="AN282" s="65"/>
      <c r="AO282" s="81"/>
      <c r="AP282" s="65"/>
      <c r="AQ282" s="64"/>
    </row>
    <row r="283" spans="1:43" ht="18" customHeight="1">
      <c r="A283" s="46"/>
      <c r="B283" s="47"/>
      <c r="C283" s="48"/>
      <c r="D283" s="46"/>
      <c r="E283" s="46"/>
      <c r="F283" s="46"/>
      <c r="G283" s="46"/>
      <c r="H283" s="57" t="str">
        <f ca="1">IF(AND(COUNT(OFFSET(G283,1-H$3,0):G283)&lt;&gt;H$3),"",IF(AND(COUNT(OFFSET(G283,1-H$3,0):G283)=H$3,H282=""),AVERAGE(OFFSET(G283,1-H$3,0):G283),IF(COUNT(H282=1),H282+2/(H$3+1)*(G283-H282))))</f>
        <v/>
      </c>
      <c r="I283" s="57" t="str">
        <f ca="1">IF(AND(COUNT(OFFSET(G283,1-I$3,0):G283)&lt;&gt;I$3),"",IF(AND(COUNT(OFFSET(G283,1-I$3,0):G283)=I$3,I282=""),AVERAGE(OFFSET(G283,1-I$3,0):G283),IF(COUNT(I282=1),I282+2/(I$3+1)*(G283-I282))))</f>
        <v/>
      </c>
      <c r="J283" s="58" t="str">
        <f t="shared" ca="1" si="22"/>
        <v/>
      </c>
      <c r="K283" s="58" t="str">
        <f ca="1">IF(AND(COUNT(OFFSET(J283,1-K$3,0):J283)&lt;&gt;K$3),"",IF(AND(COUNT(OFFSET(J283,1-K$3,0):J283)=K$3,K282=""),AVERAGE(OFFSET(J283,1-K$3,0):J283),IF(COUNT(K282=1),K282+2/(K$3+1)*(J283-K282))))</f>
        <v/>
      </c>
      <c r="L283" s="82" t="str">
        <f ca="1">IF(OR(ROW()&lt;$L$3+3,E283=""),"",INT(AVERAGE(MAX(OFFSET(E283,1-$L$3,0):E283),MIN(OFFSET(F283,1-$L$3,0):F283))))</f>
        <v/>
      </c>
      <c r="M283" s="82" t="str">
        <f ca="1">IF(OR(ROW()&lt;$M$3+3,E283=""),"",INT(AVERAGE(MAX(OFFSET(E283,1-$M$3,0):E283),MIN(OFFSET(F283,1-$M$3,0):F283))))</f>
        <v/>
      </c>
      <c r="N283" s="65" t="str">
        <f t="shared" ca="1" si="23"/>
        <v/>
      </c>
      <c r="O283" s="102" t="str">
        <f ca="1">IF(ROW()&lt;$O$3+$N$3+3,"",IF(OFFSET(E283,1-$N$3,0)="","",INT(AVERAGE(MAX((OFFSET(E283,1-$O$3,0)):(OFFSET(E283,2-($N$3+$O$3),0))),MIN((OFFSET(F283,1-$O$3,0)):(OFFSET(F283,2-($N$3+$O$3),0)))))))</f>
        <v/>
      </c>
      <c r="P283" s="65" t="str">
        <f t="shared" ca="1" si="20"/>
        <v/>
      </c>
      <c r="Q283" s="93" t="str">
        <f t="shared" ca="1" si="24"/>
        <v/>
      </c>
      <c r="R283" s="90"/>
      <c r="S283" s="65"/>
      <c r="T283" s="65"/>
      <c r="U283" s="145" t="str">
        <f ca="1">IFERROR(AVERAGE(OFFSET(G283,1-U$3,0):G283),"")</f>
        <v/>
      </c>
      <c r="V283" s="85"/>
      <c r="W283" s="93"/>
      <c r="X283" s="146">
        <f t="shared" ca="1" si="21"/>
        <v>-1</v>
      </c>
      <c r="Y283" s="92"/>
      <c r="Z283" s="81"/>
      <c r="AA283" s="65"/>
      <c r="AB283" s="103"/>
      <c r="AC283" s="103"/>
      <c r="AD283" s="103"/>
      <c r="AE283" s="65"/>
      <c r="AF283" s="81"/>
      <c r="AG283" s="65"/>
      <c r="AH283" s="65"/>
      <c r="AI283" s="81"/>
      <c r="AJ283" s="65"/>
      <c r="AK283" s="103"/>
      <c r="AL283" s="103"/>
      <c r="AM283" s="103"/>
      <c r="AN283" s="65"/>
      <c r="AO283" s="81"/>
      <c r="AP283" s="65"/>
      <c r="AQ283" s="64"/>
    </row>
    <row r="284" spans="1:43" ht="18" customHeight="1">
      <c r="A284" s="46"/>
      <c r="B284" s="47"/>
      <c r="C284" s="48"/>
      <c r="D284" s="46"/>
      <c r="E284" s="46"/>
      <c r="F284" s="46"/>
      <c r="G284" s="46"/>
      <c r="H284" s="57" t="str">
        <f ca="1">IF(AND(COUNT(OFFSET(G284,1-H$3,0):G284)&lt;&gt;H$3),"",IF(AND(COUNT(OFFSET(G284,1-H$3,0):G284)=H$3,H283=""),AVERAGE(OFFSET(G284,1-H$3,0):G284),IF(COUNT(H283=1),H283+2/(H$3+1)*(G284-H283))))</f>
        <v/>
      </c>
      <c r="I284" s="57" t="str">
        <f ca="1">IF(AND(COUNT(OFFSET(G284,1-I$3,0):G284)&lt;&gt;I$3),"",IF(AND(COUNT(OFFSET(G284,1-I$3,0):G284)=I$3,I283=""),AVERAGE(OFFSET(G284,1-I$3,0):G284),IF(COUNT(I283=1),I283+2/(I$3+1)*(G284-I283))))</f>
        <v/>
      </c>
      <c r="J284" s="58" t="str">
        <f t="shared" ca="1" si="22"/>
        <v/>
      </c>
      <c r="K284" s="58" t="str">
        <f ca="1">IF(AND(COUNT(OFFSET(J284,1-K$3,0):J284)&lt;&gt;K$3),"",IF(AND(COUNT(OFFSET(J284,1-K$3,0):J284)=K$3,K283=""),AVERAGE(OFFSET(J284,1-K$3,0):J284),IF(COUNT(K283=1),K283+2/(K$3+1)*(J284-K283))))</f>
        <v/>
      </c>
      <c r="L284" s="82" t="str">
        <f ca="1">IF(OR(ROW()&lt;$L$3+3,E284=""),"",INT(AVERAGE(MAX(OFFSET(E284,1-$L$3,0):E284),MIN(OFFSET(F284,1-$L$3,0):F284))))</f>
        <v/>
      </c>
      <c r="M284" s="82" t="str">
        <f ca="1">IF(OR(ROW()&lt;$M$3+3,E284=""),"",INT(AVERAGE(MAX(OFFSET(E284,1-$M$3,0):E284),MIN(OFFSET(F284,1-$M$3,0):F284))))</f>
        <v/>
      </c>
      <c r="N284" s="65" t="str">
        <f t="shared" ca="1" si="23"/>
        <v/>
      </c>
      <c r="O284" s="102" t="str">
        <f ca="1">IF(ROW()&lt;$O$3+$N$3+3,"",IF(OFFSET(E284,1-$N$3,0)="","",INT(AVERAGE(MAX((OFFSET(E284,1-$O$3,0)):(OFFSET(E284,2-($N$3+$O$3),0))),MIN((OFFSET(F284,1-$O$3,0)):(OFFSET(F284,2-($N$3+$O$3),0)))))))</f>
        <v/>
      </c>
      <c r="P284" s="65" t="str">
        <f t="shared" ca="1" si="20"/>
        <v/>
      </c>
      <c r="Q284" s="93" t="str">
        <f t="shared" ca="1" si="24"/>
        <v/>
      </c>
      <c r="R284" s="90"/>
      <c r="S284" s="65"/>
      <c r="T284" s="65"/>
      <c r="U284" s="145" t="str">
        <f ca="1">IFERROR(AVERAGE(OFFSET(G284,1-U$3,0):G284),"")</f>
        <v/>
      </c>
      <c r="V284" s="85"/>
      <c r="W284" s="93"/>
      <c r="X284" s="146">
        <f t="shared" ca="1" si="21"/>
        <v>-1</v>
      </c>
      <c r="Y284" s="92"/>
      <c r="Z284" s="81"/>
      <c r="AA284" s="65"/>
      <c r="AB284" s="103"/>
      <c r="AC284" s="103"/>
      <c r="AD284" s="103"/>
      <c r="AE284" s="65"/>
      <c r="AF284" s="81"/>
      <c r="AG284" s="65"/>
      <c r="AH284" s="65"/>
      <c r="AI284" s="81"/>
      <c r="AJ284" s="65"/>
      <c r="AK284" s="103"/>
      <c r="AL284" s="103"/>
      <c r="AM284" s="103"/>
      <c r="AN284" s="65"/>
      <c r="AO284" s="81"/>
      <c r="AP284" s="65"/>
      <c r="AQ284" s="64"/>
    </row>
    <row r="285" spans="1:43" ht="18" customHeight="1">
      <c r="A285" s="46"/>
      <c r="B285" s="47"/>
      <c r="C285" s="48"/>
      <c r="D285" s="46"/>
      <c r="E285" s="46"/>
      <c r="F285" s="46"/>
      <c r="G285" s="46"/>
      <c r="H285" s="57" t="str">
        <f ca="1">IF(AND(COUNT(OFFSET(G285,1-H$3,0):G285)&lt;&gt;H$3),"",IF(AND(COUNT(OFFSET(G285,1-H$3,0):G285)=H$3,H284=""),AVERAGE(OFFSET(G285,1-H$3,0):G285),IF(COUNT(H284=1),H284+2/(H$3+1)*(G285-H284))))</f>
        <v/>
      </c>
      <c r="I285" s="57" t="str">
        <f ca="1">IF(AND(COUNT(OFFSET(G285,1-I$3,0):G285)&lt;&gt;I$3),"",IF(AND(COUNT(OFFSET(G285,1-I$3,0):G285)=I$3,I284=""),AVERAGE(OFFSET(G285,1-I$3,0):G285),IF(COUNT(I284=1),I284+2/(I$3+1)*(G285-I284))))</f>
        <v/>
      </c>
      <c r="J285" s="58" t="str">
        <f t="shared" ca="1" si="22"/>
        <v/>
      </c>
      <c r="K285" s="58" t="str">
        <f ca="1">IF(AND(COUNT(OFFSET(J285,1-K$3,0):J285)&lt;&gt;K$3),"",IF(AND(COUNT(OFFSET(J285,1-K$3,0):J285)=K$3,K284=""),AVERAGE(OFFSET(J285,1-K$3,0):J285),IF(COUNT(K284=1),K284+2/(K$3+1)*(J285-K284))))</f>
        <v/>
      </c>
      <c r="L285" s="82" t="str">
        <f ca="1">IF(OR(ROW()&lt;$L$3+3,E285=""),"",INT(AVERAGE(MAX(OFFSET(E285,1-$L$3,0):E285),MIN(OFFSET(F285,1-$L$3,0):F285))))</f>
        <v/>
      </c>
      <c r="M285" s="82" t="str">
        <f ca="1">IF(OR(ROW()&lt;$M$3+3,E285=""),"",INT(AVERAGE(MAX(OFFSET(E285,1-$M$3,0):E285),MIN(OFFSET(F285,1-$M$3,0):F285))))</f>
        <v/>
      </c>
      <c r="N285" s="65" t="str">
        <f t="shared" ca="1" si="23"/>
        <v/>
      </c>
      <c r="O285" s="102" t="str">
        <f ca="1">IF(ROW()&lt;$O$3+$N$3+3,"",IF(OFFSET(E285,1-$N$3,0)="","",INT(AVERAGE(MAX((OFFSET(E285,1-$O$3,0)):(OFFSET(E285,2-($N$3+$O$3),0))),MIN((OFFSET(F285,1-$O$3,0)):(OFFSET(F285,2-($N$3+$O$3),0)))))))</f>
        <v/>
      </c>
      <c r="P285" s="65" t="str">
        <f t="shared" ca="1" si="20"/>
        <v/>
      </c>
      <c r="Q285" s="93" t="str">
        <f t="shared" ca="1" si="24"/>
        <v/>
      </c>
      <c r="R285" s="90"/>
      <c r="S285" s="65"/>
      <c r="T285" s="65"/>
      <c r="U285" s="145" t="str">
        <f ca="1">IFERROR(AVERAGE(OFFSET(G285,1-U$3,0):G285),"")</f>
        <v/>
      </c>
      <c r="V285" s="85"/>
      <c r="W285" s="93"/>
      <c r="X285" s="146">
        <f t="shared" ca="1" si="21"/>
        <v>-1</v>
      </c>
      <c r="Y285" s="92"/>
      <c r="Z285" s="81"/>
      <c r="AA285" s="65"/>
      <c r="AB285" s="103"/>
      <c r="AC285" s="103"/>
      <c r="AD285" s="103"/>
      <c r="AE285" s="65"/>
      <c r="AF285" s="81"/>
      <c r="AG285" s="65"/>
      <c r="AH285" s="65"/>
      <c r="AI285" s="81"/>
      <c r="AJ285" s="65"/>
      <c r="AK285" s="103"/>
      <c r="AL285" s="103"/>
      <c r="AM285" s="103"/>
      <c r="AN285" s="65"/>
      <c r="AO285" s="81"/>
      <c r="AP285" s="65"/>
      <c r="AQ285" s="64"/>
    </row>
    <row r="286" spans="1:43" ht="18" customHeight="1">
      <c r="A286" s="46"/>
      <c r="B286" s="47"/>
      <c r="C286" s="48"/>
      <c r="D286" s="46"/>
      <c r="E286" s="46"/>
      <c r="F286" s="46"/>
      <c r="G286" s="46"/>
      <c r="H286" s="57" t="str">
        <f ca="1">IF(AND(COUNT(OFFSET(G286,1-H$3,0):G286)&lt;&gt;H$3),"",IF(AND(COUNT(OFFSET(G286,1-H$3,0):G286)=H$3,H285=""),AVERAGE(OFFSET(G286,1-H$3,0):G286),IF(COUNT(H285=1),H285+2/(H$3+1)*(G286-H285))))</f>
        <v/>
      </c>
      <c r="I286" s="57" t="str">
        <f ca="1">IF(AND(COUNT(OFFSET(G286,1-I$3,0):G286)&lt;&gt;I$3),"",IF(AND(COUNT(OFFSET(G286,1-I$3,0):G286)=I$3,I285=""),AVERAGE(OFFSET(G286,1-I$3,0):G286),IF(COUNT(I285=1),I285+2/(I$3+1)*(G286-I285))))</f>
        <v/>
      </c>
      <c r="J286" s="58" t="str">
        <f t="shared" ca="1" si="22"/>
        <v/>
      </c>
      <c r="K286" s="58" t="str">
        <f ca="1">IF(AND(COUNT(OFFSET(J286,1-K$3,0):J286)&lt;&gt;K$3),"",IF(AND(COUNT(OFFSET(J286,1-K$3,0):J286)=K$3,K285=""),AVERAGE(OFFSET(J286,1-K$3,0):J286),IF(COUNT(K285=1),K285+2/(K$3+1)*(J286-K285))))</f>
        <v/>
      </c>
      <c r="L286" s="82" t="str">
        <f ca="1">IF(OR(ROW()&lt;$L$3+3,E286=""),"",INT(AVERAGE(MAX(OFFSET(E286,1-$L$3,0):E286),MIN(OFFSET(F286,1-$L$3,0):F286))))</f>
        <v/>
      </c>
      <c r="M286" s="82" t="str">
        <f ca="1">IF(OR(ROW()&lt;$M$3+3,E286=""),"",INT(AVERAGE(MAX(OFFSET(E286,1-$M$3,0):E286),MIN(OFFSET(F286,1-$M$3,0):F286))))</f>
        <v/>
      </c>
      <c r="N286" s="65" t="str">
        <f t="shared" ca="1" si="23"/>
        <v/>
      </c>
      <c r="O286" s="102" t="str">
        <f ca="1">IF(ROW()&lt;$O$3+$N$3+3,"",IF(OFFSET(E286,1-$N$3,0)="","",INT(AVERAGE(MAX((OFFSET(E286,1-$O$3,0)):(OFFSET(E286,2-($N$3+$O$3),0))),MIN((OFFSET(F286,1-$O$3,0)):(OFFSET(F286,2-($N$3+$O$3),0)))))))</f>
        <v/>
      </c>
      <c r="P286" s="65" t="str">
        <f t="shared" ref="P286:P349" ca="1" si="25">IF(OFFSET(F286,1-$P$3,0)="","",OFFSET(F286,1-$P$3,0))</f>
        <v/>
      </c>
      <c r="Q286" s="93" t="str">
        <f t="shared" ca="1" si="24"/>
        <v/>
      </c>
      <c r="R286" s="90"/>
      <c r="S286" s="65"/>
      <c r="T286" s="65"/>
      <c r="U286" s="145" t="str">
        <f ca="1">IFERROR(AVERAGE(OFFSET(G286,1-U$3,0):G286),"")</f>
        <v/>
      </c>
      <c r="V286" s="85"/>
      <c r="W286" s="93"/>
      <c r="X286" s="146">
        <f t="shared" ref="X286:X349" ca="1" si="26">IF(I285&gt;O285,1,-1)</f>
        <v>-1</v>
      </c>
      <c r="Y286" s="92"/>
      <c r="Z286" s="81"/>
      <c r="AA286" s="65"/>
      <c r="AB286" s="103"/>
      <c r="AC286" s="103"/>
      <c r="AD286" s="103"/>
      <c r="AE286" s="65"/>
      <c r="AF286" s="81"/>
      <c r="AG286" s="65"/>
      <c r="AH286" s="65"/>
      <c r="AI286" s="81"/>
      <c r="AJ286" s="65"/>
      <c r="AK286" s="103"/>
      <c r="AL286" s="103"/>
      <c r="AM286" s="103"/>
      <c r="AN286" s="65"/>
      <c r="AO286" s="81"/>
      <c r="AP286" s="65"/>
      <c r="AQ286" s="64"/>
    </row>
    <row r="287" spans="1:43" ht="18" customHeight="1">
      <c r="A287" s="46"/>
      <c r="B287" s="47"/>
      <c r="C287" s="48"/>
      <c r="D287" s="46"/>
      <c r="E287" s="46"/>
      <c r="F287" s="46"/>
      <c r="G287" s="46"/>
      <c r="H287" s="57" t="str">
        <f ca="1">IF(AND(COUNT(OFFSET(G287,1-H$3,0):G287)&lt;&gt;H$3),"",IF(AND(COUNT(OFFSET(G287,1-H$3,0):G287)=H$3,H286=""),AVERAGE(OFFSET(G287,1-H$3,0):G287),IF(COUNT(H286=1),H286+2/(H$3+1)*(G287-H286))))</f>
        <v/>
      </c>
      <c r="I287" s="57" t="str">
        <f ca="1">IF(AND(COUNT(OFFSET(G287,1-I$3,0):G287)&lt;&gt;I$3),"",IF(AND(COUNT(OFFSET(G287,1-I$3,0):G287)=I$3,I286=""),AVERAGE(OFFSET(G287,1-I$3,0):G287),IF(COUNT(I286=1),I286+2/(I$3+1)*(G287-I286))))</f>
        <v/>
      </c>
      <c r="J287" s="58" t="str">
        <f t="shared" ca="1" si="22"/>
        <v/>
      </c>
      <c r="K287" s="58" t="str">
        <f ca="1">IF(AND(COUNT(OFFSET(J287,1-K$3,0):J287)&lt;&gt;K$3),"",IF(AND(COUNT(OFFSET(J287,1-K$3,0):J287)=K$3,K286=""),AVERAGE(OFFSET(J287,1-K$3,0):J287),IF(COUNT(K286=1),K286+2/(K$3+1)*(J287-K286))))</f>
        <v/>
      </c>
      <c r="L287" s="82" t="str">
        <f ca="1">IF(OR(ROW()&lt;$L$3+3,E287=""),"",INT(AVERAGE(MAX(OFFSET(E287,1-$L$3,0):E287),MIN(OFFSET(F287,1-$L$3,0):F287))))</f>
        <v/>
      </c>
      <c r="M287" s="82" t="str">
        <f ca="1">IF(OR(ROW()&lt;$M$3+3,E287=""),"",INT(AVERAGE(MAX(OFFSET(E287,1-$M$3,0):E287),MIN(OFFSET(F287,1-$M$3,0):F287))))</f>
        <v/>
      </c>
      <c r="N287" s="65" t="str">
        <f t="shared" ca="1" si="23"/>
        <v/>
      </c>
      <c r="O287" s="102" t="str">
        <f ca="1">IF(ROW()&lt;$O$3+$N$3+3,"",IF(OFFSET(E287,1-$N$3,0)="","",INT(AVERAGE(MAX((OFFSET(E287,1-$O$3,0)):(OFFSET(E287,2-($N$3+$O$3),0))),MIN((OFFSET(F287,1-$O$3,0)):(OFFSET(F287,2-($N$3+$O$3),0)))))))</f>
        <v/>
      </c>
      <c r="P287" s="65" t="str">
        <f t="shared" ca="1" si="25"/>
        <v/>
      </c>
      <c r="Q287" s="93" t="str">
        <f t="shared" ca="1" si="24"/>
        <v/>
      </c>
      <c r="R287" s="90"/>
      <c r="S287" s="65"/>
      <c r="T287" s="65"/>
      <c r="U287" s="145" t="str">
        <f ca="1">IFERROR(AVERAGE(OFFSET(G287,1-U$3,0):G287),"")</f>
        <v/>
      </c>
      <c r="V287" s="85"/>
      <c r="W287" s="93"/>
      <c r="X287" s="146">
        <f t="shared" ca="1" si="26"/>
        <v>-1</v>
      </c>
      <c r="Y287" s="92"/>
      <c r="Z287" s="81"/>
      <c r="AA287" s="65"/>
      <c r="AB287" s="103"/>
      <c r="AC287" s="103"/>
      <c r="AD287" s="103"/>
      <c r="AE287" s="65"/>
      <c r="AF287" s="81"/>
      <c r="AG287" s="65"/>
      <c r="AH287" s="65"/>
      <c r="AI287" s="81"/>
      <c r="AJ287" s="65"/>
      <c r="AK287" s="103"/>
      <c r="AL287" s="103"/>
      <c r="AM287" s="103"/>
      <c r="AN287" s="65"/>
      <c r="AO287" s="81"/>
      <c r="AP287" s="65"/>
      <c r="AQ287" s="64"/>
    </row>
    <row r="288" spans="1:43" ht="18" customHeight="1">
      <c r="A288" s="46"/>
      <c r="B288" s="47"/>
      <c r="C288" s="48"/>
      <c r="D288" s="46"/>
      <c r="E288" s="46"/>
      <c r="F288" s="46"/>
      <c r="G288" s="46"/>
      <c r="H288" s="57" t="str">
        <f ca="1">IF(AND(COUNT(OFFSET(G288,1-H$3,0):G288)&lt;&gt;H$3),"",IF(AND(COUNT(OFFSET(G288,1-H$3,0):G288)=H$3,H287=""),AVERAGE(OFFSET(G288,1-H$3,0):G288),IF(COUNT(H287=1),H287+2/(H$3+1)*(G288-H287))))</f>
        <v/>
      </c>
      <c r="I288" s="57" t="str">
        <f ca="1">IF(AND(COUNT(OFFSET(G288,1-I$3,0):G288)&lt;&gt;I$3),"",IF(AND(COUNT(OFFSET(G288,1-I$3,0):G288)=I$3,I287=""),AVERAGE(OFFSET(G288,1-I$3,0):G288),IF(COUNT(I287=1),I287+2/(I$3+1)*(G288-I287))))</f>
        <v/>
      </c>
      <c r="J288" s="58" t="str">
        <f t="shared" ca="1" si="22"/>
        <v/>
      </c>
      <c r="K288" s="58" t="str">
        <f ca="1">IF(AND(COUNT(OFFSET(J288,1-K$3,0):J288)&lt;&gt;K$3),"",IF(AND(COUNT(OFFSET(J288,1-K$3,0):J288)=K$3,K287=""),AVERAGE(OFFSET(J288,1-K$3,0):J288),IF(COUNT(K287=1),K287+2/(K$3+1)*(J288-K287))))</f>
        <v/>
      </c>
      <c r="L288" s="82" t="str">
        <f ca="1">IF(OR(ROW()&lt;$L$3+3,E288=""),"",INT(AVERAGE(MAX(OFFSET(E288,1-$L$3,0):E288),MIN(OFFSET(F288,1-$L$3,0):F288))))</f>
        <v/>
      </c>
      <c r="M288" s="82" t="str">
        <f ca="1">IF(OR(ROW()&lt;$M$3+3,E288=""),"",INT(AVERAGE(MAX(OFFSET(E288,1-$M$3,0):E288),MIN(OFFSET(F288,1-$M$3,0):F288))))</f>
        <v/>
      </c>
      <c r="N288" s="65" t="str">
        <f t="shared" ca="1" si="23"/>
        <v/>
      </c>
      <c r="O288" s="102" t="str">
        <f ca="1">IF(ROW()&lt;$O$3+$N$3+3,"",IF(OFFSET(E288,1-$N$3,0)="","",INT(AVERAGE(MAX((OFFSET(E288,1-$O$3,0)):(OFFSET(E288,2-($N$3+$O$3),0))),MIN((OFFSET(F288,1-$O$3,0)):(OFFSET(F288,2-($N$3+$O$3),0)))))))</f>
        <v/>
      </c>
      <c r="P288" s="65" t="str">
        <f t="shared" ca="1" si="25"/>
        <v/>
      </c>
      <c r="Q288" s="93" t="str">
        <f t="shared" ca="1" si="24"/>
        <v/>
      </c>
      <c r="R288" s="90"/>
      <c r="S288" s="65"/>
      <c r="T288" s="65"/>
      <c r="U288" s="145" t="str">
        <f ca="1">IFERROR(AVERAGE(OFFSET(G288,1-U$3,0):G288),"")</f>
        <v/>
      </c>
      <c r="V288" s="85"/>
      <c r="W288" s="93"/>
      <c r="X288" s="146">
        <f t="shared" ca="1" si="26"/>
        <v>-1</v>
      </c>
      <c r="Y288" s="92"/>
      <c r="Z288" s="81"/>
      <c r="AA288" s="65"/>
      <c r="AB288" s="103"/>
      <c r="AC288" s="103"/>
      <c r="AD288" s="103"/>
      <c r="AE288" s="65"/>
      <c r="AF288" s="81"/>
      <c r="AG288" s="65"/>
      <c r="AH288" s="65"/>
      <c r="AI288" s="81"/>
      <c r="AJ288" s="65"/>
      <c r="AK288" s="103"/>
      <c r="AL288" s="103"/>
      <c r="AM288" s="103"/>
      <c r="AN288" s="65"/>
      <c r="AO288" s="81"/>
      <c r="AP288" s="65"/>
      <c r="AQ288" s="64"/>
    </row>
    <row r="289" spans="1:43" ht="18" customHeight="1">
      <c r="A289" s="46"/>
      <c r="B289" s="47"/>
      <c r="C289" s="48"/>
      <c r="D289" s="46"/>
      <c r="E289" s="46"/>
      <c r="F289" s="46"/>
      <c r="G289" s="46"/>
      <c r="H289" s="57" t="str">
        <f ca="1">IF(AND(COUNT(OFFSET(G289,1-H$3,0):G289)&lt;&gt;H$3),"",IF(AND(COUNT(OFFSET(G289,1-H$3,0):G289)=H$3,H288=""),AVERAGE(OFFSET(G289,1-H$3,0):G289),IF(COUNT(H288=1),H288+2/(H$3+1)*(G289-H288))))</f>
        <v/>
      </c>
      <c r="I289" s="57" t="str">
        <f ca="1">IF(AND(COUNT(OFFSET(G289,1-I$3,0):G289)&lt;&gt;I$3),"",IF(AND(COUNT(OFFSET(G289,1-I$3,0):G289)=I$3,I288=""),AVERAGE(OFFSET(G289,1-I$3,0):G289),IF(COUNT(I288=1),I288+2/(I$3+1)*(G289-I288))))</f>
        <v/>
      </c>
      <c r="J289" s="58" t="str">
        <f t="shared" ca="1" si="22"/>
        <v/>
      </c>
      <c r="K289" s="58" t="str">
        <f ca="1">IF(AND(COUNT(OFFSET(J289,1-K$3,0):J289)&lt;&gt;K$3),"",IF(AND(COUNT(OFFSET(J289,1-K$3,0):J289)=K$3,K288=""),AVERAGE(OFFSET(J289,1-K$3,0):J289),IF(COUNT(K288=1),K288+2/(K$3+1)*(J289-K288))))</f>
        <v/>
      </c>
      <c r="L289" s="82" t="str">
        <f ca="1">IF(OR(ROW()&lt;$L$3+3,E289=""),"",INT(AVERAGE(MAX(OFFSET(E289,1-$L$3,0):E289),MIN(OFFSET(F289,1-$L$3,0):F289))))</f>
        <v/>
      </c>
      <c r="M289" s="82" t="str">
        <f ca="1">IF(OR(ROW()&lt;$M$3+3,E289=""),"",INT(AVERAGE(MAX(OFFSET(E289,1-$M$3,0):E289),MIN(OFFSET(F289,1-$M$3,0):F289))))</f>
        <v/>
      </c>
      <c r="N289" s="65" t="str">
        <f t="shared" ca="1" si="23"/>
        <v/>
      </c>
      <c r="O289" s="102" t="str">
        <f ca="1">IF(ROW()&lt;$O$3+$N$3+3,"",IF(OFFSET(E289,1-$N$3,0)="","",INT(AVERAGE(MAX((OFFSET(E289,1-$O$3,0)):(OFFSET(E289,2-($N$3+$O$3),0))),MIN((OFFSET(F289,1-$O$3,0)):(OFFSET(F289,2-($N$3+$O$3),0)))))))</f>
        <v/>
      </c>
      <c r="P289" s="65" t="str">
        <f t="shared" ca="1" si="25"/>
        <v/>
      </c>
      <c r="Q289" s="93" t="str">
        <f t="shared" ca="1" si="24"/>
        <v/>
      </c>
      <c r="R289" s="90"/>
      <c r="S289" s="65"/>
      <c r="T289" s="65"/>
      <c r="U289" s="145" t="str">
        <f ca="1">IFERROR(AVERAGE(OFFSET(G289,1-U$3,0):G289),"")</f>
        <v/>
      </c>
      <c r="V289" s="85"/>
      <c r="W289" s="93"/>
      <c r="X289" s="146">
        <f t="shared" ca="1" si="26"/>
        <v>-1</v>
      </c>
      <c r="Y289" s="92"/>
      <c r="Z289" s="81"/>
      <c r="AA289" s="65"/>
      <c r="AB289" s="103"/>
      <c r="AC289" s="103"/>
      <c r="AD289" s="103"/>
      <c r="AE289" s="65"/>
      <c r="AF289" s="81"/>
      <c r="AG289" s="65"/>
      <c r="AH289" s="65"/>
      <c r="AI289" s="81"/>
      <c r="AJ289" s="65"/>
      <c r="AK289" s="103"/>
      <c r="AL289" s="103"/>
      <c r="AM289" s="103"/>
      <c r="AN289" s="65"/>
      <c r="AO289" s="81"/>
      <c r="AP289" s="65"/>
      <c r="AQ289" s="64"/>
    </row>
    <row r="290" spans="1:43" ht="18" customHeight="1">
      <c r="A290" s="46"/>
      <c r="B290" s="47"/>
      <c r="C290" s="48"/>
      <c r="D290" s="46"/>
      <c r="E290" s="46"/>
      <c r="F290" s="46"/>
      <c r="G290" s="46"/>
      <c r="H290" s="57" t="str">
        <f ca="1">IF(AND(COUNT(OFFSET(G290,1-H$3,0):G290)&lt;&gt;H$3),"",IF(AND(COUNT(OFFSET(G290,1-H$3,0):G290)=H$3,H289=""),AVERAGE(OFFSET(G290,1-H$3,0):G290),IF(COUNT(H289=1),H289+2/(H$3+1)*(G290-H289))))</f>
        <v/>
      </c>
      <c r="I290" s="57" t="str">
        <f ca="1">IF(AND(COUNT(OFFSET(G290,1-I$3,0):G290)&lt;&gt;I$3),"",IF(AND(COUNT(OFFSET(G290,1-I$3,0):G290)=I$3,I289=""),AVERAGE(OFFSET(G290,1-I$3,0):G290),IF(COUNT(I289=1),I289+2/(I$3+1)*(G290-I289))))</f>
        <v/>
      </c>
      <c r="J290" s="58" t="str">
        <f t="shared" ca="1" si="22"/>
        <v/>
      </c>
      <c r="K290" s="58" t="str">
        <f ca="1">IF(AND(COUNT(OFFSET(J290,1-K$3,0):J290)&lt;&gt;K$3),"",IF(AND(COUNT(OFFSET(J290,1-K$3,0):J290)=K$3,K289=""),AVERAGE(OFFSET(J290,1-K$3,0):J290),IF(COUNT(K289=1),K289+2/(K$3+1)*(J290-K289))))</f>
        <v/>
      </c>
      <c r="L290" s="82" t="str">
        <f ca="1">IF(OR(ROW()&lt;$L$3+3,E290=""),"",INT(AVERAGE(MAX(OFFSET(E290,1-$L$3,0):E290),MIN(OFFSET(F290,1-$L$3,0):F290))))</f>
        <v/>
      </c>
      <c r="M290" s="82" t="str">
        <f ca="1">IF(OR(ROW()&lt;$M$3+3,E290=""),"",INT(AVERAGE(MAX(OFFSET(E290,1-$M$3,0):E290),MIN(OFFSET(F290,1-$M$3,0):F290))))</f>
        <v/>
      </c>
      <c r="N290" s="65" t="str">
        <f t="shared" ca="1" si="23"/>
        <v/>
      </c>
      <c r="O290" s="102" t="str">
        <f ca="1">IF(ROW()&lt;$O$3+$N$3+3,"",IF(OFFSET(E290,1-$N$3,0)="","",INT(AVERAGE(MAX((OFFSET(E290,1-$O$3,0)):(OFFSET(E290,2-($N$3+$O$3),0))),MIN((OFFSET(F290,1-$O$3,0)):(OFFSET(F290,2-($N$3+$O$3),0)))))))</f>
        <v/>
      </c>
      <c r="P290" s="65" t="str">
        <f t="shared" ca="1" si="25"/>
        <v/>
      </c>
      <c r="Q290" s="93" t="str">
        <f t="shared" ca="1" si="24"/>
        <v/>
      </c>
      <c r="R290" s="90"/>
      <c r="S290" s="65"/>
      <c r="T290" s="65"/>
      <c r="U290" s="145" t="str">
        <f ca="1">IFERROR(AVERAGE(OFFSET(G290,1-U$3,0):G290),"")</f>
        <v/>
      </c>
      <c r="V290" s="85"/>
      <c r="W290" s="93"/>
      <c r="X290" s="146">
        <f t="shared" ca="1" si="26"/>
        <v>-1</v>
      </c>
      <c r="Y290" s="92"/>
      <c r="Z290" s="81"/>
      <c r="AA290" s="65"/>
      <c r="AB290" s="103"/>
      <c r="AC290" s="103"/>
      <c r="AD290" s="103"/>
      <c r="AE290" s="65"/>
      <c r="AF290" s="81"/>
      <c r="AG290" s="65"/>
      <c r="AH290" s="65"/>
      <c r="AI290" s="81"/>
      <c r="AJ290" s="65"/>
      <c r="AK290" s="103"/>
      <c r="AL290" s="103"/>
      <c r="AM290" s="103"/>
      <c r="AN290" s="65"/>
      <c r="AO290" s="81"/>
      <c r="AP290" s="65"/>
      <c r="AQ290" s="64"/>
    </row>
    <row r="291" spans="1:43" ht="18" customHeight="1">
      <c r="A291" s="46"/>
      <c r="B291" s="47"/>
      <c r="C291" s="48"/>
      <c r="D291" s="46"/>
      <c r="E291" s="46"/>
      <c r="F291" s="46"/>
      <c r="G291" s="46"/>
      <c r="H291" s="57" t="str">
        <f ca="1">IF(AND(COUNT(OFFSET(G291,1-H$3,0):G291)&lt;&gt;H$3),"",IF(AND(COUNT(OFFSET(G291,1-H$3,0):G291)=H$3,H290=""),AVERAGE(OFFSET(G291,1-H$3,0):G291),IF(COUNT(H290=1),H290+2/(H$3+1)*(G291-H290))))</f>
        <v/>
      </c>
      <c r="I291" s="57" t="str">
        <f ca="1">IF(AND(COUNT(OFFSET(G291,1-I$3,0):G291)&lt;&gt;I$3),"",IF(AND(COUNT(OFFSET(G291,1-I$3,0):G291)=I$3,I290=""),AVERAGE(OFFSET(G291,1-I$3,0):G291),IF(COUNT(I290=1),I290+2/(I$3+1)*(G291-I290))))</f>
        <v/>
      </c>
      <c r="J291" s="58" t="str">
        <f t="shared" ca="1" si="22"/>
        <v/>
      </c>
      <c r="K291" s="58" t="str">
        <f ca="1">IF(AND(COUNT(OFFSET(J291,1-K$3,0):J291)&lt;&gt;K$3),"",IF(AND(COUNT(OFFSET(J291,1-K$3,0):J291)=K$3,K290=""),AVERAGE(OFFSET(J291,1-K$3,0):J291),IF(COUNT(K290=1),K290+2/(K$3+1)*(J291-K290))))</f>
        <v/>
      </c>
      <c r="L291" s="82" t="str">
        <f ca="1">IF(OR(ROW()&lt;$L$3+3,E291=""),"",INT(AVERAGE(MAX(OFFSET(E291,1-$L$3,0):E291),MIN(OFFSET(F291,1-$L$3,0):F291))))</f>
        <v/>
      </c>
      <c r="M291" s="82" t="str">
        <f ca="1">IF(OR(ROW()&lt;$M$3+3,E291=""),"",INT(AVERAGE(MAX(OFFSET(E291,1-$M$3,0):E291),MIN(OFFSET(F291,1-$M$3,0):F291))))</f>
        <v/>
      </c>
      <c r="N291" s="65" t="str">
        <f t="shared" ca="1" si="23"/>
        <v/>
      </c>
      <c r="O291" s="102" t="str">
        <f ca="1">IF(ROW()&lt;$O$3+$N$3+3,"",IF(OFFSET(E291,1-$N$3,0)="","",INT(AVERAGE(MAX((OFFSET(E291,1-$O$3,0)):(OFFSET(E291,2-($N$3+$O$3),0))),MIN((OFFSET(F291,1-$O$3,0)):(OFFSET(F291,2-($N$3+$O$3),0)))))))</f>
        <v/>
      </c>
      <c r="P291" s="65" t="str">
        <f t="shared" ca="1" si="25"/>
        <v/>
      </c>
      <c r="Q291" s="93" t="str">
        <f t="shared" ca="1" si="24"/>
        <v/>
      </c>
      <c r="R291" s="90"/>
      <c r="S291" s="65"/>
      <c r="T291" s="65"/>
      <c r="U291" s="145" t="str">
        <f ca="1">IFERROR(AVERAGE(OFFSET(G291,1-U$3,0):G291),"")</f>
        <v/>
      </c>
      <c r="V291" s="85"/>
      <c r="W291" s="93"/>
      <c r="X291" s="146">
        <f t="shared" ca="1" si="26"/>
        <v>-1</v>
      </c>
      <c r="Y291" s="92"/>
      <c r="Z291" s="81"/>
      <c r="AA291" s="65"/>
      <c r="AB291" s="103"/>
      <c r="AC291" s="103"/>
      <c r="AD291" s="103"/>
      <c r="AE291" s="65"/>
      <c r="AF291" s="81"/>
      <c r="AG291" s="65"/>
      <c r="AH291" s="65"/>
      <c r="AI291" s="81"/>
      <c r="AJ291" s="65"/>
      <c r="AK291" s="103"/>
      <c r="AL291" s="103"/>
      <c r="AM291" s="103"/>
      <c r="AN291" s="65"/>
      <c r="AO291" s="81"/>
      <c r="AP291" s="65"/>
      <c r="AQ291" s="64"/>
    </row>
    <row r="292" spans="1:43" ht="18" customHeight="1">
      <c r="A292" s="46"/>
      <c r="B292" s="47"/>
      <c r="C292" s="48"/>
      <c r="D292" s="46"/>
      <c r="E292" s="46"/>
      <c r="F292" s="46"/>
      <c r="G292" s="46"/>
      <c r="H292" s="57" t="str">
        <f ca="1">IF(AND(COUNT(OFFSET(G292,1-H$3,0):G292)&lt;&gt;H$3),"",IF(AND(COUNT(OFFSET(G292,1-H$3,0):G292)=H$3,H291=""),AVERAGE(OFFSET(G292,1-H$3,0):G292),IF(COUNT(H291=1),H291+2/(H$3+1)*(G292-H291))))</f>
        <v/>
      </c>
      <c r="I292" s="57" t="str">
        <f ca="1">IF(AND(COUNT(OFFSET(G292,1-I$3,0):G292)&lt;&gt;I$3),"",IF(AND(COUNT(OFFSET(G292,1-I$3,0):G292)=I$3,I291=""),AVERAGE(OFFSET(G292,1-I$3,0):G292),IF(COUNT(I291=1),I291+2/(I$3+1)*(G292-I291))))</f>
        <v/>
      </c>
      <c r="J292" s="58" t="str">
        <f t="shared" ca="1" si="22"/>
        <v/>
      </c>
      <c r="K292" s="58" t="str">
        <f ca="1">IF(AND(COUNT(OFFSET(J292,1-K$3,0):J292)&lt;&gt;K$3),"",IF(AND(COUNT(OFFSET(J292,1-K$3,0):J292)=K$3,K291=""),AVERAGE(OFFSET(J292,1-K$3,0):J292),IF(COUNT(K291=1),K291+2/(K$3+1)*(J292-K291))))</f>
        <v/>
      </c>
      <c r="L292" s="82" t="str">
        <f ca="1">IF(OR(ROW()&lt;$L$3+3,E292=""),"",INT(AVERAGE(MAX(OFFSET(E292,1-$L$3,0):E292),MIN(OFFSET(F292,1-$L$3,0):F292))))</f>
        <v/>
      </c>
      <c r="M292" s="82" t="str">
        <f ca="1">IF(OR(ROW()&lt;$M$3+3,E292=""),"",INT(AVERAGE(MAX(OFFSET(E292,1-$M$3,0):E292),MIN(OFFSET(F292,1-$M$3,0):F292))))</f>
        <v/>
      </c>
      <c r="N292" s="65" t="str">
        <f t="shared" ca="1" si="23"/>
        <v/>
      </c>
      <c r="O292" s="102" t="str">
        <f ca="1">IF(ROW()&lt;$O$3+$N$3+3,"",IF(OFFSET(E292,1-$N$3,0)="","",INT(AVERAGE(MAX((OFFSET(E292,1-$O$3,0)):(OFFSET(E292,2-($N$3+$O$3),0))),MIN((OFFSET(F292,1-$O$3,0)):(OFFSET(F292,2-($N$3+$O$3),0)))))))</f>
        <v/>
      </c>
      <c r="P292" s="65" t="str">
        <f t="shared" ca="1" si="25"/>
        <v/>
      </c>
      <c r="Q292" s="93" t="str">
        <f t="shared" ca="1" si="24"/>
        <v/>
      </c>
      <c r="R292" s="90"/>
      <c r="S292" s="65"/>
      <c r="T292" s="65"/>
      <c r="U292" s="145" t="str">
        <f ca="1">IFERROR(AVERAGE(OFFSET(G292,1-U$3,0):G292),"")</f>
        <v/>
      </c>
      <c r="V292" s="85"/>
      <c r="W292" s="93"/>
      <c r="X292" s="146">
        <f t="shared" ca="1" si="26"/>
        <v>-1</v>
      </c>
      <c r="Y292" s="92"/>
      <c r="Z292" s="81"/>
      <c r="AA292" s="65"/>
      <c r="AB292" s="103"/>
      <c r="AC292" s="103"/>
      <c r="AD292" s="103"/>
      <c r="AE292" s="65"/>
      <c r="AF292" s="81"/>
      <c r="AG292" s="65"/>
      <c r="AH292" s="65"/>
      <c r="AI292" s="81"/>
      <c r="AJ292" s="65"/>
      <c r="AK292" s="103"/>
      <c r="AL292" s="103"/>
      <c r="AM292" s="103"/>
      <c r="AN292" s="65"/>
      <c r="AO292" s="81"/>
      <c r="AP292" s="65"/>
      <c r="AQ292" s="64"/>
    </row>
    <row r="293" spans="1:43" ht="18" customHeight="1">
      <c r="A293" s="46"/>
      <c r="B293" s="47"/>
      <c r="C293" s="48"/>
      <c r="D293" s="46"/>
      <c r="E293" s="46"/>
      <c r="F293" s="46"/>
      <c r="G293" s="46"/>
      <c r="H293" s="57" t="str">
        <f ca="1">IF(AND(COUNT(OFFSET(G293,1-H$3,0):G293)&lt;&gt;H$3),"",IF(AND(COUNT(OFFSET(G293,1-H$3,0):G293)=H$3,H292=""),AVERAGE(OFFSET(G293,1-H$3,0):G293),IF(COUNT(H292=1),H292+2/(H$3+1)*(G293-H292))))</f>
        <v/>
      </c>
      <c r="I293" s="57" t="str">
        <f ca="1">IF(AND(COUNT(OFFSET(G293,1-I$3,0):G293)&lt;&gt;I$3),"",IF(AND(COUNT(OFFSET(G293,1-I$3,0):G293)=I$3,I292=""),AVERAGE(OFFSET(G293,1-I$3,0):G293),IF(COUNT(I292=1),I292+2/(I$3+1)*(G293-I292))))</f>
        <v/>
      </c>
      <c r="J293" s="58" t="str">
        <f t="shared" ca="1" si="22"/>
        <v/>
      </c>
      <c r="K293" s="58" t="str">
        <f ca="1">IF(AND(COUNT(OFFSET(J293,1-K$3,0):J293)&lt;&gt;K$3),"",IF(AND(COUNT(OFFSET(J293,1-K$3,0):J293)=K$3,K292=""),AVERAGE(OFFSET(J293,1-K$3,0):J293),IF(COUNT(K292=1),K292+2/(K$3+1)*(J293-K292))))</f>
        <v/>
      </c>
      <c r="L293" s="82" t="str">
        <f ca="1">IF(OR(ROW()&lt;$L$3+3,E293=""),"",INT(AVERAGE(MAX(OFFSET(E293,1-$L$3,0):E293),MIN(OFFSET(F293,1-$L$3,0):F293))))</f>
        <v/>
      </c>
      <c r="M293" s="82" t="str">
        <f ca="1">IF(OR(ROW()&lt;$M$3+3,E293=""),"",INT(AVERAGE(MAX(OFFSET(E293,1-$M$3,0):E293),MIN(OFFSET(F293,1-$M$3,0):F293))))</f>
        <v/>
      </c>
      <c r="N293" s="65" t="str">
        <f t="shared" ca="1" si="23"/>
        <v/>
      </c>
      <c r="O293" s="102" t="str">
        <f ca="1">IF(ROW()&lt;$O$3+$N$3+3,"",IF(OFFSET(E293,1-$N$3,0)="","",INT(AVERAGE(MAX((OFFSET(E293,1-$O$3,0)):(OFFSET(E293,2-($N$3+$O$3),0))),MIN((OFFSET(F293,1-$O$3,0)):(OFFSET(F293,2-($N$3+$O$3),0)))))))</f>
        <v/>
      </c>
      <c r="P293" s="65" t="str">
        <f t="shared" ca="1" si="25"/>
        <v/>
      </c>
      <c r="Q293" s="93" t="str">
        <f t="shared" ca="1" si="24"/>
        <v/>
      </c>
      <c r="R293" s="90"/>
      <c r="S293" s="65"/>
      <c r="T293" s="65"/>
      <c r="U293" s="145" t="str">
        <f ca="1">IFERROR(AVERAGE(OFFSET(G293,1-U$3,0):G293),"")</f>
        <v/>
      </c>
      <c r="V293" s="85"/>
      <c r="W293" s="93"/>
      <c r="X293" s="146">
        <f t="shared" ca="1" si="26"/>
        <v>-1</v>
      </c>
      <c r="Y293" s="92"/>
      <c r="Z293" s="81"/>
      <c r="AA293" s="65"/>
      <c r="AB293" s="103"/>
      <c r="AC293" s="103"/>
      <c r="AD293" s="103"/>
      <c r="AE293" s="65"/>
      <c r="AF293" s="81"/>
      <c r="AG293" s="65"/>
      <c r="AH293" s="65"/>
      <c r="AI293" s="81"/>
      <c r="AJ293" s="65"/>
      <c r="AK293" s="103"/>
      <c r="AL293" s="103"/>
      <c r="AM293" s="103"/>
      <c r="AN293" s="65"/>
      <c r="AO293" s="81"/>
      <c r="AP293" s="65"/>
      <c r="AQ293" s="64"/>
    </row>
    <row r="294" spans="1:43" ht="18" customHeight="1">
      <c r="A294" s="46"/>
      <c r="B294" s="47"/>
      <c r="C294" s="48"/>
      <c r="D294" s="46"/>
      <c r="E294" s="46"/>
      <c r="F294" s="46"/>
      <c r="G294" s="46"/>
      <c r="H294" s="57" t="str">
        <f ca="1">IF(AND(COUNT(OFFSET(G294,1-H$3,0):G294)&lt;&gt;H$3),"",IF(AND(COUNT(OFFSET(G294,1-H$3,0):G294)=H$3,H293=""),AVERAGE(OFFSET(G294,1-H$3,0):G294),IF(COUNT(H293=1),H293+2/(H$3+1)*(G294-H293))))</f>
        <v/>
      </c>
      <c r="I294" s="57" t="str">
        <f ca="1">IF(AND(COUNT(OFFSET(G294,1-I$3,0):G294)&lt;&gt;I$3),"",IF(AND(COUNT(OFFSET(G294,1-I$3,0):G294)=I$3,I293=""),AVERAGE(OFFSET(G294,1-I$3,0):G294),IF(COUNT(I293=1),I293+2/(I$3+1)*(G294-I293))))</f>
        <v/>
      </c>
      <c r="J294" s="58" t="str">
        <f t="shared" ca="1" si="22"/>
        <v/>
      </c>
      <c r="K294" s="58" t="str">
        <f ca="1">IF(AND(COUNT(OFFSET(J294,1-K$3,0):J294)&lt;&gt;K$3),"",IF(AND(COUNT(OFFSET(J294,1-K$3,0):J294)=K$3,K293=""),AVERAGE(OFFSET(J294,1-K$3,0):J294),IF(COUNT(K293=1),K293+2/(K$3+1)*(J294-K293))))</f>
        <v/>
      </c>
      <c r="L294" s="82" t="str">
        <f ca="1">IF(OR(ROW()&lt;$L$3+3,E294=""),"",INT(AVERAGE(MAX(OFFSET(E294,1-$L$3,0):E294),MIN(OFFSET(F294,1-$L$3,0):F294))))</f>
        <v/>
      </c>
      <c r="M294" s="82" t="str">
        <f ca="1">IF(OR(ROW()&lt;$M$3+3,E294=""),"",INT(AVERAGE(MAX(OFFSET(E294,1-$M$3,0):E294),MIN(OFFSET(F294,1-$M$3,0):F294))))</f>
        <v/>
      </c>
      <c r="N294" s="65" t="str">
        <f t="shared" ca="1" si="23"/>
        <v/>
      </c>
      <c r="O294" s="102" t="str">
        <f ca="1">IF(ROW()&lt;$O$3+$N$3+3,"",IF(OFFSET(E294,1-$N$3,0)="","",INT(AVERAGE(MAX((OFFSET(E294,1-$O$3,0)):(OFFSET(E294,2-($N$3+$O$3),0))),MIN((OFFSET(F294,1-$O$3,0)):(OFFSET(F294,2-($N$3+$O$3),0)))))))</f>
        <v/>
      </c>
      <c r="P294" s="65" t="str">
        <f t="shared" ca="1" si="25"/>
        <v/>
      </c>
      <c r="Q294" s="93" t="str">
        <f t="shared" ca="1" si="24"/>
        <v/>
      </c>
      <c r="R294" s="90"/>
      <c r="S294" s="65"/>
      <c r="T294" s="65"/>
      <c r="U294" s="145" t="str">
        <f ca="1">IFERROR(AVERAGE(OFFSET(G294,1-U$3,0):G294),"")</f>
        <v/>
      </c>
      <c r="V294" s="85"/>
      <c r="W294" s="93"/>
      <c r="X294" s="146">
        <f t="shared" ca="1" si="26"/>
        <v>-1</v>
      </c>
      <c r="Y294" s="92"/>
      <c r="Z294" s="81"/>
      <c r="AA294" s="65"/>
      <c r="AB294" s="103"/>
      <c r="AC294" s="103"/>
      <c r="AD294" s="103"/>
      <c r="AE294" s="65"/>
      <c r="AF294" s="81"/>
      <c r="AG294" s="65"/>
      <c r="AH294" s="65"/>
      <c r="AI294" s="81"/>
      <c r="AJ294" s="65"/>
      <c r="AK294" s="103"/>
      <c r="AL294" s="103"/>
      <c r="AM294" s="103"/>
      <c r="AN294" s="65"/>
      <c r="AO294" s="81"/>
      <c r="AP294" s="65"/>
      <c r="AQ294" s="64"/>
    </row>
    <row r="295" spans="1:43" ht="18" customHeight="1">
      <c r="A295" s="46"/>
      <c r="B295" s="47"/>
      <c r="C295" s="48"/>
      <c r="D295" s="46"/>
      <c r="E295" s="46"/>
      <c r="F295" s="46"/>
      <c r="G295" s="46"/>
      <c r="H295" s="57" t="str">
        <f ca="1">IF(AND(COUNT(OFFSET(G295,1-H$3,0):G295)&lt;&gt;H$3),"",IF(AND(COUNT(OFFSET(G295,1-H$3,0):G295)=H$3,H294=""),AVERAGE(OFFSET(G295,1-H$3,0):G295),IF(COUNT(H294=1),H294+2/(H$3+1)*(G295-H294))))</f>
        <v/>
      </c>
      <c r="I295" s="57" t="str">
        <f ca="1">IF(AND(COUNT(OFFSET(G295,1-I$3,0):G295)&lt;&gt;I$3),"",IF(AND(COUNT(OFFSET(G295,1-I$3,0):G295)=I$3,I294=""),AVERAGE(OFFSET(G295,1-I$3,0):G295),IF(COUNT(I294=1),I294+2/(I$3+1)*(G295-I294))))</f>
        <v/>
      </c>
      <c r="J295" s="58" t="str">
        <f t="shared" ca="1" si="22"/>
        <v/>
      </c>
      <c r="K295" s="58" t="str">
        <f ca="1">IF(AND(COUNT(OFFSET(J295,1-K$3,0):J295)&lt;&gt;K$3),"",IF(AND(COUNT(OFFSET(J295,1-K$3,0):J295)=K$3,K294=""),AVERAGE(OFFSET(J295,1-K$3,0):J295),IF(COUNT(K294=1),K294+2/(K$3+1)*(J295-K294))))</f>
        <v/>
      </c>
      <c r="L295" s="82" t="str">
        <f ca="1">IF(OR(ROW()&lt;$L$3+3,E295=""),"",INT(AVERAGE(MAX(OFFSET(E295,1-$L$3,0):E295),MIN(OFFSET(F295,1-$L$3,0):F295))))</f>
        <v/>
      </c>
      <c r="M295" s="82" t="str">
        <f ca="1">IF(OR(ROW()&lt;$M$3+3,E295=""),"",INT(AVERAGE(MAX(OFFSET(E295,1-$M$3,0):E295),MIN(OFFSET(F295,1-$M$3,0):F295))))</f>
        <v/>
      </c>
      <c r="N295" s="65" t="str">
        <f t="shared" ca="1" si="23"/>
        <v/>
      </c>
      <c r="O295" s="102" t="str">
        <f ca="1">IF(ROW()&lt;$O$3+$N$3+3,"",IF(OFFSET(E295,1-$N$3,0)="","",INT(AVERAGE(MAX((OFFSET(E295,1-$O$3,0)):(OFFSET(E295,2-($N$3+$O$3),0))),MIN((OFFSET(F295,1-$O$3,0)):(OFFSET(F295,2-($N$3+$O$3),0)))))))</f>
        <v/>
      </c>
      <c r="P295" s="65" t="str">
        <f t="shared" ca="1" si="25"/>
        <v/>
      </c>
      <c r="Q295" s="93" t="str">
        <f t="shared" ca="1" si="24"/>
        <v/>
      </c>
      <c r="R295" s="90"/>
      <c r="S295" s="65"/>
      <c r="T295" s="65"/>
      <c r="U295" s="145" t="str">
        <f ca="1">IFERROR(AVERAGE(OFFSET(G295,1-U$3,0):G295),"")</f>
        <v/>
      </c>
      <c r="V295" s="85"/>
      <c r="W295" s="93"/>
      <c r="X295" s="146">
        <f t="shared" ca="1" si="26"/>
        <v>-1</v>
      </c>
      <c r="Y295" s="92"/>
      <c r="Z295" s="81"/>
      <c r="AA295" s="65"/>
      <c r="AB295" s="103"/>
      <c r="AC295" s="103"/>
      <c r="AD295" s="103"/>
      <c r="AE295" s="65"/>
      <c r="AF295" s="81"/>
      <c r="AG295" s="65"/>
      <c r="AH295" s="65"/>
      <c r="AI295" s="81"/>
      <c r="AJ295" s="65"/>
      <c r="AK295" s="103"/>
      <c r="AL295" s="103"/>
      <c r="AM295" s="103"/>
      <c r="AN295" s="65"/>
      <c r="AO295" s="81"/>
      <c r="AP295" s="65"/>
      <c r="AQ295" s="64"/>
    </row>
    <row r="296" spans="1:43" ht="18" customHeight="1">
      <c r="A296" s="46"/>
      <c r="B296" s="47"/>
      <c r="C296" s="48"/>
      <c r="D296" s="46"/>
      <c r="E296" s="46"/>
      <c r="F296" s="46"/>
      <c r="G296" s="46"/>
      <c r="H296" s="57" t="str">
        <f ca="1">IF(AND(COUNT(OFFSET(G296,1-H$3,0):G296)&lt;&gt;H$3),"",IF(AND(COUNT(OFFSET(G296,1-H$3,0):G296)=H$3,H295=""),AVERAGE(OFFSET(G296,1-H$3,0):G296),IF(COUNT(H295=1),H295+2/(H$3+1)*(G296-H295))))</f>
        <v/>
      </c>
      <c r="I296" s="57" t="str">
        <f ca="1">IF(AND(COUNT(OFFSET(G296,1-I$3,0):G296)&lt;&gt;I$3),"",IF(AND(COUNT(OFFSET(G296,1-I$3,0):G296)=I$3,I295=""),AVERAGE(OFFSET(G296,1-I$3,0):G296),IF(COUNT(I295=1),I295+2/(I$3+1)*(G296-I295))))</f>
        <v/>
      </c>
      <c r="J296" s="58" t="str">
        <f t="shared" ca="1" si="22"/>
        <v/>
      </c>
      <c r="K296" s="58" t="str">
        <f ca="1">IF(AND(COUNT(OFFSET(J296,1-K$3,0):J296)&lt;&gt;K$3),"",IF(AND(COUNT(OFFSET(J296,1-K$3,0):J296)=K$3,K295=""),AVERAGE(OFFSET(J296,1-K$3,0):J296),IF(COUNT(K295=1),K295+2/(K$3+1)*(J296-K295))))</f>
        <v/>
      </c>
      <c r="L296" s="82" t="str">
        <f ca="1">IF(OR(ROW()&lt;$L$3+3,E296=""),"",INT(AVERAGE(MAX(OFFSET(E296,1-$L$3,0):E296),MIN(OFFSET(F296,1-$L$3,0):F296))))</f>
        <v/>
      </c>
      <c r="M296" s="82" t="str">
        <f ca="1">IF(OR(ROW()&lt;$M$3+3,E296=""),"",INT(AVERAGE(MAX(OFFSET(E296,1-$M$3,0):E296),MIN(OFFSET(F296,1-$M$3,0):F296))))</f>
        <v/>
      </c>
      <c r="N296" s="65" t="str">
        <f t="shared" ca="1" si="23"/>
        <v/>
      </c>
      <c r="O296" s="102" t="str">
        <f ca="1">IF(ROW()&lt;$O$3+$N$3+3,"",IF(OFFSET(E296,1-$N$3,0)="","",INT(AVERAGE(MAX((OFFSET(E296,1-$O$3,0)):(OFFSET(E296,2-($N$3+$O$3),0))),MIN((OFFSET(F296,1-$O$3,0)):(OFFSET(F296,2-($N$3+$O$3),0)))))))</f>
        <v/>
      </c>
      <c r="P296" s="65" t="str">
        <f t="shared" ca="1" si="25"/>
        <v/>
      </c>
      <c r="Q296" s="93" t="str">
        <f t="shared" ca="1" si="24"/>
        <v/>
      </c>
      <c r="R296" s="90"/>
      <c r="S296" s="65"/>
      <c r="T296" s="65"/>
      <c r="U296" s="145" t="str">
        <f ca="1">IFERROR(AVERAGE(OFFSET(G296,1-U$3,0):G296),"")</f>
        <v/>
      </c>
      <c r="V296" s="85"/>
      <c r="W296" s="93"/>
      <c r="X296" s="146">
        <f t="shared" ca="1" si="26"/>
        <v>-1</v>
      </c>
      <c r="Y296" s="92"/>
      <c r="Z296" s="81"/>
      <c r="AA296" s="65"/>
      <c r="AB296" s="103"/>
      <c r="AC296" s="103"/>
      <c r="AD296" s="103"/>
      <c r="AE296" s="65"/>
      <c r="AF296" s="81"/>
      <c r="AG296" s="65"/>
      <c r="AH296" s="65"/>
      <c r="AI296" s="81"/>
      <c r="AJ296" s="65"/>
      <c r="AK296" s="103"/>
      <c r="AL296" s="103"/>
      <c r="AM296" s="103"/>
      <c r="AN296" s="65"/>
      <c r="AO296" s="81"/>
      <c r="AP296" s="65"/>
      <c r="AQ296" s="64"/>
    </row>
    <row r="297" spans="1:43" ht="18" customHeight="1">
      <c r="A297" s="46"/>
      <c r="B297" s="47"/>
      <c r="C297" s="48"/>
      <c r="D297" s="46"/>
      <c r="E297" s="46"/>
      <c r="F297" s="46"/>
      <c r="G297" s="46"/>
      <c r="H297" s="57" t="str">
        <f ca="1">IF(AND(COUNT(OFFSET(G297,1-H$3,0):G297)&lt;&gt;H$3),"",IF(AND(COUNT(OFFSET(G297,1-H$3,0):G297)=H$3,H296=""),AVERAGE(OFFSET(G297,1-H$3,0):G297),IF(COUNT(H296=1),H296+2/(H$3+1)*(G297-H296))))</f>
        <v/>
      </c>
      <c r="I297" s="57" t="str">
        <f ca="1">IF(AND(COUNT(OFFSET(G297,1-I$3,0):G297)&lt;&gt;I$3),"",IF(AND(COUNT(OFFSET(G297,1-I$3,0):G297)=I$3,I296=""),AVERAGE(OFFSET(G297,1-I$3,0):G297),IF(COUNT(I296=1),I296+2/(I$3+1)*(G297-I296))))</f>
        <v/>
      </c>
      <c r="J297" s="58" t="str">
        <f t="shared" ca="1" si="22"/>
        <v/>
      </c>
      <c r="K297" s="58" t="str">
        <f ca="1">IF(AND(COUNT(OFFSET(J297,1-K$3,0):J297)&lt;&gt;K$3),"",IF(AND(COUNT(OFFSET(J297,1-K$3,0):J297)=K$3,K296=""),AVERAGE(OFFSET(J297,1-K$3,0):J297),IF(COUNT(K296=1),K296+2/(K$3+1)*(J297-K296))))</f>
        <v/>
      </c>
      <c r="L297" s="82" t="str">
        <f ca="1">IF(OR(ROW()&lt;$L$3+3,E297=""),"",INT(AVERAGE(MAX(OFFSET(E297,1-$L$3,0):E297),MIN(OFFSET(F297,1-$L$3,0):F297))))</f>
        <v/>
      </c>
      <c r="M297" s="82" t="str">
        <f ca="1">IF(OR(ROW()&lt;$M$3+3,E297=""),"",INT(AVERAGE(MAX(OFFSET(E297,1-$M$3,0):E297),MIN(OFFSET(F297,1-$M$3,0):F297))))</f>
        <v/>
      </c>
      <c r="N297" s="65" t="str">
        <f t="shared" ca="1" si="23"/>
        <v/>
      </c>
      <c r="O297" s="102" t="str">
        <f ca="1">IF(ROW()&lt;$O$3+$N$3+3,"",IF(OFFSET(E297,1-$N$3,0)="","",INT(AVERAGE(MAX((OFFSET(E297,1-$O$3,0)):(OFFSET(E297,2-($N$3+$O$3),0))),MIN((OFFSET(F297,1-$O$3,0)):(OFFSET(F297,2-($N$3+$O$3),0)))))))</f>
        <v/>
      </c>
      <c r="P297" s="65" t="str">
        <f t="shared" ca="1" si="25"/>
        <v/>
      </c>
      <c r="Q297" s="93" t="str">
        <f t="shared" ca="1" si="24"/>
        <v/>
      </c>
      <c r="R297" s="90"/>
      <c r="S297" s="65"/>
      <c r="T297" s="65"/>
      <c r="U297" s="145" t="str">
        <f ca="1">IFERROR(AVERAGE(OFFSET(G297,1-U$3,0):G297),"")</f>
        <v/>
      </c>
      <c r="V297" s="85"/>
      <c r="W297" s="93"/>
      <c r="X297" s="146">
        <f t="shared" ca="1" si="26"/>
        <v>-1</v>
      </c>
      <c r="Y297" s="92"/>
      <c r="Z297" s="81"/>
      <c r="AA297" s="65"/>
      <c r="AB297" s="103"/>
      <c r="AC297" s="103"/>
      <c r="AD297" s="103"/>
      <c r="AE297" s="65"/>
      <c r="AF297" s="81"/>
      <c r="AG297" s="65"/>
      <c r="AH297" s="65"/>
      <c r="AI297" s="81"/>
      <c r="AJ297" s="65"/>
      <c r="AK297" s="103"/>
      <c r="AL297" s="103"/>
      <c r="AM297" s="103"/>
      <c r="AN297" s="65"/>
      <c r="AO297" s="81"/>
      <c r="AP297" s="65"/>
      <c r="AQ297" s="64"/>
    </row>
    <row r="298" spans="1:43" ht="18" customHeight="1">
      <c r="A298" s="46"/>
      <c r="B298" s="47"/>
      <c r="C298" s="48"/>
      <c r="D298" s="46"/>
      <c r="E298" s="46"/>
      <c r="F298" s="46"/>
      <c r="G298" s="46"/>
      <c r="H298" s="57" t="str">
        <f ca="1">IF(AND(COUNT(OFFSET(G298,1-H$3,0):G298)&lt;&gt;H$3),"",IF(AND(COUNT(OFFSET(G298,1-H$3,0):G298)=H$3,H297=""),AVERAGE(OFFSET(G298,1-H$3,0):G298),IF(COUNT(H297=1),H297+2/(H$3+1)*(G298-H297))))</f>
        <v/>
      </c>
      <c r="I298" s="57" t="str">
        <f ca="1">IF(AND(COUNT(OFFSET(G298,1-I$3,0):G298)&lt;&gt;I$3),"",IF(AND(COUNT(OFFSET(G298,1-I$3,0):G298)=I$3,I297=""),AVERAGE(OFFSET(G298,1-I$3,0):G298),IF(COUNT(I297=1),I297+2/(I$3+1)*(G298-I297))))</f>
        <v/>
      </c>
      <c r="J298" s="58" t="str">
        <f t="shared" ca="1" si="22"/>
        <v/>
      </c>
      <c r="K298" s="58" t="str">
        <f ca="1">IF(AND(COUNT(OFFSET(J298,1-K$3,0):J298)&lt;&gt;K$3),"",IF(AND(COUNT(OFFSET(J298,1-K$3,0):J298)=K$3,K297=""),AVERAGE(OFFSET(J298,1-K$3,0):J298),IF(COUNT(K297=1),K297+2/(K$3+1)*(J298-K297))))</f>
        <v/>
      </c>
      <c r="L298" s="82" t="str">
        <f ca="1">IF(OR(ROW()&lt;$L$3+3,E298=""),"",INT(AVERAGE(MAX(OFFSET(E298,1-$L$3,0):E298),MIN(OFFSET(F298,1-$L$3,0):F298))))</f>
        <v/>
      </c>
      <c r="M298" s="82" t="str">
        <f ca="1">IF(OR(ROW()&lt;$M$3+3,E298=""),"",INT(AVERAGE(MAX(OFFSET(E298,1-$M$3,0):E298),MIN(OFFSET(F298,1-$M$3,0):F298))))</f>
        <v/>
      </c>
      <c r="N298" s="65" t="str">
        <f t="shared" ca="1" si="23"/>
        <v/>
      </c>
      <c r="O298" s="102" t="str">
        <f ca="1">IF(ROW()&lt;$O$3+$N$3+3,"",IF(OFFSET(E298,1-$N$3,0)="","",INT(AVERAGE(MAX((OFFSET(E298,1-$O$3,0)):(OFFSET(E298,2-($N$3+$O$3),0))),MIN((OFFSET(F298,1-$O$3,0)):(OFFSET(F298,2-($N$3+$O$3),0)))))))</f>
        <v/>
      </c>
      <c r="P298" s="65" t="str">
        <f t="shared" ca="1" si="25"/>
        <v/>
      </c>
      <c r="Q298" s="93" t="str">
        <f t="shared" ca="1" si="24"/>
        <v/>
      </c>
      <c r="R298" s="90"/>
      <c r="S298" s="65"/>
      <c r="T298" s="65"/>
      <c r="U298" s="145" t="str">
        <f ca="1">IFERROR(AVERAGE(OFFSET(G298,1-U$3,0):G298),"")</f>
        <v/>
      </c>
      <c r="V298" s="85"/>
      <c r="W298" s="93"/>
      <c r="X298" s="146">
        <f t="shared" ca="1" si="26"/>
        <v>-1</v>
      </c>
      <c r="Y298" s="92"/>
      <c r="Z298" s="81"/>
      <c r="AA298" s="65"/>
      <c r="AB298" s="103"/>
      <c r="AC298" s="103"/>
      <c r="AD298" s="103"/>
      <c r="AE298" s="65"/>
      <c r="AF298" s="81"/>
      <c r="AG298" s="65"/>
      <c r="AH298" s="65"/>
      <c r="AI298" s="81"/>
      <c r="AJ298" s="65"/>
      <c r="AK298" s="103"/>
      <c r="AL298" s="103"/>
      <c r="AM298" s="103"/>
      <c r="AN298" s="65"/>
      <c r="AO298" s="81"/>
      <c r="AP298" s="65"/>
      <c r="AQ298" s="64"/>
    </row>
    <row r="299" spans="1:43" ht="18" customHeight="1">
      <c r="A299" s="46"/>
      <c r="B299" s="47"/>
      <c r="C299" s="48"/>
      <c r="D299" s="46"/>
      <c r="E299" s="46"/>
      <c r="F299" s="46"/>
      <c r="G299" s="46"/>
      <c r="H299" s="57" t="str">
        <f ca="1">IF(AND(COUNT(OFFSET(G299,1-H$3,0):G299)&lt;&gt;H$3),"",IF(AND(COUNT(OFFSET(G299,1-H$3,0):G299)=H$3,H298=""),AVERAGE(OFFSET(G299,1-H$3,0):G299),IF(COUNT(H298=1),H298+2/(H$3+1)*(G299-H298))))</f>
        <v/>
      </c>
      <c r="I299" s="57" t="str">
        <f ca="1">IF(AND(COUNT(OFFSET(G299,1-I$3,0):G299)&lt;&gt;I$3),"",IF(AND(COUNT(OFFSET(G299,1-I$3,0):G299)=I$3,I298=""),AVERAGE(OFFSET(G299,1-I$3,0):G299),IF(COUNT(I298=1),I298+2/(I$3+1)*(G299-I298))))</f>
        <v/>
      </c>
      <c r="J299" s="58" t="str">
        <f t="shared" ca="1" si="22"/>
        <v/>
      </c>
      <c r="K299" s="58" t="str">
        <f ca="1">IF(AND(COUNT(OFFSET(J299,1-K$3,0):J299)&lt;&gt;K$3),"",IF(AND(COUNT(OFFSET(J299,1-K$3,0):J299)=K$3,K298=""),AVERAGE(OFFSET(J299,1-K$3,0):J299),IF(COUNT(K298=1),K298+2/(K$3+1)*(J299-K298))))</f>
        <v/>
      </c>
      <c r="L299" s="82" t="str">
        <f ca="1">IF(OR(ROW()&lt;$L$3+3,E299=""),"",INT(AVERAGE(MAX(OFFSET(E299,1-$L$3,0):E299),MIN(OFFSET(F299,1-$L$3,0):F299))))</f>
        <v/>
      </c>
      <c r="M299" s="82" t="str">
        <f ca="1">IF(OR(ROW()&lt;$M$3+3,E299=""),"",INT(AVERAGE(MAX(OFFSET(E299,1-$M$3,0):E299),MIN(OFFSET(F299,1-$M$3,0):F299))))</f>
        <v/>
      </c>
      <c r="N299" s="65" t="str">
        <f t="shared" ca="1" si="23"/>
        <v/>
      </c>
      <c r="O299" s="102" t="str">
        <f ca="1">IF(ROW()&lt;$O$3+$N$3+3,"",IF(OFFSET(E299,1-$N$3,0)="","",INT(AVERAGE(MAX((OFFSET(E299,1-$O$3,0)):(OFFSET(E299,2-($N$3+$O$3),0))),MIN((OFFSET(F299,1-$O$3,0)):(OFFSET(F299,2-($N$3+$O$3),0)))))))</f>
        <v/>
      </c>
      <c r="P299" s="65" t="str">
        <f t="shared" ca="1" si="25"/>
        <v/>
      </c>
      <c r="Q299" s="93" t="str">
        <f t="shared" ca="1" si="24"/>
        <v/>
      </c>
      <c r="R299" s="90"/>
      <c r="S299" s="65"/>
      <c r="T299" s="65"/>
      <c r="U299" s="145" t="str">
        <f ca="1">IFERROR(AVERAGE(OFFSET(G299,1-U$3,0):G299),"")</f>
        <v/>
      </c>
      <c r="V299" s="85"/>
      <c r="W299" s="93"/>
      <c r="X299" s="146">
        <f t="shared" ca="1" si="26"/>
        <v>-1</v>
      </c>
      <c r="Y299" s="92"/>
      <c r="Z299" s="81"/>
      <c r="AA299" s="65"/>
      <c r="AB299" s="103"/>
      <c r="AC299" s="103"/>
      <c r="AD299" s="103"/>
      <c r="AE299" s="65"/>
      <c r="AF299" s="81"/>
      <c r="AG299" s="65"/>
      <c r="AH299" s="65"/>
      <c r="AI299" s="81"/>
      <c r="AJ299" s="65"/>
      <c r="AK299" s="103"/>
      <c r="AL299" s="103"/>
      <c r="AM299" s="103"/>
      <c r="AN299" s="65"/>
      <c r="AO299" s="81"/>
      <c r="AP299" s="65"/>
      <c r="AQ299" s="64"/>
    </row>
    <row r="300" spans="1:43" ht="18" customHeight="1">
      <c r="A300" s="46"/>
      <c r="B300" s="47"/>
      <c r="C300" s="48"/>
      <c r="D300" s="46"/>
      <c r="E300" s="46"/>
      <c r="F300" s="46"/>
      <c r="G300" s="46"/>
      <c r="H300" s="57" t="str">
        <f ca="1">IF(AND(COUNT(OFFSET(G300,1-H$3,0):G300)&lt;&gt;H$3),"",IF(AND(COUNT(OFFSET(G300,1-H$3,0):G300)=H$3,H299=""),AVERAGE(OFFSET(G300,1-H$3,0):G300),IF(COUNT(H299=1),H299+2/(H$3+1)*(G300-H299))))</f>
        <v/>
      </c>
      <c r="I300" s="57" t="str">
        <f ca="1">IF(AND(COUNT(OFFSET(G300,1-I$3,0):G300)&lt;&gt;I$3),"",IF(AND(COUNT(OFFSET(G300,1-I$3,0):G300)=I$3,I299=""),AVERAGE(OFFSET(G300,1-I$3,0):G300),IF(COUNT(I299=1),I299+2/(I$3+1)*(G300-I299))))</f>
        <v/>
      </c>
      <c r="J300" s="58" t="str">
        <f t="shared" ca="1" si="22"/>
        <v/>
      </c>
      <c r="K300" s="58" t="str">
        <f ca="1">IF(AND(COUNT(OFFSET(J300,1-K$3,0):J300)&lt;&gt;K$3),"",IF(AND(COUNT(OFFSET(J300,1-K$3,0):J300)=K$3,K299=""),AVERAGE(OFFSET(J300,1-K$3,0):J300),IF(COUNT(K299=1),K299+2/(K$3+1)*(J300-K299))))</f>
        <v/>
      </c>
      <c r="L300" s="82" t="str">
        <f ca="1">IF(OR(ROW()&lt;$L$3+3,E300=""),"",INT(AVERAGE(MAX(OFFSET(E300,1-$L$3,0):E300),MIN(OFFSET(F300,1-$L$3,0):F300))))</f>
        <v/>
      </c>
      <c r="M300" s="82" t="str">
        <f ca="1">IF(OR(ROW()&lt;$M$3+3,E300=""),"",INT(AVERAGE(MAX(OFFSET(E300,1-$M$3,0):E300),MIN(OFFSET(F300,1-$M$3,0):F300))))</f>
        <v/>
      </c>
      <c r="N300" s="65" t="str">
        <f t="shared" ca="1" si="23"/>
        <v/>
      </c>
      <c r="O300" s="102" t="str">
        <f ca="1">IF(ROW()&lt;$O$3+$N$3+3,"",IF(OFFSET(E300,1-$N$3,0)="","",INT(AVERAGE(MAX((OFFSET(E300,1-$O$3,0)):(OFFSET(E300,2-($N$3+$O$3),0))),MIN((OFFSET(F300,1-$O$3,0)):(OFFSET(F300,2-($N$3+$O$3),0)))))))</f>
        <v/>
      </c>
      <c r="P300" s="65" t="str">
        <f t="shared" ca="1" si="25"/>
        <v/>
      </c>
      <c r="Q300" s="93" t="str">
        <f t="shared" ca="1" si="24"/>
        <v/>
      </c>
      <c r="R300" s="90"/>
      <c r="S300" s="65"/>
      <c r="T300" s="65"/>
      <c r="U300" s="145" t="str">
        <f ca="1">IFERROR(AVERAGE(OFFSET(G300,1-U$3,0):G300),"")</f>
        <v/>
      </c>
      <c r="V300" s="85"/>
      <c r="W300" s="93"/>
      <c r="X300" s="146">
        <f t="shared" ca="1" si="26"/>
        <v>-1</v>
      </c>
      <c r="Y300" s="92"/>
      <c r="Z300" s="81"/>
      <c r="AA300" s="65"/>
      <c r="AB300" s="103"/>
      <c r="AC300" s="103"/>
      <c r="AD300" s="103"/>
      <c r="AE300" s="65"/>
      <c r="AF300" s="81"/>
      <c r="AG300" s="65"/>
      <c r="AH300" s="65"/>
      <c r="AI300" s="81"/>
      <c r="AJ300" s="65"/>
      <c r="AK300" s="103"/>
      <c r="AL300" s="103"/>
      <c r="AM300" s="103"/>
      <c r="AN300" s="65"/>
      <c r="AO300" s="81"/>
      <c r="AP300" s="65"/>
      <c r="AQ300" s="64"/>
    </row>
    <row r="301" spans="1:43" ht="18" customHeight="1">
      <c r="A301" s="46"/>
      <c r="B301" s="47"/>
      <c r="C301" s="48"/>
      <c r="D301" s="46"/>
      <c r="E301" s="46"/>
      <c r="F301" s="46"/>
      <c r="G301" s="46"/>
      <c r="H301" s="57" t="str">
        <f ca="1">IF(AND(COUNT(OFFSET(G301,1-H$3,0):G301)&lt;&gt;H$3),"",IF(AND(COUNT(OFFSET(G301,1-H$3,0):G301)=H$3,H300=""),AVERAGE(OFFSET(G301,1-H$3,0):G301),IF(COUNT(H300=1),H300+2/(H$3+1)*(G301-H300))))</f>
        <v/>
      </c>
      <c r="I301" s="57" t="str">
        <f ca="1">IF(AND(COUNT(OFFSET(G301,1-I$3,0):G301)&lt;&gt;I$3),"",IF(AND(COUNT(OFFSET(G301,1-I$3,0):G301)=I$3,I300=""),AVERAGE(OFFSET(G301,1-I$3,0):G301),IF(COUNT(I300=1),I300+2/(I$3+1)*(G301-I300))))</f>
        <v/>
      </c>
      <c r="J301" s="58" t="str">
        <f t="shared" ca="1" si="22"/>
        <v/>
      </c>
      <c r="K301" s="58" t="str">
        <f ca="1">IF(AND(COUNT(OFFSET(J301,1-K$3,0):J301)&lt;&gt;K$3),"",IF(AND(COUNT(OFFSET(J301,1-K$3,0):J301)=K$3,K300=""),AVERAGE(OFFSET(J301,1-K$3,0):J301),IF(COUNT(K300=1),K300+2/(K$3+1)*(J301-K300))))</f>
        <v/>
      </c>
      <c r="L301" s="82" t="str">
        <f ca="1">IF(OR(ROW()&lt;$L$3+3,E301=""),"",INT(AVERAGE(MAX(OFFSET(E301,1-$L$3,0):E301),MIN(OFFSET(F301,1-$L$3,0):F301))))</f>
        <v/>
      </c>
      <c r="M301" s="82" t="str">
        <f ca="1">IF(OR(ROW()&lt;$M$3+3,E301=""),"",INT(AVERAGE(MAX(OFFSET(E301,1-$M$3,0):E301),MIN(OFFSET(F301,1-$M$3,0):F301))))</f>
        <v/>
      </c>
      <c r="N301" s="65" t="str">
        <f t="shared" ca="1" si="23"/>
        <v/>
      </c>
      <c r="O301" s="102" t="str">
        <f ca="1">IF(ROW()&lt;$O$3+$N$3+3,"",IF(OFFSET(E301,1-$N$3,0)="","",INT(AVERAGE(MAX((OFFSET(E301,1-$O$3,0)):(OFFSET(E301,2-($N$3+$O$3),0))),MIN((OFFSET(F301,1-$O$3,0)):(OFFSET(F301,2-($N$3+$O$3),0)))))))</f>
        <v/>
      </c>
      <c r="P301" s="65" t="str">
        <f t="shared" ca="1" si="25"/>
        <v/>
      </c>
      <c r="Q301" s="93" t="str">
        <f t="shared" ca="1" si="24"/>
        <v/>
      </c>
      <c r="R301" s="90"/>
      <c r="S301" s="65"/>
      <c r="T301" s="65"/>
      <c r="U301" s="145" t="str">
        <f ca="1">IFERROR(AVERAGE(OFFSET(G301,1-U$3,0):G301),"")</f>
        <v/>
      </c>
      <c r="V301" s="85"/>
      <c r="W301" s="93"/>
      <c r="X301" s="146">
        <f t="shared" ca="1" si="26"/>
        <v>-1</v>
      </c>
      <c r="Y301" s="92"/>
      <c r="Z301" s="81"/>
      <c r="AA301" s="65"/>
      <c r="AB301" s="103"/>
      <c r="AC301" s="103"/>
      <c r="AD301" s="103"/>
      <c r="AE301" s="65"/>
      <c r="AF301" s="81"/>
      <c r="AG301" s="65"/>
      <c r="AH301" s="65"/>
      <c r="AI301" s="81"/>
      <c r="AJ301" s="65"/>
      <c r="AK301" s="103"/>
      <c r="AL301" s="103"/>
      <c r="AM301" s="103"/>
      <c r="AN301" s="65"/>
      <c r="AO301" s="81"/>
      <c r="AP301" s="65"/>
      <c r="AQ301" s="64"/>
    </row>
    <row r="302" spans="1:43" ht="18" customHeight="1">
      <c r="A302" s="46"/>
      <c r="B302" s="47"/>
      <c r="C302" s="48"/>
      <c r="D302" s="46"/>
      <c r="E302" s="46"/>
      <c r="F302" s="46"/>
      <c r="G302" s="46"/>
      <c r="H302" s="57" t="str">
        <f ca="1">IF(AND(COUNT(OFFSET(G302,1-H$3,0):G302)&lt;&gt;H$3),"",IF(AND(COUNT(OFFSET(G302,1-H$3,0):G302)=H$3,H301=""),AVERAGE(OFFSET(G302,1-H$3,0):G302),IF(COUNT(H301=1),H301+2/(H$3+1)*(G302-H301))))</f>
        <v/>
      </c>
      <c r="I302" s="57" t="str">
        <f ca="1">IF(AND(COUNT(OFFSET(G302,1-I$3,0):G302)&lt;&gt;I$3),"",IF(AND(COUNT(OFFSET(G302,1-I$3,0):G302)=I$3,I301=""),AVERAGE(OFFSET(G302,1-I$3,0):G302),IF(COUNT(I301=1),I301+2/(I$3+1)*(G302-I301))))</f>
        <v/>
      </c>
      <c r="J302" s="58" t="str">
        <f t="shared" ca="1" si="22"/>
        <v/>
      </c>
      <c r="K302" s="58" t="str">
        <f ca="1">IF(AND(COUNT(OFFSET(J302,1-K$3,0):J302)&lt;&gt;K$3),"",IF(AND(COUNT(OFFSET(J302,1-K$3,0):J302)=K$3,K301=""),AVERAGE(OFFSET(J302,1-K$3,0):J302),IF(COUNT(K301=1),K301+2/(K$3+1)*(J302-K301))))</f>
        <v/>
      </c>
      <c r="L302" s="82" t="str">
        <f ca="1">IF(OR(ROW()&lt;$L$3+3,E302=""),"",INT(AVERAGE(MAX(OFFSET(E302,1-$L$3,0):E302),MIN(OFFSET(F302,1-$L$3,0):F302))))</f>
        <v/>
      </c>
      <c r="M302" s="82" t="str">
        <f ca="1">IF(OR(ROW()&lt;$M$3+3,E302=""),"",INT(AVERAGE(MAX(OFFSET(E302,1-$M$3,0):E302),MIN(OFFSET(F302,1-$M$3,0):F302))))</f>
        <v/>
      </c>
      <c r="N302" s="65" t="str">
        <f t="shared" ca="1" si="23"/>
        <v/>
      </c>
      <c r="O302" s="102" t="str">
        <f ca="1">IF(ROW()&lt;$O$3+$N$3+3,"",IF(OFFSET(E302,1-$N$3,0)="","",INT(AVERAGE(MAX((OFFSET(E302,1-$O$3,0)):(OFFSET(E302,2-($N$3+$O$3),0))),MIN((OFFSET(F302,1-$O$3,0)):(OFFSET(F302,2-($N$3+$O$3),0)))))))</f>
        <v/>
      </c>
      <c r="P302" s="65" t="str">
        <f t="shared" ca="1" si="25"/>
        <v/>
      </c>
      <c r="Q302" s="93" t="str">
        <f t="shared" ca="1" si="24"/>
        <v/>
      </c>
      <c r="R302" s="90"/>
      <c r="S302" s="65"/>
      <c r="T302" s="65"/>
      <c r="U302" s="145" t="str">
        <f ca="1">IFERROR(AVERAGE(OFFSET(G302,1-U$3,0):G302),"")</f>
        <v/>
      </c>
      <c r="V302" s="85"/>
      <c r="W302" s="93"/>
      <c r="X302" s="146">
        <f t="shared" ca="1" si="26"/>
        <v>-1</v>
      </c>
      <c r="Y302" s="92"/>
      <c r="Z302" s="81"/>
      <c r="AA302" s="65"/>
      <c r="AB302" s="103"/>
      <c r="AC302" s="103"/>
      <c r="AD302" s="103"/>
      <c r="AE302" s="65"/>
      <c r="AF302" s="81"/>
      <c r="AG302" s="65"/>
      <c r="AH302" s="65"/>
      <c r="AI302" s="81"/>
      <c r="AJ302" s="65"/>
      <c r="AK302" s="103"/>
      <c r="AL302" s="103"/>
      <c r="AM302" s="103"/>
      <c r="AN302" s="65"/>
      <c r="AO302" s="81"/>
      <c r="AP302" s="65"/>
      <c r="AQ302" s="64"/>
    </row>
    <row r="303" spans="1:43" ht="18" customHeight="1">
      <c r="A303" s="46"/>
      <c r="B303" s="47"/>
      <c r="C303" s="48"/>
      <c r="D303" s="46"/>
      <c r="E303" s="46"/>
      <c r="F303" s="46"/>
      <c r="G303" s="46"/>
      <c r="H303" s="57" t="str">
        <f ca="1">IF(AND(COUNT(OFFSET(G303,1-H$3,0):G303)&lt;&gt;H$3),"",IF(AND(COUNT(OFFSET(G303,1-H$3,0):G303)=H$3,H302=""),AVERAGE(OFFSET(G303,1-H$3,0):G303),IF(COUNT(H302=1),H302+2/(H$3+1)*(G303-H302))))</f>
        <v/>
      </c>
      <c r="I303" s="57" t="str">
        <f ca="1">IF(AND(COUNT(OFFSET(G303,1-I$3,0):G303)&lt;&gt;I$3),"",IF(AND(COUNT(OFFSET(G303,1-I$3,0):G303)=I$3,I302=""),AVERAGE(OFFSET(G303,1-I$3,0):G303),IF(COUNT(I302=1),I302+2/(I$3+1)*(G303-I302))))</f>
        <v/>
      </c>
      <c r="J303" s="58" t="str">
        <f t="shared" ca="1" si="22"/>
        <v/>
      </c>
      <c r="K303" s="58" t="str">
        <f ca="1">IF(AND(COUNT(OFFSET(J303,1-K$3,0):J303)&lt;&gt;K$3),"",IF(AND(COUNT(OFFSET(J303,1-K$3,0):J303)=K$3,K302=""),AVERAGE(OFFSET(J303,1-K$3,0):J303),IF(COUNT(K302=1),K302+2/(K$3+1)*(J303-K302))))</f>
        <v/>
      </c>
      <c r="L303" s="82" t="str">
        <f ca="1">IF(OR(ROW()&lt;$L$3+3,E303=""),"",INT(AVERAGE(MAX(OFFSET(E303,1-$L$3,0):E303),MIN(OFFSET(F303,1-$L$3,0):F303))))</f>
        <v/>
      </c>
      <c r="M303" s="82" t="str">
        <f ca="1">IF(OR(ROW()&lt;$M$3+3,E303=""),"",INT(AVERAGE(MAX(OFFSET(E303,1-$M$3,0):E303),MIN(OFFSET(F303,1-$M$3,0):F303))))</f>
        <v/>
      </c>
      <c r="N303" s="65" t="str">
        <f t="shared" ca="1" si="23"/>
        <v/>
      </c>
      <c r="O303" s="102" t="str">
        <f ca="1">IF(ROW()&lt;$O$3+$N$3+3,"",IF(OFFSET(E303,1-$N$3,0)="","",INT(AVERAGE(MAX((OFFSET(E303,1-$O$3,0)):(OFFSET(E303,2-($N$3+$O$3),0))),MIN((OFFSET(F303,1-$O$3,0)):(OFFSET(F303,2-($N$3+$O$3),0)))))))</f>
        <v/>
      </c>
      <c r="P303" s="65" t="str">
        <f t="shared" ca="1" si="25"/>
        <v/>
      </c>
      <c r="Q303" s="93" t="str">
        <f t="shared" ca="1" si="24"/>
        <v/>
      </c>
      <c r="R303" s="90"/>
      <c r="S303" s="65"/>
      <c r="T303" s="65"/>
      <c r="U303" s="145" t="str">
        <f ca="1">IFERROR(AVERAGE(OFFSET(G303,1-U$3,0):G303),"")</f>
        <v/>
      </c>
      <c r="V303" s="85"/>
      <c r="W303" s="93"/>
      <c r="X303" s="146">
        <f t="shared" ca="1" si="26"/>
        <v>-1</v>
      </c>
      <c r="Y303" s="92"/>
      <c r="Z303" s="81"/>
      <c r="AA303" s="65"/>
      <c r="AB303" s="103"/>
      <c r="AC303" s="103"/>
      <c r="AD303" s="103"/>
      <c r="AE303" s="65"/>
      <c r="AF303" s="81"/>
      <c r="AG303" s="65"/>
      <c r="AH303" s="65"/>
      <c r="AI303" s="81"/>
      <c r="AJ303" s="65"/>
      <c r="AK303" s="103"/>
      <c r="AL303" s="103"/>
      <c r="AM303" s="103"/>
      <c r="AN303" s="65"/>
      <c r="AO303" s="81"/>
      <c r="AP303" s="65"/>
      <c r="AQ303" s="64"/>
    </row>
    <row r="304" spans="1:43" ht="18" customHeight="1">
      <c r="A304" s="46"/>
      <c r="B304" s="47"/>
      <c r="C304" s="48"/>
      <c r="D304" s="46"/>
      <c r="E304" s="46"/>
      <c r="F304" s="46"/>
      <c r="G304" s="46"/>
      <c r="H304" s="57" t="str">
        <f ca="1">IF(AND(COUNT(OFFSET(G304,1-H$3,0):G304)&lt;&gt;H$3),"",IF(AND(COUNT(OFFSET(G304,1-H$3,0):G304)=H$3,H303=""),AVERAGE(OFFSET(G304,1-H$3,0):G304),IF(COUNT(H303=1),H303+2/(H$3+1)*(G304-H303))))</f>
        <v/>
      </c>
      <c r="I304" s="57" t="str">
        <f ca="1">IF(AND(COUNT(OFFSET(G304,1-I$3,0):G304)&lt;&gt;I$3),"",IF(AND(COUNT(OFFSET(G304,1-I$3,0):G304)=I$3,I303=""),AVERAGE(OFFSET(G304,1-I$3,0):G304),IF(COUNT(I303=1),I303+2/(I$3+1)*(G304-I303))))</f>
        <v/>
      </c>
      <c r="J304" s="58" t="str">
        <f t="shared" ca="1" si="22"/>
        <v/>
      </c>
      <c r="K304" s="58" t="str">
        <f ca="1">IF(AND(COUNT(OFFSET(J304,1-K$3,0):J304)&lt;&gt;K$3),"",IF(AND(COUNT(OFFSET(J304,1-K$3,0):J304)=K$3,K303=""),AVERAGE(OFFSET(J304,1-K$3,0):J304),IF(COUNT(K303=1),K303+2/(K$3+1)*(J304-K303))))</f>
        <v/>
      </c>
      <c r="L304" s="82" t="str">
        <f ca="1">IF(OR(ROW()&lt;$L$3+3,E304=""),"",INT(AVERAGE(MAX(OFFSET(E304,1-$L$3,0):E304),MIN(OFFSET(F304,1-$L$3,0):F304))))</f>
        <v/>
      </c>
      <c r="M304" s="82" t="str">
        <f ca="1">IF(OR(ROW()&lt;$M$3+3,E304=""),"",INT(AVERAGE(MAX(OFFSET(E304,1-$M$3,0):E304),MIN(OFFSET(F304,1-$M$3,0):F304))))</f>
        <v/>
      </c>
      <c r="N304" s="65" t="str">
        <f t="shared" ca="1" si="23"/>
        <v/>
      </c>
      <c r="O304" s="102" t="str">
        <f ca="1">IF(ROW()&lt;$O$3+$N$3+3,"",IF(OFFSET(E304,1-$N$3,0)="","",INT(AVERAGE(MAX((OFFSET(E304,1-$O$3,0)):(OFFSET(E304,2-($N$3+$O$3),0))),MIN((OFFSET(F304,1-$O$3,0)):(OFFSET(F304,2-($N$3+$O$3),0)))))))</f>
        <v/>
      </c>
      <c r="P304" s="65" t="str">
        <f t="shared" ca="1" si="25"/>
        <v/>
      </c>
      <c r="Q304" s="93" t="str">
        <f t="shared" ca="1" si="24"/>
        <v/>
      </c>
      <c r="R304" s="90"/>
      <c r="S304" s="65"/>
      <c r="T304" s="65"/>
      <c r="U304" s="145" t="str">
        <f ca="1">IFERROR(AVERAGE(OFFSET(G304,1-U$3,0):G304),"")</f>
        <v/>
      </c>
      <c r="V304" s="85"/>
      <c r="W304" s="93"/>
      <c r="X304" s="146">
        <f t="shared" ca="1" si="26"/>
        <v>-1</v>
      </c>
      <c r="Y304" s="92"/>
      <c r="Z304" s="81"/>
      <c r="AA304" s="65"/>
      <c r="AB304" s="103"/>
      <c r="AC304" s="103"/>
      <c r="AD304" s="103"/>
      <c r="AE304" s="65"/>
      <c r="AF304" s="81"/>
      <c r="AG304" s="65"/>
      <c r="AH304" s="65"/>
      <c r="AI304" s="81"/>
      <c r="AJ304" s="65"/>
      <c r="AK304" s="103"/>
      <c r="AL304" s="103"/>
      <c r="AM304" s="103"/>
      <c r="AN304" s="65"/>
      <c r="AO304" s="81"/>
      <c r="AP304" s="65"/>
      <c r="AQ304" s="64"/>
    </row>
    <row r="305" spans="1:43" ht="18" customHeight="1">
      <c r="A305" s="46"/>
      <c r="B305" s="47"/>
      <c r="C305" s="48"/>
      <c r="D305" s="46"/>
      <c r="E305" s="46"/>
      <c r="F305" s="46"/>
      <c r="G305" s="46"/>
      <c r="H305" s="57" t="str">
        <f ca="1">IF(AND(COUNT(OFFSET(G305,1-H$3,0):G305)&lt;&gt;H$3),"",IF(AND(COUNT(OFFSET(G305,1-H$3,0):G305)=H$3,H304=""),AVERAGE(OFFSET(G305,1-H$3,0):G305),IF(COUNT(H304=1),H304+2/(H$3+1)*(G305-H304))))</f>
        <v/>
      </c>
      <c r="I305" s="57" t="str">
        <f ca="1">IF(AND(COUNT(OFFSET(G305,1-I$3,0):G305)&lt;&gt;I$3),"",IF(AND(COUNT(OFFSET(G305,1-I$3,0):G305)=I$3,I304=""),AVERAGE(OFFSET(G305,1-I$3,0):G305),IF(COUNT(I304=1),I304+2/(I$3+1)*(G305-I304))))</f>
        <v/>
      </c>
      <c r="J305" s="58" t="str">
        <f t="shared" ca="1" si="22"/>
        <v/>
      </c>
      <c r="K305" s="58" t="str">
        <f ca="1">IF(AND(COUNT(OFFSET(J305,1-K$3,0):J305)&lt;&gt;K$3),"",IF(AND(COUNT(OFFSET(J305,1-K$3,0):J305)=K$3,K304=""),AVERAGE(OFFSET(J305,1-K$3,0):J305),IF(COUNT(K304=1),K304+2/(K$3+1)*(J305-K304))))</f>
        <v/>
      </c>
      <c r="L305" s="82" t="str">
        <f ca="1">IF(OR(ROW()&lt;$L$3+3,E305=""),"",INT(AVERAGE(MAX(OFFSET(E305,1-$L$3,0):E305),MIN(OFFSET(F305,1-$L$3,0):F305))))</f>
        <v/>
      </c>
      <c r="M305" s="82" t="str">
        <f ca="1">IF(OR(ROW()&lt;$M$3+3,E305=""),"",INT(AVERAGE(MAX(OFFSET(E305,1-$M$3,0):E305),MIN(OFFSET(F305,1-$M$3,0):F305))))</f>
        <v/>
      </c>
      <c r="N305" s="65" t="str">
        <f t="shared" ca="1" si="23"/>
        <v/>
      </c>
      <c r="O305" s="102" t="str">
        <f ca="1">IF(ROW()&lt;$O$3+$N$3+3,"",IF(OFFSET(E305,1-$N$3,0)="","",INT(AVERAGE(MAX((OFFSET(E305,1-$O$3,0)):(OFFSET(E305,2-($N$3+$O$3),0))),MIN((OFFSET(F305,1-$O$3,0)):(OFFSET(F305,2-($N$3+$O$3),0)))))))</f>
        <v/>
      </c>
      <c r="P305" s="65" t="str">
        <f t="shared" ca="1" si="25"/>
        <v/>
      </c>
      <c r="Q305" s="93" t="str">
        <f t="shared" ca="1" si="24"/>
        <v/>
      </c>
      <c r="R305" s="90"/>
      <c r="S305" s="65"/>
      <c r="T305" s="65"/>
      <c r="U305" s="145" t="str">
        <f ca="1">IFERROR(AVERAGE(OFFSET(G305,1-U$3,0):G305),"")</f>
        <v/>
      </c>
      <c r="V305" s="85"/>
      <c r="W305" s="93"/>
      <c r="X305" s="146">
        <f t="shared" ca="1" si="26"/>
        <v>-1</v>
      </c>
      <c r="Y305" s="92"/>
      <c r="Z305" s="81"/>
      <c r="AA305" s="65"/>
      <c r="AB305" s="103"/>
      <c r="AC305" s="103"/>
      <c r="AD305" s="103"/>
      <c r="AE305" s="65"/>
      <c r="AF305" s="81"/>
      <c r="AG305" s="65"/>
      <c r="AH305" s="65"/>
      <c r="AI305" s="81"/>
      <c r="AJ305" s="65"/>
      <c r="AK305" s="103"/>
      <c r="AL305" s="103"/>
      <c r="AM305" s="103"/>
      <c r="AN305" s="65"/>
      <c r="AO305" s="81"/>
      <c r="AP305" s="65"/>
      <c r="AQ305" s="64"/>
    </row>
    <row r="306" spans="1:43" ht="18" customHeight="1">
      <c r="A306" s="46"/>
      <c r="B306" s="47"/>
      <c r="C306" s="48"/>
      <c r="D306" s="46"/>
      <c r="E306" s="46"/>
      <c r="F306" s="46"/>
      <c r="G306" s="46"/>
      <c r="H306" s="57" t="str">
        <f ca="1">IF(AND(COUNT(OFFSET(G306,1-H$3,0):G306)&lt;&gt;H$3),"",IF(AND(COUNT(OFFSET(G306,1-H$3,0):G306)=H$3,H305=""),AVERAGE(OFFSET(G306,1-H$3,0):G306),IF(COUNT(H305=1),H305+2/(H$3+1)*(G306-H305))))</f>
        <v/>
      </c>
      <c r="I306" s="57" t="str">
        <f ca="1">IF(AND(COUNT(OFFSET(G306,1-I$3,0):G306)&lt;&gt;I$3),"",IF(AND(COUNT(OFFSET(G306,1-I$3,0):G306)=I$3,I305=""),AVERAGE(OFFSET(G306,1-I$3,0):G306),IF(COUNT(I305=1),I305+2/(I$3+1)*(G306-I305))))</f>
        <v/>
      </c>
      <c r="J306" s="58" t="str">
        <f t="shared" ca="1" si="22"/>
        <v/>
      </c>
      <c r="K306" s="58" t="str">
        <f ca="1">IF(AND(COUNT(OFFSET(J306,1-K$3,0):J306)&lt;&gt;K$3),"",IF(AND(COUNT(OFFSET(J306,1-K$3,0):J306)=K$3,K305=""),AVERAGE(OFFSET(J306,1-K$3,0):J306),IF(COUNT(K305=1),K305+2/(K$3+1)*(J306-K305))))</f>
        <v/>
      </c>
      <c r="L306" s="82" t="str">
        <f ca="1">IF(OR(ROW()&lt;$L$3+3,E306=""),"",INT(AVERAGE(MAX(OFFSET(E306,1-$L$3,0):E306),MIN(OFFSET(F306,1-$L$3,0):F306))))</f>
        <v/>
      </c>
      <c r="M306" s="82" t="str">
        <f ca="1">IF(OR(ROW()&lt;$M$3+3,E306=""),"",INT(AVERAGE(MAX(OFFSET(E306,1-$M$3,0):E306),MIN(OFFSET(F306,1-$M$3,0):F306))))</f>
        <v/>
      </c>
      <c r="N306" s="65" t="str">
        <f t="shared" ca="1" si="23"/>
        <v/>
      </c>
      <c r="O306" s="102" t="str">
        <f ca="1">IF(ROW()&lt;$O$3+$N$3+3,"",IF(OFFSET(E306,1-$N$3,0)="","",INT(AVERAGE(MAX((OFFSET(E306,1-$O$3,0)):(OFFSET(E306,2-($N$3+$O$3),0))),MIN((OFFSET(F306,1-$O$3,0)):(OFFSET(F306,2-($N$3+$O$3),0)))))))</f>
        <v/>
      </c>
      <c r="P306" s="65" t="str">
        <f t="shared" ca="1" si="25"/>
        <v/>
      </c>
      <c r="Q306" s="93" t="str">
        <f t="shared" ca="1" si="24"/>
        <v/>
      </c>
      <c r="R306" s="90"/>
      <c r="S306" s="65"/>
      <c r="T306" s="65"/>
      <c r="U306" s="145" t="str">
        <f ca="1">IFERROR(AVERAGE(OFFSET(G306,1-U$3,0):G306),"")</f>
        <v/>
      </c>
      <c r="V306" s="85"/>
      <c r="W306" s="93"/>
      <c r="X306" s="146">
        <f t="shared" ca="1" si="26"/>
        <v>-1</v>
      </c>
      <c r="Y306" s="92"/>
      <c r="Z306" s="81"/>
      <c r="AA306" s="65"/>
      <c r="AB306" s="103"/>
      <c r="AC306" s="103"/>
      <c r="AD306" s="103"/>
      <c r="AE306" s="65"/>
      <c r="AF306" s="81"/>
      <c r="AG306" s="65"/>
      <c r="AH306" s="65"/>
      <c r="AI306" s="81"/>
      <c r="AJ306" s="65"/>
      <c r="AK306" s="103"/>
      <c r="AL306" s="103"/>
      <c r="AM306" s="103"/>
      <c r="AN306" s="65"/>
      <c r="AO306" s="81"/>
      <c r="AP306" s="65"/>
      <c r="AQ306" s="64"/>
    </row>
    <row r="307" spans="1:43" ht="18" customHeight="1">
      <c r="A307" s="46"/>
      <c r="B307" s="47"/>
      <c r="C307" s="48"/>
      <c r="D307" s="46"/>
      <c r="E307" s="46"/>
      <c r="F307" s="46"/>
      <c r="G307" s="46"/>
      <c r="H307" s="57" t="str">
        <f ca="1">IF(AND(COUNT(OFFSET(G307,1-H$3,0):G307)&lt;&gt;H$3),"",IF(AND(COUNT(OFFSET(G307,1-H$3,0):G307)=H$3,H306=""),AVERAGE(OFFSET(G307,1-H$3,0):G307),IF(COUNT(H306=1),H306+2/(H$3+1)*(G307-H306))))</f>
        <v/>
      </c>
      <c r="I307" s="57" t="str">
        <f ca="1">IF(AND(COUNT(OFFSET(G307,1-I$3,0):G307)&lt;&gt;I$3),"",IF(AND(COUNT(OFFSET(G307,1-I$3,0):G307)=I$3,I306=""),AVERAGE(OFFSET(G307,1-I$3,0):G307),IF(COUNT(I306=1),I306+2/(I$3+1)*(G307-I306))))</f>
        <v/>
      </c>
      <c r="J307" s="58" t="str">
        <f t="shared" ca="1" si="22"/>
        <v/>
      </c>
      <c r="K307" s="58" t="str">
        <f ca="1">IF(AND(COUNT(OFFSET(J307,1-K$3,0):J307)&lt;&gt;K$3),"",IF(AND(COUNT(OFFSET(J307,1-K$3,0):J307)=K$3,K306=""),AVERAGE(OFFSET(J307,1-K$3,0):J307),IF(COUNT(K306=1),K306+2/(K$3+1)*(J307-K306))))</f>
        <v/>
      </c>
      <c r="L307" s="82" t="str">
        <f ca="1">IF(OR(ROW()&lt;$L$3+3,E307=""),"",INT(AVERAGE(MAX(OFFSET(E307,1-$L$3,0):E307),MIN(OFFSET(F307,1-$L$3,0):F307))))</f>
        <v/>
      </c>
      <c r="M307" s="82" t="str">
        <f ca="1">IF(OR(ROW()&lt;$M$3+3,E307=""),"",INT(AVERAGE(MAX(OFFSET(E307,1-$M$3,0):E307),MIN(OFFSET(F307,1-$M$3,0):F307))))</f>
        <v/>
      </c>
      <c r="N307" s="65" t="str">
        <f t="shared" ca="1" si="23"/>
        <v/>
      </c>
      <c r="O307" s="102" t="str">
        <f ca="1">IF(ROW()&lt;$O$3+$N$3+3,"",IF(OFFSET(E307,1-$N$3,0)="","",INT(AVERAGE(MAX((OFFSET(E307,1-$O$3,0)):(OFFSET(E307,2-($N$3+$O$3),0))),MIN((OFFSET(F307,1-$O$3,0)):(OFFSET(F307,2-($N$3+$O$3),0)))))))</f>
        <v/>
      </c>
      <c r="P307" s="65" t="str">
        <f t="shared" ca="1" si="25"/>
        <v/>
      </c>
      <c r="Q307" s="93" t="str">
        <f t="shared" ca="1" si="24"/>
        <v/>
      </c>
      <c r="R307" s="90"/>
      <c r="S307" s="65"/>
      <c r="T307" s="65"/>
      <c r="U307" s="145" t="str">
        <f ca="1">IFERROR(AVERAGE(OFFSET(G307,1-U$3,0):G307),"")</f>
        <v/>
      </c>
      <c r="V307" s="85"/>
      <c r="W307" s="93"/>
      <c r="X307" s="146">
        <f t="shared" ca="1" si="26"/>
        <v>-1</v>
      </c>
      <c r="Y307" s="92"/>
      <c r="Z307" s="81"/>
      <c r="AA307" s="65"/>
      <c r="AB307" s="103"/>
      <c r="AC307" s="103"/>
      <c r="AD307" s="103"/>
      <c r="AE307" s="65"/>
      <c r="AF307" s="81"/>
      <c r="AG307" s="65"/>
      <c r="AH307" s="65"/>
      <c r="AI307" s="81"/>
      <c r="AJ307" s="65"/>
      <c r="AK307" s="103"/>
      <c r="AL307" s="103"/>
      <c r="AM307" s="103"/>
      <c r="AN307" s="65"/>
      <c r="AO307" s="81"/>
      <c r="AP307" s="65"/>
      <c r="AQ307" s="64"/>
    </row>
    <row r="308" spans="1:43" ht="18" customHeight="1">
      <c r="A308" s="46"/>
      <c r="B308" s="47"/>
      <c r="C308" s="48"/>
      <c r="D308" s="46"/>
      <c r="E308" s="46"/>
      <c r="F308" s="46"/>
      <c r="G308" s="46"/>
      <c r="H308" s="57" t="str">
        <f ca="1">IF(AND(COUNT(OFFSET(G308,1-H$3,0):G308)&lt;&gt;H$3),"",IF(AND(COUNT(OFFSET(G308,1-H$3,0):G308)=H$3,H307=""),AVERAGE(OFFSET(G308,1-H$3,0):G308),IF(COUNT(H307=1),H307+2/(H$3+1)*(G308-H307))))</f>
        <v/>
      </c>
      <c r="I308" s="57" t="str">
        <f ca="1">IF(AND(COUNT(OFFSET(G308,1-I$3,0):G308)&lt;&gt;I$3),"",IF(AND(COUNT(OFFSET(G308,1-I$3,0):G308)=I$3,I307=""),AVERAGE(OFFSET(G308,1-I$3,0):G308),IF(COUNT(I307=1),I307+2/(I$3+1)*(G308-I307))))</f>
        <v/>
      </c>
      <c r="J308" s="58" t="str">
        <f t="shared" ca="1" si="22"/>
        <v/>
      </c>
      <c r="K308" s="58" t="str">
        <f ca="1">IF(AND(COUNT(OFFSET(J308,1-K$3,0):J308)&lt;&gt;K$3),"",IF(AND(COUNT(OFFSET(J308,1-K$3,0):J308)=K$3,K307=""),AVERAGE(OFFSET(J308,1-K$3,0):J308),IF(COUNT(K307=1),K307+2/(K$3+1)*(J308-K307))))</f>
        <v/>
      </c>
      <c r="L308" s="82" t="str">
        <f ca="1">IF(OR(ROW()&lt;$L$3+3,E308=""),"",INT(AVERAGE(MAX(OFFSET(E308,1-$L$3,0):E308),MIN(OFFSET(F308,1-$L$3,0):F308))))</f>
        <v/>
      </c>
      <c r="M308" s="82" t="str">
        <f ca="1">IF(OR(ROW()&lt;$M$3+3,E308=""),"",INT(AVERAGE(MAX(OFFSET(E308,1-$M$3,0):E308),MIN(OFFSET(F308,1-$M$3,0):F308))))</f>
        <v/>
      </c>
      <c r="N308" s="65" t="str">
        <f t="shared" ca="1" si="23"/>
        <v/>
      </c>
      <c r="O308" s="102" t="str">
        <f ca="1">IF(ROW()&lt;$O$3+$N$3+3,"",IF(OFFSET(E308,1-$N$3,0)="","",INT(AVERAGE(MAX((OFFSET(E308,1-$O$3,0)):(OFFSET(E308,2-($N$3+$O$3),0))),MIN((OFFSET(F308,1-$O$3,0)):(OFFSET(F308,2-($N$3+$O$3),0)))))))</f>
        <v/>
      </c>
      <c r="P308" s="65" t="str">
        <f t="shared" ca="1" si="25"/>
        <v/>
      </c>
      <c r="Q308" s="93" t="str">
        <f t="shared" ca="1" si="24"/>
        <v/>
      </c>
      <c r="R308" s="90"/>
      <c r="S308" s="65"/>
      <c r="T308" s="65"/>
      <c r="U308" s="145" t="str">
        <f ca="1">IFERROR(AVERAGE(OFFSET(G308,1-U$3,0):G308),"")</f>
        <v/>
      </c>
      <c r="V308" s="85"/>
      <c r="W308" s="93"/>
      <c r="X308" s="146">
        <f t="shared" ca="1" si="26"/>
        <v>-1</v>
      </c>
      <c r="Y308" s="92"/>
      <c r="Z308" s="81"/>
      <c r="AA308" s="65"/>
      <c r="AB308" s="103"/>
      <c r="AC308" s="103"/>
      <c r="AD308" s="103"/>
      <c r="AE308" s="65"/>
      <c r="AF308" s="81"/>
      <c r="AG308" s="65"/>
      <c r="AH308" s="65"/>
      <c r="AI308" s="81"/>
      <c r="AJ308" s="65"/>
      <c r="AK308" s="103"/>
      <c r="AL308" s="103"/>
      <c r="AM308" s="103"/>
      <c r="AN308" s="65"/>
      <c r="AO308" s="81"/>
      <c r="AP308" s="65"/>
      <c r="AQ308" s="64"/>
    </row>
    <row r="309" spans="1:43" ht="18" customHeight="1">
      <c r="A309" s="46"/>
      <c r="B309" s="47"/>
      <c r="C309" s="48"/>
      <c r="D309" s="46"/>
      <c r="E309" s="46"/>
      <c r="F309" s="46"/>
      <c r="G309" s="46"/>
      <c r="H309" s="57" t="str">
        <f ca="1">IF(AND(COUNT(OFFSET(G309,1-H$3,0):G309)&lt;&gt;H$3),"",IF(AND(COUNT(OFFSET(G309,1-H$3,0):G309)=H$3,H308=""),AVERAGE(OFFSET(G309,1-H$3,0):G309),IF(COUNT(H308=1),H308+2/(H$3+1)*(G309-H308))))</f>
        <v/>
      </c>
      <c r="I309" s="57" t="str">
        <f ca="1">IF(AND(COUNT(OFFSET(G309,1-I$3,0):G309)&lt;&gt;I$3),"",IF(AND(COUNT(OFFSET(G309,1-I$3,0):G309)=I$3,I308=""),AVERAGE(OFFSET(G309,1-I$3,0):G309),IF(COUNT(I308=1),I308+2/(I$3+1)*(G309-I308))))</f>
        <v/>
      </c>
      <c r="J309" s="58" t="str">
        <f t="shared" ca="1" si="22"/>
        <v/>
      </c>
      <c r="K309" s="58" t="str">
        <f ca="1">IF(AND(COUNT(OFFSET(J309,1-K$3,0):J309)&lt;&gt;K$3),"",IF(AND(COUNT(OFFSET(J309,1-K$3,0):J309)=K$3,K308=""),AVERAGE(OFFSET(J309,1-K$3,0):J309),IF(COUNT(K308=1),K308+2/(K$3+1)*(J309-K308))))</f>
        <v/>
      </c>
      <c r="L309" s="82" t="str">
        <f ca="1">IF(OR(ROW()&lt;$L$3+3,E309=""),"",INT(AVERAGE(MAX(OFFSET(E309,1-$L$3,0):E309),MIN(OFFSET(F309,1-$L$3,0):F309))))</f>
        <v/>
      </c>
      <c r="M309" s="82" t="str">
        <f ca="1">IF(OR(ROW()&lt;$M$3+3,E309=""),"",INT(AVERAGE(MAX(OFFSET(E309,1-$M$3,0):E309),MIN(OFFSET(F309,1-$M$3,0):F309))))</f>
        <v/>
      </c>
      <c r="N309" s="65" t="str">
        <f t="shared" ca="1" si="23"/>
        <v/>
      </c>
      <c r="O309" s="102" t="str">
        <f ca="1">IF(ROW()&lt;$O$3+$N$3+3,"",IF(OFFSET(E309,1-$N$3,0)="","",INT(AVERAGE(MAX((OFFSET(E309,1-$O$3,0)):(OFFSET(E309,2-($N$3+$O$3),0))),MIN((OFFSET(F309,1-$O$3,0)):(OFFSET(F309,2-($N$3+$O$3),0)))))))</f>
        <v/>
      </c>
      <c r="P309" s="65" t="str">
        <f t="shared" ca="1" si="25"/>
        <v/>
      </c>
      <c r="Q309" s="93" t="str">
        <f t="shared" ca="1" si="24"/>
        <v/>
      </c>
      <c r="R309" s="90"/>
      <c r="S309" s="65"/>
      <c r="T309" s="65"/>
      <c r="U309" s="145" t="str">
        <f ca="1">IFERROR(AVERAGE(OFFSET(G309,1-U$3,0):G309),"")</f>
        <v/>
      </c>
      <c r="V309" s="85"/>
      <c r="W309" s="93"/>
      <c r="X309" s="146">
        <f t="shared" ca="1" si="26"/>
        <v>-1</v>
      </c>
      <c r="Y309" s="92"/>
      <c r="Z309" s="81"/>
      <c r="AA309" s="65"/>
      <c r="AB309" s="103"/>
      <c r="AC309" s="103"/>
      <c r="AD309" s="103"/>
      <c r="AE309" s="65"/>
      <c r="AF309" s="81"/>
      <c r="AG309" s="65"/>
      <c r="AH309" s="65"/>
      <c r="AI309" s="81"/>
      <c r="AJ309" s="65"/>
      <c r="AK309" s="103"/>
      <c r="AL309" s="103"/>
      <c r="AM309" s="103"/>
      <c r="AN309" s="65"/>
      <c r="AO309" s="81"/>
      <c r="AP309" s="65"/>
      <c r="AQ309" s="64"/>
    </row>
    <row r="310" spans="1:43" ht="18" customHeight="1">
      <c r="A310" s="46"/>
      <c r="B310" s="47"/>
      <c r="C310" s="48"/>
      <c r="D310" s="46"/>
      <c r="E310" s="46"/>
      <c r="F310" s="46"/>
      <c r="G310" s="46"/>
      <c r="H310" s="57" t="str">
        <f ca="1">IF(AND(COUNT(OFFSET(G310,1-H$3,0):G310)&lt;&gt;H$3),"",IF(AND(COUNT(OFFSET(G310,1-H$3,0):G310)=H$3,H309=""),AVERAGE(OFFSET(G310,1-H$3,0):G310),IF(COUNT(H309=1),H309+2/(H$3+1)*(G310-H309))))</f>
        <v/>
      </c>
      <c r="I310" s="57" t="str">
        <f ca="1">IF(AND(COUNT(OFFSET(G310,1-I$3,0):G310)&lt;&gt;I$3),"",IF(AND(COUNT(OFFSET(G310,1-I$3,0):G310)=I$3,I309=""),AVERAGE(OFFSET(G310,1-I$3,0):G310),IF(COUNT(I309=1),I309+2/(I$3+1)*(G310-I309))))</f>
        <v/>
      </c>
      <c r="J310" s="58" t="str">
        <f t="shared" ca="1" si="22"/>
        <v/>
      </c>
      <c r="K310" s="58" t="str">
        <f ca="1">IF(AND(COUNT(OFFSET(J310,1-K$3,0):J310)&lt;&gt;K$3),"",IF(AND(COUNT(OFFSET(J310,1-K$3,0):J310)=K$3,K309=""),AVERAGE(OFFSET(J310,1-K$3,0):J310),IF(COUNT(K309=1),K309+2/(K$3+1)*(J310-K309))))</f>
        <v/>
      </c>
      <c r="L310" s="82" t="str">
        <f ca="1">IF(OR(ROW()&lt;$L$3+3,E310=""),"",INT(AVERAGE(MAX(OFFSET(E310,1-$L$3,0):E310),MIN(OFFSET(F310,1-$L$3,0):F310))))</f>
        <v/>
      </c>
      <c r="M310" s="82" t="str">
        <f ca="1">IF(OR(ROW()&lt;$M$3+3,E310=""),"",INT(AVERAGE(MAX(OFFSET(E310,1-$M$3,0):E310),MIN(OFFSET(F310,1-$M$3,0):F310))))</f>
        <v/>
      </c>
      <c r="N310" s="65" t="str">
        <f t="shared" ca="1" si="23"/>
        <v/>
      </c>
      <c r="O310" s="102" t="str">
        <f ca="1">IF(ROW()&lt;$O$3+$N$3+3,"",IF(OFFSET(E310,1-$N$3,0)="","",INT(AVERAGE(MAX((OFFSET(E310,1-$O$3,0)):(OFFSET(E310,2-($N$3+$O$3),0))),MIN((OFFSET(F310,1-$O$3,0)):(OFFSET(F310,2-($N$3+$O$3),0)))))))</f>
        <v/>
      </c>
      <c r="P310" s="65" t="str">
        <f t="shared" ca="1" si="25"/>
        <v/>
      </c>
      <c r="Q310" s="93" t="str">
        <f t="shared" ca="1" si="24"/>
        <v/>
      </c>
      <c r="R310" s="90"/>
      <c r="S310" s="65"/>
      <c r="T310" s="65"/>
      <c r="U310" s="145" t="str">
        <f ca="1">IFERROR(AVERAGE(OFFSET(G310,1-U$3,0):G310),"")</f>
        <v/>
      </c>
      <c r="V310" s="85"/>
      <c r="W310" s="93"/>
      <c r="X310" s="146">
        <f t="shared" ca="1" si="26"/>
        <v>-1</v>
      </c>
      <c r="Y310" s="92"/>
      <c r="Z310" s="81"/>
      <c r="AA310" s="65"/>
      <c r="AB310" s="103"/>
      <c r="AC310" s="103"/>
      <c r="AD310" s="103"/>
      <c r="AE310" s="65"/>
      <c r="AF310" s="81"/>
      <c r="AG310" s="65"/>
      <c r="AH310" s="65"/>
      <c r="AI310" s="81"/>
      <c r="AJ310" s="65"/>
      <c r="AK310" s="103"/>
      <c r="AL310" s="103"/>
      <c r="AM310" s="103"/>
      <c r="AN310" s="65"/>
      <c r="AO310" s="81"/>
      <c r="AP310" s="65"/>
      <c r="AQ310" s="64"/>
    </row>
    <row r="311" spans="1:43" ht="18" customHeight="1">
      <c r="A311" s="46"/>
      <c r="B311" s="47"/>
      <c r="C311" s="48"/>
      <c r="D311" s="46"/>
      <c r="E311" s="46"/>
      <c r="F311" s="46"/>
      <c r="G311" s="46"/>
      <c r="H311" s="57" t="str">
        <f ca="1">IF(AND(COUNT(OFFSET(G311,1-H$3,0):G311)&lt;&gt;H$3),"",IF(AND(COUNT(OFFSET(G311,1-H$3,0):G311)=H$3,H310=""),AVERAGE(OFFSET(G311,1-H$3,0):G311),IF(COUNT(H310=1),H310+2/(H$3+1)*(G311-H310))))</f>
        <v/>
      </c>
      <c r="I311" s="57" t="str">
        <f ca="1">IF(AND(COUNT(OFFSET(G311,1-I$3,0):G311)&lt;&gt;I$3),"",IF(AND(COUNT(OFFSET(G311,1-I$3,0):G311)=I$3,I310=""),AVERAGE(OFFSET(G311,1-I$3,0):G311),IF(COUNT(I310=1),I310+2/(I$3+1)*(G311-I310))))</f>
        <v/>
      </c>
      <c r="J311" s="58" t="str">
        <f t="shared" ca="1" si="22"/>
        <v/>
      </c>
      <c r="K311" s="58" t="str">
        <f ca="1">IF(AND(COUNT(OFFSET(J311,1-K$3,0):J311)&lt;&gt;K$3),"",IF(AND(COUNT(OFFSET(J311,1-K$3,0):J311)=K$3,K310=""),AVERAGE(OFFSET(J311,1-K$3,0):J311),IF(COUNT(K310=1),K310+2/(K$3+1)*(J311-K310))))</f>
        <v/>
      </c>
      <c r="L311" s="82" t="str">
        <f ca="1">IF(OR(ROW()&lt;$L$3+3,E311=""),"",INT(AVERAGE(MAX(OFFSET(E311,1-$L$3,0):E311),MIN(OFFSET(F311,1-$L$3,0):F311))))</f>
        <v/>
      </c>
      <c r="M311" s="82" t="str">
        <f ca="1">IF(OR(ROW()&lt;$M$3+3,E311=""),"",INT(AVERAGE(MAX(OFFSET(E311,1-$M$3,0):E311),MIN(OFFSET(F311,1-$M$3,0):F311))))</f>
        <v/>
      </c>
      <c r="N311" s="65" t="str">
        <f t="shared" ca="1" si="23"/>
        <v/>
      </c>
      <c r="O311" s="102" t="str">
        <f ca="1">IF(ROW()&lt;$O$3+$N$3+3,"",IF(OFFSET(E311,1-$N$3,0)="","",INT(AVERAGE(MAX((OFFSET(E311,1-$O$3,0)):(OFFSET(E311,2-($N$3+$O$3),0))),MIN((OFFSET(F311,1-$O$3,0)):(OFFSET(F311,2-($N$3+$O$3),0)))))))</f>
        <v/>
      </c>
      <c r="P311" s="65" t="str">
        <f t="shared" ca="1" si="25"/>
        <v/>
      </c>
      <c r="Q311" s="93" t="str">
        <f t="shared" ca="1" si="24"/>
        <v/>
      </c>
      <c r="R311" s="90"/>
      <c r="S311" s="65"/>
      <c r="T311" s="65"/>
      <c r="U311" s="145" t="str">
        <f ca="1">IFERROR(AVERAGE(OFFSET(G311,1-U$3,0):G311),"")</f>
        <v/>
      </c>
      <c r="V311" s="85"/>
      <c r="W311" s="93"/>
      <c r="X311" s="146">
        <f t="shared" ca="1" si="26"/>
        <v>-1</v>
      </c>
      <c r="Y311" s="92"/>
      <c r="Z311" s="81"/>
      <c r="AA311" s="65"/>
      <c r="AB311" s="103"/>
      <c r="AC311" s="103"/>
      <c r="AD311" s="103"/>
      <c r="AE311" s="65"/>
      <c r="AF311" s="81"/>
      <c r="AG311" s="65"/>
      <c r="AH311" s="65"/>
      <c r="AI311" s="81"/>
      <c r="AJ311" s="65"/>
      <c r="AK311" s="103"/>
      <c r="AL311" s="103"/>
      <c r="AM311" s="103"/>
      <c r="AN311" s="65"/>
      <c r="AO311" s="81"/>
      <c r="AP311" s="65"/>
      <c r="AQ311" s="64"/>
    </row>
    <row r="312" spans="1:43" ht="18" customHeight="1">
      <c r="A312" s="46"/>
      <c r="B312" s="47"/>
      <c r="C312" s="48"/>
      <c r="D312" s="46"/>
      <c r="E312" s="46"/>
      <c r="F312" s="46"/>
      <c r="G312" s="46"/>
      <c r="H312" s="57" t="str">
        <f ca="1">IF(AND(COUNT(OFFSET(G312,1-H$3,0):G312)&lt;&gt;H$3),"",IF(AND(COUNT(OFFSET(G312,1-H$3,0):G312)=H$3,H311=""),AVERAGE(OFFSET(G312,1-H$3,0):G312),IF(COUNT(H311=1),H311+2/(H$3+1)*(G312-H311))))</f>
        <v/>
      </c>
      <c r="I312" s="57" t="str">
        <f ca="1">IF(AND(COUNT(OFFSET(G312,1-I$3,0):G312)&lt;&gt;I$3),"",IF(AND(COUNT(OFFSET(G312,1-I$3,0):G312)=I$3,I311=""),AVERAGE(OFFSET(G312,1-I$3,0):G312),IF(COUNT(I311=1),I311+2/(I$3+1)*(G312-I311))))</f>
        <v/>
      </c>
      <c r="J312" s="58" t="str">
        <f t="shared" ca="1" si="22"/>
        <v/>
      </c>
      <c r="K312" s="58" t="str">
        <f ca="1">IF(AND(COUNT(OFFSET(J312,1-K$3,0):J312)&lt;&gt;K$3),"",IF(AND(COUNT(OFFSET(J312,1-K$3,0):J312)=K$3,K311=""),AVERAGE(OFFSET(J312,1-K$3,0):J312),IF(COUNT(K311=1),K311+2/(K$3+1)*(J312-K311))))</f>
        <v/>
      </c>
      <c r="L312" s="82" t="str">
        <f ca="1">IF(OR(ROW()&lt;$L$3+3,E312=""),"",INT(AVERAGE(MAX(OFFSET(E312,1-$L$3,0):E312),MIN(OFFSET(F312,1-$L$3,0):F312))))</f>
        <v/>
      </c>
      <c r="M312" s="82" t="str">
        <f ca="1">IF(OR(ROW()&lt;$M$3+3,E312=""),"",INT(AVERAGE(MAX(OFFSET(E312,1-$M$3,0):E312),MIN(OFFSET(F312,1-$M$3,0):F312))))</f>
        <v/>
      </c>
      <c r="N312" s="65" t="str">
        <f t="shared" ca="1" si="23"/>
        <v/>
      </c>
      <c r="O312" s="102" t="str">
        <f ca="1">IF(ROW()&lt;$O$3+$N$3+3,"",IF(OFFSET(E312,1-$N$3,0)="","",INT(AVERAGE(MAX((OFFSET(E312,1-$O$3,0)):(OFFSET(E312,2-($N$3+$O$3),0))),MIN((OFFSET(F312,1-$O$3,0)):(OFFSET(F312,2-($N$3+$O$3),0)))))))</f>
        <v/>
      </c>
      <c r="P312" s="65" t="str">
        <f t="shared" ca="1" si="25"/>
        <v/>
      </c>
      <c r="Q312" s="93" t="str">
        <f t="shared" ca="1" si="24"/>
        <v/>
      </c>
      <c r="R312" s="90"/>
      <c r="S312" s="65"/>
      <c r="T312" s="65"/>
      <c r="U312" s="145" t="str">
        <f ca="1">IFERROR(AVERAGE(OFFSET(G312,1-U$3,0):G312),"")</f>
        <v/>
      </c>
      <c r="V312" s="85"/>
      <c r="W312" s="93"/>
      <c r="X312" s="146">
        <f t="shared" ca="1" si="26"/>
        <v>-1</v>
      </c>
      <c r="Y312" s="92"/>
      <c r="Z312" s="81"/>
      <c r="AA312" s="65"/>
      <c r="AB312" s="103"/>
      <c r="AC312" s="103"/>
      <c r="AD312" s="103"/>
      <c r="AE312" s="65"/>
      <c r="AF312" s="81"/>
      <c r="AG312" s="65"/>
      <c r="AH312" s="65"/>
      <c r="AI312" s="81"/>
      <c r="AJ312" s="65"/>
      <c r="AK312" s="103"/>
      <c r="AL312" s="103"/>
      <c r="AM312" s="103"/>
      <c r="AN312" s="65"/>
      <c r="AO312" s="81"/>
      <c r="AP312" s="65"/>
      <c r="AQ312" s="64"/>
    </row>
    <row r="313" spans="1:43" ht="18" customHeight="1">
      <c r="A313" s="46"/>
      <c r="B313" s="47"/>
      <c r="C313" s="48"/>
      <c r="D313" s="46"/>
      <c r="E313" s="46"/>
      <c r="F313" s="46"/>
      <c r="G313" s="46"/>
      <c r="H313" s="57" t="str">
        <f ca="1">IF(AND(COUNT(OFFSET(G313,1-H$3,0):G313)&lt;&gt;H$3),"",IF(AND(COUNT(OFFSET(G313,1-H$3,0):G313)=H$3,H312=""),AVERAGE(OFFSET(G313,1-H$3,0):G313),IF(COUNT(H312=1),H312+2/(H$3+1)*(G313-H312))))</f>
        <v/>
      </c>
      <c r="I313" s="57" t="str">
        <f ca="1">IF(AND(COUNT(OFFSET(G313,1-I$3,0):G313)&lt;&gt;I$3),"",IF(AND(COUNT(OFFSET(G313,1-I$3,0):G313)=I$3,I312=""),AVERAGE(OFFSET(G313,1-I$3,0):G313),IF(COUNT(I312=1),I312+2/(I$3+1)*(G313-I312))))</f>
        <v/>
      </c>
      <c r="J313" s="58" t="str">
        <f t="shared" ca="1" si="22"/>
        <v/>
      </c>
      <c r="K313" s="58" t="str">
        <f ca="1">IF(AND(COUNT(OFFSET(J313,1-K$3,0):J313)&lt;&gt;K$3),"",IF(AND(COUNT(OFFSET(J313,1-K$3,0):J313)=K$3,K312=""),AVERAGE(OFFSET(J313,1-K$3,0):J313),IF(COUNT(K312=1),K312+2/(K$3+1)*(J313-K312))))</f>
        <v/>
      </c>
      <c r="L313" s="82" t="str">
        <f ca="1">IF(OR(ROW()&lt;$L$3+3,E313=""),"",INT(AVERAGE(MAX(OFFSET(E313,1-$L$3,0):E313),MIN(OFFSET(F313,1-$L$3,0):F313))))</f>
        <v/>
      </c>
      <c r="M313" s="82" t="str">
        <f ca="1">IF(OR(ROW()&lt;$M$3+3,E313=""),"",INT(AVERAGE(MAX(OFFSET(E313,1-$M$3,0):E313),MIN(OFFSET(F313,1-$M$3,0):F313))))</f>
        <v/>
      </c>
      <c r="N313" s="65" t="str">
        <f t="shared" ca="1" si="23"/>
        <v/>
      </c>
      <c r="O313" s="102" t="str">
        <f ca="1">IF(ROW()&lt;$O$3+$N$3+3,"",IF(OFFSET(E313,1-$N$3,0)="","",INT(AVERAGE(MAX((OFFSET(E313,1-$O$3,0)):(OFFSET(E313,2-($N$3+$O$3),0))),MIN((OFFSET(F313,1-$O$3,0)):(OFFSET(F313,2-($N$3+$O$3),0)))))))</f>
        <v/>
      </c>
      <c r="P313" s="65" t="str">
        <f t="shared" ca="1" si="25"/>
        <v/>
      </c>
      <c r="Q313" s="93" t="str">
        <f t="shared" ca="1" si="24"/>
        <v/>
      </c>
      <c r="R313" s="90"/>
      <c r="S313" s="65"/>
      <c r="T313" s="65"/>
      <c r="U313" s="145" t="str">
        <f ca="1">IFERROR(AVERAGE(OFFSET(G313,1-U$3,0):G313),"")</f>
        <v/>
      </c>
      <c r="V313" s="85"/>
      <c r="W313" s="93"/>
      <c r="X313" s="146">
        <f t="shared" ca="1" si="26"/>
        <v>-1</v>
      </c>
      <c r="Y313" s="92"/>
      <c r="Z313" s="81"/>
      <c r="AA313" s="65"/>
      <c r="AB313" s="103"/>
      <c r="AC313" s="103"/>
      <c r="AD313" s="103"/>
      <c r="AE313" s="65"/>
      <c r="AF313" s="81"/>
      <c r="AG313" s="65"/>
      <c r="AH313" s="65"/>
      <c r="AI313" s="81"/>
      <c r="AJ313" s="65"/>
      <c r="AK313" s="103"/>
      <c r="AL313" s="103"/>
      <c r="AM313" s="103"/>
      <c r="AN313" s="65"/>
      <c r="AO313" s="81"/>
      <c r="AP313" s="65"/>
      <c r="AQ313" s="64"/>
    </row>
    <row r="314" spans="1:43" ht="18" customHeight="1">
      <c r="A314" s="46"/>
      <c r="B314" s="47"/>
      <c r="C314" s="48"/>
      <c r="D314" s="46"/>
      <c r="E314" s="46"/>
      <c r="F314" s="46"/>
      <c r="G314" s="46"/>
      <c r="H314" s="57" t="str">
        <f ca="1">IF(AND(COUNT(OFFSET(G314,1-H$3,0):G314)&lt;&gt;H$3),"",IF(AND(COUNT(OFFSET(G314,1-H$3,0):G314)=H$3,H313=""),AVERAGE(OFFSET(G314,1-H$3,0):G314),IF(COUNT(H313=1),H313+2/(H$3+1)*(G314-H313))))</f>
        <v/>
      </c>
      <c r="I314" s="57" t="str">
        <f ca="1">IF(AND(COUNT(OFFSET(G314,1-I$3,0):G314)&lt;&gt;I$3),"",IF(AND(COUNT(OFFSET(G314,1-I$3,0):G314)=I$3,I313=""),AVERAGE(OFFSET(G314,1-I$3,0):G314),IF(COUNT(I313=1),I313+2/(I$3+1)*(G314-I313))))</f>
        <v/>
      </c>
      <c r="J314" s="58" t="str">
        <f t="shared" ca="1" si="22"/>
        <v/>
      </c>
      <c r="K314" s="58" t="str">
        <f ca="1">IF(AND(COUNT(OFFSET(J314,1-K$3,0):J314)&lt;&gt;K$3),"",IF(AND(COUNT(OFFSET(J314,1-K$3,0):J314)=K$3,K313=""),AVERAGE(OFFSET(J314,1-K$3,0):J314),IF(COUNT(K313=1),K313+2/(K$3+1)*(J314-K313))))</f>
        <v/>
      </c>
      <c r="L314" s="82" t="str">
        <f ca="1">IF(OR(ROW()&lt;$L$3+3,E314=""),"",INT(AVERAGE(MAX(OFFSET(E314,1-$L$3,0):E314),MIN(OFFSET(F314,1-$L$3,0):F314))))</f>
        <v/>
      </c>
      <c r="M314" s="82" t="str">
        <f ca="1">IF(OR(ROW()&lt;$M$3+3,E314=""),"",INT(AVERAGE(MAX(OFFSET(E314,1-$M$3,0):E314),MIN(OFFSET(F314,1-$M$3,0):F314))))</f>
        <v/>
      </c>
      <c r="N314" s="65" t="str">
        <f t="shared" ca="1" si="23"/>
        <v/>
      </c>
      <c r="O314" s="102" t="str">
        <f ca="1">IF(ROW()&lt;$O$3+$N$3+3,"",IF(OFFSET(E314,1-$N$3,0)="","",INT(AVERAGE(MAX((OFFSET(E314,1-$O$3,0)):(OFFSET(E314,2-($N$3+$O$3),0))),MIN((OFFSET(F314,1-$O$3,0)):(OFFSET(F314,2-($N$3+$O$3),0)))))))</f>
        <v/>
      </c>
      <c r="P314" s="65" t="str">
        <f t="shared" ca="1" si="25"/>
        <v/>
      </c>
      <c r="Q314" s="93" t="str">
        <f t="shared" ca="1" si="24"/>
        <v/>
      </c>
      <c r="R314" s="90"/>
      <c r="S314" s="65"/>
      <c r="T314" s="65"/>
      <c r="U314" s="145" t="str">
        <f ca="1">IFERROR(AVERAGE(OFFSET(G314,1-U$3,0):G314),"")</f>
        <v/>
      </c>
      <c r="V314" s="85"/>
      <c r="W314" s="93"/>
      <c r="X314" s="146">
        <f t="shared" ca="1" si="26"/>
        <v>-1</v>
      </c>
      <c r="Y314" s="92"/>
      <c r="Z314" s="81"/>
      <c r="AA314" s="65"/>
      <c r="AB314" s="103"/>
      <c r="AC314" s="103"/>
      <c r="AD314" s="103"/>
      <c r="AE314" s="65"/>
      <c r="AF314" s="81"/>
      <c r="AG314" s="65"/>
      <c r="AH314" s="65"/>
      <c r="AI314" s="81"/>
      <c r="AJ314" s="65"/>
      <c r="AK314" s="103"/>
      <c r="AL314" s="103"/>
      <c r="AM314" s="103"/>
      <c r="AN314" s="65"/>
      <c r="AO314" s="81"/>
      <c r="AP314" s="65"/>
      <c r="AQ314" s="64"/>
    </row>
    <row r="315" spans="1:43" ht="18" customHeight="1">
      <c r="A315" s="46"/>
      <c r="B315" s="47"/>
      <c r="C315" s="48"/>
      <c r="D315" s="46"/>
      <c r="E315" s="46"/>
      <c r="F315" s="46"/>
      <c r="G315" s="46"/>
      <c r="H315" s="57" t="str">
        <f ca="1">IF(AND(COUNT(OFFSET(G315,1-H$3,0):G315)&lt;&gt;H$3),"",IF(AND(COUNT(OFFSET(G315,1-H$3,0):G315)=H$3,H314=""),AVERAGE(OFFSET(G315,1-H$3,0):G315),IF(COUNT(H314=1),H314+2/(H$3+1)*(G315-H314))))</f>
        <v/>
      </c>
      <c r="I315" s="57" t="str">
        <f ca="1">IF(AND(COUNT(OFFSET(G315,1-I$3,0):G315)&lt;&gt;I$3),"",IF(AND(COUNT(OFFSET(G315,1-I$3,0):G315)=I$3,I314=""),AVERAGE(OFFSET(G315,1-I$3,0):G315),IF(COUNT(I314=1),I314+2/(I$3+1)*(G315-I314))))</f>
        <v/>
      </c>
      <c r="J315" s="58" t="str">
        <f t="shared" ca="1" si="22"/>
        <v/>
      </c>
      <c r="K315" s="58" t="str">
        <f ca="1">IF(AND(COUNT(OFFSET(J315,1-K$3,0):J315)&lt;&gt;K$3),"",IF(AND(COUNT(OFFSET(J315,1-K$3,0):J315)=K$3,K314=""),AVERAGE(OFFSET(J315,1-K$3,0):J315),IF(COUNT(K314=1),K314+2/(K$3+1)*(J315-K314))))</f>
        <v/>
      </c>
      <c r="L315" s="82" t="str">
        <f ca="1">IF(OR(ROW()&lt;$L$3+3,E315=""),"",INT(AVERAGE(MAX(OFFSET(E315,1-$L$3,0):E315),MIN(OFFSET(F315,1-$L$3,0):F315))))</f>
        <v/>
      </c>
      <c r="M315" s="82" t="str">
        <f ca="1">IF(OR(ROW()&lt;$M$3+3,E315=""),"",INT(AVERAGE(MAX(OFFSET(E315,1-$M$3,0):E315),MIN(OFFSET(F315,1-$M$3,0):F315))))</f>
        <v/>
      </c>
      <c r="N315" s="65" t="str">
        <f t="shared" ca="1" si="23"/>
        <v/>
      </c>
      <c r="O315" s="102" t="str">
        <f ca="1">IF(ROW()&lt;$O$3+$N$3+3,"",IF(OFFSET(E315,1-$N$3,0)="","",INT(AVERAGE(MAX((OFFSET(E315,1-$O$3,0)):(OFFSET(E315,2-($N$3+$O$3),0))),MIN((OFFSET(F315,1-$O$3,0)):(OFFSET(F315,2-($N$3+$O$3),0)))))))</f>
        <v/>
      </c>
      <c r="P315" s="65" t="str">
        <f t="shared" ca="1" si="25"/>
        <v/>
      </c>
      <c r="Q315" s="93" t="str">
        <f t="shared" ca="1" si="24"/>
        <v/>
      </c>
      <c r="R315" s="90"/>
      <c r="S315" s="65"/>
      <c r="T315" s="65"/>
      <c r="U315" s="145" t="str">
        <f ca="1">IFERROR(AVERAGE(OFFSET(G315,1-U$3,0):G315),"")</f>
        <v/>
      </c>
      <c r="V315" s="85"/>
      <c r="W315" s="93"/>
      <c r="X315" s="146">
        <f t="shared" ca="1" si="26"/>
        <v>-1</v>
      </c>
      <c r="Y315" s="92"/>
      <c r="Z315" s="81"/>
      <c r="AA315" s="65"/>
      <c r="AB315" s="103"/>
      <c r="AC315" s="103"/>
      <c r="AD315" s="103"/>
      <c r="AE315" s="65"/>
      <c r="AF315" s="81"/>
      <c r="AG315" s="65"/>
      <c r="AH315" s="65"/>
      <c r="AI315" s="81"/>
      <c r="AJ315" s="65"/>
      <c r="AK315" s="103"/>
      <c r="AL315" s="103"/>
      <c r="AM315" s="103"/>
      <c r="AN315" s="65"/>
      <c r="AO315" s="81"/>
      <c r="AP315" s="65"/>
      <c r="AQ315" s="64"/>
    </row>
    <row r="316" spans="1:43" ht="18" customHeight="1">
      <c r="A316" s="46"/>
      <c r="B316" s="47"/>
      <c r="C316" s="48"/>
      <c r="D316" s="46"/>
      <c r="E316" s="46"/>
      <c r="F316" s="46"/>
      <c r="G316" s="46"/>
      <c r="H316" s="57" t="str">
        <f ca="1">IF(AND(COUNT(OFFSET(G316,1-H$3,0):G316)&lt;&gt;H$3),"",IF(AND(COUNT(OFFSET(G316,1-H$3,0):G316)=H$3,H315=""),AVERAGE(OFFSET(G316,1-H$3,0):G316),IF(COUNT(H315=1),H315+2/(H$3+1)*(G316-H315))))</f>
        <v/>
      </c>
      <c r="I316" s="57" t="str">
        <f ca="1">IF(AND(COUNT(OFFSET(G316,1-I$3,0):G316)&lt;&gt;I$3),"",IF(AND(COUNT(OFFSET(G316,1-I$3,0):G316)=I$3,I315=""),AVERAGE(OFFSET(G316,1-I$3,0):G316),IF(COUNT(I315=1),I315+2/(I$3+1)*(G316-I315))))</f>
        <v/>
      </c>
      <c r="J316" s="58" t="str">
        <f t="shared" ca="1" si="22"/>
        <v/>
      </c>
      <c r="K316" s="58" t="str">
        <f ca="1">IF(AND(COUNT(OFFSET(J316,1-K$3,0):J316)&lt;&gt;K$3),"",IF(AND(COUNT(OFFSET(J316,1-K$3,0):J316)=K$3,K315=""),AVERAGE(OFFSET(J316,1-K$3,0):J316),IF(COUNT(K315=1),K315+2/(K$3+1)*(J316-K315))))</f>
        <v/>
      </c>
      <c r="L316" s="82" t="str">
        <f ca="1">IF(OR(ROW()&lt;$L$3+3,E316=""),"",INT(AVERAGE(MAX(OFFSET(E316,1-$L$3,0):E316),MIN(OFFSET(F316,1-$L$3,0):F316))))</f>
        <v/>
      </c>
      <c r="M316" s="82" t="str">
        <f ca="1">IF(OR(ROW()&lt;$M$3+3,E316=""),"",INT(AVERAGE(MAX(OFFSET(E316,1-$M$3,0):E316),MIN(OFFSET(F316,1-$M$3,0):F316))))</f>
        <v/>
      </c>
      <c r="N316" s="65" t="str">
        <f t="shared" ca="1" si="23"/>
        <v/>
      </c>
      <c r="O316" s="102" t="str">
        <f ca="1">IF(ROW()&lt;$O$3+$N$3+3,"",IF(OFFSET(E316,1-$N$3,0)="","",INT(AVERAGE(MAX((OFFSET(E316,1-$O$3,0)):(OFFSET(E316,2-($N$3+$O$3),0))),MIN((OFFSET(F316,1-$O$3,0)):(OFFSET(F316,2-($N$3+$O$3),0)))))))</f>
        <v/>
      </c>
      <c r="P316" s="65" t="str">
        <f t="shared" ca="1" si="25"/>
        <v/>
      </c>
      <c r="Q316" s="93" t="str">
        <f t="shared" ca="1" si="24"/>
        <v/>
      </c>
      <c r="R316" s="90"/>
      <c r="S316" s="65"/>
      <c r="T316" s="65"/>
      <c r="U316" s="145" t="str">
        <f ca="1">IFERROR(AVERAGE(OFFSET(G316,1-U$3,0):G316),"")</f>
        <v/>
      </c>
      <c r="V316" s="85"/>
      <c r="W316" s="93"/>
      <c r="X316" s="146">
        <f t="shared" ca="1" si="26"/>
        <v>-1</v>
      </c>
      <c r="Y316" s="92"/>
      <c r="Z316" s="81"/>
      <c r="AA316" s="65"/>
      <c r="AB316" s="103"/>
      <c r="AC316" s="103"/>
      <c r="AD316" s="103"/>
      <c r="AE316" s="65"/>
      <c r="AF316" s="81"/>
      <c r="AG316" s="65"/>
      <c r="AH316" s="65"/>
      <c r="AI316" s="81"/>
      <c r="AJ316" s="65"/>
      <c r="AK316" s="103"/>
      <c r="AL316" s="103"/>
      <c r="AM316" s="103"/>
      <c r="AN316" s="65"/>
      <c r="AO316" s="81"/>
      <c r="AP316" s="65"/>
      <c r="AQ316" s="64"/>
    </row>
    <row r="317" spans="1:43" ht="18" customHeight="1">
      <c r="A317" s="46"/>
      <c r="B317" s="47"/>
      <c r="C317" s="48"/>
      <c r="D317" s="46"/>
      <c r="E317" s="46"/>
      <c r="F317" s="46"/>
      <c r="G317" s="46"/>
      <c r="H317" s="57" t="str">
        <f ca="1">IF(AND(COUNT(OFFSET(G317,1-H$3,0):G317)&lt;&gt;H$3),"",IF(AND(COUNT(OFFSET(G317,1-H$3,0):G317)=H$3,H316=""),AVERAGE(OFFSET(G317,1-H$3,0):G317),IF(COUNT(H316=1),H316+2/(H$3+1)*(G317-H316))))</f>
        <v/>
      </c>
      <c r="I317" s="57" t="str">
        <f ca="1">IF(AND(COUNT(OFFSET(G317,1-I$3,0):G317)&lt;&gt;I$3),"",IF(AND(COUNT(OFFSET(G317,1-I$3,0):G317)=I$3,I316=""),AVERAGE(OFFSET(G317,1-I$3,0):G317),IF(COUNT(I316=1),I316+2/(I$3+1)*(G317-I316))))</f>
        <v/>
      </c>
      <c r="J317" s="58" t="str">
        <f t="shared" ca="1" si="22"/>
        <v/>
      </c>
      <c r="K317" s="58" t="str">
        <f ca="1">IF(AND(COUNT(OFFSET(J317,1-K$3,0):J317)&lt;&gt;K$3),"",IF(AND(COUNT(OFFSET(J317,1-K$3,0):J317)=K$3,K316=""),AVERAGE(OFFSET(J317,1-K$3,0):J317),IF(COUNT(K316=1),K316+2/(K$3+1)*(J317-K316))))</f>
        <v/>
      </c>
      <c r="L317" s="82" t="str">
        <f ca="1">IF(OR(ROW()&lt;$L$3+3,E317=""),"",INT(AVERAGE(MAX(OFFSET(E317,1-$L$3,0):E317),MIN(OFFSET(F317,1-$L$3,0):F317))))</f>
        <v/>
      </c>
      <c r="M317" s="82" t="str">
        <f ca="1">IF(OR(ROW()&lt;$M$3+3,E317=""),"",INT(AVERAGE(MAX(OFFSET(E317,1-$M$3,0):E317),MIN(OFFSET(F317,1-$M$3,0):F317))))</f>
        <v/>
      </c>
      <c r="N317" s="65" t="str">
        <f t="shared" ca="1" si="23"/>
        <v/>
      </c>
      <c r="O317" s="102" t="str">
        <f ca="1">IF(ROW()&lt;$O$3+$N$3+3,"",IF(OFFSET(E317,1-$N$3,0)="","",INT(AVERAGE(MAX((OFFSET(E317,1-$O$3,0)):(OFFSET(E317,2-($N$3+$O$3),0))),MIN((OFFSET(F317,1-$O$3,0)):(OFFSET(F317,2-($N$3+$O$3),0)))))))</f>
        <v/>
      </c>
      <c r="P317" s="65" t="str">
        <f t="shared" ca="1" si="25"/>
        <v/>
      </c>
      <c r="Q317" s="93" t="str">
        <f t="shared" ca="1" si="24"/>
        <v/>
      </c>
      <c r="R317" s="90"/>
      <c r="S317" s="65"/>
      <c r="T317" s="65"/>
      <c r="U317" s="145" t="str">
        <f ca="1">IFERROR(AVERAGE(OFFSET(G317,1-U$3,0):G317),"")</f>
        <v/>
      </c>
      <c r="V317" s="85"/>
      <c r="W317" s="93"/>
      <c r="X317" s="146">
        <f t="shared" ca="1" si="26"/>
        <v>-1</v>
      </c>
      <c r="Y317" s="92"/>
      <c r="Z317" s="81"/>
      <c r="AA317" s="65"/>
      <c r="AB317" s="103"/>
      <c r="AC317" s="103"/>
      <c r="AD317" s="103"/>
      <c r="AE317" s="65"/>
      <c r="AF317" s="81"/>
      <c r="AG317" s="65"/>
      <c r="AH317" s="65"/>
      <c r="AI317" s="81"/>
      <c r="AJ317" s="65"/>
      <c r="AK317" s="103"/>
      <c r="AL317" s="103"/>
      <c r="AM317" s="103"/>
      <c r="AN317" s="65"/>
      <c r="AO317" s="81"/>
      <c r="AP317" s="65"/>
      <c r="AQ317" s="64"/>
    </row>
    <row r="318" spans="1:43" ht="18" customHeight="1">
      <c r="A318" s="46"/>
      <c r="B318" s="47"/>
      <c r="C318" s="48"/>
      <c r="D318" s="46"/>
      <c r="E318" s="46"/>
      <c r="F318" s="46"/>
      <c r="G318" s="46"/>
      <c r="H318" s="57" t="str">
        <f ca="1">IF(AND(COUNT(OFFSET(G318,1-H$3,0):G318)&lt;&gt;H$3),"",IF(AND(COUNT(OFFSET(G318,1-H$3,0):G318)=H$3,H317=""),AVERAGE(OFFSET(G318,1-H$3,0):G318),IF(COUNT(H317=1),H317+2/(H$3+1)*(G318-H317))))</f>
        <v/>
      </c>
      <c r="I318" s="57" t="str">
        <f ca="1">IF(AND(COUNT(OFFSET(G318,1-I$3,0):G318)&lt;&gt;I$3),"",IF(AND(COUNT(OFFSET(G318,1-I$3,0):G318)=I$3,I317=""),AVERAGE(OFFSET(G318,1-I$3,0):G318),IF(COUNT(I317=1),I317+2/(I$3+1)*(G318-I317))))</f>
        <v/>
      </c>
      <c r="J318" s="58" t="str">
        <f t="shared" ca="1" si="22"/>
        <v/>
      </c>
      <c r="K318" s="58" t="str">
        <f ca="1">IF(AND(COUNT(OFFSET(J318,1-K$3,0):J318)&lt;&gt;K$3),"",IF(AND(COUNT(OFFSET(J318,1-K$3,0):J318)=K$3,K317=""),AVERAGE(OFFSET(J318,1-K$3,0):J318),IF(COUNT(K317=1),K317+2/(K$3+1)*(J318-K317))))</f>
        <v/>
      </c>
      <c r="L318" s="82" t="str">
        <f ca="1">IF(OR(ROW()&lt;$L$3+3,E318=""),"",INT(AVERAGE(MAX(OFFSET(E318,1-$L$3,0):E318),MIN(OFFSET(F318,1-$L$3,0):F318))))</f>
        <v/>
      </c>
      <c r="M318" s="82" t="str">
        <f ca="1">IF(OR(ROW()&lt;$M$3+3,E318=""),"",INT(AVERAGE(MAX(OFFSET(E318,1-$M$3,0):E318),MIN(OFFSET(F318,1-$M$3,0):F318))))</f>
        <v/>
      </c>
      <c r="N318" s="65" t="str">
        <f t="shared" ca="1" si="23"/>
        <v/>
      </c>
      <c r="O318" s="102" t="str">
        <f ca="1">IF(ROW()&lt;$O$3+$N$3+3,"",IF(OFFSET(E318,1-$N$3,0)="","",INT(AVERAGE(MAX((OFFSET(E318,1-$O$3,0)):(OFFSET(E318,2-($N$3+$O$3),0))),MIN((OFFSET(F318,1-$O$3,0)):(OFFSET(F318,2-($N$3+$O$3),0)))))))</f>
        <v/>
      </c>
      <c r="P318" s="65" t="str">
        <f t="shared" ca="1" si="25"/>
        <v/>
      </c>
      <c r="Q318" s="93" t="str">
        <f t="shared" ca="1" si="24"/>
        <v/>
      </c>
      <c r="R318" s="90"/>
      <c r="S318" s="65"/>
      <c r="T318" s="65"/>
      <c r="U318" s="145" t="str">
        <f ca="1">IFERROR(AVERAGE(OFFSET(G318,1-U$3,0):G318),"")</f>
        <v/>
      </c>
      <c r="V318" s="85"/>
      <c r="W318" s="93"/>
      <c r="X318" s="146">
        <f t="shared" ca="1" si="26"/>
        <v>-1</v>
      </c>
      <c r="Y318" s="92"/>
      <c r="Z318" s="81"/>
      <c r="AA318" s="65"/>
      <c r="AB318" s="103"/>
      <c r="AC318" s="103"/>
      <c r="AD318" s="103"/>
      <c r="AE318" s="65"/>
      <c r="AF318" s="81"/>
      <c r="AG318" s="65"/>
      <c r="AH318" s="65"/>
      <c r="AI318" s="81"/>
      <c r="AJ318" s="65"/>
      <c r="AK318" s="103"/>
      <c r="AL318" s="103"/>
      <c r="AM318" s="103"/>
      <c r="AN318" s="65"/>
      <c r="AO318" s="81"/>
      <c r="AP318" s="65"/>
      <c r="AQ318" s="64"/>
    </row>
    <row r="319" spans="1:43" ht="18" customHeight="1">
      <c r="A319" s="46"/>
      <c r="B319" s="47"/>
      <c r="C319" s="48"/>
      <c r="D319" s="46"/>
      <c r="E319" s="46"/>
      <c r="F319" s="46"/>
      <c r="G319" s="46"/>
      <c r="H319" s="57" t="str">
        <f ca="1">IF(AND(COUNT(OFFSET(G319,1-H$3,0):G319)&lt;&gt;H$3),"",IF(AND(COUNT(OFFSET(G319,1-H$3,0):G319)=H$3,H318=""),AVERAGE(OFFSET(G319,1-H$3,0):G319),IF(COUNT(H318=1),H318+2/(H$3+1)*(G319-H318))))</f>
        <v/>
      </c>
      <c r="I319" s="57" t="str">
        <f ca="1">IF(AND(COUNT(OFFSET(G319,1-I$3,0):G319)&lt;&gt;I$3),"",IF(AND(COUNT(OFFSET(G319,1-I$3,0):G319)=I$3,I318=""),AVERAGE(OFFSET(G319,1-I$3,0):G319),IF(COUNT(I318=1),I318+2/(I$3+1)*(G319-I318))))</f>
        <v/>
      </c>
      <c r="J319" s="58" t="str">
        <f t="shared" ca="1" si="22"/>
        <v/>
      </c>
      <c r="K319" s="58" t="str">
        <f ca="1">IF(AND(COUNT(OFFSET(J319,1-K$3,0):J319)&lt;&gt;K$3),"",IF(AND(COUNT(OFFSET(J319,1-K$3,0):J319)=K$3,K318=""),AVERAGE(OFFSET(J319,1-K$3,0):J319),IF(COUNT(K318=1),K318+2/(K$3+1)*(J319-K318))))</f>
        <v/>
      </c>
      <c r="L319" s="82" t="str">
        <f ca="1">IF(OR(ROW()&lt;$L$3+3,E319=""),"",INT(AVERAGE(MAX(OFFSET(E319,1-$L$3,0):E319),MIN(OFFSET(F319,1-$L$3,0):F319))))</f>
        <v/>
      </c>
      <c r="M319" s="82" t="str">
        <f ca="1">IF(OR(ROW()&lt;$M$3+3,E319=""),"",INT(AVERAGE(MAX(OFFSET(E319,1-$M$3,0):E319),MIN(OFFSET(F319,1-$M$3,0):F319))))</f>
        <v/>
      </c>
      <c r="N319" s="65" t="str">
        <f t="shared" ca="1" si="23"/>
        <v/>
      </c>
      <c r="O319" s="102" t="str">
        <f ca="1">IF(ROW()&lt;$O$3+$N$3+3,"",IF(OFFSET(E319,1-$N$3,0)="","",INT(AVERAGE(MAX((OFFSET(E319,1-$O$3,0)):(OFFSET(E319,2-($N$3+$O$3),0))),MIN((OFFSET(F319,1-$O$3,0)):(OFFSET(F319,2-($N$3+$O$3),0)))))))</f>
        <v/>
      </c>
      <c r="P319" s="65" t="str">
        <f t="shared" ca="1" si="25"/>
        <v/>
      </c>
      <c r="Q319" s="93" t="str">
        <f t="shared" ca="1" si="24"/>
        <v/>
      </c>
      <c r="R319" s="90"/>
      <c r="S319" s="65"/>
      <c r="T319" s="65"/>
      <c r="U319" s="145" t="str">
        <f ca="1">IFERROR(AVERAGE(OFFSET(G319,1-U$3,0):G319),"")</f>
        <v/>
      </c>
      <c r="V319" s="85"/>
      <c r="W319" s="93"/>
      <c r="X319" s="146">
        <f t="shared" ca="1" si="26"/>
        <v>-1</v>
      </c>
      <c r="Y319" s="92"/>
      <c r="Z319" s="81"/>
      <c r="AA319" s="65"/>
      <c r="AB319" s="103"/>
      <c r="AC319" s="103"/>
      <c r="AD319" s="103"/>
      <c r="AE319" s="65"/>
      <c r="AF319" s="81"/>
      <c r="AG319" s="65"/>
      <c r="AH319" s="65"/>
      <c r="AI319" s="81"/>
      <c r="AJ319" s="65"/>
      <c r="AK319" s="103"/>
      <c r="AL319" s="103"/>
      <c r="AM319" s="103"/>
      <c r="AN319" s="65"/>
      <c r="AO319" s="81"/>
      <c r="AP319" s="65"/>
      <c r="AQ319" s="64"/>
    </row>
    <row r="320" spans="1:43" ht="18" customHeight="1">
      <c r="A320" s="46"/>
      <c r="B320" s="47"/>
      <c r="C320" s="48"/>
      <c r="D320" s="46"/>
      <c r="E320" s="46"/>
      <c r="F320" s="46"/>
      <c r="G320" s="46"/>
      <c r="H320" s="57" t="str">
        <f ca="1">IF(AND(COUNT(OFFSET(G320,1-H$3,0):G320)&lt;&gt;H$3),"",IF(AND(COUNT(OFFSET(G320,1-H$3,0):G320)=H$3,H319=""),AVERAGE(OFFSET(G320,1-H$3,0):G320),IF(COUNT(H319=1),H319+2/(H$3+1)*(G320-H319))))</f>
        <v/>
      </c>
      <c r="I320" s="57" t="str">
        <f ca="1">IF(AND(COUNT(OFFSET(G320,1-I$3,0):G320)&lt;&gt;I$3),"",IF(AND(COUNT(OFFSET(G320,1-I$3,0):G320)=I$3,I319=""),AVERAGE(OFFSET(G320,1-I$3,0):G320),IF(COUNT(I319=1),I319+2/(I$3+1)*(G320-I319))))</f>
        <v/>
      </c>
      <c r="J320" s="58" t="str">
        <f t="shared" ca="1" si="22"/>
        <v/>
      </c>
      <c r="K320" s="58" t="str">
        <f ca="1">IF(AND(COUNT(OFFSET(J320,1-K$3,0):J320)&lt;&gt;K$3),"",IF(AND(COUNT(OFFSET(J320,1-K$3,0):J320)=K$3,K319=""),AVERAGE(OFFSET(J320,1-K$3,0):J320),IF(COUNT(K319=1),K319+2/(K$3+1)*(J320-K319))))</f>
        <v/>
      </c>
      <c r="L320" s="82" t="str">
        <f ca="1">IF(OR(ROW()&lt;$L$3+3,E320=""),"",INT(AVERAGE(MAX(OFFSET(E320,1-$L$3,0):E320),MIN(OFFSET(F320,1-$L$3,0):F320))))</f>
        <v/>
      </c>
      <c r="M320" s="82" t="str">
        <f ca="1">IF(OR(ROW()&lt;$M$3+3,E320=""),"",INT(AVERAGE(MAX(OFFSET(E320,1-$M$3,0):E320),MIN(OFFSET(F320,1-$M$3,0):F320))))</f>
        <v/>
      </c>
      <c r="N320" s="65" t="str">
        <f t="shared" ca="1" si="23"/>
        <v/>
      </c>
      <c r="O320" s="102" t="str">
        <f ca="1">IF(ROW()&lt;$O$3+$N$3+3,"",IF(OFFSET(E320,1-$N$3,0)="","",INT(AVERAGE(MAX((OFFSET(E320,1-$O$3,0)):(OFFSET(E320,2-($N$3+$O$3),0))),MIN((OFFSET(F320,1-$O$3,0)):(OFFSET(F320,2-($N$3+$O$3),0)))))))</f>
        <v/>
      </c>
      <c r="P320" s="65" t="str">
        <f t="shared" ca="1" si="25"/>
        <v/>
      </c>
      <c r="Q320" s="93" t="str">
        <f t="shared" ca="1" si="24"/>
        <v/>
      </c>
      <c r="R320" s="90"/>
      <c r="S320" s="65"/>
      <c r="T320" s="65"/>
      <c r="U320" s="145" t="str">
        <f ca="1">IFERROR(AVERAGE(OFFSET(G320,1-U$3,0):G320),"")</f>
        <v/>
      </c>
      <c r="V320" s="85"/>
      <c r="W320" s="93"/>
      <c r="X320" s="146">
        <f t="shared" ca="1" si="26"/>
        <v>-1</v>
      </c>
      <c r="Y320" s="92"/>
      <c r="Z320" s="81"/>
      <c r="AA320" s="65"/>
      <c r="AB320" s="103"/>
      <c r="AC320" s="103"/>
      <c r="AD320" s="103"/>
      <c r="AE320" s="65"/>
      <c r="AF320" s="81"/>
      <c r="AG320" s="65"/>
      <c r="AH320" s="65"/>
      <c r="AI320" s="81"/>
      <c r="AJ320" s="65"/>
      <c r="AK320" s="103"/>
      <c r="AL320" s="103"/>
      <c r="AM320" s="103"/>
      <c r="AN320" s="65"/>
      <c r="AO320" s="81"/>
      <c r="AP320" s="65"/>
      <c r="AQ320" s="64"/>
    </row>
    <row r="321" spans="1:43" ht="18" customHeight="1">
      <c r="A321" s="46"/>
      <c r="B321" s="47"/>
      <c r="C321" s="48"/>
      <c r="D321" s="46"/>
      <c r="E321" s="46"/>
      <c r="F321" s="46"/>
      <c r="G321" s="46"/>
      <c r="H321" s="57" t="str">
        <f ca="1">IF(AND(COUNT(OFFSET(G321,1-H$3,0):G321)&lt;&gt;H$3),"",IF(AND(COUNT(OFFSET(G321,1-H$3,0):G321)=H$3,H320=""),AVERAGE(OFFSET(G321,1-H$3,0):G321),IF(COUNT(H320=1),H320+2/(H$3+1)*(G321-H320))))</f>
        <v/>
      </c>
      <c r="I321" s="57" t="str">
        <f ca="1">IF(AND(COUNT(OFFSET(G321,1-I$3,0):G321)&lt;&gt;I$3),"",IF(AND(COUNT(OFFSET(G321,1-I$3,0):G321)=I$3,I320=""),AVERAGE(OFFSET(G321,1-I$3,0):G321),IF(COUNT(I320=1),I320+2/(I$3+1)*(G321-I320))))</f>
        <v/>
      </c>
      <c r="J321" s="58" t="str">
        <f t="shared" ca="1" si="22"/>
        <v/>
      </c>
      <c r="K321" s="58" t="str">
        <f ca="1">IF(AND(COUNT(OFFSET(J321,1-K$3,0):J321)&lt;&gt;K$3),"",IF(AND(COUNT(OFFSET(J321,1-K$3,0):J321)=K$3,K320=""),AVERAGE(OFFSET(J321,1-K$3,0):J321),IF(COUNT(K320=1),K320+2/(K$3+1)*(J321-K320))))</f>
        <v/>
      </c>
      <c r="L321" s="82" t="str">
        <f ca="1">IF(OR(ROW()&lt;$L$3+3,E321=""),"",INT(AVERAGE(MAX(OFFSET(E321,1-$L$3,0):E321),MIN(OFFSET(F321,1-$L$3,0):F321))))</f>
        <v/>
      </c>
      <c r="M321" s="82" t="str">
        <f ca="1">IF(OR(ROW()&lt;$M$3+3,E321=""),"",INT(AVERAGE(MAX(OFFSET(E321,1-$M$3,0):E321),MIN(OFFSET(F321,1-$M$3,0):F321))))</f>
        <v/>
      </c>
      <c r="N321" s="65" t="str">
        <f t="shared" ca="1" si="23"/>
        <v/>
      </c>
      <c r="O321" s="102" t="str">
        <f ca="1">IF(ROW()&lt;$O$3+$N$3+3,"",IF(OFFSET(E321,1-$N$3,0)="","",INT(AVERAGE(MAX((OFFSET(E321,1-$O$3,0)):(OFFSET(E321,2-($N$3+$O$3),0))),MIN((OFFSET(F321,1-$O$3,0)):(OFFSET(F321,2-($N$3+$O$3),0)))))))</f>
        <v/>
      </c>
      <c r="P321" s="65" t="str">
        <f t="shared" ca="1" si="25"/>
        <v/>
      </c>
      <c r="Q321" s="93" t="str">
        <f t="shared" ca="1" si="24"/>
        <v/>
      </c>
      <c r="R321" s="90"/>
      <c r="S321" s="65"/>
      <c r="T321" s="65"/>
      <c r="U321" s="145" t="str">
        <f ca="1">IFERROR(AVERAGE(OFFSET(G321,1-U$3,0):G321),"")</f>
        <v/>
      </c>
      <c r="V321" s="85"/>
      <c r="W321" s="93"/>
      <c r="X321" s="146">
        <f t="shared" ca="1" si="26"/>
        <v>-1</v>
      </c>
      <c r="Y321" s="92"/>
      <c r="Z321" s="81"/>
      <c r="AA321" s="65"/>
      <c r="AB321" s="103"/>
      <c r="AC321" s="103"/>
      <c r="AD321" s="103"/>
      <c r="AE321" s="65"/>
      <c r="AF321" s="81"/>
      <c r="AG321" s="65"/>
      <c r="AH321" s="65"/>
      <c r="AI321" s="81"/>
      <c r="AJ321" s="65"/>
      <c r="AK321" s="103"/>
      <c r="AL321" s="103"/>
      <c r="AM321" s="103"/>
      <c r="AN321" s="65"/>
      <c r="AO321" s="81"/>
      <c r="AP321" s="65"/>
      <c r="AQ321" s="64"/>
    </row>
    <row r="322" spans="1:43" ht="18" customHeight="1">
      <c r="A322" s="46"/>
      <c r="B322" s="47"/>
      <c r="C322" s="48"/>
      <c r="D322" s="46"/>
      <c r="E322" s="46"/>
      <c r="F322" s="46"/>
      <c r="G322" s="46"/>
      <c r="H322" s="57" t="str">
        <f ca="1">IF(AND(COUNT(OFFSET(G322,1-H$3,0):G322)&lt;&gt;H$3),"",IF(AND(COUNT(OFFSET(G322,1-H$3,0):G322)=H$3,H321=""),AVERAGE(OFFSET(G322,1-H$3,0):G322),IF(COUNT(H321=1),H321+2/(H$3+1)*(G322-H321))))</f>
        <v/>
      </c>
      <c r="I322" s="57" t="str">
        <f ca="1">IF(AND(COUNT(OFFSET(G322,1-I$3,0):G322)&lt;&gt;I$3),"",IF(AND(COUNT(OFFSET(G322,1-I$3,0):G322)=I$3,I321=""),AVERAGE(OFFSET(G322,1-I$3,0):G322),IF(COUNT(I321=1),I321+2/(I$3+1)*(G322-I321))))</f>
        <v/>
      </c>
      <c r="J322" s="58" t="str">
        <f t="shared" ca="1" si="22"/>
        <v/>
      </c>
      <c r="K322" s="58" t="str">
        <f ca="1">IF(AND(COUNT(OFFSET(J322,1-K$3,0):J322)&lt;&gt;K$3),"",IF(AND(COUNT(OFFSET(J322,1-K$3,0):J322)=K$3,K321=""),AVERAGE(OFFSET(J322,1-K$3,0):J322),IF(COUNT(K321=1),K321+2/(K$3+1)*(J322-K321))))</f>
        <v/>
      </c>
      <c r="L322" s="82" t="str">
        <f ca="1">IF(OR(ROW()&lt;$L$3+3,E322=""),"",INT(AVERAGE(MAX(OFFSET(E322,1-$L$3,0):E322),MIN(OFFSET(F322,1-$L$3,0):F322))))</f>
        <v/>
      </c>
      <c r="M322" s="82" t="str">
        <f ca="1">IF(OR(ROW()&lt;$M$3+3,E322=""),"",INT(AVERAGE(MAX(OFFSET(E322,1-$M$3,0):E322),MIN(OFFSET(F322,1-$M$3,0):F322))))</f>
        <v/>
      </c>
      <c r="N322" s="65" t="str">
        <f t="shared" ca="1" si="23"/>
        <v/>
      </c>
      <c r="O322" s="102" t="str">
        <f ca="1">IF(ROW()&lt;$O$3+$N$3+3,"",IF(OFFSET(E322,1-$N$3,0)="","",INT(AVERAGE(MAX((OFFSET(E322,1-$O$3,0)):(OFFSET(E322,2-($N$3+$O$3),0))),MIN((OFFSET(F322,1-$O$3,0)):(OFFSET(F322,2-($N$3+$O$3),0)))))))</f>
        <v/>
      </c>
      <c r="P322" s="65" t="str">
        <f t="shared" ca="1" si="25"/>
        <v/>
      </c>
      <c r="Q322" s="93" t="str">
        <f t="shared" ca="1" si="24"/>
        <v/>
      </c>
      <c r="R322" s="90"/>
      <c r="S322" s="65"/>
      <c r="T322" s="65"/>
      <c r="U322" s="145" t="str">
        <f ca="1">IFERROR(AVERAGE(OFFSET(G322,1-U$3,0):G322),"")</f>
        <v/>
      </c>
      <c r="V322" s="85"/>
      <c r="W322" s="93"/>
      <c r="X322" s="146">
        <f t="shared" ca="1" si="26"/>
        <v>-1</v>
      </c>
      <c r="Y322" s="92"/>
      <c r="Z322" s="81"/>
      <c r="AA322" s="65"/>
      <c r="AB322" s="103"/>
      <c r="AC322" s="103"/>
      <c r="AD322" s="103"/>
      <c r="AE322" s="65"/>
      <c r="AF322" s="81"/>
      <c r="AG322" s="65"/>
      <c r="AH322" s="65"/>
      <c r="AI322" s="81"/>
      <c r="AJ322" s="65"/>
      <c r="AK322" s="103"/>
      <c r="AL322" s="103"/>
      <c r="AM322" s="103"/>
      <c r="AN322" s="65"/>
      <c r="AO322" s="81"/>
      <c r="AP322" s="65"/>
      <c r="AQ322" s="64"/>
    </row>
    <row r="323" spans="1:43" ht="18" customHeight="1">
      <c r="A323" s="46"/>
      <c r="B323" s="47"/>
      <c r="C323" s="48"/>
      <c r="D323" s="46"/>
      <c r="E323" s="46"/>
      <c r="F323" s="46"/>
      <c r="G323" s="46"/>
      <c r="H323" s="57" t="str">
        <f ca="1">IF(AND(COUNT(OFFSET(G323,1-H$3,0):G323)&lt;&gt;H$3),"",IF(AND(COUNT(OFFSET(G323,1-H$3,0):G323)=H$3,H322=""),AVERAGE(OFFSET(G323,1-H$3,0):G323),IF(COUNT(H322=1),H322+2/(H$3+1)*(G323-H322))))</f>
        <v/>
      </c>
      <c r="I323" s="57" t="str">
        <f ca="1">IF(AND(COUNT(OFFSET(G323,1-I$3,0):G323)&lt;&gt;I$3),"",IF(AND(COUNT(OFFSET(G323,1-I$3,0):G323)=I$3,I322=""),AVERAGE(OFFSET(G323,1-I$3,0):G323),IF(COUNT(I322=1),I322+2/(I$3+1)*(G323-I322))))</f>
        <v/>
      </c>
      <c r="J323" s="58" t="str">
        <f t="shared" ca="1" si="22"/>
        <v/>
      </c>
      <c r="K323" s="58" t="str">
        <f ca="1">IF(AND(COUNT(OFFSET(J323,1-K$3,0):J323)&lt;&gt;K$3),"",IF(AND(COUNT(OFFSET(J323,1-K$3,0):J323)=K$3,K322=""),AVERAGE(OFFSET(J323,1-K$3,0):J323),IF(COUNT(K322=1),K322+2/(K$3+1)*(J323-K322))))</f>
        <v/>
      </c>
      <c r="L323" s="82" t="str">
        <f ca="1">IF(OR(ROW()&lt;$L$3+3,E323=""),"",INT(AVERAGE(MAX(OFFSET(E323,1-$L$3,0):E323),MIN(OFFSET(F323,1-$L$3,0):F323))))</f>
        <v/>
      </c>
      <c r="M323" s="82" t="str">
        <f ca="1">IF(OR(ROW()&lt;$M$3+3,E323=""),"",INT(AVERAGE(MAX(OFFSET(E323,1-$M$3,0):E323),MIN(OFFSET(F323,1-$M$3,0):F323))))</f>
        <v/>
      </c>
      <c r="N323" s="65" t="str">
        <f t="shared" ca="1" si="23"/>
        <v/>
      </c>
      <c r="O323" s="102" t="str">
        <f ca="1">IF(ROW()&lt;$O$3+$N$3+3,"",IF(OFFSET(E323,1-$N$3,0)="","",INT(AVERAGE(MAX((OFFSET(E323,1-$O$3,0)):(OFFSET(E323,2-($N$3+$O$3),0))),MIN((OFFSET(F323,1-$O$3,0)):(OFFSET(F323,2-($N$3+$O$3),0)))))))</f>
        <v/>
      </c>
      <c r="P323" s="65" t="str">
        <f t="shared" ca="1" si="25"/>
        <v/>
      </c>
      <c r="Q323" s="93" t="str">
        <f t="shared" ca="1" si="24"/>
        <v/>
      </c>
      <c r="R323" s="90"/>
      <c r="S323" s="65"/>
      <c r="T323" s="65"/>
      <c r="U323" s="145" t="str">
        <f ca="1">IFERROR(AVERAGE(OFFSET(G323,1-U$3,0):G323),"")</f>
        <v/>
      </c>
      <c r="V323" s="85"/>
      <c r="W323" s="93"/>
      <c r="X323" s="146">
        <f t="shared" ca="1" si="26"/>
        <v>-1</v>
      </c>
      <c r="Y323" s="92"/>
      <c r="Z323" s="81"/>
      <c r="AA323" s="65"/>
      <c r="AB323" s="103"/>
      <c r="AC323" s="103"/>
      <c r="AD323" s="103"/>
      <c r="AE323" s="65"/>
      <c r="AF323" s="81"/>
      <c r="AG323" s="65"/>
      <c r="AH323" s="65"/>
      <c r="AI323" s="81"/>
      <c r="AJ323" s="65"/>
      <c r="AK323" s="103"/>
      <c r="AL323" s="103"/>
      <c r="AM323" s="103"/>
      <c r="AN323" s="65"/>
      <c r="AO323" s="81"/>
      <c r="AP323" s="65"/>
      <c r="AQ323" s="64"/>
    </row>
    <row r="324" spans="1:43" ht="18" customHeight="1">
      <c r="A324" s="46"/>
      <c r="B324" s="47"/>
      <c r="C324" s="48"/>
      <c r="D324" s="46"/>
      <c r="E324" s="46"/>
      <c r="F324" s="46"/>
      <c r="G324" s="46"/>
      <c r="H324" s="57" t="str">
        <f ca="1">IF(AND(COUNT(OFFSET(G324,1-H$3,0):G324)&lt;&gt;H$3),"",IF(AND(COUNT(OFFSET(G324,1-H$3,0):G324)=H$3,H323=""),AVERAGE(OFFSET(G324,1-H$3,0):G324),IF(COUNT(H323=1),H323+2/(H$3+1)*(G324-H323))))</f>
        <v/>
      </c>
      <c r="I324" s="57" t="str">
        <f ca="1">IF(AND(COUNT(OFFSET(G324,1-I$3,0):G324)&lt;&gt;I$3),"",IF(AND(COUNT(OFFSET(G324,1-I$3,0):G324)=I$3,I323=""),AVERAGE(OFFSET(G324,1-I$3,0):G324),IF(COUNT(I323=1),I323+2/(I$3+1)*(G324-I323))))</f>
        <v/>
      </c>
      <c r="J324" s="58" t="str">
        <f t="shared" ref="J324:J387" ca="1" si="27">IF(AND(COUNT(H324)=1,COUNT(I324)=1),H324-I324,"")</f>
        <v/>
      </c>
      <c r="K324" s="58" t="str">
        <f ca="1">IF(AND(COUNT(OFFSET(J324,1-K$3,0):J324)&lt;&gt;K$3),"",IF(AND(COUNT(OFFSET(J324,1-K$3,0):J324)=K$3,K323=""),AVERAGE(OFFSET(J324,1-K$3,0):J324),IF(COUNT(K323=1),K323+2/(K$3+1)*(J324-K323))))</f>
        <v/>
      </c>
      <c r="L324" s="82" t="str">
        <f ca="1">IF(OR(ROW()&lt;$L$3+3,E324=""),"",INT(AVERAGE(MAX(OFFSET(E324,1-$L$3,0):E324),MIN(OFFSET(F324,1-$L$3,0):F324))))</f>
        <v/>
      </c>
      <c r="M324" s="82" t="str">
        <f ca="1">IF(OR(ROW()&lt;$M$3+3,E324=""),"",INT(AVERAGE(MAX(OFFSET(E324,1-$M$3,0):E324),MIN(OFFSET(F324,1-$M$3,0):F324))))</f>
        <v/>
      </c>
      <c r="N324" s="65" t="str">
        <f t="shared" ca="1" si="23"/>
        <v/>
      </c>
      <c r="O324" s="102" t="str">
        <f ca="1">IF(ROW()&lt;$O$3+$N$3+3,"",IF(OFFSET(E324,1-$N$3,0)="","",INT(AVERAGE(MAX((OFFSET(E324,1-$O$3,0)):(OFFSET(E324,2-($N$3+$O$3),0))),MIN((OFFSET(F324,1-$O$3,0)):(OFFSET(F324,2-($N$3+$O$3),0)))))))</f>
        <v/>
      </c>
      <c r="P324" s="65" t="str">
        <f t="shared" ca="1" si="25"/>
        <v/>
      </c>
      <c r="Q324" s="93" t="str">
        <f t="shared" ca="1" si="24"/>
        <v/>
      </c>
      <c r="R324" s="90"/>
      <c r="S324" s="65"/>
      <c r="T324" s="65"/>
      <c r="U324" s="145" t="str">
        <f ca="1">IFERROR(AVERAGE(OFFSET(G324,1-U$3,0):G324),"")</f>
        <v/>
      </c>
      <c r="V324" s="85"/>
      <c r="W324" s="93"/>
      <c r="X324" s="146">
        <f t="shared" ca="1" si="26"/>
        <v>-1</v>
      </c>
      <c r="Y324" s="92"/>
      <c r="Z324" s="81"/>
      <c r="AA324" s="65"/>
      <c r="AB324" s="103"/>
      <c r="AC324" s="103"/>
      <c r="AD324" s="103"/>
      <c r="AE324" s="65"/>
      <c r="AF324" s="81"/>
      <c r="AG324" s="65"/>
      <c r="AH324" s="65"/>
      <c r="AI324" s="81"/>
      <c r="AJ324" s="65"/>
      <c r="AK324" s="103"/>
      <c r="AL324" s="103"/>
      <c r="AM324" s="103"/>
      <c r="AN324" s="65"/>
      <c r="AO324" s="81"/>
      <c r="AP324" s="65"/>
      <c r="AQ324" s="64"/>
    </row>
    <row r="325" spans="1:43" ht="18" customHeight="1">
      <c r="A325" s="46"/>
      <c r="B325" s="47"/>
      <c r="C325" s="48"/>
      <c r="D325" s="46"/>
      <c r="E325" s="46"/>
      <c r="F325" s="46"/>
      <c r="G325" s="46"/>
      <c r="H325" s="57" t="str">
        <f ca="1">IF(AND(COUNT(OFFSET(G325,1-H$3,0):G325)&lt;&gt;H$3),"",IF(AND(COUNT(OFFSET(G325,1-H$3,0):G325)=H$3,H324=""),AVERAGE(OFFSET(G325,1-H$3,0):G325),IF(COUNT(H324=1),H324+2/(H$3+1)*(G325-H324))))</f>
        <v/>
      </c>
      <c r="I325" s="57" t="str">
        <f ca="1">IF(AND(COUNT(OFFSET(G325,1-I$3,0):G325)&lt;&gt;I$3),"",IF(AND(COUNT(OFFSET(G325,1-I$3,0):G325)=I$3,I324=""),AVERAGE(OFFSET(G325,1-I$3,0):G325),IF(COUNT(I324=1),I324+2/(I$3+1)*(G325-I324))))</f>
        <v/>
      </c>
      <c r="J325" s="58" t="str">
        <f t="shared" ca="1" si="27"/>
        <v/>
      </c>
      <c r="K325" s="58" t="str">
        <f ca="1">IF(AND(COUNT(OFFSET(J325,1-K$3,0):J325)&lt;&gt;K$3),"",IF(AND(COUNT(OFFSET(J325,1-K$3,0):J325)=K$3,K324=""),AVERAGE(OFFSET(J325,1-K$3,0):J325),IF(COUNT(K324=1),K324+2/(K$3+1)*(J325-K324))))</f>
        <v/>
      </c>
      <c r="L325" s="82" t="str">
        <f ca="1">IF(OR(ROW()&lt;$L$3+3,E325=""),"",INT(AVERAGE(MAX(OFFSET(E325,1-$L$3,0):E325),MIN(OFFSET(F325,1-$L$3,0):F325))))</f>
        <v/>
      </c>
      <c r="M325" s="82" t="str">
        <f ca="1">IF(OR(ROW()&lt;$M$3+3,E325=""),"",INT(AVERAGE(MAX(OFFSET(E325,1-$M$3,0):E325),MIN(OFFSET(F325,1-$M$3,0):F325))))</f>
        <v/>
      </c>
      <c r="N325" s="65" t="str">
        <f t="shared" ref="N325:N388" ca="1" si="28">IF(OR(ROW()&lt;$N$3+3),"",IF(OFFSET(L325,1-$N$3,0)="","",INT(AVERAGE(OFFSET(M325,1-$N$3,0),OFFSET(L325,1-$N$3,0)))))</f>
        <v/>
      </c>
      <c r="O325" s="102" t="str">
        <f ca="1">IF(ROW()&lt;$O$3+$N$3+3,"",IF(OFFSET(E325,1-$N$3,0)="","",INT(AVERAGE(MAX((OFFSET(E325,1-$O$3,0)):(OFFSET(E325,2-($N$3+$O$3),0))),MIN((OFFSET(F325,1-$O$3,0)):(OFFSET(F325,2-($N$3+$O$3),0)))))))</f>
        <v/>
      </c>
      <c r="P325" s="65" t="str">
        <f t="shared" ca="1" si="25"/>
        <v/>
      </c>
      <c r="Q325" s="93" t="str">
        <f t="shared" ca="1" si="24"/>
        <v/>
      </c>
      <c r="R325" s="90"/>
      <c r="S325" s="65"/>
      <c r="T325" s="65"/>
      <c r="U325" s="145" t="str">
        <f ca="1">IFERROR(AVERAGE(OFFSET(G325,1-U$3,0):G325),"")</f>
        <v/>
      </c>
      <c r="V325" s="85"/>
      <c r="W325" s="93"/>
      <c r="X325" s="146">
        <f t="shared" ca="1" si="26"/>
        <v>-1</v>
      </c>
      <c r="Y325" s="92"/>
      <c r="Z325" s="81"/>
      <c r="AA325" s="65"/>
      <c r="AB325" s="103"/>
      <c r="AC325" s="103"/>
      <c r="AD325" s="103"/>
      <c r="AE325" s="65"/>
      <c r="AF325" s="81"/>
      <c r="AG325" s="65"/>
      <c r="AH325" s="65"/>
      <c r="AI325" s="81"/>
      <c r="AJ325" s="65"/>
      <c r="AK325" s="103"/>
      <c r="AL325" s="103"/>
      <c r="AM325" s="103"/>
      <c r="AN325" s="65"/>
      <c r="AO325" s="81"/>
      <c r="AP325" s="65"/>
      <c r="AQ325" s="64"/>
    </row>
    <row r="326" spans="1:43" ht="18" customHeight="1">
      <c r="A326" s="46"/>
      <c r="B326" s="47"/>
      <c r="C326" s="48"/>
      <c r="D326" s="46"/>
      <c r="E326" s="46"/>
      <c r="F326" s="46"/>
      <c r="G326" s="46"/>
      <c r="H326" s="57" t="str">
        <f ca="1">IF(AND(COUNT(OFFSET(G326,1-H$3,0):G326)&lt;&gt;H$3),"",IF(AND(COUNT(OFFSET(G326,1-H$3,0):G326)=H$3,H325=""),AVERAGE(OFFSET(G326,1-H$3,0):G326),IF(COUNT(H325=1),H325+2/(H$3+1)*(G326-H325))))</f>
        <v/>
      </c>
      <c r="I326" s="57" t="str">
        <f ca="1">IF(AND(COUNT(OFFSET(G326,1-I$3,0):G326)&lt;&gt;I$3),"",IF(AND(COUNT(OFFSET(G326,1-I$3,0):G326)=I$3,I325=""),AVERAGE(OFFSET(G326,1-I$3,0):G326),IF(COUNT(I325=1),I325+2/(I$3+1)*(G326-I325))))</f>
        <v/>
      </c>
      <c r="J326" s="58" t="str">
        <f t="shared" ca="1" si="27"/>
        <v/>
      </c>
      <c r="K326" s="58" t="str">
        <f ca="1">IF(AND(COUNT(OFFSET(J326,1-K$3,0):J326)&lt;&gt;K$3),"",IF(AND(COUNT(OFFSET(J326,1-K$3,0):J326)=K$3,K325=""),AVERAGE(OFFSET(J326,1-K$3,0):J326),IF(COUNT(K325=1),K325+2/(K$3+1)*(J326-K325))))</f>
        <v/>
      </c>
      <c r="L326" s="82" t="str">
        <f ca="1">IF(OR(ROW()&lt;$L$3+3,E326=""),"",INT(AVERAGE(MAX(OFFSET(E326,1-$L$3,0):E326),MIN(OFFSET(F326,1-$L$3,0):F326))))</f>
        <v/>
      </c>
      <c r="M326" s="82" t="str">
        <f ca="1">IF(OR(ROW()&lt;$M$3+3,E326=""),"",INT(AVERAGE(MAX(OFFSET(E326,1-$M$3,0):E326),MIN(OFFSET(F326,1-$M$3,0):F326))))</f>
        <v/>
      </c>
      <c r="N326" s="65" t="str">
        <f t="shared" ca="1" si="28"/>
        <v/>
      </c>
      <c r="O326" s="102" t="str">
        <f ca="1">IF(ROW()&lt;$O$3+$N$3+3,"",IF(OFFSET(E326,1-$N$3,0)="","",INT(AVERAGE(MAX((OFFSET(E326,1-$O$3,0)):(OFFSET(E326,2-($N$3+$O$3),0))),MIN((OFFSET(F326,1-$O$3,0)):(OFFSET(F326,2-($N$3+$O$3),0)))))))</f>
        <v/>
      </c>
      <c r="P326" s="65" t="str">
        <f t="shared" ca="1" si="25"/>
        <v/>
      </c>
      <c r="Q326" s="93" t="str">
        <f t="shared" ca="1" si="24"/>
        <v/>
      </c>
      <c r="R326" s="90"/>
      <c r="S326" s="65"/>
      <c r="T326" s="65"/>
      <c r="U326" s="145" t="str">
        <f ca="1">IFERROR(AVERAGE(OFFSET(G326,1-U$3,0):G326),"")</f>
        <v/>
      </c>
      <c r="V326" s="85"/>
      <c r="W326" s="93"/>
      <c r="X326" s="146">
        <f t="shared" ca="1" si="26"/>
        <v>-1</v>
      </c>
      <c r="Y326" s="92"/>
      <c r="Z326" s="81"/>
      <c r="AA326" s="65"/>
      <c r="AB326" s="103"/>
      <c r="AC326" s="103"/>
      <c r="AD326" s="103"/>
      <c r="AE326" s="65"/>
      <c r="AF326" s="81"/>
      <c r="AG326" s="65"/>
      <c r="AH326" s="65"/>
      <c r="AI326" s="81"/>
      <c r="AJ326" s="65"/>
      <c r="AK326" s="103"/>
      <c r="AL326" s="103"/>
      <c r="AM326" s="103"/>
      <c r="AN326" s="65"/>
      <c r="AO326" s="81"/>
      <c r="AP326" s="65"/>
      <c r="AQ326" s="64"/>
    </row>
    <row r="327" spans="1:43" ht="18" customHeight="1">
      <c r="A327" s="46"/>
      <c r="B327" s="47"/>
      <c r="C327" s="48"/>
      <c r="D327" s="46"/>
      <c r="E327" s="46"/>
      <c r="F327" s="46"/>
      <c r="G327" s="46"/>
      <c r="H327" s="57" t="str">
        <f ca="1">IF(AND(COUNT(OFFSET(G327,1-H$3,0):G327)&lt;&gt;H$3),"",IF(AND(COUNT(OFFSET(G327,1-H$3,0):G327)=H$3,H326=""),AVERAGE(OFFSET(G327,1-H$3,0):G327),IF(COUNT(H326=1),H326+2/(H$3+1)*(G327-H326))))</f>
        <v/>
      </c>
      <c r="I327" s="57" t="str">
        <f ca="1">IF(AND(COUNT(OFFSET(G327,1-I$3,0):G327)&lt;&gt;I$3),"",IF(AND(COUNT(OFFSET(G327,1-I$3,0):G327)=I$3,I326=""),AVERAGE(OFFSET(G327,1-I$3,0):G327),IF(COUNT(I326=1),I326+2/(I$3+1)*(G327-I326))))</f>
        <v/>
      </c>
      <c r="J327" s="58" t="str">
        <f t="shared" ca="1" si="27"/>
        <v/>
      </c>
      <c r="K327" s="58" t="str">
        <f ca="1">IF(AND(COUNT(OFFSET(J327,1-K$3,0):J327)&lt;&gt;K$3),"",IF(AND(COUNT(OFFSET(J327,1-K$3,0):J327)=K$3,K326=""),AVERAGE(OFFSET(J327,1-K$3,0):J327),IF(COUNT(K326=1),K326+2/(K$3+1)*(J327-K326))))</f>
        <v/>
      </c>
      <c r="L327" s="82" t="str">
        <f ca="1">IF(OR(ROW()&lt;$L$3+3,E327=""),"",INT(AVERAGE(MAX(OFFSET(E327,1-$L$3,0):E327),MIN(OFFSET(F327,1-$L$3,0):F327))))</f>
        <v/>
      </c>
      <c r="M327" s="82" t="str">
        <f ca="1">IF(OR(ROW()&lt;$M$3+3,E327=""),"",INT(AVERAGE(MAX(OFFSET(E327,1-$M$3,0):E327),MIN(OFFSET(F327,1-$M$3,0):F327))))</f>
        <v/>
      </c>
      <c r="N327" s="65" t="str">
        <f t="shared" ca="1" si="28"/>
        <v/>
      </c>
      <c r="O327" s="102" t="str">
        <f ca="1">IF(ROW()&lt;$O$3+$N$3+3,"",IF(OFFSET(E327,1-$N$3,0)="","",INT(AVERAGE(MAX((OFFSET(E327,1-$O$3,0)):(OFFSET(E327,2-($N$3+$O$3),0))),MIN((OFFSET(F327,1-$O$3,0)):(OFFSET(F327,2-($N$3+$O$3),0)))))))</f>
        <v/>
      </c>
      <c r="P327" s="65" t="str">
        <f t="shared" ca="1" si="25"/>
        <v/>
      </c>
      <c r="Q327" s="93" t="str">
        <f t="shared" ca="1" si="24"/>
        <v/>
      </c>
      <c r="R327" s="90"/>
      <c r="S327" s="65"/>
      <c r="T327" s="65"/>
      <c r="U327" s="145" t="str">
        <f ca="1">IFERROR(AVERAGE(OFFSET(G327,1-U$3,0):G327),"")</f>
        <v/>
      </c>
      <c r="V327" s="85"/>
      <c r="W327" s="93"/>
      <c r="X327" s="146">
        <f t="shared" ca="1" si="26"/>
        <v>-1</v>
      </c>
      <c r="Y327" s="92"/>
      <c r="Z327" s="81"/>
      <c r="AA327" s="65"/>
      <c r="AB327" s="103"/>
      <c r="AC327" s="103"/>
      <c r="AD327" s="103"/>
      <c r="AE327" s="65"/>
      <c r="AF327" s="81"/>
      <c r="AG327" s="65"/>
      <c r="AH327" s="65"/>
      <c r="AI327" s="81"/>
      <c r="AJ327" s="65"/>
      <c r="AK327" s="103"/>
      <c r="AL327" s="103"/>
      <c r="AM327" s="103"/>
      <c r="AN327" s="65"/>
      <c r="AO327" s="81"/>
      <c r="AP327" s="65"/>
      <c r="AQ327" s="64"/>
    </row>
    <row r="328" spans="1:43" ht="18" customHeight="1">
      <c r="A328" s="46"/>
      <c r="B328" s="47"/>
      <c r="C328" s="48"/>
      <c r="D328" s="46"/>
      <c r="E328" s="46"/>
      <c r="F328" s="46"/>
      <c r="G328" s="46"/>
      <c r="H328" s="57" t="str">
        <f ca="1">IF(AND(COUNT(OFFSET(G328,1-H$3,0):G328)&lt;&gt;H$3),"",IF(AND(COUNT(OFFSET(G328,1-H$3,0):G328)=H$3,H327=""),AVERAGE(OFFSET(G328,1-H$3,0):G328),IF(COUNT(H327=1),H327+2/(H$3+1)*(G328-H327))))</f>
        <v/>
      </c>
      <c r="I328" s="57" t="str">
        <f ca="1">IF(AND(COUNT(OFFSET(G328,1-I$3,0):G328)&lt;&gt;I$3),"",IF(AND(COUNT(OFFSET(G328,1-I$3,0):G328)=I$3,I327=""),AVERAGE(OFFSET(G328,1-I$3,0):G328),IF(COUNT(I327=1),I327+2/(I$3+1)*(G328-I327))))</f>
        <v/>
      </c>
      <c r="J328" s="58" t="str">
        <f t="shared" ca="1" si="27"/>
        <v/>
      </c>
      <c r="K328" s="58" t="str">
        <f ca="1">IF(AND(COUNT(OFFSET(J328,1-K$3,0):J328)&lt;&gt;K$3),"",IF(AND(COUNT(OFFSET(J328,1-K$3,0):J328)=K$3,K327=""),AVERAGE(OFFSET(J328,1-K$3,0):J328),IF(COUNT(K327=1),K327+2/(K$3+1)*(J328-K327))))</f>
        <v/>
      </c>
      <c r="L328" s="82" t="str">
        <f ca="1">IF(OR(ROW()&lt;$L$3+3,E328=""),"",INT(AVERAGE(MAX(OFFSET(E328,1-$L$3,0):E328),MIN(OFFSET(F328,1-$L$3,0):F328))))</f>
        <v/>
      </c>
      <c r="M328" s="82" t="str">
        <f ca="1">IF(OR(ROW()&lt;$M$3+3,E328=""),"",INT(AVERAGE(MAX(OFFSET(E328,1-$M$3,0):E328),MIN(OFFSET(F328,1-$M$3,0):F328))))</f>
        <v/>
      </c>
      <c r="N328" s="65" t="str">
        <f t="shared" ca="1" si="28"/>
        <v/>
      </c>
      <c r="O328" s="102" t="str">
        <f ca="1">IF(ROW()&lt;$O$3+$N$3+3,"",IF(OFFSET(E328,1-$N$3,0)="","",INT(AVERAGE(MAX((OFFSET(E328,1-$O$3,0)):(OFFSET(E328,2-($N$3+$O$3),0))),MIN((OFFSET(F328,1-$O$3,0)):(OFFSET(F328,2-($N$3+$O$3),0)))))))</f>
        <v/>
      </c>
      <c r="P328" s="65" t="str">
        <f t="shared" ca="1" si="25"/>
        <v/>
      </c>
      <c r="Q328" s="93" t="str">
        <f t="shared" ca="1" si="24"/>
        <v/>
      </c>
      <c r="R328" s="90"/>
      <c r="S328" s="65"/>
      <c r="T328" s="65"/>
      <c r="U328" s="145" t="str">
        <f ca="1">IFERROR(AVERAGE(OFFSET(G328,1-U$3,0):G328),"")</f>
        <v/>
      </c>
      <c r="V328" s="85"/>
      <c r="W328" s="93"/>
      <c r="X328" s="146">
        <f t="shared" ca="1" si="26"/>
        <v>-1</v>
      </c>
      <c r="Y328" s="92"/>
      <c r="Z328" s="81"/>
      <c r="AA328" s="65"/>
      <c r="AB328" s="103"/>
      <c r="AC328" s="103"/>
      <c r="AD328" s="103"/>
      <c r="AE328" s="65"/>
      <c r="AF328" s="81"/>
      <c r="AG328" s="65"/>
      <c r="AH328" s="65"/>
      <c r="AI328" s="81"/>
      <c r="AJ328" s="65"/>
      <c r="AK328" s="103"/>
      <c r="AL328" s="103"/>
      <c r="AM328" s="103"/>
      <c r="AN328" s="65"/>
      <c r="AO328" s="81"/>
      <c r="AP328" s="65"/>
      <c r="AQ328" s="64"/>
    </row>
    <row r="329" spans="1:43" ht="18" customHeight="1">
      <c r="A329" s="46"/>
      <c r="B329" s="47"/>
      <c r="C329" s="48"/>
      <c r="D329" s="46"/>
      <c r="E329" s="46"/>
      <c r="F329" s="46"/>
      <c r="G329" s="46"/>
      <c r="H329" s="57" t="str">
        <f ca="1">IF(AND(COUNT(OFFSET(G329,1-H$3,0):G329)&lt;&gt;H$3),"",IF(AND(COUNT(OFFSET(G329,1-H$3,0):G329)=H$3,H328=""),AVERAGE(OFFSET(G329,1-H$3,0):G329),IF(COUNT(H328=1),H328+2/(H$3+1)*(G329-H328))))</f>
        <v/>
      </c>
      <c r="I329" s="57" t="str">
        <f ca="1">IF(AND(COUNT(OFFSET(G329,1-I$3,0):G329)&lt;&gt;I$3),"",IF(AND(COUNT(OFFSET(G329,1-I$3,0):G329)=I$3,I328=""),AVERAGE(OFFSET(G329,1-I$3,0):G329),IF(COUNT(I328=1),I328+2/(I$3+1)*(G329-I328))))</f>
        <v/>
      </c>
      <c r="J329" s="58" t="str">
        <f t="shared" ca="1" si="27"/>
        <v/>
      </c>
      <c r="K329" s="58" t="str">
        <f ca="1">IF(AND(COUNT(OFFSET(J329,1-K$3,0):J329)&lt;&gt;K$3),"",IF(AND(COUNT(OFFSET(J329,1-K$3,0):J329)=K$3,K328=""),AVERAGE(OFFSET(J329,1-K$3,0):J329),IF(COUNT(K328=1),K328+2/(K$3+1)*(J329-K328))))</f>
        <v/>
      </c>
      <c r="L329" s="82" t="str">
        <f ca="1">IF(OR(ROW()&lt;$L$3+3,E329=""),"",INT(AVERAGE(MAX(OFFSET(E329,1-$L$3,0):E329),MIN(OFFSET(F329,1-$L$3,0):F329))))</f>
        <v/>
      </c>
      <c r="M329" s="82" t="str">
        <f ca="1">IF(OR(ROW()&lt;$M$3+3,E329=""),"",INT(AVERAGE(MAX(OFFSET(E329,1-$M$3,0):E329),MIN(OFFSET(F329,1-$M$3,0):F329))))</f>
        <v/>
      </c>
      <c r="N329" s="65" t="str">
        <f t="shared" ca="1" si="28"/>
        <v/>
      </c>
      <c r="O329" s="102" t="str">
        <f ca="1">IF(ROW()&lt;$O$3+$N$3+3,"",IF(OFFSET(E329,1-$N$3,0)="","",INT(AVERAGE(MAX((OFFSET(E329,1-$O$3,0)):(OFFSET(E329,2-($N$3+$O$3),0))),MIN((OFFSET(F329,1-$O$3,0)):(OFFSET(F329,2-($N$3+$O$3),0)))))))</f>
        <v/>
      </c>
      <c r="P329" s="65" t="str">
        <f t="shared" ca="1" si="25"/>
        <v/>
      </c>
      <c r="Q329" s="93" t="str">
        <f t="shared" ca="1" si="24"/>
        <v/>
      </c>
      <c r="R329" s="90"/>
      <c r="S329" s="65"/>
      <c r="T329" s="65"/>
      <c r="U329" s="145" t="str">
        <f ca="1">IFERROR(AVERAGE(OFFSET(G329,1-U$3,0):G329),"")</f>
        <v/>
      </c>
      <c r="V329" s="85"/>
      <c r="W329" s="93"/>
      <c r="X329" s="146">
        <f t="shared" ca="1" si="26"/>
        <v>-1</v>
      </c>
      <c r="Y329" s="92"/>
      <c r="Z329" s="81"/>
      <c r="AA329" s="65"/>
      <c r="AB329" s="103"/>
      <c r="AC329" s="103"/>
      <c r="AD329" s="103"/>
      <c r="AE329" s="65"/>
      <c r="AF329" s="81"/>
      <c r="AG329" s="65"/>
      <c r="AH329" s="65"/>
      <c r="AI329" s="81"/>
      <c r="AJ329" s="65"/>
      <c r="AK329" s="103"/>
      <c r="AL329" s="103"/>
      <c r="AM329" s="103"/>
      <c r="AN329" s="65"/>
      <c r="AO329" s="81"/>
      <c r="AP329" s="65"/>
      <c r="AQ329" s="64"/>
    </row>
    <row r="330" spans="1:43" ht="18" customHeight="1">
      <c r="A330" s="46"/>
      <c r="B330" s="47"/>
      <c r="C330" s="48"/>
      <c r="D330" s="46"/>
      <c r="E330" s="46"/>
      <c r="F330" s="46"/>
      <c r="G330" s="46"/>
      <c r="H330" s="57" t="str">
        <f ca="1">IF(AND(COUNT(OFFSET(G330,1-H$3,0):G330)&lt;&gt;H$3),"",IF(AND(COUNT(OFFSET(G330,1-H$3,0):G330)=H$3,H329=""),AVERAGE(OFFSET(G330,1-H$3,0):G330),IF(COUNT(H329=1),H329+2/(H$3+1)*(G330-H329))))</f>
        <v/>
      </c>
      <c r="I330" s="57" t="str">
        <f ca="1">IF(AND(COUNT(OFFSET(G330,1-I$3,0):G330)&lt;&gt;I$3),"",IF(AND(COUNT(OFFSET(G330,1-I$3,0):G330)=I$3,I329=""),AVERAGE(OFFSET(G330,1-I$3,0):G330),IF(COUNT(I329=1),I329+2/(I$3+1)*(G330-I329))))</f>
        <v/>
      </c>
      <c r="J330" s="58" t="str">
        <f t="shared" ca="1" si="27"/>
        <v/>
      </c>
      <c r="K330" s="58" t="str">
        <f ca="1">IF(AND(COUNT(OFFSET(J330,1-K$3,0):J330)&lt;&gt;K$3),"",IF(AND(COUNT(OFFSET(J330,1-K$3,0):J330)=K$3,K329=""),AVERAGE(OFFSET(J330,1-K$3,0):J330),IF(COUNT(K329=1),K329+2/(K$3+1)*(J330-K329))))</f>
        <v/>
      </c>
      <c r="L330" s="82" t="str">
        <f ca="1">IF(OR(ROW()&lt;$L$3+3,E330=""),"",INT(AVERAGE(MAX(OFFSET(E330,1-$L$3,0):E330),MIN(OFFSET(F330,1-$L$3,0):F330))))</f>
        <v/>
      </c>
      <c r="M330" s="82" t="str">
        <f ca="1">IF(OR(ROW()&lt;$M$3+3,E330=""),"",INT(AVERAGE(MAX(OFFSET(E330,1-$M$3,0):E330),MIN(OFFSET(F330,1-$M$3,0):F330))))</f>
        <v/>
      </c>
      <c r="N330" s="65" t="str">
        <f t="shared" ca="1" si="28"/>
        <v/>
      </c>
      <c r="O330" s="102" t="str">
        <f ca="1">IF(ROW()&lt;$O$3+$N$3+3,"",IF(OFFSET(E330,1-$N$3,0)="","",INT(AVERAGE(MAX((OFFSET(E330,1-$O$3,0)):(OFFSET(E330,2-($N$3+$O$3),0))),MIN((OFFSET(F330,1-$O$3,0)):(OFFSET(F330,2-($N$3+$O$3),0)))))))</f>
        <v/>
      </c>
      <c r="P330" s="65" t="str">
        <f t="shared" ca="1" si="25"/>
        <v/>
      </c>
      <c r="Q330" s="93" t="str">
        <f t="shared" ca="1" si="24"/>
        <v/>
      </c>
      <c r="R330" s="90"/>
      <c r="S330" s="65"/>
      <c r="T330" s="65"/>
      <c r="U330" s="145" t="str">
        <f ca="1">IFERROR(AVERAGE(OFFSET(G330,1-U$3,0):G330),"")</f>
        <v/>
      </c>
      <c r="V330" s="85"/>
      <c r="W330" s="93"/>
      <c r="X330" s="146">
        <f t="shared" ca="1" si="26"/>
        <v>-1</v>
      </c>
      <c r="Y330" s="92"/>
      <c r="Z330" s="81"/>
      <c r="AA330" s="65"/>
      <c r="AB330" s="103"/>
      <c r="AC330" s="103"/>
      <c r="AD330" s="103"/>
      <c r="AE330" s="65"/>
      <c r="AF330" s="81"/>
      <c r="AG330" s="65"/>
      <c r="AH330" s="65"/>
      <c r="AI330" s="81"/>
      <c r="AJ330" s="65"/>
      <c r="AK330" s="103"/>
      <c r="AL330" s="103"/>
      <c r="AM330" s="103"/>
      <c r="AN330" s="65"/>
      <c r="AO330" s="81"/>
      <c r="AP330" s="65"/>
      <c r="AQ330" s="64"/>
    </row>
    <row r="331" spans="1:43" ht="18" customHeight="1">
      <c r="A331" s="46"/>
      <c r="B331" s="47"/>
      <c r="C331" s="48"/>
      <c r="D331" s="46"/>
      <c r="E331" s="46"/>
      <c r="F331" s="46"/>
      <c r="G331" s="46"/>
      <c r="H331" s="57" t="str">
        <f ca="1">IF(AND(COUNT(OFFSET(G331,1-H$3,0):G331)&lt;&gt;H$3),"",IF(AND(COUNT(OFFSET(G331,1-H$3,0):G331)=H$3,H330=""),AVERAGE(OFFSET(G331,1-H$3,0):G331),IF(COUNT(H330=1),H330+2/(H$3+1)*(G331-H330))))</f>
        <v/>
      </c>
      <c r="I331" s="57" t="str">
        <f ca="1">IF(AND(COUNT(OFFSET(G331,1-I$3,0):G331)&lt;&gt;I$3),"",IF(AND(COUNT(OFFSET(G331,1-I$3,0):G331)=I$3,I330=""),AVERAGE(OFFSET(G331,1-I$3,0):G331),IF(COUNT(I330=1),I330+2/(I$3+1)*(G331-I330))))</f>
        <v/>
      </c>
      <c r="J331" s="58" t="str">
        <f t="shared" ca="1" si="27"/>
        <v/>
      </c>
      <c r="K331" s="58" t="str">
        <f ca="1">IF(AND(COUNT(OFFSET(J331,1-K$3,0):J331)&lt;&gt;K$3),"",IF(AND(COUNT(OFFSET(J331,1-K$3,0):J331)=K$3,K330=""),AVERAGE(OFFSET(J331,1-K$3,0):J331),IF(COUNT(K330=1),K330+2/(K$3+1)*(J331-K330))))</f>
        <v/>
      </c>
      <c r="L331" s="82" t="str">
        <f ca="1">IF(OR(ROW()&lt;$L$3+3,E331=""),"",INT(AVERAGE(MAX(OFFSET(E331,1-$L$3,0):E331),MIN(OFFSET(F331,1-$L$3,0):F331))))</f>
        <v/>
      </c>
      <c r="M331" s="82" t="str">
        <f ca="1">IF(OR(ROW()&lt;$M$3+3,E331=""),"",INT(AVERAGE(MAX(OFFSET(E331,1-$M$3,0):E331),MIN(OFFSET(F331,1-$M$3,0):F331))))</f>
        <v/>
      </c>
      <c r="N331" s="65" t="str">
        <f t="shared" ca="1" si="28"/>
        <v/>
      </c>
      <c r="O331" s="102" t="str">
        <f ca="1">IF(ROW()&lt;$O$3+$N$3+3,"",IF(OFFSET(E331,1-$N$3,0)="","",INT(AVERAGE(MAX((OFFSET(E331,1-$O$3,0)):(OFFSET(E331,2-($N$3+$O$3),0))),MIN((OFFSET(F331,1-$O$3,0)):(OFFSET(F331,2-($N$3+$O$3),0)))))))</f>
        <v/>
      </c>
      <c r="P331" s="65" t="str">
        <f t="shared" ca="1" si="25"/>
        <v/>
      </c>
      <c r="Q331" s="93" t="str">
        <f t="shared" ca="1" si="24"/>
        <v/>
      </c>
      <c r="R331" s="90"/>
      <c r="S331" s="65"/>
      <c r="T331" s="65"/>
      <c r="U331" s="145" t="str">
        <f ca="1">IFERROR(AVERAGE(OFFSET(G331,1-U$3,0):G331),"")</f>
        <v/>
      </c>
      <c r="V331" s="85"/>
      <c r="W331" s="93"/>
      <c r="X331" s="146">
        <f t="shared" ca="1" si="26"/>
        <v>-1</v>
      </c>
      <c r="Y331" s="92"/>
      <c r="Z331" s="81"/>
      <c r="AA331" s="65"/>
      <c r="AB331" s="103"/>
      <c r="AC331" s="103"/>
      <c r="AD331" s="103"/>
      <c r="AE331" s="65"/>
      <c r="AF331" s="81"/>
      <c r="AG331" s="65"/>
      <c r="AH331" s="65"/>
      <c r="AI331" s="81"/>
      <c r="AJ331" s="65"/>
      <c r="AK331" s="103"/>
      <c r="AL331" s="103"/>
      <c r="AM331" s="103"/>
      <c r="AN331" s="65"/>
      <c r="AO331" s="81"/>
      <c r="AP331" s="65"/>
      <c r="AQ331" s="64"/>
    </row>
    <row r="332" spans="1:43" ht="18" customHeight="1">
      <c r="A332" s="46"/>
      <c r="B332" s="47"/>
      <c r="C332" s="48"/>
      <c r="D332" s="46"/>
      <c r="E332" s="46"/>
      <c r="F332" s="46"/>
      <c r="G332" s="46"/>
      <c r="H332" s="57" t="str">
        <f ca="1">IF(AND(COUNT(OFFSET(G332,1-H$3,0):G332)&lt;&gt;H$3),"",IF(AND(COUNT(OFFSET(G332,1-H$3,0):G332)=H$3,H331=""),AVERAGE(OFFSET(G332,1-H$3,0):G332),IF(COUNT(H331=1),H331+2/(H$3+1)*(G332-H331))))</f>
        <v/>
      </c>
      <c r="I332" s="57" t="str">
        <f ca="1">IF(AND(COUNT(OFFSET(G332,1-I$3,0):G332)&lt;&gt;I$3),"",IF(AND(COUNT(OFFSET(G332,1-I$3,0):G332)=I$3,I331=""),AVERAGE(OFFSET(G332,1-I$3,0):G332),IF(COUNT(I331=1),I331+2/(I$3+1)*(G332-I331))))</f>
        <v/>
      </c>
      <c r="J332" s="58" t="str">
        <f t="shared" ca="1" si="27"/>
        <v/>
      </c>
      <c r="K332" s="58" t="str">
        <f ca="1">IF(AND(COUNT(OFFSET(J332,1-K$3,0):J332)&lt;&gt;K$3),"",IF(AND(COUNT(OFFSET(J332,1-K$3,0):J332)=K$3,K331=""),AVERAGE(OFFSET(J332,1-K$3,0):J332),IF(COUNT(K331=1),K331+2/(K$3+1)*(J332-K331))))</f>
        <v/>
      </c>
      <c r="L332" s="82" t="str">
        <f ca="1">IF(OR(ROW()&lt;$L$3+3,E332=""),"",INT(AVERAGE(MAX(OFFSET(E332,1-$L$3,0):E332),MIN(OFFSET(F332,1-$L$3,0):F332))))</f>
        <v/>
      </c>
      <c r="M332" s="82" t="str">
        <f ca="1">IF(OR(ROW()&lt;$M$3+3,E332=""),"",INT(AVERAGE(MAX(OFFSET(E332,1-$M$3,0):E332),MIN(OFFSET(F332,1-$M$3,0):F332))))</f>
        <v/>
      </c>
      <c r="N332" s="65" t="str">
        <f t="shared" ca="1" si="28"/>
        <v/>
      </c>
      <c r="O332" s="102" t="str">
        <f ca="1">IF(ROW()&lt;$O$3+$N$3+3,"",IF(OFFSET(E332,1-$N$3,0)="","",INT(AVERAGE(MAX((OFFSET(E332,1-$O$3,0)):(OFFSET(E332,2-($N$3+$O$3),0))),MIN((OFFSET(F332,1-$O$3,0)):(OFFSET(F332,2-($N$3+$O$3),0)))))))</f>
        <v/>
      </c>
      <c r="P332" s="65" t="str">
        <f t="shared" ca="1" si="25"/>
        <v/>
      </c>
      <c r="Q332" s="93" t="str">
        <f t="shared" ca="1" si="24"/>
        <v/>
      </c>
      <c r="R332" s="90"/>
      <c r="S332" s="65"/>
      <c r="T332" s="65"/>
      <c r="U332" s="145" t="str">
        <f ca="1">IFERROR(AVERAGE(OFFSET(G332,1-U$3,0):G332),"")</f>
        <v/>
      </c>
      <c r="V332" s="85"/>
      <c r="W332" s="93"/>
      <c r="X332" s="146">
        <f t="shared" ca="1" si="26"/>
        <v>-1</v>
      </c>
      <c r="Y332" s="92"/>
      <c r="Z332" s="81"/>
      <c r="AA332" s="65"/>
      <c r="AB332" s="103"/>
      <c r="AC332" s="103"/>
      <c r="AD332" s="103"/>
      <c r="AE332" s="65"/>
      <c r="AF332" s="81"/>
      <c r="AG332" s="65"/>
      <c r="AH332" s="65"/>
      <c r="AI332" s="81"/>
      <c r="AJ332" s="65"/>
      <c r="AK332" s="103"/>
      <c r="AL332" s="103"/>
      <c r="AM332" s="103"/>
      <c r="AN332" s="65"/>
      <c r="AO332" s="81"/>
      <c r="AP332" s="65"/>
      <c r="AQ332" s="64"/>
    </row>
    <row r="333" spans="1:43" ht="18" customHeight="1">
      <c r="A333" s="46"/>
      <c r="B333" s="47"/>
      <c r="C333" s="48"/>
      <c r="D333" s="46"/>
      <c r="E333" s="46"/>
      <c r="F333" s="46"/>
      <c r="G333" s="46"/>
      <c r="H333" s="57" t="str">
        <f ca="1">IF(AND(COUNT(OFFSET(G333,1-H$3,0):G333)&lt;&gt;H$3),"",IF(AND(COUNT(OFFSET(G333,1-H$3,0):G333)=H$3,H332=""),AVERAGE(OFFSET(G333,1-H$3,0):G333),IF(COUNT(H332=1),H332+2/(H$3+1)*(G333-H332))))</f>
        <v/>
      </c>
      <c r="I333" s="57" t="str">
        <f ca="1">IF(AND(COUNT(OFFSET(G333,1-I$3,0):G333)&lt;&gt;I$3),"",IF(AND(COUNT(OFFSET(G333,1-I$3,0):G333)=I$3,I332=""),AVERAGE(OFFSET(G333,1-I$3,0):G333),IF(COUNT(I332=1),I332+2/(I$3+1)*(G333-I332))))</f>
        <v/>
      </c>
      <c r="J333" s="58" t="str">
        <f t="shared" ca="1" si="27"/>
        <v/>
      </c>
      <c r="K333" s="58" t="str">
        <f ca="1">IF(AND(COUNT(OFFSET(J333,1-K$3,0):J333)&lt;&gt;K$3),"",IF(AND(COUNT(OFFSET(J333,1-K$3,0):J333)=K$3,K332=""),AVERAGE(OFFSET(J333,1-K$3,0):J333),IF(COUNT(K332=1),K332+2/(K$3+1)*(J333-K332))))</f>
        <v/>
      </c>
      <c r="L333" s="82" t="str">
        <f ca="1">IF(OR(ROW()&lt;$L$3+3,E333=""),"",INT(AVERAGE(MAX(OFFSET(E333,1-$L$3,0):E333),MIN(OFFSET(F333,1-$L$3,0):F333))))</f>
        <v/>
      </c>
      <c r="M333" s="82" t="str">
        <f ca="1">IF(OR(ROW()&lt;$M$3+3,E333=""),"",INT(AVERAGE(MAX(OFFSET(E333,1-$M$3,0):E333),MIN(OFFSET(F333,1-$M$3,0):F333))))</f>
        <v/>
      </c>
      <c r="N333" s="65" t="str">
        <f t="shared" ca="1" si="28"/>
        <v/>
      </c>
      <c r="O333" s="102" t="str">
        <f ca="1">IF(ROW()&lt;$O$3+$N$3+3,"",IF(OFFSET(E333,1-$N$3,0)="","",INT(AVERAGE(MAX((OFFSET(E333,1-$O$3,0)):(OFFSET(E333,2-($N$3+$O$3),0))),MIN((OFFSET(F333,1-$O$3,0)):(OFFSET(F333,2-($N$3+$O$3),0)))))))</f>
        <v/>
      </c>
      <c r="P333" s="65" t="str">
        <f t="shared" ca="1" si="25"/>
        <v/>
      </c>
      <c r="Q333" s="93" t="str">
        <f t="shared" ca="1" si="24"/>
        <v/>
      </c>
      <c r="R333" s="90"/>
      <c r="S333" s="65"/>
      <c r="T333" s="65"/>
      <c r="U333" s="145" t="str">
        <f ca="1">IFERROR(AVERAGE(OFFSET(G333,1-U$3,0):G333),"")</f>
        <v/>
      </c>
      <c r="V333" s="85"/>
      <c r="W333" s="93"/>
      <c r="X333" s="146">
        <f t="shared" ca="1" si="26"/>
        <v>-1</v>
      </c>
      <c r="Y333" s="92"/>
      <c r="Z333" s="81"/>
      <c r="AA333" s="65"/>
      <c r="AB333" s="103"/>
      <c r="AC333" s="103"/>
      <c r="AD333" s="103"/>
      <c r="AE333" s="65"/>
      <c r="AF333" s="81"/>
      <c r="AG333" s="65"/>
      <c r="AH333" s="65"/>
      <c r="AI333" s="81"/>
      <c r="AJ333" s="65"/>
      <c r="AK333" s="103"/>
      <c r="AL333" s="103"/>
      <c r="AM333" s="103"/>
      <c r="AN333" s="65"/>
      <c r="AO333" s="81"/>
      <c r="AP333" s="65"/>
      <c r="AQ333" s="64"/>
    </row>
    <row r="334" spans="1:43" ht="18" customHeight="1">
      <c r="A334" s="46"/>
      <c r="B334" s="47"/>
      <c r="C334" s="48"/>
      <c r="D334" s="46"/>
      <c r="E334" s="46"/>
      <c r="F334" s="46"/>
      <c r="G334" s="46"/>
      <c r="H334" s="57" t="str">
        <f ca="1">IF(AND(COUNT(OFFSET(G334,1-H$3,0):G334)&lt;&gt;H$3),"",IF(AND(COUNT(OFFSET(G334,1-H$3,0):G334)=H$3,H333=""),AVERAGE(OFFSET(G334,1-H$3,0):G334),IF(COUNT(H333=1),H333+2/(H$3+1)*(G334-H333))))</f>
        <v/>
      </c>
      <c r="I334" s="57" t="str">
        <f ca="1">IF(AND(COUNT(OFFSET(G334,1-I$3,0):G334)&lt;&gt;I$3),"",IF(AND(COUNT(OFFSET(G334,1-I$3,0):G334)=I$3,I333=""),AVERAGE(OFFSET(G334,1-I$3,0):G334),IF(COUNT(I333=1),I333+2/(I$3+1)*(G334-I333))))</f>
        <v/>
      </c>
      <c r="J334" s="58" t="str">
        <f t="shared" ca="1" si="27"/>
        <v/>
      </c>
      <c r="K334" s="58" t="str">
        <f ca="1">IF(AND(COUNT(OFFSET(J334,1-K$3,0):J334)&lt;&gt;K$3),"",IF(AND(COUNT(OFFSET(J334,1-K$3,0):J334)=K$3,K333=""),AVERAGE(OFFSET(J334,1-K$3,0):J334),IF(COUNT(K333=1),K333+2/(K$3+1)*(J334-K333))))</f>
        <v/>
      </c>
      <c r="L334" s="82" t="str">
        <f ca="1">IF(OR(ROW()&lt;$L$3+3,E334=""),"",INT(AVERAGE(MAX(OFFSET(E334,1-$L$3,0):E334),MIN(OFFSET(F334,1-$L$3,0):F334))))</f>
        <v/>
      </c>
      <c r="M334" s="82" t="str">
        <f ca="1">IF(OR(ROW()&lt;$M$3+3,E334=""),"",INT(AVERAGE(MAX(OFFSET(E334,1-$M$3,0):E334),MIN(OFFSET(F334,1-$M$3,0):F334))))</f>
        <v/>
      </c>
      <c r="N334" s="65" t="str">
        <f t="shared" ca="1" si="28"/>
        <v/>
      </c>
      <c r="O334" s="102" t="str">
        <f ca="1">IF(ROW()&lt;$O$3+$N$3+3,"",IF(OFFSET(E334,1-$N$3,0)="","",INT(AVERAGE(MAX((OFFSET(E334,1-$O$3,0)):(OFFSET(E334,2-($N$3+$O$3),0))),MIN((OFFSET(F334,1-$O$3,0)):(OFFSET(F334,2-($N$3+$O$3),0)))))))</f>
        <v/>
      </c>
      <c r="P334" s="65" t="str">
        <f t="shared" ca="1" si="25"/>
        <v/>
      </c>
      <c r="Q334" s="93" t="str">
        <f t="shared" ca="1" si="24"/>
        <v/>
      </c>
      <c r="R334" s="90"/>
      <c r="S334" s="65"/>
      <c r="T334" s="65"/>
      <c r="U334" s="145" t="str">
        <f ca="1">IFERROR(AVERAGE(OFFSET(G334,1-U$3,0):G334),"")</f>
        <v/>
      </c>
      <c r="V334" s="85"/>
      <c r="W334" s="93"/>
      <c r="X334" s="146">
        <f t="shared" ca="1" si="26"/>
        <v>-1</v>
      </c>
      <c r="Y334" s="92"/>
      <c r="Z334" s="81"/>
      <c r="AA334" s="65"/>
      <c r="AB334" s="103"/>
      <c r="AC334" s="103"/>
      <c r="AD334" s="103"/>
      <c r="AE334" s="65"/>
      <c r="AF334" s="81"/>
      <c r="AG334" s="65"/>
      <c r="AH334" s="65"/>
      <c r="AI334" s="81"/>
      <c r="AJ334" s="65"/>
      <c r="AK334" s="103"/>
      <c r="AL334" s="103"/>
      <c r="AM334" s="103"/>
      <c r="AN334" s="65"/>
      <c r="AO334" s="81"/>
      <c r="AP334" s="65"/>
      <c r="AQ334" s="64"/>
    </row>
    <row r="335" spans="1:43" ht="18" customHeight="1">
      <c r="A335" s="46"/>
      <c r="B335" s="47"/>
      <c r="C335" s="48"/>
      <c r="D335" s="46"/>
      <c r="E335" s="46"/>
      <c r="F335" s="46"/>
      <c r="G335" s="46"/>
      <c r="H335" s="57" t="str">
        <f ca="1">IF(AND(COUNT(OFFSET(G335,1-H$3,0):G335)&lt;&gt;H$3),"",IF(AND(COUNT(OFFSET(G335,1-H$3,0):G335)=H$3,H334=""),AVERAGE(OFFSET(G335,1-H$3,0):G335),IF(COUNT(H334=1),H334+2/(H$3+1)*(G335-H334))))</f>
        <v/>
      </c>
      <c r="I335" s="57" t="str">
        <f ca="1">IF(AND(COUNT(OFFSET(G335,1-I$3,0):G335)&lt;&gt;I$3),"",IF(AND(COUNT(OFFSET(G335,1-I$3,0):G335)=I$3,I334=""),AVERAGE(OFFSET(G335,1-I$3,0):G335),IF(COUNT(I334=1),I334+2/(I$3+1)*(G335-I334))))</f>
        <v/>
      </c>
      <c r="J335" s="58" t="str">
        <f t="shared" ca="1" si="27"/>
        <v/>
      </c>
      <c r="K335" s="58" t="str">
        <f ca="1">IF(AND(COUNT(OFFSET(J335,1-K$3,0):J335)&lt;&gt;K$3),"",IF(AND(COUNT(OFFSET(J335,1-K$3,0):J335)=K$3,K334=""),AVERAGE(OFFSET(J335,1-K$3,0):J335),IF(COUNT(K334=1),K334+2/(K$3+1)*(J335-K334))))</f>
        <v/>
      </c>
      <c r="L335" s="82" t="str">
        <f ca="1">IF(OR(ROW()&lt;$L$3+3,E335=""),"",INT(AVERAGE(MAX(OFFSET(E335,1-$L$3,0):E335),MIN(OFFSET(F335,1-$L$3,0):F335))))</f>
        <v/>
      </c>
      <c r="M335" s="82" t="str">
        <f ca="1">IF(OR(ROW()&lt;$M$3+3,E335=""),"",INT(AVERAGE(MAX(OFFSET(E335,1-$M$3,0):E335),MIN(OFFSET(F335,1-$M$3,0):F335))))</f>
        <v/>
      </c>
      <c r="N335" s="65" t="str">
        <f t="shared" ca="1" si="28"/>
        <v/>
      </c>
      <c r="O335" s="102" t="str">
        <f ca="1">IF(ROW()&lt;$O$3+$N$3+3,"",IF(OFFSET(E335,1-$N$3,0)="","",INT(AVERAGE(MAX((OFFSET(E335,1-$O$3,0)):(OFFSET(E335,2-($N$3+$O$3),0))),MIN((OFFSET(F335,1-$O$3,0)):(OFFSET(F335,2-($N$3+$O$3),0)))))))</f>
        <v/>
      </c>
      <c r="P335" s="65" t="str">
        <f t="shared" ca="1" si="25"/>
        <v/>
      </c>
      <c r="Q335" s="93" t="str">
        <f t="shared" ca="1" si="24"/>
        <v/>
      </c>
      <c r="R335" s="90"/>
      <c r="S335" s="65"/>
      <c r="T335" s="65"/>
      <c r="U335" s="145" t="str">
        <f ca="1">IFERROR(AVERAGE(OFFSET(G335,1-U$3,0):G335),"")</f>
        <v/>
      </c>
      <c r="V335" s="85"/>
      <c r="W335" s="93"/>
      <c r="X335" s="146">
        <f t="shared" ca="1" si="26"/>
        <v>-1</v>
      </c>
      <c r="Y335" s="92"/>
      <c r="Z335" s="81"/>
      <c r="AA335" s="65"/>
      <c r="AB335" s="103"/>
      <c r="AC335" s="103"/>
      <c r="AD335" s="103"/>
      <c r="AE335" s="65"/>
      <c r="AF335" s="81"/>
      <c r="AG335" s="65"/>
      <c r="AH335" s="65"/>
      <c r="AI335" s="81"/>
      <c r="AJ335" s="65"/>
      <c r="AK335" s="103"/>
      <c r="AL335" s="103"/>
      <c r="AM335" s="103"/>
      <c r="AN335" s="65"/>
      <c r="AO335" s="81"/>
      <c r="AP335" s="65"/>
      <c r="AQ335" s="64"/>
    </row>
    <row r="336" spans="1:43" ht="18" customHeight="1">
      <c r="A336" s="46"/>
      <c r="B336" s="47"/>
      <c r="C336" s="48"/>
      <c r="D336" s="46"/>
      <c r="E336" s="46"/>
      <c r="F336" s="46"/>
      <c r="G336" s="46"/>
      <c r="H336" s="57" t="str">
        <f ca="1">IF(AND(COUNT(OFFSET(G336,1-H$3,0):G336)&lt;&gt;H$3),"",IF(AND(COUNT(OFFSET(G336,1-H$3,0):G336)=H$3,H335=""),AVERAGE(OFFSET(G336,1-H$3,0):G336),IF(COUNT(H335=1),H335+2/(H$3+1)*(G336-H335))))</f>
        <v/>
      </c>
      <c r="I336" s="57" t="str">
        <f ca="1">IF(AND(COUNT(OFFSET(G336,1-I$3,0):G336)&lt;&gt;I$3),"",IF(AND(COUNT(OFFSET(G336,1-I$3,0):G336)=I$3,I335=""),AVERAGE(OFFSET(G336,1-I$3,0):G336),IF(COUNT(I335=1),I335+2/(I$3+1)*(G336-I335))))</f>
        <v/>
      </c>
      <c r="J336" s="58" t="str">
        <f t="shared" ca="1" si="27"/>
        <v/>
      </c>
      <c r="K336" s="58" t="str">
        <f ca="1">IF(AND(COUNT(OFFSET(J336,1-K$3,0):J336)&lt;&gt;K$3),"",IF(AND(COUNT(OFFSET(J336,1-K$3,0):J336)=K$3,K335=""),AVERAGE(OFFSET(J336,1-K$3,0):J336),IF(COUNT(K335=1),K335+2/(K$3+1)*(J336-K335))))</f>
        <v/>
      </c>
      <c r="L336" s="82" t="str">
        <f ca="1">IF(OR(ROW()&lt;$L$3+3,E336=""),"",INT(AVERAGE(MAX(OFFSET(E336,1-$L$3,0):E336),MIN(OFFSET(F336,1-$L$3,0):F336))))</f>
        <v/>
      </c>
      <c r="M336" s="82" t="str">
        <f ca="1">IF(OR(ROW()&lt;$M$3+3,E336=""),"",INT(AVERAGE(MAX(OFFSET(E336,1-$M$3,0):E336),MIN(OFFSET(F336,1-$M$3,0):F336))))</f>
        <v/>
      </c>
      <c r="N336" s="65" t="str">
        <f t="shared" ca="1" si="28"/>
        <v/>
      </c>
      <c r="O336" s="102" t="str">
        <f ca="1">IF(ROW()&lt;$O$3+$N$3+3,"",IF(OFFSET(E336,1-$N$3,0)="","",INT(AVERAGE(MAX((OFFSET(E336,1-$O$3,0)):(OFFSET(E336,2-($N$3+$O$3),0))),MIN((OFFSET(F336,1-$O$3,0)):(OFFSET(F336,2-($N$3+$O$3),0)))))))</f>
        <v/>
      </c>
      <c r="P336" s="65" t="str">
        <f t="shared" ca="1" si="25"/>
        <v/>
      </c>
      <c r="Q336" s="93" t="str">
        <f t="shared" ref="Q336:Q399" ca="1" si="29">IF(OFFSET(G336,1-$Q$3,0)="","",OFFSET(G336,1-$Q$3,0))</f>
        <v/>
      </c>
      <c r="R336" s="90"/>
      <c r="S336" s="65"/>
      <c r="T336" s="65"/>
      <c r="U336" s="145" t="str">
        <f ca="1">IFERROR(AVERAGE(OFFSET(G336,1-U$3,0):G336),"")</f>
        <v/>
      </c>
      <c r="V336" s="85"/>
      <c r="W336" s="93"/>
      <c r="X336" s="146">
        <f t="shared" ca="1" si="26"/>
        <v>-1</v>
      </c>
      <c r="Y336" s="92"/>
      <c r="Z336" s="81"/>
      <c r="AA336" s="65"/>
      <c r="AB336" s="103"/>
      <c r="AC336" s="103"/>
      <c r="AD336" s="103"/>
      <c r="AE336" s="65"/>
      <c r="AF336" s="81"/>
      <c r="AG336" s="65"/>
      <c r="AH336" s="65"/>
      <c r="AI336" s="81"/>
      <c r="AJ336" s="65"/>
      <c r="AK336" s="103"/>
      <c r="AL336" s="103"/>
      <c r="AM336" s="103"/>
      <c r="AN336" s="65"/>
      <c r="AO336" s="81"/>
      <c r="AP336" s="65"/>
      <c r="AQ336" s="64"/>
    </row>
    <row r="337" spans="1:43" ht="18" customHeight="1">
      <c r="A337" s="46"/>
      <c r="B337" s="47"/>
      <c r="C337" s="48"/>
      <c r="D337" s="46"/>
      <c r="E337" s="46"/>
      <c r="F337" s="46"/>
      <c r="G337" s="46"/>
      <c r="H337" s="57" t="str">
        <f ca="1">IF(AND(COUNT(OFFSET(G337,1-H$3,0):G337)&lt;&gt;H$3),"",IF(AND(COUNT(OFFSET(G337,1-H$3,0):G337)=H$3,H336=""),AVERAGE(OFFSET(G337,1-H$3,0):G337),IF(COUNT(H336=1),H336+2/(H$3+1)*(G337-H336))))</f>
        <v/>
      </c>
      <c r="I337" s="57" t="str">
        <f ca="1">IF(AND(COUNT(OFFSET(G337,1-I$3,0):G337)&lt;&gt;I$3),"",IF(AND(COUNT(OFFSET(G337,1-I$3,0):G337)=I$3,I336=""),AVERAGE(OFFSET(G337,1-I$3,0):G337),IF(COUNT(I336=1),I336+2/(I$3+1)*(G337-I336))))</f>
        <v/>
      </c>
      <c r="J337" s="58" t="str">
        <f t="shared" ca="1" si="27"/>
        <v/>
      </c>
      <c r="K337" s="58" t="str">
        <f ca="1">IF(AND(COUNT(OFFSET(J337,1-K$3,0):J337)&lt;&gt;K$3),"",IF(AND(COUNT(OFFSET(J337,1-K$3,0):J337)=K$3,K336=""),AVERAGE(OFFSET(J337,1-K$3,0):J337),IF(COUNT(K336=1),K336+2/(K$3+1)*(J337-K336))))</f>
        <v/>
      </c>
      <c r="L337" s="82" t="str">
        <f ca="1">IF(OR(ROW()&lt;$L$3+3,E337=""),"",INT(AVERAGE(MAX(OFFSET(E337,1-$L$3,0):E337),MIN(OFFSET(F337,1-$L$3,0):F337))))</f>
        <v/>
      </c>
      <c r="M337" s="82" t="str">
        <f ca="1">IF(OR(ROW()&lt;$M$3+3,E337=""),"",INT(AVERAGE(MAX(OFFSET(E337,1-$M$3,0):E337),MIN(OFFSET(F337,1-$M$3,0):F337))))</f>
        <v/>
      </c>
      <c r="N337" s="65" t="str">
        <f t="shared" ca="1" si="28"/>
        <v/>
      </c>
      <c r="O337" s="102" t="str">
        <f ca="1">IF(ROW()&lt;$O$3+$N$3+3,"",IF(OFFSET(E337,1-$N$3,0)="","",INT(AVERAGE(MAX((OFFSET(E337,1-$O$3,0)):(OFFSET(E337,2-($N$3+$O$3),0))),MIN((OFFSET(F337,1-$O$3,0)):(OFFSET(F337,2-($N$3+$O$3),0)))))))</f>
        <v/>
      </c>
      <c r="P337" s="65" t="str">
        <f t="shared" ca="1" si="25"/>
        <v/>
      </c>
      <c r="Q337" s="93" t="str">
        <f t="shared" ca="1" si="29"/>
        <v/>
      </c>
      <c r="R337" s="90"/>
      <c r="S337" s="65"/>
      <c r="T337" s="65"/>
      <c r="U337" s="145" t="str">
        <f ca="1">IFERROR(AVERAGE(OFFSET(G337,1-U$3,0):G337),"")</f>
        <v/>
      </c>
      <c r="V337" s="85"/>
      <c r="W337" s="93"/>
      <c r="X337" s="146">
        <f t="shared" ca="1" si="26"/>
        <v>-1</v>
      </c>
      <c r="Y337" s="92"/>
      <c r="Z337" s="81"/>
      <c r="AA337" s="65"/>
      <c r="AB337" s="103"/>
      <c r="AC337" s="103"/>
      <c r="AD337" s="103"/>
      <c r="AE337" s="65"/>
      <c r="AF337" s="81"/>
      <c r="AG337" s="65"/>
      <c r="AH337" s="65"/>
      <c r="AI337" s="81"/>
      <c r="AJ337" s="65"/>
      <c r="AK337" s="103"/>
      <c r="AL337" s="103"/>
      <c r="AM337" s="103"/>
      <c r="AN337" s="65"/>
      <c r="AO337" s="81"/>
      <c r="AP337" s="65"/>
      <c r="AQ337" s="64"/>
    </row>
    <row r="338" spans="1:43" ht="18" customHeight="1">
      <c r="A338" s="46"/>
      <c r="B338" s="47"/>
      <c r="C338" s="48"/>
      <c r="D338" s="46"/>
      <c r="E338" s="46"/>
      <c r="F338" s="46"/>
      <c r="G338" s="46"/>
      <c r="H338" s="57" t="str">
        <f ca="1">IF(AND(COUNT(OFFSET(G338,1-H$3,0):G338)&lt;&gt;H$3),"",IF(AND(COUNT(OFFSET(G338,1-H$3,0):G338)=H$3,H337=""),AVERAGE(OFFSET(G338,1-H$3,0):G338),IF(COUNT(H337=1),H337+2/(H$3+1)*(G338-H337))))</f>
        <v/>
      </c>
      <c r="I338" s="57" t="str">
        <f ca="1">IF(AND(COUNT(OFFSET(G338,1-I$3,0):G338)&lt;&gt;I$3),"",IF(AND(COUNT(OFFSET(G338,1-I$3,0):G338)=I$3,I337=""),AVERAGE(OFFSET(G338,1-I$3,0):G338),IF(COUNT(I337=1),I337+2/(I$3+1)*(G338-I337))))</f>
        <v/>
      </c>
      <c r="J338" s="58" t="str">
        <f t="shared" ca="1" si="27"/>
        <v/>
      </c>
      <c r="K338" s="58" t="str">
        <f ca="1">IF(AND(COUNT(OFFSET(J338,1-K$3,0):J338)&lt;&gt;K$3),"",IF(AND(COUNT(OFFSET(J338,1-K$3,0):J338)=K$3,K337=""),AVERAGE(OFFSET(J338,1-K$3,0):J338),IF(COUNT(K337=1),K337+2/(K$3+1)*(J338-K337))))</f>
        <v/>
      </c>
      <c r="L338" s="82" t="str">
        <f ca="1">IF(OR(ROW()&lt;$L$3+3,E338=""),"",INT(AVERAGE(MAX(OFFSET(E338,1-$L$3,0):E338),MIN(OFFSET(F338,1-$L$3,0):F338))))</f>
        <v/>
      </c>
      <c r="M338" s="82" t="str">
        <f ca="1">IF(OR(ROW()&lt;$M$3+3,E338=""),"",INT(AVERAGE(MAX(OFFSET(E338,1-$M$3,0):E338),MIN(OFFSET(F338,1-$M$3,0):F338))))</f>
        <v/>
      </c>
      <c r="N338" s="65" t="str">
        <f t="shared" ca="1" si="28"/>
        <v/>
      </c>
      <c r="O338" s="102" t="str">
        <f ca="1">IF(ROW()&lt;$O$3+$N$3+3,"",IF(OFFSET(E338,1-$N$3,0)="","",INT(AVERAGE(MAX((OFFSET(E338,1-$O$3,0)):(OFFSET(E338,2-($N$3+$O$3),0))),MIN((OFFSET(F338,1-$O$3,0)):(OFFSET(F338,2-($N$3+$O$3),0)))))))</f>
        <v/>
      </c>
      <c r="P338" s="65" t="str">
        <f t="shared" ca="1" si="25"/>
        <v/>
      </c>
      <c r="Q338" s="93" t="str">
        <f t="shared" ca="1" si="29"/>
        <v/>
      </c>
      <c r="R338" s="90"/>
      <c r="S338" s="65"/>
      <c r="T338" s="65"/>
      <c r="U338" s="145" t="str">
        <f ca="1">IFERROR(AVERAGE(OFFSET(G338,1-U$3,0):G338),"")</f>
        <v/>
      </c>
      <c r="V338" s="85"/>
      <c r="W338" s="93"/>
      <c r="X338" s="146">
        <f t="shared" ca="1" si="26"/>
        <v>-1</v>
      </c>
      <c r="Y338" s="92"/>
      <c r="Z338" s="81"/>
      <c r="AA338" s="65"/>
      <c r="AB338" s="103"/>
      <c r="AC338" s="103"/>
      <c r="AD338" s="103"/>
      <c r="AE338" s="65"/>
      <c r="AF338" s="81"/>
      <c r="AG338" s="65"/>
      <c r="AH338" s="65"/>
      <c r="AI338" s="81"/>
      <c r="AJ338" s="65"/>
      <c r="AK338" s="103"/>
      <c r="AL338" s="103"/>
      <c r="AM338" s="103"/>
      <c r="AN338" s="65"/>
      <c r="AO338" s="81"/>
      <c r="AP338" s="65"/>
      <c r="AQ338" s="64"/>
    </row>
    <row r="339" spans="1:43" ht="18" customHeight="1">
      <c r="A339" s="46"/>
      <c r="B339" s="47"/>
      <c r="C339" s="48"/>
      <c r="D339" s="46"/>
      <c r="E339" s="46"/>
      <c r="F339" s="46"/>
      <c r="G339" s="46"/>
      <c r="H339" s="57" t="str">
        <f ca="1">IF(AND(COUNT(OFFSET(G339,1-H$3,0):G339)&lt;&gt;H$3),"",IF(AND(COUNT(OFFSET(G339,1-H$3,0):G339)=H$3,H338=""),AVERAGE(OFFSET(G339,1-H$3,0):G339),IF(COUNT(H338=1),H338+2/(H$3+1)*(G339-H338))))</f>
        <v/>
      </c>
      <c r="I339" s="57" t="str">
        <f ca="1">IF(AND(COUNT(OFFSET(G339,1-I$3,0):G339)&lt;&gt;I$3),"",IF(AND(COUNT(OFFSET(G339,1-I$3,0):G339)=I$3,I338=""),AVERAGE(OFFSET(G339,1-I$3,0):G339),IF(COUNT(I338=1),I338+2/(I$3+1)*(G339-I338))))</f>
        <v/>
      </c>
      <c r="J339" s="58" t="str">
        <f t="shared" ca="1" si="27"/>
        <v/>
      </c>
      <c r="K339" s="58" t="str">
        <f ca="1">IF(AND(COUNT(OFFSET(J339,1-K$3,0):J339)&lt;&gt;K$3),"",IF(AND(COUNT(OFFSET(J339,1-K$3,0):J339)=K$3,K338=""),AVERAGE(OFFSET(J339,1-K$3,0):J339),IF(COUNT(K338=1),K338+2/(K$3+1)*(J339-K338))))</f>
        <v/>
      </c>
      <c r="L339" s="82" t="str">
        <f ca="1">IF(OR(ROW()&lt;$L$3+3,E339=""),"",INT(AVERAGE(MAX(OFFSET(E339,1-$L$3,0):E339),MIN(OFFSET(F339,1-$L$3,0):F339))))</f>
        <v/>
      </c>
      <c r="M339" s="82" t="str">
        <f ca="1">IF(OR(ROW()&lt;$M$3+3,E339=""),"",INT(AVERAGE(MAX(OFFSET(E339,1-$M$3,0):E339),MIN(OFFSET(F339,1-$M$3,0):F339))))</f>
        <v/>
      </c>
      <c r="N339" s="65" t="str">
        <f t="shared" ca="1" si="28"/>
        <v/>
      </c>
      <c r="O339" s="102" t="str">
        <f ca="1">IF(ROW()&lt;$O$3+$N$3+3,"",IF(OFFSET(E339,1-$N$3,0)="","",INT(AVERAGE(MAX((OFFSET(E339,1-$O$3,0)):(OFFSET(E339,2-($N$3+$O$3),0))),MIN((OFFSET(F339,1-$O$3,0)):(OFFSET(F339,2-($N$3+$O$3),0)))))))</f>
        <v/>
      </c>
      <c r="P339" s="65" t="str">
        <f t="shared" ca="1" si="25"/>
        <v/>
      </c>
      <c r="Q339" s="93" t="str">
        <f t="shared" ca="1" si="29"/>
        <v/>
      </c>
      <c r="R339" s="90"/>
      <c r="S339" s="65"/>
      <c r="T339" s="65"/>
      <c r="U339" s="145" t="str">
        <f ca="1">IFERROR(AVERAGE(OFFSET(G339,1-U$3,0):G339),"")</f>
        <v/>
      </c>
      <c r="V339" s="85"/>
      <c r="W339" s="93"/>
      <c r="X339" s="146">
        <f t="shared" ca="1" si="26"/>
        <v>-1</v>
      </c>
      <c r="Y339" s="92"/>
      <c r="Z339" s="81"/>
      <c r="AA339" s="65"/>
      <c r="AB339" s="103"/>
      <c r="AC339" s="103"/>
      <c r="AD339" s="103"/>
      <c r="AE339" s="65"/>
      <c r="AF339" s="81"/>
      <c r="AG339" s="65"/>
      <c r="AH339" s="65"/>
      <c r="AI339" s="81"/>
      <c r="AJ339" s="65"/>
      <c r="AK339" s="103"/>
      <c r="AL339" s="103"/>
      <c r="AM339" s="103"/>
      <c r="AN339" s="65"/>
      <c r="AO339" s="81"/>
      <c r="AP339" s="65"/>
      <c r="AQ339" s="64"/>
    </row>
    <row r="340" spans="1:43" ht="18" customHeight="1">
      <c r="A340" s="46"/>
      <c r="B340" s="47"/>
      <c r="C340" s="48"/>
      <c r="D340" s="46"/>
      <c r="E340" s="46"/>
      <c r="F340" s="46"/>
      <c r="G340" s="46"/>
      <c r="H340" s="57" t="str">
        <f ca="1">IF(AND(COUNT(OFFSET(G340,1-H$3,0):G340)&lt;&gt;H$3),"",IF(AND(COUNT(OFFSET(G340,1-H$3,0):G340)=H$3,H339=""),AVERAGE(OFFSET(G340,1-H$3,0):G340),IF(COUNT(H339=1),H339+2/(H$3+1)*(G340-H339))))</f>
        <v/>
      </c>
      <c r="I340" s="57" t="str">
        <f ca="1">IF(AND(COUNT(OFFSET(G340,1-I$3,0):G340)&lt;&gt;I$3),"",IF(AND(COUNT(OFFSET(G340,1-I$3,0):G340)=I$3,I339=""),AVERAGE(OFFSET(G340,1-I$3,0):G340),IF(COUNT(I339=1),I339+2/(I$3+1)*(G340-I339))))</f>
        <v/>
      </c>
      <c r="J340" s="58" t="str">
        <f t="shared" ca="1" si="27"/>
        <v/>
      </c>
      <c r="K340" s="58" t="str">
        <f ca="1">IF(AND(COUNT(OFFSET(J340,1-K$3,0):J340)&lt;&gt;K$3),"",IF(AND(COUNT(OFFSET(J340,1-K$3,0):J340)=K$3,K339=""),AVERAGE(OFFSET(J340,1-K$3,0):J340),IF(COUNT(K339=1),K339+2/(K$3+1)*(J340-K339))))</f>
        <v/>
      </c>
      <c r="L340" s="82" t="str">
        <f ca="1">IF(OR(ROW()&lt;$L$3+3,E340=""),"",INT(AVERAGE(MAX(OFFSET(E340,1-$L$3,0):E340),MIN(OFFSET(F340,1-$L$3,0):F340))))</f>
        <v/>
      </c>
      <c r="M340" s="82" t="str">
        <f ca="1">IF(OR(ROW()&lt;$M$3+3,E340=""),"",INT(AVERAGE(MAX(OFFSET(E340,1-$M$3,0):E340),MIN(OFFSET(F340,1-$M$3,0):F340))))</f>
        <v/>
      </c>
      <c r="N340" s="65" t="str">
        <f t="shared" ca="1" si="28"/>
        <v/>
      </c>
      <c r="O340" s="102" t="str">
        <f ca="1">IF(ROW()&lt;$O$3+$N$3+3,"",IF(OFFSET(E340,1-$N$3,0)="","",INT(AVERAGE(MAX((OFFSET(E340,1-$O$3,0)):(OFFSET(E340,2-($N$3+$O$3),0))),MIN((OFFSET(F340,1-$O$3,0)):(OFFSET(F340,2-($N$3+$O$3),0)))))))</f>
        <v/>
      </c>
      <c r="P340" s="65" t="str">
        <f t="shared" ca="1" si="25"/>
        <v/>
      </c>
      <c r="Q340" s="93" t="str">
        <f t="shared" ca="1" si="29"/>
        <v/>
      </c>
      <c r="R340" s="90"/>
      <c r="S340" s="65"/>
      <c r="T340" s="65"/>
      <c r="U340" s="145" t="str">
        <f ca="1">IFERROR(AVERAGE(OFFSET(G340,1-U$3,0):G340),"")</f>
        <v/>
      </c>
      <c r="V340" s="85"/>
      <c r="W340" s="93"/>
      <c r="X340" s="146">
        <f t="shared" ca="1" si="26"/>
        <v>-1</v>
      </c>
      <c r="Y340" s="92"/>
      <c r="Z340" s="81"/>
      <c r="AA340" s="65"/>
      <c r="AB340" s="103"/>
      <c r="AC340" s="103"/>
      <c r="AD340" s="103"/>
      <c r="AE340" s="65"/>
      <c r="AF340" s="81"/>
      <c r="AG340" s="65"/>
      <c r="AH340" s="65"/>
      <c r="AI340" s="81"/>
      <c r="AJ340" s="65"/>
      <c r="AK340" s="103"/>
      <c r="AL340" s="103"/>
      <c r="AM340" s="103"/>
      <c r="AN340" s="65"/>
      <c r="AO340" s="81"/>
      <c r="AP340" s="65"/>
      <c r="AQ340" s="64"/>
    </row>
    <row r="341" spans="1:43" ht="18" customHeight="1">
      <c r="A341" s="46"/>
      <c r="B341" s="47"/>
      <c r="C341" s="48"/>
      <c r="D341" s="46"/>
      <c r="E341" s="46"/>
      <c r="F341" s="46"/>
      <c r="G341" s="46"/>
      <c r="H341" s="57" t="str">
        <f ca="1">IF(AND(COUNT(OFFSET(G341,1-H$3,0):G341)&lt;&gt;H$3),"",IF(AND(COUNT(OFFSET(G341,1-H$3,0):G341)=H$3,H340=""),AVERAGE(OFFSET(G341,1-H$3,0):G341),IF(COUNT(H340=1),H340+2/(H$3+1)*(G341-H340))))</f>
        <v/>
      </c>
      <c r="I341" s="57" t="str">
        <f ca="1">IF(AND(COUNT(OFFSET(G341,1-I$3,0):G341)&lt;&gt;I$3),"",IF(AND(COUNT(OFFSET(G341,1-I$3,0):G341)=I$3,I340=""),AVERAGE(OFFSET(G341,1-I$3,0):G341),IF(COUNT(I340=1),I340+2/(I$3+1)*(G341-I340))))</f>
        <v/>
      </c>
      <c r="J341" s="58" t="str">
        <f t="shared" ca="1" si="27"/>
        <v/>
      </c>
      <c r="K341" s="58" t="str">
        <f ca="1">IF(AND(COUNT(OFFSET(J341,1-K$3,0):J341)&lt;&gt;K$3),"",IF(AND(COUNT(OFFSET(J341,1-K$3,0):J341)=K$3,K340=""),AVERAGE(OFFSET(J341,1-K$3,0):J341),IF(COUNT(K340=1),K340+2/(K$3+1)*(J341-K340))))</f>
        <v/>
      </c>
      <c r="L341" s="82" t="str">
        <f ca="1">IF(OR(ROW()&lt;$L$3+3,E341=""),"",INT(AVERAGE(MAX(OFFSET(E341,1-$L$3,0):E341),MIN(OFFSET(F341,1-$L$3,0):F341))))</f>
        <v/>
      </c>
      <c r="M341" s="82" t="str">
        <f ca="1">IF(OR(ROW()&lt;$M$3+3,E341=""),"",INT(AVERAGE(MAX(OFFSET(E341,1-$M$3,0):E341),MIN(OFFSET(F341,1-$M$3,0):F341))))</f>
        <v/>
      </c>
      <c r="N341" s="65" t="str">
        <f t="shared" ca="1" si="28"/>
        <v/>
      </c>
      <c r="O341" s="102" t="str">
        <f ca="1">IF(ROW()&lt;$O$3+$N$3+3,"",IF(OFFSET(E341,1-$N$3,0)="","",INT(AVERAGE(MAX((OFFSET(E341,1-$O$3,0)):(OFFSET(E341,2-($N$3+$O$3),0))),MIN((OFFSET(F341,1-$O$3,0)):(OFFSET(F341,2-($N$3+$O$3),0)))))))</f>
        <v/>
      </c>
      <c r="P341" s="65" t="str">
        <f t="shared" ca="1" si="25"/>
        <v/>
      </c>
      <c r="Q341" s="93" t="str">
        <f t="shared" ca="1" si="29"/>
        <v/>
      </c>
      <c r="R341" s="90"/>
      <c r="S341" s="65"/>
      <c r="T341" s="65"/>
      <c r="U341" s="145" t="str">
        <f ca="1">IFERROR(AVERAGE(OFFSET(G341,1-U$3,0):G341),"")</f>
        <v/>
      </c>
      <c r="V341" s="85"/>
      <c r="W341" s="93"/>
      <c r="X341" s="146">
        <f t="shared" ca="1" si="26"/>
        <v>-1</v>
      </c>
      <c r="Y341" s="92"/>
      <c r="Z341" s="81"/>
      <c r="AA341" s="65"/>
      <c r="AB341" s="103"/>
      <c r="AC341" s="103"/>
      <c r="AD341" s="103"/>
      <c r="AE341" s="65"/>
      <c r="AF341" s="81"/>
      <c r="AG341" s="65"/>
      <c r="AH341" s="65"/>
      <c r="AI341" s="81"/>
      <c r="AJ341" s="65"/>
      <c r="AK341" s="103"/>
      <c r="AL341" s="103"/>
      <c r="AM341" s="103"/>
      <c r="AN341" s="65"/>
      <c r="AO341" s="81"/>
      <c r="AP341" s="65"/>
      <c r="AQ341" s="64"/>
    </row>
    <row r="342" spans="1:43" ht="18" customHeight="1">
      <c r="A342" s="46"/>
      <c r="B342" s="47"/>
      <c r="C342" s="48"/>
      <c r="D342" s="46"/>
      <c r="E342" s="46"/>
      <c r="F342" s="46"/>
      <c r="G342" s="46"/>
      <c r="H342" s="57" t="str">
        <f ca="1">IF(AND(COUNT(OFFSET(G342,1-H$3,0):G342)&lt;&gt;H$3),"",IF(AND(COUNT(OFFSET(G342,1-H$3,0):G342)=H$3,H341=""),AVERAGE(OFFSET(G342,1-H$3,0):G342),IF(COUNT(H341=1),H341+2/(H$3+1)*(G342-H341))))</f>
        <v/>
      </c>
      <c r="I342" s="57" t="str">
        <f ca="1">IF(AND(COUNT(OFFSET(G342,1-I$3,0):G342)&lt;&gt;I$3),"",IF(AND(COUNT(OFFSET(G342,1-I$3,0):G342)=I$3,I341=""),AVERAGE(OFFSET(G342,1-I$3,0):G342),IF(COUNT(I341=1),I341+2/(I$3+1)*(G342-I341))))</f>
        <v/>
      </c>
      <c r="J342" s="58" t="str">
        <f t="shared" ca="1" si="27"/>
        <v/>
      </c>
      <c r="K342" s="58" t="str">
        <f ca="1">IF(AND(COUNT(OFFSET(J342,1-K$3,0):J342)&lt;&gt;K$3),"",IF(AND(COUNT(OFFSET(J342,1-K$3,0):J342)=K$3,K341=""),AVERAGE(OFFSET(J342,1-K$3,0):J342),IF(COUNT(K341=1),K341+2/(K$3+1)*(J342-K341))))</f>
        <v/>
      </c>
      <c r="L342" s="82" t="str">
        <f ca="1">IF(OR(ROW()&lt;$L$3+3,E342=""),"",INT(AVERAGE(MAX(OFFSET(E342,1-$L$3,0):E342),MIN(OFFSET(F342,1-$L$3,0):F342))))</f>
        <v/>
      </c>
      <c r="M342" s="82" t="str">
        <f ca="1">IF(OR(ROW()&lt;$M$3+3,E342=""),"",INT(AVERAGE(MAX(OFFSET(E342,1-$M$3,0):E342),MIN(OFFSET(F342,1-$M$3,0):F342))))</f>
        <v/>
      </c>
      <c r="N342" s="65" t="str">
        <f t="shared" ca="1" si="28"/>
        <v/>
      </c>
      <c r="O342" s="102" t="str">
        <f ca="1">IF(ROW()&lt;$O$3+$N$3+3,"",IF(OFFSET(E342,1-$N$3,0)="","",INT(AVERAGE(MAX((OFFSET(E342,1-$O$3,0)):(OFFSET(E342,2-($N$3+$O$3),0))),MIN((OFFSET(F342,1-$O$3,0)):(OFFSET(F342,2-($N$3+$O$3),0)))))))</f>
        <v/>
      </c>
      <c r="P342" s="65" t="str">
        <f t="shared" ca="1" si="25"/>
        <v/>
      </c>
      <c r="Q342" s="93" t="str">
        <f t="shared" ca="1" si="29"/>
        <v/>
      </c>
      <c r="R342" s="90"/>
      <c r="S342" s="65"/>
      <c r="T342" s="65"/>
      <c r="U342" s="145" t="str">
        <f ca="1">IFERROR(AVERAGE(OFFSET(G342,1-U$3,0):G342),"")</f>
        <v/>
      </c>
      <c r="V342" s="85"/>
      <c r="W342" s="93"/>
      <c r="X342" s="146">
        <f t="shared" ca="1" si="26"/>
        <v>-1</v>
      </c>
      <c r="Y342" s="92"/>
      <c r="Z342" s="81"/>
      <c r="AA342" s="65"/>
      <c r="AB342" s="103"/>
      <c r="AC342" s="103"/>
      <c r="AD342" s="103"/>
      <c r="AE342" s="65"/>
      <c r="AF342" s="81"/>
      <c r="AG342" s="65"/>
      <c r="AH342" s="65"/>
      <c r="AI342" s="81"/>
      <c r="AJ342" s="65"/>
      <c r="AK342" s="103"/>
      <c r="AL342" s="103"/>
      <c r="AM342" s="103"/>
      <c r="AN342" s="65"/>
      <c r="AO342" s="81"/>
      <c r="AP342" s="65"/>
      <c r="AQ342" s="64"/>
    </row>
    <row r="343" spans="1:43" ht="18" customHeight="1">
      <c r="A343" s="46"/>
      <c r="B343" s="47"/>
      <c r="C343" s="48"/>
      <c r="D343" s="46"/>
      <c r="E343" s="46"/>
      <c r="F343" s="46"/>
      <c r="G343" s="46"/>
      <c r="H343" s="57" t="str">
        <f ca="1">IF(AND(COUNT(OFFSET(G343,1-H$3,0):G343)&lt;&gt;H$3),"",IF(AND(COUNT(OFFSET(G343,1-H$3,0):G343)=H$3,H342=""),AVERAGE(OFFSET(G343,1-H$3,0):G343),IF(COUNT(H342=1),H342+2/(H$3+1)*(G343-H342))))</f>
        <v/>
      </c>
      <c r="I343" s="57" t="str">
        <f ca="1">IF(AND(COUNT(OFFSET(G343,1-I$3,0):G343)&lt;&gt;I$3),"",IF(AND(COUNT(OFFSET(G343,1-I$3,0):G343)=I$3,I342=""),AVERAGE(OFFSET(G343,1-I$3,0):G343),IF(COUNT(I342=1),I342+2/(I$3+1)*(G343-I342))))</f>
        <v/>
      </c>
      <c r="J343" s="58" t="str">
        <f t="shared" ca="1" si="27"/>
        <v/>
      </c>
      <c r="K343" s="58" t="str">
        <f ca="1">IF(AND(COUNT(OFFSET(J343,1-K$3,0):J343)&lt;&gt;K$3),"",IF(AND(COUNT(OFFSET(J343,1-K$3,0):J343)=K$3,K342=""),AVERAGE(OFFSET(J343,1-K$3,0):J343),IF(COUNT(K342=1),K342+2/(K$3+1)*(J343-K342))))</f>
        <v/>
      </c>
      <c r="L343" s="82" t="str">
        <f ca="1">IF(OR(ROW()&lt;$L$3+3,E343=""),"",INT(AVERAGE(MAX(OFFSET(E343,1-$L$3,0):E343),MIN(OFFSET(F343,1-$L$3,0):F343))))</f>
        <v/>
      </c>
      <c r="M343" s="82" t="str">
        <f ca="1">IF(OR(ROW()&lt;$M$3+3,E343=""),"",INT(AVERAGE(MAX(OFFSET(E343,1-$M$3,0):E343),MIN(OFFSET(F343,1-$M$3,0):F343))))</f>
        <v/>
      </c>
      <c r="N343" s="65" t="str">
        <f t="shared" ca="1" si="28"/>
        <v/>
      </c>
      <c r="O343" s="102" t="str">
        <f ca="1">IF(ROW()&lt;$O$3+$N$3+3,"",IF(OFFSET(E343,1-$N$3,0)="","",INT(AVERAGE(MAX((OFFSET(E343,1-$O$3,0)):(OFFSET(E343,2-($N$3+$O$3),0))),MIN((OFFSET(F343,1-$O$3,0)):(OFFSET(F343,2-($N$3+$O$3),0)))))))</f>
        <v/>
      </c>
      <c r="P343" s="65" t="str">
        <f t="shared" ca="1" si="25"/>
        <v/>
      </c>
      <c r="Q343" s="93" t="str">
        <f t="shared" ca="1" si="29"/>
        <v/>
      </c>
      <c r="R343" s="90"/>
      <c r="S343" s="65"/>
      <c r="T343" s="65"/>
      <c r="U343" s="145" t="str">
        <f ca="1">IFERROR(AVERAGE(OFFSET(G343,1-U$3,0):G343),"")</f>
        <v/>
      </c>
      <c r="V343" s="85"/>
      <c r="W343" s="93"/>
      <c r="X343" s="146">
        <f t="shared" ca="1" si="26"/>
        <v>-1</v>
      </c>
      <c r="Y343" s="92"/>
      <c r="Z343" s="81"/>
      <c r="AA343" s="65"/>
      <c r="AB343" s="103"/>
      <c r="AC343" s="103"/>
      <c r="AD343" s="103"/>
      <c r="AE343" s="65"/>
      <c r="AF343" s="81"/>
      <c r="AG343" s="65"/>
      <c r="AH343" s="65"/>
      <c r="AI343" s="81"/>
      <c r="AJ343" s="65"/>
      <c r="AK343" s="103"/>
      <c r="AL343" s="103"/>
      <c r="AM343" s="103"/>
      <c r="AN343" s="65"/>
      <c r="AO343" s="81"/>
      <c r="AP343" s="65"/>
      <c r="AQ343" s="64"/>
    </row>
    <row r="344" spans="1:43" ht="18" customHeight="1">
      <c r="A344" s="46"/>
      <c r="B344" s="47"/>
      <c r="C344" s="48"/>
      <c r="D344" s="46"/>
      <c r="E344" s="46"/>
      <c r="F344" s="46"/>
      <c r="G344" s="46"/>
      <c r="H344" s="57" t="str">
        <f ca="1">IF(AND(COUNT(OFFSET(G344,1-H$3,0):G344)&lt;&gt;H$3),"",IF(AND(COUNT(OFFSET(G344,1-H$3,0):G344)=H$3,H343=""),AVERAGE(OFFSET(G344,1-H$3,0):G344),IF(COUNT(H343=1),H343+2/(H$3+1)*(G344-H343))))</f>
        <v/>
      </c>
      <c r="I344" s="57" t="str">
        <f ca="1">IF(AND(COUNT(OFFSET(G344,1-I$3,0):G344)&lt;&gt;I$3),"",IF(AND(COUNT(OFFSET(G344,1-I$3,0):G344)=I$3,I343=""),AVERAGE(OFFSET(G344,1-I$3,0):G344),IF(COUNT(I343=1),I343+2/(I$3+1)*(G344-I343))))</f>
        <v/>
      </c>
      <c r="J344" s="58" t="str">
        <f t="shared" ca="1" si="27"/>
        <v/>
      </c>
      <c r="K344" s="58" t="str">
        <f ca="1">IF(AND(COUNT(OFFSET(J344,1-K$3,0):J344)&lt;&gt;K$3),"",IF(AND(COUNT(OFFSET(J344,1-K$3,0):J344)=K$3,K343=""),AVERAGE(OFFSET(J344,1-K$3,0):J344),IF(COUNT(K343=1),K343+2/(K$3+1)*(J344-K343))))</f>
        <v/>
      </c>
      <c r="L344" s="82" t="str">
        <f ca="1">IF(OR(ROW()&lt;$L$3+3,E344=""),"",INT(AVERAGE(MAX(OFFSET(E344,1-$L$3,0):E344),MIN(OFFSET(F344,1-$L$3,0):F344))))</f>
        <v/>
      </c>
      <c r="M344" s="82" t="str">
        <f ca="1">IF(OR(ROW()&lt;$M$3+3,E344=""),"",INT(AVERAGE(MAX(OFFSET(E344,1-$M$3,0):E344),MIN(OFFSET(F344,1-$M$3,0):F344))))</f>
        <v/>
      </c>
      <c r="N344" s="65" t="str">
        <f t="shared" ca="1" si="28"/>
        <v/>
      </c>
      <c r="O344" s="102" t="str">
        <f ca="1">IF(ROW()&lt;$O$3+$N$3+3,"",IF(OFFSET(E344,1-$N$3,0)="","",INT(AVERAGE(MAX((OFFSET(E344,1-$O$3,0)):(OFFSET(E344,2-($N$3+$O$3),0))),MIN((OFFSET(F344,1-$O$3,0)):(OFFSET(F344,2-($N$3+$O$3),0)))))))</f>
        <v/>
      </c>
      <c r="P344" s="65" t="str">
        <f t="shared" ca="1" si="25"/>
        <v/>
      </c>
      <c r="Q344" s="93" t="str">
        <f t="shared" ca="1" si="29"/>
        <v/>
      </c>
      <c r="R344" s="90"/>
      <c r="S344" s="65"/>
      <c r="T344" s="65"/>
      <c r="U344" s="145" t="str">
        <f ca="1">IFERROR(AVERAGE(OFFSET(G344,1-U$3,0):G344),"")</f>
        <v/>
      </c>
      <c r="V344" s="85"/>
      <c r="W344" s="93"/>
      <c r="X344" s="146">
        <f t="shared" ca="1" si="26"/>
        <v>-1</v>
      </c>
      <c r="Y344" s="92"/>
      <c r="Z344" s="81"/>
      <c r="AA344" s="65"/>
      <c r="AB344" s="103"/>
      <c r="AC344" s="103"/>
      <c r="AD344" s="103"/>
      <c r="AE344" s="65"/>
      <c r="AF344" s="81"/>
      <c r="AG344" s="65"/>
      <c r="AH344" s="65"/>
      <c r="AI344" s="81"/>
      <c r="AJ344" s="65"/>
      <c r="AK344" s="103"/>
      <c r="AL344" s="103"/>
      <c r="AM344" s="103"/>
      <c r="AN344" s="65"/>
      <c r="AO344" s="81"/>
      <c r="AP344" s="65"/>
      <c r="AQ344" s="64"/>
    </row>
    <row r="345" spans="1:43" ht="18" customHeight="1">
      <c r="A345" s="46"/>
      <c r="B345" s="47"/>
      <c r="C345" s="48"/>
      <c r="D345" s="46"/>
      <c r="E345" s="46"/>
      <c r="F345" s="46"/>
      <c r="G345" s="46"/>
      <c r="H345" s="57" t="str">
        <f ca="1">IF(AND(COUNT(OFFSET(G345,1-H$3,0):G345)&lt;&gt;H$3),"",IF(AND(COUNT(OFFSET(G345,1-H$3,0):G345)=H$3,H344=""),AVERAGE(OFFSET(G345,1-H$3,0):G345),IF(COUNT(H344=1),H344+2/(H$3+1)*(G345-H344))))</f>
        <v/>
      </c>
      <c r="I345" s="57" t="str">
        <f ca="1">IF(AND(COUNT(OFFSET(G345,1-I$3,0):G345)&lt;&gt;I$3),"",IF(AND(COUNT(OFFSET(G345,1-I$3,0):G345)=I$3,I344=""),AVERAGE(OFFSET(G345,1-I$3,0):G345),IF(COUNT(I344=1),I344+2/(I$3+1)*(G345-I344))))</f>
        <v/>
      </c>
      <c r="J345" s="58" t="str">
        <f t="shared" ca="1" si="27"/>
        <v/>
      </c>
      <c r="K345" s="58" t="str">
        <f ca="1">IF(AND(COUNT(OFFSET(J345,1-K$3,0):J345)&lt;&gt;K$3),"",IF(AND(COUNT(OFFSET(J345,1-K$3,0):J345)=K$3,K344=""),AVERAGE(OFFSET(J345,1-K$3,0):J345),IF(COUNT(K344=1),K344+2/(K$3+1)*(J345-K344))))</f>
        <v/>
      </c>
      <c r="L345" s="82" t="str">
        <f ca="1">IF(OR(ROW()&lt;$L$3+3,E345=""),"",INT(AVERAGE(MAX(OFFSET(E345,1-$L$3,0):E345),MIN(OFFSET(F345,1-$L$3,0):F345))))</f>
        <v/>
      </c>
      <c r="M345" s="82" t="str">
        <f ca="1">IF(OR(ROW()&lt;$M$3+3,E345=""),"",INT(AVERAGE(MAX(OFFSET(E345,1-$M$3,0):E345),MIN(OFFSET(F345,1-$M$3,0):F345))))</f>
        <v/>
      </c>
      <c r="N345" s="65" t="str">
        <f t="shared" ca="1" si="28"/>
        <v/>
      </c>
      <c r="O345" s="102" t="str">
        <f ca="1">IF(ROW()&lt;$O$3+$N$3+3,"",IF(OFFSET(E345,1-$N$3,0)="","",INT(AVERAGE(MAX((OFFSET(E345,1-$O$3,0)):(OFFSET(E345,2-($N$3+$O$3),0))),MIN((OFFSET(F345,1-$O$3,0)):(OFFSET(F345,2-($N$3+$O$3),0)))))))</f>
        <v/>
      </c>
      <c r="P345" s="65" t="str">
        <f t="shared" ca="1" si="25"/>
        <v/>
      </c>
      <c r="Q345" s="93" t="str">
        <f t="shared" ca="1" si="29"/>
        <v/>
      </c>
      <c r="R345" s="90"/>
      <c r="S345" s="65"/>
      <c r="T345" s="65"/>
      <c r="U345" s="145" t="str">
        <f ca="1">IFERROR(AVERAGE(OFFSET(G345,1-U$3,0):G345),"")</f>
        <v/>
      </c>
      <c r="V345" s="85"/>
      <c r="W345" s="93"/>
      <c r="X345" s="146">
        <f t="shared" ca="1" si="26"/>
        <v>-1</v>
      </c>
      <c r="Y345" s="92"/>
      <c r="Z345" s="81"/>
      <c r="AA345" s="65"/>
      <c r="AB345" s="103"/>
      <c r="AC345" s="103"/>
      <c r="AD345" s="103"/>
      <c r="AE345" s="65"/>
      <c r="AF345" s="81"/>
      <c r="AG345" s="65"/>
      <c r="AH345" s="65"/>
      <c r="AI345" s="81"/>
      <c r="AJ345" s="65"/>
      <c r="AK345" s="103"/>
      <c r="AL345" s="103"/>
      <c r="AM345" s="103"/>
      <c r="AN345" s="65"/>
      <c r="AO345" s="81"/>
      <c r="AP345" s="65"/>
      <c r="AQ345" s="64"/>
    </row>
    <row r="346" spans="1:43" ht="18" customHeight="1">
      <c r="A346" s="46"/>
      <c r="B346" s="47"/>
      <c r="C346" s="48"/>
      <c r="D346" s="46"/>
      <c r="E346" s="46"/>
      <c r="F346" s="46"/>
      <c r="G346" s="46"/>
      <c r="H346" s="57" t="str">
        <f ca="1">IF(AND(COUNT(OFFSET(G346,1-H$3,0):G346)&lt;&gt;H$3),"",IF(AND(COUNT(OFFSET(G346,1-H$3,0):G346)=H$3,H345=""),AVERAGE(OFFSET(G346,1-H$3,0):G346),IF(COUNT(H345=1),H345+2/(H$3+1)*(G346-H345))))</f>
        <v/>
      </c>
      <c r="I346" s="57" t="str">
        <f ca="1">IF(AND(COUNT(OFFSET(G346,1-I$3,0):G346)&lt;&gt;I$3),"",IF(AND(COUNT(OFFSET(G346,1-I$3,0):G346)=I$3,I345=""),AVERAGE(OFFSET(G346,1-I$3,0):G346),IF(COUNT(I345=1),I345+2/(I$3+1)*(G346-I345))))</f>
        <v/>
      </c>
      <c r="J346" s="58" t="str">
        <f t="shared" ca="1" si="27"/>
        <v/>
      </c>
      <c r="K346" s="58" t="str">
        <f ca="1">IF(AND(COUNT(OFFSET(J346,1-K$3,0):J346)&lt;&gt;K$3),"",IF(AND(COUNT(OFFSET(J346,1-K$3,0):J346)=K$3,K345=""),AVERAGE(OFFSET(J346,1-K$3,0):J346),IF(COUNT(K345=1),K345+2/(K$3+1)*(J346-K345))))</f>
        <v/>
      </c>
      <c r="L346" s="82" t="str">
        <f ca="1">IF(OR(ROW()&lt;$L$3+3,E346=""),"",INT(AVERAGE(MAX(OFFSET(E346,1-$L$3,0):E346),MIN(OFFSET(F346,1-$L$3,0):F346))))</f>
        <v/>
      </c>
      <c r="M346" s="82" t="str">
        <f ca="1">IF(OR(ROW()&lt;$M$3+3,E346=""),"",INT(AVERAGE(MAX(OFFSET(E346,1-$M$3,0):E346),MIN(OFFSET(F346,1-$M$3,0):F346))))</f>
        <v/>
      </c>
      <c r="N346" s="65" t="str">
        <f t="shared" ca="1" si="28"/>
        <v/>
      </c>
      <c r="O346" s="102" t="str">
        <f ca="1">IF(ROW()&lt;$O$3+$N$3+3,"",IF(OFFSET(E346,1-$N$3,0)="","",INT(AVERAGE(MAX((OFFSET(E346,1-$O$3,0)):(OFFSET(E346,2-($N$3+$O$3),0))),MIN((OFFSET(F346,1-$O$3,0)):(OFFSET(F346,2-($N$3+$O$3),0)))))))</f>
        <v/>
      </c>
      <c r="P346" s="65" t="str">
        <f t="shared" ca="1" si="25"/>
        <v/>
      </c>
      <c r="Q346" s="93" t="str">
        <f t="shared" ca="1" si="29"/>
        <v/>
      </c>
      <c r="R346" s="90"/>
      <c r="S346" s="65"/>
      <c r="T346" s="65"/>
      <c r="U346" s="145" t="str">
        <f ca="1">IFERROR(AVERAGE(OFFSET(G346,1-U$3,0):G346),"")</f>
        <v/>
      </c>
      <c r="V346" s="85"/>
      <c r="W346" s="93"/>
      <c r="X346" s="146">
        <f t="shared" ca="1" si="26"/>
        <v>-1</v>
      </c>
      <c r="Y346" s="92"/>
      <c r="Z346" s="81"/>
      <c r="AA346" s="65"/>
      <c r="AB346" s="103"/>
      <c r="AC346" s="103"/>
      <c r="AD346" s="103"/>
      <c r="AE346" s="65"/>
      <c r="AF346" s="81"/>
      <c r="AG346" s="65"/>
      <c r="AH346" s="65"/>
      <c r="AI346" s="81"/>
      <c r="AJ346" s="65"/>
      <c r="AK346" s="103"/>
      <c r="AL346" s="103"/>
      <c r="AM346" s="103"/>
      <c r="AN346" s="65"/>
      <c r="AO346" s="81"/>
      <c r="AP346" s="65"/>
      <c r="AQ346" s="64"/>
    </row>
    <row r="347" spans="1:43" ht="18" customHeight="1">
      <c r="A347" s="46"/>
      <c r="B347" s="47"/>
      <c r="C347" s="48"/>
      <c r="D347" s="46"/>
      <c r="E347" s="46"/>
      <c r="F347" s="46"/>
      <c r="G347" s="46"/>
      <c r="H347" s="57" t="str">
        <f ca="1">IF(AND(COUNT(OFFSET(G347,1-H$3,0):G347)&lt;&gt;H$3),"",IF(AND(COUNT(OFFSET(G347,1-H$3,0):G347)=H$3,H346=""),AVERAGE(OFFSET(G347,1-H$3,0):G347),IF(COUNT(H346=1),H346+2/(H$3+1)*(G347-H346))))</f>
        <v/>
      </c>
      <c r="I347" s="57" t="str">
        <f ca="1">IF(AND(COUNT(OFFSET(G347,1-I$3,0):G347)&lt;&gt;I$3),"",IF(AND(COUNT(OFFSET(G347,1-I$3,0):G347)=I$3,I346=""),AVERAGE(OFFSET(G347,1-I$3,0):G347),IF(COUNT(I346=1),I346+2/(I$3+1)*(G347-I346))))</f>
        <v/>
      </c>
      <c r="J347" s="58" t="str">
        <f t="shared" ca="1" si="27"/>
        <v/>
      </c>
      <c r="K347" s="58" t="str">
        <f ca="1">IF(AND(COUNT(OFFSET(J347,1-K$3,0):J347)&lt;&gt;K$3),"",IF(AND(COUNT(OFFSET(J347,1-K$3,0):J347)=K$3,K346=""),AVERAGE(OFFSET(J347,1-K$3,0):J347),IF(COUNT(K346=1),K346+2/(K$3+1)*(J347-K346))))</f>
        <v/>
      </c>
      <c r="L347" s="82" t="str">
        <f ca="1">IF(OR(ROW()&lt;$L$3+3,E347=""),"",INT(AVERAGE(MAX(OFFSET(E347,1-$L$3,0):E347),MIN(OFFSET(F347,1-$L$3,0):F347))))</f>
        <v/>
      </c>
      <c r="M347" s="82" t="str">
        <f ca="1">IF(OR(ROW()&lt;$M$3+3,E347=""),"",INT(AVERAGE(MAX(OFFSET(E347,1-$M$3,0):E347),MIN(OFFSET(F347,1-$M$3,0):F347))))</f>
        <v/>
      </c>
      <c r="N347" s="65" t="str">
        <f t="shared" ca="1" si="28"/>
        <v/>
      </c>
      <c r="O347" s="102" t="str">
        <f ca="1">IF(ROW()&lt;$O$3+$N$3+3,"",IF(OFFSET(E347,1-$N$3,0)="","",INT(AVERAGE(MAX((OFFSET(E347,1-$O$3,0)):(OFFSET(E347,2-($N$3+$O$3),0))),MIN((OFFSET(F347,1-$O$3,0)):(OFFSET(F347,2-($N$3+$O$3),0)))))))</f>
        <v/>
      </c>
      <c r="P347" s="65" t="str">
        <f t="shared" ca="1" si="25"/>
        <v/>
      </c>
      <c r="Q347" s="93" t="str">
        <f t="shared" ca="1" si="29"/>
        <v/>
      </c>
      <c r="R347" s="90"/>
      <c r="S347" s="65"/>
      <c r="T347" s="65"/>
      <c r="U347" s="145" t="str">
        <f ca="1">IFERROR(AVERAGE(OFFSET(G347,1-U$3,0):G347),"")</f>
        <v/>
      </c>
      <c r="V347" s="85"/>
      <c r="W347" s="93"/>
      <c r="X347" s="146">
        <f t="shared" ca="1" si="26"/>
        <v>-1</v>
      </c>
      <c r="Y347" s="92"/>
      <c r="Z347" s="81"/>
      <c r="AA347" s="65"/>
      <c r="AB347" s="103"/>
      <c r="AC347" s="103"/>
      <c r="AD347" s="103"/>
      <c r="AE347" s="65"/>
      <c r="AF347" s="81"/>
      <c r="AG347" s="65"/>
      <c r="AH347" s="65"/>
      <c r="AI347" s="81"/>
      <c r="AJ347" s="65"/>
      <c r="AK347" s="103"/>
      <c r="AL347" s="103"/>
      <c r="AM347" s="103"/>
      <c r="AN347" s="65"/>
      <c r="AO347" s="81"/>
      <c r="AP347" s="65"/>
      <c r="AQ347" s="64"/>
    </row>
    <row r="348" spans="1:43" ht="18" customHeight="1">
      <c r="A348" s="46"/>
      <c r="B348" s="47"/>
      <c r="C348" s="48"/>
      <c r="D348" s="46"/>
      <c r="E348" s="46"/>
      <c r="F348" s="46"/>
      <c r="G348" s="46"/>
      <c r="H348" s="57" t="str">
        <f ca="1">IF(AND(COUNT(OFFSET(G348,1-H$3,0):G348)&lt;&gt;H$3),"",IF(AND(COUNT(OFFSET(G348,1-H$3,0):G348)=H$3,H347=""),AVERAGE(OFFSET(G348,1-H$3,0):G348),IF(COUNT(H347=1),H347+2/(H$3+1)*(G348-H347))))</f>
        <v/>
      </c>
      <c r="I348" s="57" t="str">
        <f ca="1">IF(AND(COUNT(OFFSET(G348,1-I$3,0):G348)&lt;&gt;I$3),"",IF(AND(COUNT(OFFSET(G348,1-I$3,0):G348)=I$3,I347=""),AVERAGE(OFFSET(G348,1-I$3,0):G348),IF(COUNT(I347=1),I347+2/(I$3+1)*(G348-I347))))</f>
        <v/>
      </c>
      <c r="J348" s="58" t="str">
        <f t="shared" ca="1" si="27"/>
        <v/>
      </c>
      <c r="K348" s="58" t="str">
        <f ca="1">IF(AND(COUNT(OFFSET(J348,1-K$3,0):J348)&lt;&gt;K$3),"",IF(AND(COUNT(OFFSET(J348,1-K$3,0):J348)=K$3,K347=""),AVERAGE(OFFSET(J348,1-K$3,0):J348),IF(COUNT(K347=1),K347+2/(K$3+1)*(J348-K347))))</f>
        <v/>
      </c>
      <c r="L348" s="82" t="str">
        <f ca="1">IF(OR(ROW()&lt;$L$3+3,E348=""),"",INT(AVERAGE(MAX(OFFSET(E348,1-$L$3,0):E348),MIN(OFFSET(F348,1-$L$3,0):F348))))</f>
        <v/>
      </c>
      <c r="M348" s="82" t="str">
        <f ca="1">IF(OR(ROW()&lt;$M$3+3,E348=""),"",INT(AVERAGE(MAX(OFFSET(E348,1-$M$3,0):E348),MIN(OFFSET(F348,1-$M$3,0):F348))))</f>
        <v/>
      </c>
      <c r="N348" s="65" t="str">
        <f t="shared" ca="1" si="28"/>
        <v/>
      </c>
      <c r="O348" s="102" t="str">
        <f ca="1">IF(ROW()&lt;$O$3+$N$3+3,"",IF(OFFSET(E348,1-$N$3,0)="","",INT(AVERAGE(MAX((OFFSET(E348,1-$O$3,0)):(OFFSET(E348,2-($N$3+$O$3),0))),MIN((OFFSET(F348,1-$O$3,0)):(OFFSET(F348,2-($N$3+$O$3),0)))))))</f>
        <v/>
      </c>
      <c r="P348" s="65" t="str">
        <f t="shared" ca="1" si="25"/>
        <v/>
      </c>
      <c r="Q348" s="93" t="str">
        <f t="shared" ca="1" si="29"/>
        <v/>
      </c>
      <c r="R348" s="90"/>
      <c r="S348" s="65"/>
      <c r="T348" s="65"/>
      <c r="U348" s="145" t="str">
        <f ca="1">IFERROR(AVERAGE(OFFSET(G348,1-U$3,0):G348),"")</f>
        <v/>
      </c>
      <c r="V348" s="85"/>
      <c r="W348" s="93"/>
      <c r="X348" s="146">
        <f t="shared" ca="1" si="26"/>
        <v>-1</v>
      </c>
      <c r="Y348" s="92"/>
      <c r="Z348" s="81"/>
      <c r="AA348" s="65"/>
      <c r="AB348" s="103"/>
      <c r="AC348" s="103"/>
      <c r="AD348" s="103"/>
      <c r="AE348" s="65"/>
      <c r="AF348" s="81"/>
      <c r="AG348" s="65"/>
      <c r="AH348" s="65"/>
      <c r="AI348" s="81"/>
      <c r="AJ348" s="65"/>
      <c r="AK348" s="103"/>
      <c r="AL348" s="103"/>
      <c r="AM348" s="103"/>
      <c r="AN348" s="65"/>
      <c r="AO348" s="81"/>
      <c r="AP348" s="65"/>
      <c r="AQ348" s="64"/>
    </row>
    <row r="349" spans="1:43" ht="18" customHeight="1">
      <c r="A349" s="46"/>
      <c r="B349" s="47"/>
      <c r="C349" s="48"/>
      <c r="D349" s="46"/>
      <c r="E349" s="46"/>
      <c r="F349" s="46"/>
      <c r="G349" s="46"/>
      <c r="H349" s="57" t="str">
        <f ca="1">IF(AND(COUNT(OFFSET(G349,1-H$3,0):G349)&lt;&gt;H$3),"",IF(AND(COUNT(OFFSET(G349,1-H$3,0):G349)=H$3,H348=""),AVERAGE(OFFSET(G349,1-H$3,0):G349),IF(COUNT(H348=1),H348+2/(H$3+1)*(G349-H348))))</f>
        <v/>
      </c>
      <c r="I349" s="57" t="str">
        <f ca="1">IF(AND(COUNT(OFFSET(G349,1-I$3,0):G349)&lt;&gt;I$3),"",IF(AND(COUNT(OFFSET(G349,1-I$3,0):G349)=I$3,I348=""),AVERAGE(OFFSET(G349,1-I$3,0):G349),IF(COUNT(I348=1),I348+2/(I$3+1)*(G349-I348))))</f>
        <v/>
      </c>
      <c r="J349" s="58" t="str">
        <f t="shared" ca="1" si="27"/>
        <v/>
      </c>
      <c r="K349" s="58" t="str">
        <f ca="1">IF(AND(COUNT(OFFSET(J349,1-K$3,0):J349)&lt;&gt;K$3),"",IF(AND(COUNT(OFFSET(J349,1-K$3,0):J349)=K$3,K348=""),AVERAGE(OFFSET(J349,1-K$3,0):J349),IF(COUNT(K348=1),K348+2/(K$3+1)*(J349-K348))))</f>
        <v/>
      </c>
      <c r="L349" s="82" t="str">
        <f ca="1">IF(OR(ROW()&lt;$L$3+3,E349=""),"",INT(AVERAGE(MAX(OFFSET(E349,1-$L$3,0):E349),MIN(OFFSET(F349,1-$L$3,0):F349))))</f>
        <v/>
      </c>
      <c r="M349" s="82" t="str">
        <f ca="1">IF(OR(ROW()&lt;$M$3+3,E349=""),"",INT(AVERAGE(MAX(OFFSET(E349,1-$M$3,0):E349),MIN(OFFSET(F349,1-$M$3,0):F349))))</f>
        <v/>
      </c>
      <c r="N349" s="65" t="str">
        <f t="shared" ca="1" si="28"/>
        <v/>
      </c>
      <c r="O349" s="102" t="str">
        <f ca="1">IF(ROW()&lt;$O$3+$N$3+3,"",IF(OFFSET(E349,1-$N$3,0)="","",INT(AVERAGE(MAX((OFFSET(E349,1-$O$3,0)):(OFFSET(E349,2-($N$3+$O$3),0))),MIN((OFFSET(F349,1-$O$3,0)):(OFFSET(F349,2-($N$3+$O$3),0)))))))</f>
        <v/>
      </c>
      <c r="P349" s="65" t="str">
        <f t="shared" ca="1" si="25"/>
        <v/>
      </c>
      <c r="Q349" s="93" t="str">
        <f t="shared" ca="1" si="29"/>
        <v/>
      </c>
      <c r="R349" s="90"/>
      <c r="S349" s="65"/>
      <c r="T349" s="65"/>
      <c r="U349" s="145" t="str">
        <f ca="1">IFERROR(AVERAGE(OFFSET(G349,1-U$3,0):G349),"")</f>
        <v/>
      </c>
      <c r="V349" s="85"/>
      <c r="W349" s="93"/>
      <c r="X349" s="146">
        <f t="shared" ca="1" si="26"/>
        <v>-1</v>
      </c>
      <c r="Y349" s="92"/>
      <c r="Z349" s="81"/>
      <c r="AA349" s="65"/>
      <c r="AB349" s="103"/>
      <c r="AC349" s="103"/>
      <c r="AD349" s="103"/>
      <c r="AE349" s="65"/>
      <c r="AF349" s="81"/>
      <c r="AG349" s="65"/>
      <c r="AH349" s="65"/>
      <c r="AI349" s="81"/>
      <c r="AJ349" s="65"/>
      <c r="AK349" s="103"/>
      <c r="AL349" s="103"/>
      <c r="AM349" s="103"/>
      <c r="AN349" s="65"/>
      <c r="AO349" s="81"/>
      <c r="AP349" s="65"/>
      <c r="AQ349" s="64"/>
    </row>
    <row r="350" spans="1:43" ht="18" customHeight="1">
      <c r="A350" s="46"/>
      <c r="B350" s="47"/>
      <c r="C350" s="48"/>
      <c r="D350" s="46"/>
      <c r="E350" s="46"/>
      <c r="F350" s="46"/>
      <c r="G350" s="46"/>
      <c r="H350" s="57" t="str">
        <f ca="1">IF(AND(COUNT(OFFSET(G350,1-H$3,0):G350)&lt;&gt;H$3),"",IF(AND(COUNT(OFFSET(G350,1-H$3,0):G350)=H$3,H349=""),AVERAGE(OFFSET(G350,1-H$3,0):G350),IF(COUNT(H349=1),H349+2/(H$3+1)*(G350-H349))))</f>
        <v/>
      </c>
      <c r="I350" s="57" t="str">
        <f ca="1">IF(AND(COUNT(OFFSET(G350,1-I$3,0):G350)&lt;&gt;I$3),"",IF(AND(COUNT(OFFSET(G350,1-I$3,0):G350)=I$3,I349=""),AVERAGE(OFFSET(G350,1-I$3,0):G350),IF(COUNT(I349=1),I349+2/(I$3+1)*(G350-I349))))</f>
        <v/>
      </c>
      <c r="J350" s="58" t="str">
        <f t="shared" ca="1" si="27"/>
        <v/>
      </c>
      <c r="K350" s="58" t="str">
        <f ca="1">IF(AND(COUNT(OFFSET(J350,1-K$3,0):J350)&lt;&gt;K$3),"",IF(AND(COUNT(OFFSET(J350,1-K$3,0):J350)=K$3,K349=""),AVERAGE(OFFSET(J350,1-K$3,0):J350),IF(COUNT(K349=1),K349+2/(K$3+1)*(J350-K349))))</f>
        <v/>
      </c>
      <c r="L350" s="82" t="str">
        <f ca="1">IF(OR(ROW()&lt;$L$3+3,E350=""),"",INT(AVERAGE(MAX(OFFSET(E350,1-$L$3,0):E350),MIN(OFFSET(F350,1-$L$3,0):F350))))</f>
        <v/>
      </c>
      <c r="M350" s="82" t="str">
        <f ca="1">IF(OR(ROW()&lt;$M$3+3,E350=""),"",INT(AVERAGE(MAX(OFFSET(E350,1-$M$3,0):E350),MIN(OFFSET(F350,1-$M$3,0):F350))))</f>
        <v/>
      </c>
      <c r="N350" s="65" t="str">
        <f t="shared" ca="1" si="28"/>
        <v/>
      </c>
      <c r="O350" s="102" t="str">
        <f ca="1">IF(ROW()&lt;$O$3+$N$3+3,"",IF(OFFSET(E350,1-$N$3,0)="","",INT(AVERAGE(MAX((OFFSET(E350,1-$O$3,0)):(OFFSET(E350,2-($N$3+$O$3),0))),MIN((OFFSET(F350,1-$O$3,0)):(OFFSET(F350,2-($N$3+$O$3),0)))))))</f>
        <v/>
      </c>
      <c r="P350" s="65" t="str">
        <f t="shared" ref="P350:P413" ca="1" si="30">IF(OFFSET(F350,1-$P$3,0)="","",OFFSET(F350,1-$P$3,0))</f>
        <v/>
      </c>
      <c r="Q350" s="93" t="str">
        <f t="shared" ca="1" si="29"/>
        <v/>
      </c>
      <c r="R350" s="90"/>
      <c r="S350" s="65"/>
      <c r="T350" s="65"/>
      <c r="U350" s="145" t="str">
        <f ca="1">IFERROR(AVERAGE(OFFSET(G350,1-U$3,0):G350),"")</f>
        <v/>
      </c>
      <c r="V350" s="85"/>
      <c r="W350" s="93"/>
      <c r="X350" s="146">
        <f t="shared" ref="X350:X413" ca="1" si="31">IF(I349&gt;O349,1,-1)</f>
        <v>-1</v>
      </c>
      <c r="Y350" s="92"/>
      <c r="Z350" s="81"/>
      <c r="AA350" s="65"/>
      <c r="AB350" s="103"/>
      <c r="AC350" s="103"/>
      <c r="AD350" s="103"/>
      <c r="AE350" s="65"/>
      <c r="AF350" s="81"/>
      <c r="AG350" s="65"/>
      <c r="AH350" s="65"/>
      <c r="AI350" s="81"/>
      <c r="AJ350" s="65"/>
      <c r="AK350" s="103"/>
      <c r="AL350" s="103"/>
      <c r="AM350" s="103"/>
      <c r="AN350" s="65"/>
      <c r="AO350" s="81"/>
      <c r="AP350" s="65"/>
      <c r="AQ350" s="64"/>
    </row>
    <row r="351" spans="1:43" ht="18" customHeight="1">
      <c r="A351" s="46"/>
      <c r="B351" s="47"/>
      <c r="C351" s="48"/>
      <c r="D351" s="46"/>
      <c r="E351" s="46"/>
      <c r="F351" s="46"/>
      <c r="G351" s="46"/>
      <c r="H351" s="57" t="str">
        <f ca="1">IF(AND(COUNT(OFFSET(G351,1-H$3,0):G351)&lt;&gt;H$3),"",IF(AND(COUNT(OFFSET(G351,1-H$3,0):G351)=H$3,H350=""),AVERAGE(OFFSET(G351,1-H$3,0):G351),IF(COUNT(H350=1),H350+2/(H$3+1)*(G351-H350))))</f>
        <v/>
      </c>
      <c r="I351" s="57" t="str">
        <f ca="1">IF(AND(COUNT(OFFSET(G351,1-I$3,0):G351)&lt;&gt;I$3),"",IF(AND(COUNT(OFFSET(G351,1-I$3,0):G351)=I$3,I350=""),AVERAGE(OFFSET(G351,1-I$3,0):G351),IF(COUNT(I350=1),I350+2/(I$3+1)*(G351-I350))))</f>
        <v/>
      </c>
      <c r="J351" s="58" t="str">
        <f t="shared" ca="1" si="27"/>
        <v/>
      </c>
      <c r="K351" s="58" t="str">
        <f ca="1">IF(AND(COUNT(OFFSET(J351,1-K$3,0):J351)&lt;&gt;K$3),"",IF(AND(COUNT(OFFSET(J351,1-K$3,0):J351)=K$3,K350=""),AVERAGE(OFFSET(J351,1-K$3,0):J351),IF(COUNT(K350=1),K350+2/(K$3+1)*(J351-K350))))</f>
        <v/>
      </c>
      <c r="L351" s="82" t="str">
        <f ca="1">IF(OR(ROW()&lt;$L$3+3,E351=""),"",INT(AVERAGE(MAX(OFFSET(E351,1-$L$3,0):E351),MIN(OFFSET(F351,1-$L$3,0):F351))))</f>
        <v/>
      </c>
      <c r="M351" s="82" t="str">
        <f ca="1">IF(OR(ROW()&lt;$M$3+3,E351=""),"",INT(AVERAGE(MAX(OFFSET(E351,1-$M$3,0):E351),MIN(OFFSET(F351,1-$M$3,0):F351))))</f>
        <v/>
      </c>
      <c r="N351" s="65" t="str">
        <f t="shared" ca="1" si="28"/>
        <v/>
      </c>
      <c r="O351" s="102" t="str">
        <f ca="1">IF(ROW()&lt;$O$3+$N$3+3,"",IF(OFFSET(E351,1-$N$3,0)="","",INT(AVERAGE(MAX((OFFSET(E351,1-$O$3,0)):(OFFSET(E351,2-($N$3+$O$3),0))),MIN((OFFSET(F351,1-$O$3,0)):(OFFSET(F351,2-($N$3+$O$3),0)))))))</f>
        <v/>
      </c>
      <c r="P351" s="65" t="str">
        <f t="shared" ca="1" si="30"/>
        <v/>
      </c>
      <c r="Q351" s="93" t="str">
        <f t="shared" ca="1" si="29"/>
        <v/>
      </c>
      <c r="R351" s="90"/>
      <c r="S351" s="65"/>
      <c r="T351" s="65"/>
      <c r="U351" s="145" t="str">
        <f ca="1">IFERROR(AVERAGE(OFFSET(G351,1-U$3,0):G351),"")</f>
        <v/>
      </c>
      <c r="V351" s="85"/>
      <c r="W351" s="93"/>
      <c r="X351" s="146">
        <f t="shared" ca="1" si="31"/>
        <v>-1</v>
      </c>
      <c r="Y351" s="92"/>
      <c r="Z351" s="81"/>
      <c r="AA351" s="65"/>
      <c r="AB351" s="103"/>
      <c r="AC351" s="103"/>
      <c r="AD351" s="103"/>
      <c r="AE351" s="65"/>
      <c r="AF351" s="81"/>
      <c r="AG351" s="65"/>
      <c r="AH351" s="65"/>
      <c r="AI351" s="81"/>
      <c r="AJ351" s="65"/>
      <c r="AK351" s="103"/>
      <c r="AL351" s="103"/>
      <c r="AM351" s="103"/>
      <c r="AN351" s="65"/>
      <c r="AO351" s="81"/>
      <c r="AP351" s="65"/>
      <c r="AQ351" s="64"/>
    </row>
    <row r="352" spans="1:43" ht="18" customHeight="1">
      <c r="A352" s="46"/>
      <c r="B352" s="47"/>
      <c r="C352" s="48"/>
      <c r="D352" s="46"/>
      <c r="E352" s="46"/>
      <c r="F352" s="46"/>
      <c r="G352" s="46"/>
      <c r="H352" s="57" t="str">
        <f ca="1">IF(AND(COUNT(OFFSET(G352,1-H$3,0):G352)&lt;&gt;H$3),"",IF(AND(COUNT(OFFSET(G352,1-H$3,0):G352)=H$3,H351=""),AVERAGE(OFFSET(G352,1-H$3,0):G352),IF(COUNT(H351=1),H351+2/(H$3+1)*(G352-H351))))</f>
        <v/>
      </c>
      <c r="I352" s="57" t="str">
        <f ca="1">IF(AND(COUNT(OFFSET(G352,1-I$3,0):G352)&lt;&gt;I$3),"",IF(AND(COUNT(OFFSET(G352,1-I$3,0):G352)=I$3,I351=""),AVERAGE(OFFSET(G352,1-I$3,0):G352),IF(COUNT(I351=1),I351+2/(I$3+1)*(G352-I351))))</f>
        <v/>
      </c>
      <c r="J352" s="58" t="str">
        <f t="shared" ca="1" si="27"/>
        <v/>
      </c>
      <c r="K352" s="58" t="str">
        <f ca="1">IF(AND(COUNT(OFFSET(J352,1-K$3,0):J352)&lt;&gt;K$3),"",IF(AND(COUNT(OFFSET(J352,1-K$3,0):J352)=K$3,K351=""),AVERAGE(OFFSET(J352,1-K$3,0):J352),IF(COUNT(K351=1),K351+2/(K$3+1)*(J352-K351))))</f>
        <v/>
      </c>
      <c r="L352" s="82" t="str">
        <f ca="1">IF(OR(ROW()&lt;$L$3+3,E352=""),"",INT(AVERAGE(MAX(OFFSET(E352,1-$L$3,0):E352),MIN(OFFSET(F352,1-$L$3,0):F352))))</f>
        <v/>
      </c>
      <c r="M352" s="82" t="str">
        <f ca="1">IF(OR(ROW()&lt;$M$3+3,E352=""),"",INT(AVERAGE(MAX(OFFSET(E352,1-$M$3,0):E352),MIN(OFFSET(F352,1-$M$3,0):F352))))</f>
        <v/>
      </c>
      <c r="N352" s="65" t="str">
        <f t="shared" ca="1" si="28"/>
        <v/>
      </c>
      <c r="O352" s="102" t="str">
        <f ca="1">IF(ROW()&lt;$O$3+$N$3+3,"",IF(OFFSET(E352,1-$N$3,0)="","",INT(AVERAGE(MAX((OFFSET(E352,1-$O$3,0)):(OFFSET(E352,2-($N$3+$O$3),0))),MIN((OFFSET(F352,1-$O$3,0)):(OFFSET(F352,2-($N$3+$O$3),0)))))))</f>
        <v/>
      </c>
      <c r="P352" s="65" t="str">
        <f t="shared" ca="1" si="30"/>
        <v/>
      </c>
      <c r="Q352" s="93" t="str">
        <f t="shared" ca="1" si="29"/>
        <v/>
      </c>
      <c r="R352" s="90"/>
      <c r="S352" s="65"/>
      <c r="T352" s="65"/>
      <c r="U352" s="145" t="str">
        <f ca="1">IFERROR(AVERAGE(OFFSET(G352,1-U$3,0):G352),"")</f>
        <v/>
      </c>
      <c r="V352" s="85"/>
      <c r="W352" s="93"/>
      <c r="X352" s="146">
        <f t="shared" ca="1" si="31"/>
        <v>-1</v>
      </c>
      <c r="Y352" s="92"/>
      <c r="Z352" s="81"/>
      <c r="AA352" s="65"/>
      <c r="AB352" s="103"/>
      <c r="AC352" s="103"/>
      <c r="AD352" s="103"/>
      <c r="AE352" s="65"/>
      <c r="AF352" s="81"/>
      <c r="AG352" s="65"/>
      <c r="AH352" s="65"/>
      <c r="AI352" s="81"/>
      <c r="AJ352" s="65"/>
      <c r="AK352" s="103"/>
      <c r="AL352" s="103"/>
      <c r="AM352" s="103"/>
      <c r="AN352" s="65"/>
      <c r="AO352" s="81"/>
      <c r="AP352" s="65"/>
      <c r="AQ352" s="64"/>
    </row>
    <row r="353" spans="1:43" ht="18" customHeight="1">
      <c r="A353" s="46"/>
      <c r="B353" s="47"/>
      <c r="C353" s="48"/>
      <c r="D353" s="46"/>
      <c r="E353" s="46"/>
      <c r="F353" s="46"/>
      <c r="G353" s="46"/>
      <c r="H353" s="57" t="str">
        <f ca="1">IF(AND(COUNT(OFFSET(G353,1-H$3,0):G353)&lt;&gt;H$3),"",IF(AND(COUNT(OFFSET(G353,1-H$3,0):G353)=H$3,H352=""),AVERAGE(OFFSET(G353,1-H$3,0):G353),IF(COUNT(H352=1),H352+2/(H$3+1)*(G353-H352))))</f>
        <v/>
      </c>
      <c r="I353" s="57" t="str">
        <f ca="1">IF(AND(COUNT(OFFSET(G353,1-I$3,0):G353)&lt;&gt;I$3),"",IF(AND(COUNT(OFFSET(G353,1-I$3,0):G353)=I$3,I352=""),AVERAGE(OFFSET(G353,1-I$3,0):G353),IF(COUNT(I352=1),I352+2/(I$3+1)*(G353-I352))))</f>
        <v/>
      </c>
      <c r="J353" s="58" t="str">
        <f t="shared" ca="1" si="27"/>
        <v/>
      </c>
      <c r="K353" s="58" t="str">
        <f ca="1">IF(AND(COUNT(OFFSET(J353,1-K$3,0):J353)&lt;&gt;K$3),"",IF(AND(COUNT(OFFSET(J353,1-K$3,0):J353)=K$3,K352=""),AVERAGE(OFFSET(J353,1-K$3,0):J353),IF(COUNT(K352=1),K352+2/(K$3+1)*(J353-K352))))</f>
        <v/>
      </c>
      <c r="L353" s="82" t="str">
        <f ca="1">IF(OR(ROW()&lt;$L$3+3,E353=""),"",INT(AVERAGE(MAX(OFFSET(E353,1-$L$3,0):E353),MIN(OFFSET(F353,1-$L$3,0):F353))))</f>
        <v/>
      </c>
      <c r="M353" s="82" t="str">
        <f ca="1">IF(OR(ROW()&lt;$M$3+3,E353=""),"",INT(AVERAGE(MAX(OFFSET(E353,1-$M$3,0):E353),MIN(OFFSET(F353,1-$M$3,0):F353))))</f>
        <v/>
      </c>
      <c r="N353" s="65" t="str">
        <f t="shared" ca="1" si="28"/>
        <v/>
      </c>
      <c r="O353" s="102" t="str">
        <f ca="1">IF(ROW()&lt;$O$3+$N$3+3,"",IF(OFFSET(E353,1-$N$3,0)="","",INT(AVERAGE(MAX((OFFSET(E353,1-$O$3,0)):(OFFSET(E353,2-($N$3+$O$3),0))),MIN((OFFSET(F353,1-$O$3,0)):(OFFSET(F353,2-($N$3+$O$3),0)))))))</f>
        <v/>
      </c>
      <c r="P353" s="65" t="str">
        <f t="shared" ca="1" si="30"/>
        <v/>
      </c>
      <c r="Q353" s="93" t="str">
        <f t="shared" ca="1" si="29"/>
        <v/>
      </c>
      <c r="R353" s="90"/>
      <c r="S353" s="65"/>
      <c r="T353" s="65"/>
      <c r="U353" s="145" t="str">
        <f ca="1">IFERROR(AVERAGE(OFFSET(G353,1-U$3,0):G353),"")</f>
        <v/>
      </c>
      <c r="V353" s="85"/>
      <c r="W353" s="93"/>
      <c r="X353" s="146">
        <f t="shared" ca="1" si="31"/>
        <v>-1</v>
      </c>
      <c r="Y353" s="92"/>
      <c r="Z353" s="81"/>
      <c r="AA353" s="65"/>
      <c r="AB353" s="103"/>
      <c r="AC353" s="103"/>
      <c r="AD353" s="103"/>
      <c r="AE353" s="65"/>
      <c r="AF353" s="81"/>
      <c r="AG353" s="65"/>
      <c r="AH353" s="65"/>
      <c r="AI353" s="81"/>
      <c r="AJ353" s="65"/>
      <c r="AK353" s="103"/>
      <c r="AL353" s="103"/>
      <c r="AM353" s="103"/>
      <c r="AN353" s="65"/>
      <c r="AO353" s="81"/>
      <c r="AP353" s="65"/>
      <c r="AQ353" s="64"/>
    </row>
    <row r="354" spans="1:43" ht="18" customHeight="1">
      <c r="A354" s="46"/>
      <c r="B354" s="47"/>
      <c r="C354" s="48"/>
      <c r="D354" s="46"/>
      <c r="E354" s="46"/>
      <c r="F354" s="46"/>
      <c r="G354" s="46"/>
      <c r="H354" s="57" t="str">
        <f ca="1">IF(AND(COUNT(OFFSET(G354,1-H$3,0):G354)&lt;&gt;H$3),"",IF(AND(COUNT(OFFSET(G354,1-H$3,0):G354)=H$3,H353=""),AVERAGE(OFFSET(G354,1-H$3,0):G354),IF(COUNT(H353=1),H353+2/(H$3+1)*(G354-H353))))</f>
        <v/>
      </c>
      <c r="I354" s="57" t="str">
        <f ca="1">IF(AND(COUNT(OFFSET(G354,1-I$3,0):G354)&lt;&gt;I$3),"",IF(AND(COUNT(OFFSET(G354,1-I$3,0):G354)=I$3,I353=""),AVERAGE(OFFSET(G354,1-I$3,0):G354),IF(COUNT(I353=1),I353+2/(I$3+1)*(G354-I353))))</f>
        <v/>
      </c>
      <c r="J354" s="58" t="str">
        <f t="shared" ca="1" si="27"/>
        <v/>
      </c>
      <c r="K354" s="58" t="str">
        <f ca="1">IF(AND(COUNT(OFFSET(J354,1-K$3,0):J354)&lt;&gt;K$3),"",IF(AND(COUNT(OFFSET(J354,1-K$3,0):J354)=K$3,K353=""),AVERAGE(OFFSET(J354,1-K$3,0):J354),IF(COUNT(K353=1),K353+2/(K$3+1)*(J354-K353))))</f>
        <v/>
      </c>
      <c r="L354" s="82" t="str">
        <f ca="1">IF(OR(ROW()&lt;$L$3+3,E354=""),"",INT(AVERAGE(MAX(OFFSET(E354,1-$L$3,0):E354),MIN(OFFSET(F354,1-$L$3,0):F354))))</f>
        <v/>
      </c>
      <c r="M354" s="82" t="str">
        <f ca="1">IF(OR(ROW()&lt;$M$3+3,E354=""),"",INT(AVERAGE(MAX(OFFSET(E354,1-$M$3,0):E354),MIN(OFFSET(F354,1-$M$3,0):F354))))</f>
        <v/>
      </c>
      <c r="N354" s="65" t="str">
        <f t="shared" ca="1" si="28"/>
        <v/>
      </c>
      <c r="O354" s="102" t="str">
        <f ca="1">IF(ROW()&lt;$O$3+$N$3+3,"",IF(OFFSET(E354,1-$N$3,0)="","",INT(AVERAGE(MAX((OFFSET(E354,1-$O$3,0)):(OFFSET(E354,2-($N$3+$O$3),0))),MIN((OFFSET(F354,1-$O$3,0)):(OFFSET(F354,2-($N$3+$O$3),0)))))))</f>
        <v/>
      </c>
      <c r="P354" s="65" t="str">
        <f t="shared" ca="1" si="30"/>
        <v/>
      </c>
      <c r="Q354" s="93" t="str">
        <f t="shared" ca="1" si="29"/>
        <v/>
      </c>
      <c r="R354" s="90"/>
      <c r="S354" s="65"/>
      <c r="T354" s="65"/>
      <c r="U354" s="145" t="str">
        <f ca="1">IFERROR(AVERAGE(OFFSET(G354,1-U$3,0):G354),"")</f>
        <v/>
      </c>
      <c r="V354" s="85"/>
      <c r="W354" s="93"/>
      <c r="X354" s="146">
        <f t="shared" ca="1" si="31"/>
        <v>-1</v>
      </c>
      <c r="Y354" s="92"/>
      <c r="Z354" s="81"/>
      <c r="AA354" s="65"/>
      <c r="AB354" s="103"/>
      <c r="AC354" s="103"/>
      <c r="AD354" s="103"/>
      <c r="AE354" s="65"/>
      <c r="AF354" s="81"/>
      <c r="AG354" s="65"/>
      <c r="AH354" s="65"/>
      <c r="AI354" s="81"/>
      <c r="AJ354" s="65"/>
      <c r="AK354" s="103"/>
      <c r="AL354" s="103"/>
      <c r="AM354" s="103"/>
      <c r="AN354" s="65"/>
      <c r="AO354" s="81"/>
      <c r="AP354" s="65"/>
      <c r="AQ354" s="64"/>
    </row>
    <row r="355" spans="1:43" ht="18" customHeight="1">
      <c r="A355" s="46"/>
      <c r="B355" s="47"/>
      <c r="C355" s="48"/>
      <c r="D355" s="46"/>
      <c r="E355" s="46"/>
      <c r="F355" s="46"/>
      <c r="G355" s="46"/>
      <c r="H355" s="57" t="str">
        <f ca="1">IF(AND(COUNT(OFFSET(G355,1-H$3,0):G355)&lt;&gt;H$3),"",IF(AND(COUNT(OFFSET(G355,1-H$3,0):G355)=H$3,H354=""),AVERAGE(OFFSET(G355,1-H$3,0):G355),IF(COUNT(H354=1),H354+2/(H$3+1)*(G355-H354))))</f>
        <v/>
      </c>
      <c r="I355" s="57" t="str">
        <f ca="1">IF(AND(COUNT(OFFSET(G355,1-I$3,0):G355)&lt;&gt;I$3),"",IF(AND(COUNT(OFFSET(G355,1-I$3,0):G355)=I$3,I354=""),AVERAGE(OFFSET(G355,1-I$3,0):G355),IF(COUNT(I354=1),I354+2/(I$3+1)*(G355-I354))))</f>
        <v/>
      </c>
      <c r="J355" s="58" t="str">
        <f t="shared" ca="1" si="27"/>
        <v/>
      </c>
      <c r="K355" s="58" t="str">
        <f ca="1">IF(AND(COUNT(OFFSET(J355,1-K$3,0):J355)&lt;&gt;K$3),"",IF(AND(COUNT(OFFSET(J355,1-K$3,0):J355)=K$3,K354=""),AVERAGE(OFFSET(J355,1-K$3,0):J355),IF(COUNT(K354=1),K354+2/(K$3+1)*(J355-K354))))</f>
        <v/>
      </c>
      <c r="L355" s="82" t="str">
        <f ca="1">IF(OR(ROW()&lt;$L$3+3,E355=""),"",INT(AVERAGE(MAX(OFFSET(E355,1-$L$3,0):E355),MIN(OFFSET(F355,1-$L$3,0):F355))))</f>
        <v/>
      </c>
      <c r="M355" s="82" t="str">
        <f ca="1">IF(OR(ROW()&lt;$M$3+3,E355=""),"",INT(AVERAGE(MAX(OFFSET(E355,1-$M$3,0):E355),MIN(OFFSET(F355,1-$M$3,0):F355))))</f>
        <v/>
      </c>
      <c r="N355" s="65" t="str">
        <f t="shared" ca="1" si="28"/>
        <v/>
      </c>
      <c r="O355" s="102" t="str">
        <f ca="1">IF(ROW()&lt;$O$3+$N$3+3,"",IF(OFFSET(E355,1-$N$3,0)="","",INT(AVERAGE(MAX((OFFSET(E355,1-$O$3,0)):(OFFSET(E355,2-($N$3+$O$3),0))),MIN((OFFSET(F355,1-$O$3,0)):(OFFSET(F355,2-($N$3+$O$3),0)))))))</f>
        <v/>
      </c>
      <c r="P355" s="65" t="str">
        <f t="shared" ca="1" si="30"/>
        <v/>
      </c>
      <c r="Q355" s="93" t="str">
        <f t="shared" ca="1" si="29"/>
        <v/>
      </c>
      <c r="R355" s="90"/>
      <c r="S355" s="65"/>
      <c r="T355" s="65"/>
      <c r="U355" s="145" t="str">
        <f ca="1">IFERROR(AVERAGE(OFFSET(G355,1-U$3,0):G355),"")</f>
        <v/>
      </c>
      <c r="V355" s="85"/>
      <c r="W355" s="93"/>
      <c r="X355" s="146">
        <f t="shared" ca="1" si="31"/>
        <v>-1</v>
      </c>
      <c r="Y355" s="92"/>
      <c r="Z355" s="81"/>
      <c r="AA355" s="65"/>
      <c r="AB355" s="103"/>
      <c r="AC355" s="103"/>
      <c r="AD355" s="103"/>
      <c r="AE355" s="65"/>
      <c r="AF355" s="81"/>
      <c r="AG355" s="65"/>
      <c r="AH355" s="65"/>
      <c r="AI355" s="81"/>
      <c r="AJ355" s="65"/>
      <c r="AK355" s="103"/>
      <c r="AL355" s="103"/>
      <c r="AM355" s="103"/>
      <c r="AN355" s="65"/>
      <c r="AO355" s="81"/>
      <c r="AP355" s="65"/>
      <c r="AQ355" s="64"/>
    </row>
    <row r="356" spans="1:43" ht="18" customHeight="1">
      <c r="A356" s="46"/>
      <c r="B356" s="47"/>
      <c r="C356" s="48"/>
      <c r="D356" s="46"/>
      <c r="E356" s="46"/>
      <c r="F356" s="46"/>
      <c r="G356" s="46"/>
      <c r="H356" s="57" t="str">
        <f ca="1">IF(AND(COUNT(OFFSET(G356,1-H$3,0):G356)&lt;&gt;H$3),"",IF(AND(COUNT(OFFSET(G356,1-H$3,0):G356)=H$3,H355=""),AVERAGE(OFFSET(G356,1-H$3,0):G356),IF(COUNT(H355=1),H355+2/(H$3+1)*(G356-H355))))</f>
        <v/>
      </c>
      <c r="I356" s="57" t="str">
        <f ca="1">IF(AND(COUNT(OFFSET(G356,1-I$3,0):G356)&lt;&gt;I$3),"",IF(AND(COUNT(OFFSET(G356,1-I$3,0):G356)=I$3,I355=""),AVERAGE(OFFSET(G356,1-I$3,0):G356),IF(COUNT(I355=1),I355+2/(I$3+1)*(G356-I355))))</f>
        <v/>
      </c>
      <c r="J356" s="58" t="str">
        <f t="shared" ca="1" si="27"/>
        <v/>
      </c>
      <c r="K356" s="58" t="str">
        <f ca="1">IF(AND(COUNT(OFFSET(J356,1-K$3,0):J356)&lt;&gt;K$3),"",IF(AND(COUNT(OFFSET(J356,1-K$3,0):J356)=K$3,K355=""),AVERAGE(OFFSET(J356,1-K$3,0):J356),IF(COUNT(K355=1),K355+2/(K$3+1)*(J356-K355))))</f>
        <v/>
      </c>
      <c r="L356" s="82" t="str">
        <f ca="1">IF(OR(ROW()&lt;$L$3+3,E356=""),"",INT(AVERAGE(MAX(OFFSET(E356,1-$L$3,0):E356),MIN(OFFSET(F356,1-$L$3,0):F356))))</f>
        <v/>
      </c>
      <c r="M356" s="82" t="str">
        <f ca="1">IF(OR(ROW()&lt;$M$3+3,E356=""),"",INT(AVERAGE(MAX(OFFSET(E356,1-$M$3,0):E356),MIN(OFFSET(F356,1-$M$3,0):F356))))</f>
        <v/>
      </c>
      <c r="N356" s="65" t="str">
        <f t="shared" ca="1" si="28"/>
        <v/>
      </c>
      <c r="O356" s="102" t="str">
        <f ca="1">IF(ROW()&lt;$O$3+$N$3+3,"",IF(OFFSET(E356,1-$N$3,0)="","",INT(AVERAGE(MAX((OFFSET(E356,1-$O$3,0)):(OFFSET(E356,2-($N$3+$O$3),0))),MIN((OFFSET(F356,1-$O$3,0)):(OFFSET(F356,2-($N$3+$O$3),0)))))))</f>
        <v/>
      </c>
      <c r="P356" s="65" t="str">
        <f t="shared" ca="1" si="30"/>
        <v/>
      </c>
      <c r="Q356" s="93" t="str">
        <f t="shared" ca="1" si="29"/>
        <v/>
      </c>
      <c r="R356" s="90"/>
      <c r="S356" s="65"/>
      <c r="T356" s="65"/>
      <c r="U356" s="145" t="str">
        <f ca="1">IFERROR(AVERAGE(OFFSET(G356,1-U$3,0):G356),"")</f>
        <v/>
      </c>
      <c r="V356" s="85"/>
      <c r="W356" s="93"/>
      <c r="X356" s="146">
        <f t="shared" ca="1" si="31"/>
        <v>-1</v>
      </c>
      <c r="Y356" s="92"/>
      <c r="Z356" s="81"/>
      <c r="AA356" s="65"/>
      <c r="AB356" s="103"/>
      <c r="AC356" s="103"/>
      <c r="AD356" s="103"/>
      <c r="AE356" s="65"/>
      <c r="AF356" s="81"/>
      <c r="AG356" s="65"/>
      <c r="AH356" s="65"/>
      <c r="AI356" s="81"/>
      <c r="AJ356" s="65"/>
      <c r="AK356" s="103"/>
      <c r="AL356" s="103"/>
      <c r="AM356" s="103"/>
      <c r="AN356" s="65"/>
      <c r="AO356" s="81"/>
      <c r="AP356" s="65"/>
      <c r="AQ356" s="64"/>
    </row>
    <row r="357" spans="1:43" ht="18" customHeight="1">
      <c r="A357" s="46"/>
      <c r="B357" s="47"/>
      <c r="C357" s="48"/>
      <c r="D357" s="46"/>
      <c r="E357" s="46"/>
      <c r="F357" s="46"/>
      <c r="G357" s="46"/>
      <c r="H357" s="57" t="str">
        <f ca="1">IF(AND(COUNT(OFFSET(G357,1-H$3,0):G357)&lt;&gt;H$3),"",IF(AND(COUNT(OFFSET(G357,1-H$3,0):G357)=H$3,H356=""),AVERAGE(OFFSET(G357,1-H$3,0):G357),IF(COUNT(H356=1),H356+2/(H$3+1)*(G357-H356))))</f>
        <v/>
      </c>
      <c r="I357" s="57" t="str">
        <f ca="1">IF(AND(COUNT(OFFSET(G357,1-I$3,0):G357)&lt;&gt;I$3),"",IF(AND(COUNT(OFFSET(G357,1-I$3,0):G357)=I$3,I356=""),AVERAGE(OFFSET(G357,1-I$3,0):G357),IF(COUNT(I356=1),I356+2/(I$3+1)*(G357-I356))))</f>
        <v/>
      </c>
      <c r="J357" s="58" t="str">
        <f t="shared" ca="1" si="27"/>
        <v/>
      </c>
      <c r="K357" s="58" t="str">
        <f ca="1">IF(AND(COUNT(OFFSET(J357,1-K$3,0):J357)&lt;&gt;K$3),"",IF(AND(COUNT(OFFSET(J357,1-K$3,0):J357)=K$3,K356=""),AVERAGE(OFFSET(J357,1-K$3,0):J357),IF(COUNT(K356=1),K356+2/(K$3+1)*(J357-K356))))</f>
        <v/>
      </c>
      <c r="L357" s="82" t="str">
        <f ca="1">IF(OR(ROW()&lt;$L$3+3,E357=""),"",INT(AVERAGE(MAX(OFFSET(E357,1-$L$3,0):E357),MIN(OFFSET(F357,1-$L$3,0):F357))))</f>
        <v/>
      </c>
      <c r="M357" s="82" t="str">
        <f ca="1">IF(OR(ROW()&lt;$M$3+3,E357=""),"",INT(AVERAGE(MAX(OFFSET(E357,1-$M$3,0):E357),MIN(OFFSET(F357,1-$M$3,0):F357))))</f>
        <v/>
      </c>
      <c r="N357" s="65" t="str">
        <f t="shared" ca="1" si="28"/>
        <v/>
      </c>
      <c r="O357" s="102" t="str">
        <f ca="1">IF(ROW()&lt;$O$3+$N$3+3,"",IF(OFFSET(E357,1-$N$3,0)="","",INT(AVERAGE(MAX((OFFSET(E357,1-$O$3,0)):(OFFSET(E357,2-($N$3+$O$3),0))),MIN((OFFSET(F357,1-$O$3,0)):(OFFSET(F357,2-($N$3+$O$3),0)))))))</f>
        <v/>
      </c>
      <c r="P357" s="65" t="str">
        <f t="shared" ca="1" si="30"/>
        <v/>
      </c>
      <c r="Q357" s="93" t="str">
        <f t="shared" ca="1" si="29"/>
        <v/>
      </c>
      <c r="R357" s="90"/>
      <c r="S357" s="65"/>
      <c r="T357" s="65"/>
      <c r="U357" s="145" t="str">
        <f ca="1">IFERROR(AVERAGE(OFFSET(G357,1-U$3,0):G357),"")</f>
        <v/>
      </c>
      <c r="V357" s="85"/>
      <c r="W357" s="93"/>
      <c r="X357" s="146">
        <f t="shared" ca="1" si="31"/>
        <v>-1</v>
      </c>
      <c r="Y357" s="92"/>
      <c r="Z357" s="81"/>
      <c r="AA357" s="65"/>
      <c r="AB357" s="103"/>
      <c r="AC357" s="103"/>
      <c r="AD357" s="103"/>
      <c r="AE357" s="65"/>
      <c r="AF357" s="81"/>
      <c r="AG357" s="65"/>
      <c r="AH357" s="65"/>
      <c r="AI357" s="81"/>
      <c r="AJ357" s="65"/>
      <c r="AK357" s="103"/>
      <c r="AL357" s="103"/>
      <c r="AM357" s="103"/>
      <c r="AN357" s="65"/>
      <c r="AO357" s="81"/>
      <c r="AP357" s="65"/>
      <c r="AQ357" s="64"/>
    </row>
    <row r="358" spans="1:43" ht="18" customHeight="1">
      <c r="A358" s="46"/>
      <c r="B358" s="47"/>
      <c r="C358" s="48"/>
      <c r="D358" s="46"/>
      <c r="E358" s="46"/>
      <c r="F358" s="46"/>
      <c r="G358" s="46"/>
      <c r="H358" s="57" t="str">
        <f ca="1">IF(AND(COUNT(OFFSET(G358,1-H$3,0):G358)&lt;&gt;H$3),"",IF(AND(COUNT(OFFSET(G358,1-H$3,0):G358)=H$3,H357=""),AVERAGE(OFFSET(G358,1-H$3,0):G358),IF(COUNT(H357=1),H357+2/(H$3+1)*(G358-H357))))</f>
        <v/>
      </c>
      <c r="I358" s="57" t="str">
        <f ca="1">IF(AND(COUNT(OFFSET(G358,1-I$3,0):G358)&lt;&gt;I$3),"",IF(AND(COUNT(OFFSET(G358,1-I$3,0):G358)=I$3,I357=""),AVERAGE(OFFSET(G358,1-I$3,0):G358),IF(COUNT(I357=1),I357+2/(I$3+1)*(G358-I357))))</f>
        <v/>
      </c>
      <c r="J358" s="58" t="str">
        <f t="shared" ca="1" si="27"/>
        <v/>
      </c>
      <c r="K358" s="58" t="str">
        <f ca="1">IF(AND(COUNT(OFFSET(J358,1-K$3,0):J358)&lt;&gt;K$3),"",IF(AND(COUNT(OFFSET(J358,1-K$3,0):J358)=K$3,K357=""),AVERAGE(OFFSET(J358,1-K$3,0):J358),IF(COUNT(K357=1),K357+2/(K$3+1)*(J358-K357))))</f>
        <v/>
      </c>
      <c r="L358" s="82" t="str">
        <f ca="1">IF(OR(ROW()&lt;$L$3+3,E358=""),"",INT(AVERAGE(MAX(OFFSET(E358,1-$L$3,0):E358),MIN(OFFSET(F358,1-$L$3,0):F358))))</f>
        <v/>
      </c>
      <c r="M358" s="82" t="str">
        <f ca="1">IF(OR(ROW()&lt;$M$3+3,E358=""),"",INT(AVERAGE(MAX(OFFSET(E358,1-$M$3,0):E358),MIN(OFFSET(F358,1-$M$3,0):F358))))</f>
        <v/>
      </c>
      <c r="N358" s="65" t="str">
        <f t="shared" ca="1" si="28"/>
        <v/>
      </c>
      <c r="O358" s="102" t="str">
        <f ca="1">IF(ROW()&lt;$O$3+$N$3+3,"",IF(OFFSET(E358,1-$N$3,0)="","",INT(AVERAGE(MAX((OFFSET(E358,1-$O$3,0)):(OFFSET(E358,2-($N$3+$O$3),0))),MIN((OFFSET(F358,1-$O$3,0)):(OFFSET(F358,2-($N$3+$O$3),0)))))))</f>
        <v/>
      </c>
      <c r="P358" s="65" t="str">
        <f t="shared" ca="1" si="30"/>
        <v/>
      </c>
      <c r="Q358" s="93" t="str">
        <f t="shared" ca="1" si="29"/>
        <v/>
      </c>
      <c r="R358" s="90"/>
      <c r="S358" s="65"/>
      <c r="T358" s="65"/>
      <c r="U358" s="145" t="str">
        <f ca="1">IFERROR(AVERAGE(OFFSET(G358,1-U$3,0):G358),"")</f>
        <v/>
      </c>
      <c r="V358" s="85"/>
      <c r="W358" s="93"/>
      <c r="X358" s="146">
        <f t="shared" ca="1" si="31"/>
        <v>-1</v>
      </c>
      <c r="Y358" s="92"/>
      <c r="Z358" s="81"/>
      <c r="AA358" s="65"/>
      <c r="AB358" s="103"/>
      <c r="AC358" s="103"/>
      <c r="AD358" s="103"/>
      <c r="AE358" s="65"/>
      <c r="AF358" s="81"/>
      <c r="AG358" s="65"/>
      <c r="AH358" s="65"/>
      <c r="AI358" s="81"/>
      <c r="AJ358" s="65"/>
      <c r="AK358" s="103"/>
      <c r="AL358" s="103"/>
      <c r="AM358" s="103"/>
      <c r="AN358" s="65"/>
      <c r="AO358" s="81"/>
      <c r="AP358" s="65"/>
      <c r="AQ358" s="64"/>
    </row>
    <row r="359" spans="1:43" ht="18" customHeight="1">
      <c r="A359" s="46"/>
      <c r="B359" s="47"/>
      <c r="C359" s="48"/>
      <c r="D359" s="46"/>
      <c r="E359" s="46"/>
      <c r="F359" s="46"/>
      <c r="G359" s="46"/>
      <c r="H359" s="57" t="str">
        <f ca="1">IF(AND(COUNT(OFFSET(G359,1-H$3,0):G359)&lt;&gt;H$3),"",IF(AND(COUNT(OFFSET(G359,1-H$3,0):G359)=H$3,H358=""),AVERAGE(OFFSET(G359,1-H$3,0):G359),IF(COUNT(H358=1),H358+2/(H$3+1)*(G359-H358))))</f>
        <v/>
      </c>
      <c r="I359" s="57" t="str">
        <f ca="1">IF(AND(COUNT(OFFSET(G359,1-I$3,0):G359)&lt;&gt;I$3),"",IF(AND(COUNT(OFFSET(G359,1-I$3,0):G359)=I$3,I358=""),AVERAGE(OFFSET(G359,1-I$3,0):G359),IF(COUNT(I358=1),I358+2/(I$3+1)*(G359-I358))))</f>
        <v/>
      </c>
      <c r="J359" s="58" t="str">
        <f t="shared" ca="1" si="27"/>
        <v/>
      </c>
      <c r="K359" s="58" t="str">
        <f ca="1">IF(AND(COUNT(OFFSET(J359,1-K$3,0):J359)&lt;&gt;K$3),"",IF(AND(COUNT(OFFSET(J359,1-K$3,0):J359)=K$3,K358=""),AVERAGE(OFFSET(J359,1-K$3,0):J359),IF(COUNT(K358=1),K358+2/(K$3+1)*(J359-K358))))</f>
        <v/>
      </c>
      <c r="L359" s="82" t="str">
        <f ca="1">IF(OR(ROW()&lt;$L$3+3,E359=""),"",INT(AVERAGE(MAX(OFFSET(E359,1-$L$3,0):E359),MIN(OFFSET(F359,1-$L$3,0):F359))))</f>
        <v/>
      </c>
      <c r="M359" s="82" t="str">
        <f ca="1">IF(OR(ROW()&lt;$M$3+3,E359=""),"",INT(AVERAGE(MAX(OFFSET(E359,1-$M$3,0):E359),MIN(OFFSET(F359,1-$M$3,0):F359))))</f>
        <v/>
      </c>
      <c r="N359" s="65" t="str">
        <f t="shared" ca="1" si="28"/>
        <v/>
      </c>
      <c r="O359" s="102" t="str">
        <f ca="1">IF(ROW()&lt;$O$3+$N$3+3,"",IF(OFFSET(E359,1-$N$3,0)="","",INT(AVERAGE(MAX((OFFSET(E359,1-$O$3,0)):(OFFSET(E359,2-($N$3+$O$3),0))),MIN((OFFSET(F359,1-$O$3,0)):(OFFSET(F359,2-($N$3+$O$3),0)))))))</f>
        <v/>
      </c>
      <c r="P359" s="65" t="str">
        <f t="shared" ca="1" si="30"/>
        <v/>
      </c>
      <c r="Q359" s="93" t="str">
        <f t="shared" ca="1" si="29"/>
        <v/>
      </c>
      <c r="R359" s="90"/>
      <c r="S359" s="65"/>
      <c r="T359" s="65"/>
      <c r="U359" s="145" t="str">
        <f ca="1">IFERROR(AVERAGE(OFFSET(G359,1-U$3,0):G359),"")</f>
        <v/>
      </c>
      <c r="V359" s="85"/>
      <c r="W359" s="93"/>
      <c r="X359" s="146">
        <f t="shared" ca="1" si="31"/>
        <v>-1</v>
      </c>
      <c r="Y359" s="92"/>
      <c r="Z359" s="81"/>
      <c r="AA359" s="65"/>
      <c r="AB359" s="103"/>
      <c r="AC359" s="103"/>
      <c r="AD359" s="103"/>
      <c r="AE359" s="65"/>
      <c r="AF359" s="81"/>
      <c r="AG359" s="65"/>
      <c r="AH359" s="65"/>
      <c r="AI359" s="81"/>
      <c r="AJ359" s="65"/>
      <c r="AK359" s="103"/>
      <c r="AL359" s="103"/>
      <c r="AM359" s="103"/>
      <c r="AN359" s="65"/>
      <c r="AO359" s="81"/>
      <c r="AP359" s="65"/>
      <c r="AQ359" s="64"/>
    </row>
    <row r="360" spans="1:43" ht="18" customHeight="1">
      <c r="A360" s="46"/>
      <c r="B360" s="47"/>
      <c r="C360" s="48"/>
      <c r="D360" s="46"/>
      <c r="E360" s="46"/>
      <c r="F360" s="46"/>
      <c r="G360" s="46"/>
      <c r="H360" s="57" t="str">
        <f ca="1">IF(AND(COUNT(OFFSET(G360,1-H$3,0):G360)&lt;&gt;H$3),"",IF(AND(COUNT(OFFSET(G360,1-H$3,0):G360)=H$3,H359=""),AVERAGE(OFFSET(G360,1-H$3,0):G360),IF(COUNT(H359=1),H359+2/(H$3+1)*(G360-H359))))</f>
        <v/>
      </c>
      <c r="I360" s="57" t="str">
        <f ca="1">IF(AND(COUNT(OFFSET(G360,1-I$3,0):G360)&lt;&gt;I$3),"",IF(AND(COUNT(OFFSET(G360,1-I$3,0):G360)=I$3,I359=""),AVERAGE(OFFSET(G360,1-I$3,0):G360),IF(COUNT(I359=1),I359+2/(I$3+1)*(G360-I359))))</f>
        <v/>
      </c>
      <c r="J360" s="58" t="str">
        <f t="shared" ca="1" si="27"/>
        <v/>
      </c>
      <c r="K360" s="58" t="str">
        <f ca="1">IF(AND(COUNT(OFFSET(J360,1-K$3,0):J360)&lt;&gt;K$3),"",IF(AND(COUNT(OFFSET(J360,1-K$3,0):J360)=K$3,K359=""),AVERAGE(OFFSET(J360,1-K$3,0):J360),IF(COUNT(K359=1),K359+2/(K$3+1)*(J360-K359))))</f>
        <v/>
      </c>
      <c r="L360" s="82" t="str">
        <f ca="1">IF(OR(ROW()&lt;$L$3+3,E360=""),"",INT(AVERAGE(MAX(OFFSET(E360,1-$L$3,0):E360),MIN(OFFSET(F360,1-$L$3,0):F360))))</f>
        <v/>
      </c>
      <c r="M360" s="82" t="str">
        <f ca="1">IF(OR(ROW()&lt;$M$3+3,E360=""),"",INT(AVERAGE(MAX(OFFSET(E360,1-$M$3,0):E360),MIN(OFFSET(F360,1-$M$3,0):F360))))</f>
        <v/>
      </c>
      <c r="N360" s="65" t="str">
        <f t="shared" ca="1" si="28"/>
        <v/>
      </c>
      <c r="O360" s="102" t="str">
        <f ca="1">IF(ROW()&lt;$O$3+$N$3+3,"",IF(OFFSET(E360,1-$N$3,0)="","",INT(AVERAGE(MAX((OFFSET(E360,1-$O$3,0)):(OFFSET(E360,2-($N$3+$O$3),0))),MIN((OFFSET(F360,1-$O$3,0)):(OFFSET(F360,2-($N$3+$O$3),0)))))))</f>
        <v/>
      </c>
      <c r="P360" s="65" t="str">
        <f t="shared" ca="1" si="30"/>
        <v/>
      </c>
      <c r="Q360" s="93" t="str">
        <f t="shared" ca="1" si="29"/>
        <v/>
      </c>
      <c r="R360" s="90"/>
      <c r="S360" s="65"/>
      <c r="T360" s="65"/>
      <c r="U360" s="145" t="str">
        <f ca="1">IFERROR(AVERAGE(OFFSET(G360,1-U$3,0):G360),"")</f>
        <v/>
      </c>
      <c r="V360" s="85"/>
      <c r="W360" s="93"/>
      <c r="X360" s="146">
        <f t="shared" ca="1" si="31"/>
        <v>-1</v>
      </c>
      <c r="Y360" s="92"/>
      <c r="Z360" s="81"/>
      <c r="AA360" s="65"/>
      <c r="AB360" s="103"/>
      <c r="AC360" s="103"/>
      <c r="AD360" s="103"/>
      <c r="AE360" s="65"/>
      <c r="AF360" s="81"/>
      <c r="AG360" s="65"/>
      <c r="AH360" s="65"/>
      <c r="AI360" s="81"/>
      <c r="AJ360" s="65"/>
      <c r="AK360" s="103"/>
      <c r="AL360" s="103"/>
      <c r="AM360" s="103"/>
      <c r="AN360" s="65"/>
      <c r="AO360" s="81"/>
      <c r="AP360" s="65"/>
      <c r="AQ360" s="64"/>
    </row>
    <row r="361" spans="1:43" ht="18" customHeight="1">
      <c r="A361" s="46"/>
      <c r="B361" s="47"/>
      <c r="C361" s="48"/>
      <c r="D361" s="46"/>
      <c r="E361" s="46"/>
      <c r="F361" s="46"/>
      <c r="G361" s="46"/>
      <c r="H361" s="57" t="str">
        <f ca="1">IF(AND(COUNT(OFFSET(G361,1-H$3,0):G361)&lt;&gt;H$3),"",IF(AND(COUNT(OFFSET(G361,1-H$3,0):G361)=H$3,H360=""),AVERAGE(OFFSET(G361,1-H$3,0):G361),IF(COUNT(H360=1),H360+2/(H$3+1)*(G361-H360))))</f>
        <v/>
      </c>
      <c r="I361" s="57" t="str">
        <f ca="1">IF(AND(COUNT(OFFSET(G361,1-I$3,0):G361)&lt;&gt;I$3),"",IF(AND(COUNT(OFFSET(G361,1-I$3,0):G361)=I$3,I360=""),AVERAGE(OFFSET(G361,1-I$3,0):G361),IF(COUNT(I360=1),I360+2/(I$3+1)*(G361-I360))))</f>
        <v/>
      </c>
      <c r="J361" s="58" t="str">
        <f t="shared" ca="1" si="27"/>
        <v/>
      </c>
      <c r="K361" s="58" t="str">
        <f ca="1">IF(AND(COUNT(OFFSET(J361,1-K$3,0):J361)&lt;&gt;K$3),"",IF(AND(COUNT(OFFSET(J361,1-K$3,0):J361)=K$3,K360=""),AVERAGE(OFFSET(J361,1-K$3,0):J361),IF(COUNT(K360=1),K360+2/(K$3+1)*(J361-K360))))</f>
        <v/>
      </c>
      <c r="L361" s="82" t="str">
        <f ca="1">IF(OR(ROW()&lt;$L$3+3,E361=""),"",INT(AVERAGE(MAX(OFFSET(E361,1-$L$3,0):E361),MIN(OFFSET(F361,1-$L$3,0):F361))))</f>
        <v/>
      </c>
      <c r="M361" s="82" t="str">
        <f ca="1">IF(OR(ROW()&lt;$M$3+3,E361=""),"",INT(AVERAGE(MAX(OFFSET(E361,1-$M$3,0):E361),MIN(OFFSET(F361,1-$M$3,0):F361))))</f>
        <v/>
      </c>
      <c r="N361" s="65" t="str">
        <f t="shared" ca="1" si="28"/>
        <v/>
      </c>
      <c r="O361" s="102" t="str">
        <f ca="1">IF(ROW()&lt;$O$3+$N$3+3,"",IF(OFFSET(E361,1-$N$3,0)="","",INT(AVERAGE(MAX((OFFSET(E361,1-$O$3,0)):(OFFSET(E361,2-($N$3+$O$3),0))),MIN((OFFSET(F361,1-$O$3,0)):(OFFSET(F361,2-($N$3+$O$3),0)))))))</f>
        <v/>
      </c>
      <c r="P361" s="65" t="str">
        <f t="shared" ca="1" si="30"/>
        <v/>
      </c>
      <c r="Q361" s="93" t="str">
        <f t="shared" ca="1" si="29"/>
        <v/>
      </c>
      <c r="R361" s="90"/>
      <c r="S361" s="65"/>
      <c r="T361" s="65"/>
      <c r="U361" s="145" t="str">
        <f ca="1">IFERROR(AVERAGE(OFFSET(G361,1-U$3,0):G361),"")</f>
        <v/>
      </c>
      <c r="V361" s="85"/>
      <c r="W361" s="93"/>
      <c r="X361" s="146">
        <f t="shared" ca="1" si="31"/>
        <v>-1</v>
      </c>
      <c r="Y361" s="92"/>
      <c r="Z361" s="81"/>
      <c r="AA361" s="65"/>
      <c r="AB361" s="103"/>
      <c r="AC361" s="103"/>
      <c r="AD361" s="103"/>
      <c r="AE361" s="65"/>
      <c r="AF361" s="81"/>
      <c r="AG361" s="65"/>
      <c r="AH361" s="65"/>
      <c r="AI361" s="81"/>
      <c r="AJ361" s="65"/>
      <c r="AK361" s="103"/>
      <c r="AL361" s="103"/>
      <c r="AM361" s="103"/>
      <c r="AN361" s="65"/>
      <c r="AO361" s="81"/>
      <c r="AP361" s="65"/>
      <c r="AQ361" s="64"/>
    </row>
    <row r="362" spans="1:43" ht="18" customHeight="1">
      <c r="A362" s="46"/>
      <c r="B362" s="47"/>
      <c r="C362" s="48"/>
      <c r="D362" s="46"/>
      <c r="E362" s="46"/>
      <c r="F362" s="46"/>
      <c r="G362" s="46"/>
      <c r="H362" s="57" t="str">
        <f ca="1">IF(AND(COUNT(OFFSET(G362,1-H$3,0):G362)&lt;&gt;H$3),"",IF(AND(COUNT(OFFSET(G362,1-H$3,0):G362)=H$3,H361=""),AVERAGE(OFFSET(G362,1-H$3,0):G362),IF(COUNT(H361=1),H361+2/(H$3+1)*(G362-H361))))</f>
        <v/>
      </c>
      <c r="I362" s="57" t="str">
        <f ca="1">IF(AND(COUNT(OFFSET(G362,1-I$3,0):G362)&lt;&gt;I$3),"",IF(AND(COUNT(OFFSET(G362,1-I$3,0):G362)=I$3,I361=""),AVERAGE(OFFSET(G362,1-I$3,0):G362),IF(COUNT(I361=1),I361+2/(I$3+1)*(G362-I361))))</f>
        <v/>
      </c>
      <c r="J362" s="58" t="str">
        <f t="shared" ca="1" si="27"/>
        <v/>
      </c>
      <c r="K362" s="58" t="str">
        <f ca="1">IF(AND(COUNT(OFFSET(J362,1-K$3,0):J362)&lt;&gt;K$3),"",IF(AND(COUNT(OFFSET(J362,1-K$3,0):J362)=K$3,K361=""),AVERAGE(OFFSET(J362,1-K$3,0):J362),IF(COUNT(K361=1),K361+2/(K$3+1)*(J362-K361))))</f>
        <v/>
      </c>
      <c r="L362" s="82" t="str">
        <f ca="1">IF(OR(ROW()&lt;$L$3+3,E362=""),"",INT(AVERAGE(MAX(OFFSET(E362,1-$L$3,0):E362),MIN(OFFSET(F362,1-$L$3,0):F362))))</f>
        <v/>
      </c>
      <c r="M362" s="82" t="str">
        <f ca="1">IF(OR(ROW()&lt;$M$3+3,E362=""),"",INT(AVERAGE(MAX(OFFSET(E362,1-$M$3,0):E362),MIN(OFFSET(F362,1-$M$3,0):F362))))</f>
        <v/>
      </c>
      <c r="N362" s="65" t="str">
        <f t="shared" ca="1" si="28"/>
        <v/>
      </c>
      <c r="O362" s="102" t="str">
        <f ca="1">IF(ROW()&lt;$O$3+$N$3+3,"",IF(OFFSET(E362,1-$N$3,0)="","",INT(AVERAGE(MAX((OFFSET(E362,1-$O$3,0)):(OFFSET(E362,2-($N$3+$O$3),0))),MIN((OFFSET(F362,1-$O$3,0)):(OFFSET(F362,2-($N$3+$O$3),0)))))))</f>
        <v/>
      </c>
      <c r="P362" s="65" t="str">
        <f t="shared" ca="1" si="30"/>
        <v/>
      </c>
      <c r="Q362" s="93" t="str">
        <f t="shared" ca="1" si="29"/>
        <v/>
      </c>
      <c r="R362" s="90"/>
      <c r="S362" s="65"/>
      <c r="T362" s="65"/>
      <c r="U362" s="145" t="str">
        <f ca="1">IFERROR(AVERAGE(OFFSET(G362,1-U$3,0):G362),"")</f>
        <v/>
      </c>
      <c r="V362" s="85"/>
      <c r="W362" s="93"/>
      <c r="X362" s="146">
        <f t="shared" ca="1" si="31"/>
        <v>-1</v>
      </c>
      <c r="Y362" s="92"/>
      <c r="Z362" s="81"/>
      <c r="AA362" s="65"/>
      <c r="AB362" s="103"/>
      <c r="AC362" s="103"/>
      <c r="AD362" s="103"/>
      <c r="AE362" s="65"/>
      <c r="AF362" s="81"/>
      <c r="AG362" s="65"/>
      <c r="AH362" s="65"/>
      <c r="AI362" s="81"/>
      <c r="AJ362" s="65"/>
      <c r="AK362" s="103"/>
      <c r="AL362" s="103"/>
      <c r="AM362" s="103"/>
      <c r="AN362" s="65"/>
      <c r="AO362" s="81"/>
      <c r="AP362" s="65"/>
      <c r="AQ362" s="64"/>
    </row>
    <row r="363" spans="1:43" ht="18" customHeight="1">
      <c r="A363" s="46"/>
      <c r="B363" s="47"/>
      <c r="C363" s="48"/>
      <c r="D363" s="46"/>
      <c r="E363" s="46"/>
      <c r="F363" s="46"/>
      <c r="G363" s="46"/>
      <c r="H363" s="57" t="str">
        <f ca="1">IF(AND(COUNT(OFFSET(G363,1-H$3,0):G363)&lt;&gt;H$3),"",IF(AND(COUNT(OFFSET(G363,1-H$3,0):G363)=H$3,H362=""),AVERAGE(OFFSET(G363,1-H$3,0):G363),IF(COUNT(H362=1),H362+2/(H$3+1)*(G363-H362))))</f>
        <v/>
      </c>
      <c r="I363" s="57" t="str">
        <f ca="1">IF(AND(COUNT(OFFSET(G363,1-I$3,0):G363)&lt;&gt;I$3),"",IF(AND(COUNT(OFFSET(G363,1-I$3,0):G363)=I$3,I362=""),AVERAGE(OFFSET(G363,1-I$3,0):G363),IF(COUNT(I362=1),I362+2/(I$3+1)*(G363-I362))))</f>
        <v/>
      </c>
      <c r="J363" s="58" t="str">
        <f t="shared" ca="1" si="27"/>
        <v/>
      </c>
      <c r="K363" s="58" t="str">
        <f ca="1">IF(AND(COUNT(OFFSET(J363,1-K$3,0):J363)&lt;&gt;K$3),"",IF(AND(COUNT(OFFSET(J363,1-K$3,0):J363)=K$3,K362=""),AVERAGE(OFFSET(J363,1-K$3,0):J363),IF(COUNT(K362=1),K362+2/(K$3+1)*(J363-K362))))</f>
        <v/>
      </c>
      <c r="L363" s="82" t="str">
        <f ca="1">IF(OR(ROW()&lt;$L$3+3,E363=""),"",INT(AVERAGE(MAX(OFFSET(E363,1-$L$3,0):E363),MIN(OFFSET(F363,1-$L$3,0):F363))))</f>
        <v/>
      </c>
      <c r="M363" s="82" t="str">
        <f ca="1">IF(OR(ROW()&lt;$M$3+3,E363=""),"",INT(AVERAGE(MAX(OFFSET(E363,1-$M$3,0):E363),MIN(OFFSET(F363,1-$M$3,0):F363))))</f>
        <v/>
      </c>
      <c r="N363" s="65" t="str">
        <f t="shared" ca="1" si="28"/>
        <v/>
      </c>
      <c r="O363" s="102" t="str">
        <f ca="1">IF(ROW()&lt;$O$3+$N$3+3,"",IF(OFFSET(E363,1-$N$3,0)="","",INT(AVERAGE(MAX((OFFSET(E363,1-$O$3,0)):(OFFSET(E363,2-($N$3+$O$3),0))),MIN((OFFSET(F363,1-$O$3,0)):(OFFSET(F363,2-($N$3+$O$3),0)))))))</f>
        <v/>
      </c>
      <c r="P363" s="65" t="str">
        <f t="shared" ca="1" si="30"/>
        <v/>
      </c>
      <c r="Q363" s="93" t="str">
        <f t="shared" ca="1" si="29"/>
        <v/>
      </c>
      <c r="R363" s="90"/>
      <c r="S363" s="65"/>
      <c r="T363" s="65"/>
      <c r="U363" s="145" t="str">
        <f ca="1">IFERROR(AVERAGE(OFFSET(G363,1-U$3,0):G363),"")</f>
        <v/>
      </c>
      <c r="V363" s="85"/>
      <c r="W363" s="93"/>
      <c r="X363" s="146">
        <f t="shared" ca="1" si="31"/>
        <v>-1</v>
      </c>
      <c r="Y363" s="92"/>
      <c r="Z363" s="81"/>
      <c r="AA363" s="65"/>
      <c r="AB363" s="103"/>
      <c r="AC363" s="103"/>
      <c r="AD363" s="103"/>
      <c r="AE363" s="65"/>
      <c r="AF363" s="81"/>
      <c r="AG363" s="65"/>
      <c r="AH363" s="65"/>
      <c r="AI363" s="81"/>
      <c r="AJ363" s="65"/>
      <c r="AK363" s="103"/>
      <c r="AL363" s="103"/>
      <c r="AM363" s="103"/>
      <c r="AN363" s="65"/>
      <c r="AO363" s="81"/>
      <c r="AP363" s="65"/>
      <c r="AQ363" s="64"/>
    </row>
    <row r="364" spans="1:43" ht="18" customHeight="1">
      <c r="A364" s="46"/>
      <c r="B364" s="47"/>
      <c r="C364" s="48"/>
      <c r="D364" s="46"/>
      <c r="E364" s="46"/>
      <c r="F364" s="46"/>
      <c r="G364" s="46"/>
      <c r="H364" s="57" t="str">
        <f ca="1">IF(AND(COUNT(OFFSET(G364,1-H$3,0):G364)&lt;&gt;H$3),"",IF(AND(COUNT(OFFSET(G364,1-H$3,0):G364)=H$3,H363=""),AVERAGE(OFFSET(G364,1-H$3,0):G364),IF(COUNT(H363=1),H363+2/(H$3+1)*(G364-H363))))</f>
        <v/>
      </c>
      <c r="I364" s="57" t="str">
        <f ca="1">IF(AND(COUNT(OFFSET(G364,1-I$3,0):G364)&lt;&gt;I$3),"",IF(AND(COUNT(OFFSET(G364,1-I$3,0):G364)=I$3,I363=""),AVERAGE(OFFSET(G364,1-I$3,0):G364),IF(COUNT(I363=1),I363+2/(I$3+1)*(G364-I363))))</f>
        <v/>
      </c>
      <c r="J364" s="58" t="str">
        <f t="shared" ca="1" si="27"/>
        <v/>
      </c>
      <c r="K364" s="58" t="str">
        <f ca="1">IF(AND(COUNT(OFFSET(J364,1-K$3,0):J364)&lt;&gt;K$3),"",IF(AND(COUNT(OFFSET(J364,1-K$3,0):J364)=K$3,K363=""),AVERAGE(OFFSET(J364,1-K$3,0):J364),IF(COUNT(K363=1),K363+2/(K$3+1)*(J364-K363))))</f>
        <v/>
      </c>
      <c r="L364" s="82" t="str">
        <f ca="1">IF(OR(ROW()&lt;$L$3+3,E364=""),"",INT(AVERAGE(MAX(OFFSET(E364,1-$L$3,0):E364),MIN(OFFSET(F364,1-$L$3,0):F364))))</f>
        <v/>
      </c>
      <c r="M364" s="82" t="str">
        <f ca="1">IF(OR(ROW()&lt;$M$3+3,E364=""),"",INT(AVERAGE(MAX(OFFSET(E364,1-$M$3,0):E364),MIN(OFFSET(F364,1-$M$3,0):F364))))</f>
        <v/>
      </c>
      <c r="N364" s="65" t="str">
        <f t="shared" ca="1" si="28"/>
        <v/>
      </c>
      <c r="O364" s="102" t="str">
        <f ca="1">IF(ROW()&lt;$O$3+$N$3+3,"",IF(OFFSET(E364,1-$N$3,0)="","",INT(AVERAGE(MAX((OFFSET(E364,1-$O$3,0)):(OFFSET(E364,2-($N$3+$O$3),0))),MIN((OFFSET(F364,1-$O$3,0)):(OFFSET(F364,2-($N$3+$O$3),0)))))))</f>
        <v/>
      </c>
      <c r="P364" s="65" t="str">
        <f t="shared" ca="1" si="30"/>
        <v/>
      </c>
      <c r="Q364" s="93" t="str">
        <f t="shared" ca="1" si="29"/>
        <v/>
      </c>
      <c r="R364" s="90"/>
      <c r="S364" s="65"/>
      <c r="T364" s="65"/>
      <c r="U364" s="145" t="str">
        <f ca="1">IFERROR(AVERAGE(OFFSET(G364,1-U$3,0):G364),"")</f>
        <v/>
      </c>
      <c r="V364" s="85"/>
      <c r="W364" s="93"/>
      <c r="X364" s="146">
        <f t="shared" ca="1" si="31"/>
        <v>-1</v>
      </c>
      <c r="Y364" s="92"/>
      <c r="Z364" s="81"/>
      <c r="AA364" s="65"/>
      <c r="AB364" s="103"/>
      <c r="AC364" s="103"/>
      <c r="AD364" s="103"/>
      <c r="AE364" s="65"/>
      <c r="AF364" s="81"/>
      <c r="AG364" s="65"/>
      <c r="AH364" s="65"/>
      <c r="AI364" s="81"/>
      <c r="AJ364" s="65"/>
      <c r="AK364" s="103"/>
      <c r="AL364" s="103"/>
      <c r="AM364" s="103"/>
      <c r="AN364" s="65"/>
      <c r="AO364" s="81"/>
      <c r="AP364" s="65"/>
      <c r="AQ364" s="64"/>
    </row>
    <row r="365" spans="1:43" ht="18" customHeight="1">
      <c r="A365" s="46"/>
      <c r="B365" s="47"/>
      <c r="C365" s="48"/>
      <c r="D365" s="46"/>
      <c r="E365" s="46"/>
      <c r="F365" s="46"/>
      <c r="G365" s="46"/>
      <c r="H365" s="57" t="str">
        <f ca="1">IF(AND(COUNT(OFFSET(G365,1-H$3,0):G365)&lt;&gt;H$3),"",IF(AND(COUNT(OFFSET(G365,1-H$3,0):G365)=H$3,H364=""),AVERAGE(OFFSET(G365,1-H$3,0):G365),IF(COUNT(H364=1),H364+2/(H$3+1)*(G365-H364))))</f>
        <v/>
      </c>
      <c r="I365" s="57" t="str">
        <f ca="1">IF(AND(COUNT(OFFSET(G365,1-I$3,0):G365)&lt;&gt;I$3),"",IF(AND(COUNT(OFFSET(G365,1-I$3,0):G365)=I$3,I364=""),AVERAGE(OFFSET(G365,1-I$3,0):G365),IF(COUNT(I364=1),I364+2/(I$3+1)*(G365-I364))))</f>
        <v/>
      </c>
      <c r="J365" s="58" t="str">
        <f t="shared" ca="1" si="27"/>
        <v/>
      </c>
      <c r="K365" s="58" t="str">
        <f ca="1">IF(AND(COUNT(OFFSET(J365,1-K$3,0):J365)&lt;&gt;K$3),"",IF(AND(COUNT(OFFSET(J365,1-K$3,0):J365)=K$3,K364=""),AVERAGE(OFFSET(J365,1-K$3,0):J365),IF(COUNT(K364=1),K364+2/(K$3+1)*(J365-K364))))</f>
        <v/>
      </c>
      <c r="L365" s="82" t="str">
        <f ca="1">IF(OR(ROW()&lt;$L$3+3,E365=""),"",INT(AVERAGE(MAX(OFFSET(E365,1-$L$3,0):E365),MIN(OFFSET(F365,1-$L$3,0):F365))))</f>
        <v/>
      </c>
      <c r="M365" s="82" t="str">
        <f ca="1">IF(OR(ROW()&lt;$M$3+3,E365=""),"",INT(AVERAGE(MAX(OFFSET(E365,1-$M$3,0):E365),MIN(OFFSET(F365,1-$M$3,0):F365))))</f>
        <v/>
      </c>
      <c r="N365" s="65" t="str">
        <f t="shared" ca="1" si="28"/>
        <v/>
      </c>
      <c r="O365" s="102" t="str">
        <f ca="1">IF(ROW()&lt;$O$3+$N$3+3,"",IF(OFFSET(E365,1-$N$3,0)="","",INT(AVERAGE(MAX((OFFSET(E365,1-$O$3,0)):(OFFSET(E365,2-($N$3+$O$3),0))),MIN((OFFSET(F365,1-$O$3,0)):(OFFSET(F365,2-($N$3+$O$3),0)))))))</f>
        <v/>
      </c>
      <c r="P365" s="65" t="str">
        <f t="shared" ca="1" si="30"/>
        <v/>
      </c>
      <c r="Q365" s="93" t="str">
        <f t="shared" ca="1" si="29"/>
        <v/>
      </c>
      <c r="R365" s="90"/>
      <c r="S365" s="65"/>
      <c r="T365" s="65"/>
      <c r="U365" s="145" t="str">
        <f ca="1">IFERROR(AVERAGE(OFFSET(G365,1-U$3,0):G365),"")</f>
        <v/>
      </c>
      <c r="V365" s="85"/>
      <c r="W365" s="93"/>
      <c r="X365" s="146">
        <f t="shared" ca="1" si="31"/>
        <v>-1</v>
      </c>
      <c r="Y365" s="92"/>
      <c r="Z365" s="81"/>
      <c r="AA365" s="65"/>
      <c r="AB365" s="103"/>
      <c r="AC365" s="103"/>
      <c r="AD365" s="103"/>
      <c r="AE365" s="65"/>
      <c r="AF365" s="81"/>
      <c r="AG365" s="65"/>
      <c r="AH365" s="65"/>
      <c r="AI365" s="81"/>
      <c r="AJ365" s="65"/>
      <c r="AK365" s="103"/>
      <c r="AL365" s="103"/>
      <c r="AM365" s="103"/>
      <c r="AN365" s="65"/>
      <c r="AO365" s="81"/>
      <c r="AP365" s="65"/>
      <c r="AQ365" s="64"/>
    </row>
    <row r="366" spans="1:43" ht="18" customHeight="1">
      <c r="A366" s="46"/>
      <c r="B366" s="47"/>
      <c r="C366" s="48"/>
      <c r="D366" s="46"/>
      <c r="E366" s="46"/>
      <c r="F366" s="46"/>
      <c r="G366" s="46"/>
      <c r="H366" s="57" t="str">
        <f ca="1">IF(AND(COUNT(OFFSET(G366,1-H$3,0):G366)&lt;&gt;H$3),"",IF(AND(COUNT(OFFSET(G366,1-H$3,0):G366)=H$3,H365=""),AVERAGE(OFFSET(G366,1-H$3,0):G366),IF(COUNT(H365=1),H365+2/(H$3+1)*(G366-H365))))</f>
        <v/>
      </c>
      <c r="I366" s="57" t="str">
        <f ca="1">IF(AND(COUNT(OFFSET(G366,1-I$3,0):G366)&lt;&gt;I$3),"",IF(AND(COUNT(OFFSET(G366,1-I$3,0):G366)=I$3,I365=""),AVERAGE(OFFSET(G366,1-I$3,0):G366),IF(COUNT(I365=1),I365+2/(I$3+1)*(G366-I365))))</f>
        <v/>
      </c>
      <c r="J366" s="58" t="str">
        <f t="shared" ca="1" si="27"/>
        <v/>
      </c>
      <c r="K366" s="58" t="str">
        <f ca="1">IF(AND(COUNT(OFFSET(J366,1-K$3,0):J366)&lt;&gt;K$3),"",IF(AND(COUNT(OFFSET(J366,1-K$3,0):J366)=K$3,K365=""),AVERAGE(OFFSET(J366,1-K$3,0):J366),IF(COUNT(K365=1),K365+2/(K$3+1)*(J366-K365))))</f>
        <v/>
      </c>
      <c r="L366" s="82" t="str">
        <f ca="1">IF(OR(ROW()&lt;$L$3+3,E366=""),"",INT(AVERAGE(MAX(OFFSET(E366,1-$L$3,0):E366),MIN(OFFSET(F366,1-$L$3,0):F366))))</f>
        <v/>
      </c>
      <c r="M366" s="82" t="str">
        <f ca="1">IF(OR(ROW()&lt;$M$3+3,E366=""),"",INT(AVERAGE(MAX(OFFSET(E366,1-$M$3,0):E366),MIN(OFFSET(F366,1-$M$3,0):F366))))</f>
        <v/>
      </c>
      <c r="N366" s="65" t="str">
        <f t="shared" ca="1" si="28"/>
        <v/>
      </c>
      <c r="O366" s="102" t="str">
        <f ca="1">IF(ROW()&lt;$O$3+$N$3+3,"",IF(OFFSET(E366,1-$N$3,0)="","",INT(AVERAGE(MAX((OFFSET(E366,1-$O$3,0)):(OFFSET(E366,2-($N$3+$O$3),0))),MIN((OFFSET(F366,1-$O$3,0)):(OFFSET(F366,2-($N$3+$O$3),0)))))))</f>
        <v/>
      </c>
      <c r="P366" s="65" t="str">
        <f t="shared" ca="1" si="30"/>
        <v/>
      </c>
      <c r="Q366" s="93" t="str">
        <f t="shared" ca="1" si="29"/>
        <v/>
      </c>
      <c r="R366" s="90"/>
      <c r="S366" s="65"/>
      <c r="T366" s="65"/>
      <c r="U366" s="145" t="str">
        <f ca="1">IFERROR(AVERAGE(OFFSET(G366,1-U$3,0):G366),"")</f>
        <v/>
      </c>
      <c r="V366" s="85"/>
      <c r="W366" s="93"/>
      <c r="X366" s="146">
        <f t="shared" ca="1" si="31"/>
        <v>-1</v>
      </c>
      <c r="Y366" s="92"/>
      <c r="Z366" s="81"/>
      <c r="AA366" s="65"/>
      <c r="AB366" s="103"/>
      <c r="AC366" s="103"/>
      <c r="AD366" s="103"/>
      <c r="AE366" s="65"/>
      <c r="AF366" s="81"/>
      <c r="AG366" s="65"/>
      <c r="AH366" s="65"/>
      <c r="AI366" s="81"/>
      <c r="AJ366" s="65"/>
      <c r="AK366" s="103"/>
      <c r="AL366" s="103"/>
      <c r="AM366" s="103"/>
      <c r="AN366" s="65"/>
      <c r="AO366" s="81"/>
      <c r="AP366" s="65"/>
      <c r="AQ366" s="64"/>
    </row>
    <row r="367" spans="1:43" ht="18" customHeight="1">
      <c r="A367" s="46"/>
      <c r="B367" s="47"/>
      <c r="C367" s="48"/>
      <c r="D367" s="46"/>
      <c r="E367" s="46"/>
      <c r="F367" s="46"/>
      <c r="G367" s="46"/>
      <c r="H367" s="57" t="str">
        <f ca="1">IF(AND(COUNT(OFFSET(G367,1-H$3,0):G367)&lt;&gt;H$3),"",IF(AND(COUNT(OFFSET(G367,1-H$3,0):G367)=H$3,H366=""),AVERAGE(OFFSET(G367,1-H$3,0):G367),IF(COUNT(H366=1),H366+2/(H$3+1)*(G367-H366))))</f>
        <v/>
      </c>
      <c r="I367" s="57" t="str">
        <f ca="1">IF(AND(COUNT(OFFSET(G367,1-I$3,0):G367)&lt;&gt;I$3),"",IF(AND(COUNT(OFFSET(G367,1-I$3,0):G367)=I$3,I366=""),AVERAGE(OFFSET(G367,1-I$3,0):G367),IF(COUNT(I366=1),I366+2/(I$3+1)*(G367-I366))))</f>
        <v/>
      </c>
      <c r="J367" s="58" t="str">
        <f t="shared" ca="1" si="27"/>
        <v/>
      </c>
      <c r="K367" s="58" t="str">
        <f ca="1">IF(AND(COUNT(OFFSET(J367,1-K$3,0):J367)&lt;&gt;K$3),"",IF(AND(COUNT(OFFSET(J367,1-K$3,0):J367)=K$3,K366=""),AVERAGE(OFFSET(J367,1-K$3,0):J367),IF(COUNT(K366=1),K366+2/(K$3+1)*(J367-K366))))</f>
        <v/>
      </c>
      <c r="L367" s="82" t="str">
        <f ca="1">IF(OR(ROW()&lt;$L$3+3,E367=""),"",INT(AVERAGE(MAX(OFFSET(E367,1-$L$3,0):E367),MIN(OFFSET(F367,1-$L$3,0):F367))))</f>
        <v/>
      </c>
      <c r="M367" s="82" t="str">
        <f ca="1">IF(OR(ROW()&lt;$M$3+3,E367=""),"",INT(AVERAGE(MAX(OFFSET(E367,1-$M$3,0):E367),MIN(OFFSET(F367,1-$M$3,0):F367))))</f>
        <v/>
      </c>
      <c r="N367" s="65" t="str">
        <f t="shared" ca="1" si="28"/>
        <v/>
      </c>
      <c r="O367" s="102" t="str">
        <f ca="1">IF(ROW()&lt;$O$3+$N$3+3,"",IF(OFFSET(E367,1-$N$3,0)="","",INT(AVERAGE(MAX((OFFSET(E367,1-$O$3,0)):(OFFSET(E367,2-($N$3+$O$3),0))),MIN((OFFSET(F367,1-$O$3,0)):(OFFSET(F367,2-($N$3+$O$3),0)))))))</f>
        <v/>
      </c>
      <c r="P367" s="65" t="str">
        <f t="shared" ca="1" si="30"/>
        <v/>
      </c>
      <c r="Q367" s="93" t="str">
        <f t="shared" ca="1" si="29"/>
        <v/>
      </c>
      <c r="R367" s="90"/>
      <c r="S367" s="65"/>
      <c r="T367" s="65"/>
      <c r="U367" s="145" t="str">
        <f ca="1">IFERROR(AVERAGE(OFFSET(G367,1-U$3,0):G367),"")</f>
        <v/>
      </c>
      <c r="V367" s="85"/>
      <c r="W367" s="93"/>
      <c r="X367" s="146">
        <f t="shared" ca="1" si="31"/>
        <v>-1</v>
      </c>
      <c r="Y367" s="92"/>
      <c r="Z367" s="81"/>
      <c r="AA367" s="65"/>
      <c r="AB367" s="103"/>
      <c r="AC367" s="103"/>
      <c r="AD367" s="103"/>
      <c r="AE367" s="65"/>
      <c r="AF367" s="81"/>
      <c r="AG367" s="65"/>
      <c r="AH367" s="65"/>
      <c r="AI367" s="81"/>
      <c r="AJ367" s="65"/>
      <c r="AK367" s="103"/>
      <c r="AL367" s="103"/>
      <c r="AM367" s="103"/>
      <c r="AN367" s="65"/>
      <c r="AO367" s="81"/>
      <c r="AP367" s="65"/>
      <c r="AQ367" s="64"/>
    </row>
    <row r="368" spans="1:43" ht="18" customHeight="1">
      <c r="A368" s="46"/>
      <c r="B368" s="47"/>
      <c r="C368" s="48"/>
      <c r="D368" s="46"/>
      <c r="E368" s="46"/>
      <c r="F368" s="46"/>
      <c r="G368" s="46"/>
      <c r="H368" s="57" t="str">
        <f ca="1">IF(AND(COUNT(OFFSET(G368,1-H$3,0):G368)&lt;&gt;H$3),"",IF(AND(COUNT(OFFSET(G368,1-H$3,0):G368)=H$3,H367=""),AVERAGE(OFFSET(G368,1-H$3,0):G368),IF(COUNT(H367=1),H367+2/(H$3+1)*(G368-H367))))</f>
        <v/>
      </c>
      <c r="I368" s="57" t="str">
        <f ca="1">IF(AND(COUNT(OFFSET(G368,1-I$3,0):G368)&lt;&gt;I$3),"",IF(AND(COUNT(OFFSET(G368,1-I$3,0):G368)=I$3,I367=""),AVERAGE(OFFSET(G368,1-I$3,0):G368),IF(COUNT(I367=1),I367+2/(I$3+1)*(G368-I367))))</f>
        <v/>
      </c>
      <c r="J368" s="58" t="str">
        <f t="shared" ca="1" si="27"/>
        <v/>
      </c>
      <c r="K368" s="58" t="str">
        <f ca="1">IF(AND(COUNT(OFFSET(J368,1-K$3,0):J368)&lt;&gt;K$3),"",IF(AND(COUNT(OFFSET(J368,1-K$3,0):J368)=K$3,K367=""),AVERAGE(OFFSET(J368,1-K$3,0):J368),IF(COUNT(K367=1),K367+2/(K$3+1)*(J368-K367))))</f>
        <v/>
      </c>
      <c r="L368" s="82" t="str">
        <f ca="1">IF(OR(ROW()&lt;$L$3+3,E368=""),"",INT(AVERAGE(MAX(OFFSET(E368,1-$L$3,0):E368),MIN(OFFSET(F368,1-$L$3,0):F368))))</f>
        <v/>
      </c>
      <c r="M368" s="82" t="str">
        <f ca="1">IF(OR(ROW()&lt;$M$3+3,E368=""),"",INT(AVERAGE(MAX(OFFSET(E368,1-$M$3,0):E368),MIN(OFFSET(F368,1-$M$3,0):F368))))</f>
        <v/>
      </c>
      <c r="N368" s="65" t="str">
        <f t="shared" ca="1" si="28"/>
        <v/>
      </c>
      <c r="O368" s="102" t="str">
        <f ca="1">IF(ROW()&lt;$O$3+$N$3+3,"",IF(OFFSET(E368,1-$N$3,0)="","",INT(AVERAGE(MAX((OFFSET(E368,1-$O$3,0)):(OFFSET(E368,2-($N$3+$O$3),0))),MIN((OFFSET(F368,1-$O$3,0)):(OFFSET(F368,2-($N$3+$O$3),0)))))))</f>
        <v/>
      </c>
      <c r="P368" s="65" t="str">
        <f t="shared" ca="1" si="30"/>
        <v/>
      </c>
      <c r="Q368" s="93" t="str">
        <f t="shared" ca="1" si="29"/>
        <v/>
      </c>
      <c r="R368" s="90"/>
      <c r="S368" s="65"/>
      <c r="T368" s="65"/>
      <c r="U368" s="145" t="str">
        <f ca="1">IFERROR(AVERAGE(OFFSET(G368,1-U$3,0):G368),"")</f>
        <v/>
      </c>
      <c r="V368" s="85"/>
      <c r="W368" s="93"/>
      <c r="X368" s="146">
        <f t="shared" ca="1" si="31"/>
        <v>-1</v>
      </c>
      <c r="Y368" s="92"/>
      <c r="Z368" s="81"/>
      <c r="AA368" s="65"/>
      <c r="AB368" s="103"/>
      <c r="AC368" s="103"/>
      <c r="AD368" s="103"/>
      <c r="AE368" s="65"/>
      <c r="AF368" s="81"/>
      <c r="AG368" s="65"/>
      <c r="AH368" s="65"/>
      <c r="AI368" s="81"/>
      <c r="AJ368" s="65"/>
      <c r="AK368" s="103"/>
      <c r="AL368" s="103"/>
      <c r="AM368" s="103"/>
      <c r="AN368" s="65"/>
      <c r="AO368" s="81"/>
      <c r="AP368" s="65"/>
      <c r="AQ368" s="64"/>
    </row>
    <row r="369" spans="1:43" ht="18" customHeight="1">
      <c r="A369" s="46"/>
      <c r="B369" s="47"/>
      <c r="C369" s="48"/>
      <c r="D369" s="46"/>
      <c r="E369" s="46"/>
      <c r="F369" s="46"/>
      <c r="G369" s="46"/>
      <c r="H369" s="57" t="str">
        <f ca="1">IF(AND(COUNT(OFFSET(G369,1-H$3,0):G369)&lt;&gt;H$3),"",IF(AND(COUNT(OFFSET(G369,1-H$3,0):G369)=H$3,H368=""),AVERAGE(OFFSET(G369,1-H$3,0):G369),IF(COUNT(H368=1),H368+2/(H$3+1)*(G369-H368))))</f>
        <v/>
      </c>
      <c r="I369" s="57" t="str">
        <f ca="1">IF(AND(COUNT(OFFSET(G369,1-I$3,0):G369)&lt;&gt;I$3),"",IF(AND(COUNT(OFFSET(G369,1-I$3,0):G369)=I$3,I368=""),AVERAGE(OFFSET(G369,1-I$3,0):G369),IF(COUNT(I368=1),I368+2/(I$3+1)*(G369-I368))))</f>
        <v/>
      </c>
      <c r="J369" s="58" t="str">
        <f t="shared" ca="1" si="27"/>
        <v/>
      </c>
      <c r="K369" s="58" t="str">
        <f ca="1">IF(AND(COUNT(OFFSET(J369,1-K$3,0):J369)&lt;&gt;K$3),"",IF(AND(COUNT(OFFSET(J369,1-K$3,0):J369)=K$3,K368=""),AVERAGE(OFFSET(J369,1-K$3,0):J369),IF(COUNT(K368=1),K368+2/(K$3+1)*(J369-K368))))</f>
        <v/>
      </c>
      <c r="L369" s="82" t="str">
        <f ca="1">IF(OR(ROW()&lt;$L$3+3,E369=""),"",INT(AVERAGE(MAX(OFFSET(E369,1-$L$3,0):E369),MIN(OFFSET(F369,1-$L$3,0):F369))))</f>
        <v/>
      </c>
      <c r="M369" s="82" t="str">
        <f ca="1">IF(OR(ROW()&lt;$M$3+3,E369=""),"",INT(AVERAGE(MAX(OFFSET(E369,1-$M$3,0):E369),MIN(OFFSET(F369,1-$M$3,0):F369))))</f>
        <v/>
      </c>
      <c r="N369" s="65" t="str">
        <f t="shared" ca="1" si="28"/>
        <v/>
      </c>
      <c r="O369" s="102" t="str">
        <f ca="1">IF(ROW()&lt;$O$3+$N$3+3,"",IF(OFFSET(E369,1-$N$3,0)="","",INT(AVERAGE(MAX((OFFSET(E369,1-$O$3,0)):(OFFSET(E369,2-($N$3+$O$3),0))),MIN((OFFSET(F369,1-$O$3,0)):(OFFSET(F369,2-($N$3+$O$3),0)))))))</f>
        <v/>
      </c>
      <c r="P369" s="65" t="str">
        <f t="shared" ca="1" si="30"/>
        <v/>
      </c>
      <c r="Q369" s="93" t="str">
        <f t="shared" ca="1" si="29"/>
        <v/>
      </c>
      <c r="R369" s="90"/>
      <c r="S369" s="65"/>
      <c r="T369" s="65"/>
      <c r="U369" s="145" t="str">
        <f ca="1">IFERROR(AVERAGE(OFFSET(G369,1-U$3,0):G369),"")</f>
        <v/>
      </c>
      <c r="V369" s="85"/>
      <c r="W369" s="93"/>
      <c r="X369" s="146">
        <f t="shared" ca="1" si="31"/>
        <v>-1</v>
      </c>
      <c r="Y369" s="92"/>
      <c r="Z369" s="81"/>
      <c r="AA369" s="65"/>
      <c r="AB369" s="103"/>
      <c r="AC369" s="103"/>
      <c r="AD369" s="103"/>
      <c r="AE369" s="65"/>
      <c r="AF369" s="81"/>
      <c r="AG369" s="65"/>
      <c r="AH369" s="65"/>
      <c r="AI369" s="81"/>
      <c r="AJ369" s="65"/>
      <c r="AK369" s="103"/>
      <c r="AL369" s="103"/>
      <c r="AM369" s="103"/>
      <c r="AN369" s="65"/>
      <c r="AO369" s="81"/>
      <c r="AP369" s="65"/>
      <c r="AQ369" s="64"/>
    </row>
    <row r="370" spans="1:43" ht="18" customHeight="1">
      <c r="A370" s="46"/>
      <c r="B370" s="47"/>
      <c r="C370" s="48"/>
      <c r="D370" s="46"/>
      <c r="E370" s="46"/>
      <c r="F370" s="46"/>
      <c r="G370" s="46"/>
      <c r="H370" s="57" t="str">
        <f ca="1">IF(AND(COUNT(OFFSET(G370,1-H$3,0):G370)&lt;&gt;H$3),"",IF(AND(COUNT(OFFSET(G370,1-H$3,0):G370)=H$3,H369=""),AVERAGE(OFFSET(G370,1-H$3,0):G370),IF(COUNT(H369=1),H369+2/(H$3+1)*(G370-H369))))</f>
        <v/>
      </c>
      <c r="I370" s="57" t="str">
        <f ca="1">IF(AND(COUNT(OFFSET(G370,1-I$3,0):G370)&lt;&gt;I$3),"",IF(AND(COUNT(OFFSET(G370,1-I$3,0):G370)=I$3,I369=""),AVERAGE(OFFSET(G370,1-I$3,0):G370),IF(COUNT(I369=1),I369+2/(I$3+1)*(G370-I369))))</f>
        <v/>
      </c>
      <c r="J370" s="58" t="str">
        <f t="shared" ca="1" si="27"/>
        <v/>
      </c>
      <c r="K370" s="58" t="str">
        <f ca="1">IF(AND(COUNT(OFFSET(J370,1-K$3,0):J370)&lt;&gt;K$3),"",IF(AND(COUNT(OFFSET(J370,1-K$3,0):J370)=K$3,K369=""),AVERAGE(OFFSET(J370,1-K$3,0):J370),IF(COUNT(K369=1),K369+2/(K$3+1)*(J370-K369))))</f>
        <v/>
      </c>
      <c r="L370" s="82" t="str">
        <f ca="1">IF(OR(ROW()&lt;$L$3+3,E370=""),"",INT(AVERAGE(MAX(OFFSET(E370,1-$L$3,0):E370),MIN(OFFSET(F370,1-$L$3,0):F370))))</f>
        <v/>
      </c>
      <c r="M370" s="82" t="str">
        <f ca="1">IF(OR(ROW()&lt;$M$3+3,E370=""),"",INT(AVERAGE(MAX(OFFSET(E370,1-$M$3,0):E370),MIN(OFFSET(F370,1-$M$3,0):F370))))</f>
        <v/>
      </c>
      <c r="N370" s="65" t="str">
        <f t="shared" ca="1" si="28"/>
        <v/>
      </c>
      <c r="O370" s="102" t="str">
        <f ca="1">IF(ROW()&lt;$O$3+$N$3+3,"",IF(OFFSET(E370,1-$N$3,0)="","",INT(AVERAGE(MAX((OFFSET(E370,1-$O$3,0)):(OFFSET(E370,2-($N$3+$O$3),0))),MIN((OFFSET(F370,1-$O$3,0)):(OFFSET(F370,2-($N$3+$O$3),0)))))))</f>
        <v/>
      </c>
      <c r="P370" s="65" t="str">
        <f t="shared" ca="1" si="30"/>
        <v/>
      </c>
      <c r="Q370" s="93" t="str">
        <f t="shared" ca="1" si="29"/>
        <v/>
      </c>
      <c r="R370" s="90"/>
      <c r="S370" s="65"/>
      <c r="T370" s="65"/>
      <c r="U370" s="145" t="str">
        <f ca="1">IFERROR(AVERAGE(OFFSET(G370,1-U$3,0):G370),"")</f>
        <v/>
      </c>
      <c r="V370" s="85"/>
      <c r="W370" s="93"/>
      <c r="X370" s="146">
        <f t="shared" ca="1" si="31"/>
        <v>-1</v>
      </c>
      <c r="Y370" s="92"/>
      <c r="Z370" s="81"/>
      <c r="AA370" s="65"/>
      <c r="AB370" s="103"/>
      <c r="AC370" s="103"/>
      <c r="AD370" s="103"/>
      <c r="AE370" s="65"/>
      <c r="AF370" s="81"/>
      <c r="AG370" s="65"/>
      <c r="AH370" s="65"/>
      <c r="AI370" s="81"/>
      <c r="AJ370" s="65"/>
      <c r="AK370" s="103"/>
      <c r="AL370" s="103"/>
      <c r="AM370" s="103"/>
      <c r="AN370" s="65"/>
      <c r="AO370" s="81"/>
      <c r="AP370" s="65"/>
      <c r="AQ370" s="64"/>
    </row>
    <row r="371" spans="1:43" ht="18" customHeight="1">
      <c r="A371" s="46"/>
      <c r="B371" s="47"/>
      <c r="C371" s="48"/>
      <c r="D371" s="46"/>
      <c r="E371" s="46"/>
      <c r="F371" s="46"/>
      <c r="G371" s="46"/>
      <c r="H371" s="57" t="str">
        <f ca="1">IF(AND(COUNT(OFFSET(G371,1-H$3,0):G371)&lt;&gt;H$3),"",IF(AND(COUNT(OFFSET(G371,1-H$3,0):G371)=H$3,H370=""),AVERAGE(OFFSET(G371,1-H$3,0):G371),IF(COUNT(H370=1),H370+2/(H$3+1)*(G371-H370))))</f>
        <v/>
      </c>
      <c r="I371" s="57" t="str">
        <f ca="1">IF(AND(COUNT(OFFSET(G371,1-I$3,0):G371)&lt;&gt;I$3),"",IF(AND(COUNT(OFFSET(G371,1-I$3,0):G371)=I$3,I370=""),AVERAGE(OFFSET(G371,1-I$3,0):G371),IF(COUNT(I370=1),I370+2/(I$3+1)*(G371-I370))))</f>
        <v/>
      </c>
      <c r="J371" s="58" t="str">
        <f t="shared" ca="1" si="27"/>
        <v/>
      </c>
      <c r="K371" s="58" t="str">
        <f ca="1">IF(AND(COUNT(OFFSET(J371,1-K$3,0):J371)&lt;&gt;K$3),"",IF(AND(COUNT(OFFSET(J371,1-K$3,0):J371)=K$3,K370=""),AVERAGE(OFFSET(J371,1-K$3,0):J371),IF(COUNT(K370=1),K370+2/(K$3+1)*(J371-K370))))</f>
        <v/>
      </c>
      <c r="L371" s="82" t="str">
        <f ca="1">IF(OR(ROW()&lt;$L$3+3,E371=""),"",INT(AVERAGE(MAX(OFFSET(E371,1-$L$3,0):E371),MIN(OFFSET(F371,1-$L$3,0):F371))))</f>
        <v/>
      </c>
      <c r="M371" s="82" t="str">
        <f ca="1">IF(OR(ROW()&lt;$M$3+3,E371=""),"",INT(AVERAGE(MAX(OFFSET(E371,1-$M$3,0):E371),MIN(OFFSET(F371,1-$M$3,0):F371))))</f>
        <v/>
      </c>
      <c r="N371" s="65" t="str">
        <f t="shared" ca="1" si="28"/>
        <v/>
      </c>
      <c r="O371" s="102" t="str">
        <f ca="1">IF(ROW()&lt;$O$3+$N$3+3,"",IF(OFFSET(E371,1-$N$3,0)="","",INT(AVERAGE(MAX((OFFSET(E371,1-$O$3,0)):(OFFSET(E371,2-($N$3+$O$3),0))),MIN((OFFSET(F371,1-$O$3,0)):(OFFSET(F371,2-($N$3+$O$3),0)))))))</f>
        <v/>
      </c>
      <c r="P371" s="65" t="str">
        <f t="shared" ca="1" si="30"/>
        <v/>
      </c>
      <c r="Q371" s="93" t="str">
        <f t="shared" ca="1" si="29"/>
        <v/>
      </c>
      <c r="R371" s="90"/>
      <c r="S371" s="65"/>
      <c r="T371" s="65"/>
      <c r="U371" s="145" t="str">
        <f ca="1">IFERROR(AVERAGE(OFFSET(G371,1-U$3,0):G371),"")</f>
        <v/>
      </c>
      <c r="V371" s="85"/>
      <c r="W371" s="93"/>
      <c r="X371" s="146">
        <f t="shared" ca="1" si="31"/>
        <v>-1</v>
      </c>
      <c r="Y371" s="92"/>
      <c r="Z371" s="81"/>
      <c r="AA371" s="65"/>
      <c r="AB371" s="103"/>
      <c r="AC371" s="103"/>
      <c r="AD371" s="103"/>
      <c r="AE371" s="65"/>
      <c r="AF371" s="81"/>
      <c r="AG371" s="65"/>
      <c r="AH371" s="65"/>
      <c r="AI371" s="81"/>
      <c r="AJ371" s="65"/>
      <c r="AK371" s="103"/>
      <c r="AL371" s="103"/>
      <c r="AM371" s="103"/>
      <c r="AN371" s="65"/>
      <c r="AO371" s="81"/>
      <c r="AP371" s="65"/>
      <c r="AQ371" s="64"/>
    </row>
    <row r="372" spans="1:43" ht="18" customHeight="1">
      <c r="A372" s="46"/>
      <c r="B372" s="47"/>
      <c r="C372" s="48"/>
      <c r="D372" s="46"/>
      <c r="E372" s="46"/>
      <c r="F372" s="46"/>
      <c r="G372" s="46"/>
      <c r="H372" s="57" t="str">
        <f ca="1">IF(AND(COUNT(OFFSET(G372,1-H$3,0):G372)&lt;&gt;H$3),"",IF(AND(COUNT(OFFSET(G372,1-H$3,0):G372)=H$3,H371=""),AVERAGE(OFFSET(G372,1-H$3,0):G372),IF(COUNT(H371=1),H371+2/(H$3+1)*(G372-H371))))</f>
        <v/>
      </c>
      <c r="I372" s="57" t="str">
        <f ca="1">IF(AND(COUNT(OFFSET(G372,1-I$3,0):G372)&lt;&gt;I$3),"",IF(AND(COUNT(OFFSET(G372,1-I$3,0):G372)=I$3,I371=""),AVERAGE(OFFSET(G372,1-I$3,0):G372),IF(COUNT(I371=1),I371+2/(I$3+1)*(G372-I371))))</f>
        <v/>
      </c>
      <c r="J372" s="58" t="str">
        <f t="shared" ca="1" si="27"/>
        <v/>
      </c>
      <c r="K372" s="58" t="str">
        <f ca="1">IF(AND(COUNT(OFFSET(J372,1-K$3,0):J372)&lt;&gt;K$3),"",IF(AND(COUNT(OFFSET(J372,1-K$3,0):J372)=K$3,K371=""),AVERAGE(OFFSET(J372,1-K$3,0):J372),IF(COUNT(K371=1),K371+2/(K$3+1)*(J372-K371))))</f>
        <v/>
      </c>
      <c r="L372" s="82" t="str">
        <f ca="1">IF(OR(ROW()&lt;$L$3+3,E372=""),"",INT(AVERAGE(MAX(OFFSET(E372,1-$L$3,0):E372),MIN(OFFSET(F372,1-$L$3,0):F372))))</f>
        <v/>
      </c>
      <c r="M372" s="82" t="str">
        <f ca="1">IF(OR(ROW()&lt;$M$3+3,E372=""),"",INT(AVERAGE(MAX(OFFSET(E372,1-$M$3,0):E372),MIN(OFFSET(F372,1-$M$3,0):F372))))</f>
        <v/>
      </c>
      <c r="N372" s="65" t="str">
        <f t="shared" ca="1" si="28"/>
        <v/>
      </c>
      <c r="O372" s="102" t="str">
        <f ca="1">IF(ROW()&lt;$O$3+$N$3+3,"",IF(OFFSET(E372,1-$N$3,0)="","",INT(AVERAGE(MAX((OFFSET(E372,1-$O$3,0)):(OFFSET(E372,2-($N$3+$O$3),0))),MIN((OFFSET(F372,1-$O$3,0)):(OFFSET(F372,2-($N$3+$O$3),0)))))))</f>
        <v/>
      </c>
      <c r="P372" s="65" t="str">
        <f t="shared" ca="1" si="30"/>
        <v/>
      </c>
      <c r="Q372" s="93" t="str">
        <f t="shared" ca="1" si="29"/>
        <v/>
      </c>
      <c r="R372" s="90"/>
      <c r="S372" s="65"/>
      <c r="T372" s="65"/>
      <c r="U372" s="145" t="str">
        <f ca="1">IFERROR(AVERAGE(OFFSET(G372,1-U$3,0):G372),"")</f>
        <v/>
      </c>
      <c r="V372" s="85"/>
      <c r="W372" s="93"/>
      <c r="X372" s="146">
        <f t="shared" ca="1" si="31"/>
        <v>-1</v>
      </c>
      <c r="Y372" s="92"/>
      <c r="Z372" s="81"/>
      <c r="AA372" s="65"/>
      <c r="AB372" s="103"/>
      <c r="AC372" s="103"/>
      <c r="AD372" s="103"/>
      <c r="AE372" s="65"/>
      <c r="AF372" s="81"/>
      <c r="AG372" s="65"/>
      <c r="AH372" s="65"/>
      <c r="AI372" s="81"/>
      <c r="AJ372" s="65"/>
      <c r="AK372" s="103"/>
      <c r="AL372" s="103"/>
      <c r="AM372" s="103"/>
      <c r="AN372" s="65"/>
      <c r="AO372" s="81"/>
      <c r="AP372" s="65"/>
      <c r="AQ372" s="64"/>
    </row>
    <row r="373" spans="1:43" ht="18" customHeight="1">
      <c r="A373" s="46"/>
      <c r="B373" s="47"/>
      <c r="C373" s="48"/>
      <c r="D373" s="46"/>
      <c r="E373" s="46"/>
      <c r="F373" s="46"/>
      <c r="G373" s="46"/>
      <c r="H373" s="57" t="str">
        <f ca="1">IF(AND(COUNT(OFFSET(G373,1-H$3,0):G373)&lt;&gt;H$3),"",IF(AND(COUNT(OFFSET(G373,1-H$3,0):G373)=H$3,H372=""),AVERAGE(OFFSET(G373,1-H$3,0):G373),IF(COUNT(H372=1),H372+2/(H$3+1)*(G373-H372))))</f>
        <v/>
      </c>
      <c r="I373" s="57" t="str">
        <f ca="1">IF(AND(COUNT(OFFSET(G373,1-I$3,0):G373)&lt;&gt;I$3),"",IF(AND(COUNT(OFFSET(G373,1-I$3,0):G373)=I$3,I372=""),AVERAGE(OFFSET(G373,1-I$3,0):G373),IF(COUNT(I372=1),I372+2/(I$3+1)*(G373-I372))))</f>
        <v/>
      </c>
      <c r="J373" s="58" t="str">
        <f t="shared" ca="1" si="27"/>
        <v/>
      </c>
      <c r="K373" s="58" t="str">
        <f ca="1">IF(AND(COUNT(OFFSET(J373,1-K$3,0):J373)&lt;&gt;K$3),"",IF(AND(COUNT(OFFSET(J373,1-K$3,0):J373)=K$3,K372=""),AVERAGE(OFFSET(J373,1-K$3,0):J373),IF(COUNT(K372=1),K372+2/(K$3+1)*(J373-K372))))</f>
        <v/>
      </c>
      <c r="L373" s="82" t="str">
        <f ca="1">IF(OR(ROW()&lt;$L$3+3,E373=""),"",INT(AVERAGE(MAX(OFFSET(E373,1-$L$3,0):E373),MIN(OFFSET(F373,1-$L$3,0):F373))))</f>
        <v/>
      </c>
      <c r="M373" s="82" t="str">
        <f ca="1">IF(OR(ROW()&lt;$M$3+3,E373=""),"",INT(AVERAGE(MAX(OFFSET(E373,1-$M$3,0):E373),MIN(OFFSET(F373,1-$M$3,0):F373))))</f>
        <v/>
      </c>
      <c r="N373" s="65" t="str">
        <f t="shared" ca="1" si="28"/>
        <v/>
      </c>
      <c r="O373" s="102" t="str">
        <f ca="1">IF(ROW()&lt;$O$3+$N$3+3,"",IF(OFFSET(E373,1-$N$3,0)="","",INT(AVERAGE(MAX((OFFSET(E373,1-$O$3,0)):(OFFSET(E373,2-($N$3+$O$3),0))),MIN((OFFSET(F373,1-$O$3,0)):(OFFSET(F373,2-($N$3+$O$3),0)))))))</f>
        <v/>
      </c>
      <c r="P373" s="65" t="str">
        <f t="shared" ca="1" si="30"/>
        <v/>
      </c>
      <c r="Q373" s="93" t="str">
        <f t="shared" ca="1" si="29"/>
        <v/>
      </c>
      <c r="R373" s="90"/>
      <c r="S373" s="65"/>
      <c r="T373" s="65"/>
      <c r="U373" s="145" t="str">
        <f ca="1">IFERROR(AVERAGE(OFFSET(G373,1-U$3,0):G373),"")</f>
        <v/>
      </c>
      <c r="V373" s="85"/>
      <c r="W373" s="93"/>
      <c r="X373" s="146">
        <f t="shared" ca="1" si="31"/>
        <v>-1</v>
      </c>
      <c r="Y373" s="92"/>
      <c r="Z373" s="81"/>
      <c r="AA373" s="65"/>
      <c r="AB373" s="103"/>
      <c r="AC373" s="103"/>
      <c r="AD373" s="103"/>
      <c r="AE373" s="65"/>
      <c r="AF373" s="81"/>
      <c r="AG373" s="65"/>
      <c r="AH373" s="65"/>
      <c r="AI373" s="81"/>
      <c r="AJ373" s="65"/>
      <c r="AK373" s="103"/>
      <c r="AL373" s="103"/>
      <c r="AM373" s="103"/>
      <c r="AN373" s="65"/>
      <c r="AO373" s="81"/>
      <c r="AP373" s="65"/>
      <c r="AQ373" s="64"/>
    </row>
    <row r="374" spans="1:43" ht="18" customHeight="1">
      <c r="A374" s="46"/>
      <c r="B374" s="47"/>
      <c r="C374" s="48"/>
      <c r="D374" s="46"/>
      <c r="E374" s="46"/>
      <c r="F374" s="46"/>
      <c r="G374" s="46"/>
      <c r="H374" s="57" t="str">
        <f ca="1">IF(AND(COUNT(OFFSET(G374,1-H$3,0):G374)&lt;&gt;H$3),"",IF(AND(COUNT(OFFSET(G374,1-H$3,0):G374)=H$3,H373=""),AVERAGE(OFFSET(G374,1-H$3,0):G374),IF(COUNT(H373=1),H373+2/(H$3+1)*(G374-H373))))</f>
        <v/>
      </c>
      <c r="I374" s="57" t="str">
        <f ca="1">IF(AND(COUNT(OFFSET(G374,1-I$3,0):G374)&lt;&gt;I$3),"",IF(AND(COUNT(OFFSET(G374,1-I$3,0):G374)=I$3,I373=""),AVERAGE(OFFSET(G374,1-I$3,0):G374),IF(COUNT(I373=1),I373+2/(I$3+1)*(G374-I373))))</f>
        <v/>
      </c>
      <c r="J374" s="58" t="str">
        <f t="shared" ca="1" si="27"/>
        <v/>
      </c>
      <c r="K374" s="58" t="str">
        <f ca="1">IF(AND(COUNT(OFFSET(J374,1-K$3,0):J374)&lt;&gt;K$3),"",IF(AND(COUNT(OFFSET(J374,1-K$3,0):J374)=K$3,K373=""),AVERAGE(OFFSET(J374,1-K$3,0):J374),IF(COUNT(K373=1),K373+2/(K$3+1)*(J374-K373))))</f>
        <v/>
      </c>
      <c r="L374" s="82" t="str">
        <f ca="1">IF(OR(ROW()&lt;$L$3+3,E374=""),"",INT(AVERAGE(MAX(OFFSET(E374,1-$L$3,0):E374),MIN(OFFSET(F374,1-$L$3,0):F374))))</f>
        <v/>
      </c>
      <c r="M374" s="82" t="str">
        <f ca="1">IF(OR(ROW()&lt;$M$3+3,E374=""),"",INT(AVERAGE(MAX(OFFSET(E374,1-$M$3,0):E374),MIN(OFFSET(F374,1-$M$3,0):F374))))</f>
        <v/>
      </c>
      <c r="N374" s="65" t="str">
        <f t="shared" ca="1" si="28"/>
        <v/>
      </c>
      <c r="O374" s="102" t="str">
        <f ca="1">IF(ROW()&lt;$O$3+$N$3+3,"",IF(OFFSET(E374,1-$N$3,0)="","",INT(AVERAGE(MAX((OFFSET(E374,1-$O$3,0)):(OFFSET(E374,2-($N$3+$O$3),0))),MIN((OFFSET(F374,1-$O$3,0)):(OFFSET(F374,2-($N$3+$O$3),0)))))))</f>
        <v/>
      </c>
      <c r="P374" s="65" t="str">
        <f t="shared" ca="1" si="30"/>
        <v/>
      </c>
      <c r="Q374" s="93" t="str">
        <f t="shared" ca="1" si="29"/>
        <v/>
      </c>
      <c r="R374" s="90"/>
      <c r="S374" s="65"/>
      <c r="T374" s="65"/>
      <c r="U374" s="145" t="str">
        <f ca="1">IFERROR(AVERAGE(OFFSET(G374,1-U$3,0):G374),"")</f>
        <v/>
      </c>
      <c r="V374" s="85"/>
      <c r="W374" s="93"/>
      <c r="X374" s="146">
        <f t="shared" ca="1" si="31"/>
        <v>-1</v>
      </c>
      <c r="Y374" s="92"/>
      <c r="Z374" s="81"/>
      <c r="AA374" s="65"/>
      <c r="AB374" s="103"/>
      <c r="AC374" s="103"/>
      <c r="AD374" s="103"/>
      <c r="AE374" s="65"/>
      <c r="AF374" s="81"/>
      <c r="AG374" s="65"/>
      <c r="AH374" s="65"/>
      <c r="AI374" s="81"/>
      <c r="AJ374" s="65"/>
      <c r="AK374" s="103"/>
      <c r="AL374" s="103"/>
      <c r="AM374" s="103"/>
      <c r="AN374" s="65"/>
      <c r="AO374" s="81"/>
      <c r="AP374" s="65"/>
      <c r="AQ374" s="64"/>
    </row>
    <row r="375" spans="1:43" ht="18" customHeight="1">
      <c r="A375" s="46"/>
      <c r="B375" s="47"/>
      <c r="C375" s="48"/>
      <c r="D375" s="46"/>
      <c r="E375" s="46"/>
      <c r="F375" s="46"/>
      <c r="G375" s="46"/>
      <c r="H375" s="57" t="str">
        <f ca="1">IF(AND(COUNT(OFFSET(G375,1-H$3,0):G375)&lt;&gt;H$3),"",IF(AND(COUNT(OFFSET(G375,1-H$3,0):G375)=H$3,H374=""),AVERAGE(OFFSET(G375,1-H$3,0):G375),IF(COUNT(H374=1),H374+2/(H$3+1)*(G375-H374))))</f>
        <v/>
      </c>
      <c r="I375" s="57" t="str">
        <f ca="1">IF(AND(COUNT(OFFSET(G375,1-I$3,0):G375)&lt;&gt;I$3),"",IF(AND(COUNT(OFFSET(G375,1-I$3,0):G375)=I$3,I374=""),AVERAGE(OFFSET(G375,1-I$3,0):G375),IF(COUNT(I374=1),I374+2/(I$3+1)*(G375-I374))))</f>
        <v/>
      </c>
      <c r="J375" s="58" t="str">
        <f t="shared" ca="1" si="27"/>
        <v/>
      </c>
      <c r="K375" s="58" t="str">
        <f ca="1">IF(AND(COUNT(OFFSET(J375,1-K$3,0):J375)&lt;&gt;K$3),"",IF(AND(COUNT(OFFSET(J375,1-K$3,0):J375)=K$3,K374=""),AVERAGE(OFFSET(J375,1-K$3,0):J375),IF(COUNT(K374=1),K374+2/(K$3+1)*(J375-K374))))</f>
        <v/>
      </c>
      <c r="L375" s="82" t="str">
        <f ca="1">IF(OR(ROW()&lt;$L$3+3,E375=""),"",INT(AVERAGE(MAX(OFFSET(E375,1-$L$3,0):E375),MIN(OFFSET(F375,1-$L$3,0):F375))))</f>
        <v/>
      </c>
      <c r="M375" s="82" t="str">
        <f ca="1">IF(OR(ROW()&lt;$M$3+3,E375=""),"",INT(AVERAGE(MAX(OFFSET(E375,1-$M$3,0):E375),MIN(OFFSET(F375,1-$M$3,0):F375))))</f>
        <v/>
      </c>
      <c r="N375" s="65" t="str">
        <f t="shared" ca="1" si="28"/>
        <v/>
      </c>
      <c r="O375" s="102" t="str">
        <f ca="1">IF(ROW()&lt;$O$3+$N$3+3,"",IF(OFFSET(E375,1-$N$3,0)="","",INT(AVERAGE(MAX((OFFSET(E375,1-$O$3,0)):(OFFSET(E375,2-($N$3+$O$3),0))),MIN((OFFSET(F375,1-$O$3,0)):(OFFSET(F375,2-($N$3+$O$3),0)))))))</f>
        <v/>
      </c>
      <c r="P375" s="65" t="str">
        <f t="shared" ca="1" si="30"/>
        <v/>
      </c>
      <c r="Q375" s="93" t="str">
        <f t="shared" ca="1" si="29"/>
        <v/>
      </c>
      <c r="R375" s="90"/>
      <c r="S375" s="65"/>
      <c r="T375" s="65"/>
      <c r="U375" s="145" t="str">
        <f ca="1">IFERROR(AVERAGE(OFFSET(G375,1-U$3,0):G375),"")</f>
        <v/>
      </c>
      <c r="V375" s="85"/>
      <c r="W375" s="93"/>
      <c r="X375" s="146">
        <f t="shared" ca="1" si="31"/>
        <v>-1</v>
      </c>
      <c r="Y375" s="92"/>
      <c r="Z375" s="81"/>
      <c r="AA375" s="65"/>
      <c r="AB375" s="103"/>
      <c r="AC375" s="103"/>
      <c r="AD375" s="103"/>
      <c r="AE375" s="65"/>
      <c r="AF375" s="81"/>
      <c r="AG375" s="65"/>
      <c r="AH375" s="65"/>
      <c r="AI375" s="81"/>
      <c r="AJ375" s="65"/>
      <c r="AK375" s="103"/>
      <c r="AL375" s="103"/>
      <c r="AM375" s="103"/>
      <c r="AN375" s="65"/>
      <c r="AO375" s="81"/>
      <c r="AP375" s="65"/>
      <c r="AQ375" s="64"/>
    </row>
    <row r="376" spans="1:43" ht="18" customHeight="1">
      <c r="A376" s="46"/>
      <c r="B376" s="47"/>
      <c r="C376" s="48"/>
      <c r="D376" s="46"/>
      <c r="E376" s="46"/>
      <c r="F376" s="46"/>
      <c r="G376" s="46"/>
      <c r="H376" s="57" t="str">
        <f ca="1">IF(AND(COUNT(OFFSET(G376,1-H$3,0):G376)&lt;&gt;H$3),"",IF(AND(COUNT(OFFSET(G376,1-H$3,0):G376)=H$3,H375=""),AVERAGE(OFFSET(G376,1-H$3,0):G376),IF(COUNT(H375=1),H375+2/(H$3+1)*(G376-H375))))</f>
        <v/>
      </c>
      <c r="I376" s="57" t="str">
        <f ca="1">IF(AND(COUNT(OFFSET(G376,1-I$3,0):G376)&lt;&gt;I$3),"",IF(AND(COUNT(OFFSET(G376,1-I$3,0):G376)=I$3,I375=""),AVERAGE(OFFSET(G376,1-I$3,0):G376),IF(COUNT(I375=1),I375+2/(I$3+1)*(G376-I375))))</f>
        <v/>
      </c>
      <c r="J376" s="58" t="str">
        <f t="shared" ca="1" si="27"/>
        <v/>
      </c>
      <c r="K376" s="58" t="str">
        <f ca="1">IF(AND(COUNT(OFFSET(J376,1-K$3,0):J376)&lt;&gt;K$3),"",IF(AND(COUNT(OFFSET(J376,1-K$3,0):J376)=K$3,K375=""),AVERAGE(OFFSET(J376,1-K$3,0):J376),IF(COUNT(K375=1),K375+2/(K$3+1)*(J376-K375))))</f>
        <v/>
      </c>
      <c r="L376" s="82" t="str">
        <f ca="1">IF(OR(ROW()&lt;$L$3+3,E376=""),"",INT(AVERAGE(MAX(OFFSET(E376,1-$L$3,0):E376),MIN(OFFSET(F376,1-$L$3,0):F376))))</f>
        <v/>
      </c>
      <c r="M376" s="82" t="str">
        <f ca="1">IF(OR(ROW()&lt;$M$3+3,E376=""),"",INT(AVERAGE(MAX(OFFSET(E376,1-$M$3,0):E376),MIN(OFFSET(F376,1-$M$3,0):F376))))</f>
        <v/>
      </c>
      <c r="N376" s="65" t="str">
        <f t="shared" ca="1" si="28"/>
        <v/>
      </c>
      <c r="O376" s="102" t="str">
        <f ca="1">IF(ROW()&lt;$O$3+$N$3+3,"",IF(OFFSET(E376,1-$N$3,0)="","",INT(AVERAGE(MAX((OFFSET(E376,1-$O$3,0)):(OFFSET(E376,2-($N$3+$O$3),0))),MIN((OFFSET(F376,1-$O$3,0)):(OFFSET(F376,2-($N$3+$O$3),0)))))))</f>
        <v/>
      </c>
      <c r="P376" s="65" t="str">
        <f t="shared" ca="1" si="30"/>
        <v/>
      </c>
      <c r="Q376" s="93" t="str">
        <f t="shared" ca="1" si="29"/>
        <v/>
      </c>
      <c r="R376" s="90"/>
      <c r="S376" s="65"/>
      <c r="T376" s="65"/>
      <c r="U376" s="145" t="str">
        <f ca="1">IFERROR(AVERAGE(OFFSET(G376,1-U$3,0):G376),"")</f>
        <v/>
      </c>
      <c r="V376" s="85"/>
      <c r="W376" s="93"/>
      <c r="X376" s="146">
        <f t="shared" ca="1" si="31"/>
        <v>-1</v>
      </c>
      <c r="Y376" s="92"/>
      <c r="Z376" s="81"/>
      <c r="AA376" s="65"/>
      <c r="AB376" s="103"/>
      <c r="AC376" s="103"/>
      <c r="AD376" s="103"/>
      <c r="AE376" s="65"/>
      <c r="AF376" s="81"/>
      <c r="AG376" s="65"/>
      <c r="AH376" s="65"/>
      <c r="AI376" s="81"/>
      <c r="AJ376" s="65"/>
      <c r="AK376" s="103"/>
      <c r="AL376" s="103"/>
      <c r="AM376" s="103"/>
      <c r="AN376" s="65"/>
      <c r="AO376" s="81"/>
      <c r="AP376" s="65"/>
      <c r="AQ376" s="64"/>
    </row>
    <row r="377" spans="1:43" ht="18" customHeight="1">
      <c r="A377" s="46"/>
      <c r="B377" s="47"/>
      <c r="C377" s="48"/>
      <c r="D377" s="46"/>
      <c r="E377" s="46"/>
      <c r="F377" s="46"/>
      <c r="G377" s="46"/>
      <c r="H377" s="57" t="str">
        <f ca="1">IF(AND(COUNT(OFFSET(G377,1-H$3,0):G377)&lt;&gt;H$3),"",IF(AND(COUNT(OFFSET(G377,1-H$3,0):G377)=H$3,H376=""),AVERAGE(OFFSET(G377,1-H$3,0):G377),IF(COUNT(H376=1),H376+2/(H$3+1)*(G377-H376))))</f>
        <v/>
      </c>
      <c r="I377" s="57" t="str">
        <f ca="1">IF(AND(COUNT(OFFSET(G377,1-I$3,0):G377)&lt;&gt;I$3),"",IF(AND(COUNT(OFFSET(G377,1-I$3,0):G377)=I$3,I376=""),AVERAGE(OFFSET(G377,1-I$3,0):G377),IF(COUNT(I376=1),I376+2/(I$3+1)*(G377-I376))))</f>
        <v/>
      </c>
      <c r="J377" s="58" t="str">
        <f t="shared" ca="1" si="27"/>
        <v/>
      </c>
      <c r="K377" s="58" t="str">
        <f ca="1">IF(AND(COUNT(OFFSET(J377,1-K$3,0):J377)&lt;&gt;K$3),"",IF(AND(COUNT(OFFSET(J377,1-K$3,0):J377)=K$3,K376=""),AVERAGE(OFFSET(J377,1-K$3,0):J377),IF(COUNT(K376=1),K376+2/(K$3+1)*(J377-K376))))</f>
        <v/>
      </c>
      <c r="L377" s="82" t="str">
        <f ca="1">IF(OR(ROW()&lt;$L$3+3,E377=""),"",INT(AVERAGE(MAX(OFFSET(E377,1-$L$3,0):E377),MIN(OFFSET(F377,1-$L$3,0):F377))))</f>
        <v/>
      </c>
      <c r="M377" s="82" t="str">
        <f ca="1">IF(OR(ROW()&lt;$M$3+3,E377=""),"",INT(AVERAGE(MAX(OFFSET(E377,1-$M$3,0):E377),MIN(OFFSET(F377,1-$M$3,0):F377))))</f>
        <v/>
      </c>
      <c r="N377" s="65" t="str">
        <f t="shared" ca="1" si="28"/>
        <v/>
      </c>
      <c r="O377" s="102" t="str">
        <f ca="1">IF(ROW()&lt;$O$3+$N$3+3,"",IF(OFFSET(E377,1-$N$3,0)="","",INT(AVERAGE(MAX((OFFSET(E377,1-$O$3,0)):(OFFSET(E377,2-($N$3+$O$3),0))),MIN((OFFSET(F377,1-$O$3,0)):(OFFSET(F377,2-($N$3+$O$3),0)))))))</f>
        <v/>
      </c>
      <c r="P377" s="65" t="str">
        <f t="shared" ca="1" si="30"/>
        <v/>
      </c>
      <c r="Q377" s="93" t="str">
        <f t="shared" ca="1" si="29"/>
        <v/>
      </c>
      <c r="R377" s="90"/>
      <c r="S377" s="65"/>
      <c r="T377" s="65"/>
      <c r="U377" s="145" t="str">
        <f ca="1">IFERROR(AVERAGE(OFFSET(G377,1-U$3,0):G377),"")</f>
        <v/>
      </c>
      <c r="V377" s="85"/>
      <c r="W377" s="93"/>
      <c r="X377" s="146">
        <f t="shared" ca="1" si="31"/>
        <v>-1</v>
      </c>
      <c r="Y377" s="92"/>
      <c r="Z377" s="81"/>
      <c r="AA377" s="65"/>
      <c r="AB377" s="103"/>
      <c r="AC377" s="103"/>
      <c r="AD377" s="103"/>
      <c r="AE377" s="65"/>
      <c r="AF377" s="81"/>
      <c r="AG377" s="65"/>
      <c r="AH377" s="65"/>
      <c r="AI377" s="81"/>
      <c r="AJ377" s="65"/>
      <c r="AK377" s="103"/>
      <c r="AL377" s="103"/>
      <c r="AM377" s="103"/>
      <c r="AN377" s="65"/>
      <c r="AO377" s="81"/>
      <c r="AP377" s="65"/>
      <c r="AQ377" s="64"/>
    </row>
    <row r="378" spans="1:43" ht="18" customHeight="1">
      <c r="A378" s="46"/>
      <c r="B378" s="47"/>
      <c r="C378" s="48"/>
      <c r="D378" s="46"/>
      <c r="E378" s="46"/>
      <c r="F378" s="46"/>
      <c r="G378" s="46"/>
      <c r="H378" s="57" t="str">
        <f ca="1">IF(AND(COUNT(OFFSET(G378,1-H$3,0):G378)&lt;&gt;H$3),"",IF(AND(COUNT(OFFSET(G378,1-H$3,0):G378)=H$3,H377=""),AVERAGE(OFFSET(G378,1-H$3,0):G378),IF(COUNT(H377=1),H377+2/(H$3+1)*(G378-H377))))</f>
        <v/>
      </c>
      <c r="I378" s="57" t="str">
        <f ca="1">IF(AND(COUNT(OFFSET(G378,1-I$3,0):G378)&lt;&gt;I$3),"",IF(AND(COUNT(OFFSET(G378,1-I$3,0):G378)=I$3,I377=""),AVERAGE(OFFSET(G378,1-I$3,0):G378),IF(COUNT(I377=1),I377+2/(I$3+1)*(G378-I377))))</f>
        <v/>
      </c>
      <c r="J378" s="58" t="str">
        <f t="shared" ca="1" si="27"/>
        <v/>
      </c>
      <c r="K378" s="58" t="str">
        <f ca="1">IF(AND(COUNT(OFFSET(J378,1-K$3,0):J378)&lt;&gt;K$3),"",IF(AND(COUNT(OFFSET(J378,1-K$3,0):J378)=K$3,K377=""),AVERAGE(OFFSET(J378,1-K$3,0):J378),IF(COUNT(K377=1),K377+2/(K$3+1)*(J378-K377))))</f>
        <v/>
      </c>
      <c r="L378" s="82" t="str">
        <f ca="1">IF(OR(ROW()&lt;$L$3+3,E378=""),"",INT(AVERAGE(MAX(OFFSET(E378,1-$L$3,0):E378),MIN(OFFSET(F378,1-$L$3,0):F378))))</f>
        <v/>
      </c>
      <c r="M378" s="82" t="str">
        <f ca="1">IF(OR(ROW()&lt;$M$3+3,E378=""),"",INT(AVERAGE(MAX(OFFSET(E378,1-$M$3,0):E378),MIN(OFFSET(F378,1-$M$3,0):F378))))</f>
        <v/>
      </c>
      <c r="N378" s="65" t="str">
        <f t="shared" ca="1" si="28"/>
        <v/>
      </c>
      <c r="O378" s="102" t="str">
        <f ca="1">IF(ROW()&lt;$O$3+$N$3+3,"",IF(OFFSET(E378,1-$N$3,0)="","",INT(AVERAGE(MAX((OFFSET(E378,1-$O$3,0)):(OFFSET(E378,2-($N$3+$O$3),0))),MIN((OFFSET(F378,1-$O$3,0)):(OFFSET(F378,2-($N$3+$O$3),0)))))))</f>
        <v/>
      </c>
      <c r="P378" s="65" t="str">
        <f t="shared" ca="1" si="30"/>
        <v/>
      </c>
      <c r="Q378" s="93" t="str">
        <f t="shared" ca="1" si="29"/>
        <v/>
      </c>
      <c r="R378" s="90"/>
      <c r="S378" s="65"/>
      <c r="T378" s="65"/>
      <c r="U378" s="145" t="str">
        <f ca="1">IFERROR(AVERAGE(OFFSET(G378,1-U$3,0):G378),"")</f>
        <v/>
      </c>
      <c r="V378" s="85"/>
      <c r="W378" s="93"/>
      <c r="X378" s="146">
        <f t="shared" ca="1" si="31"/>
        <v>-1</v>
      </c>
      <c r="Y378" s="92"/>
      <c r="Z378" s="81"/>
      <c r="AA378" s="65"/>
      <c r="AB378" s="103"/>
      <c r="AC378" s="103"/>
      <c r="AD378" s="103"/>
      <c r="AE378" s="65"/>
      <c r="AF378" s="81"/>
      <c r="AG378" s="65"/>
      <c r="AH378" s="65"/>
      <c r="AI378" s="81"/>
      <c r="AJ378" s="65"/>
      <c r="AK378" s="103"/>
      <c r="AL378" s="103"/>
      <c r="AM378" s="103"/>
      <c r="AN378" s="65"/>
      <c r="AO378" s="81"/>
      <c r="AP378" s="65"/>
      <c r="AQ378" s="64"/>
    </row>
    <row r="379" spans="1:43" ht="18" customHeight="1">
      <c r="A379" s="46"/>
      <c r="B379" s="47"/>
      <c r="C379" s="48"/>
      <c r="D379" s="46"/>
      <c r="E379" s="46"/>
      <c r="F379" s="46"/>
      <c r="G379" s="46"/>
      <c r="H379" s="57" t="str">
        <f ca="1">IF(AND(COUNT(OFFSET(G379,1-H$3,0):G379)&lt;&gt;H$3),"",IF(AND(COUNT(OFFSET(G379,1-H$3,0):G379)=H$3,H378=""),AVERAGE(OFFSET(G379,1-H$3,0):G379),IF(COUNT(H378=1),H378+2/(H$3+1)*(G379-H378))))</f>
        <v/>
      </c>
      <c r="I379" s="57" t="str">
        <f ca="1">IF(AND(COUNT(OFFSET(G379,1-I$3,0):G379)&lt;&gt;I$3),"",IF(AND(COUNT(OFFSET(G379,1-I$3,0):G379)=I$3,I378=""),AVERAGE(OFFSET(G379,1-I$3,0):G379),IF(COUNT(I378=1),I378+2/(I$3+1)*(G379-I378))))</f>
        <v/>
      </c>
      <c r="J379" s="58" t="str">
        <f t="shared" ca="1" si="27"/>
        <v/>
      </c>
      <c r="K379" s="58" t="str">
        <f ca="1">IF(AND(COUNT(OFFSET(J379,1-K$3,0):J379)&lt;&gt;K$3),"",IF(AND(COUNT(OFFSET(J379,1-K$3,0):J379)=K$3,K378=""),AVERAGE(OFFSET(J379,1-K$3,0):J379),IF(COUNT(K378=1),K378+2/(K$3+1)*(J379-K378))))</f>
        <v/>
      </c>
      <c r="L379" s="82" t="str">
        <f ca="1">IF(OR(ROW()&lt;$L$3+3,E379=""),"",INT(AVERAGE(MAX(OFFSET(E379,1-$L$3,0):E379),MIN(OFFSET(F379,1-$L$3,0):F379))))</f>
        <v/>
      </c>
      <c r="M379" s="82" t="str">
        <f ca="1">IF(OR(ROW()&lt;$M$3+3,E379=""),"",INT(AVERAGE(MAX(OFFSET(E379,1-$M$3,0):E379),MIN(OFFSET(F379,1-$M$3,0):F379))))</f>
        <v/>
      </c>
      <c r="N379" s="65" t="str">
        <f t="shared" ca="1" si="28"/>
        <v/>
      </c>
      <c r="O379" s="102" t="str">
        <f ca="1">IF(ROW()&lt;$O$3+$N$3+3,"",IF(OFFSET(E379,1-$N$3,0)="","",INT(AVERAGE(MAX((OFFSET(E379,1-$O$3,0)):(OFFSET(E379,2-($N$3+$O$3),0))),MIN((OFFSET(F379,1-$O$3,0)):(OFFSET(F379,2-($N$3+$O$3),0)))))))</f>
        <v/>
      </c>
      <c r="P379" s="65" t="str">
        <f t="shared" ca="1" si="30"/>
        <v/>
      </c>
      <c r="Q379" s="93" t="str">
        <f t="shared" ca="1" si="29"/>
        <v/>
      </c>
      <c r="R379" s="90"/>
      <c r="S379" s="65"/>
      <c r="T379" s="65"/>
      <c r="U379" s="145" t="str">
        <f ca="1">IFERROR(AVERAGE(OFFSET(G379,1-U$3,0):G379),"")</f>
        <v/>
      </c>
      <c r="V379" s="85"/>
      <c r="W379" s="93"/>
      <c r="X379" s="146">
        <f t="shared" ca="1" si="31"/>
        <v>-1</v>
      </c>
      <c r="Y379" s="92"/>
      <c r="Z379" s="81"/>
      <c r="AA379" s="65"/>
      <c r="AB379" s="103"/>
      <c r="AC379" s="103"/>
      <c r="AD379" s="103"/>
      <c r="AE379" s="65"/>
      <c r="AF379" s="81"/>
      <c r="AG379" s="65"/>
      <c r="AH379" s="65"/>
      <c r="AI379" s="81"/>
      <c r="AJ379" s="65"/>
      <c r="AK379" s="103"/>
      <c r="AL379" s="103"/>
      <c r="AM379" s="103"/>
      <c r="AN379" s="65"/>
      <c r="AO379" s="81"/>
      <c r="AP379" s="65"/>
      <c r="AQ379" s="64"/>
    </row>
    <row r="380" spans="1:43" ht="18" customHeight="1">
      <c r="A380" s="46"/>
      <c r="B380" s="47"/>
      <c r="C380" s="48"/>
      <c r="D380" s="46"/>
      <c r="E380" s="46"/>
      <c r="F380" s="46"/>
      <c r="G380" s="46"/>
      <c r="H380" s="57" t="str">
        <f ca="1">IF(AND(COUNT(OFFSET(G380,1-H$3,0):G380)&lt;&gt;H$3),"",IF(AND(COUNT(OFFSET(G380,1-H$3,0):G380)=H$3,H379=""),AVERAGE(OFFSET(G380,1-H$3,0):G380),IF(COUNT(H379=1),H379+2/(H$3+1)*(G380-H379))))</f>
        <v/>
      </c>
      <c r="I380" s="57" t="str">
        <f ca="1">IF(AND(COUNT(OFFSET(G380,1-I$3,0):G380)&lt;&gt;I$3),"",IF(AND(COUNT(OFFSET(G380,1-I$3,0):G380)=I$3,I379=""),AVERAGE(OFFSET(G380,1-I$3,0):G380),IF(COUNT(I379=1),I379+2/(I$3+1)*(G380-I379))))</f>
        <v/>
      </c>
      <c r="J380" s="58" t="str">
        <f t="shared" ca="1" si="27"/>
        <v/>
      </c>
      <c r="K380" s="58" t="str">
        <f ca="1">IF(AND(COUNT(OFFSET(J380,1-K$3,0):J380)&lt;&gt;K$3),"",IF(AND(COUNT(OFFSET(J380,1-K$3,0):J380)=K$3,K379=""),AVERAGE(OFFSET(J380,1-K$3,0):J380),IF(COUNT(K379=1),K379+2/(K$3+1)*(J380-K379))))</f>
        <v/>
      </c>
      <c r="L380" s="82" t="str">
        <f ca="1">IF(OR(ROW()&lt;$L$3+3,E380=""),"",INT(AVERAGE(MAX(OFFSET(E380,1-$L$3,0):E380),MIN(OFFSET(F380,1-$L$3,0):F380))))</f>
        <v/>
      </c>
      <c r="M380" s="82" t="str">
        <f ca="1">IF(OR(ROW()&lt;$M$3+3,E380=""),"",INT(AVERAGE(MAX(OFFSET(E380,1-$M$3,0):E380),MIN(OFFSET(F380,1-$M$3,0):F380))))</f>
        <v/>
      </c>
      <c r="N380" s="65" t="str">
        <f t="shared" ca="1" si="28"/>
        <v/>
      </c>
      <c r="O380" s="102" t="str">
        <f ca="1">IF(ROW()&lt;$O$3+$N$3+3,"",IF(OFFSET(E380,1-$N$3,0)="","",INT(AVERAGE(MAX((OFFSET(E380,1-$O$3,0)):(OFFSET(E380,2-($N$3+$O$3),0))),MIN((OFFSET(F380,1-$O$3,0)):(OFFSET(F380,2-($N$3+$O$3),0)))))))</f>
        <v/>
      </c>
      <c r="P380" s="65" t="str">
        <f t="shared" ca="1" si="30"/>
        <v/>
      </c>
      <c r="Q380" s="93" t="str">
        <f t="shared" ca="1" si="29"/>
        <v/>
      </c>
      <c r="R380" s="90"/>
      <c r="S380" s="65"/>
      <c r="T380" s="65"/>
      <c r="U380" s="145" t="str">
        <f ca="1">IFERROR(AVERAGE(OFFSET(G380,1-U$3,0):G380),"")</f>
        <v/>
      </c>
      <c r="V380" s="85"/>
      <c r="W380" s="93"/>
      <c r="X380" s="146">
        <f t="shared" ca="1" si="31"/>
        <v>-1</v>
      </c>
      <c r="Y380" s="92"/>
      <c r="Z380" s="81"/>
      <c r="AA380" s="65"/>
      <c r="AB380" s="103"/>
      <c r="AC380" s="103"/>
      <c r="AD380" s="103"/>
      <c r="AE380" s="65"/>
      <c r="AF380" s="81"/>
      <c r="AG380" s="65"/>
      <c r="AH380" s="65"/>
      <c r="AI380" s="81"/>
      <c r="AJ380" s="65"/>
      <c r="AK380" s="103"/>
      <c r="AL380" s="103"/>
      <c r="AM380" s="103"/>
      <c r="AN380" s="65"/>
      <c r="AO380" s="81"/>
      <c r="AP380" s="65"/>
      <c r="AQ380" s="64"/>
    </row>
    <row r="381" spans="1:43" ht="18" customHeight="1">
      <c r="A381" s="46"/>
      <c r="B381" s="47"/>
      <c r="C381" s="48"/>
      <c r="D381" s="46"/>
      <c r="E381" s="46"/>
      <c r="F381" s="46"/>
      <c r="G381" s="46"/>
      <c r="H381" s="57" t="str">
        <f ca="1">IF(AND(COUNT(OFFSET(G381,1-H$3,0):G381)&lt;&gt;H$3),"",IF(AND(COUNT(OFFSET(G381,1-H$3,0):G381)=H$3,H380=""),AVERAGE(OFFSET(G381,1-H$3,0):G381),IF(COUNT(H380=1),H380+2/(H$3+1)*(G381-H380))))</f>
        <v/>
      </c>
      <c r="I381" s="57" t="str">
        <f ca="1">IF(AND(COUNT(OFFSET(G381,1-I$3,0):G381)&lt;&gt;I$3),"",IF(AND(COUNT(OFFSET(G381,1-I$3,0):G381)=I$3,I380=""),AVERAGE(OFFSET(G381,1-I$3,0):G381),IF(COUNT(I380=1),I380+2/(I$3+1)*(G381-I380))))</f>
        <v/>
      </c>
      <c r="J381" s="58" t="str">
        <f t="shared" ca="1" si="27"/>
        <v/>
      </c>
      <c r="K381" s="58" t="str">
        <f ca="1">IF(AND(COUNT(OFFSET(J381,1-K$3,0):J381)&lt;&gt;K$3),"",IF(AND(COUNT(OFFSET(J381,1-K$3,0):J381)=K$3,K380=""),AVERAGE(OFFSET(J381,1-K$3,0):J381),IF(COUNT(K380=1),K380+2/(K$3+1)*(J381-K380))))</f>
        <v/>
      </c>
      <c r="L381" s="82" t="str">
        <f ca="1">IF(OR(ROW()&lt;$L$3+3,E381=""),"",INT(AVERAGE(MAX(OFFSET(E381,1-$L$3,0):E381),MIN(OFFSET(F381,1-$L$3,0):F381))))</f>
        <v/>
      </c>
      <c r="M381" s="82" t="str">
        <f ca="1">IF(OR(ROW()&lt;$M$3+3,E381=""),"",INT(AVERAGE(MAX(OFFSET(E381,1-$M$3,0):E381),MIN(OFFSET(F381,1-$M$3,0):F381))))</f>
        <v/>
      </c>
      <c r="N381" s="65" t="str">
        <f t="shared" ca="1" si="28"/>
        <v/>
      </c>
      <c r="O381" s="102" t="str">
        <f ca="1">IF(ROW()&lt;$O$3+$N$3+3,"",IF(OFFSET(E381,1-$N$3,0)="","",INT(AVERAGE(MAX((OFFSET(E381,1-$O$3,0)):(OFFSET(E381,2-($N$3+$O$3),0))),MIN((OFFSET(F381,1-$O$3,0)):(OFFSET(F381,2-($N$3+$O$3),0)))))))</f>
        <v/>
      </c>
      <c r="P381" s="65" t="str">
        <f t="shared" ca="1" si="30"/>
        <v/>
      </c>
      <c r="Q381" s="93" t="str">
        <f t="shared" ca="1" si="29"/>
        <v/>
      </c>
      <c r="R381" s="90"/>
      <c r="S381" s="65"/>
      <c r="T381" s="65"/>
      <c r="U381" s="145" t="str">
        <f ca="1">IFERROR(AVERAGE(OFFSET(G381,1-U$3,0):G381),"")</f>
        <v/>
      </c>
      <c r="V381" s="85"/>
      <c r="W381" s="93"/>
      <c r="X381" s="146">
        <f t="shared" ca="1" si="31"/>
        <v>-1</v>
      </c>
      <c r="Y381" s="92"/>
      <c r="Z381" s="81"/>
      <c r="AA381" s="65"/>
      <c r="AB381" s="103"/>
      <c r="AC381" s="103"/>
      <c r="AD381" s="103"/>
      <c r="AE381" s="65"/>
      <c r="AF381" s="81"/>
      <c r="AG381" s="65"/>
      <c r="AH381" s="65"/>
      <c r="AI381" s="81"/>
      <c r="AJ381" s="65"/>
      <c r="AK381" s="103"/>
      <c r="AL381" s="103"/>
      <c r="AM381" s="103"/>
      <c r="AN381" s="65"/>
      <c r="AO381" s="81"/>
      <c r="AP381" s="65"/>
      <c r="AQ381" s="64"/>
    </row>
    <row r="382" spans="1:43" ht="18" customHeight="1">
      <c r="A382" s="46"/>
      <c r="B382" s="47"/>
      <c r="C382" s="48"/>
      <c r="D382" s="46"/>
      <c r="E382" s="46"/>
      <c r="F382" s="46"/>
      <c r="G382" s="46"/>
      <c r="H382" s="57" t="str">
        <f ca="1">IF(AND(COUNT(OFFSET(G382,1-H$3,0):G382)&lt;&gt;H$3),"",IF(AND(COUNT(OFFSET(G382,1-H$3,0):G382)=H$3,H381=""),AVERAGE(OFFSET(G382,1-H$3,0):G382),IF(COUNT(H381=1),H381+2/(H$3+1)*(G382-H381))))</f>
        <v/>
      </c>
      <c r="I382" s="57" t="str">
        <f ca="1">IF(AND(COUNT(OFFSET(G382,1-I$3,0):G382)&lt;&gt;I$3),"",IF(AND(COUNT(OFFSET(G382,1-I$3,0):G382)=I$3,I381=""),AVERAGE(OFFSET(G382,1-I$3,0):G382),IF(COUNT(I381=1),I381+2/(I$3+1)*(G382-I381))))</f>
        <v/>
      </c>
      <c r="J382" s="58" t="str">
        <f t="shared" ca="1" si="27"/>
        <v/>
      </c>
      <c r="K382" s="58" t="str">
        <f ca="1">IF(AND(COUNT(OFFSET(J382,1-K$3,0):J382)&lt;&gt;K$3),"",IF(AND(COUNT(OFFSET(J382,1-K$3,0):J382)=K$3,K381=""),AVERAGE(OFFSET(J382,1-K$3,0):J382),IF(COUNT(K381=1),K381+2/(K$3+1)*(J382-K381))))</f>
        <v/>
      </c>
      <c r="L382" s="82" t="str">
        <f ca="1">IF(OR(ROW()&lt;$L$3+3,E382=""),"",INT(AVERAGE(MAX(OFFSET(E382,1-$L$3,0):E382),MIN(OFFSET(F382,1-$L$3,0):F382))))</f>
        <v/>
      </c>
      <c r="M382" s="82" t="str">
        <f ca="1">IF(OR(ROW()&lt;$M$3+3,E382=""),"",INT(AVERAGE(MAX(OFFSET(E382,1-$M$3,0):E382),MIN(OFFSET(F382,1-$M$3,0):F382))))</f>
        <v/>
      </c>
      <c r="N382" s="65" t="str">
        <f t="shared" ca="1" si="28"/>
        <v/>
      </c>
      <c r="O382" s="102" t="str">
        <f ca="1">IF(ROW()&lt;$O$3+$N$3+3,"",IF(OFFSET(E382,1-$N$3,0)="","",INT(AVERAGE(MAX((OFFSET(E382,1-$O$3,0)):(OFFSET(E382,2-($N$3+$O$3),0))),MIN((OFFSET(F382,1-$O$3,0)):(OFFSET(F382,2-($N$3+$O$3),0)))))))</f>
        <v/>
      </c>
      <c r="P382" s="65" t="str">
        <f t="shared" ca="1" si="30"/>
        <v/>
      </c>
      <c r="Q382" s="93" t="str">
        <f t="shared" ca="1" si="29"/>
        <v/>
      </c>
      <c r="R382" s="90"/>
      <c r="S382" s="65"/>
      <c r="T382" s="65"/>
      <c r="U382" s="145" t="str">
        <f ca="1">IFERROR(AVERAGE(OFFSET(G382,1-U$3,0):G382),"")</f>
        <v/>
      </c>
      <c r="V382" s="85"/>
      <c r="W382" s="93"/>
      <c r="X382" s="146">
        <f t="shared" ca="1" si="31"/>
        <v>-1</v>
      </c>
      <c r="Y382" s="92"/>
      <c r="Z382" s="81"/>
      <c r="AA382" s="65"/>
      <c r="AB382" s="103"/>
      <c r="AC382" s="103"/>
      <c r="AD382" s="103"/>
      <c r="AE382" s="65"/>
      <c r="AF382" s="81"/>
      <c r="AG382" s="65"/>
      <c r="AH382" s="65"/>
      <c r="AI382" s="81"/>
      <c r="AJ382" s="65"/>
      <c r="AK382" s="103"/>
      <c r="AL382" s="103"/>
      <c r="AM382" s="103"/>
      <c r="AN382" s="65"/>
      <c r="AO382" s="81"/>
      <c r="AP382" s="65"/>
      <c r="AQ382" s="64"/>
    </row>
    <row r="383" spans="1:43" ht="18" customHeight="1">
      <c r="A383" s="46"/>
      <c r="B383" s="47"/>
      <c r="C383" s="48"/>
      <c r="D383" s="46"/>
      <c r="E383" s="46"/>
      <c r="F383" s="46"/>
      <c r="G383" s="46"/>
      <c r="H383" s="57" t="str">
        <f ca="1">IF(AND(COUNT(OFFSET(G383,1-H$3,0):G383)&lt;&gt;H$3),"",IF(AND(COUNT(OFFSET(G383,1-H$3,0):G383)=H$3,H382=""),AVERAGE(OFFSET(G383,1-H$3,0):G383),IF(COUNT(H382=1),H382+2/(H$3+1)*(G383-H382))))</f>
        <v/>
      </c>
      <c r="I383" s="57" t="str">
        <f ca="1">IF(AND(COUNT(OFFSET(G383,1-I$3,0):G383)&lt;&gt;I$3),"",IF(AND(COUNT(OFFSET(G383,1-I$3,0):G383)=I$3,I382=""),AVERAGE(OFFSET(G383,1-I$3,0):G383),IF(COUNT(I382=1),I382+2/(I$3+1)*(G383-I382))))</f>
        <v/>
      </c>
      <c r="J383" s="58" t="str">
        <f t="shared" ca="1" si="27"/>
        <v/>
      </c>
      <c r="K383" s="58" t="str">
        <f ca="1">IF(AND(COUNT(OFFSET(J383,1-K$3,0):J383)&lt;&gt;K$3),"",IF(AND(COUNT(OFFSET(J383,1-K$3,0):J383)=K$3,K382=""),AVERAGE(OFFSET(J383,1-K$3,0):J383),IF(COUNT(K382=1),K382+2/(K$3+1)*(J383-K382))))</f>
        <v/>
      </c>
      <c r="L383" s="82" t="str">
        <f ca="1">IF(OR(ROW()&lt;$L$3+3,E383=""),"",INT(AVERAGE(MAX(OFFSET(E383,1-$L$3,0):E383),MIN(OFFSET(F383,1-$L$3,0):F383))))</f>
        <v/>
      </c>
      <c r="M383" s="82" t="str">
        <f ca="1">IF(OR(ROW()&lt;$M$3+3,E383=""),"",INT(AVERAGE(MAX(OFFSET(E383,1-$M$3,0):E383),MIN(OFFSET(F383,1-$M$3,0):F383))))</f>
        <v/>
      </c>
      <c r="N383" s="65" t="str">
        <f t="shared" ca="1" si="28"/>
        <v/>
      </c>
      <c r="O383" s="102" t="str">
        <f ca="1">IF(ROW()&lt;$O$3+$N$3+3,"",IF(OFFSET(E383,1-$N$3,0)="","",INT(AVERAGE(MAX((OFFSET(E383,1-$O$3,0)):(OFFSET(E383,2-($N$3+$O$3),0))),MIN((OFFSET(F383,1-$O$3,0)):(OFFSET(F383,2-($N$3+$O$3),0)))))))</f>
        <v/>
      </c>
      <c r="P383" s="65" t="str">
        <f t="shared" ca="1" si="30"/>
        <v/>
      </c>
      <c r="Q383" s="93" t="str">
        <f t="shared" ca="1" si="29"/>
        <v/>
      </c>
      <c r="R383" s="90"/>
      <c r="S383" s="65"/>
      <c r="T383" s="65"/>
      <c r="U383" s="145" t="str">
        <f ca="1">IFERROR(AVERAGE(OFFSET(G383,1-U$3,0):G383),"")</f>
        <v/>
      </c>
      <c r="V383" s="85"/>
      <c r="W383" s="93"/>
      <c r="X383" s="146">
        <f t="shared" ca="1" si="31"/>
        <v>-1</v>
      </c>
      <c r="Y383" s="92"/>
      <c r="Z383" s="81"/>
      <c r="AA383" s="65"/>
      <c r="AB383" s="103"/>
      <c r="AC383" s="103"/>
      <c r="AD383" s="103"/>
      <c r="AE383" s="65"/>
      <c r="AF383" s="81"/>
      <c r="AG383" s="65"/>
      <c r="AH383" s="65"/>
      <c r="AI383" s="81"/>
      <c r="AJ383" s="65"/>
      <c r="AK383" s="103"/>
      <c r="AL383" s="103"/>
      <c r="AM383" s="103"/>
      <c r="AN383" s="65"/>
      <c r="AO383" s="81"/>
      <c r="AP383" s="65"/>
      <c r="AQ383" s="64"/>
    </row>
    <row r="384" spans="1:43" ht="18" customHeight="1">
      <c r="A384" s="46"/>
      <c r="B384" s="47"/>
      <c r="C384" s="48"/>
      <c r="D384" s="46"/>
      <c r="E384" s="46"/>
      <c r="F384" s="46"/>
      <c r="G384" s="46"/>
      <c r="H384" s="57" t="str">
        <f ca="1">IF(AND(COUNT(OFFSET(G384,1-H$3,0):G384)&lt;&gt;H$3),"",IF(AND(COUNT(OFFSET(G384,1-H$3,0):G384)=H$3,H383=""),AVERAGE(OFFSET(G384,1-H$3,0):G384),IF(COUNT(H383=1),H383+2/(H$3+1)*(G384-H383))))</f>
        <v/>
      </c>
      <c r="I384" s="57" t="str">
        <f ca="1">IF(AND(COUNT(OFFSET(G384,1-I$3,0):G384)&lt;&gt;I$3),"",IF(AND(COUNT(OFFSET(G384,1-I$3,0):G384)=I$3,I383=""),AVERAGE(OFFSET(G384,1-I$3,0):G384),IF(COUNT(I383=1),I383+2/(I$3+1)*(G384-I383))))</f>
        <v/>
      </c>
      <c r="J384" s="58" t="str">
        <f t="shared" ca="1" si="27"/>
        <v/>
      </c>
      <c r="K384" s="58" t="str">
        <f ca="1">IF(AND(COUNT(OFFSET(J384,1-K$3,0):J384)&lt;&gt;K$3),"",IF(AND(COUNT(OFFSET(J384,1-K$3,0):J384)=K$3,K383=""),AVERAGE(OFFSET(J384,1-K$3,0):J384),IF(COUNT(K383=1),K383+2/(K$3+1)*(J384-K383))))</f>
        <v/>
      </c>
      <c r="L384" s="82" t="str">
        <f ca="1">IF(OR(ROW()&lt;$L$3+3,E384=""),"",INT(AVERAGE(MAX(OFFSET(E384,1-$L$3,0):E384),MIN(OFFSET(F384,1-$L$3,0):F384))))</f>
        <v/>
      </c>
      <c r="M384" s="82" t="str">
        <f ca="1">IF(OR(ROW()&lt;$M$3+3,E384=""),"",INT(AVERAGE(MAX(OFFSET(E384,1-$M$3,0):E384),MIN(OFFSET(F384,1-$M$3,0):F384))))</f>
        <v/>
      </c>
      <c r="N384" s="65" t="str">
        <f t="shared" ca="1" si="28"/>
        <v/>
      </c>
      <c r="O384" s="102" t="str">
        <f ca="1">IF(ROW()&lt;$O$3+$N$3+3,"",IF(OFFSET(E384,1-$N$3,0)="","",INT(AVERAGE(MAX((OFFSET(E384,1-$O$3,0)):(OFFSET(E384,2-($N$3+$O$3),0))),MIN((OFFSET(F384,1-$O$3,0)):(OFFSET(F384,2-($N$3+$O$3),0)))))))</f>
        <v/>
      </c>
      <c r="P384" s="65" t="str">
        <f t="shared" ca="1" si="30"/>
        <v/>
      </c>
      <c r="Q384" s="93" t="str">
        <f t="shared" ca="1" si="29"/>
        <v/>
      </c>
      <c r="R384" s="90"/>
      <c r="S384" s="65"/>
      <c r="T384" s="65"/>
      <c r="U384" s="145" t="str">
        <f ca="1">IFERROR(AVERAGE(OFFSET(G384,1-U$3,0):G384),"")</f>
        <v/>
      </c>
      <c r="V384" s="85"/>
      <c r="W384" s="93"/>
      <c r="X384" s="146">
        <f t="shared" ca="1" si="31"/>
        <v>-1</v>
      </c>
      <c r="Y384" s="92"/>
      <c r="Z384" s="81"/>
      <c r="AA384" s="65"/>
      <c r="AB384" s="103"/>
      <c r="AC384" s="103"/>
      <c r="AD384" s="103"/>
      <c r="AE384" s="65"/>
      <c r="AF384" s="81"/>
      <c r="AG384" s="65"/>
      <c r="AH384" s="65"/>
      <c r="AI384" s="81"/>
      <c r="AJ384" s="65"/>
      <c r="AK384" s="103"/>
      <c r="AL384" s="103"/>
      <c r="AM384" s="103"/>
      <c r="AN384" s="65"/>
      <c r="AO384" s="81"/>
      <c r="AP384" s="65"/>
      <c r="AQ384" s="64"/>
    </row>
    <row r="385" spans="1:43" ht="18" customHeight="1">
      <c r="A385" s="46"/>
      <c r="B385" s="47"/>
      <c r="C385" s="48"/>
      <c r="D385" s="46"/>
      <c r="E385" s="46"/>
      <c r="F385" s="46"/>
      <c r="G385" s="46"/>
      <c r="H385" s="57" t="str">
        <f ca="1">IF(AND(COUNT(OFFSET(G385,1-H$3,0):G385)&lt;&gt;H$3),"",IF(AND(COUNT(OFFSET(G385,1-H$3,0):G385)=H$3,H384=""),AVERAGE(OFFSET(G385,1-H$3,0):G385),IF(COUNT(H384=1),H384+2/(H$3+1)*(G385-H384))))</f>
        <v/>
      </c>
      <c r="I385" s="57" t="str">
        <f ca="1">IF(AND(COUNT(OFFSET(G385,1-I$3,0):G385)&lt;&gt;I$3),"",IF(AND(COUNT(OFFSET(G385,1-I$3,0):G385)=I$3,I384=""),AVERAGE(OFFSET(G385,1-I$3,0):G385),IF(COUNT(I384=1),I384+2/(I$3+1)*(G385-I384))))</f>
        <v/>
      </c>
      <c r="J385" s="58" t="str">
        <f t="shared" ca="1" si="27"/>
        <v/>
      </c>
      <c r="K385" s="58" t="str">
        <f ca="1">IF(AND(COUNT(OFFSET(J385,1-K$3,0):J385)&lt;&gt;K$3),"",IF(AND(COUNT(OFFSET(J385,1-K$3,0):J385)=K$3,K384=""),AVERAGE(OFFSET(J385,1-K$3,0):J385),IF(COUNT(K384=1),K384+2/(K$3+1)*(J385-K384))))</f>
        <v/>
      </c>
      <c r="L385" s="82" t="str">
        <f ca="1">IF(OR(ROW()&lt;$L$3+3,E385=""),"",INT(AVERAGE(MAX(OFFSET(E385,1-$L$3,0):E385),MIN(OFFSET(F385,1-$L$3,0):F385))))</f>
        <v/>
      </c>
      <c r="M385" s="82" t="str">
        <f ca="1">IF(OR(ROW()&lt;$M$3+3,E385=""),"",INT(AVERAGE(MAX(OFFSET(E385,1-$M$3,0):E385),MIN(OFFSET(F385,1-$M$3,0):F385))))</f>
        <v/>
      </c>
      <c r="N385" s="65" t="str">
        <f t="shared" ca="1" si="28"/>
        <v/>
      </c>
      <c r="O385" s="102" t="str">
        <f ca="1">IF(ROW()&lt;$O$3+$N$3+3,"",IF(OFFSET(E385,1-$N$3,0)="","",INT(AVERAGE(MAX((OFFSET(E385,1-$O$3,0)):(OFFSET(E385,2-($N$3+$O$3),0))),MIN((OFFSET(F385,1-$O$3,0)):(OFFSET(F385,2-($N$3+$O$3),0)))))))</f>
        <v/>
      </c>
      <c r="P385" s="65" t="str">
        <f t="shared" ca="1" si="30"/>
        <v/>
      </c>
      <c r="Q385" s="93" t="str">
        <f t="shared" ca="1" si="29"/>
        <v/>
      </c>
      <c r="R385" s="90"/>
      <c r="S385" s="65"/>
      <c r="T385" s="65"/>
      <c r="U385" s="145" t="str">
        <f ca="1">IFERROR(AVERAGE(OFFSET(G385,1-U$3,0):G385),"")</f>
        <v/>
      </c>
      <c r="V385" s="85"/>
      <c r="W385" s="93"/>
      <c r="X385" s="146">
        <f t="shared" ca="1" si="31"/>
        <v>-1</v>
      </c>
      <c r="Y385" s="92"/>
      <c r="Z385" s="81"/>
      <c r="AA385" s="65"/>
      <c r="AB385" s="103"/>
      <c r="AC385" s="103"/>
      <c r="AD385" s="103"/>
      <c r="AE385" s="65"/>
      <c r="AF385" s="81"/>
      <c r="AG385" s="65"/>
      <c r="AH385" s="65"/>
      <c r="AI385" s="81"/>
      <c r="AJ385" s="65"/>
      <c r="AK385" s="103"/>
      <c r="AL385" s="103"/>
      <c r="AM385" s="103"/>
      <c r="AN385" s="65"/>
      <c r="AO385" s="81"/>
      <c r="AP385" s="65"/>
      <c r="AQ385" s="64"/>
    </row>
    <row r="386" spans="1:43" ht="18" customHeight="1">
      <c r="A386" s="46"/>
      <c r="B386" s="47"/>
      <c r="C386" s="48"/>
      <c r="D386" s="46"/>
      <c r="E386" s="46"/>
      <c r="F386" s="46"/>
      <c r="G386" s="46"/>
      <c r="H386" s="57" t="str">
        <f ca="1">IF(AND(COUNT(OFFSET(G386,1-H$3,0):G386)&lt;&gt;H$3),"",IF(AND(COUNT(OFFSET(G386,1-H$3,0):G386)=H$3,H385=""),AVERAGE(OFFSET(G386,1-H$3,0):G386),IF(COUNT(H385=1),H385+2/(H$3+1)*(G386-H385))))</f>
        <v/>
      </c>
      <c r="I386" s="57" t="str">
        <f ca="1">IF(AND(COUNT(OFFSET(G386,1-I$3,0):G386)&lt;&gt;I$3),"",IF(AND(COUNT(OFFSET(G386,1-I$3,0):G386)=I$3,I385=""),AVERAGE(OFFSET(G386,1-I$3,0):G386),IF(COUNT(I385=1),I385+2/(I$3+1)*(G386-I385))))</f>
        <v/>
      </c>
      <c r="J386" s="58" t="str">
        <f t="shared" ca="1" si="27"/>
        <v/>
      </c>
      <c r="K386" s="58" t="str">
        <f ca="1">IF(AND(COUNT(OFFSET(J386,1-K$3,0):J386)&lt;&gt;K$3),"",IF(AND(COUNT(OFFSET(J386,1-K$3,0):J386)=K$3,K385=""),AVERAGE(OFFSET(J386,1-K$3,0):J386),IF(COUNT(K385=1),K385+2/(K$3+1)*(J386-K385))))</f>
        <v/>
      </c>
      <c r="L386" s="82" t="str">
        <f ca="1">IF(OR(ROW()&lt;$L$3+3,E386=""),"",INT(AVERAGE(MAX(OFFSET(E386,1-$L$3,0):E386),MIN(OFFSET(F386,1-$L$3,0):F386))))</f>
        <v/>
      </c>
      <c r="M386" s="82" t="str">
        <f ca="1">IF(OR(ROW()&lt;$M$3+3,E386=""),"",INT(AVERAGE(MAX(OFFSET(E386,1-$M$3,0):E386),MIN(OFFSET(F386,1-$M$3,0):F386))))</f>
        <v/>
      </c>
      <c r="N386" s="65" t="str">
        <f t="shared" ca="1" si="28"/>
        <v/>
      </c>
      <c r="O386" s="102" t="str">
        <f ca="1">IF(ROW()&lt;$O$3+$N$3+3,"",IF(OFFSET(E386,1-$N$3,0)="","",INT(AVERAGE(MAX((OFFSET(E386,1-$O$3,0)):(OFFSET(E386,2-($N$3+$O$3),0))),MIN((OFFSET(F386,1-$O$3,0)):(OFFSET(F386,2-($N$3+$O$3),0)))))))</f>
        <v/>
      </c>
      <c r="P386" s="65" t="str">
        <f t="shared" ca="1" si="30"/>
        <v/>
      </c>
      <c r="Q386" s="93" t="str">
        <f t="shared" ca="1" si="29"/>
        <v/>
      </c>
      <c r="R386" s="90"/>
      <c r="S386" s="65"/>
      <c r="T386" s="65"/>
      <c r="U386" s="145" t="str">
        <f ca="1">IFERROR(AVERAGE(OFFSET(G386,1-U$3,0):G386),"")</f>
        <v/>
      </c>
      <c r="V386" s="85"/>
      <c r="W386" s="93"/>
      <c r="X386" s="146">
        <f t="shared" ca="1" si="31"/>
        <v>-1</v>
      </c>
      <c r="Y386" s="92"/>
      <c r="Z386" s="81"/>
      <c r="AA386" s="65"/>
      <c r="AB386" s="103"/>
      <c r="AC386" s="103"/>
      <c r="AD386" s="103"/>
      <c r="AE386" s="65"/>
      <c r="AF386" s="81"/>
      <c r="AG386" s="65"/>
      <c r="AH386" s="65"/>
      <c r="AI386" s="81"/>
      <c r="AJ386" s="65"/>
      <c r="AK386" s="103"/>
      <c r="AL386" s="103"/>
      <c r="AM386" s="103"/>
      <c r="AN386" s="65"/>
      <c r="AO386" s="81"/>
      <c r="AP386" s="65"/>
      <c r="AQ386" s="64"/>
    </row>
    <row r="387" spans="1:43" ht="18" customHeight="1">
      <c r="A387" s="46"/>
      <c r="B387" s="47"/>
      <c r="C387" s="48"/>
      <c r="D387" s="46"/>
      <c r="E387" s="46"/>
      <c r="F387" s="46"/>
      <c r="G387" s="46"/>
      <c r="H387" s="57" t="str">
        <f ca="1">IF(AND(COUNT(OFFSET(G387,1-H$3,0):G387)&lt;&gt;H$3),"",IF(AND(COUNT(OFFSET(G387,1-H$3,0):G387)=H$3,H386=""),AVERAGE(OFFSET(G387,1-H$3,0):G387),IF(COUNT(H386=1),H386+2/(H$3+1)*(G387-H386))))</f>
        <v/>
      </c>
      <c r="I387" s="57" t="str">
        <f ca="1">IF(AND(COUNT(OFFSET(G387,1-I$3,0):G387)&lt;&gt;I$3),"",IF(AND(COUNT(OFFSET(G387,1-I$3,0):G387)=I$3,I386=""),AVERAGE(OFFSET(G387,1-I$3,0):G387),IF(COUNT(I386=1),I386+2/(I$3+1)*(G387-I386))))</f>
        <v/>
      </c>
      <c r="J387" s="58" t="str">
        <f t="shared" ca="1" si="27"/>
        <v/>
      </c>
      <c r="K387" s="58" t="str">
        <f ca="1">IF(AND(COUNT(OFFSET(J387,1-K$3,0):J387)&lt;&gt;K$3),"",IF(AND(COUNT(OFFSET(J387,1-K$3,0):J387)=K$3,K386=""),AVERAGE(OFFSET(J387,1-K$3,0):J387),IF(COUNT(K386=1),K386+2/(K$3+1)*(J387-K386))))</f>
        <v/>
      </c>
      <c r="L387" s="82" t="str">
        <f ca="1">IF(OR(ROW()&lt;$L$3+3,E387=""),"",INT(AVERAGE(MAX(OFFSET(E387,1-$L$3,0):E387),MIN(OFFSET(F387,1-$L$3,0):F387))))</f>
        <v/>
      </c>
      <c r="M387" s="82" t="str">
        <f ca="1">IF(OR(ROW()&lt;$M$3+3,E387=""),"",INT(AVERAGE(MAX(OFFSET(E387,1-$M$3,0):E387),MIN(OFFSET(F387,1-$M$3,0):F387))))</f>
        <v/>
      </c>
      <c r="N387" s="65" t="str">
        <f t="shared" ca="1" si="28"/>
        <v/>
      </c>
      <c r="O387" s="102" t="str">
        <f ca="1">IF(ROW()&lt;$O$3+$N$3+3,"",IF(OFFSET(E387,1-$N$3,0)="","",INT(AVERAGE(MAX((OFFSET(E387,1-$O$3,0)):(OFFSET(E387,2-($N$3+$O$3),0))),MIN((OFFSET(F387,1-$O$3,0)):(OFFSET(F387,2-($N$3+$O$3),0)))))))</f>
        <v/>
      </c>
      <c r="P387" s="65" t="str">
        <f t="shared" ca="1" si="30"/>
        <v/>
      </c>
      <c r="Q387" s="93" t="str">
        <f t="shared" ca="1" si="29"/>
        <v/>
      </c>
      <c r="R387" s="90"/>
      <c r="S387" s="65"/>
      <c r="T387" s="65"/>
      <c r="U387" s="145" t="str">
        <f ca="1">IFERROR(AVERAGE(OFFSET(G387,1-U$3,0):G387),"")</f>
        <v/>
      </c>
      <c r="V387" s="85"/>
      <c r="W387" s="93"/>
      <c r="X387" s="146">
        <f t="shared" ca="1" si="31"/>
        <v>-1</v>
      </c>
      <c r="Y387" s="92"/>
      <c r="Z387" s="81"/>
      <c r="AA387" s="65"/>
      <c r="AB387" s="103"/>
      <c r="AC387" s="103"/>
      <c r="AD387" s="103"/>
      <c r="AE387" s="65"/>
      <c r="AF387" s="81"/>
      <c r="AG387" s="65"/>
      <c r="AH387" s="65"/>
      <c r="AI387" s="81"/>
      <c r="AJ387" s="65"/>
      <c r="AK387" s="103"/>
      <c r="AL387" s="103"/>
      <c r="AM387" s="103"/>
      <c r="AN387" s="65"/>
      <c r="AO387" s="81"/>
      <c r="AP387" s="65"/>
      <c r="AQ387" s="64"/>
    </row>
    <row r="388" spans="1:43" ht="18" customHeight="1">
      <c r="A388" s="46"/>
      <c r="B388" s="47"/>
      <c r="C388" s="48"/>
      <c r="D388" s="46"/>
      <c r="E388" s="46"/>
      <c r="F388" s="46"/>
      <c r="G388" s="46"/>
      <c r="H388" s="57" t="str">
        <f ca="1">IF(AND(COUNT(OFFSET(G388,1-H$3,0):G388)&lt;&gt;H$3),"",IF(AND(COUNT(OFFSET(G388,1-H$3,0):G388)=H$3,H387=""),AVERAGE(OFFSET(G388,1-H$3,0):G388),IF(COUNT(H387=1),H387+2/(H$3+1)*(G388-H387))))</f>
        <v/>
      </c>
      <c r="I388" s="57" t="str">
        <f ca="1">IF(AND(COUNT(OFFSET(G388,1-I$3,0):G388)&lt;&gt;I$3),"",IF(AND(COUNT(OFFSET(G388,1-I$3,0):G388)=I$3,I387=""),AVERAGE(OFFSET(G388,1-I$3,0):G388),IF(COUNT(I387=1),I387+2/(I$3+1)*(G388-I387))))</f>
        <v/>
      </c>
      <c r="J388" s="58" t="str">
        <f t="shared" ref="J388:J451" ca="1" si="32">IF(AND(COUNT(H388)=1,COUNT(I388)=1),H388-I388,"")</f>
        <v/>
      </c>
      <c r="K388" s="58" t="str">
        <f ca="1">IF(AND(COUNT(OFFSET(J388,1-K$3,0):J388)&lt;&gt;K$3),"",IF(AND(COUNT(OFFSET(J388,1-K$3,0):J388)=K$3,K387=""),AVERAGE(OFFSET(J388,1-K$3,0):J388),IF(COUNT(K387=1),K387+2/(K$3+1)*(J388-K387))))</f>
        <v/>
      </c>
      <c r="L388" s="82" t="str">
        <f ca="1">IF(OR(ROW()&lt;$L$3+3,E388=""),"",INT(AVERAGE(MAX(OFFSET(E388,1-$L$3,0):E388),MIN(OFFSET(F388,1-$L$3,0):F388))))</f>
        <v/>
      </c>
      <c r="M388" s="82" t="str">
        <f ca="1">IF(OR(ROW()&lt;$M$3+3,E388=""),"",INT(AVERAGE(MAX(OFFSET(E388,1-$M$3,0):E388),MIN(OFFSET(F388,1-$M$3,0):F388))))</f>
        <v/>
      </c>
      <c r="N388" s="65" t="str">
        <f t="shared" ca="1" si="28"/>
        <v/>
      </c>
      <c r="O388" s="102" t="str">
        <f ca="1">IF(ROW()&lt;$O$3+$N$3+3,"",IF(OFFSET(E388,1-$N$3,0)="","",INT(AVERAGE(MAX((OFFSET(E388,1-$O$3,0)):(OFFSET(E388,2-($N$3+$O$3),0))),MIN((OFFSET(F388,1-$O$3,0)):(OFFSET(F388,2-($N$3+$O$3),0)))))))</f>
        <v/>
      </c>
      <c r="P388" s="65" t="str">
        <f t="shared" ca="1" si="30"/>
        <v/>
      </c>
      <c r="Q388" s="93" t="str">
        <f t="shared" ca="1" si="29"/>
        <v/>
      </c>
      <c r="R388" s="90"/>
      <c r="S388" s="65"/>
      <c r="T388" s="65"/>
      <c r="U388" s="145" t="str">
        <f ca="1">IFERROR(AVERAGE(OFFSET(G388,1-U$3,0):G388),"")</f>
        <v/>
      </c>
      <c r="V388" s="85"/>
      <c r="W388" s="93"/>
      <c r="X388" s="146">
        <f t="shared" ca="1" si="31"/>
        <v>-1</v>
      </c>
      <c r="Y388" s="92"/>
      <c r="Z388" s="81"/>
      <c r="AA388" s="65"/>
      <c r="AB388" s="103"/>
      <c r="AC388" s="103"/>
      <c r="AD388" s="103"/>
      <c r="AE388" s="65"/>
      <c r="AF388" s="81"/>
      <c r="AG388" s="65"/>
      <c r="AH388" s="65"/>
      <c r="AI388" s="81"/>
      <c r="AJ388" s="65"/>
      <c r="AK388" s="103"/>
      <c r="AL388" s="103"/>
      <c r="AM388" s="103"/>
      <c r="AN388" s="65"/>
      <c r="AO388" s="81"/>
      <c r="AP388" s="65"/>
      <c r="AQ388" s="64"/>
    </row>
    <row r="389" spans="1:43" ht="18" customHeight="1">
      <c r="A389" s="46"/>
      <c r="B389" s="47"/>
      <c r="C389" s="48"/>
      <c r="D389" s="46"/>
      <c r="E389" s="46"/>
      <c r="F389" s="46"/>
      <c r="G389" s="46"/>
      <c r="H389" s="57" t="str">
        <f ca="1">IF(AND(COUNT(OFFSET(G389,1-H$3,0):G389)&lt;&gt;H$3),"",IF(AND(COUNT(OFFSET(G389,1-H$3,0):G389)=H$3,H388=""),AVERAGE(OFFSET(G389,1-H$3,0):G389),IF(COUNT(H388=1),H388+2/(H$3+1)*(G389-H388))))</f>
        <v/>
      </c>
      <c r="I389" s="57" t="str">
        <f ca="1">IF(AND(COUNT(OFFSET(G389,1-I$3,0):G389)&lt;&gt;I$3),"",IF(AND(COUNT(OFFSET(G389,1-I$3,0):G389)=I$3,I388=""),AVERAGE(OFFSET(G389,1-I$3,0):G389),IF(COUNT(I388=1),I388+2/(I$3+1)*(G389-I388))))</f>
        <v/>
      </c>
      <c r="J389" s="58" t="str">
        <f t="shared" ca="1" si="32"/>
        <v/>
      </c>
      <c r="K389" s="58" t="str">
        <f ca="1">IF(AND(COUNT(OFFSET(J389,1-K$3,0):J389)&lt;&gt;K$3),"",IF(AND(COUNT(OFFSET(J389,1-K$3,0):J389)=K$3,K388=""),AVERAGE(OFFSET(J389,1-K$3,0):J389),IF(COUNT(K388=1),K388+2/(K$3+1)*(J389-K388))))</f>
        <v/>
      </c>
      <c r="L389" s="82" t="str">
        <f ca="1">IF(OR(ROW()&lt;$L$3+3,E389=""),"",INT(AVERAGE(MAX(OFFSET(E389,1-$L$3,0):E389),MIN(OFFSET(F389,1-$L$3,0):F389))))</f>
        <v/>
      </c>
      <c r="M389" s="82" t="str">
        <f ca="1">IF(OR(ROW()&lt;$M$3+3,E389=""),"",INT(AVERAGE(MAX(OFFSET(E389,1-$M$3,0):E389),MIN(OFFSET(F389,1-$M$3,0):F389))))</f>
        <v/>
      </c>
      <c r="N389" s="65" t="str">
        <f t="shared" ref="N389:N452" ca="1" si="33">IF(OR(ROW()&lt;$N$3+3),"",IF(OFFSET(L389,1-$N$3,0)="","",INT(AVERAGE(OFFSET(M389,1-$N$3,0),OFFSET(L389,1-$N$3,0)))))</f>
        <v/>
      </c>
      <c r="O389" s="102" t="str">
        <f ca="1">IF(ROW()&lt;$O$3+$N$3+3,"",IF(OFFSET(E389,1-$N$3,0)="","",INT(AVERAGE(MAX((OFFSET(E389,1-$O$3,0)):(OFFSET(E389,2-($N$3+$O$3),0))),MIN((OFFSET(F389,1-$O$3,0)):(OFFSET(F389,2-($N$3+$O$3),0)))))))</f>
        <v/>
      </c>
      <c r="P389" s="65" t="str">
        <f t="shared" ca="1" si="30"/>
        <v/>
      </c>
      <c r="Q389" s="93" t="str">
        <f t="shared" ca="1" si="29"/>
        <v/>
      </c>
      <c r="R389" s="90"/>
      <c r="S389" s="65"/>
      <c r="T389" s="65"/>
      <c r="U389" s="145" t="str">
        <f ca="1">IFERROR(AVERAGE(OFFSET(G389,1-U$3,0):G389),"")</f>
        <v/>
      </c>
      <c r="V389" s="85"/>
      <c r="W389" s="93"/>
      <c r="X389" s="146">
        <f t="shared" ca="1" si="31"/>
        <v>-1</v>
      </c>
      <c r="Y389" s="92"/>
      <c r="Z389" s="81"/>
      <c r="AA389" s="65"/>
      <c r="AB389" s="103"/>
      <c r="AC389" s="103"/>
      <c r="AD389" s="103"/>
      <c r="AE389" s="65"/>
      <c r="AF389" s="81"/>
      <c r="AG389" s="65"/>
      <c r="AH389" s="65"/>
      <c r="AI389" s="81"/>
      <c r="AJ389" s="65"/>
      <c r="AK389" s="103"/>
      <c r="AL389" s="103"/>
      <c r="AM389" s="103"/>
      <c r="AN389" s="65"/>
      <c r="AO389" s="81"/>
      <c r="AP389" s="65"/>
      <c r="AQ389" s="64"/>
    </row>
    <row r="390" spans="1:43" ht="18" customHeight="1">
      <c r="A390" s="46"/>
      <c r="B390" s="47"/>
      <c r="C390" s="48"/>
      <c r="D390" s="46"/>
      <c r="E390" s="46"/>
      <c r="F390" s="46"/>
      <c r="G390" s="46"/>
      <c r="H390" s="57" t="str">
        <f ca="1">IF(AND(COUNT(OFFSET(G390,1-H$3,0):G390)&lt;&gt;H$3),"",IF(AND(COUNT(OFFSET(G390,1-H$3,0):G390)=H$3,H389=""),AVERAGE(OFFSET(G390,1-H$3,0):G390),IF(COUNT(H389=1),H389+2/(H$3+1)*(G390-H389))))</f>
        <v/>
      </c>
      <c r="I390" s="57" t="str">
        <f ca="1">IF(AND(COUNT(OFFSET(G390,1-I$3,0):G390)&lt;&gt;I$3),"",IF(AND(COUNT(OFFSET(G390,1-I$3,0):G390)=I$3,I389=""),AVERAGE(OFFSET(G390,1-I$3,0):G390),IF(COUNT(I389=1),I389+2/(I$3+1)*(G390-I389))))</f>
        <v/>
      </c>
      <c r="J390" s="58" t="str">
        <f t="shared" ca="1" si="32"/>
        <v/>
      </c>
      <c r="K390" s="58" t="str">
        <f ca="1">IF(AND(COUNT(OFFSET(J390,1-K$3,0):J390)&lt;&gt;K$3),"",IF(AND(COUNT(OFFSET(J390,1-K$3,0):J390)=K$3,K389=""),AVERAGE(OFFSET(J390,1-K$3,0):J390),IF(COUNT(K389=1),K389+2/(K$3+1)*(J390-K389))))</f>
        <v/>
      </c>
      <c r="L390" s="82" t="str">
        <f ca="1">IF(OR(ROW()&lt;$L$3+3,E390=""),"",INT(AVERAGE(MAX(OFFSET(E390,1-$L$3,0):E390),MIN(OFFSET(F390,1-$L$3,0):F390))))</f>
        <v/>
      </c>
      <c r="M390" s="82" t="str">
        <f ca="1">IF(OR(ROW()&lt;$M$3+3,E390=""),"",INT(AVERAGE(MAX(OFFSET(E390,1-$M$3,0):E390),MIN(OFFSET(F390,1-$M$3,0):F390))))</f>
        <v/>
      </c>
      <c r="N390" s="65" t="str">
        <f t="shared" ca="1" si="33"/>
        <v/>
      </c>
      <c r="O390" s="102" t="str">
        <f ca="1">IF(ROW()&lt;$O$3+$N$3+3,"",IF(OFFSET(E390,1-$N$3,0)="","",INT(AVERAGE(MAX((OFFSET(E390,1-$O$3,0)):(OFFSET(E390,2-($N$3+$O$3),0))),MIN((OFFSET(F390,1-$O$3,0)):(OFFSET(F390,2-($N$3+$O$3),0)))))))</f>
        <v/>
      </c>
      <c r="P390" s="65" t="str">
        <f t="shared" ca="1" si="30"/>
        <v/>
      </c>
      <c r="Q390" s="93" t="str">
        <f t="shared" ca="1" si="29"/>
        <v/>
      </c>
      <c r="R390" s="90"/>
      <c r="S390" s="65"/>
      <c r="T390" s="65"/>
      <c r="U390" s="145" t="str">
        <f ca="1">IFERROR(AVERAGE(OFFSET(G390,1-U$3,0):G390),"")</f>
        <v/>
      </c>
      <c r="V390" s="85"/>
      <c r="W390" s="93"/>
      <c r="X390" s="146">
        <f t="shared" ca="1" si="31"/>
        <v>-1</v>
      </c>
      <c r="Y390" s="92"/>
      <c r="Z390" s="81"/>
      <c r="AA390" s="65"/>
      <c r="AB390" s="103"/>
      <c r="AC390" s="103"/>
      <c r="AD390" s="103"/>
      <c r="AE390" s="65"/>
      <c r="AF390" s="81"/>
      <c r="AG390" s="65"/>
      <c r="AH390" s="65"/>
      <c r="AI390" s="81"/>
      <c r="AJ390" s="65"/>
      <c r="AK390" s="103"/>
      <c r="AL390" s="103"/>
      <c r="AM390" s="103"/>
      <c r="AN390" s="65"/>
      <c r="AO390" s="81"/>
      <c r="AP390" s="65"/>
      <c r="AQ390" s="64"/>
    </row>
    <row r="391" spans="1:43" ht="18" customHeight="1">
      <c r="A391" s="46"/>
      <c r="B391" s="47"/>
      <c r="C391" s="48"/>
      <c r="D391" s="46"/>
      <c r="E391" s="46"/>
      <c r="F391" s="46"/>
      <c r="G391" s="46"/>
      <c r="H391" s="57" t="str">
        <f ca="1">IF(AND(COUNT(OFFSET(G391,1-H$3,0):G391)&lt;&gt;H$3),"",IF(AND(COUNT(OFFSET(G391,1-H$3,0):G391)=H$3,H390=""),AVERAGE(OFFSET(G391,1-H$3,0):G391),IF(COUNT(H390=1),H390+2/(H$3+1)*(G391-H390))))</f>
        <v/>
      </c>
      <c r="I391" s="57" t="str">
        <f ca="1">IF(AND(COUNT(OFFSET(G391,1-I$3,0):G391)&lt;&gt;I$3),"",IF(AND(COUNT(OFFSET(G391,1-I$3,0):G391)=I$3,I390=""),AVERAGE(OFFSET(G391,1-I$3,0):G391),IF(COUNT(I390=1),I390+2/(I$3+1)*(G391-I390))))</f>
        <v/>
      </c>
      <c r="J391" s="58" t="str">
        <f t="shared" ca="1" si="32"/>
        <v/>
      </c>
      <c r="K391" s="58" t="str">
        <f ca="1">IF(AND(COUNT(OFFSET(J391,1-K$3,0):J391)&lt;&gt;K$3),"",IF(AND(COUNT(OFFSET(J391,1-K$3,0):J391)=K$3,K390=""),AVERAGE(OFFSET(J391,1-K$3,0):J391),IF(COUNT(K390=1),K390+2/(K$3+1)*(J391-K390))))</f>
        <v/>
      </c>
      <c r="L391" s="82" t="str">
        <f ca="1">IF(OR(ROW()&lt;$L$3+3,E391=""),"",INT(AVERAGE(MAX(OFFSET(E391,1-$L$3,0):E391),MIN(OFFSET(F391,1-$L$3,0):F391))))</f>
        <v/>
      </c>
      <c r="M391" s="82" t="str">
        <f ca="1">IF(OR(ROW()&lt;$M$3+3,E391=""),"",INT(AVERAGE(MAX(OFFSET(E391,1-$M$3,0):E391),MIN(OFFSET(F391,1-$M$3,0):F391))))</f>
        <v/>
      </c>
      <c r="N391" s="65" t="str">
        <f t="shared" ca="1" si="33"/>
        <v/>
      </c>
      <c r="O391" s="102" t="str">
        <f ca="1">IF(ROW()&lt;$O$3+$N$3+3,"",IF(OFFSET(E391,1-$N$3,0)="","",INT(AVERAGE(MAX((OFFSET(E391,1-$O$3,0)):(OFFSET(E391,2-($N$3+$O$3),0))),MIN((OFFSET(F391,1-$O$3,0)):(OFFSET(F391,2-($N$3+$O$3),0)))))))</f>
        <v/>
      </c>
      <c r="P391" s="65" t="str">
        <f t="shared" ca="1" si="30"/>
        <v/>
      </c>
      <c r="Q391" s="93" t="str">
        <f t="shared" ca="1" si="29"/>
        <v/>
      </c>
      <c r="R391" s="90"/>
      <c r="S391" s="65"/>
      <c r="T391" s="65"/>
      <c r="U391" s="145" t="str">
        <f ca="1">IFERROR(AVERAGE(OFFSET(G391,1-U$3,0):G391),"")</f>
        <v/>
      </c>
      <c r="V391" s="85"/>
      <c r="W391" s="93"/>
      <c r="X391" s="146">
        <f t="shared" ca="1" si="31"/>
        <v>-1</v>
      </c>
      <c r="Y391" s="92"/>
      <c r="Z391" s="81"/>
      <c r="AA391" s="65"/>
      <c r="AB391" s="103"/>
      <c r="AC391" s="103"/>
      <c r="AD391" s="103"/>
      <c r="AE391" s="65"/>
      <c r="AF391" s="81"/>
      <c r="AG391" s="65"/>
      <c r="AH391" s="65"/>
      <c r="AI391" s="81"/>
      <c r="AJ391" s="65"/>
      <c r="AK391" s="103"/>
      <c r="AL391" s="103"/>
      <c r="AM391" s="103"/>
      <c r="AN391" s="65"/>
      <c r="AO391" s="81"/>
      <c r="AP391" s="65"/>
      <c r="AQ391" s="64"/>
    </row>
    <row r="392" spans="1:43" ht="18" customHeight="1">
      <c r="A392" s="46"/>
      <c r="B392" s="47"/>
      <c r="C392" s="48"/>
      <c r="D392" s="46"/>
      <c r="E392" s="46"/>
      <c r="F392" s="46"/>
      <c r="G392" s="46"/>
      <c r="H392" s="57" t="str">
        <f ca="1">IF(AND(COUNT(OFFSET(G392,1-H$3,0):G392)&lt;&gt;H$3),"",IF(AND(COUNT(OFFSET(G392,1-H$3,0):G392)=H$3,H391=""),AVERAGE(OFFSET(G392,1-H$3,0):G392),IF(COUNT(H391=1),H391+2/(H$3+1)*(G392-H391))))</f>
        <v/>
      </c>
      <c r="I392" s="57" t="str">
        <f ca="1">IF(AND(COUNT(OFFSET(G392,1-I$3,0):G392)&lt;&gt;I$3),"",IF(AND(COUNT(OFFSET(G392,1-I$3,0):G392)=I$3,I391=""),AVERAGE(OFFSET(G392,1-I$3,0):G392),IF(COUNT(I391=1),I391+2/(I$3+1)*(G392-I391))))</f>
        <v/>
      </c>
      <c r="J392" s="58" t="str">
        <f t="shared" ca="1" si="32"/>
        <v/>
      </c>
      <c r="K392" s="58" t="str">
        <f ca="1">IF(AND(COUNT(OFFSET(J392,1-K$3,0):J392)&lt;&gt;K$3),"",IF(AND(COUNT(OFFSET(J392,1-K$3,0):J392)=K$3,K391=""),AVERAGE(OFFSET(J392,1-K$3,0):J392),IF(COUNT(K391=1),K391+2/(K$3+1)*(J392-K391))))</f>
        <v/>
      </c>
      <c r="L392" s="82" t="str">
        <f ca="1">IF(OR(ROW()&lt;$L$3+3,E392=""),"",INT(AVERAGE(MAX(OFFSET(E392,1-$L$3,0):E392),MIN(OFFSET(F392,1-$L$3,0):F392))))</f>
        <v/>
      </c>
      <c r="M392" s="82" t="str">
        <f ca="1">IF(OR(ROW()&lt;$M$3+3,E392=""),"",INT(AVERAGE(MAX(OFFSET(E392,1-$M$3,0):E392),MIN(OFFSET(F392,1-$M$3,0):F392))))</f>
        <v/>
      </c>
      <c r="N392" s="65" t="str">
        <f t="shared" ca="1" si="33"/>
        <v/>
      </c>
      <c r="O392" s="102" t="str">
        <f ca="1">IF(ROW()&lt;$O$3+$N$3+3,"",IF(OFFSET(E392,1-$N$3,0)="","",INT(AVERAGE(MAX((OFFSET(E392,1-$O$3,0)):(OFFSET(E392,2-($N$3+$O$3),0))),MIN((OFFSET(F392,1-$O$3,0)):(OFFSET(F392,2-($N$3+$O$3),0)))))))</f>
        <v/>
      </c>
      <c r="P392" s="65" t="str">
        <f t="shared" ca="1" si="30"/>
        <v/>
      </c>
      <c r="Q392" s="93" t="str">
        <f t="shared" ca="1" si="29"/>
        <v/>
      </c>
      <c r="R392" s="90"/>
      <c r="S392" s="65"/>
      <c r="T392" s="65"/>
      <c r="U392" s="145" t="str">
        <f ca="1">IFERROR(AVERAGE(OFFSET(G392,1-U$3,0):G392),"")</f>
        <v/>
      </c>
      <c r="V392" s="85"/>
      <c r="W392" s="93"/>
      <c r="X392" s="146">
        <f t="shared" ca="1" si="31"/>
        <v>-1</v>
      </c>
      <c r="Y392" s="92"/>
      <c r="Z392" s="81"/>
      <c r="AA392" s="65"/>
      <c r="AB392" s="103"/>
      <c r="AC392" s="103"/>
      <c r="AD392" s="103"/>
      <c r="AE392" s="65"/>
      <c r="AF392" s="81"/>
      <c r="AG392" s="65"/>
      <c r="AH392" s="65"/>
      <c r="AI392" s="81"/>
      <c r="AJ392" s="65"/>
      <c r="AK392" s="103"/>
      <c r="AL392" s="103"/>
      <c r="AM392" s="103"/>
      <c r="AN392" s="65"/>
      <c r="AO392" s="81"/>
      <c r="AP392" s="65"/>
      <c r="AQ392" s="64"/>
    </row>
    <row r="393" spans="1:43" ht="18" customHeight="1">
      <c r="A393" s="46"/>
      <c r="B393" s="47"/>
      <c r="C393" s="48"/>
      <c r="D393" s="46"/>
      <c r="E393" s="46"/>
      <c r="F393" s="46"/>
      <c r="G393" s="46"/>
      <c r="H393" s="57" t="str">
        <f ca="1">IF(AND(COUNT(OFFSET(G393,1-H$3,0):G393)&lt;&gt;H$3),"",IF(AND(COUNT(OFFSET(G393,1-H$3,0):G393)=H$3,H392=""),AVERAGE(OFFSET(G393,1-H$3,0):G393),IF(COUNT(H392=1),H392+2/(H$3+1)*(G393-H392))))</f>
        <v/>
      </c>
      <c r="I393" s="57" t="str">
        <f ca="1">IF(AND(COUNT(OFFSET(G393,1-I$3,0):G393)&lt;&gt;I$3),"",IF(AND(COUNT(OFFSET(G393,1-I$3,0):G393)=I$3,I392=""),AVERAGE(OFFSET(G393,1-I$3,0):G393),IF(COUNT(I392=1),I392+2/(I$3+1)*(G393-I392))))</f>
        <v/>
      </c>
      <c r="J393" s="58" t="str">
        <f t="shared" ca="1" si="32"/>
        <v/>
      </c>
      <c r="K393" s="58" t="str">
        <f ca="1">IF(AND(COUNT(OFFSET(J393,1-K$3,0):J393)&lt;&gt;K$3),"",IF(AND(COUNT(OFFSET(J393,1-K$3,0):J393)=K$3,K392=""),AVERAGE(OFFSET(J393,1-K$3,0):J393),IF(COUNT(K392=1),K392+2/(K$3+1)*(J393-K392))))</f>
        <v/>
      </c>
      <c r="L393" s="82" t="str">
        <f ca="1">IF(OR(ROW()&lt;$L$3+3,E393=""),"",INT(AVERAGE(MAX(OFFSET(E393,1-$L$3,0):E393),MIN(OFFSET(F393,1-$L$3,0):F393))))</f>
        <v/>
      </c>
      <c r="M393" s="82" t="str">
        <f ca="1">IF(OR(ROW()&lt;$M$3+3,E393=""),"",INT(AVERAGE(MAX(OFFSET(E393,1-$M$3,0):E393),MIN(OFFSET(F393,1-$M$3,0):F393))))</f>
        <v/>
      </c>
      <c r="N393" s="65" t="str">
        <f t="shared" ca="1" si="33"/>
        <v/>
      </c>
      <c r="O393" s="102" t="str">
        <f ca="1">IF(ROW()&lt;$O$3+$N$3+3,"",IF(OFFSET(E393,1-$N$3,0)="","",INT(AVERAGE(MAX((OFFSET(E393,1-$O$3,0)):(OFFSET(E393,2-($N$3+$O$3),0))),MIN((OFFSET(F393,1-$O$3,0)):(OFFSET(F393,2-($N$3+$O$3),0)))))))</f>
        <v/>
      </c>
      <c r="P393" s="65" t="str">
        <f t="shared" ca="1" si="30"/>
        <v/>
      </c>
      <c r="Q393" s="93" t="str">
        <f t="shared" ca="1" si="29"/>
        <v/>
      </c>
      <c r="R393" s="90"/>
      <c r="S393" s="65"/>
      <c r="T393" s="65"/>
      <c r="U393" s="145" t="str">
        <f ca="1">IFERROR(AVERAGE(OFFSET(G393,1-U$3,0):G393),"")</f>
        <v/>
      </c>
      <c r="V393" s="85"/>
      <c r="W393" s="93"/>
      <c r="X393" s="146">
        <f t="shared" ca="1" si="31"/>
        <v>-1</v>
      </c>
      <c r="Y393" s="92"/>
      <c r="Z393" s="81"/>
      <c r="AA393" s="65"/>
      <c r="AB393" s="103"/>
      <c r="AC393" s="103"/>
      <c r="AD393" s="103"/>
      <c r="AE393" s="65"/>
      <c r="AF393" s="81"/>
      <c r="AG393" s="65"/>
      <c r="AH393" s="65"/>
      <c r="AI393" s="81"/>
      <c r="AJ393" s="65"/>
      <c r="AK393" s="103"/>
      <c r="AL393" s="103"/>
      <c r="AM393" s="103"/>
      <c r="AN393" s="65"/>
      <c r="AO393" s="81"/>
      <c r="AP393" s="65"/>
      <c r="AQ393" s="64"/>
    </row>
    <row r="394" spans="1:43" ht="18" customHeight="1">
      <c r="A394" s="46"/>
      <c r="B394" s="47"/>
      <c r="C394" s="48"/>
      <c r="D394" s="46"/>
      <c r="E394" s="46"/>
      <c r="F394" s="46"/>
      <c r="G394" s="46"/>
      <c r="H394" s="57" t="str">
        <f ca="1">IF(AND(COUNT(OFFSET(G394,1-H$3,0):G394)&lt;&gt;H$3),"",IF(AND(COUNT(OFFSET(G394,1-H$3,0):G394)=H$3,H393=""),AVERAGE(OFFSET(G394,1-H$3,0):G394),IF(COUNT(H393=1),H393+2/(H$3+1)*(G394-H393))))</f>
        <v/>
      </c>
      <c r="I394" s="57" t="str">
        <f ca="1">IF(AND(COUNT(OFFSET(G394,1-I$3,0):G394)&lt;&gt;I$3),"",IF(AND(COUNT(OFFSET(G394,1-I$3,0):G394)=I$3,I393=""),AVERAGE(OFFSET(G394,1-I$3,0):G394),IF(COUNT(I393=1),I393+2/(I$3+1)*(G394-I393))))</f>
        <v/>
      </c>
      <c r="J394" s="58" t="str">
        <f t="shared" ca="1" si="32"/>
        <v/>
      </c>
      <c r="K394" s="58" t="str">
        <f ca="1">IF(AND(COUNT(OFFSET(J394,1-K$3,0):J394)&lt;&gt;K$3),"",IF(AND(COUNT(OFFSET(J394,1-K$3,0):J394)=K$3,K393=""),AVERAGE(OFFSET(J394,1-K$3,0):J394),IF(COUNT(K393=1),K393+2/(K$3+1)*(J394-K393))))</f>
        <v/>
      </c>
      <c r="L394" s="82" t="str">
        <f ca="1">IF(OR(ROW()&lt;$L$3+3,E394=""),"",INT(AVERAGE(MAX(OFFSET(E394,1-$L$3,0):E394),MIN(OFFSET(F394,1-$L$3,0):F394))))</f>
        <v/>
      </c>
      <c r="M394" s="82" t="str">
        <f ca="1">IF(OR(ROW()&lt;$M$3+3,E394=""),"",INT(AVERAGE(MAX(OFFSET(E394,1-$M$3,0):E394),MIN(OFFSET(F394,1-$M$3,0):F394))))</f>
        <v/>
      </c>
      <c r="N394" s="65" t="str">
        <f t="shared" ca="1" si="33"/>
        <v/>
      </c>
      <c r="O394" s="102" t="str">
        <f ca="1">IF(ROW()&lt;$O$3+$N$3+3,"",IF(OFFSET(E394,1-$N$3,0)="","",INT(AVERAGE(MAX((OFFSET(E394,1-$O$3,0)):(OFFSET(E394,2-($N$3+$O$3),0))),MIN((OFFSET(F394,1-$O$3,0)):(OFFSET(F394,2-($N$3+$O$3),0)))))))</f>
        <v/>
      </c>
      <c r="P394" s="65" t="str">
        <f t="shared" ca="1" si="30"/>
        <v/>
      </c>
      <c r="Q394" s="93" t="str">
        <f t="shared" ca="1" si="29"/>
        <v/>
      </c>
      <c r="R394" s="90"/>
      <c r="S394" s="65"/>
      <c r="T394" s="65"/>
      <c r="U394" s="145" t="str">
        <f ca="1">IFERROR(AVERAGE(OFFSET(G394,1-U$3,0):G394),"")</f>
        <v/>
      </c>
      <c r="V394" s="85"/>
      <c r="W394" s="93"/>
      <c r="X394" s="146">
        <f t="shared" ca="1" si="31"/>
        <v>-1</v>
      </c>
      <c r="Y394" s="92"/>
      <c r="Z394" s="81"/>
      <c r="AA394" s="65"/>
      <c r="AB394" s="103"/>
      <c r="AC394" s="103"/>
      <c r="AD394" s="103"/>
      <c r="AE394" s="65"/>
      <c r="AF394" s="81"/>
      <c r="AG394" s="65"/>
      <c r="AH394" s="65"/>
      <c r="AI394" s="81"/>
      <c r="AJ394" s="65"/>
      <c r="AK394" s="103"/>
      <c r="AL394" s="103"/>
      <c r="AM394" s="103"/>
      <c r="AN394" s="65"/>
      <c r="AO394" s="81"/>
      <c r="AP394" s="65"/>
      <c r="AQ394" s="64"/>
    </row>
    <row r="395" spans="1:43" ht="18" customHeight="1">
      <c r="A395" s="46"/>
      <c r="B395" s="47"/>
      <c r="C395" s="48"/>
      <c r="D395" s="46"/>
      <c r="E395" s="46"/>
      <c r="F395" s="46"/>
      <c r="G395" s="46"/>
      <c r="H395" s="57" t="str">
        <f ca="1">IF(AND(COUNT(OFFSET(G395,1-H$3,0):G395)&lt;&gt;H$3),"",IF(AND(COUNT(OFFSET(G395,1-H$3,0):G395)=H$3,H394=""),AVERAGE(OFFSET(G395,1-H$3,0):G395),IF(COUNT(H394=1),H394+2/(H$3+1)*(G395-H394))))</f>
        <v/>
      </c>
      <c r="I395" s="57" t="str">
        <f ca="1">IF(AND(COUNT(OFFSET(G395,1-I$3,0):G395)&lt;&gt;I$3),"",IF(AND(COUNT(OFFSET(G395,1-I$3,0):G395)=I$3,I394=""),AVERAGE(OFFSET(G395,1-I$3,0):G395),IF(COUNT(I394=1),I394+2/(I$3+1)*(G395-I394))))</f>
        <v/>
      </c>
      <c r="J395" s="58" t="str">
        <f t="shared" ca="1" si="32"/>
        <v/>
      </c>
      <c r="K395" s="58" t="str">
        <f ca="1">IF(AND(COUNT(OFFSET(J395,1-K$3,0):J395)&lt;&gt;K$3),"",IF(AND(COUNT(OFFSET(J395,1-K$3,0):J395)=K$3,K394=""),AVERAGE(OFFSET(J395,1-K$3,0):J395),IF(COUNT(K394=1),K394+2/(K$3+1)*(J395-K394))))</f>
        <v/>
      </c>
      <c r="L395" s="82" t="str">
        <f ca="1">IF(OR(ROW()&lt;$L$3+3,E395=""),"",INT(AVERAGE(MAX(OFFSET(E395,1-$L$3,0):E395),MIN(OFFSET(F395,1-$L$3,0):F395))))</f>
        <v/>
      </c>
      <c r="M395" s="82" t="str">
        <f ca="1">IF(OR(ROW()&lt;$M$3+3,E395=""),"",INT(AVERAGE(MAX(OFFSET(E395,1-$M$3,0):E395),MIN(OFFSET(F395,1-$M$3,0):F395))))</f>
        <v/>
      </c>
      <c r="N395" s="65" t="str">
        <f t="shared" ca="1" si="33"/>
        <v/>
      </c>
      <c r="O395" s="102" t="str">
        <f ca="1">IF(ROW()&lt;$O$3+$N$3+3,"",IF(OFFSET(E395,1-$N$3,0)="","",INT(AVERAGE(MAX((OFFSET(E395,1-$O$3,0)):(OFFSET(E395,2-($N$3+$O$3),0))),MIN((OFFSET(F395,1-$O$3,0)):(OFFSET(F395,2-($N$3+$O$3),0)))))))</f>
        <v/>
      </c>
      <c r="P395" s="65" t="str">
        <f t="shared" ca="1" si="30"/>
        <v/>
      </c>
      <c r="Q395" s="93" t="str">
        <f t="shared" ca="1" si="29"/>
        <v/>
      </c>
      <c r="R395" s="90"/>
      <c r="S395" s="65"/>
      <c r="T395" s="65"/>
      <c r="U395" s="145" t="str">
        <f ca="1">IFERROR(AVERAGE(OFFSET(G395,1-U$3,0):G395),"")</f>
        <v/>
      </c>
      <c r="V395" s="85"/>
      <c r="W395" s="93"/>
      <c r="X395" s="146">
        <f t="shared" ca="1" si="31"/>
        <v>-1</v>
      </c>
      <c r="Y395" s="92"/>
      <c r="Z395" s="81"/>
      <c r="AA395" s="65"/>
      <c r="AB395" s="103"/>
      <c r="AC395" s="103"/>
      <c r="AD395" s="103"/>
      <c r="AE395" s="65"/>
      <c r="AF395" s="81"/>
      <c r="AG395" s="65"/>
      <c r="AH395" s="65"/>
      <c r="AI395" s="81"/>
      <c r="AJ395" s="65"/>
      <c r="AK395" s="103"/>
      <c r="AL395" s="103"/>
      <c r="AM395" s="103"/>
      <c r="AN395" s="65"/>
      <c r="AO395" s="81"/>
      <c r="AP395" s="65"/>
      <c r="AQ395" s="64"/>
    </row>
    <row r="396" spans="1:43" ht="18" customHeight="1">
      <c r="A396" s="46"/>
      <c r="B396" s="47"/>
      <c r="C396" s="48"/>
      <c r="D396" s="46"/>
      <c r="E396" s="46"/>
      <c r="F396" s="46"/>
      <c r="G396" s="46"/>
      <c r="H396" s="57" t="str">
        <f ca="1">IF(AND(COUNT(OFFSET(G396,1-H$3,0):G396)&lt;&gt;H$3),"",IF(AND(COUNT(OFFSET(G396,1-H$3,0):G396)=H$3,H395=""),AVERAGE(OFFSET(G396,1-H$3,0):G396),IF(COUNT(H395=1),H395+2/(H$3+1)*(G396-H395))))</f>
        <v/>
      </c>
      <c r="I396" s="57" t="str">
        <f ca="1">IF(AND(COUNT(OFFSET(G396,1-I$3,0):G396)&lt;&gt;I$3),"",IF(AND(COUNT(OFFSET(G396,1-I$3,0):G396)=I$3,I395=""),AVERAGE(OFFSET(G396,1-I$3,0):G396),IF(COUNT(I395=1),I395+2/(I$3+1)*(G396-I395))))</f>
        <v/>
      </c>
      <c r="J396" s="58" t="str">
        <f t="shared" ca="1" si="32"/>
        <v/>
      </c>
      <c r="K396" s="58" t="str">
        <f ca="1">IF(AND(COUNT(OFFSET(J396,1-K$3,0):J396)&lt;&gt;K$3),"",IF(AND(COUNT(OFFSET(J396,1-K$3,0):J396)=K$3,K395=""),AVERAGE(OFFSET(J396,1-K$3,0):J396),IF(COUNT(K395=1),K395+2/(K$3+1)*(J396-K395))))</f>
        <v/>
      </c>
      <c r="L396" s="82" t="str">
        <f ca="1">IF(OR(ROW()&lt;$L$3+3,E396=""),"",INT(AVERAGE(MAX(OFFSET(E396,1-$L$3,0):E396),MIN(OFFSET(F396,1-$L$3,0):F396))))</f>
        <v/>
      </c>
      <c r="M396" s="82" t="str">
        <f ca="1">IF(OR(ROW()&lt;$M$3+3,E396=""),"",INT(AVERAGE(MAX(OFFSET(E396,1-$M$3,0):E396),MIN(OFFSET(F396,1-$M$3,0):F396))))</f>
        <v/>
      </c>
      <c r="N396" s="65" t="str">
        <f t="shared" ca="1" si="33"/>
        <v/>
      </c>
      <c r="O396" s="102" t="str">
        <f ca="1">IF(ROW()&lt;$O$3+$N$3+3,"",IF(OFFSET(E396,1-$N$3,0)="","",INT(AVERAGE(MAX((OFFSET(E396,1-$O$3,0)):(OFFSET(E396,2-($N$3+$O$3),0))),MIN((OFFSET(F396,1-$O$3,0)):(OFFSET(F396,2-($N$3+$O$3),0)))))))</f>
        <v/>
      </c>
      <c r="P396" s="65" t="str">
        <f t="shared" ca="1" si="30"/>
        <v/>
      </c>
      <c r="Q396" s="93" t="str">
        <f t="shared" ca="1" si="29"/>
        <v/>
      </c>
      <c r="R396" s="90"/>
      <c r="S396" s="65"/>
      <c r="T396" s="65"/>
      <c r="U396" s="145" t="str">
        <f ca="1">IFERROR(AVERAGE(OFFSET(G396,1-U$3,0):G396),"")</f>
        <v/>
      </c>
      <c r="V396" s="85"/>
      <c r="W396" s="93"/>
      <c r="X396" s="146">
        <f t="shared" ca="1" si="31"/>
        <v>-1</v>
      </c>
      <c r="Y396" s="92"/>
      <c r="Z396" s="81"/>
      <c r="AA396" s="65"/>
      <c r="AB396" s="103"/>
      <c r="AC396" s="103"/>
      <c r="AD396" s="103"/>
      <c r="AE396" s="65"/>
      <c r="AF396" s="81"/>
      <c r="AG396" s="65"/>
      <c r="AH396" s="65"/>
      <c r="AI396" s="81"/>
      <c r="AJ396" s="65"/>
      <c r="AK396" s="103"/>
      <c r="AL396" s="103"/>
      <c r="AM396" s="103"/>
      <c r="AN396" s="65"/>
      <c r="AO396" s="81"/>
      <c r="AP396" s="65"/>
      <c r="AQ396" s="64"/>
    </row>
    <row r="397" spans="1:43" ht="18" customHeight="1">
      <c r="A397" s="46"/>
      <c r="B397" s="47"/>
      <c r="C397" s="48"/>
      <c r="D397" s="46"/>
      <c r="E397" s="46"/>
      <c r="F397" s="46"/>
      <c r="G397" s="46"/>
      <c r="H397" s="57" t="str">
        <f ca="1">IF(AND(COUNT(OFFSET(G397,1-H$3,0):G397)&lt;&gt;H$3),"",IF(AND(COUNT(OFFSET(G397,1-H$3,0):G397)=H$3,H396=""),AVERAGE(OFFSET(G397,1-H$3,0):G397),IF(COUNT(H396=1),H396+2/(H$3+1)*(G397-H396))))</f>
        <v/>
      </c>
      <c r="I397" s="57" t="str">
        <f ca="1">IF(AND(COUNT(OFFSET(G397,1-I$3,0):G397)&lt;&gt;I$3),"",IF(AND(COUNT(OFFSET(G397,1-I$3,0):G397)=I$3,I396=""),AVERAGE(OFFSET(G397,1-I$3,0):G397),IF(COUNT(I396=1),I396+2/(I$3+1)*(G397-I396))))</f>
        <v/>
      </c>
      <c r="J397" s="58" t="str">
        <f t="shared" ca="1" si="32"/>
        <v/>
      </c>
      <c r="K397" s="58" t="str">
        <f ca="1">IF(AND(COUNT(OFFSET(J397,1-K$3,0):J397)&lt;&gt;K$3),"",IF(AND(COUNT(OFFSET(J397,1-K$3,0):J397)=K$3,K396=""),AVERAGE(OFFSET(J397,1-K$3,0):J397),IF(COUNT(K396=1),K396+2/(K$3+1)*(J397-K396))))</f>
        <v/>
      </c>
      <c r="L397" s="82" t="str">
        <f ca="1">IF(OR(ROW()&lt;$L$3+3,E397=""),"",INT(AVERAGE(MAX(OFFSET(E397,1-$L$3,0):E397),MIN(OFFSET(F397,1-$L$3,0):F397))))</f>
        <v/>
      </c>
      <c r="M397" s="82" t="str">
        <f ca="1">IF(OR(ROW()&lt;$M$3+3,E397=""),"",INT(AVERAGE(MAX(OFFSET(E397,1-$M$3,0):E397),MIN(OFFSET(F397,1-$M$3,0):F397))))</f>
        <v/>
      </c>
      <c r="N397" s="65" t="str">
        <f t="shared" ca="1" si="33"/>
        <v/>
      </c>
      <c r="O397" s="102" t="str">
        <f ca="1">IF(ROW()&lt;$O$3+$N$3+3,"",IF(OFFSET(E397,1-$N$3,0)="","",INT(AVERAGE(MAX((OFFSET(E397,1-$O$3,0)):(OFFSET(E397,2-($N$3+$O$3),0))),MIN((OFFSET(F397,1-$O$3,0)):(OFFSET(F397,2-($N$3+$O$3),0)))))))</f>
        <v/>
      </c>
      <c r="P397" s="65" t="str">
        <f t="shared" ca="1" si="30"/>
        <v/>
      </c>
      <c r="Q397" s="93" t="str">
        <f t="shared" ca="1" si="29"/>
        <v/>
      </c>
      <c r="R397" s="90"/>
      <c r="S397" s="65"/>
      <c r="T397" s="65"/>
      <c r="U397" s="145" t="str">
        <f ca="1">IFERROR(AVERAGE(OFFSET(G397,1-U$3,0):G397),"")</f>
        <v/>
      </c>
      <c r="V397" s="85"/>
      <c r="W397" s="93"/>
      <c r="X397" s="146">
        <f t="shared" ca="1" si="31"/>
        <v>-1</v>
      </c>
      <c r="Y397" s="92"/>
      <c r="Z397" s="81"/>
      <c r="AA397" s="65"/>
      <c r="AB397" s="103"/>
      <c r="AC397" s="103"/>
      <c r="AD397" s="103"/>
      <c r="AE397" s="65"/>
      <c r="AF397" s="81"/>
      <c r="AG397" s="65"/>
      <c r="AH397" s="65"/>
      <c r="AI397" s="81"/>
      <c r="AJ397" s="65"/>
      <c r="AK397" s="103"/>
      <c r="AL397" s="103"/>
      <c r="AM397" s="103"/>
      <c r="AN397" s="65"/>
      <c r="AO397" s="81"/>
      <c r="AP397" s="65"/>
      <c r="AQ397" s="64"/>
    </row>
    <row r="398" spans="1:43" ht="18" customHeight="1">
      <c r="A398" s="46"/>
      <c r="B398" s="47"/>
      <c r="C398" s="48"/>
      <c r="D398" s="46"/>
      <c r="E398" s="46"/>
      <c r="F398" s="46"/>
      <c r="G398" s="46"/>
      <c r="H398" s="57" t="str">
        <f ca="1">IF(AND(COUNT(OFFSET(G398,1-H$3,0):G398)&lt;&gt;H$3),"",IF(AND(COUNT(OFFSET(G398,1-H$3,0):G398)=H$3,H397=""),AVERAGE(OFFSET(G398,1-H$3,0):G398),IF(COUNT(H397=1),H397+2/(H$3+1)*(G398-H397))))</f>
        <v/>
      </c>
      <c r="I398" s="57" t="str">
        <f ca="1">IF(AND(COUNT(OFFSET(G398,1-I$3,0):G398)&lt;&gt;I$3),"",IF(AND(COUNT(OFFSET(G398,1-I$3,0):G398)=I$3,I397=""),AVERAGE(OFFSET(G398,1-I$3,0):G398),IF(COUNT(I397=1),I397+2/(I$3+1)*(G398-I397))))</f>
        <v/>
      </c>
      <c r="J398" s="58" t="str">
        <f t="shared" ca="1" si="32"/>
        <v/>
      </c>
      <c r="K398" s="58" t="str">
        <f ca="1">IF(AND(COUNT(OFFSET(J398,1-K$3,0):J398)&lt;&gt;K$3),"",IF(AND(COUNT(OFFSET(J398,1-K$3,0):J398)=K$3,K397=""),AVERAGE(OFFSET(J398,1-K$3,0):J398),IF(COUNT(K397=1),K397+2/(K$3+1)*(J398-K397))))</f>
        <v/>
      </c>
      <c r="L398" s="82" t="str">
        <f ca="1">IF(OR(ROW()&lt;$L$3+3,E398=""),"",INT(AVERAGE(MAX(OFFSET(E398,1-$L$3,0):E398),MIN(OFFSET(F398,1-$L$3,0):F398))))</f>
        <v/>
      </c>
      <c r="M398" s="82" t="str">
        <f ca="1">IF(OR(ROW()&lt;$M$3+3,E398=""),"",INT(AVERAGE(MAX(OFFSET(E398,1-$M$3,0):E398),MIN(OFFSET(F398,1-$M$3,0):F398))))</f>
        <v/>
      </c>
      <c r="N398" s="65" t="str">
        <f t="shared" ca="1" si="33"/>
        <v/>
      </c>
      <c r="O398" s="102" t="str">
        <f ca="1">IF(ROW()&lt;$O$3+$N$3+3,"",IF(OFFSET(E398,1-$N$3,0)="","",INT(AVERAGE(MAX((OFFSET(E398,1-$O$3,0)):(OFFSET(E398,2-($N$3+$O$3),0))),MIN((OFFSET(F398,1-$O$3,0)):(OFFSET(F398,2-($N$3+$O$3),0)))))))</f>
        <v/>
      </c>
      <c r="P398" s="65" t="str">
        <f t="shared" ca="1" si="30"/>
        <v/>
      </c>
      <c r="Q398" s="93" t="str">
        <f t="shared" ca="1" si="29"/>
        <v/>
      </c>
      <c r="R398" s="90"/>
      <c r="S398" s="65"/>
      <c r="T398" s="65"/>
      <c r="U398" s="145" t="str">
        <f ca="1">IFERROR(AVERAGE(OFFSET(G398,1-U$3,0):G398),"")</f>
        <v/>
      </c>
      <c r="V398" s="85"/>
      <c r="W398" s="93"/>
      <c r="X398" s="146">
        <f t="shared" ca="1" si="31"/>
        <v>-1</v>
      </c>
      <c r="Y398" s="92"/>
      <c r="Z398" s="81"/>
      <c r="AA398" s="65"/>
      <c r="AB398" s="103"/>
      <c r="AC398" s="103"/>
      <c r="AD398" s="103"/>
      <c r="AE398" s="65"/>
      <c r="AF398" s="81"/>
      <c r="AG398" s="65"/>
      <c r="AH398" s="65"/>
      <c r="AI398" s="81"/>
      <c r="AJ398" s="65"/>
      <c r="AK398" s="103"/>
      <c r="AL398" s="103"/>
      <c r="AM398" s="103"/>
      <c r="AN398" s="65"/>
      <c r="AO398" s="81"/>
      <c r="AP398" s="65"/>
      <c r="AQ398" s="64"/>
    </row>
    <row r="399" spans="1:43" ht="18" customHeight="1">
      <c r="A399" s="46"/>
      <c r="B399" s="47"/>
      <c r="C399" s="48"/>
      <c r="D399" s="46"/>
      <c r="E399" s="46"/>
      <c r="F399" s="46"/>
      <c r="G399" s="46"/>
      <c r="H399" s="57" t="str">
        <f ca="1">IF(AND(COUNT(OFFSET(G399,1-H$3,0):G399)&lt;&gt;H$3),"",IF(AND(COUNT(OFFSET(G399,1-H$3,0):G399)=H$3,H398=""),AVERAGE(OFFSET(G399,1-H$3,0):G399),IF(COUNT(H398=1),H398+2/(H$3+1)*(G399-H398))))</f>
        <v/>
      </c>
      <c r="I399" s="57" t="str">
        <f ca="1">IF(AND(COUNT(OFFSET(G399,1-I$3,0):G399)&lt;&gt;I$3),"",IF(AND(COUNT(OFFSET(G399,1-I$3,0):G399)=I$3,I398=""),AVERAGE(OFFSET(G399,1-I$3,0):G399),IF(COUNT(I398=1),I398+2/(I$3+1)*(G399-I398))))</f>
        <v/>
      </c>
      <c r="J399" s="58" t="str">
        <f t="shared" ca="1" si="32"/>
        <v/>
      </c>
      <c r="K399" s="58" t="str">
        <f ca="1">IF(AND(COUNT(OFFSET(J399,1-K$3,0):J399)&lt;&gt;K$3),"",IF(AND(COUNT(OFFSET(J399,1-K$3,0):J399)=K$3,K398=""),AVERAGE(OFFSET(J399,1-K$3,0):J399),IF(COUNT(K398=1),K398+2/(K$3+1)*(J399-K398))))</f>
        <v/>
      </c>
      <c r="L399" s="82" t="str">
        <f ca="1">IF(OR(ROW()&lt;$L$3+3,E399=""),"",INT(AVERAGE(MAX(OFFSET(E399,1-$L$3,0):E399),MIN(OFFSET(F399,1-$L$3,0):F399))))</f>
        <v/>
      </c>
      <c r="M399" s="82" t="str">
        <f ca="1">IF(OR(ROW()&lt;$M$3+3,E399=""),"",INT(AVERAGE(MAX(OFFSET(E399,1-$M$3,0):E399),MIN(OFFSET(F399,1-$M$3,0):F399))))</f>
        <v/>
      </c>
      <c r="N399" s="65" t="str">
        <f t="shared" ca="1" si="33"/>
        <v/>
      </c>
      <c r="O399" s="102" t="str">
        <f ca="1">IF(ROW()&lt;$O$3+$N$3+3,"",IF(OFFSET(E399,1-$N$3,0)="","",INT(AVERAGE(MAX((OFFSET(E399,1-$O$3,0)):(OFFSET(E399,2-($N$3+$O$3),0))),MIN((OFFSET(F399,1-$O$3,0)):(OFFSET(F399,2-($N$3+$O$3),0)))))))</f>
        <v/>
      </c>
      <c r="P399" s="65" t="str">
        <f t="shared" ca="1" si="30"/>
        <v/>
      </c>
      <c r="Q399" s="93" t="str">
        <f t="shared" ca="1" si="29"/>
        <v/>
      </c>
      <c r="R399" s="90"/>
      <c r="S399" s="65"/>
      <c r="T399" s="65"/>
      <c r="U399" s="145" t="str">
        <f ca="1">IFERROR(AVERAGE(OFFSET(G399,1-U$3,0):G399),"")</f>
        <v/>
      </c>
      <c r="V399" s="85"/>
      <c r="W399" s="93"/>
      <c r="X399" s="146">
        <f t="shared" ca="1" si="31"/>
        <v>-1</v>
      </c>
      <c r="Y399" s="92"/>
      <c r="Z399" s="81"/>
      <c r="AA399" s="65"/>
      <c r="AB399" s="103"/>
      <c r="AC399" s="103"/>
      <c r="AD399" s="103"/>
      <c r="AE399" s="65"/>
      <c r="AF399" s="81"/>
      <c r="AG399" s="65"/>
      <c r="AH399" s="65"/>
      <c r="AI399" s="81"/>
      <c r="AJ399" s="65"/>
      <c r="AK399" s="103"/>
      <c r="AL399" s="103"/>
      <c r="AM399" s="103"/>
      <c r="AN399" s="65"/>
      <c r="AO399" s="81"/>
      <c r="AP399" s="65"/>
      <c r="AQ399" s="64"/>
    </row>
    <row r="400" spans="1:43" ht="18" customHeight="1">
      <c r="A400" s="46"/>
      <c r="B400" s="47"/>
      <c r="C400" s="48"/>
      <c r="D400" s="46"/>
      <c r="E400" s="46"/>
      <c r="F400" s="46"/>
      <c r="G400" s="46"/>
      <c r="H400" s="57" t="str">
        <f ca="1">IF(AND(COUNT(OFFSET(G400,1-H$3,0):G400)&lt;&gt;H$3),"",IF(AND(COUNT(OFFSET(G400,1-H$3,0):G400)=H$3,H399=""),AVERAGE(OFFSET(G400,1-H$3,0):G400),IF(COUNT(H399=1),H399+2/(H$3+1)*(G400-H399))))</f>
        <v/>
      </c>
      <c r="I400" s="57" t="str">
        <f ca="1">IF(AND(COUNT(OFFSET(G400,1-I$3,0):G400)&lt;&gt;I$3),"",IF(AND(COUNT(OFFSET(G400,1-I$3,0):G400)=I$3,I399=""),AVERAGE(OFFSET(G400,1-I$3,0):G400),IF(COUNT(I399=1),I399+2/(I$3+1)*(G400-I399))))</f>
        <v/>
      </c>
      <c r="J400" s="58" t="str">
        <f t="shared" ca="1" si="32"/>
        <v/>
      </c>
      <c r="K400" s="58" t="str">
        <f ca="1">IF(AND(COUNT(OFFSET(J400,1-K$3,0):J400)&lt;&gt;K$3),"",IF(AND(COUNT(OFFSET(J400,1-K$3,0):J400)=K$3,K399=""),AVERAGE(OFFSET(J400,1-K$3,0):J400),IF(COUNT(K399=1),K399+2/(K$3+1)*(J400-K399))))</f>
        <v/>
      </c>
      <c r="L400" s="82" t="str">
        <f ca="1">IF(OR(ROW()&lt;$L$3+3,E400=""),"",INT(AVERAGE(MAX(OFFSET(E400,1-$L$3,0):E400),MIN(OFFSET(F400,1-$L$3,0):F400))))</f>
        <v/>
      </c>
      <c r="M400" s="82" t="str">
        <f ca="1">IF(OR(ROW()&lt;$M$3+3,E400=""),"",INT(AVERAGE(MAX(OFFSET(E400,1-$M$3,0):E400),MIN(OFFSET(F400,1-$M$3,0):F400))))</f>
        <v/>
      </c>
      <c r="N400" s="65" t="str">
        <f t="shared" ca="1" si="33"/>
        <v/>
      </c>
      <c r="O400" s="102" t="str">
        <f ca="1">IF(ROW()&lt;$O$3+$N$3+3,"",IF(OFFSET(E400,1-$N$3,0)="","",INT(AVERAGE(MAX((OFFSET(E400,1-$O$3,0)):(OFFSET(E400,2-($N$3+$O$3),0))),MIN((OFFSET(F400,1-$O$3,0)):(OFFSET(F400,2-($N$3+$O$3),0)))))))</f>
        <v/>
      </c>
      <c r="P400" s="65" t="str">
        <f t="shared" ca="1" si="30"/>
        <v/>
      </c>
      <c r="Q400" s="93" t="str">
        <f t="shared" ref="Q400:Q463" ca="1" si="34">IF(OFFSET(G400,1-$Q$3,0)="","",OFFSET(G400,1-$Q$3,0))</f>
        <v/>
      </c>
      <c r="R400" s="90"/>
      <c r="S400" s="65"/>
      <c r="T400" s="65"/>
      <c r="U400" s="145" t="str">
        <f ca="1">IFERROR(AVERAGE(OFFSET(G400,1-U$3,0):G400),"")</f>
        <v/>
      </c>
      <c r="V400" s="85"/>
      <c r="W400" s="93"/>
      <c r="X400" s="146">
        <f t="shared" ca="1" si="31"/>
        <v>-1</v>
      </c>
      <c r="Y400" s="92"/>
      <c r="Z400" s="81"/>
      <c r="AA400" s="65"/>
      <c r="AB400" s="103"/>
      <c r="AC400" s="103"/>
      <c r="AD400" s="103"/>
      <c r="AE400" s="65"/>
      <c r="AF400" s="81"/>
      <c r="AG400" s="65"/>
      <c r="AH400" s="65"/>
      <c r="AI400" s="81"/>
      <c r="AJ400" s="65"/>
      <c r="AK400" s="103"/>
      <c r="AL400" s="103"/>
      <c r="AM400" s="103"/>
      <c r="AN400" s="65"/>
      <c r="AO400" s="81"/>
      <c r="AP400" s="65"/>
      <c r="AQ400" s="64"/>
    </row>
    <row r="401" spans="1:43" ht="18" customHeight="1">
      <c r="A401" s="46"/>
      <c r="B401" s="47"/>
      <c r="C401" s="48"/>
      <c r="D401" s="46"/>
      <c r="E401" s="46"/>
      <c r="F401" s="46"/>
      <c r="G401" s="46"/>
      <c r="H401" s="57" t="str">
        <f ca="1">IF(AND(COUNT(OFFSET(G401,1-H$3,0):G401)&lt;&gt;H$3),"",IF(AND(COUNT(OFFSET(G401,1-H$3,0):G401)=H$3,H400=""),AVERAGE(OFFSET(G401,1-H$3,0):G401),IF(COUNT(H400=1),H400+2/(H$3+1)*(G401-H400))))</f>
        <v/>
      </c>
      <c r="I401" s="57" t="str">
        <f ca="1">IF(AND(COUNT(OFFSET(G401,1-I$3,0):G401)&lt;&gt;I$3),"",IF(AND(COUNT(OFFSET(G401,1-I$3,0):G401)=I$3,I400=""),AVERAGE(OFFSET(G401,1-I$3,0):G401),IF(COUNT(I400=1),I400+2/(I$3+1)*(G401-I400))))</f>
        <v/>
      </c>
      <c r="J401" s="58" t="str">
        <f t="shared" ca="1" si="32"/>
        <v/>
      </c>
      <c r="K401" s="58" t="str">
        <f ca="1">IF(AND(COUNT(OFFSET(J401,1-K$3,0):J401)&lt;&gt;K$3),"",IF(AND(COUNT(OFFSET(J401,1-K$3,0):J401)=K$3,K400=""),AVERAGE(OFFSET(J401,1-K$3,0):J401),IF(COUNT(K400=1),K400+2/(K$3+1)*(J401-K400))))</f>
        <v/>
      </c>
      <c r="L401" s="82" t="str">
        <f ca="1">IF(OR(ROW()&lt;$L$3+3,E401=""),"",INT(AVERAGE(MAX(OFFSET(E401,1-$L$3,0):E401),MIN(OFFSET(F401,1-$L$3,0):F401))))</f>
        <v/>
      </c>
      <c r="M401" s="82" t="str">
        <f ca="1">IF(OR(ROW()&lt;$M$3+3,E401=""),"",INT(AVERAGE(MAX(OFFSET(E401,1-$M$3,0):E401),MIN(OFFSET(F401,1-$M$3,0):F401))))</f>
        <v/>
      </c>
      <c r="N401" s="65" t="str">
        <f t="shared" ca="1" si="33"/>
        <v/>
      </c>
      <c r="O401" s="102" t="str">
        <f ca="1">IF(ROW()&lt;$O$3+$N$3+3,"",IF(OFFSET(E401,1-$N$3,0)="","",INT(AVERAGE(MAX((OFFSET(E401,1-$O$3,0)):(OFFSET(E401,2-($N$3+$O$3),0))),MIN((OFFSET(F401,1-$O$3,0)):(OFFSET(F401,2-($N$3+$O$3),0)))))))</f>
        <v/>
      </c>
      <c r="P401" s="65" t="str">
        <f t="shared" ca="1" si="30"/>
        <v/>
      </c>
      <c r="Q401" s="93" t="str">
        <f t="shared" ca="1" si="34"/>
        <v/>
      </c>
      <c r="R401" s="90"/>
      <c r="S401" s="65"/>
      <c r="T401" s="65"/>
      <c r="U401" s="145" t="str">
        <f ca="1">IFERROR(AVERAGE(OFFSET(G401,1-U$3,0):G401),"")</f>
        <v/>
      </c>
      <c r="V401" s="85"/>
      <c r="W401" s="93"/>
      <c r="X401" s="146">
        <f t="shared" ca="1" si="31"/>
        <v>-1</v>
      </c>
      <c r="Y401" s="92"/>
      <c r="Z401" s="81"/>
      <c r="AA401" s="65"/>
      <c r="AB401" s="103"/>
      <c r="AC401" s="103"/>
      <c r="AD401" s="103"/>
      <c r="AE401" s="65"/>
      <c r="AF401" s="81"/>
      <c r="AG401" s="65"/>
      <c r="AH401" s="65"/>
      <c r="AI401" s="81"/>
      <c r="AJ401" s="65"/>
      <c r="AK401" s="103"/>
      <c r="AL401" s="103"/>
      <c r="AM401" s="103"/>
      <c r="AN401" s="65"/>
      <c r="AO401" s="81"/>
      <c r="AP401" s="65"/>
      <c r="AQ401" s="64"/>
    </row>
    <row r="402" spans="1:43" ht="18" customHeight="1">
      <c r="A402" s="46"/>
      <c r="B402" s="47"/>
      <c r="C402" s="48"/>
      <c r="D402" s="46"/>
      <c r="E402" s="46"/>
      <c r="F402" s="46"/>
      <c r="G402" s="46"/>
      <c r="H402" s="57" t="str">
        <f ca="1">IF(AND(COUNT(OFFSET(G402,1-H$3,0):G402)&lt;&gt;H$3),"",IF(AND(COUNT(OFFSET(G402,1-H$3,0):G402)=H$3,H401=""),AVERAGE(OFFSET(G402,1-H$3,0):G402),IF(COUNT(H401=1),H401+2/(H$3+1)*(G402-H401))))</f>
        <v/>
      </c>
      <c r="I402" s="57" t="str">
        <f ca="1">IF(AND(COUNT(OFFSET(G402,1-I$3,0):G402)&lt;&gt;I$3),"",IF(AND(COUNT(OFFSET(G402,1-I$3,0):G402)=I$3,I401=""),AVERAGE(OFFSET(G402,1-I$3,0):G402),IF(COUNT(I401=1),I401+2/(I$3+1)*(G402-I401))))</f>
        <v/>
      </c>
      <c r="J402" s="58" t="str">
        <f t="shared" ca="1" si="32"/>
        <v/>
      </c>
      <c r="K402" s="58" t="str">
        <f ca="1">IF(AND(COUNT(OFFSET(J402,1-K$3,0):J402)&lt;&gt;K$3),"",IF(AND(COUNT(OFFSET(J402,1-K$3,0):J402)=K$3,K401=""),AVERAGE(OFFSET(J402,1-K$3,0):J402),IF(COUNT(K401=1),K401+2/(K$3+1)*(J402-K401))))</f>
        <v/>
      </c>
      <c r="L402" s="82" t="str">
        <f ca="1">IF(OR(ROW()&lt;$L$3+3,E402=""),"",INT(AVERAGE(MAX(OFFSET(E402,1-$L$3,0):E402),MIN(OFFSET(F402,1-$L$3,0):F402))))</f>
        <v/>
      </c>
      <c r="M402" s="82" t="str">
        <f ca="1">IF(OR(ROW()&lt;$M$3+3,E402=""),"",INT(AVERAGE(MAX(OFFSET(E402,1-$M$3,0):E402),MIN(OFFSET(F402,1-$M$3,0):F402))))</f>
        <v/>
      </c>
      <c r="N402" s="65" t="str">
        <f t="shared" ca="1" si="33"/>
        <v/>
      </c>
      <c r="O402" s="102" t="str">
        <f ca="1">IF(ROW()&lt;$O$3+$N$3+3,"",IF(OFFSET(E402,1-$N$3,0)="","",INT(AVERAGE(MAX((OFFSET(E402,1-$O$3,0)):(OFFSET(E402,2-($N$3+$O$3),0))),MIN((OFFSET(F402,1-$O$3,0)):(OFFSET(F402,2-($N$3+$O$3),0)))))))</f>
        <v/>
      </c>
      <c r="P402" s="65" t="str">
        <f t="shared" ca="1" si="30"/>
        <v/>
      </c>
      <c r="Q402" s="93" t="str">
        <f t="shared" ca="1" si="34"/>
        <v/>
      </c>
      <c r="R402" s="90"/>
      <c r="S402" s="65"/>
      <c r="T402" s="65"/>
      <c r="U402" s="145" t="str">
        <f ca="1">IFERROR(AVERAGE(OFFSET(G402,1-U$3,0):G402),"")</f>
        <v/>
      </c>
      <c r="V402" s="85"/>
      <c r="W402" s="93"/>
      <c r="X402" s="146">
        <f t="shared" ca="1" si="31"/>
        <v>-1</v>
      </c>
      <c r="Y402" s="92"/>
      <c r="Z402" s="81"/>
      <c r="AA402" s="65"/>
      <c r="AB402" s="103"/>
      <c r="AC402" s="103"/>
      <c r="AD402" s="103"/>
      <c r="AE402" s="65"/>
      <c r="AF402" s="81"/>
      <c r="AG402" s="65"/>
      <c r="AH402" s="65"/>
      <c r="AI402" s="81"/>
      <c r="AJ402" s="65"/>
      <c r="AK402" s="103"/>
      <c r="AL402" s="103"/>
      <c r="AM402" s="103"/>
      <c r="AN402" s="65"/>
      <c r="AO402" s="81"/>
      <c r="AP402" s="65"/>
      <c r="AQ402" s="64"/>
    </row>
    <row r="403" spans="1:43" ht="18" customHeight="1">
      <c r="A403" s="46"/>
      <c r="B403" s="47"/>
      <c r="C403" s="48"/>
      <c r="D403" s="46"/>
      <c r="E403" s="46"/>
      <c r="F403" s="46"/>
      <c r="G403" s="46"/>
      <c r="H403" s="57" t="str">
        <f ca="1">IF(AND(COUNT(OFFSET(G403,1-H$3,0):G403)&lt;&gt;H$3),"",IF(AND(COUNT(OFFSET(G403,1-H$3,0):G403)=H$3,H402=""),AVERAGE(OFFSET(G403,1-H$3,0):G403),IF(COUNT(H402=1),H402+2/(H$3+1)*(G403-H402))))</f>
        <v/>
      </c>
      <c r="I403" s="57" t="str">
        <f ca="1">IF(AND(COUNT(OFFSET(G403,1-I$3,0):G403)&lt;&gt;I$3),"",IF(AND(COUNT(OFFSET(G403,1-I$3,0):G403)=I$3,I402=""),AVERAGE(OFFSET(G403,1-I$3,0):G403),IF(COUNT(I402=1),I402+2/(I$3+1)*(G403-I402))))</f>
        <v/>
      </c>
      <c r="J403" s="58" t="str">
        <f t="shared" ca="1" si="32"/>
        <v/>
      </c>
      <c r="K403" s="58" t="str">
        <f ca="1">IF(AND(COUNT(OFFSET(J403,1-K$3,0):J403)&lt;&gt;K$3),"",IF(AND(COUNT(OFFSET(J403,1-K$3,0):J403)=K$3,K402=""),AVERAGE(OFFSET(J403,1-K$3,0):J403),IF(COUNT(K402=1),K402+2/(K$3+1)*(J403-K402))))</f>
        <v/>
      </c>
      <c r="L403" s="82" t="str">
        <f ca="1">IF(OR(ROW()&lt;$L$3+3,E403=""),"",INT(AVERAGE(MAX(OFFSET(E403,1-$L$3,0):E403),MIN(OFFSET(F403,1-$L$3,0):F403))))</f>
        <v/>
      </c>
      <c r="M403" s="82" t="str">
        <f ca="1">IF(OR(ROW()&lt;$M$3+3,E403=""),"",INT(AVERAGE(MAX(OFFSET(E403,1-$M$3,0):E403),MIN(OFFSET(F403,1-$M$3,0):F403))))</f>
        <v/>
      </c>
      <c r="N403" s="65" t="str">
        <f t="shared" ca="1" si="33"/>
        <v/>
      </c>
      <c r="O403" s="102" t="str">
        <f ca="1">IF(ROW()&lt;$O$3+$N$3+3,"",IF(OFFSET(E403,1-$N$3,0)="","",INT(AVERAGE(MAX((OFFSET(E403,1-$O$3,0)):(OFFSET(E403,2-($N$3+$O$3),0))),MIN((OFFSET(F403,1-$O$3,0)):(OFFSET(F403,2-($N$3+$O$3),0)))))))</f>
        <v/>
      </c>
      <c r="P403" s="65" t="str">
        <f t="shared" ca="1" si="30"/>
        <v/>
      </c>
      <c r="Q403" s="93" t="str">
        <f t="shared" ca="1" si="34"/>
        <v/>
      </c>
      <c r="R403" s="90"/>
      <c r="S403" s="65"/>
      <c r="T403" s="65"/>
      <c r="U403" s="145" t="str">
        <f ca="1">IFERROR(AVERAGE(OFFSET(G403,1-U$3,0):G403),"")</f>
        <v/>
      </c>
      <c r="V403" s="85"/>
      <c r="W403" s="93"/>
      <c r="X403" s="146">
        <f t="shared" ca="1" si="31"/>
        <v>-1</v>
      </c>
      <c r="Y403" s="92"/>
      <c r="Z403" s="81"/>
      <c r="AA403" s="65"/>
      <c r="AB403" s="103"/>
      <c r="AC403" s="103"/>
      <c r="AD403" s="103"/>
      <c r="AE403" s="65"/>
      <c r="AF403" s="81"/>
      <c r="AG403" s="65"/>
      <c r="AH403" s="65"/>
      <c r="AI403" s="81"/>
      <c r="AJ403" s="65"/>
      <c r="AK403" s="103"/>
      <c r="AL403" s="103"/>
      <c r="AM403" s="103"/>
      <c r="AN403" s="65"/>
      <c r="AO403" s="81"/>
      <c r="AP403" s="65"/>
      <c r="AQ403" s="64"/>
    </row>
    <row r="404" spans="1:43" ht="18" customHeight="1">
      <c r="A404" s="46"/>
      <c r="B404" s="47"/>
      <c r="C404" s="48"/>
      <c r="D404" s="46"/>
      <c r="E404" s="46"/>
      <c r="F404" s="46"/>
      <c r="G404" s="46"/>
      <c r="H404" s="57" t="str">
        <f ca="1">IF(AND(COUNT(OFFSET(G404,1-H$3,0):G404)&lt;&gt;H$3),"",IF(AND(COUNT(OFFSET(G404,1-H$3,0):G404)=H$3,H403=""),AVERAGE(OFFSET(G404,1-H$3,0):G404),IF(COUNT(H403=1),H403+2/(H$3+1)*(G404-H403))))</f>
        <v/>
      </c>
      <c r="I404" s="57" t="str">
        <f ca="1">IF(AND(COUNT(OFFSET(G404,1-I$3,0):G404)&lt;&gt;I$3),"",IF(AND(COUNT(OFFSET(G404,1-I$3,0):G404)=I$3,I403=""),AVERAGE(OFFSET(G404,1-I$3,0):G404),IF(COUNT(I403=1),I403+2/(I$3+1)*(G404-I403))))</f>
        <v/>
      </c>
      <c r="J404" s="58" t="str">
        <f t="shared" ca="1" si="32"/>
        <v/>
      </c>
      <c r="K404" s="58" t="str">
        <f ca="1">IF(AND(COUNT(OFFSET(J404,1-K$3,0):J404)&lt;&gt;K$3),"",IF(AND(COUNT(OFFSET(J404,1-K$3,0):J404)=K$3,K403=""),AVERAGE(OFFSET(J404,1-K$3,0):J404),IF(COUNT(K403=1),K403+2/(K$3+1)*(J404-K403))))</f>
        <v/>
      </c>
      <c r="L404" s="82" t="str">
        <f ca="1">IF(OR(ROW()&lt;$L$3+3,E404=""),"",INT(AVERAGE(MAX(OFFSET(E404,1-$L$3,0):E404),MIN(OFFSET(F404,1-$L$3,0):F404))))</f>
        <v/>
      </c>
      <c r="M404" s="82" t="str">
        <f ca="1">IF(OR(ROW()&lt;$M$3+3,E404=""),"",INT(AVERAGE(MAX(OFFSET(E404,1-$M$3,0):E404),MIN(OFFSET(F404,1-$M$3,0):F404))))</f>
        <v/>
      </c>
      <c r="N404" s="65" t="str">
        <f t="shared" ca="1" si="33"/>
        <v/>
      </c>
      <c r="O404" s="102" t="str">
        <f ca="1">IF(ROW()&lt;$O$3+$N$3+3,"",IF(OFFSET(E404,1-$N$3,0)="","",INT(AVERAGE(MAX((OFFSET(E404,1-$O$3,0)):(OFFSET(E404,2-($N$3+$O$3),0))),MIN((OFFSET(F404,1-$O$3,0)):(OFFSET(F404,2-($N$3+$O$3),0)))))))</f>
        <v/>
      </c>
      <c r="P404" s="65" t="str">
        <f t="shared" ca="1" si="30"/>
        <v/>
      </c>
      <c r="Q404" s="93" t="str">
        <f t="shared" ca="1" si="34"/>
        <v/>
      </c>
      <c r="R404" s="90"/>
      <c r="S404" s="65"/>
      <c r="T404" s="65"/>
      <c r="U404" s="145" t="str">
        <f ca="1">IFERROR(AVERAGE(OFFSET(G404,1-U$3,0):G404),"")</f>
        <v/>
      </c>
      <c r="V404" s="85"/>
      <c r="W404" s="93"/>
      <c r="X404" s="146">
        <f t="shared" ca="1" si="31"/>
        <v>-1</v>
      </c>
      <c r="Y404" s="92"/>
      <c r="Z404" s="81"/>
      <c r="AA404" s="65"/>
      <c r="AB404" s="103"/>
      <c r="AC404" s="103"/>
      <c r="AD404" s="103"/>
      <c r="AE404" s="65"/>
      <c r="AF404" s="81"/>
      <c r="AG404" s="65"/>
      <c r="AH404" s="65"/>
      <c r="AI404" s="81"/>
      <c r="AJ404" s="65"/>
      <c r="AK404" s="103"/>
      <c r="AL404" s="103"/>
      <c r="AM404" s="103"/>
      <c r="AN404" s="65"/>
      <c r="AO404" s="81"/>
      <c r="AP404" s="65"/>
      <c r="AQ404" s="64"/>
    </row>
    <row r="405" spans="1:43" ht="18" customHeight="1">
      <c r="A405" s="46"/>
      <c r="B405" s="47"/>
      <c r="C405" s="48"/>
      <c r="D405" s="46"/>
      <c r="E405" s="46"/>
      <c r="F405" s="46"/>
      <c r="G405" s="46"/>
      <c r="H405" s="57" t="str">
        <f ca="1">IF(AND(COUNT(OFFSET(G405,1-H$3,0):G405)&lt;&gt;H$3),"",IF(AND(COUNT(OFFSET(G405,1-H$3,0):G405)=H$3,H404=""),AVERAGE(OFFSET(G405,1-H$3,0):G405),IF(COUNT(H404=1),H404+2/(H$3+1)*(G405-H404))))</f>
        <v/>
      </c>
      <c r="I405" s="57" t="str">
        <f ca="1">IF(AND(COUNT(OFFSET(G405,1-I$3,0):G405)&lt;&gt;I$3),"",IF(AND(COUNT(OFFSET(G405,1-I$3,0):G405)=I$3,I404=""),AVERAGE(OFFSET(G405,1-I$3,0):G405),IF(COUNT(I404=1),I404+2/(I$3+1)*(G405-I404))))</f>
        <v/>
      </c>
      <c r="J405" s="58" t="str">
        <f t="shared" ca="1" si="32"/>
        <v/>
      </c>
      <c r="K405" s="58" t="str">
        <f ca="1">IF(AND(COUNT(OFFSET(J405,1-K$3,0):J405)&lt;&gt;K$3),"",IF(AND(COUNT(OFFSET(J405,1-K$3,0):J405)=K$3,K404=""),AVERAGE(OFFSET(J405,1-K$3,0):J405),IF(COUNT(K404=1),K404+2/(K$3+1)*(J405-K404))))</f>
        <v/>
      </c>
      <c r="L405" s="82" t="str">
        <f ca="1">IF(OR(ROW()&lt;$L$3+3,E405=""),"",INT(AVERAGE(MAX(OFFSET(E405,1-$L$3,0):E405),MIN(OFFSET(F405,1-$L$3,0):F405))))</f>
        <v/>
      </c>
      <c r="M405" s="82" t="str">
        <f ca="1">IF(OR(ROW()&lt;$M$3+3,E405=""),"",INT(AVERAGE(MAX(OFFSET(E405,1-$M$3,0):E405),MIN(OFFSET(F405,1-$M$3,0):F405))))</f>
        <v/>
      </c>
      <c r="N405" s="65" t="str">
        <f t="shared" ca="1" si="33"/>
        <v/>
      </c>
      <c r="O405" s="102" t="str">
        <f ca="1">IF(ROW()&lt;$O$3+$N$3+3,"",IF(OFFSET(E405,1-$N$3,0)="","",INT(AVERAGE(MAX((OFFSET(E405,1-$O$3,0)):(OFFSET(E405,2-($N$3+$O$3),0))),MIN((OFFSET(F405,1-$O$3,0)):(OFFSET(F405,2-($N$3+$O$3),0)))))))</f>
        <v/>
      </c>
      <c r="P405" s="65" t="str">
        <f t="shared" ca="1" si="30"/>
        <v/>
      </c>
      <c r="Q405" s="93" t="str">
        <f t="shared" ca="1" si="34"/>
        <v/>
      </c>
      <c r="R405" s="90"/>
      <c r="S405" s="65"/>
      <c r="T405" s="65"/>
      <c r="U405" s="145" t="str">
        <f ca="1">IFERROR(AVERAGE(OFFSET(G405,1-U$3,0):G405),"")</f>
        <v/>
      </c>
      <c r="V405" s="85"/>
      <c r="W405" s="93"/>
      <c r="X405" s="146">
        <f t="shared" ca="1" si="31"/>
        <v>-1</v>
      </c>
      <c r="Y405" s="92"/>
      <c r="Z405" s="81"/>
      <c r="AA405" s="65"/>
      <c r="AB405" s="103"/>
      <c r="AC405" s="103"/>
      <c r="AD405" s="103"/>
      <c r="AE405" s="65"/>
      <c r="AF405" s="81"/>
      <c r="AG405" s="65"/>
      <c r="AH405" s="65"/>
      <c r="AI405" s="81"/>
      <c r="AJ405" s="65"/>
      <c r="AK405" s="103"/>
      <c r="AL405" s="103"/>
      <c r="AM405" s="103"/>
      <c r="AN405" s="65"/>
      <c r="AO405" s="81"/>
      <c r="AP405" s="65"/>
      <c r="AQ405" s="64"/>
    </row>
    <row r="406" spans="1:43" ht="18" customHeight="1">
      <c r="A406" s="46"/>
      <c r="B406" s="47"/>
      <c r="C406" s="48"/>
      <c r="D406" s="46"/>
      <c r="E406" s="46"/>
      <c r="F406" s="46"/>
      <c r="G406" s="46"/>
      <c r="H406" s="57" t="str">
        <f ca="1">IF(AND(COUNT(OFFSET(G406,1-H$3,0):G406)&lt;&gt;H$3),"",IF(AND(COUNT(OFFSET(G406,1-H$3,0):G406)=H$3,H405=""),AVERAGE(OFFSET(G406,1-H$3,0):G406),IF(COUNT(H405=1),H405+2/(H$3+1)*(G406-H405))))</f>
        <v/>
      </c>
      <c r="I406" s="57" t="str">
        <f ca="1">IF(AND(COUNT(OFFSET(G406,1-I$3,0):G406)&lt;&gt;I$3),"",IF(AND(COUNT(OFFSET(G406,1-I$3,0):G406)=I$3,I405=""),AVERAGE(OFFSET(G406,1-I$3,0):G406),IF(COUNT(I405=1),I405+2/(I$3+1)*(G406-I405))))</f>
        <v/>
      </c>
      <c r="J406" s="58" t="str">
        <f t="shared" ca="1" si="32"/>
        <v/>
      </c>
      <c r="K406" s="58" t="str">
        <f ca="1">IF(AND(COUNT(OFFSET(J406,1-K$3,0):J406)&lt;&gt;K$3),"",IF(AND(COUNT(OFFSET(J406,1-K$3,0):J406)=K$3,K405=""),AVERAGE(OFFSET(J406,1-K$3,0):J406),IF(COUNT(K405=1),K405+2/(K$3+1)*(J406-K405))))</f>
        <v/>
      </c>
      <c r="L406" s="82" t="str">
        <f ca="1">IF(OR(ROW()&lt;$L$3+3,E406=""),"",INT(AVERAGE(MAX(OFFSET(E406,1-$L$3,0):E406),MIN(OFFSET(F406,1-$L$3,0):F406))))</f>
        <v/>
      </c>
      <c r="M406" s="82" t="str">
        <f ca="1">IF(OR(ROW()&lt;$M$3+3,E406=""),"",INT(AVERAGE(MAX(OFFSET(E406,1-$M$3,0):E406),MIN(OFFSET(F406,1-$M$3,0):F406))))</f>
        <v/>
      </c>
      <c r="N406" s="65" t="str">
        <f t="shared" ca="1" si="33"/>
        <v/>
      </c>
      <c r="O406" s="102" t="str">
        <f ca="1">IF(ROW()&lt;$O$3+$N$3+3,"",IF(OFFSET(E406,1-$N$3,0)="","",INT(AVERAGE(MAX((OFFSET(E406,1-$O$3,0)):(OFFSET(E406,2-($N$3+$O$3),0))),MIN((OFFSET(F406,1-$O$3,0)):(OFFSET(F406,2-($N$3+$O$3),0)))))))</f>
        <v/>
      </c>
      <c r="P406" s="65" t="str">
        <f t="shared" ca="1" si="30"/>
        <v/>
      </c>
      <c r="Q406" s="93" t="str">
        <f t="shared" ca="1" si="34"/>
        <v/>
      </c>
      <c r="R406" s="90"/>
      <c r="S406" s="65"/>
      <c r="T406" s="65"/>
      <c r="U406" s="145" t="str">
        <f ca="1">IFERROR(AVERAGE(OFFSET(G406,1-U$3,0):G406),"")</f>
        <v/>
      </c>
      <c r="V406" s="85"/>
      <c r="W406" s="93"/>
      <c r="X406" s="146">
        <f t="shared" ca="1" si="31"/>
        <v>-1</v>
      </c>
      <c r="Y406" s="92"/>
      <c r="Z406" s="81"/>
      <c r="AA406" s="65"/>
      <c r="AB406" s="103"/>
      <c r="AC406" s="103"/>
      <c r="AD406" s="103"/>
      <c r="AE406" s="65"/>
      <c r="AF406" s="81"/>
      <c r="AG406" s="65"/>
      <c r="AH406" s="65"/>
      <c r="AI406" s="81"/>
      <c r="AJ406" s="65"/>
      <c r="AK406" s="103"/>
      <c r="AL406" s="103"/>
      <c r="AM406" s="103"/>
      <c r="AN406" s="65"/>
      <c r="AO406" s="81"/>
      <c r="AP406" s="65"/>
      <c r="AQ406" s="64"/>
    </row>
    <row r="407" spans="1:43" ht="18" customHeight="1">
      <c r="A407" s="46"/>
      <c r="B407" s="47"/>
      <c r="C407" s="48"/>
      <c r="D407" s="46"/>
      <c r="E407" s="46"/>
      <c r="F407" s="46"/>
      <c r="G407" s="46"/>
      <c r="H407" s="57" t="str">
        <f ca="1">IF(AND(COUNT(OFFSET(G407,1-H$3,0):G407)&lt;&gt;H$3),"",IF(AND(COUNT(OFFSET(G407,1-H$3,0):G407)=H$3,H406=""),AVERAGE(OFFSET(G407,1-H$3,0):G407),IF(COUNT(H406=1),H406+2/(H$3+1)*(G407-H406))))</f>
        <v/>
      </c>
      <c r="I407" s="57" t="str">
        <f ca="1">IF(AND(COUNT(OFFSET(G407,1-I$3,0):G407)&lt;&gt;I$3),"",IF(AND(COUNT(OFFSET(G407,1-I$3,0):G407)=I$3,I406=""),AVERAGE(OFFSET(G407,1-I$3,0):G407),IF(COUNT(I406=1),I406+2/(I$3+1)*(G407-I406))))</f>
        <v/>
      </c>
      <c r="J407" s="58" t="str">
        <f t="shared" ca="1" si="32"/>
        <v/>
      </c>
      <c r="K407" s="58" t="str">
        <f ca="1">IF(AND(COUNT(OFFSET(J407,1-K$3,0):J407)&lt;&gt;K$3),"",IF(AND(COUNT(OFFSET(J407,1-K$3,0):J407)=K$3,K406=""),AVERAGE(OFFSET(J407,1-K$3,0):J407),IF(COUNT(K406=1),K406+2/(K$3+1)*(J407-K406))))</f>
        <v/>
      </c>
      <c r="L407" s="82" t="str">
        <f ca="1">IF(OR(ROW()&lt;$L$3+3,E407=""),"",INT(AVERAGE(MAX(OFFSET(E407,1-$L$3,0):E407),MIN(OFFSET(F407,1-$L$3,0):F407))))</f>
        <v/>
      </c>
      <c r="M407" s="82" t="str">
        <f ca="1">IF(OR(ROW()&lt;$M$3+3,E407=""),"",INT(AVERAGE(MAX(OFFSET(E407,1-$M$3,0):E407),MIN(OFFSET(F407,1-$M$3,0):F407))))</f>
        <v/>
      </c>
      <c r="N407" s="65" t="str">
        <f t="shared" ca="1" si="33"/>
        <v/>
      </c>
      <c r="O407" s="102" t="str">
        <f ca="1">IF(ROW()&lt;$O$3+$N$3+3,"",IF(OFFSET(E407,1-$N$3,0)="","",INT(AVERAGE(MAX((OFFSET(E407,1-$O$3,0)):(OFFSET(E407,2-($N$3+$O$3),0))),MIN((OFFSET(F407,1-$O$3,0)):(OFFSET(F407,2-($N$3+$O$3),0)))))))</f>
        <v/>
      </c>
      <c r="P407" s="65" t="str">
        <f t="shared" ca="1" si="30"/>
        <v/>
      </c>
      <c r="Q407" s="93" t="str">
        <f t="shared" ca="1" si="34"/>
        <v/>
      </c>
      <c r="R407" s="90"/>
      <c r="S407" s="65"/>
      <c r="T407" s="65"/>
      <c r="U407" s="145" t="str">
        <f ca="1">IFERROR(AVERAGE(OFFSET(G407,1-U$3,0):G407),"")</f>
        <v/>
      </c>
      <c r="V407" s="85"/>
      <c r="W407" s="93"/>
      <c r="X407" s="146">
        <f t="shared" ca="1" si="31"/>
        <v>-1</v>
      </c>
      <c r="Y407" s="92"/>
      <c r="Z407" s="81"/>
      <c r="AA407" s="65"/>
      <c r="AB407" s="103"/>
      <c r="AC407" s="103"/>
      <c r="AD407" s="103"/>
      <c r="AE407" s="65"/>
      <c r="AF407" s="81"/>
      <c r="AG407" s="65"/>
      <c r="AH407" s="65"/>
      <c r="AI407" s="81"/>
      <c r="AJ407" s="65"/>
      <c r="AK407" s="103"/>
      <c r="AL407" s="103"/>
      <c r="AM407" s="103"/>
      <c r="AN407" s="65"/>
      <c r="AO407" s="81"/>
      <c r="AP407" s="65"/>
      <c r="AQ407" s="64"/>
    </row>
    <row r="408" spans="1:43" ht="18" customHeight="1">
      <c r="A408" s="46"/>
      <c r="B408" s="47"/>
      <c r="C408" s="48"/>
      <c r="D408" s="46"/>
      <c r="E408" s="46"/>
      <c r="F408" s="46"/>
      <c r="G408" s="46"/>
      <c r="H408" s="57" t="str">
        <f ca="1">IF(AND(COUNT(OFFSET(G408,1-H$3,0):G408)&lt;&gt;H$3),"",IF(AND(COUNT(OFFSET(G408,1-H$3,0):G408)=H$3,H407=""),AVERAGE(OFFSET(G408,1-H$3,0):G408),IF(COUNT(H407=1),H407+2/(H$3+1)*(G408-H407))))</f>
        <v/>
      </c>
      <c r="I408" s="57" t="str">
        <f ca="1">IF(AND(COUNT(OFFSET(G408,1-I$3,0):G408)&lt;&gt;I$3),"",IF(AND(COUNT(OFFSET(G408,1-I$3,0):G408)=I$3,I407=""),AVERAGE(OFFSET(G408,1-I$3,0):G408),IF(COUNT(I407=1),I407+2/(I$3+1)*(G408-I407))))</f>
        <v/>
      </c>
      <c r="J408" s="58" t="str">
        <f t="shared" ca="1" si="32"/>
        <v/>
      </c>
      <c r="K408" s="58" t="str">
        <f ca="1">IF(AND(COUNT(OFFSET(J408,1-K$3,0):J408)&lt;&gt;K$3),"",IF(AND(COUNT(OFFSET(J408,1-K$3,0):J408)=K$3,K407=""),AVERAGE(OFFSET(J408,1-K$3,0):J408),IF(COUNT(K407=1),K407+2/(K$3+1)*(J408-K407))))</f>
        <v/>
      </c>
      <c r="L408" s="82" t="str">
        <f ca="1">IF(OR(ROW()&lt;$L$3+3,E408=""),"",INT(AVERAGE(MAX(OFFSET(E408,1-$L$3,0):E408),MIN(OFFSET(F408,1-$L$3,0):F408))))</f>
        <v/>
      </c>
      <c r="M408" s="82" t="str">
        <f ca="1">IF(OR(ROW()&lt;$M$3+3,E408=""),"",INT(AVERAGE(MAX(OFFSET(E408,1-$M$3,0):E408),MIN(OFFSET(F408,1-$M$3,0):F408))))</f>
        <v/>
      </c>
      <c r="N408" s="65" t="str">
        <f t="shared" ca="1" si="33"/>
        <v/>
      </c>
      <c r="O408" s="102" t="str">
        <f ca="1">IF(ROW()&lt;$O$3+$N$3+3,"",IF(OFFSET(E408,1-$N$3,0)="","",INT(AVERAGE(MAX((OFFSET(E408,1-$O$3,0)):(OFFSET(E408,2-($N$3+$O$3),0))),MIN((OFFSET(F408,1-$O$3,0)):(OFFSET(F408,2-($N$3+$O$3),0)))))))</f>
        <v/>
      </c>
      <c r="P408" s="65" t="str">
        <f t="shared" ca="1" si="30"/>
        <v/>
      </c>
      <c r="Q408" s="93" t="str">
        <f t="shared" ca="1" si="34"/>
        <v/>
      </c>
      <c r="R408" s="90"/>
      <c r="S408" s="65"/>
      <c r="T408" s="65"/>
      <c r="U408" s="145" t="str">
        <f ca="1">IFERROR(AVERAGE(OFFSET(G408,1-U$3,0):G408),"")</f>
        <v/>
      </c>
      <c r="V408" s="85"/>
      <c r="W408" s="93"/>
      <c r="X408" s="146">
        <f t="shared" ca="1" si="31"/>
        <v>-1</v>
      </c>
      <c r="Y408" s="92"/>
      <c r="Z408" s="81"/>
      <c r="AA408" s="65"/>
      <c r="AB408" s="103"/>
      <c r="AC408" s="103"/>
      <c r="AD408" s="103"/>
      <c r="AE408" s="65"/>
      <c r="AF408" s="81"/>
      <c r="AG408" s="65"/>
      <c r="AH408" s="65"/>
      <c r="AI408" s="81"/>
      <c r="AJ408" s="65"/>
      <c r="AK408" s="103"/>
      <c r="AL408" s="103"/>
      <c r="AM408" s="103"/>
      <c r="AN408" s="65"/>
      <c r="AO408" s="81"/>
      <c r="AP408" s="65"/>
      <c r="AQ408" s="64"/>
    </row>
    <row r="409" spans="1:43" ht="18" customHeight="1">
      <c r="A409" s="46"/>
      <c r="B409" s="47"/>
      <c r="C409" s="48"/>
      <c r="D409" s="46"/>
      <c r="E409" s="46"/>
      <c r="F409" s="46"/>
      <c r="G409" s="46"/>
      <c r="H409" s="57" t="str">
        <f ca="1">IF(AND(COUNT(OFFSET(G409,1-H$3,0):G409)&lt;&gt;H$3),"",IF(AND(COUNT(OFFSET(G409,1-H$3,0):G409)=H$3,H408=""),AVERAGE(OFFSET(G409,1-H$3,0):G409),IF(COUNT(H408=1),H408+2/(H$3+1)*(G409-H408))))</f>
        <v/>
      </c>
      <c r="I409" s="57" t="str">
        <f ca="1">IF(AND(COUNT(OFFSET(G409,1-I$3,0):G409)&lt;&gt;I$3),"",IF(AND(COUNT(OFFSET(G409,1-I$3,0):G409)=I$3,I408=""),AVERAGE(OFFSET(G409,1-I$3,0):G409),IF(COUNT(I408=1),I408+2/(I$3+1)*(G409-I408))))</f>
        <v/>
      </c>
      <c r="J409" s="58" t="str">
        <f t="shared" ca="1" si="32"/>
        <v/>
      </c>
      <c r="K409" s="58" t="str">
        <f ca="1">IF(AND(COUNT(OFFSET(J409,1-K$3,0):J409)&lt;&gt;K$3),"",IF(AND(COUNT(OFFSET(J409,1-K$3,0):J409)=K$3,K408=""),AVERAGE(OFFSET(J409,1-K$3,0):J409),IF(COUNT(K408=1),K408+2/(K$3+1)*(J409-K408))))</f>
        <v/>
      </c>
      <c r="L409" s="82" t="str">
        <f ca="1">IF(OR(ROW()&lt;$L$3+3,E409=""),"",INT(AVERAGE(MAX(OFFSET(E409,1-$L$3,0):E409),MIN(OFFSET(F409,1-$L$3,0):F409))))</f>
        <v/>
      </c>
      <c r="M409" s="82" t="str">
        <f ca="1">IF(OR(ROW()&lt;$M$3+3,E409=""),"",INT(AVERAGE(MAX(OFFSET(E409,1-$M$3,0):E409),MIN(OFFSET(F409,1-$M$3,0):F409))))</f>
        <v/>
      </c>
      <c r="N409" s="65" t="str">
        <f t="shared" ca="1" si="33"/>
        <v/>
      </c>
      <c r="O409" s="102" t="str">
        <f ca="1">IF(ROW()&lt;$O$3+$N$3+3,"",IF(OFFSET(E409,1-$N$3,0)="","",INT(AVERAGE(MAX((OFFSET(E409,1-$O$3,0)):(OFFSET(E409,2-($N$3+$O$3),0))),MIN((OFFSET(F409,1-$O$3,0)):(OFFSET(F409,2-($N$3+$O$3),0)))))))</f>
        <v/>
      </c>
      <c r="P409" s="65" t="str">
        <f t="shared" ca="1" si="30"/>
        <v/>
      </c>
      <c r="Q409" s="93" t="str">
        <f t="shared" ca="1" si="34"/>
        <v/>
      </c>
      <c r="R409" s="90"/>
      <c r="S409" s="65"/>
      <c r="T409" s="65"/>
      <c r="U409" s="145" t="str">
        <f ca="1">IFERROR(AVERAGE(OFFSET(G409,1-U$3,0):G409),"")</f>
        <v/>
      </c>
      <c r="V409" s="85"/>
      <c r="W409" s="93"/>
      <c r="X409" s="146">
        <f t="shared" ca="1" si="31"/>
        <v>-1</v>
      </c>
      <c r="Y409" s="92"/>
      <c r="Z409" s="81"/>
      <c r="AA409" s="65"/>
      <c r="AB409" s="103"/>
      <c r="AC409" s="103"/>
      <c r="AD409" s="103"/>
      <c r="AE409" s="65"/>
      <c r="AF409" s="81"/>
      <c r="AG409" s="65"/>
      <c r="AH409" s="65"/>
      <c r="AI409" s="81"/>
      <c r="AJ409" s="65"/>
      <c r="AK409" s="103"/>
      <c r="AL409" s="103"/>
      <c r="AM409" s="103"/>
      <c r="AN409" s="65"/>
      <c r="AO409" s="81"/>
      <c r="AP409" s="65"/>
      <c r="AQ409" s="64"/>
    </row>
    <row r="410" spans="1:43" ht="18" customHeight="1">
      <c r="A410" s="46"/>
      <c r="B410" s="47"/>
      <c r="C410" s="48"/>
      <c r="D410" s="46"/>
      <c r="E410" s="46"/>
      <c r="F410" s="46"/>
      <c r="G410" s="46"/>
      <c r="H410" s="57" t="str">
        <f ca="1">IF(AND(COUNT(OFFSET(G410,1-H$3,0):G410)&lt;&gt;H$3),"",IF(AND(COUNT(OFFSET(G410,1-H$3,0):G410)=H$3,H409=""),AVERAGE(OFFSET(G410,1-H$3,0):G410),IF(COUNT(H409=1),H409+2/(H$3+1)*(G410-H409))))</f>
        <v/>
      </c>
      <c r="I410" s="57" t="str">
        <f ca="1">IF(AND(COUNT(OFFSET(G410,1-I$3,0):G410)&lt;&gt;I$3),"",IF(AND(COUNT(OFFSET(G410,1-I$3,0):G410)=I$3,I409=""),AVERAGE(OFFSET(G410,1-I$3,0):G410),IF(COUNT(I409=1),I409+2/(I$3+1)*(G410-I409))))</f>
        <v/>
      </c>
      <c r="J410" s="58" t="str">
        <f t="shared" ca="1" si="32"/>
        <v/>
      </c>
      <c r="K410" s="58" t="str">
        <f ca="1">IF(AND(COUNT(OFFSET(J410,1-K$3,0):J410)&lt;&gt;K$3),"",IF(AND(COUNT(OFFSET(J410,1-K$3,0):J410)=K$3,K409=""),AVERAGE(OFFSET(J410,1-K$3,0):J410),IF(COUNT(K409=1),K409+2/(K$3+1)*(J410-K409))))</f>
        <v/>
      </c>
      <c r="L410" s="82" t="str">
        <f ca="1">IF(OR(ROW()&lt;$L$3+3,E410=""),"",INT(AVERAGE(MAX(OFFSET(E410,1-$L$3,0):E410),MIN(OFFSET(F410,1-$L$3,0):F410))))</f>
        <v/>
      </c>
      <c r="M410" s="82" t="str">
        <f ca="1">IF(OR(ROW()&lt;$M$3+3,E410=""),"",INT(AVERAGE(MAX(OFFSET(E410,1-$M$3,0):E410),MIN(OFFSET(F410,1-$M$3,0):F410))))</f>
        <v/>
      </c>
      <c r="N410" s="65" t="str">
        <f t="shared" ca="1" si="33"/>
        <v/>
      </c>
      <c r="O410" s="102" t="str">
        <f ca="1">IF(ROW()&lt;$O$3+$N$3+3,"",IF(OFFSET(E410,1-$N$3,0)="","",INT(AVERAGE(MAX((OFFSET(E410,1-$O$3,0)):(OFFSET(E410,2-($N$3+$O$3),0))),MIN((OFFSET(F410,1-$O$3,0)):(OFFSET(F410,2-($N$3+$O$3),0)))))))</f>
        <v/>
      </c>
      <c r="P410" s="65" t="str">
        <f t="shared" ca="1" si="30"/>
        <v/>
      </c>
      <c r="Q410" s="93" t="str">
        <f t="shared" ca="1" si="34"/>
        <v/>
      </c>
      <c r="R410" s="90"/>
      <c r="S410" s="65"/>
      <c r="T410" s="65"/>
      <c r="U410" s="145" t="str">
        <f ca="1">IFERROR(AVERAGE(OFFSET(G410,1-U$3,0):G410),"")</f>
        <v/>
      </c>
      <c r="V410" s="85"/>
      <c r="W410" s="93"/>
      <c r="X410" s="146">
        <f t="shared" ca="1" si="31"/>
        <v>-1</v>
      </c>
      <c r="Y410" s="92"/>
      <c r="Z410" s="81"/>
      <c r="AA410" s="65"/>
      <c r="AB410" s="103"/>
      <c r="AC410" s="103"/>
      <c r="AD410" s="103"/>
      <c r="AE410" s="65"/>
      <c r="AF410" s="81"/>
      <c r="AG410" s="65"/>
      <c r="AH410" s="65"/>
      <c r="AI410" s="81"/>
      <c r="AJ410" s="65"/>
      <c r="AK410" s="103"/>
      <c r="AL410" s="103"/>
      <c r="AM410" s="103"/>
      <c r="AN410" s="65"/>
      <c r="AO410" s="81"/>
      <c r="AP410" s="65"/>
      <c r="AQ410" s="64"/>
    </row>
    <row r="411" spans="1:43" ht="18" customHeight="1">
      <c r="A411" s="46"/>
      <c r="B411" s="47"/>
      <c r="C411" s="48"/>
      <c r="D411" s="46"/>
      <c r="E411" s="46"/>
      <c r="F411" s="46"/>
      <c r="G411" s="46"/>
      <c r="H411" s="57" t="str">
        <f ca="1">IF(AND(COUNT(OFFSET(G411,1-H$3,0):G411)&lt;&gt;H$3),"",IF(AND(COUNT(OFFSET(G411,1-H$3,0):G411)=H$3,H410=""),AVERAGE(OFFSET(G411,1-H$3,0):G411),IF(COUNT(H410=1),H410+2/(H$3+1)*(G411-H410))))</f>
        <v/>
      </c>
      <c r="I411" s="57" t="str">
        <f ca="1">IF(AND(COUNT(OFFSET(G411,1-I$3,0):G411)&lt;&gt;I$3),"",IF(AND(COUNT(OFFSET(G411,1-I$3,0):G411)=I$3,I410=""),AVERAGE(OFFSET(G411,1-I$3,0):G411),IF(COUNT(I410=1),I410+2/(I$3+1)*(G411-I410))))</f>
        <v/>
      </c>
      <c r="J411" s="58" t="str">
        <f t="shared" ca="1" si="32"/>
        <v/>
      </c>
      <c r="K411" s="58" t="str">
        <f ca="1">IF(AND(COUNT(OFFSET(J411,1-K$3,0):J411)&lt;&gt;K$3),"",IF(AND(COUNT(OFFSET(J411,1-K$3,0):J411)=K$3,K410=""),AVERAGE(OFFSET(J411,1-K$3,0):J411),IF(COUNT(K410=1),K410+2/(K$3+1)*(J411-K410))))</f>
        <v/>
      </c>
      <c r="L411" s="82" t="str">
        <f ca="1">IF(OR(ROW()&lt;$L$3+3,E411=""),"",INT(AVERAGE(MAX(OFFSET(E411,1-$L$3,0):E411),MIN(OFFSET(F411,1-$L$3,0):F411))))</f>
        <v/>
      </c>
      <c r="M411" s="82" t="str">
        <f ca="1">IF(OR(ROW()&lt;$M$3+3,E411=""),"",INT(AVERAGE(MAX(OFFSET(E411,1-$M$3,0):E411),MIN(OFFSET(F411,1-$M$3,0):F411))))</f>
        <v/>
      </c>
      <c r="N411" s="65" t="str">
        <f t="shared" ca="1" si="33"/>
        <v/>
      </c>
      <c r="O411" s="102" t="str">
        <f ca="1">IF(ROW()&lt;$O$3+$N$3+3,"",IF(OFFSET(E411,1-$N$3,0)="","",INT(AVERAGE(MAX((OFFSET(E411,1-$O$3,0)):(OFFSET(E411,2-($N$3+$O$3),0))),MIN((OFFSET(F411,1-$O$3,0)):(OFFSET(F411,2-($N$3+$O$3),0)))))))</f>
        <v/>
      </c>
      <c r="P411" s="65" t="str">
        <f t="shared" ca="1" si="30"/>
        <v/>
      </c>
      <c r="Q411" s="93" t="str">
        <f t="shared" ca="1" si="34"/>
        <v/>
      </c>
      <c r="R411" s="90"/>
      <c r="S411" s="65"/>
      <c r="T411" s="65"/>
      <c r="U411" s="145" t="str">
        <f ca="1">IFERROR(AVERAGE(OFFSET(G411,1-U$3,0):G411),"")</f>
        <v/>
      </c>
      <c r="V411" s="85"/>
      <c r="W411" s="93"/>
      <c r="X411" s="146">
        <f t="shared" ca="1" si="31"/>
        <v>-1</v>
      </c>
      <c r="Y411" s="92"/>
      <c r="Z411" s="81"/>
      <c r="AA411" s="65"/>
      <c r="AB411" s="103"/>
      <c r="AC411" s="103"/>
      <c r="AD411" s="103"/>
      <c r="AE411" s="65"/>
      <c r="AF411" s="81"/>
      <c r="AG411" s="65"/>
      <c r="AH411" s="65"/>
      <c r="AI411" s="81"/>
      <c r="AJ411" s="65"/>
      <c r="AK411" s="103"/>
      <c r="AL411" s="103"/>
      <c r="AM411" s="103"/>
      <c r="AN411" s="65"/>
      <c r="AO411" s="81"/>
      <c r="AP411" s="65"/>
      <c r="AQ411" s="64"/>
    </row>
    <row r="412" spans="1:43" ht="18" customHeight="1">
      <c r="A412" s="46"/>
      <c r="B412" s="47"/>
      <c r="C412" s="48"/>
      <c r="D412" s="46"/>
      <c r="E412" s="46"/>
      <c r="F412" s="46"/>
      <c r="G412" s="46"/>
      <c r="H412" s="57" t="str">
        <f ca="1">IF(AND(COUNT(OFFSET(G412,1-H$3,0):G412)&lt;&gt;H$3),"",IF(AND(COUNT(OFFSET(G412,1-H$3,0):G412)=H$3,H411=""),AVERAGE(OFFSET(G412,1-H$3,0):G412),IF(COUNT(H411=1),H411+2/(H$3+1)*(G412-H411))))</f>
        <v/>
      </c>
      <c r="I412" s="57" t="str">
        <f ca="1">IF(AND(COUNT(OFFSET(G412,1-I$3,0):G412)&lt;&gt;I$3),"",IF(AND(COUNT(OFFSET(G412,1-I$3,0):G412)=I$3,I411=""),AVERAGE(OFFSET(G412,1-I$3,0):G412),IF(COUNT(I411=1),I411+2/(I$3+1)*(G412-I411))))</f>
        <v/>
      </c>
      <c r="J412" s="58" t="str">
        <f t="shared" ca="1" si="32"/>
        <v/>
      </c>
      <c r="K412" s="58" t="str">
        <f ca="1">IF(AND(COUNT(OFFSET(J412,1-K$3,0):J412)&lt;&gt;K$3),"",IF(AND(COUNT(OFFSET(J412,1-K$3,0):J412)=K$3,K411=""),AVERAGE(OFFSET(J412,1-K$3,0):J412),IF(COUNT(K411=1),K411+2/(K$3+1)*(J412-K411))))</f>
        <v/>
      </c>
      <c r="L412" s="82" t="str">
        <f ca="1">IF(OR(ROW()&lt;$L$3+3,E412=""),"",INT(AVERAGE(MAX(OFFSET(E412,1-$L$3,0):E412),MIN(OFFSET(F412,1-$L$3,0):F412))))</f>
        <v/>
      </c>
      <c r="M412" s="82" t="str">
        <f ca="1">IF(OR(ROW()&lt;$M$3+3,E412=""),"",INT(AVERAGE(MAX(OFFSET(E412,1-$M$3,0):E412),MIN(OFFSET(F412,1-$M$3,0):F412))))</f>
        <v/>
      </c>
      <c r="N412" s="65" t="str">
        <f t="shared" ca="1" si="33"/>
        <v/>
      </c>
      <c r="O412" s="102" t="str">
        <f ca="1">IF(ROW()&lt;$O$3+$N$3+3,"",IF(OFFSET(E412,1-$N$3,0)="","",INT(AVERAGE(MAX((OFFSET(E412,1-$O$3,0)):(OFFSET(E412,2-($N$3+$O$3),0))),MIN((OFFSET(F412,1-$O$3,0)):(OFFSET(F412,2-($N$3+$O$3),0)))))))</f>
        <v/>
      </c>
      <c r="P412" s="65" t="str">
        <f t="shared" ca="1" si="30"/>
        <v/>
      </c>
      <c r="Q412" s="93" t="str">
        <f t="shared" ca="1" si="34"/>
        <v/>
      </c>
      <c r="R412" s="90"/>
      <c r="S412" s="65"/>
      <c r="T412" s="65"/>
      <c r="U412" s="145" t="str">
        <f ca="1">IFERROR(AVERAGE(OFFSET(G412,1-U$3,0):G412),"")</f>
        <v/>
      </c>
      <c r="V412" s="85"/>
      <c r="W412" s="93"/>
      <c r="X412" s="146">
        <f t="shared" ca="1" si="31"/>
        <v>-1</v>
      </c>
      <c r="Y412" s="92"/>
      <c r="Z412" s="81"/>
      <c r="AA412" s="65"/>
      <c r="AB412" s="103"/>
      <c r="AC412" s="103"/>
      <c r="AD412" s="103"/>
      <c r="AE412" s="65"/>
      <c r="AF412" s="81"/>
      <c r="AG412" s="65"/>
      <c r="AH412" s="65"/>
      <c r="AI412" s="81"/>
      <c r="AJ412" s="65"/>
      <c r="AK412" s="103"/>
      <c r="AL412" s="103"/>
      <c r="AM412" s="103"/>
      <c r="AN412" s="65"/>
      <c r="AO412" s="81"/>
      <c r="AP412" s="65"/>
      <c r="AQ412" s="64"/>
    </row>
    <row r="413" spans="1:43" ht="18" customHeight="1">
      <c r="A413" s="46"/>
      <c r="B413" s="47"/>
      <c r="C413" s="48"/>
      <c r="D413" s="46"/>
      <c r="E413" s="46"/>
      <c r="F413" s="46"/>
      <c r="G413" s="46"/>
      <c r="H413" s="57" t="str">
        <f ca="1">IF(AND(COUNT(OFFSET(G413,1-H$3,0):G413)&lt;&gt;H$3),"",IF(AND(COUNT(OFFSET(G413,1-H$3,0):G413)=H$3,H412=""),AVERAGE(OFFSET(G413,1-H$3,0):G413),IF(COUNT(H412=1),H412+2/(H$3+1)*(G413-H412))))</f>
        <v/>
      </c>
      <c r="I413" s="57" t="str">
        <f ca="1">IF(AND(COUNT(OFFSET(G413,1-I$3,0):G413)&lt;&gt;I$3),"",IF(AND(COUNT(OFFSET(G413,1-I$3,0):G413)=I$3,I412=""),AVERAGE(OFFSET(G413,1-I$3,0):G413),IF(COUNT(I412=1),I412+2/(I$3+1)*(G413-I412))))</f>
        <v/>
      </c>
      <c r="J413" s="58" t="str">
        <f t="shared" ca="1" si="32"/>
        <v/>
      </c>
      <c r="K413" s="58" t="str">
        <f ca="1">IF(AND(COUNT(OFFSET(J413,1-K$3,0):J413)&lt;&gt;K$3),"",IF(AND(COUNT(OFFSET(J413,1-K$3,0):J413)=K$3,K412=""),AVERAGE(OFFSET(J413,1-K$3,0):J413),IF(COUNT(K412=1),K412+2/(K$3+1)*(J413-K412))))</f>
        <v/>
      </c>
      <c r="L413" s="82" t="str">
        <f ca="1">IF(OR(ROW()&lt;$L$3+3,E413=""),"",INT(AVERAGE(MAX(OFFSET(E413,1-$L$3,0):E413),MIN(OFFSET(F413,1-$L$3,0):F413))))</f>
        <v/>
      </c>
      <c r="M413" s="82" t="str">
        <f ca="1">IF(OR(ROW()&lt;$M$3+3,E413=""),"",INT(AVERAGE(MAX(OFFSET(E413,1-$M$3,0):E413),MIN(OFFSET(F413,1-$M$3,0):F413))))</f>
        <v/>
      </c>
      <c r="N413" s="65" t="str">
        <f t="shared" ca="1" si="33"/>
        <v/>
      </c>
      <c r="O413" s="102" t="str">
        <f ca="1">IF(ROW()&lt;$O$3+$N$3+3,"",IF(OFFSET(E413,1-$N$3,0)="","",INT(AVERAGE(MAX((OFFSET(E413,1-$O$3,0)):(OFFSET(E413,2-($N$3+$O$3),0))),MIN((OFFSET(F413,1-$O$3,0)):(OFFSET(F413,2-($N$3+$O$3),0)))))))</f>
        <v/>
      </c>
      <c r="P413" s="65" t="str">
        <f t="shared" ca="1" si="30"/>
        <v/>
      </c>
      <c r="Q413" s="93" t="str">
        <f t="shared" ca="1" si="34"/>
        <v/>
      </c>
      <c r="R413" s="90"/>
      <c r="S413" s="65"/>
      <c r="T413" s="65"/>
      <c r="U413" s="145" t="str">
        <f ca="1">IFERROR(AVERAGE(OFFSET(G413,1-U$3,0):G413),"")</f>
        <v/>
      </c>
      <c r="V413" s="85"/>
      <c r="W413" s="93"/>
      <c r="X413" s="146">
        <f t="shared" ca="1" si="31"/>
        <v>-1</v>
      </c>
      <c r="Y413" s="92"/>
      <c r="Z413" s="81"/>
      <c r="AA413" s="65"/>
      <c r="AB413" s="103"/>
      <c r="AC413" s="103"/>
      <c r="AD413" s="103"/>
      <c r="AE413" s="65"/>
      <c r="AF413" s="81"/>
      <c r="AG413" s="65"/>
      <c r="AH413" s="65"/>
      <c r="AI413" s="81"/>
      <c r="AJ413" s="65"/>
      <c r="AK413" s="103"/>
      <c r="AL413" s="103"/>
      <c r="AM413" s="103"/>
      <c r="AN413" s="65"/>
      <c r="AO413" s="81"/>
      <c r="AP413" s="65"/>
      <c r="AQ413" s="64"/>
    </row>
    <row r="414" spans="1:43" ht="18" customHeight="1">
      <c r="A414" s="46"/>
      <c r="B414" s="47"/>
      <c r="C414" s="48"/>
      <c r="D414" s="46"/>
      <c r="E414" s="46"/>
      <c r="F414" s="46"/>
      <c r="G414" s="46"/>
      <c r="H414" s="57" t="str">
        <f ca="1">IF(AND(COUNT(OFFSET(G414,1-H$3,0):G414)&lt;&gt;H$3),"",IF(AND(COUNT(OFFSET(G414,1-H$3,0):G414)=H$3,H413=""),AVERAGE(OFFSET(G414,1-H$3,0):G414),IF(COUNT(H413=1),H413+2/(H$3+1)*(G414-H413))))</f>
        <v/>
      </c>
      <c r="I414" s="57" t="str">
        <f ca="1">IF(AND(COUNT(OFFSET(G414,1-I$3,0):G414)&lt;&gt;I$3),"",IF(AND(COUNT(OFFSET(G414,1-I$3,0):G414)=I$3,I413=""),AVERAGE(OFFSET(G414,1-I$3,0):G414),IF(COUNT(I413=1),I413+2/(I$3+1)*(G414-I413))))</f>
        <v/>
      </c>
      <c r="J414" s="58" t="str">
        <f t="shared" ca="1" si="32"/>
        <v/>
      </c>
      <c r="K414" s="58" t="str">
        <f ca="1">IF(AND(COUNT(OFFSET(J414,1-K$3,0):J414)&lt;&gt;K$3),"",IF(AND(COUNT(OFFSET(J414,1-K$3,0):J414)=K$3,K413=""),AVERAGE(OFFSET(J414,1-K$3,0):J414),IF(COUNT(K413=1),K413+2/(K$3+1)*(J414-K413))))</f>
        <v/>
      </c>
      <c r="L414" s="82" t="str">
        <f ca="1">IF(OR(ROW()&lt;$L$3+3,E414=""),"",INT(AVERAGE(MAX(OFFSET(E414,1-$L$3,0):E414),MIN(OFFSET(F414,1-$L$3,0):F414))))</f>
        <v/>
      </c>
      <c r="M414" s="82" t="str">
        <f ca="1">IF(OR(ROW()&lt;$M$3+3,E414=""),"",INT(AVERAGE(MAX(OFFSET(E414,1-$M$3,0):E414),MIN(OFFSET(F414,1-$M$3,0):F414))))</f>
        <v/>
      </c>
      <c r="N414" s="65" t="str">
        <f t="shared" ca="1" si="33"/>
        <v/>
      </c>
      <c r="O414" s="102" t="str">
        <f ca="1">IF(ROW()&lt;$O$3+$N$3+3,"",IF(OFFSET(E414,1-$N$3,0)="","",INT(AVERAGE(MAX((OFFSET(E414,1-$O$3,0)):(OFFSET(E414,2-($N$3+$O$3),0))),MIN((OFFSET(F414,1-$O$3,0)):(OFFSET(F414,2-($N$3+$O$3),0)))))))</f>
        <v/>
      </c>
      <c r="P414" s="65" t="str">
        <f t="shared" ref="P414:P477" ca="1" si="35">IF(OFFSET(F414,1-$P$3,0)="","",OFFSET(F414,1-$P$3,0))</f>
        <v/>
      </c>
      <c r="Q414" s="93" t="str">
        <f t="shared" ca="1" si="34"/>
        <v/>
      </c>
      <c r="R414" s="90"/>
      <c r="S414" s="65"/>
      <c r="T414" s="65"/>
      <c r="U414" s="145" t="str">
        <f ca="1">IFERROR(AVERAGE(OFFSET(G414,1-U$3,0):G414),"")</f>
        <v/>
      </c>
      <c r="V414" s="85"/>
      <c r="W414" s="93"/>
      <c r="X414" s="146">
        <f t="shared" ref="X414:X477" ca="1" si="36">IF(I413&gt;O413,1,-1)</f>
        <v>-1</v>
      </c>
      <c r="Y414" s="92"/>
      <c r="Z414" s="81"/>
      <c r="AA414" s="65"/>
      <c r="AB414" s="103"/>
      <c r="AC414" s="103"/>
      <c r="AD414" s="103"/>
      <c r="AE414" s="65"/>
      <c r="AF414" s="81"/>
      <c r="AG414" s="65"/>
      <c r="AH414" s="65"/>
      <c r="AI414" s="81"/>
      <c r="AJ414" s="65"/>
      <c r="AK414" s="103"/>
      <c r="AL414" s="103"/>
      <c r="AM414" s="103"/>
      <c r="AN414" s="65"/>
      <c r="AO414" s="81"/>
      <c r="AP414" s="65"/>
      <c r="AQ414" s="64"/>
    </row>
    <row r="415" spans="1:43" ht="18" customHeight="1">
      <c r="A415" s="46"/>
      <c r="B415" s="47"/>
      <c r="C415" s="48"/>
      <c r="D415" s="46"/>
      <c r="E415" s="46"/>
      <c r="F415" s="46"/>
      <c r="G415" s="46"/>
      <c r="H415" s="57" t="str">
        <f ca="1">IF(AND(COUNT(OFFSET(G415,1-H$3,0):G415)&lt;&gt;H$3),"",IF(AND(COUNT(OFFSET(G415,1-H$3,0):G415)=H$3,H414=""),AVERAGE(OFFSET(G415,1-H$3,0):G415),IF(COUNT(H414=1),H414+2/(H$3+1)*(G415-H414))))</f>
        <v/>
      </c>
      <c r="I415" s="57" t="str">
        <f ca="1">IF(AND(COUNT(OFFSET(G415,1-I$3,0):G415)&lt;&gt;I$3),"",IF(AND(COUNT(OFFSET(G415,1-I$3,0):G415)=I$3,I414=""),AVERAGE(OFFSET(G415,1-I$3,0):G415),IF(COUNT(I414=1),I414+2/(I$3+1)*(G415-I414))))</f>
        <v/>
      </c>
      <c r="J415" s="58" t="str">
        <f t="shared" ca="1" si="32"/>
        <v/>
      </c>
      <c r="K415" s="58" t="str">
        <f ca="1">IF(AND(COUNT(OFFSET(J415,1-K$3,0):J415)&lt;&gt;K$3),"",IF(AND(COUNT(OFFSET(J415,1-K$3,0):J415)=K$3,K414=""),AVERAGE(OFFSET(J415,1-K$3,0):J415),IF(COUNT(K414=1),K414+2/(K$3+1)*(J415-K414))))</f>
        <v/>
      </c>
      <c r="L415" s="82" t="str">
        <f ca="1">IF(OR(ROW()&lt;$L$3+3,E415=""),"",INT(AVERAGE(MAX(OFFSET(E415,1-$L$3,0):E415),MIN(OFFSET(F415,1-$L$3,0):F415))))</f>
        <v/>
      </c>
      <c r="M415" s="82" t="str">
        <f ca="1">IF(OR(ROW()&lt;$M$3+3,E415=""),"",INT(AVERAGE(MAX(OFFSET(E415,1-$M$3,0):E415),MIN(OFFSET(F415,1-$M$3,0):F415))))</f>
        <v/>
      </c>
      <c r="N415" s="65" t="str">
        <f t="shared" ca="1" si="33"/>
        <v/>
      </c>
      <c r="O415" s="102" t="str">
        <f ca="1">IF(ROW()&lt;$O$3+$N$3+3,"",IF(OFFSET(E415,1-$N$3,0)="","",INT(AVERAGE(MAX((OFFSET(E415,1-$O$3,0)):(OFFSET(E415,2-($N$3+$O$3),0))),MIN((OFFSET(F415,1-$O$3,0)):(OFFSET(F415,2-($N$3+$O$3),0)))))))</f>
        <v/>
      </c>
      <c r="P415" s="65" t="str">
        <f t="shared" ca="1" si="35"/>
        <v/>
      </c>
      <c r="Q415" s="93" t="str">
        <f t="shared" ca="1" si="34"/>
        <v/>
      </c>
      <c r="R415" s="90"/>
      <c r="S415" s="65"/>
      <c r="T415" s="65"/>
      <c r="U415" s="145" t="str">
        <f ca="1">IFERROR(AVERAGE(OFFSET(G415,1-U$3,0):G415),"")</f>
        <v/>
      </c>
      <c r="V415" s="85"/>
      <c r="W415" s="93"/>
      <c r="X415" s="146">
        <f t="shared" ca="1" si="36"/>
        <v>-1</v>
      </c>
      <c r="Y415" s="92"/>
      <c r="Z415" s="81"/>
      <c r="AA415" s="65"/>
      <c r="AB415" s="103"/>
      <c r="AC415" s="103"/>
      <c r="AD415" s="103"/>
      <c r="AE415" s="65"/>
      <c r="AF415" s="81"/>
      <c r="AG415" s="65"/>
      <c r="AH415" s="65"/>
      <c r="AI415" s="81"/>
      <c r="AJ415" s="65"/>
      <c r="AK415" s="103"/>
      <c r="AL415" s="103"/>
      <c r="AM415" s="103"/>
      <c r="AN415" s="65"/>
      <c r="AO415" s="81"/>
      <c r="AP415" s="65"/>
      <c r="AQ415" s="64"/>
    </row>
    <row r="416" spans="1:43" ht="18" customHeight="1">
      <c r="A416" s="46"/>
      <c r="B416" s="47"/>
      <c r="C416" s="48"/>
      <c r="D416" s="46"/>
      <c r="E416" s="46"/>
      <c r="F416" s="46"/>
      <c r="G416" s="46"/>
      <c r="H416" s="57" t="str">
        <f ca="1">IF(AND(COUNT(OFFSET(G416,1-H$3,0):G416)&lt;&gt;H$3),"",IF(AND(COUNT(OFFSET(G416,1-H$3,0):G416)=H$3,H415=""),AVERAGE(OFFSET(G416,1-H$3,0):G416),IF(COUNT(H415=1),H415+2/(H$3+1)*(G416-H415))))</f>
        <v/>
      </c>
      <c r="I416" s="57" t="str">
        <f ca="1">IF(AND(COUNT(OFFSET(G416,1-I$3,0):G416)&lt;&gt;I$3),"",IF(AND(COUNT(OFFSET(G416,1-I$3,0):G416)=I$3,I415=""),AVERAGE(OFFSET(G416,1-I$3,0):G416),IF(COUNT(I415=1),I415+2/(I$3+1)*(G416-I415))))</f>
        <v/>
      </c>
      <c r="J416" s="58" t="str">
        <f t="shared" ca="1" si="32"/>
        <v/>
      </c>
      <c r="K416" s="58" t="str">
        <f ca="1">IF(AND(COUNT(OFFSET(J416,1-K$3,0):J416)&lt;&gt;K$3),"",IF(AND(COUNT(OFFSET(J416,1-K$3,0):J416)=K$3,K415=""),AVERAGE(OFFSET(J416,1-K$3,0):J416),IF(COUNT(K415=1),K415+2/(K$3+1)*(J416-K415))))</f>
        <v/>
      </c>
      <c r="L416" s="82" t="str">
        <f ca="1">IF(OR(ROW()&lt;$L$3+3,E416=""),"",INT(AVERAGE(MAX(OFFSET(E416,1-$L$3,0):E416),MIN(OFFSET(F416,1-$L$3,0):F416))))</f>
        <v/>
      </c>
      <c r="M416" s="82" t="str">
        <f ca="1">IF(OR(ROW()&lt;$M$3+3,E416=""),"",INT(AVERAGE(MAX(OFFSET(E416,1-$M$3,0):E416),MIN(OFFSET(F416,1-$M$3,0):F416))))</f>
        <v/>
      </c>
      <c r="N416" s="65" t="str">
        <f t="shared" ca="1" si="33"/>
        <v/>
      </c>
      <c r="O416" s="102" t="str">
        <f ca="1">IF(ROW()&lt;$O$3+$N$3+3,"",IF(OFFSET(E416,1-$N$3,0)="","",INT(AVERAGE(MAX((OFFSET(E416,1-$O$3,0)):(OFFSET(E416,2-($N$3+$O$3),0))),MIN((OFFSET(F416,1-$O$3,0)):(OFFSET(F416,2-($N$3+$O$3),0)))))))</f>
        <v/>
      </c>
      <c r="P416" s="65" t="str">
        <f t="shared" ca="1" si="35"/>
        <v/>
      </c>
      <c r="Q416" s="93" t="str">
        <f t="shared" ca="1" si="34"/>
        <v/>
      </c>
      <c r="R416" s="90"/>
      <c r="S416" s="65"/>
      <c r="T416" s="65"/>
      <c r="U416" s="145" t="str">
        <f ca="1">IFERROR(AVERAGE(OFFSET(G416,1-U$3,0):G416),"")</f>
        <v/>
      </c>
      <c r="V416" s="85"/>
      <c r="W416" s="93"/>
      <c r="X416" s="146">
        <f t="shared" ca="1" si="36"/>
        <v>-1</v>
      </c>
      <c r="Y416" s="92"/>
      <c r="Z416" s="81"/>
      <c r="AA416" s="65"/>
      <c r="AB416" s="103"/>
      <c r="AC416" s="103"/>
      <c r="AD416" s="103"/>
      <c r="AE416" s="65"/>
      <c r="AF416" s="81"/>
      <c r="AG416" s="65"/>
      <c r="AH416" s="65"/>
      <c r="AI416" s="81"/>
      <c r="AJ416" s="65"/>
      <c r="AK416" s="103"/>
      <c r="AL416" s="103"/>
      <c r="AM416" s="103"/>
      <c r="AN416" s="65"/>
      <c r="AO416" s="81"/>
      <c r="AP416" s="65"/>
      <c r="AQ416" s="64"/>
    </row>
    <row r="417" spans="1:43" ht="18" customHeight="1">
      <c r="A417" s="46"/>
      <c r="B417" s="47"/>
      <c r="C417" s="48"/>
      <c r="D417" s="46"/>
      <c r="E417" s="46"/>
      <c r="F417" s="46"/>
      <c r="G417" s="46"/>
      <c r="H417" s="57" t="str">
        <f ca="1">IF(AND(COUNT(OFFSET(G417,1-H$3,0):G417)&lt;&gt;H$3),"",IF(AND(COUNT(OFFSET(G417,1-H$3,0):G417)=H$3,H416=""),AVERAGE(OFFSET(G417,1-H$3,0):G417),IF(COUNT(H416=1),H416+2/(H$3+1)*(G417-H416))))</f>
        <v/>
      </c>
      <c r="I417" s="57" t="str">
        <f ca="1">IF(AND(COUNT(OFFSET(G417,1-I$3,0):G417)&lt;&gt;I$3),"",IF(AND(COUNT(OFFSET(G417,1-I$3,0):G417)=I$3,I416=""),AVERAGE(OFFSET(G417,1-I$3,0):G417),IF(COUNT(I416=1),I416+2/(I$3+1)*(G417-I416))))</f>
        <v/>
      </c>
      <c r="J417" s="58" t="str">
        <f t="shared" ca="1" si="32"/>
        <v/>
      </c>
      <c r="K417" s="58" t="str">
        <f ca="1">IF(AND(COUNT(OFFSET(J417,1-K$3,0):J417)&lt;&gt;K$3),"",IF(AND(COUNT(OFFSET(J417,1-K$3,0):J417)=K$3,K416=""),AVERAGE(OFFSET(J417,1-K$3,0):J417),IF(COUNT(K416=1),K416+2/(K$3+1)*(J417-K416))))</f>
        <v/>
      </c>
      <c r="L417" s="82" t="str">
        <f ca="1">IF(OR(ROW()&lt;$L$3+3,E417=""),"",INT(AVERAGE(MAX(OFFSET(E417,1-$L$3,0):E417),MIN(OFFSET(F417,1-$L$3,0):F417))))</f>
        <v/>
      </c>
      <c r="M417" s="82" t="str">
        <f ca="1">IF(OR(ROW()&lt;$M$3+3,E417=""),"",INT(AVERAGE(MAX(OFFSET(E417,1-$M$3,0):E417),MIN(OFFSET(F417,1-$M$3,0):F417))))</f>
        <v/>
      </c>
      <c r="N417" s="65" t="str">
        <f t="shared" ca="1" si="33"/>
        <v/>
      </c>
      <c r="O417" s="102" t="str">
        <f ca="1">IF(ROW()&lt;$O$3+$N$3+3,"",IF(OFFSET(E417,1-$N$3,0)="","",INT(AVERAGE(MAX((OFFSET(E417,1-$O$3,0)):(OFFSET(E417,2-($N$3+$O$3),0))),MIN((OFFSET(F417,1-$O$3,0)):(OFFSET(F417,2-($N$3+$O$3),0)))))))</f>
        <v/>
      </c>
      <c r="P417" s="65" t="str">
        <f t="shared" ca="1" si="35"/>
        <v/>
      </c>
      <c r="Q417" s="93" t="str">
        <f t="shared" ca="1" si="34"/>
        <v/>
      </c>
      <c r="R417" s="90"/>
      <c r="S417" s="65"/>
      <c r="T417" s="65"/>
      <c r="U417" s="145" t="str">
        <f ca="1">IFERROR(AVERAGE(OFFSET(G417,1-U$3,0):G417),"")</f>
        <v/>
      </c>
      <c r="V417" s="85"/>
      <c r="W417" s="93"/>
      <c r="X417" s="146">
        <f t="shared" ca="1" si="36"/>
        <v>-1</v>
      </c>
      <c r="Y417" s="92"/>
      <c r="Z417" s="81"/>
      <c r="AA417" s="65"/>
      <c r="AB417" s="103"/>
      <c r="AC417" s="103"/>
      <c r="AD417" s="103"/>
      <c r="AE417" s="65"/>
      <c r="AF417" s="81"/>
      <c r="AG417" s="65"/>
      <c r="AH417" s="65"/>
      <c r="AI417" s="81"/>
      <c r="AJ417" s="65"/>
      <c r="AK417" s="103"/>
      <c r="AL417" s="103"/>
      <c r="AM417" s="103"/>
      <c r="AN417" s="65"/>
      <c r="AO417" s="81"/>
      <c r="AP417" s="65"/>
      <c r="AQ417" s="64"/>
    </row>
    <row r="418" spans="1:43" ht="18" customHeight="1">
      <c r="A418" s="46"/>
      <c r="B418" s="47"/>
      <c r="C418" s="48"/>
      <c r="D418" s="46"/>
      <c r="E418" s="46"/>
      <c r="F418" s="46"/>
      <c r="G418" s="46"/>
      <c r="H418" s="57" t="str">
        <f ca="1">IF(AND(COUNT(OFFSET(G418,1-H$3,0):G418)&lt;&gt;H$3),"",IF(AND(COUNT(OFFSET(G418,1-H$3,0):G418)=H$3,H417=""),AVERAGE(OFFSET(G418,1-H$3,0):G418),IF(COUNT(H417=1),H417+2/(H$3+1)*(G418-H417))))</f>
        <v/>
      </c>
      <c r="I418" s="57" t="str">
        <f ca="1">IF(AND(COUNT(OFFSET(G418,1-I$3,0):G418)&lt;&gt;I$3),"",IF(AND(COUNT(OFFSET(G418,1-I$3,0):G418)=I$3,I417=""),AVERAGE(OFFSET(G418,1-I$3,0):G418),IF(COUNT(I417=1),I417+2/(I$3+1)*(G418-I417))))</f>
        <v/>
      </c>
      <c r="J418" s="58" t="str">
        <f t="shared" ca="1" si="32"/>
        <v/>
      </c>
      <c r="K418" s="58" t="str">
        <f ca="1">IF(AND(COUNT(OFFSET(J418,1-K$3,0):J418)&lt;&gt;K$3),"",IF(AND(COUNT(OFFSET(J418,1-K$3,0):J418)=K$3,K417=""),AVERAGE(OFFSET(J418,1-K$3,0):J418),IF(COUNT(K417=1),K417+2/(K$3+1)*(J418-K417))))</f>
        <v/>
      </c>
      <c r="L418" s="82" t="str">
        <f ca="1">IF(OR(ROW()&lt;$L$3+3,E418=""),"",INT(AVERAGE(MAX(OFFSET(E418,1-$L$3,0):E418),MIN(OFFSET(F418,1-$L$3,0):F418))))</f>
        <v/>
      </c>
      <c r="M418" s="82" t="str">
        <f ca="1">IF(OR(ROW()&lt;$M$3+3,E418=""),"",INT(AVERAGE(MAX(OFFSET(E418,1-$M$3,0):E418),MIN(OFFSET(F418,1-$M$3,0):F418))))</f>
        <v/>
      </c>
      <c r="N418" s="65" t="str">
        <f t="shared" ca="1" si="33"/>
        <v/>
      </c>
      <c r="O418" s="102" t="str">
        <f ca="1">IF(ROW()&lt;$O$3+$N$3+3,"",IF(OFFSET(E418,1-$N$3,0)="","",INT(AVERAGE(MAX((OFFSET(E418,1-$O$3,0)):(OFFSET(E418,2-($N$3+$O$3),0))),MIN((OFFSET(F418,1-$O$3,0)):(OFFSET(F418,2-($N$3+$O$3),0)))))))</f>
        <v/>
      </c>
      <c r="P418" s="65" t="str">
        <f t="shared" ca="1" si="35"/>
        <v/>
      </c>
      <c r="Q418" s="93" t="str">
        <f t="shared" ca="1" si="34"/>
        <v/>
      </c>
      <c r="R418" s="90"/>
      <c r="S418" s="65"/>
      <c r="T418" s="65"/>
      <c r="U418" s="145" t="str">
        <f ca="1">IFERROR(AVERAGE(OFFSET(G418,1-U$3,0):G418),"")</f>
        <v/>
      </c>
      <c r="V418" s="85"/>
      <c r="W418" s="93"/>
      <c r="X418" s="146">
        <f t="shared" ca="1" si="36"/>
        <v>-1</v>
      </c>
      <c r="Y418" s="92"/>
      <c r="Z418" s="81"/>
      <c r="AA418" s="65"/>
      <c r="AB418" s="103"/>
      <c r="AC418" s="103"/>
      <c r="AD418" s="103"/>
      <c r="AE418" s="65"/>
      <c r="AF418" s="81"/>
      <c r="AG418" s="65"/>
      <c r="AH418" s="65"/>
      <c r="AI418" s="81"/>
      <c r="AJ418" s="65"/>
      <c r="AK418" s="103"/>
      <c r="AL418" s="103"/>
      <c r="AM418" s="103"/>
      <c r="AN418" s="65"/>
      <c r="AO418" s="81"/>
      <c r="AP418" s="65"/>
      <c r="AQ418" s="64"/>
    </row>
    <row r="419" spans="1:43" ht="18" customHeight="1">
      <c r="A419" s="46"/>
      <c r="B419" s="47"/>
      <c r="C419" s="48"/>
      <c r="D419" s="46"/>
      <c r="E419" s="46"/>
      <c r="F419" s="46"/>
      <c r="G419" s="46"/>
      <c r="H419" s="57" t="str">
        <f ca="1">IF(AND(COUNT(OFFSET(G419,1-H$3,0):G419)&lt;&gt;H$3),"",IF(AND(COUNT(OFFSET(G419,1-H$3,0):G419)=H$3,H418=""),AVERAGE(OFFSET(G419,1-H$3,0):G419),IF(COUNT(H418=1),H418+2/(H$3+1)*(G419-H418))))</f>
        <v/>
      </c>
      <c r="I419" s="57" t="str">
        <f ca="1">IF(AND(COUNT(OFFSET(G419,1-I$3,0):G419)&lt;&gt;I$3),"",IF(AND(COUNT(OFFSET(G419,1-I$3,0):G419)=I$3,I418=""),AVERAGE(OFFSET(G419,1-I$3,0):G419),IF(COUNT(I418=1),I418+2/(I$3+1)*(G419-I418))))</f>
        <v/>
      </c>
      <c r="J419" s="58" t="str">
        <f t="shared" ca="1" si="32"/>
        <v/>
      </c>
      <c r="K419" s="58" t="str">
        <f ca="1">IF(AND(COUNT(OFFSET(J419,1-K$3,0):J419)&lt;&gt;K$3),"",IF(AND(COUNT(OFFSET(J419,1-K$3,0):J419)=K$3,K418=""),AVERAGE(OFFSET(J419,1-K$3,0):J419),IF(COUNT(K418=1),K418+2/(K$3+1)*(J419-K418))))</f>
        <v/>
      </c>
      <c r="L419" s="82" t="str">
        <f ca="1">IF(OR(ROW()&lt;$L$3+3,E419=""),"",INT(AVERAGE(MAX(OFFSET(E419,1-$L$3,0):E419),MIN(OFFSET(F419,1-$L$3,0):F419))))</f>
        <v/>
      </c>
      <c r="M419" s="82" t="str">
        <f ca="1">IF(OR(ROW()&lt;$M$3+3,E419=""),"",INT(AVERAGE(MAX(OFFSET(E419,1-$M$3,0):E419),MIN(OFFSET(F419,1-$M$3,0):F419))))</f>
        <v/>
      </c>
      <c r="N419" s="65" t="str">
        <f t="shared" ca="1" si="33"/>
        <v/>
      </c>
      <c r="O419" s="102" t="str">
        <f ca="1">IF(ROW()&lt;$O$3+$N$3+3,"",IF(OFFSET(E419,1-$N$3,0)="","",INT(AVERAGE(MAX((OFFSET(E419,1-$O$3,0)):(OFFSET(E419,2-($N$3+$O$3),0))),MIN((OFFSET(F419,1-$O$3,0)):(OFFSET(F419,2-($N$3+$O$3),0)))))))</f>
        <v/>
      </c>
      <c r="P419" s="65" t="str">
        <f t="shared" ca="1" si="35"/>
        <v/>
      </c>
      <c r="Q419" s="93" t="str">
        <f t="shared" ca="1" si="34"/>
        <v/>
      </c>
      <c r="R419" s="90"/>
      <c r="S419" s="65"/>
      <c r="T419" s="65"/>
      <c r="U419" s="145" t="str">
        <f ca="1">IFERROR(AVERAGE(OFFSET(G419,1-U$3,0):G419),"")</f>
        <v/>
      </c>
      <c r="V419" s="85"/>
      <c r="W419" s="93"/>
      <c r="X419" s="146">
        <f t="shared" ca="1" si="36"/>
        <v>-1</v>
      </c>
      <c r="Y419" s="92"/>
      <c r="Z419" s="81"/>
      <c r="AA419" s="65"/>
      <c r="AB419" s="103"/>
      <c r="AC419" s="103"/>
      <c r="AD419" s="103"/>
      <c r="AE419" s="65"/>
      <c r="AF419" s="81"/>
      <c r="AG419" s="65"/>
      <c r="AH419" s="65"/>
      <c r="AI419" s="81"/>
      <c r="AJ419" s="65"/>
      <c r="AK419" s="103"/>
      <c r="AL419" s="103"/>
      <c r="AM419" s="103"/>
      <c r="AN419" s="65"/>
      <c r="AO419" s="81"/>
      <c r="AP419" s="65"/>
      <c r="AQ419" s="64"/>
    </row>
    <row r="420" spans="1:43" ht="18" customHeight="1">
      <c r="A420" s="46"/>
      <c r="B420" s="47"/>
      <c r="C420" s="48"/>
      <c r="D420" s="46"/>
      <c r="E420" s="46"/>
      <c r="F420" s="46"/>
      <c r="G420" s="46"/>
      <c r="H420" s="57" t="str">
        <f ca="1">IF(AND(COUNT(OFFSET(G420,1-H$3,0):G420)&lt;&gt;H$3),"",IF(AND(COUNT(OFFSET(G420,1-H$3,0):G420)=H$3,H419=""),AVERAGE(OFFSET(G420,1-H$3,0):G420),IF(COUNT(H419=1),H419+2/(H$3+1)*(G420-H419))))</f>
        <v/>
      </c>
      <c r="I420" s="57" t="str">
        <f ca="1">IF(AND(COUNT(OFFSET(G420,1-I$3,0):G420)&lt;&gt;I$3),"",IF(AND(COUNT(OFFSET(G420,1-I$3,0):G420)=I$3,I419=""),AVERAGE(OFFSET(G420,1-I$3,0):G420),IF(COUNT(I419=1),I419+2/(I$3+1)*(G420-I419))))</f>
        <v/>
      </c>
      <c r="J420" s="58" t="str">
        <f t="shared" ca="1" si="32"/>
        <v/>
      </c>
      <c r="K420" s="58" t="str">
        <f ca="1">IF(AND(COUNT(OFFSET(J420,1-K$3,0):J420)&lt;&gt;K$3),"",IF(AND(COUNT(OFFSET(J420,1-K$3,0):J420)=K$3,K419=""),AVERAGE(OFFSET(J420,1-K$3,0):J420),IF(COUNT(K419=1),K419+2/(K$3+1)*(J420-K419))))</f>
        <v/>
      </c>
      <c r="L420" s="82" t="str">
        <f ca="1">IF(OR(ROW()&lt;$L$3+3,E420=""),"",INT(AVERAGE(MAX(OFFSET(E420,1-$L$3,0):E420),MIN(OFFSET(F420,1-$L$3,0):F420))))</f>
        <v/>
      </c>
      <c r="M420" s="82" t="str">
        <f ca="1">IF(OR(ROW()&lt;$M$3+3,E420=""),"",INT(AVERAGE(MAX(OFFSET(E420,1-$M$3,0):E420),MIN(OFFSET(F420,1-$M$3,0):F420))))</f>
        <v/>
      </c>
      <c r="N420" s="65" t="str">
        <f t="shared" ca="1" si="33"/>
        <v/>
      </c>
      <c r="O420" s="102" t="str">
        <f ca="1">IF(ROW()&lt;$O$3+$N$3+3,"",IF(OFFSET(E420,1-$N$3,0)="","",INT(AVERAGE(MAX((OFFSET(E420,1-$O$3,0)):(OFFSET(E420,2-($N$3+$O$3),0))),MIN((OFFSET(F420,1-$O$3,0)):(OFFSET(F420,2-($N$3+$O$3),0)))))))</f>
        <v/>
      </c>
      <c r="P420" s="65" t="str">
        <f t="shared" ca="1" si="35"/>
        <v/>
      </c>
      <c r="Q420" s="93" t="str">
        <f t="shared" ca="1" si="34"/>
        <v/>
      </c>
      <c r="R420" s="90"/>
      <c r="S420" s="65"/>
      <c r="T420" s="65"/>
      <c r="U420" s="145" t="str">
        <f ca="1">IFERROR(AVERAGE(OFFSET(G420,1-U$3,0):G420),"")</f>
        <v/>
      </c>
      <c r="V420" s="85"/>
      <c r="W420" s="93"/>
      <c r="X420" s="146">
        <f t="shared" ca="1" si="36"/>
        <v>-1</v>
      </c>
      <c r="Y420" s="92"/>
      <c r="Z420" s="81"/>
      <c r="AA420" s="65"/>
      <c r="AB420" s="103"/>
      <c r="AC420" s="103"/>
      <c r="AD420" s="103"/>
      <c r="AE420" s="65"/>
      <c r="AF420" s="81"/>
      <c r="AG420" s="65"/>
      <c r="AH420" s="65"/>
      <c r="AI420" s="81"/>
      <c r="AJ420" s="65"/>
      <c r="AK420" s="103"/>
      <c r="AL420" s="103"/>
      <c r="AM420" s="103"/>
      <c r="AN420" s="65"/>
      <c r="AO420" s="81"/>
      <c r="AP420" s="65"/>
      <c r="AQ420" s="64"/>
    </row>
    <row r="421" spans="1:43" ht="18" customHeight="1">
      <c r="A421" s="46"/>
      <c r="B421" s="47"/>
      <c r="C421" s="48"/>
      <c r="D421" s="46"/>
      <c r="E421" s="46"/>
      <c r="F421" s="46"/>
      <c r="G421" s="46"/>
      <c r="H421" s="57" t="str">
        <f ca="1">IF(AND(COUNT(OFFSET(G421,1-H$3,0):G421)&lt;&gt;H$3),"",IF(AND(COUNT(OFFSET(G421,1-H$3,0):G421)=H$3,H420=""),AVERAGE(OFFSET(G421,1-H$3,0):G421),IF(COUNT(H420=1),H420+2/(H$3+1)*(G421-H420))))</f>
        <v/>
      </c>
      <c r="I421" s="57" t="str">
        <f ca="1">IF(AND(COUNT(OFFSET(G421,1-I$3,0):G421)&lt;&gt;I$3),"",IF(AND(COUNT(OFFSET(G421,1-I$3,0):G421)=I$3,I420=""),AVERAGE(OFFSET(G421,1-I$3,0):G421),IF(COUNT(I420=1),I420+2/(I$3+1)*(G421-I420))))</f>
        <v/>
      </c>
      <c r="J421" s="58" t="str">
        <f t="shared" ca="1" si="32"/>
        <v/>
      </c>
      <c r="K421" s="58" t="str">
        <f ca="1">IF(AND(COUNT(OFFSET(J421,1-K$3,0):J421)&lt;&gt;K$3),"",IF(AND(COUNT(OFFSET(J421,1-K$3,0):J421)=K$3,K420=""),AVERAGE(OFFSET(J421,1-K$3,0):J421),IF(COUNT(K420=1),K420+2/(K$3+1)*(J421-K420))))</f>
        <v/>
      </c>
      <c r="L421" s="82" t="str">
        <f ca="1">IF(OR(ROW()&lt;$L$3+3,E421=""),"",INT(AVERAGE(MAX(OFFSET(E421,1-$L$3,0):E421),MIN(OFFSET(F421,1-$L$3,0):F421))))</f>
        <v/>
      </c>
      <c r="M421" s="82" t="str">
        <f ca="1">IF(OR(ROW()&lt;$M$3+3,E421=""),"",INT(AVERAGE(MAX(OFFSET(E421,1-$M$3,0):E421),MIN(OFFSET(F421,1-$M$3,0):F421))))</f>
        <v/>
      </c>
      <c r="N421" s="65" t="str">
        <f t="shared" ca="1" si="33"/>
        <v/>
      </c>
      <c r="O421" s="102" t="str">
        <f ca="1">IF(ROW()&lt;$O$3+$N$3+3,"",IF(OFFSET(E421,1-$N$3,0)="","",INT(AVERAGE(MAX((OFFSET(E421,1-$O$3,0)):(OFFSET(E421,2-($N$3+$O$3),0))),MIN((OFFSET(F421,1-$O$3,0)):(OFFSET(F421,2-($N$3+$O$3),0)))))))</f>
        <v/>
      </c>
      <c r="P421" s="65" t="str">
        <f t="shared" ca="1" si="35"/>
        <v/>
      </c>
      <c r="Q421" s="93" t="str">
        <f t="shared" ca="1" si="34"/>
        <v/>
      </c>
      <c r="R421" s="90"/>
      <c r="S421" s="65"/>
      <c r="T421" s="65"/>
      <c r="U421" s="145" t="str">
        <f ca="1">IFERROR(AVERAGE(OFFSET(G421,1-U$3,0):G421),"")</f>
        <v/>
      </c>
      <c r="V421" s="85"/>
      <c r="W421" s="93"/>
      <c r="X421" s="146">
        <f t="shared" ca="1" si="36"/>
        <v>-1</v>
      </c>
      <c r="Y421" s="92"/>
      <c r="Z421" s="81"/>
      <c r="AA421" s="65"/>
      <c r="AB421" s="103"/>
      <c r="AC421" s="103"/>
      <c r="AD421" s="103"/>
      <c r="AE421" s="65"/>
      <c r="AF421" s="81"/>
      <c r="AG421" s="65"/>
      <c r="AH421" s="65"/>
      <c r="AI421" s="81"/>
      <c r="AJ421" s="65"/>
      <c r="AK421" s="103"/>
      <c r="AL421" s="103"/>
      <c r="AM421" s="103"/>
      <c r="AN421" s="65"/>
      <c r="AO421" s="81"/>
      <c r="AP421" s="65"/>
      <c r="AQ421" s="64"/>
    </row>
    <row r="422" spans="1:43" ht="18" customHeight="1">
      <c r="A422" s="46"/>
      <c r="B422" s="47"/>
      <c r="C422" s="48"/>
      <c r="D422" s="46"/>
      <c r="E422" s="46"/>
      <c r="F422" s="46"/>
      <c r="G422" s="46"/>
      <c r="H422" s="57" t="str">
        <f ca="1">IF(AND(COUNT(OFFSET(G422,1-H$3,0):G422)&lt;&gt;H$3),"",IF(AND(COUNT(OFFSET(G422,1-H$3,0):G422)=H$3,H421=""),AVERAGE(OFFSET(G422,1-H$3,0):G422),IF(COUNT(H421=1),H421+2/(H$3+1)*(G422-H421))))</f>
        <v/>
      </c>
      <c r="I422" s="57" t="str">
        <f ca="1">IF(AND(COUNT(OFFSET(G422,1-I$3,0):G422)&lt;&gt;I$3),"",IF(AND(COUNT(OFFSET(G422,1-I$3,0):G422)=I$3,I421=""),AVERAGE(OFFSET(G422,1-I$3,0):G422),IF(COUNT(I421=1),I421+2/(I$3+1)*(G422-I421))))</f>
        <v/>
      </c>
      <c r="J422" s="58" t="str">
        <f t="shared" ca="1" si="32"/>
        <v/>
      </c>
      <c r="K422" s="58" t="str">
        <f ca="1">IF(AND(COUNT(OFFSET(J422,1-K$3,0):J422)&lt;&gt;K$3),"",IF(AND(COUNT(OFFSET(J422,1-K$3,0):J422)=K$3,K421=""),AVERAGE(OFFSET(J422,1-K$3,0):J422),IF(COUNT(K421=1),K421+2/(K$3+1)*(J422-K421))))</f>
        <v/>
      </c>
      <c r="L422" s="82" t="str">
        <f ca="1">IF(OR(ROW()&lt;$L$3+3,E422=""),"",INT(AVERAGE(MAX(OFFSET(E422,1-$L$3,0):E422),MIN(OFFSET(F422,1-$L$3,0):F422))))</f>
        <v/>
      </c>
      <c r="M422" s="82" t="str">
        <f ca="1">IF(OR(ROW()&lt;$M$3+3,E422=""),"",INT(AVERAGE(MAX(OFFSET(E422,1-$M$3,0):E422),MIN(OFFSET(F422,1-$M$3,0):F422))))</f>
        <v/>
      </c>
      <c r="N422" s="65" t="str">
        <f t="shared" ca="1" si="33"/>
        <v/>
      </c>
      <c r="O422" s="102" t="str">
        <f ca="1">IF(ROW()&lt;$O$3+$N$3+3,"",IF(OFFSET(E422,1-$N$3,0)="","",INT(AVERAGE(MAX((OFFSET(E422,1-$O$3,0)):(OFFSET(E422,2-($N$3+$O$3),0))),MIN((OFFSET(F422,1-$O$3,0)):(OFFSET(F422,2-($N$3+$O$3),0)))))))</f>
        <v/>
      </c>
      <c r="P422" s="65" t="str">
        <f t="shared" ca="1" si="35"/>
        <v/>
      </c>
      <c r="Q422" s="93" t="str">
        <f t="shared" ca="1" si="34"/>
        <v/>
      </c>
      <c r="R422" s="90"/>
      <c r="S422" s="65"/>
      <c r="T422" s="65"/>
      <c r="U422" s="145" t="str">
        <f ca="1">IFERROR(AVERAGE(OFFSET(G422,1-U$3,0):G422),"")</f>
        <v/>
      </c>
      <c r="V422" s="85"/>
      <c r="W422" s="93"/>
      <c r="X422" s="146">
        <f t="shared" ca="1" si="36"/>
        <v>-1</v>
      </c>
      <c r="Y422" s="92"/>
      <c r="Z422" s="81"/>
      <c r="AA422" s="65"/>
      <c r="AB422" s="103"/>
      <c r="AC422" s="103"/>
      <c r="AD422" s="103"/>
      <c r="AE422" s="65"/>
      <c r="AF422" s="81"/>
      <c r="AG422" s="65"/>
      <c r="AH422" s="65"/>
      <c r="AI422" s="81"/>
      <c r="AJ422" s="65"/>
      <c r="AK422" s="103"/>
      <c r="AL422" s="103"/>
      <c r="AM422" s="103"/>
      <c r="AN422" s="65"/>
      <c r="AO422" s="81"/>
      <c r="AP422" s="65"/>
      <c r="AQ422" s="64"/>
    </row>
    <row r="423" spans="1:43" ht="18" customHeight="1">
      <c r="A423" s="46"/>
      <c r="B423" s="47"/>
      <c r="C423" s="48"/>
      <c r="D423" s="46"/>
      <c r="E423" s="46"/>
      <c r="F423" s="46"/>
      <c r="G423" s="46"/>
      <c r="H423" s="57" t="str">
        <f ca="1">IF(AND(COUNT(OFFSET(G423,1-H$3,0):G423)&lt;&gt;H$3),"",IF(AND(COUNT(OFFSET(G423,1-H$3,0):G423)=H$3,H422=""),AVERAGE(OFFSET(G423,1-H$3,0):G423),IF(COUNT(H422=1),H422+2/(H$3+1)*(G423-H422))))</f>
        <v/>
      </c>
      <c r="I423" s="57" t="str">
        <f ca="1">IF(AND(COUNT(OFFSET(G423,1-I$3,0):G423)&lt;&gt;I$3),"",IF(AND(COUNT(OFFSET(G423,1-I$3,0):G423)=I$3,I422=""),AVERAGE(OFFSET(G423,1-I$3,0):G423),IF(COUNT(I422=1),I422+2/(I$3+1)*(G423-I422))))</f>
        <v/>
      </c>
      <c r="J423" s="58" t="str">
        <f t="shared" ca="1" si="32"/>
        <v/>
      </c>
      <c r="K423" s="58" t="str">
        <f ca="1">IF(AND(COUNT(OFFSET(J423,1-K$3,0):J423)&lt;&gt;K$3),"",IF(AND(COUNT(OFFSET(J423,1-K$3,0):J423)=K$3,K422=""),AVERAGE(OFFSET(J423,1-K$3,0):J423),IF(COUNT(K422=1),K422+2/(K$3+1)*(J423-K422))))</f>
        <v/>
      </c>
      <c r="L423" s="82" t="str">
        <f ca="1">IF(OR(ROW()&lt;$L$3+3,E423=""),"",INT(AVERAGE(MAX(OFFSET(E423,1-$L$3,0):E423),MIN(OFFSET(F423,1-$L$3,0):F423))))</f>
        <v/>
      </c>
      <c r="M423" s="82" t="str">
        <f ca="1">IF(OR(ROW()&lt;$M$3+3,E423=""),"",INT(AVERAGE(MAX(OFFSET(E423,1-$M$3,0):E423),MIN(OFFSET(F423,1-$M$3,0):F423))))</f>
        <v/>
      </c>
      <c r="N423" s="65" t="str">
        <f t="shared" ca="1" si="33"/>
        <v/>
      </c>
      <c r="O423" s="102" t="str">
        <f ca="1">IF(ROW()&lt;$O$3+$N$3+3,"",IF(OFFSET(E423,1-$N$3,0)="","",INT(AVERAGE(MAX((OFFSET(E423,1-$O$3,0)):(OFFSET(E423,2-($N$3+$O$3),0))),MIN((OFFSET(F423,1-$O$3,0)):(OFFSET(F423,2-($N$3+$O$3),0)))))))</f>
        <v/>
      </c>
      <c r="P423" s="65" t="str">
        <f t="shared" ca="1" si="35"/>
        <v/>
      </c>
      <c r="Q423" s="93" t="str">
        <f t="shared" ca="1" si="34"/>
        <v/>
      </c>
      <c r="R423" s="90"/>
      <c r="S423" s="65"/>
      <c r="T423" s="65"/>
      <c r="U423" s="145" t="str">
        <f ca="1">IFERROR(AVERAGE(OFFSET(G423,1-U$3,0):G423),"")</f>
        <v/>
      </c>
      <c r="V423" s="85"/>
      <c r="W423" s="93"/>
      <c r="X423" s="146">
        <f t="shared" ca="1" si="36"/>
        <v>-1</v>
      </c>
      <c r="Y423" s="92"/>
      <c r="Z423" s="81"/>
      <c r="AA423" s="65"/>
      <c r="AB423" s="103"/>
      <c r="AC423" s="103"/>
      <c r="AD423" s="103"/>
      <c r="AE423" s="65"/>
      <c r="AF423" s="81"/>
      <c r="AG423" s="65"/>
      <c r="AH423" s="65"/>
      <c r="AI423" s="81"/>
      <c r="AJ423" s="65"/>
      <c r="AK423" s="103"/>
      <c r="AL423" s="103"/>
      <c r="AM423" s="103"/>
      <c r="AN423" s="65"/>
      <c r="AO423" s="81"/>
      <c r="AP423" s="65"/>
      <c r="AQ423" s="64"/>
    </row>
    <row r="424" spans="1:43" ht="18" customHeight="1">
      <c r="A424" s="46"/>
      <c r="B424" s="47"/>
      <c r="C424" s="48"/>
      <c r="D424" s="46"/>
      <c r="E424" s="46"/>
      <c r="F424" s="46"/>
      <c r="G424" s="46"/>
      <c r="H424" s="57" t="str">
        <f ca="1">IF(AND(COUNT(OFFSET(G424,1-H$3,0):G424)&lt;&gt;H$3),"",IF(AND(COUNT(OFFSET(G424,1-H$3,0):G424)=H$3,H423=""),AVERAGE(OFFSET(G424,1-H$3,0):G424),IF(COUNT(H423=1),H423+2/(H$3+1)*(G424-H423))))</f>
        <v/>
      </c>
      <c r="I424" s="57" t="str">
        <f ca="1">IF(AND(COUNT(OFFSET(G424,1-I$3,0):G424)&lt;&gt;I$3),"",IF(AND(COUNT(OFFSET(G424,1-I$3,0):G424)=I$3,I423=""),AVERAGE(OFFSET(G424,1-I$3,0):G424),IF(COUNT(I423=1),I423+2/(I$3+1)*(G424-I423))))</f>
        <v/>
      </c>
      <c r="J424" s="58" t="str">
        <f t="shared" ca="1" si="32"/>
        <v/>
      </c>
      <c r="K424" s="58" t="str">
        <f ca="1">IF(AND(COUNT(OFFSET(J424,1-K$3,0):J424)&lt;&gt;K$3),"",IF(AND(COUNT(OFFSET(J424,1-K$3,0):J424)=K$3,K423=""),AVERAGE(OFFSET(J424,1-K$3,0):J424),IF(COUNT(K423=1),K423+2/(K$3+1)*(J424-K423))))</f>
        <v/>
      </c>
      <c r="L424" s="82" t="str">
        <f ca="1">IF(OR(ROW()&lt;$L$3+3,E424=""),"",INT(AVERAGE(MAX(OFFSET(E424,1-$L$3,0):E424),MIN(OFFSET(F424,1-$L$3,0):F424))))</f>
        <v/>
      </c>
      <c r="M424" s="82" t="str">
        <f ca="1">IF(OR(ROW()&lt;$M$3+3,E424=""),"",INT(AVERAGE(MAX(OFFSET(E424,1-$M$3,0):E424),MIN(OFFSET(F424,1-$M$3,0):F424))))</f>
        <v/>
      </c>
      <c r="N424" s="65" t="str">
        <f t="shared" ca="1" si="33"/>
        <v/>
      </c>
      <c r="O424" s="102" t="str">
        <f ca="1">IF(ROW()&lt;$O$3+$N$3+3,"",IF(OFFSET(E424,1-$N$3,0)="","",INT(AVERAGE(MAX((OFFSET(E424,1-$O$3,0)):(OFFSET(E424,2-($N$3+$O$3),0))),MIN((OFFSET(F424,1-$O$3,0)):(OFFSET(F424,2-($N$3+$O$3),0)))))))</f>
        <v/>
      </c>
      <c r="P424" s="65" t="str">
        <f t="shared" ca="1" si="35"/>
        <v/>
      </c>
      <c r="Q424" s="93" t="str">
        <f t="shared" ca="1" si="34"/>
        <v/>
      </c>
      <c r="R424" s="90"/>
      <c r="S424" s="65"/>
      <c r="T424" s="65"/>
      <c r="U424" s="145" t="str">
        <f ca="1">IFERROR(AVERAGE(OFFSET(G424,1-U$3,0):G424),"")</f>
        <v/>
      </c>
      <c r="V424" s="85"/>
      <c r="W424" s="93"/>
      <c r="X424" s="146">
        <f t="shared" ca="1" si="36"/>
        <v>-1</v>
      </c>
      <c r="Y424" s="92"/>
      <c r="Z424" s="81"/>
      <c r="AA424" s="65"/>
      <c r="AB424" s="103"/>
      <c r="AC424" s="103"/>
      <c r="AD424" s="103"/>
      <c r="AE424" s="65"/>
      <c r="AF424" s="81"/>
      <c r="AG424" s="65"/>
      <c r="AH424" s="65"/>
      <c r="AI424" s="81"/>
      <c r="AJ424" s="65"/>
      <c r="AK424" s="103"/>
      <c r="AL424" s="103"/>
      <c r="AM424" s="103"/>
      <c r="AN424" s="65"/>
      <c r="AO424" s="81"/>
      <c r="AP424" s="65"/>
      <c r="AQ424" s="64"/>
    </row>
    <row r="425" spans="1:43" ht="18" customHeight="1">
      <c r="A425" s="46"/>
      <c r="B425" s="47"/>
      <c r="C425" s="48"/>
      <c r="D425" s="46"/>
      <c r="E425" s="46"/>
      <c r="F425" s="46"/>
      <c r="G425" s="46"/>
      <c r="H425" s="57" t="str">
        <f ca="1">IF(AND(COUNT(OFFSET(G425,1-H$3,0):G425)&lt;&gt;H$3),"",IF(AND(COUNT(OFFSET(G425,1-H$3,0):G425)=H$3,H424=""),AVERAGE(OFFSET(G425,1-H$3,0):G425),IF(COUNT(H424=1),H424+2/(H$3+1)*(G425-H424))))</f>
        <v/>
      </c>
      <c r="I425" s="57" t="str">
        <f ca="1">IF(AND(COUNT(OFFSET(G425,1-I$3,0):G425)&lt;&gt;I$3),"",IF(AND(COUNT(OFFSET(G425,1-I$3,0):G425)=I$3,I424=""),AVERAGE(OFFSET(G425,1-I$3,0):G425),IF(COUNT(I424=1),I424+2/(I$3+1)*(G425-I424))))</f>
        <v/>
      </c>
      <c r="J425" s="58" t="str">
        <f t="shared" ca="1" si="32"/>
        <v/>
      </c>
      <c r="K425" s="58" t="str">
        <f ca="1">IF(AND(COUNT(OFFSET(J425,1-K$3,0):J425)&lt;&gt;K$3),"",IF(AND(COUNT(OFFSET(J425,1-K$3,0):J425)=K$3,K424=""),AVERAGE(OFFSET(J425,1-K$3,0):J425),IF(COUNT(K424=1),K424+2/(K$3+1)*(J425-K424))))</f>
        <v/>
      </c>
      <c r="L425" s="82" t="str">
        <f ca="1">IF(OR(ROW()&lt;$L$3+3,E425=""),"",INT(AVERAGE(MAX(OFFSET(E425,1-$L$3,0):E425),MIN(OFFSET(F425,1-$L$3,0):F425))))</f>
        <v/>
      </c>
      <c r="M425" s="82" t="str">
        <f ca="1">IF(OR(ROW()&lt;$M$3+3,E425=""),"",INT(AVERAGE(MAX(OFFSET(E425,1-$M$3,0):E425),MIN(OFFSET(F425,1-$M$3,0):F425))))</f>
        <v/>
      </c>
      <c r="N425" s="65" t="str">
        <f t="shared" ca="1" si="33"/>
        <v/>
      </c>
      <c r="O425" s="102" t="str">
        <f ca="1">IF(ROW()&lt;$O$3+$N$3+3,"",IF(OFFSET(E425,1-$N$3,0)="","",INT(AVERAGE(MAX((OFFSET(E425,1-$O$3,0)):(OFFSET(E425,2-($N$3+$O$3),0))),MIN((OFFSET(F425,1-$O$3,0)):(OFFSET(F425,2-($N$3+$O$3),0)))))))</f>
        <v/>
      </c>
      <c r="P425" s="65" t="str">
        <f t="shared" ca="1" si="35"/>
        <v/>
      </c>
      <c r="Q425" s="93" t="str">
        <f t="shared" ca="1" si="34"/>
        <v/>
      </c>
      <c r="R425" s="90"/>
      <c r="S425" s="65"/>
      <c r="T425" s="65"/>
      <c r="U425" s="145" t="str">
        <f ca="1">IFERROR(AVERAGE(OFFSET(G425,1-U$3,0):G425),"")</f>
        <v/>
      </c>
      <c r="V425" s="85"/>
      <c r="W425" s="93"/>
      <c r="X425" s="146">
        <f t="shared" ca="1" si="36"/>
        <v>-1</v>
      </c>
      <c r="Y425" s="92"/>
      <c r="Z425" s="81"/>
      <c r="AA425" s="65"/>
      <c r="AB425" s="103"/>
      <c r="AC425" s="103"/>
      <c r="AD425" s="103"/>
      <c r="AE425" s="65"/>
      <c r="AF425" s="81"/>
      <c r="AG425" s="65"/>
      <c r="AH425" s="65"/>
      <c r="AI425" s="81"/>
      <c r="AJ425" s="65"/>
      <c r="AK425" s="103"/>
      <c r="AL425" s="103"/>
      <c r="AM425" s="103"/>
      <c r="AN425" s="65"/>
      <c r="AO425" s="81"/>
      <c r="AP425" s="65"/>
      <c r="AQ425" s="64"/>
    </row>
    <row r="426" spans="1:43" ht="18" customHeight="1">
      <c r="A426" s="46"/>
      <c r="B426" s="47"/>
      <c r="C426" s="48"/>
      <c r="D426" s="46"/>
      <c r="E426" s="46"/>
      <c r="F426" s="46"/>
      <c r="G426" s="46"/>
      <c r="H426" s="57" t="str">
        <f ca="1">IF(AND(COUNT(OFFSET(G426,1-H$3,0):G426)&lt;&gt;H$3),"",IF(AND(COUNT(OFFSET(G426,1-H$3,0):G426)=H$3,H425=""),AVERAGE(OFFSET(G426,1-H$3,0):G426),IF(COUNT(H425=1),H425+2/(H$3+1)*(G426-H425))))</f>
        <v/>
      </c>
      <c r="I426" s="57" t="str">
        <f ca="1">IF(AND(COUNT(OFFSET(G426,1-I$3,0):G426)&lt;&gt;I$3),"",IF(AND(COUNT(OFFSET(G426,1-I$3,0):G426)=I$3,I425=""),AVERAGE(OFFSET(G426,1-I$3,0):G426),IF(COUNT(I425=1),I425+2/(I$3+1)*(G426-I425))))</f>
        <v/>
      </c>
      <c r="J426" s="58" t="str">
        <f t="shared" ca="1" si="32"/>
        <v/>
      </c>
      <c r="K426" s="58" t="str">
        <f ca="1">IF(AND(COUNT(OFFSET(J426,1-K$3,0):J426)&lt;&gt;K$3),"",IF(AND(COUNT(OFFSET(J426,1-K$3,0):J426)=K$3,K425=""),AVERAGE(OFFSET(J426,1-K$3,0):J426),IF(COUNT(K425=1),K425+2/(K$3+1)*(J426-K425))))</f>
        <v/>
      </c>
      <c r="L426" s="82" t="str">
        <f ca="1">IF(OR(ROW()&lt;$L$3+3,E426=""),"",INT(AVERAGE(MAX(OFFSET(E426,1-$L$3,0):E426),MIN(OFFSET(F426,1-$L$3,0):F426))))</f>
        <v/>
      </c>
      <c r="M426" s="82" t="str">
        <f ca="1">IF(OR(ROW()&lt;$M$3+3,E426=""),"",INT(AVERAGE(MAX(OFFSET(E426,1-$M$3,0):E426),MIN(OFFSET(F426,1-$M$3,0):F426))))</f>
        <v/>
      </c>
      <c r="N426" s="65" t="str">
        <f t="shared" ca="1" si="33"/>
        <v/>
      </c>
      <c r="O426" s="102" t="str">
        <f ca="1">IF(ROW()&lt;$O$3+$N$3+3,"",IF(OFFSET(E426,1-$N$3,0)="","",INT(AVERAGE(MAX((OFFSET(E426,1-$O$3,0)):(OFFSET(E426,2-($N$3+$O$3),0))),MIN((OFFSET(F426,1-$O$3,0)):(OFFSET(F426,2-($N$3+$O$3),0)))))))</f>
        <v/>
      </c>
      <c r="P426" s="65" t="str">
        <f t="shared" ca="1" si="35"/>
        <v/>
      </c>
      <c r="Q426" s="93" t="str">
        <f t="shared" ca="1" si="34"/>
        <v/>
      </c>
      <c r="R426" s="90"/>
      <c r="S426" s="65"/>
      <c r="T426" s="65"/>
      <c r="U426" s="145" t="str">
        <f ca="1">IFERROR(AVERAGE(OFFSET(G426,1-U$3,0):G426),"")</f>
        <v/>
      </c>
      <c r="V426" s="85"/>
      <c r="W426" s="93"/>
      <c r="X426" s="146">
        <f t="shared" ca="1" si="36"/>
        <v>-1</v>
      </c>
      <c r="Y426" s="92"/>
      <c r="Z426" s="81"/>
      <c r="AA426" s="65"/>
      <c r="AB426" s="103"/>
      <c r="AC426" s="103"/>
      <c r="AD426" s="103"/>
      <c r="AE426" s="65"/>
      <c r="AF426" s="81"/>
      <c r="AG426" s="65"/>
      <c r="AH426" s="65"/>
      <c r="AI426" s="81"/>
      <c r="AJ426" s="65"/>
      <c r="AK426" s="103"/>
      <c r="AL426" s="103"/>
      <c r="AM426" s="103"/>
      <c r="AN426" s="65"/>
      <c r="AO426" s="81"/>
      <c r="AP426" s="65"/>
      <c r="AQ426" s="64"/>
    </row>
    <row r="427" spans="1:43" ht="18" customHeight="1">
      <c r="A427" s="46"/>
      <c r="B427" s="47"/>
      <c r="C427" s="48"/>
      <c r="D427" s="46"/>
      <c r="E427" s="46"/>
      <c r="F427" s="46"/>
      <c r="G427" s="46"/>
      <c r="H427" s="57" t="str">
        <f ca="1">IF(AND(COUNT(OFFSET(G427,1-H$3,0):G427)&lt;&gt;H$3),"",IF(AND(COUNT(OFFSET(G427,1-H$3,0):G427)=H$3,H426=""),AVERAGE(OFFSET(G427,1-H$3,0):G427),IF(COUNT(H426=1),H426+2/(H$3+1)*(G427-H426))))</f>
        <v/>
      </c>
      <c r="I427" s="57" t="str">
        <f ca="1">IF(AND(COUNT(OFFSET(G427,1-I$3,0):G427)&lt;&gt;I$3),"",IF(AND(COUNT(OFFSET(G427,1-I$3,0):G427)=I$3,I426=""),AVERAGE(OFFSET(G427,1-I$3,0):G427),IF(COUNT(I426=1),I426+2/(I$3+1)*(G427-I426))))</f>
        <v/>
      </c>
      <c r="J427" s="58" t="str">
        <f t="shared" ca="1" si="32"/>
        <v/>
      </c>
      <c r="K427" s="58" t="str">
        <f ca="1">IF(AND(COUNT(OFFSET(J427,1-K$3,0):J427)&lt;&gt;K$3),"",IF(AND(COUNT(OFFSET(J427,1-K$3,0):J427)=K$3,K426=""),AVERAGE(OFFSET(J427,1-K$3,0):J427),IF(COUNT(K426=1),K426+2/(K$3+1)*(J427-K426))))</f>
        <v/>
      </c>
      <c r="L427" s="82" t="str">
        <f ca="1">IF(OR(ROW()&lt;$L$3+3,E427=""),"",INT(AVERAGE(MAX(OFFSET(E427,1-$L$3,0):E427),MIN(OFFSET(F427,1-$L$3,0):F427))))</f>
        <v/>
      </c>
      <c r="M427" s="82" t="str">
        <f ca="1">IF(OR(ROW()&lt;$M$3+3,E427=""),"",INT(AVERAGE(MAX(OFFSET(E427,1-$M$3,0):E427),MIN(OFFSET(F427,1-$M$3,0):F427))))</f>
        <v/>
      </c>
      <c r="N427" s="65" t="str">
        <f t="shared" ca="1" si="33"/>
        <v/>
      </c>
      <c r="O427" s="102" t="str">
        <f ca="1">IF(ROW()&lt;$O$3+$N$3+3,"",IF(OFFSET(E427,1-$N$3,0)="","",INT(AVERAGE(MAX((OFFSET(E427,1-$O$3,0)):(OFFSET(E427,2-($N$3+$O$3),0))),MIN((OFFSET(F427,1-$O$3,0)):(OFFSET(F427,2-($N$3+$O$3),0)))))))</f>
        <v/>
      </c>
      <c r="P427" s="65" t="str">
        <f t="shared" ca="1" si="35"/>
        <v/>
      </c>
      <c r="Q427" s="93" t="str">
        <f t="shared" ca="1" si="34"/>
        <v/>
      </c>
      <c r="R427" s="90"/>
      <c r="S427" s="65"/>
      <c r="T427" s="65"/>
      <c r="U427" s="145" t="str">
        <f ca="1">IFERROR(AVERAGE(OFFSET(G427,1-U$3,0):G427),"")</f>
        <v/>
      </c>
      <c r="V427" s="85"/>
      <c r="W427" s="93"/>
      <c r="X427" s="146">
        <f t="shared" ca="1" si="36"/>
        <v>-1</v>
      </c>
      <c r="Y427" s="92"/>
      <c r="Z427" s="81"/>
      <c r="AA427" s="65"/>
      <c r="AB427" s="103"/>
      <c r="AC427" s="103"/>
      <c r="AD427" s="103"/>
      <c r="AE427" s="65"/>
      <c r="AF427" s="81"/>
      <c r="AG427" s="65"/>
      <c r="AH427" s="65"/>
      <c r="AI427" s="81"/>
      <c r="AJ427" s="65"/>
      <c r="AK427" s="103"/>
      <c r="AL427" s="103"/>
      <c r="AM427" s="103"/>
      <c r="AN427" s="65"/>
      <c r="AO427" s="81"/>
      <c r="AP427" s="65"/>
      <c r="AQ427" s="64"/>
    </row>
    <row r="428" spans="1:43" ht="18" customHeight="1">
      <c r="A428" s="46"/>
      <c r="B428" s="47"/>
      <c r="C428" s="48"/>
      <c r="D428" s="46"/>
      <c r="E428" s="46"/>
      <c r="F428" s="46"/>
      <c r="G428" s="46"/>
      <c r="H428" s="57" t="str">
        <f ca="1">IF(AND(COUNT(OFFSET(G428,1-H$3,0):G428)&lt;&gt;H$3),"",IF(AND(COUNT(OFFSET(G428,1-H$3,0):G428)=H$3,H427=""),AVERAGE(OFFSET(G428,1-H$3,0):G428),IF(COUNT(H427=1),H427+2/(H$3+1)*(G428-H427))))</f>
        <v/>
      </c>
      <c r="I428" s="57" t="str">
        <f ca="1">IF(AND(COUNT(OFFSET(G428,1-I$3,0):G428)&lt;&gt;I$3),"",IF(AND(COUNT(OFFSET(G428,1-I$3,0):G428)=I$3,I427=""),AVERAGE(OFFSET(G428,1-I$3,0):G428),IF(COUNT(I427=1),I427+2/(I$3+1)*(G428-I427))))</f>
        <v/>
      </c>
      <c r="J428" s="58" t="str">
        <f t="shared" ca="1" si="32"/>
        <v/>
      </c>
      <c r="K428" s="58" t="str">
        <f ca="1">IF(AND(COUNT(OFFSET(J428,1-K$3,0):J428)&lt;&gt;K$3),"",IF(AND(COUNT(OFFSET(J428,1-K$3,0):J428)=K$3,K427=""),AVERAGE(OFFSET(J428,1-K$3,0):J428),IF(COUNT(K427=1),K427+2/(K$3+1)*(J428-K427))))</f>
        <v/>
      </c>
      <c r="L428" s="82" t="str">
        <f ca="1">IF(OR(ROW()&lt;$L$3+3,E428=""),"",INT(AVERAGE(MAX(OFFSET(E428,1-$L$3,0):E428),MIN(OFFSET(F428,1-$L$3,0):F428))))</f>
        <v/>
      </c>
      <c r="M428" s="82" t="str">
        <f ca="1">IF(OR(ROW()&lt;$M$3+3,E428=""),"",INT(AVERAGE(MAX(OFFSET(E428,1-$M$3,0):E428),MIN(OFFSET(F428,1-$M$3,0):F428))))</f>
        <v/>
      </c>
      <c r="N428" s="65" t="str">
        <f t="shared" ca="1" si="33"/>
        <v/>
      </c>
      <c r="O428" s="102" t="str">
        <f ca="1">IF(ROW()&lt;$O$3+$N$3+3,"",IF(OFFSET(E428,1-$N$3,0)="","",INT(AVERAGE(MAX((OFFSET(E428,1-$O$3,0)):(OFFSET(E428,2-($N$3+$O$3),0))),MIN((OFFSET(F428,1-$O$3,0)):(OFFSET(F428,2-($N$3+$O$3),0)))))))</f>
        <v/>
      </c>
      <c r="P428" s="65" t="str">
        <f t="shared" ca="1" si="35"/>
        <v/>
      </c>
      <c r="Q428" s="93" t="str">
        <f t="shared" ca="1" si="34"/>
        <v/>
      </c>
      <c r="R428" s="90"/>
      <c r="S428" s="65"/>
      <c r="T428" s="65"/>
      <c r="U428" s="145" t="str">
        <f ca="1">IFERROR(AVERAGE(OFFSET(G428,1-U$3,0):G428),"")</f>
        <v/>
      </c>
      <c r="V428" s="85"/>
      <c r="W428" s="93"/>
      <c r="X428" s="146">
        <f t="shared" ca="1" si="36"/>
        <v>-1</v>
      </c>
      <c r="Y428" s="92"/>
      <c r="Z428" s="81"/>
      <c r="AA428" s="65"/>
      <c r="AB428" s="103"/>
      <c r="AC428" s="103"/>
      <c r="AD428" s="103"/>
      <c r="AE428" s="65"/>
      <c r="AF428" s="81"/>
      <c r="AG428" s="65"/>
      <c r="AH428" s="65"/>
      <c r="AI428" s="81"/>
      <c r="AJ428" s="65"/>
      <c r="AK428" s="103"/>
      <c r="AL428" s="103"/>
      <c r="AM428" s="103"/>
      <c r="AN428" s="65"/>
      <c r="AO428" s="81"/>
      <c r="AP428" s="65"/>
      <c r="AQ428" s="64"/>
    </row>
    <row r="429" spans="1:43" ht="18" customHeight="1">
      <c r="A429" s="46"/>
      <c r="B429" s="47"/>
      <c r="C429" s="48"/>
      <c r="D429" s="46"/>
      <c r="E429" s="46"/>
      <c r="F429" s="46"/>
      <c r="G429" s="46"/>
      <c r="H429" s="57" t="str">
        <f ca="1">IF(AND(COUNT(OFFSET(G429,1-H$3,0):G429)&lt;&gt;H$3),"",IF(AND(COUNT(OFFSET(G429,1-H$3,0):G429)=H$3,H428=""),AVERAGE(OFFSET(G429,1-H$3,0):G429),IF(COUNT(H428=1),H428+2/(H$3+1)*(G429-H428))))</f>
        <v/>
      </c>
      <c r="I429" s="57" t="str">
        <f ca="1">IF(AND(COUNT(OFFSET(G429,1-I$3,0):G429)&lt;&gt;I$3),"",IF(AND(COUNT(OFFSET(G429,1-I$3,0):G429)=I$3,I428=""),AVERAGE(OFFSET(G429,1-I$3,0):G429),IF(COUNT(I428=1),I428+2/(I$3+1)*(G429-I428))))</f>
        <v/>
      </c>
      <c r="J429" s="58" t="str">
        <f t="shared" ca="1" si="32"/>
        <v/>
      </c>
      <c r="K429" s="58" t="str">
        <f ca="1">IF(AND(COUNT(OFFSET(J429,1-K$3,0):J429)&lt;&gt;K$3),"",IF(AND(COUNT(OFFSET(J429,1-K$3,0):J429)=K$3,K428=""),AVERAGE(OFFSET(J429,1-K$3,0):J429),IF(COUNT(K428=1),K428+2/(K$3+1)*(J429-K428))))</f>
        <v/>
      </c>
      <c r="L429" s="82" t="str">
        <f ca="1">IF(OR(ROW()&lt;$L$3+3,E429=""),"",INT(AVERAGE(MAX(OFFSET(E429,1-$L$3,0):E429),MIN(OFFSET(F429,1-$L$3,0):F429))))</f>
        <v/>
      </c>
      <c r="M429" s="82" t="str">
        <f ca="1">IF(OR(ROW()&lt;$M$3+3,E429=""),"",INT(AVERAGE(MAX(OFFSET(E429,1-$M$3,0):E429),MIN(OFFSET(F429,1-$M$3,0):F429))))</f>
        <v/>
      </c>
      <c r="N429" s="65" t="str">
        <f t="shared" ca="1" si="33"/>
        <v/>
      </c>
      <c r="O429" s="102" t="str">
        <f ca="1">IF(ROW()&lt;$O$3+$N$3+3,"",IF(OFFSET(E429,1-$N$3,0)="","",INT(AVERAGE(MAX((OFFSET(E429,1-$O$3,0)):(OFFSET(E429,2-($N$3+$O$3),0))),MIN((OFFSET(F429,1-$O$3,0)):(OFFSET(F429,2-($N$3+$O$3),0)))))))</f>
        <v/>
      </c>
      <c r="P429" s="65" t="str">
        <f t="shared" ca="1" si="35"/>
        <v/>
      </c>
      <c r="Q429" s="93" t="str">
        <f t="shared" ca="1" si="34"/>
        <v/>
      </c>
      <c r="R429" s="90"/>
      <c r="S429" s="65"/>
      <c r="T429" s="65"/>
      <c r="U429" s="145" t="str">
        <f ca="1">IFERROR(AVERAGE(OFFSET(G429,1-U$3,0):G429),"")</f>
        <v/>
      </c>
      <c r="V429" s="85"/>
      <c r="W429" s="93"/>
      <c r="X429" s="146">
        <f t="shared" ca="1" si="36"/>
        <v>-1</v>
      </c>
      <c r="Y429" s="92"/>
      <c r="Z429" s="81"/>
      <c r="AA429" s="65"/>
      <c r="AB429" s="103"/>
      <c r="AC429" s="103"/>
      <c r="AD429" s="103"/>
      <c r="AE429" s="65"/>
      <c r="AF429" s="81"/>
      <c r="AG429" s="65"/>
      <c r="AH429" s="65"/>
      <c r="AI429" s="81"/>
      <c r="AJ429" s="65"/>
      <c r="AK429" s="103"/>
      <c r="AL429" s="103"/>
      <c r="AM429" s="103"/>
      <c r="AN429" s="65"/>
      <c r="AO429" s="81"/>
      <c r="AP429" s="65"/>
      <c r="AQ429" s="64"/>
    </row>
    <row r="430" spans="1:43" ht="18" customHeight="1">
      <c r="A430" s="46"/>
      <c r="B430" s="47"/>
      <c r="C430" s="48"/>
      <c r="D430" s="46"/>
      <c r="E430" s="46"/>
      <c r="F430" s="46"/>
      <c r="G430" s="46"/>
      <c r="H430" s="57" t="str">
        <f ca="1">IF(AND(COUNT(OFFSET(G430,1-H$3,0):G430)&lt;&gt;H$3),"",IF(AND(COUNT(OFFSET(G430,1-H$3,0):G430)=H$3,H429=""),AVERAGE(OFFSET(G430,1-H$3,0):G430),IF(COUNT(H429=1),H429+2/(H$3+1)*(G430-H429))))</f>
        <v/>
      </c>
      <c r="I430" s="57" t="str">
        <f ca="1">IF(AND(COUNT(OFFSET(G430,1-I$3,0):G430)&lt;&gt;I$3),"",IF(AND(COUNT(OFFSET(G430,1-I$3,0):G430)=I$3,I429=""),AVERAGE(OFFSET(G430,1-I$3,0):G430),IF(COUNT(I429=1),I429+2/(I$3+1)*(G430-I429))))</f>
        <v/>
      </c>
      <c r="J430" s="58" t="str">
        <f t="shared" ca="1" si="32"/>
        <v/>
      </c>
      <c r="K430" s="58" t="str">
        <f ca="1">IF(AND(COUNT(OFFSET(J430,1-K$3,0):J430)&lt;&gt;K$3),"",IF(AND(COUNT(OFFSET(J430,1-K$3,0):J430)=K$3,K429=""),AVERAGE(OFFSET(J430,1-K$3,0):J430),IF(COUNT(K429=1),K429+2/(K$3+1)*(J430-K429))))</f>
        <v/>
      </c>
      <c r="L430" s="82" t="str">
        <f ca="1">IF(OR(ROW()&lt;$L$3+3,E430=""),"",INT(AVERAGE(MAX(OFFSET(E430,1-$L$3,0):E430),MIN(OFFSET(F430,1-$L$3,0):F430))))</f>
        <v/>
      </c>
      <c r="M430" s="82" t="str">
        <f ca="1">IF(OR(ROW()&lt;$M$3+3,E430=""),"",INT(AVERAGE(MAX(OFFSET(E430,1-$M$3,0):E430),MIN(OFFSET(F430,1-$M$3,0):F430))))</f>
        <v/>
      </c>
      <c r="N430" s="65" t="str">
        <f t="shared" ca="1" si="33"/>
        <v/>
      </c>
      <c r="O430" s="102" t="str">
        <f ca="1">IF(ROW()&lt;$O$3+$N$3+3,"",IF(OFFSET(E430,1-$N$3,0)="","",INT(AVERAGE(MAX((OFFSET(E430,1-$O$3,0)):(OFFSET(E430,2-($N$3+$O$3),0))),MIN((OFFSET(F430,1-$O$3,0)):(OFFSET(F430,2-($N$3+$O$3),0)))))))</f>
        <v/>
      </c>
      <c r="P430" s="65" t="str">
        <f t="shared" ca="1" si="35"/>
        <v/>
      </c>
      <c r="Q430" s="93" t="str">
        <f t="shared" ca="1" si="34"/>
        <v/>
      </c>
      <c r="R430" s="90"/>
      <c r="S430" s="65"/>
      <c r="T430" s="65"/>
      <c r="U430" s="145" t="str">
        <f ca="1">IFERROR(AVERAGE(OFFSET(G430,1-U$3,0):G430),"")</f>
        <v/>
      </c>
      <c r="V430" s="85"/>
      <c r="W430" s="93"/>
      <c r="X430" s="146">
        <f t="shared" ca="1" si="36"/>
        <v>-1</v>
      </c>
      <c r="Y430" s="92"/>
      <c r="Z430" s="81"/>
      <c r="AA430" s="65"/>
      <c r="AB430" s="103"/>
      <c r="AC430" s="103"/>
      <c r="AD430" s="103"/>
      <c r="AE430" s="65"/>
      <c r="AF430" s="81"/>
      <c r="AG430" s="65"/>
      <c r="AH430" s="65"/>
      <c r="AI430" s="81"/>
      <c r="AJ430" s="65"/>
      <c r="AK430" s="103"/>
      <c r="AL430" s="103"/>
      <c r="AM430" s="103"/>
      <c r="AN430" s="65"/>
      <c r="AO430" s="81"/>
      <c r="AP430" s="65"/>
      <c r="AQ430" s="64"/>
    </row>
    <row r="431" spans="1:43" ht="18" customHeight="1">
      <c r="A431" s="46"/>
      <c r="B431" s="47"/>
      <c r="C431" s="48"/>
      <c r="D431" s="46"/>
      <c r="E431" s="46"/>
      <c r="F431" s="46"/>
      <c r="G431" s="46"/>
      <c r="H431" s="57" t="str">
        <f ca="1">IF(AND(COUNT(OFFSET(G431,1-H$3,0):G431)&lt;&gt;H$3),"",IF(AND(COUNT(OFFSET(G431,1-H$3,0):G431)=H$3,H430=""),AVERAGE(OFFSET(G431,1-H$3,0):G431),IF(COUNT(H430=1),H430+2/(H$3+1)*(G431-H430))))</f>
        <v/>
      </c>
      <c r="I431" s="57" t="str">
        <f ca="1">IF(AND(COUNT(OFFSET(G431,1-I$3,0):G431)&lt;&gt;I$3),"",IF(AND(COUNT(OFFSET(G431,1-I$3,0):G431)=I$3,I430=""),AVERAGE(OFFSET(G431,1-I$3,0):G431),IF(COUNT(I430=1),I430+2/(I$3+1)*(G431-I430))))</f>
        <v/>
      </c>
      <c r="J431" s="58" t="str">
        <f t="shared" ca="1" si="32"/>
        <v/>
      </c>
      <c r="K431" s="58" t="str">
        <f ca="1">IF(AND(COUNT(OFFSET(J431,1-K$3,0):J431)&lt;&gt;K$3),"",IF(AND(COUNT(OFFSET(J431,1-K$3,0):J431)=K$3,K430=""),AVERAGE(OFFSET(J431,1-K$3,0):J431),IF(COUNT(K430=1),K430+2/(K$3+1)*(J431-K430))))</f>
        <v/>
      </c>
      <c r="L431" s="82" t="str">
        <f ca="1">IF(OR(ROW()&lt;$L$3+3,E431=""),"",INT(AVERAGE(MAX(OFFSET(E431,1-$L$3,0):E431),MIN(OFFSET(F431,1-$L$3,0):F431))))</f>
        <v/>
      </c>
      <c r="M431" s="82" t="str">
        <f ca="1">IF(OR(ROW()&lt;$M$3+3,E431=""),"",INT(AVERAGE(MAX(OFFSET(E431,1-$M$3,0):E431),MIN(OFFSET(F431,1-$M$3,0):F431))))</f>
        <v/>
      </c>
      <c r="N431" s="65" t="str">
        <f t="shared" ca="1" si="33"/>
        <v/>
      </c>
      <c r="O431" s="102" t="str">
        <f ca="1">IF(ROW()&lt;$O$3+$N$3+3,"",IF(OFFSET(E431,1-$N$3,0)="","",INT(AVERAGE(MAX((OFFSET(E431,1-$O$3,0)):(OFFSET(E431,2-($N$3+$O$3),0))),MIN((OFFSET(F431,1-$O$3,0)):(OFFSET(F431,2-($N$3+$O$3),0)))))))</f>
        <v/>
      </c>
      <c r="P431" s="65" t="str">
        <f t="shared" ca="1" si="35"/>
        <v/>
      </c>
      <c r="Q431" s="93" t="str">
        <f t="shared" ca="1" si="34"/>
        <v/>
      </c>
      <c r="R431" s="90"/>
      <c r="S431" s="65"/>
      <c r="T431" s="65"/>
      <c r="U431" s="145" t="str">
        <f ca="1">IFERROR(AVERAGE(OFFSET(G431,1-U$3,0):G431),"")</f>
        <v/>
      </c>
      <c r="V431" s="85"/>
      <c r="W431" s="93"/>
      <c r="X431" s="146">
        <f t="shared" ca="1" si="36"/>
        <v>-1</v>
      </c>
      <c r="Y431" s="92"/>
      <c r="Z431" s="81"/>
      <c r="AA431" s="65"/>
      <c r="AB431" s="103"/>
      <c r="AC431" s="103"/>
      <c r="AD431" s="103"/>
      <c r="AE431" s="65"/>
      <c r="AF431" s="81"/>
      <c r="AG431" s="65"/>
      <c r="AH431" s="65"/>
      <c r="AI431" s="81"/>
      <c r="AJ431" s="65"/>
      <c r="AK431" s="103"/>
      <c r="AL431" s="103"/>
      <c r="AM431" s="103"/>
      <c r="AN431" s="65"/>
      <c r="AO431" s="81"/>
      <c r="AP431" s="65"/>
      <c r="AQ431" s="64"/>
    </row>
    <row r="432" spans="1:43" ht="18" customHeight="1">
      <c r="A432" s="46"/>
      <c r="B432" s="47"/>
      <c r="C432" s="48"/>
      <c r="D432" s="46"/>
      <c r="E432" s="46"/>
      <c r="F432" s="46"/>
      <c r="G432" s="46"/>
      <c r="H432" s="57" t="str">
        <f ca="1">IF(AND(COUNT(OFFSET(G432,1-H$3,0):G432)&lt;&gt;H$3),"",IF(AND(COUNT(OFFSET(G432,1-H$3,0):G432)=H$3,H431=""),AVERAGE(OFFSET(G432,1-H$3,0):G432),IF(COUNT(H431=1),H431+2/(H$3+1)*(G432-H431))))</f>
        <v/>
      </c>
      <c r="I432" s="57" t="str">
        <f ca="1">IF(AND(COUNT(OFFSET(G432,1-I$3,0):G432)&lt;&gt;I$3),"",IF(AND(COUNT(OFFSET(G432,1-I$3,0):G432)=I$3,I431=""),AVERAGE(OFFSET(G432,1-I$3,0):G432),IF(COUNT(I431=1),I431+2/(I$3+1)*(G432-I431))))</f>
        <v/>
      </c>
      <c r="J432" s="58" t="str">
        <f t="shared" ca="1" si="32"/>
        <v/>
      </c>
      <c r="K432" s="58" t="str">
        <f ca="1">IF(AND(COUNT(OFFSET(J432,1-K$3,0):J432)&lt;&gt;K$3),"",IF(AND(COUNT(OFFSET(J432,1-K$3,0):J432)=K$3,K431=""),AVERAGE(OFFSET(J432,1-K$3,0):J432),IF(COUNT(K431=1),K431+2/(K$3+1)*(J432-K431))))</f>
        <v/>
      </c>
      <c r="L432" s="82" t="str">
        <f ca="1">IF(OR(ROW()&lt;$L$3+3,E432=""),"",INT(AVERAGE(MAX(OFFSET(E432,1-$L$3,0):E432),MIN(OFFSET(F432,1-$L$3,0):F432))))</f>
        <v/>
      </c>
      <c r="M432" s="82" t="str">
        <f ca="1">IF(OR(ROW()&lt;$M$3+3,E432=""),"",INT(AVERAGE(MAX(OFFSET(E432,1-$M$3,0):E432),MIN(OFFSET(F432,1-$M$3,0):F432))))</f>
        <v/>
      </c>
      <c r="N432" s="65" t="str">
        <f t="shared" ca="1" si="33"/>
        <v/>
      </c>
      <c r="O432" s="102" t="str">
        <f ca="1">IF(ROW()&lt;$O$3+$N$3+3,"",IF(OFFSET(E432,1-$N$3,0)="","",INT(AVERAGE(MAX((OFFSET(E432,1-$O$3,0)):(OFFSET(E432,2-($N$3+$O$3),0))),MIN((OFFSET(F432,1-$O$3,0)):(OFFSET(F432,2-($N$3+$O$3),0)))))))</f>
        <v/>
      </c>
      <c r="P432" s="65" t="str">
        <f t="shared" ca="1" si="35"/>
        <v/>
      </c>
      <c r="Q432" s="93" t="str">
        <f t="shared" ca="1" si="34"/>
        <v/>
      </c>
      <c r="R432" s="90"/>
      <c r="S432" s="65"/>
      <c r="T432" s="65"/>
      <c r="U432" s="145" t="str">
        <f ca="1">IFERROR(AVERAGE(OFFSET(G432,1-U$3,0):G432),"")</f>
        <v/>
      </c>
      <c r="V432" s="85"/>
      <c r="W432" s="93"/>
      <c r="X432" s="146">
        <f t="shared" ca="1" si="36"/>
        <v>-1</v>
      </c>
      <c r="Y432" s="92"/>
      <c r="Z432" s="81"/>
      <c r="AA432" s="65"/>
      <c r="AB432" s="103"/>
      <c r="AC432" s="103"/>
      <c r="AD432" s="103"/>
      <c r="AE432" s="65"/>
      <c r="AF432" s="81"/>
      <c r="AG432" s="65"/>
      <c r="AH432" s="65"/>
      <c r="AI432" s="81"/>
      <c r="AJ432" s="65"/>
      <c r="AK432" s="103"/>
      <c r="AL432" s="103"/>
      <c r="AM432" s="103"/>
      <c r="AN432" s="65"/>
      <c r="AO432" s="81"/>
      <c r="AP432" s="65"/>
      <c r="AQ432" s="64"/>
    </row>
    <row r="433" spans="1:43" ht="18" customHeight="1">
      <c r="A433" s="46"/>
      <c r="B433" s="47"/>
      <c r="C433" s="48"/>
      <c r="D433" s="46"/>
      <c r="E433" s="46"/>
      <c r="F433" s="46"/>
      <c r="G433" s="46"/>
      <c r="H433" s="57" t="str">
        <f ca="1">IF(AND(COUNT(OFFSET(G433,1-H$3,0):G433)&lt;&gt;H$3),"",IF(AND(COUNT(OFFSET(G433,1-H$3,0):G433)=H$3,H432=""),AVERAGE(OFFSET(G433,1-H$3,0):G433),IF(COUNT(H432=1),H432+2/(H$3+1)*(G433-H432))))</f>
        <v/>
      </c>
      <c r="I433" s="57" t="str">
        <f ca="1">IF(AND(COUNT(OFFSET(G433,1-I$3,0):G433)&lt;&gt;I$3),"",IF(AND(COUNT(OFFSET(G433,1-I$3,0):G433)=I$3,I432=""),AVERAGE(OFFSET(G433,1-I$3,0):G433),IF(COUNT(I432=1),I432+2/(I$3+1)*(G433-I432))))</f>
        <v/>
      </c>
      <c r="J433" s="58" t="str">
        <f t="shared" ca="1" si="32"/>
        <v/>
      </c>
      <c r="K433" s="58" t="str">
        <f ca="1">IF(AND(COUNT(OFFSET(J433,1-K$3,0):J433)&lt;&gt;K$3),"",IF(AND(COUNT(OFFSET(J433,1-K$3,0):J433)=K$3,K432=""),AVERAGE(OFFSET(J433,1-K$3,0):J433),IF(COUNT(K432=1),K432+2/(K$3+1)*(J433-K432))))</f>
        <v/>
      </c>
      <c r="L433" s="82" t="str">
        <f ca="1">IF(OR(ROW()&lt;$L$3+3,E433=""),"",INT(AVERAGE(MAX(OFFSET(E433,1-$L$3,0):E433),MIN(OFFSET(F433,1-$L$3,0):F433))))</f>
        <v/>
      </c>
      <c r="M433" s="82" t="str">
        <f ca="1">IF(OR(ROW()&lt;$M$3+3,E433=""),"",INT(AVERAGE(MAX(OFFSET(E433,1-$M$3,0):E433),MIN(OFFSET(F433,1-$M$3,0):F433))))</f>
        <v/>
      </c>
      <c r="N433" s="65" t="str">
        <f t="shared" ca="1" si="33"/>
        <v/>
      </c>
      <c r="O433" s="102" t="str">
        <f ca="1">IF(ROW()&lt;$O$3+$N$3+3,"",IF(OFFSET(E433,1-$N$3,0)="","",INT(AVERAGE(MAX((OFFSET(E433,1-$O$3,0)):(OFFSET(E433,2-($N$3+$O$3),0))),MIN((OFFSET(F433,1-$O$3,0)):(OFFSET(F433,2-($N$3+$O$3),0)))))))</f>
        <v/>
      </c>
      <c r="P433" s="65" t="str">
        <f t="shared" ca="1" si="35"/>
        <v/>
      </c>
      <c r="Q433" s="93" t="str">
        <f t="shared" ca="1" si="34"/>
        <v/>
      </c>
      <c r="R433" s="90"/>
      <c r="S433" s="65"/>
      <c r="T433" s="65"/>
      <c r="U433" s="145" t="str">
        <f ca="1">IFERROR(AVERAGE(OFFSET(G433,1-U$3,0):G433),"")</f>
        <v/>
      </c>
      <c r="V433" s="85"/>
      <c r="W433" s="93"/>
      <c r="X433" s="146">
        <f t="shared" ca="1" si="36"/>
        <v>-1</v>
      </c>
      <c r="Y433" s="92"/>
      <c r="Z433" s="81"/>
      <c r="AA433" s="65"/>
      <c r="AB433" s="103"/>
      <c r="AC433" s="103"/>
      <c r="AD433" s="103"/>
      <c r="AE433" s="65"/>
      <c r="AF433" s="81"/>
      <c r="AG433" s="65"/>
      <c r="AH433" s="65"/>
      <c r="AI433" s="81"/>
      <c r="AJ433" s="65"/>
      <c r="AK433" s="103"/>
      <c r="AL433" s="103"/>
      <c r="AM433" s="103"/>
      <c r="AN433" s="65"/>
      <c r="AO433" s="81"/>
      <c r="AP433" s="65"/>
      <c r="AQ433" s="64"/>
    </row>
    <row r="434" spans="1:43" ht="18" customHeight="1">
      <c r="A434" s="46"/>
      <c r="B434" s="47"/>
      <c r="C434" s="48"/>
      <c r="D434" s="46"/>
      <c r="E434" s="46"/>
      <c r="F434" s="46"/>
      <c r="G434" s="46"/>
      <c r="H434" s="57" t="str">
        <f ca="1">IF(AND(COUNT(OFFSET(G434,1-H$3,0):G434)&lt;&gt;H$3),"",IF(AND(COUNT(OFFSET(G434,1-H$3,0):G434)=H$3,H433=""),AVERAGE(OFFSET(G434,1-H$3,0):G434),IF(COUNT(H433=1),H433+2/(H$3+1)*(G434-H433))))</f>
        <v/>
      </c>
      <c r="I434" s="57" t="str">
        <f ca="1">IF(AND(COUNT(OFFSET(G434,1-I$3,0):G434)&lt;&gt;I$3),"",IF(AND(COUNT(OFFSET(G434,1-I$3,0):G434)=I$3,I433=""),AVERAGE(OFFSET(G434,1-I$3,0):G434),IF(COUNT(I433=1),I433+2/(I$3+1)*(G434-I433))))</f>
        <v/>
      </c>
      <c r="J434" s="58" t="str">
        <f t="shared" ca="1" si="32"/>
        <v/>
      </c>
      <c r="K434" s="58" t="str">
        <f ca="1">IF(AND(COUNT(OFFSET(J434,1-K$3,0):J434)&lt;&gt;K$3),"",IF(AND(COUNT(OFFSET(J434,1-K$3,0):J434)=K$3,K433=""),AVERAGE(OFFSET(J434,1-K$3,0):J434),IF(COUNT(K433=1),K433+2/(K$3+1)*(J434-K433))))</f>
        <v/>
      </c>
      <c r="L434" s="82" t="str">
        <f ca="1">IF(OR(ROW()&lt;$L$3+3,E434=""),"",INT(AVERAGE(MAX(OFFSET(E434,1-$L$3,0):E434),MIN(OFFSET(F434,1-$L$3,0):F434))))</f>
        <v/>
      </c>
      <c r="M434" s="82" t="str">
        <f ca="1">IF(OR(ROW()&lt;$M$3+3,E434=""),"",INT(AVERAGE(MAX(OFFSET(E434,1-$M$3,0):E434),MIN(OFFSET(F434,1-$M$3,0):F434))))</f>
        <v/>
      </c>
      <c r="N434" s="65" t="str">
        <f t="shared" ca="1" si="33"/>
        <v/>
      </c>
      <c r="O434" s="102" t="str">
        <f ca="1">IF(ROW()&lt;$O$3+$N$3+3,"",IF(OFFSET(E434,1-$N$3,0)="","",INT(AVERAGE(MAX((OFFSET(E434,1-$O$3,0)):(OFFSET(E434,2-($N$3+$O$3),0))),MIN((OFFSET(F434,1-$O$3,0)):(OFFSET(F434,2-($N$3+$O$3),0)))))))</f>
        <v/>
      </c>
      <c r="P434" s="65" t="str">
        <f t="shared" ca="1" si="35"/>
        <v/>
      </c>
      <c r="Q434" s="93" t="str">
        <f t="shared" ca="1" si="34"/>
        <v/>
      </c>
      <c r="R434" s="90"/>
      <c r="S434" s="65"/>
      <c r="T434" s="65"/>
      <c r="U434" s="145" t="str">
        <f ca="1">IFERROR(AVERAGE(OFFSET(G434,1-U$3,0):G434),"")</f>
        <v/>
      </c>
      <c r="V434" s="85"/>
      <c r="W434" s="93"/>
      <c r="X434" s="146">
        <f t="shared" ca="1" si="36"/>
        <v>-1</v>
      </c>
      <c r="Y434" s="92"/>
      <c r="Z434" s="81"/>
      <c r="AA434" s="65"/>
      <c r="AB434" s="103"/>
      <c r="AC434" s="103"/>
      <c r="AD434" s="103"/>
      <c r="AE434" s="65"/>
      <c r="AF434" s="81"/>
      <c r="AG434" s="65"/>
      <c r="AH434" s="65"/>
      <c r="AI434" s="81"/>
      <c r="AJ434" s="65"/>
      <c r="AK434" s="103"/>
      <c r="AL434" s="103"/>
      <c r="AM434" s="103"/>
      <c r="AN434" s="65"/>
      <c r="AO434" s="81"/>
      <c r="AP434" s="65"/>
      <c r="AQ434" s="64"/>
    </row>
    <row r="435" spans="1:43" ht="18" customHeight="1">
      <c r="A435" s="46"/>
      <c r="B435" s="47"/>
      <c r="C435" s="48"/>
      <c r="D435" s="46"/>
      <c r="E435" s="46"/>
      <c r="F435" s="46"/>
      <c r="G435" s="46"/>
      <c r="H435" s="57" t="str">
        <f ca="1">IF(AND(COUNT(OFFSET(G435,1-H$3,0):G435)&lt;&gt;H$3),"",IF(AND(COUNT(OFFSET(G435,1-H$3,0):G435)=H$3,H434=""),AVERAGE(OFFSET(G435,1-H$3,0):G435),IF(COUNT(H434=1),H434+2/(H$3+1)*(G435-H434))))</f>
        <v/>
      </c>
      <c r="I435" s="57" t="str">
        <f ca="1">IF(AND(COUNT(OFFSET(G435,1-I$3,0):G435)&lt;&gt;I$3),"",IF(AND(COUNT(OFFSET(G435,1-I$3,0):G435)=I$3,I434=""),AVERAGE(OFFSET(G435,1-I$3,0):G435),IF(COUNT(I434=1),I434+2/(I$3+1)*(G435-I434))))</f>
        <v/>
      </c>
      <c r="J435" s="58" t="str">
        <f t="shared" ca="1" si="32"/>
        <v/>
      </c>
      <c r="K435" s="58" t="str">
        <f ca="1">IF(AND(COUNT(OFFSET(J435,1-K$3,0):J435)&lt;&gt;K$3),"",IF(AND(COUNT(OFFSET(J435,1-K$3,0):J435)=K$3,K434=""),AVERAGE(OFFSET(J435,1-K$3,0):J435),IF(COUNT(K434=1),K434+2/(K$3+1)*(J435-K434))))</f>
        <v/>
      </c>
      <c r="L435" s="82" t="str">
        <f ca="1">IF(OR(ROW()&lt;$L$3+3,E435=""),"",INT(AVERAGE(MAX(OFFSET(E435,1-$L$3,0):E435),MIN(OFFSET(F435,1-$L$3,0):F435))))</f>
        <v/>
      </c>
      <c r="M435" s="82" t="str">
        <f ca="1">IF(OR(ROW()&lt;$M$3+3,E435=""),"",INT(AVERAGE(MAX(OFFSET(E435,1-$M$3,0):E435),MIN(OFFSET(F435,1-$M$3,0):F435))))</f>
        <v/>
      </c>
      <c r="N435" s="65" t="str">
        <f t="shared" ca="1" si="33"/>
        <v/>
      </c>
      <c r="O435" s="102" t="str">
        <f ca="1">IF(ROW()&lt;$O$3+$N$3+3,"",IF(OFFSET(E435,1-$N$3,0)="","",INT(AVERAGE(MAX((OFFSET(E435,1-$O$3,0)):(OFFSET(E435,2-($N$3+$O$3),0))),MIN((OFFSET(F435,1-$O$3,0)):(OFFSET(F435,2-($N$3+$O$3),0)))))))</f>
        <v/>
      </c>
      <c r="P435" s="65" t="str">
        <f t="shared" ca="1" si="35"/>
        <v/>
      </c>
      <c r="Q435" s="93" t="str">
        <f t="shared" ca="1" si="34"/>
        <v/>
      </c>
      <c r="R435" s="90"/>
      <c r="S435" s="65"/>
      <c r="T435" s="65"/>
      <c r="U435" s="145" t="str">
        <f ca="1">IFERROR(AVERAGE(OFFSET(G435,1-U$3,0):G435),"")</f>
        <v/>
      </c>
      <c r="V435" s="85"/>
      <c r="W435" s="93"/>
      <c r="X435" s="146">
        <f t="shared" ca="1" si="36"/>
        <v>-1</v>
      </c>
      <c r="Y435" s="92"/>
      <c r="Z435" s="81"/>
      <c r="AA435" s="65"/>
      <c r="AB435" s="103"/>
      <c r="AC435" s="103"/>
      <c r="AD435" s="103"/>
      <c r="AE435" s="65"/>
      <c r="AF435" s="81"/>
      <c r="AG435" s="65"/>
      <c r="AH435" s="65"/>
      <c r="AI435" s="81"/>
      <c r="AJ435" s="65"/>
      <c r="AK435" s="103"/>
      <c r="AL435" s="103"/>
      <c r="AM435" s="103"/>
      <c r="AN435" s="65"/>
      <c r="AO435" s="81"/>
      <c r="AP435" s="65"/>
      <c r="AQ435" s="64"/>
    </row>
    <row r="436" spans="1:43" ht="18" customHeight="1">
      <c r="A436" s="46"/>
      <c r="B436" s="47"/>
      <c r="C436" s="48"/>
      <c r="D436" s="46"/>
      <c r="E436" s="46"/>
      <c r="F436" s="46"/>
      <c r="G436" s="46"/>
      <c r="H436" s="57" t="str">
        <f ca="1">IF(AND(COUNT(OFFSET(G436,1-H$3,0):G436)&lt;&gt;H$3),"",IF(AND(COUNT(OFFSET(G436,1-H$3,0):G436)=H$3,H435=""),AVERAGE(OFFSET(G436,1-H$3,0):G436),IF(COUNT(H435=1),H435+2/(H$3+1)*(G436-H435))))</f>
        <v/>
      </c>
      <c r="I436" s="57" t="str">
        <f ca="1">IF(AND(COUNT(OFFSET(G436,1-I$3,0):G436)&lt;&gt;I$3),"",IF(AND(COUNT(OFFSET(G436,1-I$3,0):G436)=I$3,I435=""),AVERAGE(OFFSET(G436,1-I$3,0):G436),IF(COUNT(I435=1),I435+2/(I$3+1)*(G436-I435))))</f>
        <v/>
      </c>
      <c r="J436" s="58" t="str">
        <f t="shared" ca="1" si="32"/>
        <v/>
      </c>
      <c r="K436" s="58" t="str">
        <f ca="1">IF(AND(COUNT(OFFSET(J436,1-K$3,0):J436)&lt;&gt;K$3),"",IF(AND(COUNT(OFFSET(J436,1-K$3,0):J436)=K$3,K435=""),AVERAGE(OFFSET(J436,1-K$3,0):J436),IF(COUNT(K435=1),K435+2/(K$3+1)*(J436-K435))))</f>
        <v/>
      </c>
      <c r="L436" s="82" t="str">
        <f ca="1">IF(OR(ROW()&lt;$L$3+3,E436=""),"",INT(AVERAGE(MAX(OFFSET(E436,1-$L$3,0):E436),MIN(OFFSET(F436,1-$L$3,0):F436))))</f>
        <v/>
      </c>
      <c r="M436" s="82" t="str">
        <f ca="1">IF(OR(ROW()&lt;$M$3+3,E436=""),"",INT(AVERAGE(MAX(OFFSET(E436,1-$M$3,0):E436),MIN(OFFSET(F436,1-$M$3,0):F436))))</f>
        <v/>
      </c>
      <c r="N436" s="65" t="str">
        <f t="shared" ca="1" si="33"/>
        <v/>
      </c>
      <c r="O436" s="102" t="str">
        <f ca="1">IF(ROW()&lt;$O$3+$N$3+3,"",IF(OFFSET(E436,1-$N$3,0)="","",INT(AVERAGE(MAX((OFFSET(E436,1-$O$3,0)):(OFFSET(E436,2-($N$3+$O$3),0))),MIN((OFFSET(F436,1-$O$3,0)):(OFFSET(F436,2-($N$3+$O$3),0)))))))</f>
        <v/>
      </c>
      <c r="P436" s="65" t="str">
        <f t="shared" ca="1" si="35"/>
        <v/>
      </c>
      <c r="Q436" s="93" t="str">
        <f t="shared" ca="1" si="34"/>
        <v/>
      </c>
      <c r="R436" s="90"/>
      <c r="S436" s="65"/>
      <c r="T436" s="65"/>
      <c r="U436" s="145" t="str">
        <f ca="1">IFERROR(AVERAGE(OFFSET(G436,1-U$3,0):G436),"")</f>
        <v/>
      </c>
      <c r="V436" s="85"/>
      <c r="W436" s="93"/>
      <c r="X436" s="146">
        <f t="shared" ca="1" si="36"/>
        <v>-1</v>
      </c>
      <c r="Y436" s="92"/>
      <c r="Z436" s="81"/>
      <c r="AA436" s="65"/>
      <c r="AB436" s="103"/>
      <c r="AC436" s="103"/>
      <c r="AD436" s="103"/>
      <c r="AE436" s="65"/>
      <c r="AF436" s="81"/>
      <c r="AG436" s="65"/>
      <c r="AH436" s="65"/>
      <c r="AI436" s="81"/>
      <c r="AJ436" s="65"/>
      <c r="AK436" s="103"/>
      <c r="AL436" s="103"/>
      <c r="AM436" s="103"/>
      <c r="AN436" s="65"/>
      <c r="AO436" s="81"/>
      <c r="AP436" s="65"/>
      <c r="AQ436" s="64"/>
    </row>
    <row r="437" spans="1:43" ht="18" customHeight="1">
      <c r="A437" s="46"/>
      <c r="B437" s="47"/>
      <c r="C437" s="48"/>
      <c r="D437" s="46"/>
      <c r="E437" s="46"/>
      <c r="F437" s="46"/>
      <c r="G437" s="46"/>
      <c r="H437" s="57" t="str">
        <f ca="1">IF(AND(COUNT(OFFSET(G437,1-H$3,0):G437)&lt;&gt;H$3),"",IF(AND(COUNT(OFFSET(G437,1-H$3,0):G437)=H$3,H436=""),AVERAGE(OFFSET(G437,1-H$3,0):G437),IF(COUNT(H436=1),H436+2/(H$3+1)*(G437-H436))))</f>
        <v/>
      </c>
      <c r="I437" s="57" t="str">
        <f ca="1">IF(AND(COUNT(OFFSET(G437,1-I$3,0):G437)&lt;&gt;I$3),"",IF(AND(COUNT(OFFSET(G437,1-I$3,0):G437)=I$3,I436=""),AVERAGE(OFFSET(G437,1-I$3,0):G437),IF(COUNT(I436=1),I436+2/(I$3+1)*(G437-I436))))</f>
        <v/>
      </c>
      <c r="J437" s="58" t="str">
        <f t="shared" ca="1" si="32"/>
        <v/>
      </c>
      <c r="K437" s="58" t="str">
        <f ca="1">IF(AND(COUNT(OFFSET(J437,1-K$3,0):J437)&lt;&gt;K$3),"",IF(AND(COUNT(OFFSET(J437,1-K$3,0):J437)=K$3,K436=""),AVERAGE(OFFSET(J437,1-K$3,0):J437),IF(COUNT(K436=1),K436+2/(K$3+1)*(J437-K436))))</f>
        <v/>
      </c>
      <c r="L437" s="82" t="str">
        <f ca="1">IF(OR(ROW()&lt;$L$3+3,E437=""),"",INT(AVERAGE(MAX(OFFSET(E437,1-$L$3,0):E437),MIN(OFFSET(F437,1-$L$3,0):F437))))</f>
        <v/>
      </c>
      <c r="M437" s="82" t="str">
        <f ca="1">IF(OR(ROW()&lt;$M$3+3,E437=""),"",INT(AVERAGE(MAX(OFFSET(E437,1-$M$3,0):E437),MIN(OFFSET(F437,1-$M$3,0):F437))))</f>
        <v/>
      </c>
      <c r="N437" s="65" t="str">
        <f t="shared" ca="1" si="33"/>
        <v/>
      </c>
      <c r="O437" s="102" t="str">
        <f ca="1">IF(ROW()&lt;$O$3+$N$3+3,"",IF(OFFSET(E437,1-$N$3,0)="","",INT(AVERAGE(MAX((OFFSET(E437,1-$O$3,0)):(OFFSET(E437,2-($N$3+$O$3),0))),MIN((OFFSET(F437,1-$O$3,0)):(OFFSET(F437,2-($N$3+$O$3),0)))))))</f>
        <v/>
      </c>
      <c r="P437" s="65" t="str">
        <f t="shared" ca="1" si="35"/>
        <v/>
      </c>
      <c r="Q437" s="93" t="str">
        <f t="shared" ca="1" si="34"/>
        <v/>
      </c>
      <c r="R437" s="90"/>
      <c r="S437" s="65"/>
      <c r="T437" s="65"/>
      <c r="U437" s="145" t="str">
        <f ca="1">IFERROR(AVERAGE(OFFSET(G437,1-U$3,0):G437),"")</f>
        <v/>
      </c>
      <c r="V437" s="85"/>
      <c r="W437" s="93"/>
      <c r="X437" s="146">
        <f t="shared" ca="1" si="36"/>
        <v>-1</v>
      </c>
      <c r="Y437" s="92"/>
      <c r="Z437" s="81"/>
      <c r="AA437" s="65"/>
      <c r="AB437" s="103"/>
      <c r="AC437" s="103"/>
      <c r="AD437" s="103"/>
      <c r="AE437" s="65"/>
      <c r="AF437" s="81"/>
      <c r="AG437" s="65"/>
      <c r="AH437" s="65"/>
      <c r="AI437" s="81"/>
      <c r="AJ437" s="65"/>
      <c r="AK437" s="103"/>
      <c r="AL437" s="103"/>
      <c r="AM437" s="103"/>
      <c r="AN437" s="65"/>
      <c r="AO437" s="81"/>
      <c r="AP437" s="65"/>
      <c r="AQ437" s="64"/>
    </row>
    <row r="438" spans="1:43" ht="18" customHeight="1">
      <c r="A438" s="46"/>
      <c r="B438" s="47"/>
      <c r="C438" s="48"/>
      <c r="D438" s="46"/>
      <c r="E438" s="46"/>
      <c r="F438" s="46"/>
      <c r="G438" s="46"/>
      <c r="H438" s="57" t="str">
        <f ca="1">IF(AND(COUNT(OFFSET(G438,1-H$3,0):G438)&lt;&gt;H$3),"",IF(AND(COUNT(OFFSET(G438,1-H$3,0):G438)=H$3,H437=""),AVERAGE(OFFSET(G438,1-H$3,0):G438),IF(COUNT(H437=1),H437+2/(H$3+1)*(G438-H437))))</f>
        <v/>
      </c>
      <c r="I438" s="57" t="str">
        <f ca="1">IF(AND(COUNT(OFFSET(G438,1-I$3,0):G438)&lt;&gt;I$3),"",IF(AND(COUNT(OFFSET(G438,1-I$3,0):G438)=I$3,I437=""),AVERAGE(OFFSET(G438,1-I$3,0):G438),IF(COUNT(I437=1),I437+2/(I$3+1)*(G438-I437))))</f>
        <v/>
      </c>
      <c r="J438" s="58" t="str">
        <f t="shared" ca="1" si="32"/>
        <v/>
      </c>
      <c r="K438" s="58" t="str">
        <f ca="1">IF(AND(COUNT(OFFSET(J438,1-K$3,0):J438)&lt;&gt;K$3),"",IF(AND(COUNT(OFFSET(J438,1-K$3,0):J438)=K$3,K437=""),AVERAGE(OFFSET(J438,1-K$3,0):J438),IF(COUNT(K437=1),K437+2/(K$3+1)*(J438-K437))))</f>
        <v/>
      </c>
      <c r="L438" s="82" t="str">
        <f ca="1">IF(OR(ROW()&lt;$L$3+3,E438=""),"",INT(AVERAGE(MAX(OFFSET(E438,1-$L$3,0):E438),MIN(OFFSET(F438,1-$L$3,0):F438))))</f>
        <v/>
      </c>
      <c r="M438" s="82" t="str">
        <f ca="1">IF(OR(ROW()&lt;$M$3+3,E438=""),"",INT(AVERAGE(MAX(OFFSET(E438,1-$M$3,0):E438),MIN(OFFSET(F438,1-$M$3,0):F438))))</f>
        <v/>
      </c>
      <c r="N438" s="65" t="str">
        <f t="shared" ca="1" si="33"/>
        <v/>
      </c>
      <c r="O438" s="102" t="str">
        <f ca="1">IF(ROW()&lt;$O$3+$N$3+3,"",IF(OFFSET(E438,1-$N$3,0)="","",INT(AVERAGE(MAX((OFFSET(E438,1-$O$3,0)):(OFFSET(E438,2-($N$3+$O$3),0))),MIN((OFFSET(F438,1-$O$3,0)):(OFFSET(F438,2-($N$3+$O$3),0)))))))</f>
        <v/>
      </c>
      <c r="P438" s="65" t="str">
        <f t="shared" ca="1" si="35"/>
        <v/>
      </c>
      <c r="Q438" s="93" t="str">
        <f t="shared" ca="1" si="34"/>
        <v/>
      </c>
      <c r="R438" s="90"/>
      <c r="S438" s="65"/>
      <c r="T438" s="65"/>
      <c r="U438" s="145" t="str">
        <f ca="1">IFERROR(AVERAGE(OFFSET(G438,1-U$3,0):G438),"")</f>
        <v/>
      </c>
      <c r="V438" s="85"/>
      <c r="W438" s="93"/>
      <c r="X438" s="146">
        <f t="shared" ca="1" si="36"/>
        <v>-1</v>
      </c>
      <c r="Y438" s="92"/>
      <c r="Z438" s="81"/>
      <c r="AA438" s="65"/>
      <c r="AB438" s="103"/>
      <c r="AC438" s="103"/>
      <c r="AD438" s="103"/>
      <c r="AE438" s="65"/>
      <c r="AF438" s="81"/>
      <c r="AG438" s="65"/>
      <c r="AH438" s="65"/>
      <c r="AI438" s="81"/>
      <c r="AJ438" s="65"/>
      <c r="AK438" s="103"/>
      <c r="AL438" s="103"/>
      <c r="AM438" s="103"/>
      <c r="AN438" s="65"/>
      <c r="AO438" s="81"/>
      <c r="AP438" s="65"/>
      <c r="AQ438" s="64"/>
    </row>
    <row r="439" spans="1:43" ht="18" customHeight="1">
      <c r="A439" s="46"/>
      <c r="B439" s="47"/>
      <c r="C439" s="48"/>
      <c r="D439" s="46"/>
      <c r="E439" s="46"/>
      <c r="F439" s="46"/>
      <c r="G439" s="46"/>
      <c r="H439" s="57" t="str">
        <f ca="1">IF(AND(COUNT(OFFSET(G439,1-H$3,0):G439)&lt;&gt;H$3),"",IF(AND(COUNT(OFFSET(G439,1-H$3,0):G439)=H$3,H438=""),AVERAGE(OFFSET(G439,1-H$3,0):G439),IF(COUNT(H438=1),H438+2/(H$3+1)*(G439-H438))))</f>
        <v/>
      </c>
      <c r="I439" s="57" t="str">
        <f ca="1">IF(AND(COUNT(OFFSET(G439,1-I$3,0):G439)&lt;&gt;I$3),"",IF(AND(COUNT(OFFSET(G439,1-I$3,0):G439)=I$3,I438=""),AVERAGE(OFFSET(G439,1-I$3,0):G439),IF(COUNT(I438=1),I438+2/(I$3+1)*(G439-I438))))</f>
        <v/>
      </c>
      <c r="J439" s="58" t="str">
        <f t="shared" ca="1" si="32"/>
        <v/>
      </c>
      <c r="K439" s="58" t="str">
        <f ca="1">IF(AND(COUNT(OFFSET(J439,1-K$3,0):J439)&lt;&gt;K$3),"",IF(AND(COUNT(OFFSET(J439,1-K$3,0):J439)=K$3,K438=""),AVERAGE(OFFSET(J439,1-K$3,0):J439),IF(COUNT(K438=1),K438+2/(K$3+1)*(J439-K438))))</f>
        <v/>
      </c>
      <c r="L439" s="82" t="str">
        <f ca="1">IF(OR(ROW()&lt;$L$3+3,E439=""),"",INT(AVERAGE(MAX(OFFSET(E439,1-$L$3,0):E439),MIN(OFFSET(F439,1-$L$3,0):F439))))</f>
        <v/>
      </c>
      <c r="M439" s="82" t="str">
        <f ca="1">IF(OR(ROW()&lt;$M$3+3,E439=""),"",INT(AVERAGE(MAX(OFFSET(E439,1-$M$3,0):E439),MIN(OFFSET(F439,1-$M$3,0):F439))))</f>
        <v/>
      </c>
      <c r="N439" s="65" t="str">
        <f t="shared" ca="1" si="33"/>
        <v/>
      </c>
      <c r="O439" s="102" t="str">
        <f ca="1">IF(ROW()&lt;$O$3+$N$3+3,"",IF(OFFSET(E439,1-$N$3,0)="","",INT(AVERAGE(MAX((OFFSET(E439,1-$O$3,0)):(OFFSET(E439,2-($N$3+$O$3),0))),MIN((OFFSET(F439,1-$O$3,0)):(OFFSET(F439,2-($N$3+$O$3),0)))))))</f>
        <v/>
      </c>
      <c r="P439" s="65" t="str">
        <f t="shared" ca="1" si="35"/>
        <v/>
      </c>
      <c r="Q439" s="93" t="str">
        <f t="shared" ca="1" si="34"/>
        <v/>
      </c>
      <c r="R439" s="90"/>
      <c r="S439" s="65"/>
      <c r="T439" s="65"/>
      <c r="U439" s="145" t="str">
        <f ca="1">IFERROR(AVERAGE(OFFSET(G439,1-U$3,0):G439),"")</f>
        <v/>
      </c>
      <c r="V439" s="85"/>
      <c r="W439" s="93"/>
      <c r="X439" s="146">
        <f t="shared" ca="1" si="36"/>
        <v>-1</v>
      </c>
      <c r="Y439" s="92"/>
      <c r="Z439" s="81"/>
      <c r="AA439" s="65"/>
      <c r="AB439" s="103"/>
      <c r="AC439" s="103"/>
      <c r="AD439" s="103"/>
      <c r="AE439" s="65"/>
      <c r="AF439" s="81"/>
      <c r="AG439" s="65"/>
      <c r="AH439" s="65"/>
      <c r="AI439" s="81"/>
      <c r="AJ439" s="65"/>
      <c r="AK439" s="103"/>
      <c r="AL439" s="103"/>
      <c r="AM439" s="103"/>
      <c r="AN439" s="65"/>
      <c r="AO439" s="81"/>
      <c r="AP439" s="65"/>
      <c r="AQ439" s="64"/>
    </row>
    <row r="440" spans="1:43" ht="18" customHeight="1">
      <c r="A440" s="46"/>
      <c r="B440" s="47"/>
      <c r="C440" s="48"/>
      <c r="D440" s="46"/>
      <c r="E440" s="46"/>
      <c r="F440" s="46"/>
      <c r="G440" s="46"/>
      <c r="H440" s="57" t="str">
        <f ca="1">IF(AND(COUNT(OFFSET(G440,1-H$3,0):G440)&lt;&gt;H$3),"",IF(AND(COUNT(OFFSET(G440,1-H$3,0):G440)=H$3,H439=""),AVERAGE(OFFSET(G440,1-H$3,0):G440),IF(COUNT(H439=1),H439+2/(H$3+1)*(G440-H439))))</f>
        <v/>
      </c>
      <c r="I440" s="57" t="str">
        <f ca="1">IF(AND(COUNT(OFFSET(G440,1-I$3,0):G440)&lt;&gt;I$3),"",IF(AND(COUNT(OFFSET(G440,1-I$3,0):G440)=I$3,I439=""),AVERAGE(OFFSET(G440,1-I$3,0):G440),IF(COUNT(I439=1),I439+2/(I$3+1)*(G440-I439))))</f>
        <v/>
      </c>
      <c r="J440" s="58" t="str">
        <f t="shared" ca="1" si="32"/>
        <v/>
      </c>
      <c r="K440" s="58" t="str">
        <f ca="1">IF(AND(COUNT(OFFSET(J440,1-K$3,0):J440)&lt;&gt;K$3),"",IF(AND(COUNT(OFFSET(J440,1-K$3,0):J440)=K$3,K439=""),AVERAGE(OFFSET(J440,1-K$3,0):J440),IF(COUNT(K439=1),K439+2/(K$3+1)*(J440-K439))))</f>
        <v/>
      </c>
      <c r="L440" s="82" t="str">
        <f ca="1">IF(OR(ROW()&lt;$L$3+3,E440=""),"",INT(AVERAGE(MAX(OFFSET(E440,1-$L$3,0):E440),MIN(OFFSET(F440,1-$L$3,0):F440))))</f>
        <v/>
      </c>
      <c r="M440" s="82" t="str">
        <f ca="1">IF(OR(ROW()&lt;$M$3+3,E440=""),"",INT(AVERAGE(MAX(OFFSET(E440,1-$M$3,0):E440),MIN(OFFSET(F440,1-$M$3,0):F440))))</f>
        <v/>
      </c>
      <c r="N440" s="65" t="str">
        <f t="shared" ca="1" si="33"/>
        <v/>
      </c>
      <c r="O440" s="102" t="str">
        <f ca="1">IF(ROW()&lt;$O$3+$N$3+3,"",IF(OFFSET(E440,1-$N$3,0)="","",INT(AVERAGE(MAX((OFFSET(E440,1-$O$3,0)):(OFFSET(E440,2-($N$3+$O$3),0))),MIN((OFFSET(F440,1-$O$3,0)):(OFFSET(F440,2-($N$3+$O$3),0)))))))</f>
        <v/>
      </c>
      <c r="P440" s="65" t="str">
        <f t="shared" ca="1" si="35"/>
        <v/>
      </c>
      <c r="Q440" s="93" t="str">
        <f t="shared" ca="1" si="34"/>
        <v/>
      </c>
      <c r="R440" s="90"/>
      <c r="S440" s="65"/>
      <c r="T440" s="65"/>
      <c r="U440" s="145" t="str">
        <f ca="1">IFERROR(AVERAGE(OFFSET(G440,1-U$3,0):G440),"")</f>
        <v/>
      </c>
      <c r="V440" s="85"/>
      <c r="W440" s="93"/>
      <c r="X440" s="146">
        <f t="shared" ca="1" si="36"/>
        <v>-1</v>
      </c>
      <c r="Y440" s="92"/>
      <c r="Z440" s="81"/>
      <c r="AA440" s="65"/>
      <c r="AB440" s="103"/>
      <c r="AC440" s="103"/>
      <c r="AD440" s="103"/>
      <c r="AE440" s="65"/>
      <c r="AF440" s="81"/>
      <c r="AG440" s="65"/>
      <c r="AH440" s="65"/>
      <c r="AI440" s="81"/>
      <c r="AJ440" s="65"/>
      <c r="AK440" s="103"/>
      <c r="AL440" s="103"/>
      <c r="AM440" s="103"/>
      <c r="AN440" s="65"/>
      <c r="AO440" s="81"/>
      <c r="AP440" s="65"/>
      <c r="AQ440" s="64"/>
    </row>
    <row r="441" spans="1:43" ht="18" customHeight="1">
      <c r="A441" s="46"/>
      <c r="B441" s="47"/>
      <c r="C441" s="48"/>
      <c r="D441" s="46"/>
      <c r="E441" s="46"/>
      <c r="F441" s="46"/>
      <c r="G441" s="46"/>
      <c r="H441" s="57" t="str">
        <f ca="1">IF(AND(COUNT(OFFSET(G441,1-H$3,0):G441)&lt;&gt;H$3),"",IF(AND(COUNT(OFFSET(G441,1-H$3,0):G441)=H$3,H440=""),AVERAGE(OFFSET(G441,1-H$3,0):G441),IF(COUNT(H440=1),H440+2/(H$3+1)*(G441-H440))))</f>
        <v/>
      </c>
      <c r="I441" s="57" t="str">
        <f ca="1">IF(AND(COUNT(OFFSET(G441,1-I$3,0):G441)&lt;&gt;I$3),"",IF(AND(COUNT(OFFSET(G441,1-I$3,0):G441)=I$3,I440=""),AVERAGE(OFFSET(G441,1-I$3,0):G441),IF(COUNT(I440=1),I440+2/(I$3+1)*(G441-I440))))</f>
        <v/>
      </c>
      <c r="J441" s="58" t="str">
        <f t="shared" ca="1" si="32"/>
        <v/>
      </c>
      <c r="K441" s="58" t="str">
        <f ca="1">IF(AND(COUNT(OFFSET(J441,1-K$3,0):J441)&lt;&gt;K$3),"",IF(AND(COUNT(OFFSET(J441,1-K$3,0):J441)=K$3,K440=""),AVERAGE(OFFSET(J441,1-K$3,0):J441),IF(COUNT(K440=1),K440+2/(K$3+1)*(J441-K440))))</f>
        <v/>
      </c>
      <c r="L441" s="82" t="str">
        <f ca="1">IF(OR(ROW()&lt;$L$3+3,E441=""),"",INT(AVERAGE(MAX(OFFSET(E441,1-$L$3,0):E441),MIN(OFFSET(F441,1-$L$3,0):F441))))</f>
        <v/>
      </c>
      <c r="M441" s="82" t="str">
        <f ca="1">IF(OR(ROW()&lt;$M$3+3,E441=""),"",INT(AVERAGE(MAX(OFFSET(E441,1-$M$3,0):E441),MIN(OFFSET(F441,1-$M$3,0):F441))))</f>
        <v/>
      </c>
      <c r="N441" s="65" t="str">
        <f t="shared" ca="1" si="33"/>
        <v/>
      </c>
      <c r="O441" s="102" t="str">
        <f ca="1">IF(ROW()&lt;$O$3+$N$3+3,"",IF(OFFSET(E441,1-$N$3,0)="","",INT(AVERAGE(MAX((OFFSET(E441,1-$O$3,0)):(OFFSET(E441,2-($N$3+$O$3),0))),MIN((OFFSET(F441,1-$O$3,0)):(OFFSET(F441,2-($N$3+$O$3),0)))))))</f>
        <v/>
      </c>
      <c r="P441" s="65" t="str">
        <f t="shared" ca="1" si="35"/>
        <v/>
      </c>
      <c r="Q441" s="93" t="str">
        <f t="shared" ca="1" si="34"/>
        <v/>
      </c>
      <c r="R441" s="90"/>
      <c r="S441" s="65"/>
      <c r="T441" s="65"/>
      <c r="U441" s="145" t="str">
        <f ca="1">IFERROR(AVERAGE(OFFSET(G441,1-U$3,0):G441),"")</f>
        <v/>
      </c>
      <c r="V441" s="85"/>
      <c r="W441" s="93"/>
      <c r="X441" s="146">
        <f t="shared" ca="1" si="36"/>
        <v>-1</v>
      </c>
      <c r="Y441" s="92"/>
      <c r="Z441" s="81"/>
      <c r="AA441" s="65"/>
      <c r="AB441" s="103"/>
      <c r="AC441" s="103"/>
      <c r="AD441" s="103"/>
      <c r="AE441" s="65"/>
      <c r="AF441" s="81"/>
      <c r="AG441" s="65"/>
      <c r="AH441" s="65"/>
      <c r="AI441" s="81"/>
      <c r="AJ441" s="65"/>
      <c r="AK441" s="103"/>
      <c r="AL441" s="103"/>
      <c r="AM441" s="103"/>
      <c r="AN441" s="65"/>
      <c r="AO441" s="81"/>
      <c r="AP441" s="65"/>
      <c r="AQ441" s="64"/>
    </row>
    <row r="442" spans="1:43" ht="18" customHeight="1">
      <c r="A442" s="46"/>
      <c r="B442" s="47"/>
      <c r="C442" s="48"/>
      <c r="D442" s="46"/>
      <c r="E442" s="46"/>
      <c r="F442" s="46"/>
      <c r="G442" s="46"/>
      <c r="H442" s="57" t="str">
        <f ca="1">IF(AND(COUNT(OFFSET(G442,1-H$3,0):G442)&lt;&gt;H$3),"",IF(AND(COUNT(OFFSET(G442,1-H$3,0):G442)=H$3,H441=""),AVERAGE(OFFSET(G442,1-H$3,0):G442),IF(COUNT(H441=1),H441+2/(H$3+1)*(G442-H441))))</f>
        <v/>
      </c>
      <c r="I442" s="57" t="str">
        <f ca="1">IF(AND(COUNT(OFFSET(G442,1-I$3,0):G442)&lt;&gt;I$3),"",IF(AND(COUNT(OFFSET(G442,1-I$3,0):G442)=I$3,I441=""),AVERAGE(OFFSET(G442,1-I$3,0):G442),IF(COUNT(I441=1),I441+2/(I$3+1)*(G442-I441))))</f>
        <v/>
      </c>
      <c r="J442" s="58" t="str">
        <f t="shared" ca="1" si="32"/>
        <v/>
      </c>
      <c r="K442" s="58" t="str">
        <f ca="1">IF(AND(COUNT(OFFSET(J442,1-K$3,0):J442)&lt;&gt;K$3),"",IF(AND(COUNT(OFFSET(J442,1-K$3,0):J442)=K$3,K441=""),AVERAGE(OFFSET(J442,1-K$3,0):J442),IF(COUNT(K441=1),K441+2/(K$3+1)*(J442-K441))))</f>
        <v/>
      </c>
      <c r="L442" s="82" t="str">
        <f ca="1">IF(OR(ROW()&lt;$L$3+3,E442=""),"",INT(AVERAGE(MAX(OFFSET(E442,1-$L$3,0):E442),MIN(OFFSET(F442,1-$L$3,0):F442))))</f>
        <v/>
      </c>
      <c r="M442" s="82" t="str">
        <f ca="1">IF(OR(ROW()&lt;$M$3+3,E442=""),"",INT(AVERAGE(MAX(OFFSET(E442,1-$M$3,0):E442),MIN(OFFSET(F442,1-$M$3,0):F442))))</f>
        <v/>
      </c>
      <c r="N442" s="65" t="str">
        <f t="shared" ca="1" si="33"/>
        <v/>
      </c>
      <c r="O442" s="102" t="str">
        <f ca="1">IF(ROW()&lt;$O$3+$N$3+3,"",IF(OFFSET(E442,1-$N$3,0)="","",INT(AVERAGE(MAX((OFFSET(E442,1-$O$3,0)):(OFFSET(E442,2-($N$3+$O$3),0))),MIN((OFFSET(F442,1-$O$3,0)):(OFFSET(F442,2-($N$3+$O$3),0)))))))</f>
        <v/>
      </c>
      <c r="P442" s="65" t="str">
        <f t="shared" ca="1" si="35"/>
        <v/>
      </c>
      <c r="Q442" s="93" t="str">
        <f t="shared" ca="1" si="34"/>
        <v/>
      </c>
      <c r="R442" s="90"/>
      <c r="S442" s="65"/>
      <c r="T442" s="65"/>
      <c r="U442" s="145" t="str">
        <f ca="1">IFERROR(AVERAGE(OFFSET(G442,1-U$3,0):G442),"")</f>
        <v/>
      </c>
      <c r="V442" s="85"/>
      <c r="W442" s="93"/>
      <c r="X442" s="146">
        <f t="shared" ca="1" si="36"/>
        <v>-1</v>
      </c>
      <c r="Y442" s="92"/>
      <c r="Z442" s="81"/>
      <c r="AA442" s="65"/>
      <c r="AB442" s="103"/>
      <c r="AC442" s="103"/>
      <c r="AD442" s="103"/>
      <c r="AE442" s="65"/>
      <c r="AF442" s="81"/>
      <c r="AG442" s="65"/>
      <c r="AH442" s="65"/>
      <c r="AI442" s="81"/>
      <c r="AJ442" s="65"/>
      <c r="AK442" s="103"/>
      <c r="AL442" s="103"/>
      <c r="AM442" s="103"/>
      <c r="AN442" s="65"/>
      <c r="AO442" s="81"/>
      <c r="AP442" s="65"/>
      <c r="AQ442" s="64"/>
    </row>
    <row r="443" spans="1:43" ht="18" customHeight="1">
      <c r="A443" s="46"/>
      <c r="B443" s="47"/>
      <c r="C443" s="48"/>
      <c r="D443" s="46"/>
      <c r="E443" s="46"/>
      <c r="F443" s="46"/>
      <c r="G443" s="46"/>
      <c r="H443" s="57" t="str">
        <f ca="1">IF(AND(COUNT(OFFSET(G443,1-H$3,0):G443)&lt;&gt;H$3),"",IF(AND(COUNT(OFFSET(G443,1-H$3,0):G443)=H$3,H442=""),AVERAGE(OFFSET(G443,1-H$3,0):G443),IF(COUNT(H442=1),H442+2/(H$3+1)*(G443-H442))))</f>
        <v/>
      </c>
      <c r="I443" s="57" t="str">
        <f ca="1">IF(AND(COUNT(OFFSET(G443,1-I$3,0):G443)&lt;&gt;I$3),"",IF(AND(COUNT(OFFSET(G443,1-I$3,0):G443)=I$3,I442=""),AVERAGE(OFFSET(G443,1-I$3,0):G443),IF(COUNT(I442=1),I442+2/(I$3+1)*(G443-I442))))</f>
        <v/>
      </c>
      <c r="J443" s="58" t="str">
        <f t="shared" ca="1" si="32"/>
        <v/>
      </c>
      <c r="K443" s="58" t="str">
        <f ca="1">IF(AND(COUNT(OFFSET(J443,1-K$3,0):J443)&lt;&gt;K$3),"",IF(AND(COUNT(OFFSET(J443,1-K$3,0):J443)=K$3,K442=""),AVERAGE(OFFSET(J443,1-K$3,0):J443),IF(COUNT(K442=1),K442+2/(K$3+1)*(J443-K442))))</f>
        <v/>
      </c>
      <c r="L443" s="82" t="str">
        <f ca="1">IF(OR(ROW()&lt;$L$3+3,E443=""),"",INT(AVERAGE(MAX(OFFSET(E443,1-$L$3,0):E443),MIN(OFFSET(F443,1-$L$3,0):F443))))</f>
        <v/>
      </c>
      <c r="M443" s="82" t="str">
        <f ca="1">IF(OR(ROW()&lt;$M$3+3,E443=""),"",INT(AVERAGE(MAX(OFFSET(E443,1-$M$3,0):E443),MIN(OFFSET(F443,1-$M$3,0):F443))))</f>
        <v/>
      </c>
      <c r="N443" s="65" t="str">
        <f t="shared" ca="1" si="33"/>
        <v/>
      </c>
      <c r="O443" s="102" t="str">
        <f ca="1">IF(ROW()&lt;$O$3+$N$3+3,"",IF(OFFSET(E443,1-$N$3,0)="","",INT(AVERAGE(MAX((OFFSET(E443,1-$O$3,0)):(OFFSET(E443,2-($N$3+$O$3),0))),MIN((OFFSET(F443,1-$O$3,0)):(OFFSET(F443,2-($N$3+$O$3),0)))))))</f>
        <v/>
      </c>
      <c r="P443" s="65" t="str">
        <f t="shared" ca="1" si="35"/>
        <v/>
      </c>
      <c r="Q443" s="93" t="str">
        <f t="shared" ca="1" si="34"/>
        <v/>
      </c>
      <c r="R443" s="90"/>
      <c r="S443" s="65"/>
      <c r="T443" s="65"/>
      <c r="U443" s="145" t="str">
        <f ca="1">IFERROR(AVERAGE(OFFSET(G443,1-U$3,0):G443),"")</f>
        <v/>
      </c>
      <c r="V443" s="85"/>
      <c r="W443" s="93"/>
      <c r="X443" s="146">
        <f t="shared" ca="1" si="36"/>
        <v>-1</v>
      </c>
      <c r="Y443" s="92"/>
      <c r="Z443" s="81"/>
      <c r="AA443" s="65"/>
      <c r="AB443" s="103"/>
      <c r="AC443" s="103"/>
      <c r="AD443" s="103"/>
      <c r="AE443" s="65"/>
      <c r="AF443" s="81"/>
      <c r="AG443" s="65"/>
      <c r="AH443" s="65"/>
      <c r="AI443" s="81"/>
      <c r="AJ443" s="65"/>
      <c r="AK443" s="103"/>
      <c r="AL443" s="103"/>
      <c r="AM443" s="103"/>
      <c r="AN443" s="65"/>
      <c r="AO443" s="81"/>
      <c r="AP443" s="65"/>
      <c r="AQ443" s="64"/>
    </row>
    <row r="444" spans="1:43" ht="18" customHeight="1">
      <c r="A444" s="46"/>
      <c r="B444" s="47"/>
      <c r="C444" s="48"/>
      <c r="D444" s="46"/>
      <c r="E444" s="46"/>
      <c r="F444" s="46"/>
      <c r="G444" s="46"/>
      <c r="H444" s="57" t="str">
        <f ca="1">IF(AND(COUNT(OFFSET(G444,1-H$3,0):G444)&lt;&gt;H$3),"",IF(AND(COUNT(OFFSET(G444,1-H$3,0):G444)=H$3,H443=""),AVERAGE(OFFSET(G444,1-H$3,0):G444),IF(COUNT(H443=1),H443+2/(H$3+1)*(G444-H443))))</f>
        <v/>
      </c>
      <c r="I444" s="57" t="str">
        <f ca="1">IF(AND(COUNT(OFFSET(G444,1-I$3,0):G444)&lt;&gt;I$3),"",IF(AND(COUNT(OFFSET(G444,1-I$3,0):G444)=I$3,I443=""),AVERAGE(OFFSET(G444,1-I$3,0):G444),IF(COUNT(I443=1),I443+2/(I$3+1)*(G444-I443))))</f>
        <v/>
      </c>
      <c r="J444" s="58" t="str">
        <f t="shared" ca="1" si="32"/>
        <v/>
      </c>
      <c r="K444" s="58" t="str">
        <f ca="1">IF(AND(COUNT(OFFSET(J444,1-K$3,0):J444)&lt;&gt;K$3),"",IF(AND(COUNT(OFFSET(J444,1-K$3,0):J444)=K$3,K443=""),AVERAGE(OFFSET(J444,1-K$3,0):J444),IF(COUNT(K443=1),K443+2/(K$3+1)*(J444-K443))))</f>
        <v/>
      </c>
      <c r="L444" s="82" t="str">
        <f ca="1">IF(OR(ROW()&lt;$L$3+3,E444=""),"",INT(AVERAGE(MAX(OFFSET(E444,1-$L$3,0):E444),MIN(OFFSET(F444,1-$L$3,0):F444))))</f>
        <v/>
      </c>
      <c r="M444" s="82" t="str">
        <f ca="1">IF(OR(ROW()&lt;$M$3+3,E444=""),"",INT(AVERAGE(MAX(OFFSET(E444,1-$M$3,0):E444),MIN(OFFSET(F444,1-$M$3,0):F444))))</f>
        <v/>
      </c>
      <c r="N444" s="65" t="str">
        <f t="shared" ca="1" si="33"/>
        <v/>
      </c>
      <c r="O444" s="102" t="str">
        <f ca="1">IF(ROW()&lt;$O$3+$N$3+3,"",IF(OFFSET(E444,1-$N$3,0)="","",INT(AVERAGE(MAX((OFFSET(E444,1-$O$3,0)):(OFFSET(E444,2-($N$3+$O$3),0))),MIN((OFFSET(F444,1-$O$3,0)):(OFFSET(F444,2-($N$3+$O$3),0)))))))</f>
        <v/>
      </c>
      <c r="P444" s="65" t="str">
        <f t="shared" ca="1" si="35"/>
        <v/>
      </c>
      <c r="Q444" s="93" t="str">
        <f t="shared" ca="1" si="34"/>
        <v/>
      </c>
      <c r="R444" s="90"/>
      <c r="S444" s="65"/>
      <c r="T444" s="65"/>
      <c r="U444" s="145" t="str">
        <f ca="1">IFERROR(AVERAGE(OFFSET(G444,1-U$3,0):G444),"")</f>
        <v/>
      </c>
      <c r="V444" s="85"/>
      <c r="W444" s="93"/>
      <c r="X444" s="146">
        <f t="shared" ca="1" si="36"/>
        <v>-1</v>
      </c>
      <c r="Y444" s="92"/>
      <c r="Z444" s="81"/>
      <c r="AA444" s="65"/>
      <c r="AB444" s="103"/>
      <c r="AC444" s="103"/>
      <c r="AD444" s="103"/>
      <c r="AE444" s="65"/>
      <c r="AF444" s="81"/>
      <c r="AG444" s="65"/>
      <c r="AH444" s="65"/>
      <c r="AI444" s="81"/>
      <c r="AJ444" s="65"/>
      <c r="AK444" s="103"/>
      <c r="AL444" s="103"/>
      <c r="AM444" s="103"/>
      <c r="AN444" s="65"/>
      <c r="AO444" s="81"/>
      <c r="AP444" s="65"/>
      <c r="AQ444" s="64"/>
    </row>
    <row r="445" spans="1:43" ht="18" customHeight="1">
      <c r="A445" s="46"/>
      <c r="B445" s="47"/>
      <c r="C445" s="48"/>
      <c r="D445" s="46"/>
      <c r="E445" s="46"/>
      <c r="F445" s="46"/>
      <c r="G445" s="46"/>
      <c r="H445" s="57" t="str">
        <f ca="1">IF(AND(COUNT(OFFSET(G445,1-H$3,0):G445)&lt;&gt;H$3),"",IF(AND(COUNT(OFFSET(G445,1-H$3,0):G445)=H$3,H444=""),AVERAGE(OFFSET(G445,1-H$3,0):G445),IF(COUNT(H444=1),H444+2/(H$3+1)*(G445-H444))))</f>
        <v/>
      </c>
      <c r="I445" s="57" t="str">
        <f ca="1">IF(AND(COUNT(OFFSET(G445,1-I$3,0):G445)&lt;&gt;I$3),"",IF(AND(COUNT(OFFSET(G445,1-I$3,0):G445)=I$3,I444=""),AVERAGE(OFFSET(G445,1-I$3,0):G445),IF(COUNT(I444=1),I444+2/(I$3+1)*(G445-I444))))</f>
        <v/>
      </c>
      <c r="J445" s="58" t="str">
        <f t="shared" ca="1" si="32"/>
        <v/>
      </c>
      <c r="K445" s="58" t="str">
        <f ca="1">IF(AND(COUNT(OFFSET(J445,1-K$3,0):J445)&lt;&gt;K$3),"",IF(AND(COUNT(OFFSET(J445,1-K$3,0):J445)=K$3,K444=""),AVERAGE(OFFSET(J445,1-K$3,0):J445),IF(COUNT(K444=1),K444+2/(K$3+1)*(J445-K444))))</f>
        <v/>
      </c>
      <c r="L445" s="82" t="str">
        <f ca="1">IF(OR(ROW()&lt;$L$3+3,E445=""),"",INT(AVERAGE(MAX(OFFSET(E445,1-$L$3,0):E445),MIN(OFFSET(F445,1-$L$3,0):F445))))</f>
        <v/>
      </c>
      <c r="M445" s="82" t="str">
        <f ca="1">IF(OR(ROW()&lt;$M$3+3,E445=""),"",INT(AVERAGE(MAX(OFFSET(E445,1-$M$3,0):E445),MIN(OFFSET(F445,1-$M$3,0):F445))))</f>
        <v/>
      </c>
      <c r="N445" s="65" t="str">
        <f t="shared" ca="1" si="33"/>
        <v/>
      </c>
      <c r="O445" s="102" t="str">
        <f ca="1">IF(ROW()&lt;$O$3+$N$3+3,"",IF(OFFSET(E445,1-$N$3,0)="","",INT(AVERAGE(MAX((OFFSET(E445,1-$O$3,0)):(OFFSET(E445,2-($N$3+$O$3),0))),MIN((OFFSET(F445,1-$O$3,0)):(OFFSET(F445,2-($N$3+$O$3),0)))))))</f>
        <v/>
      </c>
      <c r="P445" s="65" t="str">
        <f t="shared" ca="1" si="35"/>
        <v/>
      </c>
      <c r="Q445" s="93" t="str">
        <f t="shared" ca="1" si="34"/>
        <v/>
      </c>
      <c r="R445" s="90"/>
      <c r="S445" s="65"/>
      <c r="T445" s="65"/>
      <c r="U445" s="145" t="str">
        <f ca="1">IFERROR(AVERAGE(OFFSET(G445,1-U$3,0):G445),"")</f>
        <v/>
      </c>
      <c r="V445" s="85"/>
      <c r="W445" s="93"/>
      <c r="X445" s="146">
        <f t="shared" ca="1" si="36"/>
        <v>-1</v>
      </c>
      <c r="Y445" s="92"/>
      <c r="Z445" s="81"/>
      <c r="AA445" s="65"/>
      <c r="AB445" s="103"/>
      <c r="AC445" s="103"/>
      <c r="AD445" s="103"/>
      <c r="AE445" s="65"/>
      <c r="AF445" s="81"/>
      <c r="AG445" s="65"/>
      <c r="AH445" s="65"/>
      <c r="AI445" s="81"/>
      <c r="AJ445" s="65"/>
      <c r="AK445" s="103"/>
      <c r="AL445" s="103"/>
      <c r="AM445" s="103"/>
      <c r="AN445" s="65"/>
      <c r="AO445" s="81"/>
      <c r="AP445" s="65"/>
      <c r="AQ445" s="64"/>
    </row>
    <row r="446" spans="1:43" ht="18" customHeight="1">
      <c r="A446" s="46"/>
      <c r="B446" s="47"/>
      <c r="C446" s="48"/>
      <c r="D446" s="46"/>
      <c r="E446" s="46"/>
      <c r="F446" s="46"/>
      <c r="G446" s="46"/>
      <c r="H446" s="57" t="str">
        <f ca="1">IF(AND(COUNT(OFFSET(G446,1-H$3,0):G446)&lt;&gt;H$3),"",IF(AND(COUNT(OFFSET(G446,1-H$3,0):G446)=H$3,H445=""),AVERAGE(OFFSET(G446,1-H$3,0):G446),IF(COUNT(H445=1),H445+2/(H$3+1)*(G446-H445))))</f>
        <v/>
      </c>
      <c r="I446" s="57" t="str">
        <f ca="1">IF(AND(COUNT(OFFSET(G446,1-I$3,0):G446)&lt;&gt;I$3),"",IF(AND(COUNT(OFFSET(G446,1-I$3,0):G446)=I$3,I445=""),AVERAGE(OFFSET(G446,1-I$3,0):G446),IF(COUNT(I445=1),I445+2/(I$3+1)*(G446-I445))))</f>
        <v/>
      </c>
      <c r="J446" s="58" t="str">
        <f t="shared" ca="1" si="32"/>
        <v/>
      </c>
      <c r="K446" s="58" t="str">
        <f ca="1">IF(AND(COUNT(OFFSET(J446,1-K$3,0):J446)&lt;&gt;K$3),"",IF(AND(COUNT(OFFSET(J446,1-K$3,0):J446)=K$3,K445=""),AVERAGE(OFFSET(J446,1-K$3,0):J446),IF(COUNT(K445=1),K445+2/(K$3+1)*(J446-K445))))</f>
        <v/>
      </c>
      <c r="L446" s="82" t="str">
        <f ca="1">IF(OR(ROW()&lt;$L$3+3,E446=""),"",INT(AVERAGE(MAX(OFFSET(E446,1-$L$3,0):E446),MIN(OFFSET(F446,1-$L$3,0):F446))))</f>
        <v/>
      </c>
      <c r="M446" s="82" t="str">
        <f ca="1">IF(OR(ROW()&lt;$M$3+3,E446=""),"",INT(AVERAGE(MAX(OFFSET(E446,1-$M$3,0):E446),MIN(OFFSET(F446,1-$M$3,0):F446))))</f>
        <v/>
      </c>
      <c r="N446" s="65" t="str">
        <f t="shared" ca="1" si="33"/>
        <v/>
      </c>
      <c r="O446" s="102" t="str">
        <f ca="1">IF(ROW()&lt;$O$3+$N$3+3,"",IF(OFFSET(E446,1-$N$3,0)="","",INT(AVERAGE(MAX((OFFSET(E446,1-$O$3,0)):(OFFSET(E446,2-($N$3+$O$3),0))),MIN((OFFSET(F446,1-$O$3,0)):(OFFSET(F446,2-($N$3+$O$3),0)))))))</f>
        <v/>
      </c>
      <c r="P446" s="65" t="str">
        <f t="shared" ca="1" si="35"/>
        <v/>
      </c>
      <c r="Q446" s="93" t="str">
        <f t="shared" ca="1" si="34"/>
        <v/>
      </c>
      <c r="R446" s="90"/>
      <c r="S446" s="65"/>
      <c r="T446" s="65"/>
      <c r="U446" s="145" t="str">
        <f ca="1">IFERROR(AVERAGE(OFFSET(G446,1-U$3,0):G446),"")</f>
        <v/>
      </c>
      <c r="V446" s="85"/>
      <c r="W446" s="93"/>
      <c r="X446" s="146">
        <f t="shared" ca="1" si="36"/>
        <v>-1</v>
      </c>
      <c r="Y446" s="92"/>
      <c r="Z446" s="81"/>
      <c r="AA446" s="65"/>
      <c r="AB446" s="103"/>
      <c r="AC446" s="103"/>
      <c r="AD446" s="103"/>
      <c r="AE446" s="65"/>
      <c r="AF446" s="81"/>
      <c r="AG446" s="65"/>
      <c r="AH446" s="65"/>
      <c r="AI446" s="81"/>
      <c r="AJ446" s="65"/>
      <c r="AK446" s="103"/>
      <c r="AL446" s="103"/>
      <c r="AM446" s="103"/>
      <c r="AN446" s="65"/>
      <c r="AO446" s="81"/>
      <c r="AP446" s="65"/>
      <c r="AQ446" s="64"/>
    </row>
    <row r="447" spans="1:43" ht="18" customHeight="1">
      <c r="A447" s="46"/>
      <c r="B447" s="47"/>
      <c r="C447" s="48"/>
      <c r="D447" s="46"/>
      <c r="E447" s="46"/>
      <c r="F447" s="46"/>
      <c r="G447" s="46"/>
      <c r="H447" s="57" t="str">
        <f ca="1">IF(AND(COUNT(OFFSET(G447,1-H$3,0):G447)&lt;&gt;H$3),"",IF(AND(COUNT(OFFSET(G447,1-H$3,0):G447)=H$3,H446=""),AVERAGE(OFFSET(G447,1-H$3,0):G447),IF(COUNT(H446=1),H446+2/(H$3+1)*(G447-H446))))</f>
        <v/>
      </c>
      <c r="I447" s="57" t="str">
        <f ca="1">IF(AND(COUNT(OFFSET(G447,1-I$3,0):G447)&lt;&gt;I$3),"",IF(AND(COUNT(OFFSET(G447,1-I$3,0):G447)=I$3,I446=""),AVERAGE(OFFSET(G447,1-I$3,0):G447),IF(COUNT(I446=1),I446+2/(I$3+1)*(G447-I446))))</f>
        <v/>
      </c>
      <c r="J447" s="58" t="str">
        <f t="shared" ca="1" si="32"/>
        <v/>
      </c>
      <c r="K447" s="58" t="str">
        <f ca="1">IF(AND(COUNT(OFFSET(J447,1-K$3,0):J447)&lt;&gt;K$3),"",IF(AND(COUNT(OFFSET(J447,1-K$3,0):J447)=K$3,K446=""),AVERAGE(OFFSET(J447,1-K$3,0):J447),IF(COUNT(K446=1),K446+2/(K$3+1)*(J447-K446))))</f>
        <v/>
      </c>
      <c r="L447" s="82" t="str">
        <f ca="1">IF(OR(ROW()&lt;$L$3+3,E447=""),"",INT(AVERAGE(MAX(OFFSET(E447,1-$L$3,0):E447),MIN(OFFSET(F447,1-$L$3,0):F447))))</f>
        <v/>
      </c>
      <c r="M447" s="82" t="str">
        <f ca="1">IF(OR(ROW()&lt;$M$3+3,E447=""),"",INT(AVERAGE(MAX(OFFSET(E447,1-$M$3,0):E447),MIN(OFFSET(F447,1-$M$3,0):F447))))</f>
        <v/>
      </c>
      <c r="N447" s="65" t="str">
        <f t="shared" ca="1" si="33"/>
        <v/>
      </c>
      <c r="O447" s="102" t="str">
        <f ca="1">IF(ROW()&lt;$O$3+$N$3+3,"",IF(OFFSET(E447,1-$N$3,0)="","",INT(AVERAGE(MAX((OFFSET(E447,1-$O$3,0)):(OFFSET(E447,2-($N$3+$O$3),0))),MIN((OFFSET(F447,1-$O$3,0)):(OFFSET(F447,2-($N$3+$O$3),0)))))))</f>
        <v/>
      </c>
      <c r="P447" s="65" t="str">
        <f t="shared" ca="1" si="35"/>
        <v/>
      </c>
      <c r="Q447" s="93" t="str">
        <f t="shared" ca="1" si="34"/>
        <v/>
      </c>
      <c r="R447" s="90"/>
      <c r="S447" s="65"/>
      <c r="T447" s="65"/>
      <c r="U447" s="145" t="str">
        <f ca="1">IFERROR(AVERAGE(OFFSET(G447,1-U$3,0):G447),"")</f>
        <v/>
      </c>
      <c r="V447" s="85"/>
      <c r="W447" s="93"/>
      <c r="X447" s="146">
        <f t="shared" ca="1" si="36"/>
        <v>-1</v>
      </c>
      <c r="Y447" s="92"/>
      <c r="Z447" s="81"/>
      <c r="AA447" s="65"/>
      <c r="AB447" s="103"/>
      <c r="AC447" s="103"/>
      <c r="AD447" s="103"/>
      <c r="AE447" s="65"/>
      <c r="AF447" s="81"/>
      <c r="AG447" s="65"/>
      <c r="AH447" s="65"/>
      <c r="AI447" s="81"/>
      <c r="AJ447" s="65"/>
      <c r="AK447" s="103"/>
      <c r="AL447" s="103"/>
      <c r="AM447" s="103"/>
      <c r="AN447" s="65"/>
      <c r="AO447" s="81"/>
      <c r="AP447" s="65"/>
      <c r="AQ447" s="64"/>
    </row>
    <row r="448" spans="1:43" ht="18" customHeight="1">
      <c r="A448" s="46"/>
      <c r="B448" s="47"/>
      <c r="C448" s="48"/>
      <c r="D448" s="46"/>
      <c r="E448" s="46"/>
      <c r="F448" s="46"/>
      <c r="G448" s="46"/>
      <c r="H448" s="57" t="str">
        <f ca="1">IF(AND(COUNT(OFFSET(G448,1-H$3,0):G448)&lt;&gt;H$3),"",IF(AND(COUNT(OFFSET(G448,1-H$3,0):G448)=H$3,H447=""),AVERAGE(OFFSET(G448,1-H$3,0):G448),IF(COUNT(H447=1),H447+2/(H$3+1)*(G448-H447))))</f>
        <v/>
      </c>
      <c r="I448" s="57" t="str">
        <f ca="1">IF(AND(COUNT(OFFSET(G448,1-I$3,0):G448)&lt;&gt;I$3),"",IF(AND(COUNT(OFFSET(G448,1-I$3,0):G448)=I$3,I447=""),AVERAGE(OFFSET(G448,1-I$3,0):G448),IF(COUNT(I447=1),I447+2/(I$3+1)*(G448-I447))))</f>
        <v/>
      </c>
      <c r="J448" s="58" t="str">
        <f t="shared" ca="1" si="32"/>
        <v/>
      </c>
      <c r="K448" s="58" t="str">
        <f ca="1">IF(AND(COUNT(OFFSET(J448,1-K$3,0):J448)&lt;&gt;K$3),"",IF(AND(COUNT(OFFSET(J448,1-K$3,0):J448)=K$3,K447=""),AVERAGE(OFFSET(J448,1-K$3,0):J448),IF(COUNT(K447=1),K447+2/(K$3+1)*(J448-K447))))</f>
        <v/>
      </c>
      <c r="L448" s="82" t="str">
        <f ca="1">IF(OR(ROW()&lt;$L$3+3,E448=""),"",INT(AVERAGE(MAX(OFFSET(E448,1-$L$3,0):E448),MIN(OFFSET(F448,1-$L$3,0):F448))))</f>
        <v/>
      </c>
      <c r="M448" s="82" t="str">
        <f ca="1">IF(OR(ROW()&lt;$M$3+3,E448=""),"",INT(AVERAGE(MAX(OFFSET(E448,1-$M$3,0):E448),MIN(OFFSET(F448,1-$M$3,0):F448))))</f>
        <v/>
      </c>
      <c r="N448" s="65" t="str">
        <f t="shared" ca="1" si="33"/>
        <v/>
      </c>
      <c r="O448" s="102" t="str">
        <f ca="1">IF(ROW()&lt;$O$3+$N$3+3,"",IF(OFFSET(E448,1-$N$3,0)="","",INT(AVERAGE(MAX((OFFSET(E448,1-$O$3,0)):(OFFSET(E448,2-($N$3+$O$3),0))),MIN((OFFSET(F448,1-$O$3,0)):(OFFSET(F448,2-($N$3+$O$3),0)))))))</f>
        <v/>
      </c>
      <c r="P448" s="65" t="str">
        <f t="shared" ca="1" si="35"/>
        <v/>
      </c>
      <c r="Q448" s="93" t="str">
        <f t="shared" ca="1" si="34"/>
        <v/>
      </c>
      <c r="R448" s="90"/>
      <c r="S448" s="65"/>
      <c r="T448" s="65"/>
      <c r="U448" s="145" t="str">
        <f ca="1">IFERROR(AVERAGE(OFFSET(G448,1-U$3,0):G448),"")</f>
        <v/>
      </c>
      <c r="V448" s="85"/>
      <c r="W448" s="93"/>
      <c r="X448" s="146">
        <f t="shared" ca="1" si="36"/>
        <v>-1</v>
      </c>
      <c r="Y448" s="92"/>
      <c r="Z448" s="81"/>
      <c r="AA448" s="65"/>
      <c r="AB448" s="103"/>
      <c r="AC448" s="103"/>
      <c r="AD448" s="103"/>
      <c r="AE448" s="65"/>
      <c r="AF448" s="81"/>
      <c r="AG448" s="65"/>
      <c r="AH448" s="65"/>
      <c r="AI448" s="81"/>
      <c r="AJ448" s="65"/>
      <c r="AK448" s="103"/>
      <c r="AL448" s="103"/>
      <c r="AM448" s="103"/>
      <c r="AN448" s="65"/>
      <c r="AO448" s="81"/>
      <c r="AP448" s="65"/>
      <c r="AQ448" s="64"/>
    </row>
    <row r="449" spans="1:43" ht="18" customHeight="1">
      <c r="A449" s="46"/>
      <c r="B449" s="47"/>
      <c r="C449" s="48"/>
      <c r="D449" s="46"/>
      <c r="E449" s="46"/>
      <c r="F449" s="46"/>
      <c r="G449" s="46"/>
      <c r="H449" s="57" t="str">
        <f ca="1">IF(AND(COUNT(OFFSET(G449,1-H$3,0):G449)&lt;&gt;H$3),"",IF(AND(COUNT(OFFSET(G449,1-H$3,0):G449)=H$3,H448=""),AVERAGE(OFFSET(G449,1-H$3,0):G449),IF(COUNT(H448=1),H448+2/(H$3+1)*(G449-H448))))</f>
        <v/>
      </c>
      <c r="I449" s="57" t="str">
        <f ca="1">IF(AND(COUNT(OFFSET(G449,1-I$3,0):G449)&lt;&gt;I$3),"",IF(AND(COUNT(OFFSET(G449,1-I$3,0):G449)=I$3,I448=""),AVERAGE(OFFSET(G449,1-I$3,0):G449),IF(COUNT(I448=1),I448+2/(I$3+1)*(G449-I448))))</f>
        <v/>
      </c>
      <c r="J449" s="58" t="str">
        <f t="shared" ca="1" si="32"/>
        <v/>
      </c>
      <c r="K449" s="58" t="str">
        <f ca="1">IF(AND(COUNT(OFFSET(J449,1-K$3,0):J449)&lt;&gt;K$3),"",IF(AND(COUNT(OFFSET(J449,1-K$3,0):J449)=K$3,K448=""),AVERAGE(OFFSET(J449,1-K$3,0):J449),IF(COUNT(K448=1),K448+2/(K$3+1)*(J449-K448))))</f>
        <v/>
      </c>
      <c r="L449" s="82" t="str">
        <f ca="1">IF(OR(ROW()&lt;$L$3+3,E449=""),"",INT(AVERAGE(MAX(OFFSET(E449,1-$L$3,0):E449),MIN(OFFSET(F449,1-$L$3,0):F449))))</f>
        <v/>
      </c>
      <c r="M449" s="82" t="str">
        <f ca="1">IF(OR(ROW()&lt;$M$3+3,E449=""),"",INT(AVERAGE(MAX(OFFSET(E449,1-$M$3,0):E449),MIN(OFFSET(F449,1-$M$3,0):F449))))</f>
        <v/>
      </c>
      <c r="N449" s="65" t="str">
        <f t="shared" ca="1" si="33"/>
        <v/>
      </c>
      <c r="O449" s="102" t="str">
        <f ca="1">IF(ROW()&lt;$O$3+$N$3+3,"",IF(OFFSET(E449,1-$N$3,0)="","",INT(AVERAGE(MAX((OFFSET(E449,1-$O$3,0)):(OFFSET(E449,2-($N$3+$O$3),0))),MIN((OFFSET(F449,1-$O$3,0)):(OFFSET(F449,2-($N$3+$O$3),0)))))))</f>
        <v/>
      </c>
      <c r="P449" s="65" t="str">
        <f t="shared" ca="1" si="35"/>
        <v/>
      </c>
      <c r="Q449" s="93" t="str">
        <f t="shared" ca="1" si="34"/>
        <v/>
      </c>
      <c r="R449" s="90"/>
      <c r="S449" s="65"/>
      <c r="T449" s="65"/>
      <c r="U449" s="145" t="str">
        <f ca="1">IFERROR(AVERAGE(OFFSET(G449,1-U$3,0):G449),"")</f>
        <v/>
      </c>
      <c r="V449" s="85"/>
      <c r="W449" s="93"/>
      <c r="X449" s="146">
        <f t="shared" ca="1" si="36"/>
        <v>-1</v>
      </c>
      <c r="Y449" s="92"/>
      <c r="Z449" s="81"/>
      <c r="AA449" s="65"/>
      <c r="AB449" s="103"/>
      <c r="AC449" s="103"/>
      <c r="AD449" s="103"/>
      <c r="AE449" s="65"/>
      <c r="AF449" s="81"/>
      <c r="AG449" s="65"/>
      <c r="AH449" s="65"/>
      <c r="AI449" s="81"/>
      <c r="AJ449" s="65"/>
      <c r="AK449" s="103"/>
      <c r="AL449" s="103"/>
      <c r="AM449" s="103"/>
      <c r="AN449" s="65"/>
      <c r="AO449" s="81"/>
      <c r="AP449" s="65"/>
      <c r="AQ449" s="64"/>
    </row>
    <row r="450" spans="1:43" ht="18" customHeight="1">
      <c r="A450" s="46"/>
      <c r="B450" s="47"/>
      <c r="C450" s="48"/>
      <c r="D450" s="46"/>
      <c r="E450" s="46"/>
      <c r="F450" s="46"/>
      <c r="G450" s="46"/>
      <c r="H450" s="57" t="str">
        <f ca="1">IF(AND(COUNT(OFFSET(G450,1-H$3,0):G450)&lt;&gt;H$3),"",IF(AND(COUNT(OFFSET(G450,1-H$3,0):G450)=H$3,H449=""),AVERAGE(OFFSET(G450,1-H$3,0):G450),IF(COUNT(H449=1),H449+2/(H$3+1)*(G450-H449))))</f>
        <v/>
      </c>
      <c r="I450" s="57" t="str">
        <f ca="1">IF(AND(COUNT(OFFSET(G450,1-I$3,0):G450)&lt;&gt;I$3),"",IF(AND(COUNT(OFFSET(G450,1-I$3,0):G450)=I$3,I449=""),AVERAGE(OFFSET(G450,1-I$3,0):G450),IF(COUNT(I449=1),I449+2/(I$3+1)*(G450-I449))))</f>
        <v/>
      </c>
      <c r="J450" s="58" t="str">
        <f t="shared" ca="1" si="32"/>
        <v/>
      </c>
      <c r="K450" s="58" t="str">
        <f ca="1">IF(AND(COUNT(OFFSET(J450,1-K$3,0):J450)&lt;&gt;K$3),"",IF(AND(COUNT(OFFSET(J450,1-K$3,0):J450)=K$3,K449=""),AVERAGE(OFFSET(J450,1-K$3,0):J450),IF(COUNT(K449=1),K449+2/(K$3+1)*(J450-K449))))</f>
        <v/>
      </c>
      <c r="L450" s="82" t="str">
        <f ca="1">IF(OR(ROW()&lt;$L$3+3,E450=""),"",INT(AVERAGE(MAX(OFFSET(E450,1-$L$3,0):E450),MIN(OFFSET(F450,1-$L$3,0):F450))))</f>
        <v/>
      </c>
      <c r="M450" s="82" t="str">
        <f ca="1">IF(OR(ROW()&lt;$M$3+3,E450=""),"",INT(AVERAGE(MAX(OFFSET(E450,1-$M$3,0):E450),MIN(OFFSET(F450,1-$M$3,0):F450))))</f>
        <v/>
      </c>
      <c r="N450" s="65" t="str">
        <f t="shared" ca="1" si="33"/>
        <v/>
      </c>
      <c r="O450" s="102" t="str">
        <f ca="1">IF(ROW()&lt;$O$3+$N$3+3,"",IF(OFFSET(E450,1-$N$3,0)="","",INT(AVERAGE(MAX((OFFSET(E450,1-$O$3,0)):(OFFSET(E450,2-($N$3+$O$3),0))),MIN((OFFSET(F450,1-$O$3,0)):(OFFSET(F450,2-($N$3+$O$3),0)))))))</f>
        <v/>
      </c>
      <c r="P450" s="65" t="str">
        <f t="shared" ca="1" si="35"/>
        <v/>
      </c>
      <c r="Q450" s="93" t="str">
        <f t="shared" ca="1" si="34"/>
        <v/>
      </c>
      <c r="R450" s="90"/>
      <c r="S450" s="65"/>
      <c r="T450" s="65"/>
      <c r="U450" s="145" t="str">
        <f ca="1">IFERROR(AVERAGE(OFFSET(G450,1-U$3,0):G450),"")</f>
        <v/>
      </c>
      <c r="V450" s="85"/>
      <c r="W450" s="93"/>
      <c r="X450" s="146">
        <f t="shared" ca="1" si="36"/>
        <v>-1</v>
      </c>
      <c r="Y450" s="92"/>
      <c r="Z450" s="81"/>
      <c r="AA450" s="65"/>
      <c r="AB450" s="103"/>
      <c r="AC450" s="103"/>
      <c r="AD450" s="103"/>
      <c r="AE450" s="65"/>
      <c r="AF450" s="81"/>
      <c r="AG450" s="65"/>
      <c r="AH450" s="65"/>
      <c r="AI450" s="81"/>
      <c r="AJ450" s="65"/>
      <c r="AK450" s="103"/>
      <c r="AL450" s="103"/>
      <c r="AM450" s="103"/>
      <c r="AN450" s="65"/>
      <c r="AO450" s="81"/>
      <c r="AP450" s="65"/>
      <c r="AQ450" s="64"/>
    </row>
    <row r="451" spans="1:43" ht="18" customHeight="1">
      <c r="A451" s="46"/>
      <c r="B451" s="47"/>
      <c r="C451" s="48"/>
      <c r="D451" s="46"/>
      <c r="E451" s="46"/>
      <c r="F451" s="46"/>
      <c r="G451" s="46"/>
      <c r="H451" s="57" t="str">
        <f ca="1">IF(AND(COUNT(OFFSET(G451,1-H$3,0):G451)&lt;&gt;H$3),"",IF(AND(COUNT(OFFSET(G451,1-H$3,0):G451)=H$3,H450=""),AVERAGE(OFFSET(G451,1-H$3,0):G451),IF(COUNT(H450=1),H450+2/(H$3+1)*(G451-H450))))</f>
        <v/>
      </c>
      <c r="I451" s="57" t="str">
        <f ca="1">IF(AND(COUNT(OFFSET(G451,1-I$3,0):G451)&lt;&gt;I$3),"",IF(AND(COUNT(OFFSET(G451,1-I$3,0):G451)=I$3,I450=""),AVERAGE(OFFSET(G451,1-I$3,0):G451),IF(COUNT(I450=1),I450+2/(I$3+1)*(G451-I450))))</f>
        <v/>
      </c>
      <c r="J451" s="58" t="str">
        <f t="shared" ca="1" si="32"/>
        <v/>
      </c>
      <c r="K451" s="58" t="str">
        <f ca="1">IF(AND(COUNT(OFFSET(J451,1-K$3,0):J451)&lt;&gt;K$3),"",IF(AND(COUNT(OFFSET(J451,1-K$3,0):J451)=K$3,K450=""),AVERAGE(OFFSET(J451,1-K$3,0):J451),IF(COUNT(K450=1),K450+2/(K$3+1)*(J451-K450))))</f>
        <v/>
      </c>
      <c r="L451" s="82" t="str">
        <f ca="1">IF(OR(ROW()&lt;$L$3+3,E451=""),"",INT(AVERAGE(MAX(OFFSET(E451,1-$L$3,0):E451),MIN(OFFSET(F451,1-$L$3,0):F451))))</f>
        <v/>
      </c>
      <c r="M451" s="82" t="str">
        <f ca="1">IF(OR(ROW()&lt;$M$3+3,E451=""),"",INT(AVERAGE(MAX(OFFSET(E451,1-$M$3,0):E451),MIN(OFFSET(F451,1-$M$3,0):F451))))</f>
        <v/>
      </c>
      <c r="N451" s="65" t="str">
        <f t="shared" ca="1" si="33"/>
        <v/>
      </c>
      <c r="O451" s="102" t="str">
        <f ca="1">IF(ROW()&lt;$O$3+$N$3+3,"",IF(OFFSET(E451,1-$N$3,0)="","",INT(AVERAGE(MAX((OFFSET(E451,1-$O$3,0)):(OFFSET(E451,2-($N$3+$O$3),0))),MIN((OFFSET(F451,1-$O$3,0)):(OFFSET(F451,2-($N$3+$O$3),0)))))))</f>
        <v/>
      </c>
      <c r="P451" s="65" t="str">
        <f t="shared" ca="1" si="35"/>
        <v/>
      </c>
      <c r="Q451" s="93" t="str">
        <f t="shared" ca="1" si="34"/>
        <v/>
      </c>
      <c r="R451" s="90"/>
      <c r="S451" s="65"/>
      <c r="T451" s="65"/>
      <c r="U451" s="145" t="str">
        <f ca="1">IFERROR(AVERAGE(OFFSET(G451,1-U$3,0):G451),"")</f>
        <v/>
      </c>
      <c r="V451" s="85"/>
      <c r="W451" s="93"/>
      <c r="X451" s="146">
        <f t="shared" ca="1" si="36"/>
        <v>-1</v>
      </c>
      <c r="Y451" s="92"/>
      <c r="Z451" s="81"/>
      <c r="AA451" s="65"/>
      <c r="AB451" s="103"/>
      <c r="AC451" s="103"/>
      <c r="AD451" s="103"/>
      <c r="AE451" s="65"/>
      <c r="AF451" s="81"/>
      <c r="AG451" s="65"/>
      <c r="AH451" s="65"/>
      <c r="AI451" s="81"/>
      <c r="AJ451" s="65"/>
      <c r="AK451" s="103"/>
      <c r="AL451" s="103"/>
      <c r="AM451" s="103"/>
      <c r="AN451" s="65"/>
      <c r="AO451" s="81"/>
      <c r="AP451" s="65"/>
      <c r="AQ451" s="64"/>
    </row>
    <row r="452" spans="1:43" ht="18" customHeight="1">
      <c r="A452" s="46"/>
      <c r="B452" s="47"/>
      <c r="C452" s="48"/>
      <c r="D452" s="46"/>
      <c r="E452" s="46"/>
      <c r="F452" s="46"/>
      <c r="G452" s="46"/>
      <c r="H452" s="57" t="str">
        <f ca="1">IF(AND(COUNT(OFFSET(G452,1-H$3,0):G452)&lt;&gt;H$3),"",IF(AND(COUNT(OFFSET(G452,1-H$3,0):G452)=H$3,H451=""),AVERAGE(OFFSET(G452,1-H$3,0):G452),IF(COUNT(H451=1),H451+2/(H$3+1)*(G452-H451))))</f>
        <v/>
      </c>
      <c r="I452" s="57" t="str">
        <f ca="1">IF(AND(COUNT(OFFSET(G452,1-I$3,0):G452)&lt;&gt;I$3),"",IF(AND(COUNT(OFFSET(G452,1-I$3,0):G452)=I$3,I451=""),AVERAGE(OFFSET(G452,1-I$3,0):G452),IF(COUNT(I451=1),I451+2/(I$3+1)*(G452-I451))))</f>
        <v/>
      </c>
      <c r="J452" s="58" t="str">
        <f t="shared" ref="J452:J515" ca="1" si="37">IF(AND(COUNT(H452)=1,COUNT(I452)=1),H452-I452,"")</f>
        <v/>
      </c>
      <c r="K452" s="58" t="str">
        <f ca="1">IF(AND(COUNT(OFFSET(J452,1-K$3,0):J452)&lt;&gt;K$3),"",IF(AND(COUNT(OFFSET(J452,1-K$3,0):J452)=K$3,K451=""),AVERAGE(OFFSET(J452,1-K$3,0):J452),IF(COUNT(K451=1),K451+2/(K$3+1)*(J452-K451))))</f>
        <v/>
      </c>
      <c r="L452" s="82" t="str">
        <f ca="1">IF(OR(ROW()&lt;$L$3+3,E452=""),"",INT(AVERAGE(MAX(OFFSET(E452,1-$L$3,0):E452),MIN(OFFSET(F452,1-$L$3,0):F452))))</f>
        <v/>
      </c>
      <c r="M452" s="82" t="str">
        <f ca="1">IF(OR(ROW()&lt;$M$3+3,E452=""),"",INT(AVERAGE(MAX(OFFSET(E452,1-$M$3,0):E452),MIN(OFFSET(F452,1-$M$3,0):F452))))</f>
        <v/>
      </c>
      <c r="N452" s="65" t="str">
        <f t="shared" ca="1" si="33"/>
        <v/>
      </c>
      <c r="O452" s="102" t="str">
        <f ca="1">IF(ROW()&lt;$O$3+$N$3+3,"",IF(OFFSET(E452,1-$N$3,0)="","",INT(AVERAGE(MAX((OFFSET(E452,1-$O$3,0)):(OFFSET(E452,2-($N$3+$O$3),0))),MIN((OFFSET(F452,1-$O$3,0)):(OFFSET(F452,2-($N$3+$O$3),0)))))))</f>
        <v/>
      </c>
      <c r="P452" s="65" t="str">
        <f t="shared" ca="1" si="35"/>
        <v/>
      </c>
      <c r="Q452" s="93" t="str">
        <f t="shared" ca="1" si="34"/>
        <v/>
      </c>
      <c r="R452" s="90"/>
      <c r="S452" s="65"/>
      <c r="T452" s="65"/>
      <c r="U452" s="145" t="str">
        <f ca="1">IFERROR(AVERAGE(OFFSET(G452,1-U$3,0):G452),"")</f>
        <v/>
      </c>
      <c r="V452" s="85"/>
      <c r="W452" s="93"/>
      <c r="X452" s="146">
        <f t="shared" ca="1" si="36"/>
        <v>-1</v>
      </c>
      <c r="Y452" s="92"/>
      <c r="Z452" s="81"/>
      <c r="AA452" s="65"/>
      <c r="AB452" s="103"/>
      <c r="AC452" s="103"/>
      <c r="AD452" s="103"/>
      <c r="AE452" s="65"/>
      <c r="AF452" s="81"/>
      <c r="AG452" s="65"/>
      <c r="AH452" s="65"/>
      <c r="AI452" s="81"/>
      <c r="AJ452" s="65"/>
      <c r="AK452" s="103"/>
      <c r="AL452" s="103"/>
      <c r="AM452" s="103"/>
      <c r="AN452" s="65"/>
      <c r="AO452" s="81"/>
      <c r="AP452" s="65"/>
      <c r="AQ452" s="64"/>
    </row>
    <row r="453" spans="1:43" ht="18" customHeight="1">
      <c r="A453" s="46"/>
      <c r="B453" s="47"/>
      <c r="C453" s="48"/>
      <c r="D453" s="46"/>
      <c r="E453" s="46"/>
      <c r="F453" s="46"/>
      <c r="G453" s="46"/>
      <c r="H453" s="57" t="str">
        <f ca="1">IF(AND(COUNT(OFFSET(G453,1-H$3,0):G453)&lt;&gt;H$3),"",IF(AND(COUNT(OFFSET(G453,1-H$3,0):G453)=H$3,H452=""),AVERAGE(OFFSET(G453,1-H$3,0):G453),IF(COUNT(H452=1),H452+2/(H$3+1)*(G453-H452))))</f>
        <v/>
      </c>
      <c r="I453" s="57" t="str">
        <f ca="1">IF(AND(COUNT(OFFSET(G453,1-I$3,0):G453)&lt;&gt;I$3),"",IF(AND(COUNT(OFFSET(G453,1-I$3,0):G453)=I$3,I452=""),AVERAGE(OFFSET(G453,1-I$3,0):G453),IF(COUNT(I452=1),I452+2/(I$3+1)*(G453-I452))))</f>
        <v/>
      </c>
      <c r="J453" s="58" t="str">
        <f t="shared" ca="1" si="37"/>
        <v/>
      </c>
      <c r="K453" s="58" t="str">
        <f ca="1">IF(AND(COUNT(OFFSET(J453,1-K$3,0):J453)&lt;&gt;K$3),"",IF(AND(COUNT(OFFSET(J453,1-K$3,0):J453)=K$3,K452=""),AVERAGE(OFFSET(J453,1-K$3,0):J453),IF(COUNT(K452=1),K452+2/(K$3+1)*(J453-K452))))</f>
        <v/>
      </c>
      <c r="L453" s="82" t="str">
        <f ca="1">IF(OR(ROW()&lt;$L$3+3,E453=""),"",INT(AVERAGE(MAX(OFFSET(E453,1-$L$3,0):E453),MIN(OFFSET(F453,1-$L$3,0):F453))))</f>
        <v/>
      </c>
      <c r="M453" s="82" t="str">
        <f ca="1">IF(OR(ROW()&lt;$M$3+3,E453=""),"",INT(AVERAGE(MAX(OFFSET(E453,1-$M$3,0):E453),MIN(OFFSET(F453,1-$M$3,0):F453))))</f>
        <v/>
      </c>
      <c r="N453" s="65" t="str">
        <f t="shared" ref="N453:N516" ca="1" si="38">IF(OR(ROW()&lt;$N$3+3),"",IF(OFFSET(L453,1-$N$3,0)="","",INT(AVERAGE(OFFSET(M453,1-$N$3,0),OFFSET(L453,1-$N$3,0)))))</f>
        <v/>
      </c>
      <c r="O453" s="102" t="str">
        <f ca="1">IF(ROW()&lt;$O$3+$N$3+3,"",IF(OFFSET(E453,1-$N$3,0)="","",INT(AVERAGE(MAX((OFFSET(E453,1-$O$3,0)):(OFFSET(E453,2-($N$3+$O$3),0))),MIN((OFFSET(F453,1-$O$3,0)):(OFFSET(F453,2-($N$3+$O$3),0)))))))</f>
        <v/>
      </c>
      <c r="P453" s="65" t="str">
        <f t="shared" ca="1" si="35"/>
        <v/>
      </c>
      <c r="Q453" s="93" t="str">
        <f t="shared" ca="1" si="34"/>
        <v/>
      </c>
      <c r="R453" s="90"/>
      <c r="S453" s="65"/>
      <c r="T453" s="65"/>
      <c r="U453" s="145" t="str">
        <f ca="1">IFERROR(AVERAGE(OFFSET(G453,1-U$3,0):G453),"")</f>
        <v/>
      </c>
      <c r="V453" s="85"/>
      <c r="W453" s="93"/>
      <c r="X453" s="146">
        <f t="shared" ca="1" si="36"/>
        <v>-1</v>
      </c>
      <c r="Y453" s="92"/>
      <c r="Z453" s="81"/>
      <c r="AA453" s="65"/>
      <c r="AB453" s="103"/>
      <c r="AC453" s="103"/>
      <c r="AD453" s="103"/>
      <c r="AE453" s="65"/>
      <c r="AF453" s="81"/>
      <c r="AG453" s="65"/>
      <c r="AH453" s="65"/>
      <c r="AI453" s="81"/>
      <c r="AJ453" s="65"/>
      <c r="AK453" s="103"/>
      <c r="AL453" s="103"/>
      <c r="AM453" s="103"/>
      <c r="AN453" s="65"/>
      <c r="AO453" s="81"/>
      <c r="AP453" s="65"/>
      <c r="AQ453" s="64"/>
    </row>
    <row r="454" spans="1:43" ht="18" customHeight="1">
      <c r="A454" s="46"/>
      <c r="B454" s="47"/>
      <c r="C454" s="48"/>
      <c r="D454" s="46"/>
      <c r="E454" s="46"/>
      <c r="F454" s="46"/>
      <c r="G454" s="46"/>
      <c r="H454" s="57" t="str">
        <f ca="1">IF(AND(COUNT(OFFSET(G454,1-H$3,0):G454)&lt;&gt;H$3),"",IF(AND(COUNT(OFFSET(G454,1-H$3,0):G454)=H$3,H453=""),AVERAGE(OFFSET(G454,1-H$3,0):G454),IF(COUNT(H453=1),H453+2/(H$3+1)*(G454-H453))))</f>
        <v/>
      </c>
      <c r="I454" s="57" t="str">
        <f ca="1">IF(AND(COUNT(OFFSET(G454,1-I$3,0):G454)&lt;&gt;I$3),"",IF(AND(COUNT(OFFSET(G454,1-I$3,0):G454)=I$3,I453=""),AVERAGE(OFFSET(G454,1-I$3,0):G454),IF(COUNT(I453=1),I453+2/(I$3+1)*(G454-I453))))</f>
        <v/>
      </c>
      <c r="J454" s="58" t="str">
        <f t="shared" ca="1" si="37"/>
        <v/>
      </c>
      <c r="K454" s="58" t="str">
        <f ca="1">IF(AND(COUNT(OFFSET(J454,1-K$3,0):J454)&lt;&gt;K$3),"",IF(AND(COUNT(OFFSET(J454,1-K$3,0):J454)=K$3,K453=""),AVERAGE(OFFSET(J454,1-K$3,0):J454),IF(COUNT(K453=1),K453+2/(K$3+1)*(J454-K453))))</f>
        <v/>
      </c>
      <c r="L454" s="82" t="str">
        <f ca="1">IF(OR(ROW()&lt;$L$3+3,E454=""),"",INT(AVERAGE(MAX(OFFSET(E454,1-$L$3,0):E454),MIN(OFFSET(F454,1-$L$3,0):F454))))</f>
        <v/>
      </c>
      <c r="M454" s="82" t="str">
        <f ca="1">IF(OR(ROW()&lt;$M$3+3,E454=""),"",INT(AVERAGE(MAX(OFFSET(E454,1-$M$3,0):E454),MIN(OFFSET(F454,1-$M$3,0):F454))))</f>
        <v/>
      </c>
      <c r="N454" s="65" t="str">
        <f t="shared" ca="1" si="38"/>
        <v/>
      </c>
      <c r="O454" s="102" t="str">
        <f ca="1">IF(ROW()&lt;$O$3+$N$3+3,"",IF(OFFSET(E454,1-$N$3,0)="","",INT(AVERAGE(MAX((OFFSET(E454,1-$O$3,0)):(OFFSET(E454,2-($N$3+$O$3),0))),MIN((OFFSET(F454,1-$O$3,0)):(OFFSET(F454,2-($N$3+$O$3),0)))))))</f>
        <v/>
      </c>
      <c r="P454" s="65" t="str">
        <f t="shared" ca="1" si="35"/>
        <v/>
      </c>
      <c r="Q454" s="93" t="str">
        <f t="shared" ca="1" si="34"/>
        <v/>
      </c>
      <c r="R454" s="90"/>
      <c r="S454" s="65"/>
      <c r="T454" s="65"/>
      <c r="U454" s="145" t="str">
        <f ca="1">IFERROR(AVERAGE(OFFSET(G454,1-U$3,0):G454),"")</f>
        <v/>
      </c>
      <c r="V454" s="85"/>
      <c r="W454" s="93"/>
      <c r="X454" s="146">
        <f t="shared" ca="1" si="36"/>
        <v>-1</v>
      </c>
      <c r="Y454" s="92"/>
      <c r="Z454" s="81"/>
      <c r="AA454" s="65"/>
      <c r="AB454" s="103"/>
      <c r="AC454" s="103"/>
      <c r="AD454" s="103"/>
      <c r="AE454" s="65"/>
      <c r="AF454" s="81"/>
      <c r="AG454" s="65"/>
      <c r="AH454" s="65"/>
      <c r="AI454" s="81"/>
      <c r="AJ454" s="65"/>
      <c r="AK454" s="103"/>
      <c r="AL454" s="103"/>
      <c r="AM454" s="103"/>
      <c r="AN454" s="65"/>
      <c r="AO454" s="81"/>
      <c r="AP454" s="65"/>
      <c r="AQ454" s="64"/>
    </row>
    <row r="455" spans="1:43" ht="18" customHeight="1">
      <c r="A455" s="46"/>
      <c r="B455" s="47"/>
      <c r="C455" s="48"/>
      <c r="D455" s="46"/>
      <c r="E455" s="46"/>
      <c r="F455" s="46"/>
      <c r="G455" s="46"/>
      <c r="H455" s="57" t="str">
        <f ca="1">IF(AND(COUNT(OFFSET(G455,1-H$3,0):G455)&lt;&gt;H$3),"",IF(AND(COUNT(OFFSET(G455,1-H$3,0):G455)=H$3,H454=""),AVERAGE(OFFSET(G455,1-H$3,0):G455),IF(COUNT(H454=1),H454+2/(H$3+1)*(G455-H454))))</f>
        <v/>
      </c>
      <c r="I455" s="57" t="str">
        <f ca="1">IF(AND(COUNT(OFFSET(G455,1-I$3,0):G455)&lt;&gt;I$3),"",IF(AND(COUNT(OFFSET(G455,1-I$3,0):G455)=I$3,I454=""),AVERAGE(OFFSET(G455,1-I$3,0):G455),IF(COUNT(I454=1),I454+2/(I$3+1)*(G455-I454))))</f>
        <v/>
      </c>
      <c r="J455" s="58" t="str">
        <f t="shared" ca="1" si="37"/>
        <v/>
      </c>
      <c r="K455" s="58" t="str">
        <f ca="1">IF(AND(COUNT(OFFSET(J455,1-K$3,0):J455)&lt;&gt;K$3),"",IF(AND(COUNT(OFFSET(J455,1-K$3,0):J455)=K$3,K454=""),AVERAGE(OFFSET(J455,1-K$3,0):J455),IF(COUNT(K454=1),K454+2/(K$3+1)*(J455-K454))))</f>
        <v/>
      </c>
      <c r="L455" s="82" t="str">
        <f ca="1">IF(OR(ROW()&lt;$L$3+3,E455=""),"",INT(AVERAGE(MAX(OFFSET(E455,1-$L$3,0):E455),MIN(OFFSET(F455,1-$L$3,0):F455))))</f>
        <v/>
      </c>
      <c r="M455" s="82" t="str">
        <f ca="1">IF(OR(ROW()&lt;$M$3+3,E455=""),"",INT(AVERAGE(MAX(OFFSET(E455,1-$M$3,0):E455),MIN(OFFSET(F455,1-$M$3,0):F455))))</f>
        <v/>
      </c>
      <c r="N455" s="65" t="str">
        <f t="shared" ca="1" si="38"/>
        <v/>
      </c>
      <c r="O455" s="102" t="str">
        <f ca="1">IF(ROW()&lt;$O$3+$N$3+3,"",IF(OFFSET(E455,1-$N$3,0)="","",INT(AVERAGE(MAX((OFFSET(E455,1-$O$3,0)):(OFFSET(E455,2-($N$3+$O$3),0))),MIN((OFFSET(F455,1-$O$3,0)):(OFFSET(F455,2-($N$3+$O$3),0)))))))</f>
        <v/>
      </c>
      <c r="P455" s="65" t="str">
        <f t="shared" ca="1" si="35"/>
        <v/>
      </c>
      <c r="Q455" s="93" t="str">
        <f t="shared" ca="1" si="34"/>
        <v/>
      </c>
      <c r="R455" s="90"/>
      <c r="S455" s="65"/>
      <c r="T455" s="65"/>
      <c r="U455" s="145" t="str">
        <f ca="1">IFERROR(AVERAGE(OFFSET(G455,1-U$3,0):G455),"")</f>
        <v/>
      </c>
      <c r="V455" s="85"/>
      <c r="W455" s="93"/>
      <c r="X455" s="146">
        <f t="shared" ca="1" si="36"/>
        <v>-1</v>
      </c>
      <c r="Y455" s="92"/>
      <c r="Z455" s="81"/>
      <c r="AA455" s="65"/>
      <c r="AB455" s="103"/>
      <c r="AC455" s="103"/>
      <c r="AD455" s="103"/>
      <c r="AE455" s="65"/>
      <c r="AF455" s="81"/>
      <c r="AG455" s="65"/>
      <c r="AH455" s="65"/>
      <c r="AI455" s="81"/>
      <c r="AJ455" s="65"/>
      <c r="AK455" s="103"/>
      <c r="AL455" s="103"/>
      <c r="AM455" s="103"/>
      <c r="AN455" s="65"/>
      <c r="AO455" s="81"/>
      <c r="AP455" s="65"/>
      <c r="AQ455" s="64"/>
    </row>
    <row r="456" spans="1:43" ht="18" customHeight="1">
      <c r="A456" s="46"/>
      <c r="B456" s="47"/>
      <c r="C456" s="48"/>
      <c r="D456" s="46"/>
      <c r="E456" s="46"/>
      <c r="F456" s="46"/>
      <c r="G456" s="46"/>
      <c r="H456" s="57" t="str">
        <f ca="1">IF(AND(COUNT(OFFSET(G456,1-H$3,0):G456)&lt;&gt;H$3),"",IF(AND(COUNT(OFFSET(G456,1-H$3,0):G456)=H$3,H455=""),AVERAGE(OFFSET(G456,1-H$3,0):G456),IF(COUNT(H455=1),H455+2/(H$3+1)*(G456-H455))))</f>
        <v/>
      </c>
      <c r="I456" s="57" t="str">
        <f ca="1">IF(AND(COUNT(OFFSET(G456,1-I$3,0):G456)&lt;&gt;I$3),"",IF(AND(COUNT(OFFSET(G456,1-I$3,0):G456)=I$3,I455=""),AVERAGE(OFFSET(G456,1-I$3,0):G456),IF(COUNT(I455=1),I455+2/(I$3+1)*(G456-I455))))</f>
        <v/>
      </c>
      <c r="J456" s="58" t="str">
        <f t="shared" ca="1" si="37"/>
        <v/>
      </c>
      <c r="K456" s="58" t="str">
        <f ca="1">IF(AND(COUNT(OFFSET(J456,1-K$3,0):J456)&lt;&gt;K$3),"",IF(AND(COUNT(OFFSET(J456,1-K$3,0):J456)=K$3,K455=""),AVERAGE(OFFSET(J456,1-K$3,0):J456),IF(COUNT(K455=1),K455+2/(K$3+1)*(J456-K455))))</f>
        <v/>
      </c>
      <c r="L456" s="82" t="str">
        <f ca="1">IF(OR(ROW()&lt;$L$3+3,E456=""),"",INT(AVERAGE(MAX(OFFSET(E456,1-$L$3,0):E456),MIN(OFFSET(F456,1-$L$3,0):F456))))</f>
        <v/>
      </c>
      <c r="M456" s="82" t="str">
        <f ca="1">IF(OR(ROW()&lt;$M$3+3,E456=""),"",INT(AVERAGE(MAX(OFFSET(E456,1-$M$3,0):E456),MIN(OFFSET(F456,1-$M$3,0):F456))))</f>
        <v/>
      </c>
      <c r="N456" s="65" t="str">
        <f t="shared" ca="1" si="38"/>
        <v/>
      </c>
      <c r="O456" s="102" t="str">
        <f ca="1">IF(ROW()&lt;$O$3+$N$3+3,"",IF(OFFSET(E456,1-$N$3,0)="","",INT(AVERAGE(MAX((OFFSET(E456,1-$O$3,0)):(OFFSET(E456,2-($N$3+$O$3),0))),MIN((OFFSET(F456,1-$O$3,0)):(OFFSET(F456,2-($N$3+$O$3),0)))))))</f>
        <v/>
      </c>
      <c r="P456" s="65" t="str">
        <f t="shared" ca="1" si="35"/>
        <v/>
      </c>
      <c r="Q456" s="93" t="str">
        <f t="shared" ca="1" si="34"/>
        <v/>
      </c>
      <c r="R456" s="90"/>
      <c r="S456" s="65"/>
      <c r="T456" s="65"/>
      <c r="U456" s="145" t="str">
        <f ca="1">IFERROR(AVERAGE(OFFSET(G456,1-U$3,0):G456),"")</f>
        <v/>
      </c>
      <c r="V456" s="85"/>
      <c r="W456" s="93"/>
      <c r="X456" s="146">
        <f t="shared" ca="1" si="36"/>
        <v>-1</v>
      </c>
      <c r="Y456" s="92"/>
      <c r="Z456" s="81"/>
      <c r="AA456" s="65"/>
      <c r="AB456" s="103"/>
      <c r="AC456" s="103"/>
      <c r="AD456" s="103"/>
      <c r="AE456" s="65"/>
      <c r="AF456" s="81"/>
      <c r="AG456" s="65"/>
      <c r="AH456" s="65"/>
      <c r="AI456" s="81"/>
      <c r="AJ456" s="65"/>
      <c r="AK456" s="103"/>
      <c r="AL456" s="103"/>
      <c r="AM456" s="103"/>
      <c r="AN456" s="65"/>
      <c r="AO456" s="81"/>
      <c r="AP456" s="65"/>
      <c r="AQ456" s="64"/>
    </row>
    <row r="457" spans="1:43" ht="18" customHeight="1">
      <c r="A457" s="46"/>
      <c r="B457" s="47"/>
      <c r="C457" s="48"/>
      <c r="D457" s="46"/>
      <c r="E457" s="46"/>
      <c r="F457" s="46"/>
      <c r="G457" s="46"/>
      <c r="H457" s="57" t="str">
        <f ca="1">IF(AND(COUNT(OFFSET(G457,1-H$3,0):G457)&lt;&gt;H$3),"",IF(AND(COUNT(OFFSET(G457,1-H$3,0):G457)=H$3,H456=""),AVERAGE(OFFSET(G457,1-H$3,0):G457),IF(COUNT(H456=1),H456+2/(H$3+1)*(G457-H456))))</f>
        <v/>
      </c>
      <c r="I457" s="57" t="str">
        <f ca="1">IF(AND(COUNT(OFFSET(G457,1-I$3,0):G457)&lt;&gt;I$3),"",IF(AND(COUNT(OFFSET(G457,1-I$3,0):G457)=I$3,I456=""),AVERAGE(OFFSET(G457,1-I$3,0):G457),IF(COUNT(I456=1),I456+2/(I$3+1)*(G457-I456))))</f>
        <v/>
      </c>
      <c r="J457" s="58" t="str">
        <f t="shared" ca="1" si="37"/>
        <v/>
      </c>
      <c r="K457" s="58" t="str">
        <f ca="1">IF(AND(COUNT(OFFSET(J457,1-K$3,0):J457)&lt;&gt;K$3),"",IF(AND(COUNT(OFFSET(J457,1-K$3,0):J457)=K$3,K456=""),AVERAGE(OFFSET(J457,1-K$3,0):J457),IF(COUNT(K456=1),K456+2/(K$3+1)*(J457-K456))))</f>
        <v/>
      </c>
      <c r="L457" s="82" t="str">
        <f ca="1">IF(OR(ROW()&lt;$L$3+3,E457=""),"",INT(AVERAGE(MAX(OFFSET(E457,1-$L$3,0):E457),MIN(OFFSET(F457,1-$L$3,0):F457))))</f>
        <v/>
      </c>
      <c r="M457" s="82" t="str">
        <f ca="1">IF(OR(ROW()&lt;$M$3+3,E457=""),"",INT(AVERAGE(MAX(OFFSET(E457,1-$M$3,0):E457),MIN(OFFSET(F457,1-$M$3,0):F457))))</f>
        <v/>
      </c>
      <c r="N457" s="65" t="str">
        <f t="shared" ca="1" si="38"/>
        <v/>
      </c>
      <c r="O457" s="102" t="str">
        <f ca="1">IF(ROW()&lt;$O$3+$N$3+3,"",IF(OFFSET(E457,1-$N$3,0)="","",INT(AVERAGE(MAX((OFFSET(E457,1-$O$3,0)):(OFFSET(E457,2-($N$3+$O$3),0))),MIN((OFFSET(F457,1-$O$3,0)):(OFFSET(F457,2-($N$3+$O$3),0)))))))</f>
        <v/>
      </c>
      <c r="P457" s="65" t="str">
        <f t="shared" ca="1" si="35"/>
        <v/>
      </c>
      <c r="Q457" s="93" t="str">
        <f t="shared" ca="1" si="34"/>
        <v/>
      </c>
      <c r="R457" s="90"/>
      <c r="S457" s="65"/>
      <c r="T457" s="65"/>
      <c r="U457" s="145" t="str">
        <f ca="1">IFERROR(AVERAGE(OFFSET(G457,1-U$3,0):G457),"")</f>
        <v/>
      </c>
      <c r="V457" s="85"/>
      <c r="W457" s="93"/>
      <c r="X457" s="146">
        <f t="shared" ca="1" si="36"/>
        <v>-1</v>
      </c>
      <c r="Y457" s="92"/>
      <c r="Z457" s="81"/>
      <c r="AA457" s="65"/>
      <c r="AB457" s="103"/>
      <c r="AC457" s="103"/>
      <c r="AD457" s="103"/>
      <c r="AE457" s="65"/>
      <c r="AF457" s="81"/>
      <c r="AG457" s="65"/>
      <c r="AH457" s="65"/>
      <c r="AI457" s="81"/>
      <c r="AJ457" s="65"/>
      <c r="AK457" s="103"/>
      <c r="AL457" s="103"/>
      <c r="AM457" s="103"/>
      <c r="AN457" s="65"/>
      <c r="AO457" s="81"/>
      <c r="AP457" s="65"/>
      <c r="AQ457" s="64"/>
    </row>
    <row r="458" spans="1:43" ht="18" customHeight="1">
      <c r="A458" s="46"/>
      <c r="B458" s="47"/>
      <c r="C458" s="48"/>
      <c r="D458" s="46"/>
      <c r="E458" s="46"/>
      <c r="F458" s="46"/>
      <c r="G458" s="46"/>
      <c r="H458" s="57" t="str">
        <f ca="1">IF(AND(COUNT(OFFSET(G458,1-H$3,0):G458)&lt;&gt;H$3),"",IF(AND(COUNT(OFFSET(G458,1-H$3,0):G458)=H$3,H457=""),AVERAGE(OFFSET(G458,1-H$3,0):G458),IF(COUNT(H457=1),H457+2/(H$3+1)*(G458-H457))))</f>
        <v/>
      </c>
      <c r="I458" s="57" t="str">
        <f ca="1">IF(AND(COUNT(OFFSET(G458,1-I$3,0):G458)&lt;&gt;I$3),"",IF(AND(COUNT(OFFSET(G458,1-I$3,0):G458)=I$3,I457=""),AVERAGE(OFFSET(G458,1-I$3,0):G458),IF(COUNT(I457=1),I457+2/(I$3+1)*(G458-I457))))</f>
        <v/>
      </c>
      <c r="J458" s="58" t="str">
        <f t="shared" ca="1" si="37"/>
        <v/>
      </c>
      <c r="K458" s="58" t="str">
        <f ca="1">IF(AND(COUNT(OFFSET(J458,1-K$3,0):J458)&lt;&gt;K$3),"",IF(AND(COUNT(OFFSET(J458,1-K$3,0):J458)=K$3,K457=""),AVERAGE(OFFSET(J458,1-K$3,0):J458),IF(COUNT(K457=1),K457+2/(K$3+1)*(J458-K457))))</f>
        <v/>
      </c>
      <c r="L458" s="82" t="str">
        <f ca="1">IF(OR(ROW()&lt;$L$3+3,E458=""),"",INT(AVERAGE(MAX(OFFSET(E458,1-$L$3,0):E458),MIN(OFFSET(F458,1-$L$3,0):F458))))</f>
        <v/>
      </c>
      <c r="M458" s="82" t="str">
        <f ca="1">IF(OR(ROW()&lt;$M$3+3,E458=""),"",INT(AVERAGE(MAX(OFFSET(E458,1-$M$3,0):E458),MIN(OFFSET(F458,1-$M$3,0):F458))))</f>
        <v/>
      </c>
      <c r="N458" s="65" t="str">
        <f t="shared" ca="1" si="38"/>
        <v/>
      </c>
      <c r="O458" s="102" t="str">
        <f ca="1">IF(ROW()&lt;$O$3+$N$3+3,"",IF(OFFSET(E458,1-$N$3,0)="","",INT(AVERAGE(MAX((OFFSET(E458,1-$O$3,0)):(OFFSET(E458,2-($N$3+$O$3),0))),MIN((OFFSET(F458,1-$O$3,0)):(OFFSET(F458,2-($N$3+$O$3),0)))))))</f>
        <v/>
      </c>
      <c r="P458" s="65" t="str">
        <f t="shared" ca="1" si="35"/>
        <v/>
      </c>
      <c r="Q458" s="93" t="str">
        <f t="shared" ca="1" si="34"/>
        <v/>
      </c>
      <c r="R458" s="90"/>
      <c r="S458" s="65"/>
      <c r="T458" s="65"/>
      <c r="U458" s="145" t="str">
        <f ca="1">IFERROR(AVERAGE(OFFSET(G458,1-U$3,0):G458),"")</f>
        <v/>
      </c>
      <c r="V458" s="85"/>
      <c r="W458" s="93"/>
      <c r="X458" s="146">
        <f t="shared" ca="1" si="36"/>
        <v>-1</v>
      </c>
      <c r="Y458" s="92"/>
      <c r="Z458" s="81"/>
      <c r="AA458" s="65"/>
      <c r="AB458" s="103"/>
      <c r="AC458" s="103"/>
      <c r="AD458" s="103"/>
      <c r="AE458" s="65"/>
      <c r="AF458" s="81"/>
      <c r="AG458" s="65"/>
      <c r="AH458" s="65"/>
      <c r="AI458" s="81"/>
      <c r="AJ458" s="65"/>
      <c r="AK458" s="103"/>
      <c r="AL458" s="103"/>
      <c r="AM458" s="103"/>
      <c r="AN458" s="65"/>
      <c r="AO458" s="81"/>
      <c r="AP458" s="65"/>
      <c r="AQ458" s="64"/>
    </row>
    <row r="459" spans="1:43" ht="18" customHeight="1">
      <c r="A459" s="46"/>
      <c r="B459" s="47"/>
      <c r="C459" s="48"/>
      <c r="D459" s="46"/>
      <c r="E459" s="46"/>
      <c r="F459" s="46"/>
      <c r="G459" s="46"/>
      <c r="H459" s="57" t="str">
        <f ca="1">IF(AND(COUNT(OFFSET(G459,1-H$3,0):G459)&lt;&gt;H$3),"",IF(AND(COUNT(OFFSET(G459,1-H$3,0):G459)=H$3,H458=""),AVERAGE(OFFSET(G459,1-H$3,0):G459),IF(COUNT(H458=1),H458+2/(H$3+1)*(G459-H458))))</f>
        <v/>
      </c>
      <c r="I459" s="57" t="str">
        <f ca="1">IF(AND(COUNT(OFFSET(G459,1-I$3,0):G459)&lt;&gt;I$3),"",IF(AND(COUNT(OFFSET(G459,1-I$3,0):G459)=I$3,I458=""),AVERAGE(OFFSET(G459,1-I$3,0):G459),IF(COUNT(I458=1),I458+2/(I$3+1)*(G459-I458))))</f>
        <v/>
      </c>
      <c r="J459" s="58" t="str">
        <f t="shared" ca="1" si="37"/>
        <v/>
      </c>
      <c r="K459" s="58" t="str">
        <f ca="1">IF(AND(COUNT(OFFSET(J459,1-K$3,0):J459)&lt;&gt;K$3),"",IF(AND(COUNT(OFFSET(J459,1-K$3,0):J459)=K$3,K458=""),AVERAGE(OFFSET(J459,1-K$3,0):J459),IF(COUNT(K458=1),K458+2/(K$3+1)*(J459-K458))))</f>
        <v/>
      </c>
      <c r="L459" s="82" t="str">
        <f ca="1">IF(OR(ROW()&lt;$L$3+3,E459=""),"",INT(AVERAGE(MAX(OFFSET(E459,1-$L$3,0):E459),MIN(OFFSET(F459,1-$L$3,0):F459))))</f>
        <v/>
      </c>
      <c r="M459" s="82" t="str">
        <f ca="1">IF(OR(ROW()&lt;$M$3+3,E459=""),"",INT(AVERAGE(MAX(OFFSET(E459,1-$M$3,0):E459),MIN(OFFSET(F459,1-$M$3,0):F459))))</f>
        <v/>
      </c>
      <c r="N459" s="65" t="str">
        <f t="shared" ca="1" si="38"/>
        <v/>
      </c>
      <c r="O459" s="102" t="str">
        <f ca="1">IF(ROW()&lt;$O$3+$N$3+3,"",IF(OFFSET(E459,1-$N$3,0)="","",INT(AVERAGE(MAX((OFFSET(E459,1-$O$3,0)):(OFFSET(E459,2-($N$3+$O$3),0))),MIN((OFFSET(F459,1-$O$3,0)):(OFFSET(F459,2-($N$3+$O$3),0)))))))</f>
        <v/>
      </c>
      <c r="P459" s="65" t="str">
        <f t="shared" ca="1" si="35"/>
        <v/>
      </c>
      <c r="Q459" s="93" t="str">
        <f t="shared" ca="1" si="34"/>
        <v/>
      </c>
      <c r="R459" s="90"/>
      <c r="S459" s="65"/>
      <c r="T459" s="65"/>
      <c r="U459" s="145" t="str">
        <f ca="1">IFERROR(AVERAGE(OFFSET(G459,1-U$3,0):G459),"")</f>
        <v/>
      </c>
      <c r="V459" s="85"/>
      <c r="W459" s="93"/>
      <c r="X459" s="146">
        <f t="shared" ca="1" si="36"/>
        <v>-1</v>
      </c>
      <c r="Y459" s="92"/>
      <c r="Z459" s="81"/>
      <c r="AA459" s="65"/>
      <c r="AB459" s="103"/>
      <c r="AC459" s="103"/>
      <c r="AD459" s="103"/>
      <c r="AE459" s="65"/>
      <c r="AF459" s="81"/>
      <c r="AG459" s="65"/>
      <c r="AH459" s="65"/>
      <c r="AI459" s="81"/>
      <c r="AJ459" s="65"/>
      <c r="AK459" s="103"/>
      <c r="AL459" s="103"/>
      <c r="AM459" s="103"/>
      <c r="AN459" s="65"/>
      <c r="AO459" s="81"/>
      <c r="AP459" s="65"/>
      <c r="AQ459" s="64"/>
    </row>
    <row r="460" spans="1:43" ht="18" customHeight="1">
      <c r="A460" s="46"/>
      <c r="B460" s="47"/>
      <c r="C460" s="48"/>
      <c r="D460" s="46"/>
      <c r="E460" s="46"/>
      <c r="F460" s="46"/>
      <c r="G460" s="46"/>
      <c r="H460" s="57" t="str">
        <f ca="1">IF(AND(COUNT(OFFSET(G460,1-H$3,0):G460)&lt;&gt;H$3),"",IF(AND(COUNT(OFFSET(G460,1-H$3,0):G460)=H$3,H459=""),AVERAGE(OFFSET(G460,1-H$3,0):G460),IF(COUNT(H459=1),H459+2/(H$3+1)*(G460-H459))))</f>
        <v/>
      </c>
      <c r="I460" s="57" t="str">
        <f ca="1">IF(AND(COUNT(OFFSET(G460,1-I$3,0):G460)&lt;&gt;I$3),"",IF(AND(COUNT(OFFSET(G460,1-I$3,0):G460)=I$3,I459=""),AVERAGE(OFFSET(G460,1-I$3,0):G460),IF(COUNT(I459=1),I459+2/(I$3+1)*(G460-I459))))</f>
        <v/>
      </c>
      <c r="J460" s="58" t="str">
        <f t="shared" ca="1" si="37"/>
        <v/>
      </c>
      <c r="K460" s="58" t="str">
        <f ca="1">IF(AND(COUNT(OFFSET(J460,1-K$3,0):J460)&lt;&gt;K$3),"",IF(AND(COUNT(OFFSET(J460,1-K$3,0):J460)=K$3,K459=""),AVERAGE(OFFSET(J460,1-K$3,0):J460),IF(COUNT(K459=1),K459+2/(K$3+1)*(J460-K459))))</f>
        <v/>
      </c>
      <c r="L460" s="82" t="str">
        <f ca="1">IF(OR(ROW()&lt;$L$3+3,E460=""),"",INT(AVERAGE(MAX(OFFSET(E460,1-$L$3,0):E460),MIN(OFFSET(F460,1-$L$3,0):F460))))</f>
        <v/>
      </c>
      <c r="M460" s="82" t="str">
        <f ca="1">IF(OR(ROW()&lt;$M$3+3,E460=""),"",INT(AVERAGE(MAX(OFFSET(E460,1-$M$3,0):E460),MIN(OFFSET(F460,1-$M$3,0):F460))))</f>
        <v/>
      </c>
      <c r="N460" s="65" t="str">
        <f t="shared" ca="1" si="38"/>
        <v/>
      </c>
      <c r="O460" s="102" t="str">
        <f ca="1">IF(ROW()&lt;$O$3+$N$3+3,"",IF(OFFSET(E460,1-$N$3,0)="","",INT(AVERAGE(MAX((OFFSET(E460,1-$O$3,0)):(OFFSET(E460,2-($N$3+$O$3),0))),MIN((OFFSET(F460,1-$O$3,0)):(OFFSET(F460,2-($N$3+$O$3),0)))))))</f>
        <v/>
      </c>
      <c r="P460" s="65" t="str">
        <f t="shared" ca="1" si="35"/>
        <v/>
      </c>
      <c r="Q460" s="93" t="str">
        <f t="shared" ca="1" si="34"/>
        <v/>
      </c>
      <c r="R460" s="90"/>
      <c r="S460" s="65"/>
      <c r="T460" s="65"/>
      <c r="U460" s="145" t="str">
        <f ca="1">IFERROR(AVERAGE(OFFSET(G460,1-U$3,0):G460),"")</f>
        <v/>
      </c>
      <c r="V460" s="85"/>
      <c r="W460" s="93"/>
      <c r="X460" s="146">
        <f t="shared" ca="1" si="36"/>
        <v>-1</v>
      </c>
      <c r="Y460" s="92"/>
      <c r="Z460" s="81"/>
      <c r="AA460" s="65"/>
      <c r="AB460" s="103"/>
      <c r="AC460" s="103"/>
      <c r="AD460" s="103"/>
      <c r="AE460" s="65"/>
      <c r="AF460" s="81"/>
      <c r="AG460" s="65"/>
      <c r="AH460" s="65"/>
      <c r="AI460" s="81"/>
      <c r="AJ460" s="65"/>
      <c r="AK460" s="103"/>
      <c r="AL460" s="103"/>
      <c r="AM460" s="103"/>
      <c r="AN460" s="65"/>
      <c r="AO460" s="81"/>
      <c r="AP460" s="65"/>
      <c r="AQ460" s="64"/>
    </row>
    <row r="461" spans="1:43" ht="18" customHeight="1">
      <c r="A461" s="46"/>
      <c r="B461" s="47"/>
      <c r="C461" s="48"/>
      <c r="D461" s="46"/>
      <c r="E461" s="46"/>
      <c r="F461" s="46"/>
      <c r="G461" s="46"/>
      <c r="H461" s="57" t="str">
        <f ca="1">IF(AND(COUNT(OFFSET(G461,1-H$3,0):G461)&lt;&gt;H$3),"",IF(AND(COUNT(OFFSET(G461,1-H$3,0):G461)=H$3,H460=""),AVERAGE(OFFSET(G461,1-H$3,0):G461),IF(COUNT(H460=1),H460+2/(H$3+1)*(G461-H460))))</f>
        <v/>
      </c>
      <c r="I461" s="57" t="str">
        <f ca="1">IF(AND(COUNT(OFFSET(G461,1-I$3,0):G461)&lt;&gt;I$3),"",IF(AND(COUNT(OFFSET(G461,1-I$3,0):G461)=I$3,I460=""),AVERAGE(OFFSET(G461,1-I$3,0):G461),IF(COUNT(I460=1),I460+2/(I$3+1)*(G461-I460))))</f>
        <v/>
      </c>
      <c r="J461" s="58" t="str">
        <f t="shared" ca="1" si="37"/>
        <v/>
      </c>
      <c r="K461" s="58" t="str">
        <f ca="1">IF(AND(COUNT(OFFSET(J461,1-K$3,0):J461)&lt;&gt;K$3),"",IF(AND(COUNT(OFFSET(J461,1-K$3,0):J461)=K$3,K460=""),AVERAGE(OFFSET(J461,1-K$3,0):J461),IF(COUNT(K460=1),K460+2/(K$3+1)*(J461-K460))))</f>
        <v/>
      </c>
      <c r="L461" s="82" t="str">
        <f ca="1">IF(OR(ROW()&lt;$L$3+3,E461=""),"",INT(AVERAGE(MAX(OFFSET(E461,1-$L$3,0):E461),MIN(OFFSET(F461,1-$L$3,0):F461))))</f>
        <v/>
      </c>
      <c r="M461" s="82" t="str">
        <f ca="1">IF(OR(ROW()&lt;$M$3+3,E461=""),"",INT(AVERAGE(MAX(OFFSET(E461,1-$M$3,0):E461),MIN(OFFSET(F461,1-$M$3,0):F461))))</f>
        <v/>
      </c>
      <c r="N461" s="65" t="str">
        <f t="shared" ca="1" si="38"/>
        <v/>
      </c>
      <c r="O461" s="102" t="str">
        <f ca="1">IF(ROW()&lt;$O$3+$N$3+3,"",IF(OFFSET(E461,1-$N$3,0)="","",INT(AVERAGE(MAX((OFFSET(E461,1-$O$3,0)):(OFFSET(E461,2-($N$3+$O$3),0))),MIN((OFFSET(F461,1-$O$3,0)):(OFFSET(F461,2-($N$3+$O$3),0)))))))</f>
        <v/>
      </c>
      <c r="P461" s="65" t="str">
        <f t="shared" ca="1" si="35"/>
        <v/>
      </c>
      <c r="Q461" s="93" t="str">
        <f t="shared" ca="1" si="34"/>
        <v/>
      </c>
      <c r="R461" s="90"/>
      <c r="S461" s="65"/>
      <c r="T461" s="65"/>
      <c r="U461" s="145" t="str">
        <f ca="1">IFERROR(AVERAGE(OFFSET(G461,1-U$3,0):G461),"")</f>
        <v/>
      </c>
      <c r="V461" s="85"/>
      <c r="W461" s="93"/>
      <c r="X461" s="146">
        <f t="shared" ca="1" si="36"/>
        <v>-1</v>
      </c>
      <c r="Y461" s="92"/>
      <c r="Z461" s="81"/>
      <c r="AA461" s="65"/>
      <c r="AB461" s="103"/>
      <c r="AC461" s="103"/>
      <c r="AD461" s="103"/>
      <c r="AE461" s="65"/>
      <c r="AF461" s="81"/>
      <c r="AG461" s="65"/>
      <c r="AH461" s="65"/>
      <c r="AI461" s="81"/>
      <c r="AJ461" s="65"/>
      <c r="AK461" s="103"/>
      <c r="AL461" s="103"/>
      <c r="AM461" s="103"/>
      <c r="AN461" s="65"/>
      <c r="AO461" s="81"/>
      <c r="AP461" s="65"/>
      <c r="AQ461" s="64"/>
    </row>
    <row r="462" spans="1:43" ht="18" customHeight="1">
      <c r="A462" s="46"/>
      <c r="B462" s="47"/>
      <c r="C462" s="48"/>
      <c r="D462" s="46"/>
      <c r="E462" s="46"/>
      <c r="F462" s="46"/>
      <c r="G462" s="46"/>
      <c r="H462" s="57" t="str">
        <f ca="1">IF(AND(COUNT(OFFSET(G462,1-H$3,0):G462)&lt;&gt;H$3),"",IF(AND(COUNT(OFFSET(G462,1-H$3,0):G462)=H$3,H461=""),AVERAGE(OFFSET(G462,1-H$3,0):G462),IF(COUNT(H461=1),H461+2/(H$3+1)*(G462-H461))))</f>
        <v/>
      </c>
      <c r="I462" s="57" t="str">
        <f ca="1">IF(AND(COUNT(OFFSET(G462,1-I$3,0):G462)&lt;&gt;I$3),"",IF(AND(COUNT(OFFSET(G462,1-I$3,0):G462)=I$3,I461=""),AVERAGE(OFFSET(G462,1-I$3,0):G462),IF(COUNT(I461=1),I461+2/(I$3+1)*(G462-I461))))</f>
        <v/>
      </c>
      <c r="J462" s="58" t="str">
        <f t="shared" ca="1" si="37"/>
        <v/>
      </c>
      <c r="K462" s="58" t="str">
        <f ca="1">IF(AND(COUNT(OFFSET(J462,1-K$3,0):J462)&lt;&gt;K$3),"",IF(AND(COUNT(OFFSET(J462,1-K$3,0):J462)=K$3,K461=""),AVERAGE(OFFSET(J462,1-K$3,0):J462),IF(COUNT(K461=1),K461+2/(K$3+1)*(J462-K461))))</f>
        <v/>
      </c>
      <c r="L462" s="82" t="str">
        <f ca="1">IF(OR(ROW()&lt;$L$3+3,E462=""),"",INT(AVERAGE(MAX(OFFSET(E462,1-$L$3,0):E462),MIN(OFFSET(F462,1-$L$3,0):F462))))</f>
        <v/>
      </c>
      <c r="M462" s="82" t="str">
        <f ca="1">IF(OR(ROW()&lt;$M$3+3,E462=""),"",INT(AVERAGE(MAX(OFFSET(E462,1-$M$3,0):E462),MIN(OFFSET(F462,1-$M$3,0):F462))))</f>
        <v/>
      </c>
      <c r="N462" s="65" t="str">
        <f t="shared" ca="1" si="38"/>
        <v/>
      </c>
      <c r="O462" s="102" t="str">
        <f ca="1">IF(ROW()&lt;$O$3+$N$3+3,"",IF(OFFSET(E462,1-$N$3,0)="","",INT(AVERAGE(MAX((OFFSET(E462,1-$O$3,0)):(OFFSET(E462,2-($N$3+$O$3),0))),MIN((OFFSET(F462,1-$O$3,0)):(OFFSET(F462,2-($N$3+$O$3),0)))))))</f>
        <v/>
      </c>
      <c r="P462" s="65" t="str">
        <f t="shared" ca="1" si="35"/>
        <v/>
      </c>
      <c r="Q462" s="93" t="str">
        <f t="shared" ca="1" si="34"/>
        <v/>
      </c>
      <c r="R462" s="90"/>
      <c r="S462" s="65"/>
      <c r="T462" s="65"/>
      <c r="U462" s="145" t="str">
        <f ca="1">IFERROR(AVERAGE(OFFSET(G462,1-U$3,0):G462),"")</f>
        <v/>
      </c>
      <c r="V462" s="85"/>
      <c r="W462" s="93"/>
      <c r="X462" s="146">
        <f t="shared" ca="1" si="36"/>
        <v>-1</v>
      </c>
      <c r="Y462" s="92"/>
      <c r="Z462" s="81"/>
      <c r="AA462" s="65"/>
      <c r="AB462" s="103"/>
      <c r="AC462" s="103"/>
      <c r="AD462" s="103"/>
      <c r="AE462" s="65"/>
      <c r="AF462" s="81"/>
      <c r="AG462" s="65"/>
      <c r="AH462" s="65"/>
      <c r="AI462" s="81"/>
      <c r="AJ462" s="65"/>
      <c r="AK462" s="103"/>
      <c r="AL462" s="103"/>
      <c r="AM462" s="103"/>
      <c r="AN462" s="65"/>
      <c r="AO462" s="81"/>
      <c r="AP462" s="65"/>
      <c r="AQ462" s="64"/>
    </row>
    <row r="463" spans="1:43" ht="18" customHeight="1">
      <c r="A463" s="46"/>
      <c r="B463" s="47"/>
      <c r="C463" s="48"/>
      <c r="D463" s="46"/>
      <c r="E463" s="46"/>
      <c r="F463" s="46"/>
      <c r="G463" s="46"/>
      <c r="H463" s="57" t="str">
        <f ca="1">IF(AND(COUNT(OFFSET(G463,1-H$3,0):G463)&lt;&gt;H$3),"",IF(AND(COUNT(OFFSET(G463,1-H$3,0):G463)=H$3,H462=""),AVERAGE(OFFSET(G463,1-H$3,0):G463),IF(COUNT(H462=1),H462+2/(H$3+1)*(G463-H462))))</f>
        <v/>
      </c>
      <c r="I463" s="57" t="str">
        <f ca="1">IF(AND(COUNT(OFFSET(G463,1-I$3,0):G463)&lt;&gt;I$3),"",IF(AND(COUNT(OFFSET(G463,1-I$3,0):G463)=I$3,I462=""),AVERAGE(OFFSET(G463,1-I$3,0):G463),IF(COUNT(I462=1),I462+2/(I$3+1)*(G463-I462))))</f>
        <v/>
      </c>
      <c r="J463" s="58" t="str">
        <f t="shared" ca="1" si="37"/>
        <v/>
      </c>
      <c r="K463" s="58" t="str">
        <f ca="1">IF(AND(COUNT(OFFSET(J463,1-K$3,0):J463)&lt;&gt;K$3),"",IF(AND(COUNT(OFFSET(J463,1-K$3,0):J463)=K$3,K462=""),AVERAGE(OFFSET(J463,1-K$3,0):J463),IF(COUNT(K462=1),K462+2/(K$3+1)*(J463-K462))))</f>
        <v/>
      </c>
      <c r="L463" s="82" t="str">
        <f ca="1">IF(OR(ROW()&lt;$L$3+3,E463=""),"",INT(AVERAGE(MAX(OFFSET(E463,1-$L$3,0):E463),MIN(OFFSET(F463,1-$L$3,0):F463))))</f>
        <v/>
      </c>
      <c r="M463" s="82" t="str">
        <f ca="1">IF(OR(ROW()&lt;$M$3+3,E463=""),"",INT(AVERAGE(MAX(OFFSET(E463,1-$M$3,0):E463),MIN(OFFSET(F463,1-$M$3,0):F463))))</f>
        <v/>
      </c>
      <c r="N463" s="65" t="str">
        <f t="shared" ca="1" si="38"/>
        <v/>
      </c>
      <c r="O463" s="102" t="str">
        <f ca="1">IF(ROW()&lt;$O$3+$N$3+3,"",IF(OFFSET(E463,1-$N$3,0)="","",INT(AVERAGE(MAX((OFFSET(E463,1-$O$3,0)):(OFFSET(E463,2-($N$3+$O$3),0))),MIN((OFFSET(F463,1-$O$3,0)):(OFFSET(F463,2-($N$3+$O$3),0)))))))</f>
        <v/>
      </c>
      <c r="P463" s="65" t="str">
        <f t="shared" ca="1" si="35"/>
        <v/>
      </c>
      <c r="Q463" s="93" t="str">
        <f t="shared" ca="1" si="34"/>
        <v/>
      </c>
      <c r="R463" s="90"/>
      <c r="S463" s="65"/>
      <c r="T463" s="65"/>
      <c r="U463" s="145" t="str">
        <f ca="1">IFERROR(AVERAGE(OFFSET(G463,1-U$3,0):G463),"")</f>
        <v/>
      </c>
      <c r="V463" s="85"/>
      <c r="W463" s="93"/>
      <c r="X463" s="146">
        <f t="shared" ca="1" si="36"/>
        <v>-1</v>
      </c>
      <c r="Y463" s="92"/>
      <c r="Z463" s="81"/>
      <c r="AA463" s="65"/>
      <c r="AB463" s="103"/>
      <c r="AC463" s="103"/>
      <c r="AD463" s="103"/>
      <c r="AE463" s="65"/>
      <c r="AF463" s="81"/>
      <c r="AG463" s="65"/>
      <c r="AH463" s="65"/>
      <c r="AI463" s="81"/>
      <c r="AJ463" s="65"/>
      <c r="AK463" s="103"/>
      <c r="AL463" s="103"/>
      <c r="AM463" s="103"/>
      <c r="AN463" s="65"/>
      <c r="AO463" s="81"/>
      <c r="AP463" s="65"/>
      <c r="AQ463" s="64"/>
    </row>
    <row r="464" spans="1:43" ht="18" customHeight="1">
      <c r="A464" s="46"/>
      <c r="B464" s="47"/>
      <c r="C464" s="48"/>
      <c r="D464" s="46"/>
      <c r="E464" s="46"/>
      <c r="F464" s="46"/>
      <c r="G464" s="46"/>
      <c r="H464" s="57" t="str">
        <f ca="1">IF(AND(COUNT(OFFSET(G464,1-H$3,0):G464)&lt;&gt;H$3),"",IF(AND(COUNT(OFFSET(G464,1-H$3,0):G464)=H$3,H463=""),AVERAGE(OFFSET(G464,1-H$3,0):G464),IF(COUNT(H463=1),H463+2/(H$3+1)*(G464-H463))))</f>
        <v/>
      </c>
      <c r="I464" s="57" t="str">
        <f ca="1">IF(AND(COUNT(OFFSET(G464,1-I$3,0):G464)&lt;&gt;I$3),"",IF(AND(COUNT(OFFSET(G464,1-I$3,0):G464)=I$3,I463=""),AVERAGE(OFFSET(G464,1-I$3,0):G464),IF(COUNT(I463=1),I463+2/(I$3+1)*(G464-I463))))</f>
        <v/>
      </c>
      <c r="J464" s="58" t="str">
        <f t="shared" ca="1" si="37"/>
        <v/>
      </c>
      <c r="K464" s="58" t="str">
        <f ca="1">IF(AND(COUNT(OFFSET(J464,1-K$3,0):J464)&lt;&gt;K$3),"",IF(AND(COUNT(OFFSET(J464,1-K$3,0):J464)=K$3,K463=""),AVERAGE(OFFSET(J464,1-K$3,0):J464),IF(COUNT(K463=1),K463+2/(K$3+1)*(J464-K463))))</f>
        <v/>
      </c>
      <c r="L464" s="82" t="str">
        <f ca="1">IF(OR(ROW()&lt;$L$3+3,E464=""),"",INT(AVERAGE(MAX(OFFSET(E464,1-$L$3,0):E464),MIN(OFFSET(F464,1-$L$3,0):F464))))</f>
        <v/>
      </c>
      <c r="M464" s="82" t="str">
        <f ca="1">IF(OR(ROW()&lt;$M$3+3,E464=""),"",INT(AVERAGE(MAX(OFFSET(E464,1-$M$3,0):E464),MIN(OFFSET(F464,1-$M$3,0):F464))))</f>
        <v/>
      </c>
      <c r="N464" s="65" t="str">
        <f t="shared" ca="1" si="38"/>
        <v/>
      </c>
      <c r="O464" s="102" t="str">
        <f ca="1">IF(ROW()&lt;$O$3+$N$3+3,"",IF(OFFSET(E464,1-$N$3,0)="","",INT(AVERAGE(MAX((OFFSET(E464,1-$O$3,0)):(OFFSET(E464,2-($N$3+$O$3),0))),MIN((OFFSET(F464,1-$O$3,0)):(OFFSET(F464,2-($N$3+$O$3),0)))))))</f>
        <v/>
      </c>
      <c r="P464" s="65" t="str">
        <f t="shared" ca="1" si="35"/>
        <v/>
      </c>
      <c r="Q464" s="93" t="str">
        <f t="shared" ref="Q464:Q527" ca="1" si="39">IF(OFFSET(G464,1-$Q$3,0)="","",OFFSET(G464,1-$Q$3,0))</f>
        <v/>
      </c>
      <c r="R464" s="90"/>
      <c r="S464" s="65"/>
      <c r="T464" s="65"/>
      <c r="U464" s="145" t="str">
        <f ca="1">IFERROR(AVERAGE(OFFSET(G464,1-U$3,0):G464),"")</f>
        <v/>
      </c>
      <c r="V464" s="85"/>
      <c r="W464" s="93"/>
      <c r="X464" s="146">
        <f t="shared" ca="1" si="36"/>
        <v>-1</v>
      </c>
      <c r="Y464" s="92"/>
      <c r="Z464" s="81"/>
      <c r="AA464" s="65"/>
      <c r="AB464" s="103"/>
      <c r="AC464" s="103"/>
      <c r="AD464" s="103"/>
      <c r="AE464" s="65"/>
      <c r="AF464" s="81"/>
      <c r="AG464" s="65"/>
      <c r="AH464" s="65"/>
      <c r="AI464" s="81"/>
      <c r="AJ464" s="65"/>
      <c r="AK464" s="103"/>
      <c r="AL464" s="103"/>
      <c r="AM464" s="103"/>
      <c r="AN464" s="65"/>
      <c r="AO464" s="81"/>
      <c r="AP464" s="65"/>
      <c r="AQ464" s="64"/>
    </row>
    <row r="465" spans="1:43" ht="18" customHeight="1">
      <c r="A465" s="46"/>
      <c r="B465" s="47"/>
      <c r="C465" s="48"/>
      <c r="D465" s="46"/>
      <c r="E465" s="46"/>
      <c r="F465" s="46"/>
      <c r="G465" s="46"/>
      <c r="H465" s="57" t="str">
        <f ca="1">IF(AND(COUNT(OFFSET(G465,1-H$3,0):G465)&lt;&gt;H$3),"",IF(AND(COUNT(OFFSET(G465,1-H$3,0):G465)=H$3,H464=""),AVERAGE(OFFSET(G465,1-H$3,0):G465),IF(COUNT(H464=1),H464+2/(H$3+1)*(G465-H464))))</f>
        <v/>
      </c>
      <c r="I465" s="57" t="str">
        <f ca="1">IF(AND(COUNT(OFFSET(G465,1-I$3,0):G465)&lt;&gt;I$3),"",IF(AND(COUNT(OFFSET(G465,1-I$3,0):G465)=I$3,I464=""),AVERAGE(OFFSET(G465,1-I$3,0):G465),IF(COUNT(I464=1),I464+2/(I$3+1)*(G465-I464))))</f>
        <v/>
      </c>
      <c r="J465" s="58" t="str">
        <f t="shared" ca="1" si="37"/>
        <v/>
      </c>
      <c r="K465" s="58" t="str">
        <f ca="1">IF(AND(COUNT(OFFSET(J465,1-K$3,0):J465)&lt;&gt;K$3),"",IF(AND(COUNT(OFFSET(J465,1-K$3,0):J465)=K$3,K464=""),AVERAGE(OFFSET(J465,1-K$3,0):J465),IF(COUNT(K464=1),K464+2/(K$3+1)*(J465-K464))))</f>
        <v/>
      </c>
      <c r="L465" s="82" t="str">
        <f ca="1">IF(OR(ROW()&lt;$L$3+3,E465=""),"",INT(AVERAGE(MAX(OFFSET(E465,1-$L$3,0):E465),MIN(OFFSET(F465,1-$L$3,0):F465))))</f>
        <v/>
      </c>
      <c r="M465" s="82" t="str">
        <f ca="1">IF(OR(ROW()&lt;$M$3+3,E465=""),"",INT(AVERAGE(MAX(OFFSET(E465,1-$M$3,0):E465),MIN(OFFSET(F465,1-$M$3,0):F465))))</f>
        <v/>
      </c>
      <c r="N465" s="65" t="str">
        <f t="shared" ca="1" si="38"/>
        <v/>
      </c>
      <c r="O465" s="102" t="str">
        <f ca="1">IF(ROW()&lt;$O$3+$N$3+3,"",IF(OFFSET(E465,1-$N$3,0)="","",INT(AVERAGE(MAX((OFFSET(E465,1-$O$3,0)):(OFFSET(E465,2-($N$3+$O$3),0))),MIN((OFFSET(F465,1-$O$3,0)):(OFFSET(F465,2-($N$3+$O$3),0)))))))</f>
        <v/>
      </c>
      <c r="P465" s="65" t="str">
        <f t="shared" ca="1" si="35"/>
        <v/>
      </c>
      <c r="Q465" s="93" t="str">
        <f t="shared" ca="1" si="39"/>
        <v/>
      </c>
      <c r="R465" s="90"/>
      <c r="S465" s="65"/>
      <c r="T465" s="65"/>
      <c r="U465" s="145" t="str">
        <f ca="1">IFERROR(AVERAGE(OFFSET(G465,1-U$3,0):G465),"")</f>
        <v/>
      </c>
      <c r="V465" s="85"/>
      <c r="W465" s="93"/>
      <c r="X465" s="146">
        <f t="shared" ca="1" si="36"/>
        <v>-1</v>
      </c>
      <c r="Y465" s="92"/>
      <c r="Z465" s="81"/>
      <c r="AA465" s="65"/>
      <c r="AB465" s="103"/>
      <c r="AC465" s="103"/>
      <c r="AD465" s="103"/>
      <c r="AE465" s="65"/>
      <c r="AF465" s="81"/>
      <c r="AG465" s="65"/>
      <c r="AH465" s="65"/>
      <c r="AI465" s="81"/>
      <c r="AJ465" s="65"/>
      <c r="AK465" s="103"/>
      <c r="AL465" s="103"/>
      <c r="AM465" s="103"/>
      <c r="AN465" s="65"/>
      <c r="AO465" s="81"/>
      <c r="AP465" s="65"/>
      <c r="AQ465" s="64"/>
    </row>
    <row r="466" spans="1:43" ht="18" customHeight="1">
      <c r="A466" s="46"/>
      <c r="B466" s="47"/>
      <c r="C466" s="48"/>
      <c r="D466" s="46"/>
      <c r="E466" s="46"/>
      <c r="F466" s="46"/>
      <c r="G466" s="46"/>
      <c r="H466" s="57" t="str">
        <f ca="1">IF(AND(COUNT(OFFSET(G466,1-H$3,0):G466)&lt;&gt;H$3),"",IF(AND(COUNT(OFFSET(G466,1-H$3,0):G466)=H$3,H465=""),AVERAGE(OFFSET(G466,1-H$3,0):G466),IF(COUNT(H465=1),H465+2/(H$3+1)*(G466-H465))))</f>
        <v/>
      </c>
      <c r="I466" s="57" t="str">
        <f ca="1">IF(AND(COUNT(OFFSET(G466,1-I$3,0):G466)&lt;&gt;I$3),"",IF(AND(COUNT(OFFSET(G466,1-I$3,0):G466)=I$3,I465=""),AVERAGE(OFFSET(G466,1-I$3,0):G466),IF(COUNT(I465=1),I465+2/(I$3+1)*(G466-I465))))</f>
        <v/>
      </c>
      <c r="J466" s="58" t="str">
        <f t="shared" ca="1" si="37"/>
        <v/>
      </c>
      <c r="K466" s="58" t="str">
        <f ca="1">IF(AND(COUNT(OFFSET(J466,1-K$3,0):J466)&lt;&gt;K$3),"",IF(AND(COUNT(OFFSET(J466,1-K$3,0):J466)=K$3,K465=""),AVERAGE(OFFSET(J466,1-K$3,0):J466),IF(COUNT(K465=1),K465+2/(K$3+1)*(J466-K465))))</f>
        <v/>
      </c>
      <c r="L466" s="82" t="str">
        <f ca="1">IF(OR(ROW()&lt;$L$3+3,E466=""),"",INT(AVERAGE(MAX(OFFSET(E466,1-$L$3,0):E466),MIN(OFFSET(F466,1-$L$3,0):F466))))</f>
        <v/>
      </c>
      <c r="M466" s="82" t="str">
        <f ca="1">IF(OR(ROW()&lt;$M$3+3,E466=""),"",INT(AVERAGE(MAX(OFFSET(E466,1-$M$3,0):E466),MIN(OFFSET(F466,1-$M$3,0):F466))))</f>
        <v/>
      </c>
      <c r="N466" s="65" t="str">
        <f t="shared" ca="1" si="38"/>
        <v/>
      </c>
      <c r="O466" s="102" t="str">
        <f ca="1">IF(ROW()&lt;$O$3+$N$3+3,"",IF(OFFSET(E466,1-$N$3,0)="","",INT(AVERAGE(MAX((OFFSET(E466,1-$O$3,0)):(OFFSET(E466,2-($N$3+$O$3),0))),MIN((OFFSET(F466,1-$O$3,0)):(OFFSET(F466,2-($N$3+$O$3),0)))))))</f>
        <v/>
      </c>
      <c r="P466" s="65" t="str">
        <f t="shared" ca="1" si="35"/>
        <v/>
      </c>
      <c r="Q466" s="93" t="str">
        <f t="shared" ca="1" si="39"/>
        <v/>
      </c>
      <c r="R466" s="90"/>
      <c r="S466" s="65"/>
      <c r="T466" s="65"/>
      <c r="U466" s="145" t="str">
        <f ca="1">IFERROR(AVERAGE(OFFSET(G466,1-U$3,0):G466),"")</f>
        <v/>
      </c>
      <c r="V466" s="85"/>
      <c r="W466" s="93"/>
      <c r="X466" s="146">
        <f t="shared" ca="1" si="36"/>
        <v>-1</v>
      </c>
      <c r="Y466" s="92"/>
      <c r="Z466" s="81"/>
      <c r="AA466" s="65"/>
      <c r="AB466" s="103"/>
      <c r="AC466" s="103"/>
      <c r="AD466" s="103"/>
      <c r="AE466" s="65"/>
      <c r="AF466" s="81"/>
      <c r="AG466" s="65"/>
      <c r="AH466" s="65"/>
      <c r="AI466" s="81"/>
      <c r="AJ466" s="65"/>
      <c r="AK466" s="103"/>
      <c r="AL466" s="103"/>
      <c r="AM466" s="103"/>
      <c r="AN466" s="65"/>
      <c r="AO466" s="81"/>
      <c r="AP466" s="65"/>
      <c r="AQ466" s="64"/>
    </row>
    <row r="467" spans="1:43" ht="18" customHeight="1">
      <c r="A467" s="46"/>
      <c r="B467" s="47"/>
      <c r="C467" s="48"/>
      <c r="D467" s="46"/>
      <c r="E467" s="46"/>
      <c r="F467" s="46"/>
      <c r="G467" s="46"/>
      <c r="H467" s="57" t="str">
        <f ca="1">IF(AND(COUNT(OFFSET(G467,1-H$3,0):G467)&lt;&gt;H$3),"",IF(AND(COUNT(OFFSET(G467,1-H$3,0):G467)=H$3,H466=""),AVERAGE(OFFSET(G467,1-H$3,0):G467),IF(COUNT(H466=1),H466+2/(H$3+1)*(G467-H466))))</f>
        <v/>
      </c>
      <c r="I467" s="57" t="str">
        <f ca="1">IF(AND(COUNT(OFFSET(G467,1-I$3,0):G467)&lt;&gt;I$3),"",IF(AND(COUNT(OFFSET(G467,1-I$3,0):G467)=I$3,I466=""),AVERAGE(OFFSET(G467,1-I$3,0):G467),IF(COUNT(I466=1),I466+2/(I$3+1)*(G467-I466))))</f>
        <v/>
      </c>
      <c r="J467" s="58" t="str">
        <f t="shared" ca="1" si="37"/>
        <v/>
      </c>
      <c r="K467" s="58" t="str">
        <f ca="1">IF(AND(COUNT(OFFSET(J467,1-K$3,0):J467)&lt;&gt;K$3),"",IF(AND(COUNT(OFFSET(J467,1-K$3,0):J467)=K$3,K466=""),AVERAGE(OFFSET(J467,1-K$3,0):J467),IF(COUNT(K466=1),K466+2/(K$3+1)*(J467-K466))))</f>
        <v/>
      </c>
      <c r="L467" s="82" t="str">
        <f ca="1">IF(OR(ROW()&lt;$L$3+3,E467=""),"",INT(AVERAGE(MAX(OFFSET(E467,1-$L$3,0):E467),MIN(OFFSET(F467,1-$L$3,0):F467))))</f>
        <v/>
      </c>
      <c r="M467" s="82" t="str">
        <f ca="1">IF(OR(ROW()&lt;$M$3+3,E467=""),"",INT(AVERAGE(MAX(OFFSET(E467,1-$M$3,0):E467),MIN(OFFSET(F467,1-$M$3,0):F467))))</f>
        <v/>
      </c>
      <c r="N467" s="65" t="str">
        <f t="shared" ca="1" si="38"/>
        <v/>
      </c>
      <c r="O467" s="102" t="str">
        <f ca="1">IF(ROW()&lt;$O$3+$N$3+3,"",IF(OFFSET(E467,1-$N$3,0)="","",INT(AVERAGE(MAX((OFFSET(E467,1-$O$3,0)):(OFFSET(E467,2-($N$3+$O$3),0))),MIN((OFFSET(F467,1-$O$3,0)):(OFFSET(F467,2-($N$3+$O$3),0)))))))</f>
        <v/>
      </c>
      <c r="P467" s="65" t="str">
        <f t="shared" ca="1" si="35"/>
        <v/>
      </c>
      <c r="Q467" s="93" t="str">
        <f t="shared" ca="1" si="39"/>
        <v/>
      </c>
      <c r="R467" s="90"/>
      <c r="S467" s="65"/>
      <c r="T467" s="65"/>
      <c r="U467" s="145" t="str">
        <f ca="1">IFERROR(AVERAGE(OFFSET(G467,1-U$3,0):G467),"")</f>
        <v/>
      </c>
      <c r="V467" s="85"/>
      <c r="W467" s="93"/>
      <c r="X467" s="146">
        <f t="shared" ca="1" si="36"/>
        <v>-1</v>
      </c>
      <c r="Y467" s="92"/>
      <c r="Z467" s="81"/>
      <c r="AA467" s="65"/>
      <c r="AB467" s="103"/>
      <c r="AC467" s="103"/>
      <c r="AD467" s="103"/>
      <c r="AE467" s="65"/>
      <c r="AF467" s="81"/>
      <c r="AG467" s="65"/>
      <c r="AH467" s="65"/>
      <c r="AI467" s="81"/>
      <c r="AJ467" s="65"/>
      <c r="AK467" s="103"/>
      <c r="AL467" s="103"/>
      <c r="AM467" s="103"/>
      <c r="AN467" s="65"/>
      <c r="AO467" s="81"/>
      <c r="AP467" s="65"/>
      <c r="AQ467" s="64"/>
    </row>
    <row r="468" spans="1:43" ht="18" customHeight="1">
      <c r="A468" s="46"/>
      <c r="B468" s="47"/>
      <c r="C468" s="48"/>
      <c r="D468" s="46"/>
      <c r="E468" s="46"/>
      <c r="F468" s="46"/>
      <c r="G468" s="46"/>
      <c r="H468" s="57" t="str">
        <f ca="1">IF(AND(COUNT(OFFSET(G468,1-H$3,0):G468)&lt;&gt;H$3),"",IF(AND(COUNT(OFFSET(G468,1-H$3,0):G468)=H$3,H467=""),AVERAGE(OFFSET(G468,1-H$3,0):G468),IF(COUNT(H467=1),H467+2/(H$3+1)*(G468-H467))))</f>
        <v/>
      </c>
      <c r="I468" s="57" t="str">
        <f ca="1">IF(AND(COUNT(OFFSET(G468,1-I$3,0):G468)&lt;&gt;I$3),"",IF(AND(COUNT(OFFSET(G468,1-I$3,0):G468)=I$3,I467=""),AVERAGE(OFFSET(G468,1-I$3,0):G468),IF(COUNT(I467=1),I467+2/(I$3+1)*(G468-I467))))</f>
        <v/>
      </c>
      <c r="J468" s="58" t="str">
        <f t="shared" ca="1" si="37"/>
        <v/>
      </c>
      <c r="K468" s="58" t="str">
        <f ca="1">IF(AND(COUNT(OFFSET(J468,1-K$3,0):J468)&lt;&gt;K$3),"",IF(AND(COUNT(OFFSET(J468,1-K$3,0):J468)=K$3,K467=""),AVERAGE(OFFSET(J468,1-K$3,0):J468),IF(COUNT(K467=1),K467+2/(K$3+1)*(J468-K467))))</f>
        <v/>
      </c>
      <c r="L468" s="82" t="str">
        <f ca="1">IF(OR(ROW()&lt;$L$3+3,E468=""),"",INT(AVERAGE(MAX(OFFSET(E468,1-$L$3,0):E468),MIN(OFFSET(F468,1-$L$3,0):F468))))</f>
        <v/>
      </c>
      <c r="M468" s="82" t="str">
        <f ca="1">IF(OR(ROW()&lt;$M$3+3,E468=""),"",INT(AVERAGE(MAX(OFFSET(E468,1-$M$3,0):E468),MIN(OFFSET(F468,1-$M$3,0):F468))))</f>
        <v/>
      </c>
      <c r="N468" s="65" t="str">
        <f t="shared" ca="1" si="38"/>
        <v/>
      </c>
      <c r="O468" s="102" t="str">
        <f ca="1">IF(ROW()&lt;$O$3+$N$3+3,"",IF(OFFSET(E468,1-$N$3,0)="","",INT(AVERAGE(MAX((OFFSET(E468,1-$O$3,0)):(OFFSET(E468,2-($N$3+$O$3),0))),MIN((OFFSET(F468,1-$O$3,0)):(OFFSET(F468,2-($N$3+$O$3),0)))))))</f>
        <v/>
      </c>
      <c r="P468" s="65" t="str">
        <f t="shared" ca="1" si="35"/>
        <v/>
      </c>
      <c r="Q468" s="93" t="str">
        <f t="shared" ca="1" si="39"/>
        <v/>
      </c>
      <c r="R468" s="90"/>
      <c r="S468" s="65"/>
      <c r="T468" s="65"/>
      <c r="U468" s="145" t="str">
        <f ca="1">IFERROR(AVERAGE(OFFSET(G468,1-U$3,0):G468),"")</f>
        <v/>
      </c>
      <c r="V468" s="85"/>
      <c r="W468" s="93"/>
      <c r="X468" s="146">
        <f t="shared" ca="1" si="36"/>
        <v>-1</v>
      </c>
      <c r="Y468" s="92"/>
      <c r="Z468" s="81"/>
      <c r="AA468" s="65"/>
      <c r="AB468" s="103"/>
      <c r="AC468" s="103"/>
      <c r="AD468" s="103"/>
      <c r="AE468" s="65"/>
      <c r="AF468" s="81"/>
      <c r="AG468" s="65"/>
      <c r="AH468" s="65"/>
      <c r="AI468" s="81"/>
      <c r="AJ468" s="65"/>
      <c r="AK468" s="103"/>
      <c r="AL468" s="103"/>
      <c r="AM468" s="103"/>
      <c r="AN468" s="65"/>
      <c r="AO468" s="81"/>
      <c r="AP468" s="65"/>
      <c r="AQ468" s="64"/>
    </row>
    <row r="469" spans="1:43" ht="18" customHeight="1">
      <c r="A469" s="46"/>
      <c r="B469" s="47"/>
      <c r="C469" s="48"/>
      <c r="D469" s="46"/>
      <c r="E469" s="46"/>
      <c r="F469" s="46"/>
      <c r="G469" s="46"/>
      <c r="H469" s="57" t="str">
        <f ca="1">IF(AND(COUNT(OFFSET(G469,1-H$3,0):G469)&lt;&gt;H$3),"",IF(AND(COUNT(OFFSET(G469,1-H$3,0):G469)=H$3,H468=""),AVERAGE(OFFSET(G469,1-H$3,0):G469),IF(COUNT(H468=1),H468+2/(H$3+1)*(G469-H468))))</f>
        <v/>
      </c>
      <c r="I469" s="57" t="str">
        <f ca="1">IF(AND(COUNT(OFFSET(G469,1-I$3,0):G469)&lt;&gt;I$3),"",IF(AND(COUNT(OFFSET(G469,1-I$3,0):G469)=I$3,I468=""),AVERAGE(OFFSET(G469,1-I$3,0):G469),IF(COUNT(I468=1),I468+2/(I$3+1)*(G469-I468))))</f>
        <v/>
      </c>
      <c r="J469" s="58" t="str">
        <f t="shared" ca="1" si="37"/>
        <v/>
      </c>
      <c r="K469" s="58" t="str">
        <f ca="1">IF(AND(COUNT(OFFSET(J469,1-K$3,0):J469)&lt;&gt;K$3),"",IF(AND(COUNT(OFFSET(J469,1-K$3,0):J469)=K$3,K468=""),AVERAGE(OFFSET(J469,1-K$3,0):J469),IF(COUNT(K468=1),K468+2/(K$3+1)*(J469-K468))))</f>
        <v/>
      </c>
      <c r="L469" s="82" t="str">
        <f ca="1">IF(OR(ROW()&lt;$L$3+3,E469=""),"",INT(AVERAGE(MAX(OFFSET(E469,1-$L$3,0):E469),MIN(OFFSET(F469,1-$L$3,0):F469))))</f>
        <v/>
      </c>
      <c r="M469" s="82" t="str">
        <f ca="1">IF(OR(ROW()&lt;$M$3+3,E469=""),"",INT(AVERAGE(MAX(OFFSET(E469,1-$M$3,0):E469),MIN(OFFSET(F469,1-$M$3,0):F469))))</f>
        <v/>
      </c>
      <c r="N469" s="65" t="str">
        <f t="shared" ca="1" si="38"/>
        <v/>
      </c>
      <c r="O469" s="102" t="str">
        <f ca="1">IF(ROW()&lt;$O$3+$N$3+3,"",IF(OFFSET(E469,1-$N$3,0)="","",INT(AVERAGE(MAX((OFFSET(E469,1-$O$3,0)):(OFFSET(E469,2-($N$3+$O$3),0))),MIN((OFFSET(F469,1-$O$3,0)):(OFFSET(F469,2-($N$3+$O$3),0)))))))</f>
        <v/>
      </c>
      <c r="P469" s="65" t="str">
        <f t="shared" ca="1" si="35"/>
        <v/>
      </c>
      <c r="Q469" s="93" t="str">
        <f t="shared" ca="1" si="39"/>
        <v/>
      </c>
      <c r="R469" s="90"/>
      <c r="S469" s="65"/>
      <c r="T469" s="65"/>
      <c r="U469" s="145" t="str">
        <f ca="1">IFERROR(AVERAGE(OFFSET(G469,1-U$3,0):G469),"")</f>
        <v/>
      </c>
      <c r="V469" s="85"/>
      <c r="W469" s="93"/>
      <c r="X469" s="146">
        <f t="shared" ca="1" si="36"/>
        <v>-1</v>
      </c>
      <c r="Y469" s="92"/>
      <c r="Z469" s="81"/>
      <c r="AA469" s="65"/>
      <c r="AB469" s="103"/>
      <c r="AC469" s="103"/>
      <c r="AD469" s="103"/>
      <c r="AE469" s="65"/>
      <c r="AF469" s="81"/>
      <c r="AG469" s="65"/>
      <c r="AH469" s="65"/>
      <c r="AI469" s="81"/>
      <c r="AJ469" s="65"/>
      <c r="AK469" s="103"/>
      <c r="AL469" s="103"/>
      <c r="AM469" s="103"/>
      <c r="AN469" s="65"/>
      <c r="AO469" s="81"/>
      <c r="AP469" s="65"/>
      <c r="AQ469" s="64"/>
    </row>
    <row r="470" spans="1:43" ht="18" customHeight="1">
      <c r="A470" s="46"/>
      <c r="B470" s="47"/>
      <c r="C470" s="48"/>
      <c r="D470" s="46"/>
      <c r="E470" s="46"/>
      <c r="F470" s="46"/>
      <c r="G470" s="46"/>
      <c r="H470" s="57" t="str">
        <f ca="1">IF(AND(COUNT(OFFSET(G470,1-H$3,0):G470)&lt;&gt;H$3),"",IF(AND(COUNT(OFFSET(G470,1-H$3,0):G470)=H$3,H469=""),AVERAGE(OFFSET(G470,1-H$3,0):G470),IF(COUNT(H469=1),H469+2/(H$3+1)*(G470-H469))))</f>
        <v/>
      </c>
      <c r="I470" s="57" t="str">
        <f ca="1">IF(AND(COUNT(OFFSET(G470,1-I$3,0):G470)&lt;&gt;I$3),"",IF(AND(COUNT(OFFSET(G470,1-I$3,0):G470)=I$3,I469=""),AVERAGE(OFFSET(G470,1-I$3,0):G470),IF(COUNT(I469=1),I469+2/(I$3+1)*(G470-I469))))</f>
        <v/>
      </c>
      <c r="J470" s="58" t="str">
        <f t="shared" ca="1" si="37"/>
        <v/>
      </c>
      <c r="K470" s="58" t="str">
        <f ca="1">IF(AND(COUNT(OFFSET(J470,1-K$3,0):J470)&lt;&gt;K$3),"",IF(AND(COUNT(OFFSET(J470,1-K$3,0):J470)=K$3,K469=""),AVERAGE(OFFSET(J470,1-K$3,0):J470),IF(COUNT(K469=1),K469+2/(K$3+1)*(J470-K469))))</f>
        <v/>
      </c>
      <c r="L470" s="82" t="str">
        <f ca="1">IF(OR(ROW()&lt;$L$3+3,E470=""),"",INT(AVERAGE(MAX(OFFSET(E470,1-$L$3,0):E470),MIN(OFFSET(F470,1-$L$3,0):F470))))</f>
        <v/>
      </c>
      <c r="M470" s="82" t="str">
        <f ca="1">IF(OR(ROW()&lt;$M$3+3,E470=""),"",INT(AVERAGE(MAX(OFFSET(E470,1-$M$3,0):E470),MIN(OFFSET(F470,1-$M$3,0):F470))))</f>
        <v/>
      </c>
      <c r="N470" s="65" t="str">
        <f t="shared" ca="1" si="38"/>
        <v/>
      </c>
      <c r="O470" s="102" t="str">
        <f ca="1">IF(ROW()&lt;$O$3+$N$3+3,"",IF(OFFSET(E470,1-$N$3,0)="","",INT(AVERAGE(MAX((OFFSET(E470,1-$O$3,0)):(OFFSET(E470,2-($N$3+$O$3),0))),MIN((OFFSET(F470,1-$O$3,0)):(OFFSET(F470,2-($N$3+$O$3),0)))))))</f>
        <v/>
      </c>
      <c r="P470" s="65" t="str">
        <f t="shared" ca="1" si="35"/>
        <v/>
      </c>
      <c r="Q470" s="93" t="str">
        <f t="shared" ca="1" si="39"/>
        <v/>
      </c>
      <c r="R470" s="90"/>
      <c r="S470" s="65"/>
      <c r="T470" s="65"/>
      <c r="U470" s="145" t="str">
        <f ca="1">IFERROR(AVERAGE(OFFSET(G470,1-U$3,0):G470),"")</f>
        <v/>
      </c>
      <c r="V470" s="85"/>
      <c r="W470" s="93"/>
      <c r="X470" s="146">
        <f t="shared" ca="1" si="36"/>
        <v>-1</v>
      </c>
      <c r="Y470" s="92"/>
      <c r="Z470" s="81"/>
      <c r="AA470" s="65"/>
      <c r="AB470" s="103"/>
      <c r="AC470" s="103"/>
      <c r="AD470" s="103"/>
      <c r="AE470" s="65"/>
      <c r="AF470" s="81"/>
      <c r="AG470" s="65"/>
      <c r="AH470" s="65"/>
      <c r="AI470" s="81"/>
      <c r="AJ470" s="65"/>
      <c r="AK470" s="103"/>
      <c r="AL470" s="103"/>
      <c r="AM470" s="103"/>
      <c r="AN470" s="65"/>
      <c r="AO470" s="81"/>
      <c r="AP470" s="65"/>
      <c r="AQ470" s="64"/>
    </row>
    <row r="471" spans="1:43" ht="18" customHeight="1">
      <c r="A471" s="46"/>
      <c r="B471" s="47"/>
      <c r="C471" s="48"/>
      <c r="D471" s="46"/>
      <c r="E471" s="46"/>
      <c r="F471" s="46"/>
      <c r="G471" s="46"/>
      <c r="H471" s="57" t="str">
        <f ca="1">IF(AND(COUNT(OFFSET(G471,1-H$3,0):G471)&lt;&gt;H$3),"",IF(AND(COUNT(OFFSET(G471,1-H$3,0):G471)=H$3,H470=""),AVERAGE(OFFSET(G471,1-H$3,0):G471),IF(COUNT(H470=1),H470+2/(H$3+1)*(G471-H470))))</f>
        <v/>
      </c>
      <c r="I471" s="57" t="str">
        <f ca="1">IF(AND(COUNT(OFFSET(G471,1-I$3,0):G471)&lt;&gt;I$3),"",IF(AND(COUNT(OFFSET(G471,1-I$3,0):G471)=I$3,I470=""),AVERAGE(OFFSET(G471,1-I$3,0):G471),IF(COUNT(I470=1),I470+2/(I$3+1)*(G471-I470))))</f>
        <v/>
      </c>
      <c r="J471" s="58" t="str">
        <f t="shared" ca="1" si="37"/>
        <v/>
      </c>
      <c r="K471" s="58" t="str">
        <f ca="1">IF(AND(COUNT(OFFSET(J471,1-K$3,0):J471)&lt;&gt;K$3),"",IF(AND(COUNT(OFFSET(J471,1-K$3,0):J471)=K$3,K470=""),AVERAGE(OFFSET(J471,1-K$3,0):J471),IF(COUNT(K470=1),K470+2/(K$3+1)*(J471-K470))))</f>
        <v/>
      </c>
      <c r="L471" s="82" t="str">
        <f ca="1">IF(OR(ROW()&lt;$L$3+3,E471=""),"",INT(AVERAGE(MAX(OFFSET(E471,1-$L$3,0):E471),MIN(OFFSET(F471,1-$L$3,0):F471))))</f>
        <v/>
      </c>
      <c r="M471" s="82" t="str">
        <f ca="1">IF(OR(ROW()&lt;$M$3+3,E471=""),"",INT(AVERAGE(MAX(OFFSET(E471,1-$M$3,0):E471),MIN(OFFSET(F471,1-$M$3,0):F471))))</f>
        <v/>
      </c>
      <c r="N471" s="65" t="str">
        <f t="shared" ca="1" si="38"/>
        <v/>
      </c>
      <c r="O471" s="102" t="str">
        <f ca="1">IF(ROW()&lt;$O$3+$N$3+3,"",IF(OFFSET(E471,1-$N$3,0)="","",INT(AVERAGE(MAX((OFFSET(E471,1-$O$3,0)):(OFFSET(E471,2-($N$3+$O$3),0))),MIN((OFFSET(F471,1-$O$3,0)):(OFFSET(F471,2-($N$3+$O$3),0)))))))</f>
        <v/>
      </c>
      <c r="P471" s="65" t="str">
        <f t="shared" ca="1" si="35"/>
        <v/>
      </c>
      <c r="Q471" s="93" t="str">
        <f t="shared" ca="1" si="39"/>
        <v/>
      </c>
      <c r="R471" s="90"/>
      <c r="S471" s="65"/>
      <c r="T471" s="65"/>
      <c r="U471" s="145" t="str">
        <f ca="1">IFERROR(AVERAGE(OFFSET(G471,1-U$3,0):G471),"")</f>
        <v/>
      </c>
      <c r="V471" s="85"/>
      <c r="W471" s="93"/>
      <c r="X471" s="146">
        <f t="shared" ca="1" si="36"/>
        <v>-1</v>
      </c>
      <c r="Y471" s="92"/>
      <c r="Z471" s="81"/>
      <c r="AA471" s="65"/>
      <c r="AB471" s="103"/>
      <c r="AC471" s="103"/>
      <c r="AD471" s="103"/>
      <c r="AE471" s="65"/>
      <c r="AF471" s="81"/>
      <c r="AG471" s="65"/>
      <c r="AH471" s="65"/>
      <c r="AI471" s="81"/>
      <c r="AJ471" s="65"/>
      <c r="AK471" s="103"/>
      <c r="AL471" s="103"/>
      <c r="AM471" s="103"/>
      <c r="AN471" s="65"/>
      <c r="AO471" s="81"/>
      <c r="AP471" s="65"/>
      <c r="AQ471" s="64"/>
    </row>
    <row r="472" spans="1:43" ht="18" customHeight="1">
      <c r="A472" s="46"/>
      <c r="B472" s="47"/>
      <c r="C472" s="48"/>
      <c r="D472" s="46"/>
      <c r="E472" s="46"/>
      <c r="F472" s="46"/>
      <c r="G472" s="46"/>
      <c r="H472" s="57" t="str">
        <f ca="1">IF(AND(COUNT(OFFSET(G472,1-H$3,0):G472)&lt;&gt;H$3),"",IF(AND(COUNT(OFFSET(G472,1-H$3,0):G472)=H$3,H471=""),AVERAGE(OFFSET(G472,1-H$3,0):G472),IF(COUNT(H471=1),H471+2/(H$3+1)*(G472-H471))))</f>
        <v/>
      </c>
      <c r="I472" s="57" t="str">
        <f ca="1">IF(AND(COUNT(OFFSET(G472,1-I$3,0):G472)&lt;&gt;I$3),"",IF(AND(COUNT(OFFSET(G472,1-I$3,0):G472)=I$3,I471=""),AVERAGE(OFFSET(G472,1-I$3,0):G472),IF(COUNT(I471=1),I471+2/(I$3+1)*(G472-I471))))</f>
        <v/>
      </c>
      <c r="J472" s="58" t="str">
        <f t="shared" ca="1" si="37"/>
        <v/>
      </c>
      <c r="K472" s="58" t="str">
        <f ca="1">IF(AND(COUNT(OFFSET(J472,1-K$3,0):J472)&lt;&gt;K$3),"",IF(AND(COUNT(OFFSET(J472,1-K$3,0):J472)=K$3,K471=""),AVERAGE(OFFSET(J472,1-K$3,0):J472),IF(COUNT(K471=1),K471+2/(K$3+1)*(J472-K471))))</f>
        <v/>
      </c>
      <c r="L472" s="82" t="str">
        <f ca="1">IF(OR(ROW()&lt;$L$3+3,E472=""),"",INT(AVERAGE(MAX(OFFSET(E472,1-$L$3,0):E472),MIN(OFFSET(F472,1-$L$3,0):F472))))</f>
        <v/>
      </c>
      <c r="M472" s="82" t="str">
        <f ca="1">IF(OR(ROW()&lt;$M$3+3,E472=""),"",INT(AVERAGE(MAX(OFFSET(E472,1-$M$3,0):E472),MIN(OFFSET(F472,1-$M$3,0):F472))))</f>
        <v/>
      </c>
      <c r="N472" s="65" t="str">
        <f t="shared" ca="1" si="38"/>
        <v/>
      </c>
      <c r="O472" s="102" t="str">
        <f ca="1">IF(ROW()&lt;$O$3+$N$3+3,"",IF(OFFSET(E472,1-$N$3,0)="","",INT(AVERAGE(MAX((OFFSET(E472,1-$O$3,0)):(OFFSET(E472,2-($N$3+$O$3),0))),MIN((OFFSET(F472,1-$O$3,0)):(OFFSET(F472,2-($N$3+$O$3),0)))))))</f>
        <v/>
      </c>
      <c r="P472" s="65" t="str">
        <f t="shared" ca="1" si="35"/>
        <v/>
      </c>
      <c r="Q472" s="93" t="str">
        <f t="shared" ca="1" si="39"/>
        <v/>
      </c>
      <c r="R472" s="90"/>
      <c r="S472" s="65"/>
      <c r="T472" s="65"/>
      <c r="U472" s="145" t="str">
        <f ca="1">IFERROR(AVERAGE(OFFSET(G472,1-U$3,0):G472),"")</f>
        <v/>
      </c>
      <c r="V472" s="85"/>
      <c r="W472" s="93"/>
      <c r="X472" s="146">
        <f t="shared" ca="1" si="36"/>
        <v>-1</v>
      </c>
      <c r="Y472" s="92"/>
      <c r="Z472" s="81"/>
      <c r="AA472" s="65"/>
      <c r="AB472" s="103"/>
      <c r="AC472" s="103"/>
      <c r="AD472" s="103"/>
      <c r="AE472" s="65"/>
      <c r="AF472" s="81"/>
      <c r="AG472" s="65"/>
      <c r="AH472" s="65"/>
      <c r="AI472" s="81"/>
      <c r="AJ472" s="65"/>
      <c r="AK472" s="103"/>
      <c r="AL472" s="103"/>
      <c r="AM472" s="103"/>
      <c r="AN472" s="65"/>
      <c r="AO472" s="81"/>
      <c r="AP472" s="65"/>
      <c r="AQ472" s="64"/>
    </row>
    <row r="473" spans="1:43" ht="18" customHeight="1">
      <c r="A473" s="46"/>
      <c r="B473" s="47"/>
      <c r="C473" s="48"/>
      <c r="D473" s="46"/>
      <c r="E473" s="46"/>
      <c r="F473" s="46"/>
      <c r="G473" s="46"/>
      <c r="H473" s="57" t="str">
        <f ca="1">IF(AND(COUNT(OFFSET(G473,1-H$3,0):G473)&lt;&gt;H$3),"",IF(AND(COUNT(OFFSET(G473,1-H$3,0):G473)=H$3,H472=""),AVERAGE(OFFSET(G473,1-H$3,0):G473),IF(COUNT(H472=1),H472+2/(H$3+1)*(G473-H472))))</f>
        <v/>
      </c>
      <c r="I473" s="57" t="str">
        <f ca="1">IF(AND(COUNT(OFFSET(G473,1-I$3,0):G473)&lt;&gt;I$3),"",IF(AND(COUNT(OFFSET(G473,1-I$3,0):G473)=I$3,I472=""),AVERAGE(OFFSET(G473,1-I$3,0):G473),IF(COUNT(I472=1),I472+2/(I$3+1)*(G473-I472))))</f>
        <v/>
      </c>
      <c r="J473" s="58" t="str">
        <f t="shared" ca="1" si="37"/>
        <v/>
      </c>
      <c r="K473" s="58" t="str">
        <f ca="1">IF(AND(COUNT(OFFSET(J473,1-K$3,0):J473)&lt;&gt;K$3),"",IF(AND(COUNT(OFFSET(J473,1-K$3,0):J473)=K$3,K472=""),AVERAGE(OFFSET(J473,1-K$3,0):J473),IF(COUNT(K472=1),K472+2/(K$3+1)*(J473-K472))))</f>
        <v/>
      </c>
      <c r="L473" s="82" t="str">
        <f ca="1">IF(OR(ROW()&lt;$L$3+3,E473=""),"",INT(AVERAGE(MAX(OFFSET(E473,1-$L$3,0):E473),MIN(OFFSET(F473,1-$L$3,0):F473))))</f>
        <v/>
      </c>
      <c r="M473" s="82" t="str">
        <f ca="1">IF(OR(ROW()&lt;$M$3+3,E473=""),"",INT(AVERAGE(MAX(OFFSET(E473,1-$M$3,0):E473),MIN(OFFSET(F473,1-$M$3,0):F473))))</f>
        <v/>
      </c>
      <c r="N473" s="65" t="str">
        <f t="shared" ca="1" si="38"/>
        <v/>
      </c>
      <c r="O473" s="102" t="str">
        <f ca="1">IF(ROW()&lt;$O$3+$N$3+3,"",IF(OFFSET(E473,1-$N$3,0)="","",INT(AVERAGE(MAX((OFFSET(E473,1-$O$3,0)):(OFFSET(E473,2-($N$3+$O$3),0))),MIN((OFFSET(F473,1-$O$3,0)):(OFFSET(F473,2-($N$3+$O$3),0)))))))</f>
        <v/>
      </c>
      <c r="P473" s="65" t="str">
        <f t="shared" ca="1" si="35"/>
        <v/>
      </c>
      <c r="Q473" s="93" t="str">
        <f t="shared" ca="1" si="39"/>
        <v/>
      </c>
      <c r="R473" s="90"/>
      <c r="S473" s="65"/>
      <c r="T473" s="65"/>
      <c r="U473" s="145" t="str">
        <f ca="1">IFERROR(AVERAGE(OFFSET(G473,1-U$3,0):G473),"")</f>
        <v/>
      </c>
      <c r="V473" s="85"/>
      <c r="W473" s="93"/>
      <c r="X473" s="146">
        <f t="shared" ca="1" si="36"/>
        <v>-1</v>
      </c>
      <c r="Y473" s="92"/>
      <c r="Z473" s="81"/>
      <c r="AA473" s="65"/>
      <c r="AB473" s="103"/>
      <c r="AC473" s="103"/>
      <c r="AD473" s="103"/>
      <c r="AE473" s="65"/>
      <c r="AF473" s="81"/>
      <c r="AG473" s="65"/>
      <c r="AH473" s="65"/>
      <c r="AI473" s="81"/>
      <c r="AJ473" s="65"/>
      <c r="AK473" s="103"/>
      <c r="AL473" s="103"/>
      <c r="AM473" s="103"/>
      <c r="AN473" s="65"/>
      <c r="AO473" s="81"/>
      <c r="AP473" s="65"/>
      <c r="AQ473" s="64"/>
    </row>
    <row r="474" spans="1:43" ht="18" customHeight="1">
      <c r="A474" s="46"/>
      <c r="B474" s="47"/>
      <c r="C474" s="48"/>
      <c r="D474" s="46"/>
      <c r="E474" s="46"/>
      <c r="F474" s="46"/>
      <c r="G474" s="46"/>
      <c r="H474" s="57" t="str">
        <f ca="1">IF(AND(COUNT(OFFSET(G474,1-H$3,0):G474)&lt;&gt;H$3),"",IF(AND(COUNT(OFFSET(G474,1-H$3,0):G474)=H$3,H473=""),AVERAGE(OFFSET(G474,1-H$3,0):G474),IF(COUNT(H473=1),H473+2/(H$3+1)*(G474-H473))))</f>
        <v/>
      </c>
      <c r="I474" s="57" t="str">
        <f ca="1">IF(AND(COUNT(OFFSET(G474,1-I$3,0):G474)&lt;&gt;I$3),"",IF(AND(COUNT(OFFSET(G474,1-I$3,0):G474)=I$3,I473=""),AVERAGE(OFFSET(G474,1-I$3,0):G474),IF(COUNT(I473=1),I473+2/(I$3+1)*(G474-I473))))</f>
        <v/>
      </c>
      <c r="J474" s="58" t="str">
        <f t="shared" ca="1" si="37"/>
        <v/>
      </c>
      <c r="K474" s="58" t="str">
        <f ca="1">IF(AND(COUNT(OFFSET(J474,1-K$3,0):J474)&lt;&gt;K$3),"",IF(AND(COUNT(OFFSET(J474,1-K$3,0):J474)=K$3,K473=""),AVERAGE(OFFSET(J474,1-K$3,0):J474),IF(COUNT(K473=1),K473+2/(K$3+1)*(J474-K473))))</f>
        <v/>
      </c>
      <c r="L474" s="82" t="str">
        <f ca="1">IF(OR(ROW()&lt;$L$3+3,E474=""),"",INT(AVERAGE(MAX(OFFSET(E474,1-$L$3,0):E474),MIN(OFFSET(F474,1-$L$3,0):F474))))</f>
        <v/>
      </c>
      <c r="M474" s="82" t="str">
        <f ca="1">IF(OR(ROW()&lt;$M$3+3,E474=""),"",INT(AVERAGE(MAX(OFFSET(E474,1-$M$3,0):E474),MIN(OFFSET(F474,1-$M$3,0):F474))))</f>
        <v/>
      </c>
      <c r="N474" s="65" t="str">
        <f t="shared" ca="1" si="38"/>
        <v/>
      </c>
      <c r="O474" s="102" t="str">
        <f ca="1">IF(ROW()&lt;$O$3+$N$3+3,"",IF(OFFSET(E474,1-$N$3,0)="","",INT(AVERAGE(MAX((OFFSET(E474,1-$O$3,0)):(OFFSET(E474,2-($N$3+$O$3),0))),MIN((OFFSET(F474,1-$O$3,0)):(OFFSET(F474,2-($N$3+$O$3),0)))))))</f>
        <v/>
      </c>
      <c r="P474" s="65" t="str">
        <f t="shared" ca="1" si="35"/>
        <v/>
      </c>
      <c r="Q474" s="93" t="str">
        <f t="shared" ca="1" si="39"/>
        <v/>
      </c>
      <c r="R474" s="90"/>
      <c r="S474" s="65"/>
      <c r="T474" s="65"/>
      <c r="U474" s="145" t="str">
        <f ca="1">IFERROR(AVERAGE(OFFSET(G474,1-U$3,0):G474),"")</f>
        <v/>
      </c>
      <c r="V474" s="85"/>
      <c r="W474" s="93"/>
      <c r="X474" s="146">
        <f t="shared" ca="1" si="36"/>
        <v>-1</v>
      </c>
      <c r="Y474" s="92"/>
      <c r="Z474" s="81"/>
      <c r="AA474" s="65"/>
      <c r="AB474" s="103"/>
      <c r="AC474" s="103"/>
      <c r="AD474" s="103"/>
      <c r="AE474" s="65"/>
      <c r="AF474" s="81"/>
      <c r="AG474" s="65"/>
      <c r="AH474" s="65"/>
      <c r="AI474" s="81"/>
      <c r="AJ474" s="65"/>
      <c r="AK474" s="103"/>
      <c r="AL474" s="103"/>
      <c r="AM474" s="103"/>
      <c r="AN474" s="65"/>
      <c r="AO474" s="81"/>
      <c r="AP474" s="65"/>
      <c r="AQ474" s="64"/>
    </row>
    <row r="475" spans="1:43" ht="18" customHeight="1">
      <c r="A475" s="46"/>
      <c r="B475" s="47"/>
      <c r="C475" s="48"/>
      <c r="D475" s="46"/>
      <c r="E475" s="46"/>
      <c r="F475" s="46"/>
      <c r="G475" s="46"/>
      <c r="H475" s="57" t="str">
        <f ca="1">IF(AND(COUNT(OFFSET(G475,1-H$3,0):G475)&lt;&gt;H$3),"",IF(AND(COUNT(OFFSET(G475,1-H$3,0):G475)=H$3,H474=""),AVERAGE(OFFSET(G475,1-H$3,0):G475),IF(COUNT(H474=1),H474+2/(H$3+1)*(G475-H474))))</f>
        <v/>
      </c>
      <c r="I475" s="57" t="str">
        <f ca="1">IF(AND(COUNT(OFFSET(G475,1-I$3,0):G475)&lt;&gt;I$3),"",IF(AND(COUNT(OFFSET(G475,1-I$3,0):G475)=I$3,I474=""),AVERAGE(OFFSET(G475,1-I$3,0):G475),IF(COUNT(I474=1),I474+2/(I$3+1)*(G475-I474))))</f>
        <v/>
      </c>
      <c r="J475" s="58" t="str">
        <f t="shared" ca="1" si="37"/>
        <v/>
      </c>
      <c r="K475" s="58" t="str">
        <f ca="1">IF(AND(COUNT(OFFSET(J475,1-K$3,0):J475)&lt;&gt;K$3),"",IF(AND(COUNT(OFFSET(J475,1-K$3,0):J475)=K$3,K474=""),AVERAGE(OFFSET(J475,1-K$3,0):J475),IF(COUNT(K474=1),K474+2/(K$3+1)*(J475-K474))))</f>
        <v/>
      </c>
      <c r="L475" s="82" t="str">
        <f ca="1">IF(OR(ROW()&lt;$L$3+3,E475=""),"",INT(AVERAGE(MAX(OFFSET(E475,1-$L$3,0):E475),MIN(OFFSET(F475,1-$L$3,0):F475))))</f>
        <v/>
      </c>
      <c r="M475" s="82" t="str">
        <f ca="1">IF(OR(ROW()&lt;$M$3+3,E475=""),"",INT(AVERAGE(MAX(OFFSET(E475,1-$M$3,0):E475),MIN(OFFSET(F475,1-$M$3,0):F475))))</f>
        <v/>
      </c>
      <c r="N475" s="65" t="str">
        <f t="shared" ca="1" si="38"/>
        <v/>
      </c>
      <c r="O475" s="102" t="str">
        <f ca="1">IF(ROW()&lt;$O$3+$N$3+3,"",IF(OFFSET(E475,1-$N$3,0)="","",INT(AVERAGE(MAX((OFFSET(E475,1-$O$3,0)):(OFFSET(E475,2-($N$3+$O$3),0))),MIN((OFFSET(F475,1-$O$3,0)):(OFFSET(F475,2-($N$3+$O$3),0)))))))</f>
        <v/>
      </c>
      <c r="P475" s="65" t="str">
        <f t="shared" ca="1" si="35"/>
        <v/>
      </c>
      <c r="Q475" s="93" t="str">
        <f t="shared" ca="1" si="39"/>
        <v/>
      </c>
      <c r="R475" s="90"/>
      <c r="S475" s="65"/>
      <c r="T475" s="65"/>
      <c r="U475" s="145" t="str">
        <f ca="1">IFERROR(AVERAGE(OFFSET(G475,1-U$3,0):G475),"")</f>
        <v/>
      </c>
      <c r="V475" s="85"/>
      <c r="W475" s="93"/>
      <c r="X475" s="146">
        <f t="shared" ca="1" si="36"/>
        <v>-1</v>
      </c>
      <c r="Y475" s="92"/>
      <c r="Z475" s="81"/>
      <c r="AA475" s="65"/>
      <c r="AB475" s="103"/>
      <c r="AC475" s="103"/>
      <c r="AD475" s="103"/>
      <c r="AE475" s="65"/>
      <c r="AF475" s="81"/>
      <c r="AG475" s="65"/>
      <c r="AH475" s="65"/>
      <c r="AI475" s="81"/>
      <c r="AJ475" s="65"/>
      <c r="AK475" s="103"/>
      <c r="AL475" s="103"/>
      <c r="AM475" s="103"/>
      <c r="AN475" s="65"/>
      <c r="AO475" s="81"/>
      <c r="AP475" s="65"/>
      <c r="AQ475" s="64"/>
    </row>
    <row r="476" spans="1:43" ht="18" customHeight="1">
      <c r="A476" s="46"/>
      <c r="B476" s="47"/>
      <c r="C476" s="48"/>
      <c r="D476" s="46"/>
      <c r="E476" s="46"/>
      <c r="F476" s="46"/>
      <c r="G476" s="46"/>
      <c r="H476" s="57" t="str">
        <f ca="1">IF(AND(COUNT(OFFSET(G476,1-H$3,0):G476)&lt;&gt;H$3),"",IF(AND(COUNT(OFFSET(G476,1-H$3,0):G476)=H$3,H475=""),AVERAGE(OFFSET(G476,1-H$3,0):G476),IF(COUNT(H475=1),H475+2/(H$3+1)*(G476-H475))))</f>
        <v/>
      </c>
      <c r="I476" s="57" t="str">
        <f ca="1">IF(AND(COUNT(OFFSET(G476,1-I$3,0):G476)&lt;&gt;I$3),"",IF(AND(COUNT(OFFSET(G476,1-I$3,0):G476)=I$3,I475=""),AVERAGE(OFFSET(G476,1-I$3,0):G476),IF(COUNT(I475=1),I475+2/(I$3+1)*(G476-I475))))</f>
        <v/>
      </c>
      <c r="J476" s="58" t="str">
        <f t="shared" ca="1" si="37"/>
        <v/>
      </c>
      <c r="K476" s="58" t="str">
        <f ca="1">IF(AND(COUNT(OFFSET(J476,1-K$3,0):J476)&lt;&gt;K$3),"",IF(AND(COUNT(OFFSET(J476,1-K$3,0):J476)=K$3,K475=""),AVERAGE(OFFSET(J476,1-K$3,0):J476),IF(COUNT(K475=1),K475+2/(K$3+1)*(J476-K475))))</f>
        <v/>
      </c>
      <c r="L476" s="82" t="str">
        <f ca="1">IF(OR(ROW()&lt;$L$3+3,E476=""),"",INT(AVERAGE(MAX(OFFSET(E476,1-$L$3,0):E476),MIN(OFFSET(F476,1-$L$3,0):F476))))</f>
        <v/>
      </c>
      <c r="M476" s="82" t="str">
        <f ca="1">IF(OR(ROW()&lt;$M$3+3,E476=""),"",INT(AVERAGE(MAX(OFFSET(E476,1-$M$3,0):E476),MIN(OFFSET(F476,1-$M$3,0):F476))))</f>
        <v/>
      </c>
      <c r="N476" s="65" t="str">
        <f t="shared" ca="1" si="38"/>
        <v/>
      </c>
      <c r="O476" s="102" t="str">
        <f ca="1">IF(ROW()&lt;$O$3+$N$3+3,"",IF(OFFSET(E476,1-$N$3,0)="","",INT(AVERAGE(MAX((OFFSET(E476,1-$O$3,0)):(OFFSET(E476,2-($N$3+$O$3),0))),MIN((OFFSET(F476,1-$O$3,0)):(OFFSET(F476,2-($N$3+$O$3),0)))))))</f>
        <v/>
      </c>
      <c r="P476" s="65" t="str">
        <f t="shared" ca="1" si="35"/>
        <v/>
      </c>
      <c r="Q476" s="93" t="str">
        <f t="shared" ca="1" si="39"/>
        <v/>
      </c>
      <c r="R476" s="90"/>
      <c r="S476" s="65"/>
      <c r="T476" s="65"/>
      <c r="U476" s="145" t="str">
        <f ca="1">IFERROR(AVERAGE(OFFSET(G476,1-U$3,0):G476),"")</f>
        <v/>
      </c>
      <c r="V476" s="85"/>
      <c r="W476" s="93"/>
      <c r="X476" s="146">
        <f t="shared" ca="1" si="36"/>
        <v>-1</v>
      </c>
      <c r="Y476" s="92"/>
      <c r="Z476" s="81"/>
      <c r="AA476" s="65"/>
      <c r="AB476" s="103"/>
      <c r="AC476" s="103"/>
      <c r="AD476" s="103"/>
      <c r="AE476" s="65"/>
      <c r="AF476" s="81"/>
      <c r="AG476" s="65"/>
      <c r="AH476" s="65"/>
      <c r="AI476" s="81"/>
      <c r="AJ476" s="65"/>
      <c r="AK476" s="103"/>
      <c r="AL476" s="103"/>
      <c r="AM476" s="103"/>
      <c r="AN476" s="65"/>
      <c r="AO476" s="81"/>
      <c r="AP476" s="65"/>
      <c r="AQ476" s="64"/>
    </row>
    <row r="477" spans="1:43" ht="18" customHeight="1">
      <c r="A477" s="46"/>
      <c r="B477" s="47"/>
      <c r="C477" s="48"/>
      <c r="D477" s="46"/>
      <c r="E477" s="46"/>
      <c r="F477" s="46"/>
      <c r="G477" s="46"/>
      <c r="H477" s="57" t="str">
        <f ca="1">IF(AND(COUNT(OFFSET(G477,1-H$3,0):G477)&lt;&gt;H$3),"",IF(AND(COUNT(OFFSET(G477,1-H$3,0):G477)=H$3,H476=""),AVERAGE(OFFSET(G477,1-H$3,0):G477),IF(COUNT(H476=1),H476+2/(H$3+1)*(G477-H476))))</f>
        <v/>
      </c>
      <c r="I477" s="57" t="str">
        <f ca="1">IF(AND(COUNT(OFFSET(G477,1-I$3,0):G477)&lt;&gt;I$3),"",IF(AND(COUNT(OFFSET(G477,1-I$3,0):G477)=I$3,I476=""),AVERAGE(OFFSET(G477,1-I$3,0):G477),IF(COUNT(I476=1),I476+2/(I$3+1)*(G477-I476))))</f>
        <v/>
      </c>
      <c r="J477" s="58" t="str">
        <f t="shared" ca="1" si="37"/>
        <v/>
      </c>
      <c r="K477" s="58" t="str">
        <f ca="1">IF(AND(COUNT(OFFSET(J477,1-K$3,0):J477)&lt;&gt;K$3),"",IF(AND(COUNT(OFFSET(J477,1-K$3,0):J477)=K$3,K476=""),AVERAGE(OFFSET(J477,1-K$3,0):J477),IF(COUNT(K476=1),K476+2/(K$3+1)*(J477-K476))))</f>
        <v/>
      </c>
      <c r="L477" s="82" t="str">
        <f ca="1">IF(OR(ROW()&lt;$L$3+3,E477=""),"",INT(AVERAGE(MAX(OFFSET(E477,1-$L$3,0):E477),MIN(OFFSET(F477,1-$L$3,0):F477))))</f>
        <v/>
      </c>
      <c r="M477" s="82" t="str">
        <f ca="1">IF(OR(ROW()&lt;$M$3+3,E477=""),"",INT(AVERAGE(MAX(OFFSET(E477,1-$M$3,0):E477),MIN(OFFSET(F477,1-$M$3,0):F477))))</f>
        <v/>
      </c>
      <c r="N477" s="65" t="str">
        <f t="shared" ca="1" si="38"/>
        <v/>
      </c>
      <c r="O477" s="102" t="str">
        <f ca="1">IF(ROW()&lt;$O$3+$N$3+3,"",IF(OFFSET(E477,1-$N$3,0)="","",INT(AVERAGE(MAX((OFFSET(E477,1-$O$3,0)):(OFFSET(E477,2-($N$3+$O$3),0))),MIN((OFFSET(F477,1-$O$3,0)):(OFFSET(F477,2-($N$3+$O$3),0)))))))</f>
        <v/>
      </c>
      <c r="P477" s="65" t="str">
        <f t="shared" ca="1" si="35"/>
        <v/>
      </c>
      <c r="Q477" s="93" t="str">
        <f t="shared" ca="1" si="39"/>
        <v/>
      </c>
      <c r="R477" s="90"/>
      <c r="S477" s="65"/>
      <c r="T477" s="65"/>
      <c r="U477" s="145" t="str">
        <f ca="1">IFERROR(AVERAGE(OFFSET(G477,1-U$3,0):G477),"")</f>
        <v/>
      </c>
      <c r="V477" s="85"/>
      <c r="W477" s="93"/>
      <c r="X477" s="146">
        <f t="shared" ca="1" si="36"/>
        <v>-1</v>
      </c>
      <c r="Y477" s="92"/>
      <c r="Z477" s="81"/>
      <c r="AA477" s="65"/>
      <c r="AB477" s="103"/>
      <c r="AC477" s="103"/>
      <c r="AD477" s="103"/>
      <c r="AE477" s="65"/>
      <c r="AF477" s="81"/>
      <c r="AG477" s="65"/>
      <c r="AH477" s="65"/>
      <c r="AI477" s="81"/>
      <c r="AJ477" s="65"/>
      <c r="AK477" s="103"/>
      <c r="AL477" s="103"/>
      <c r="AM477" s="103"/>
      <c r="AN477" s="65"/>
      <c r="AO477" s="81"/>
      <c r="AP477" s="65"/>
      <c r="AQ477" s="64"/>
    </row>
    <row r="478" spans="1:43" ht="18" customHeight="1">
      <c r="A478" s="46"/>
      <c r="B478" s="47"/>
      <c r="C478" s="48"/>
      <c r="D478" s="46"/>
      <c r="E478" s="46"/>
      <c r="F478" s="46"/>
      <c r="G478" s="46"/>
      <c r="H478" s="57" t="str">
        <f ca="1">IF(AND(COUNT(OFFSET(G478,1-H$3,0):G478)&lt;&gt;H$3),"",IF(AND(COUNT(OFFSET(G478,1-H$3,0):G478)=H$3,H477=""),AVERAGE(OFFSET(G478,1-H$3,0):G478),IF(COUNT(H477=1),H477+2/(H$3+1)*(G478-H477))))</f>
        <v/>
      </c>
      <c r="I478" s="57" t="str">
        <f ca="1">IF(AND(COUNT(OFFSET(G478,1-I$3,0):G478)&lt;&gt;I$3),"",IF(AND(COUNT(OFFSET(G478,1-I$3,0):G478)=I$3,I477=""),AVERAGE(OFFSET(G478,1-I$3,0):G478),IF(COUNT(I477=1),I477+2/(I$3+1)*(G478-I477))))</f>
        <v/>
      </c>
      <c r="J478" s="58" t="str">
        <f t="shared" ca="1" si="37"/>
        <v/>
      </c>
      <c r="K478" s="58" t="str">
        <f ca="1">IF(AND(COUNT(OFFSET(J478,1-K$3,0):J478)&lt;&gt;K$3),"",IF(AND(COUNT(OFFSET(J478,1-K$3,0):J478)=K$3,K477=""),AVERAGE(OFFSET(J478,1-K$3,0):J478),IF(COUNT(K477=1),K477+2/(K$3+1)*(J478-K477))))</f>
        <v/>
      </c>
      <c r="L478" s="82" t="str">
        <f ca="1">IF(OR(ROW()&lt;$L$3+3,E478=""),"",INT(AVERAGE(MAX(OFFSET(E478,1-$L$3,0):E478),MIN(OFFSET(F478,1-$L$3,0):F478))))</f>
        <v/>
      </c>
      <c r="M478" s="82" t="str">
        <f ca="1">IF(OR(ROW()&lt;$M$3+3,E478=""),"",INT(AVERAGE(MAX(OFFSET(E478,1-$M$3,0):E478),MIN(OFFSET(F478,1-$M$3,0):F478))))</f>
        <v/>
      </c>
      <c r="N478" s="65" t="str">
        <f t="shared" ca="1" si="38"/>
        <v/>
      </c>
      <c r="O478" s="102" t="str">
        <f ca="1">IF(ROW()&lt;$O$3+$N$3+3,"",IF(OFFSET(E478,1-$N$3,0)="","",INT(AVERAGE(MAX((OFFSET(E478,1-$O$3,0)):(OFFSET(E478,2-($N$3+$O$3),0))),MIN((OFFSET(F478,1-$O$3,0)):(OFFSET(F478,2-($N$3+$O$3),0)))))))</f>
        <v/>
      </c>
      <c r="P478" s="65" t="str">
        <f t="shared" ref="P478:P541" ca="1" si="40">IF(OFFSET(F478,1-$P$3,0)="","",OFFSET(F478,1-$P$3,0))</f>
        <v/>
      </c>
      <c r="Q478" s="93" t="str">
        <f t="shared" ca="1" si="39"/>
        <v/>
      </c>
      <c r="R478" s="90"/>
      <c r="S478" s="65"/>
      <c r="T478" s="65"/>
      <c r="U478" s="145" t="str">
        <f ca="1">IFERROR(AVERAGE(OFFSET(G478,1-U$3,0):G478),"")</f>
        <v/>
      </c>
      <c r="V478" s="85"/>
      <c r="W478" s="93"/>
      <c r="X478" s="146">
        <f t="shared" ref="X478:X541" ca="1" si="41">IF(I477&gt;O477,1,-1)</f>
        <v>-1</v>
      </c>
      <c r="Y478" s="92"/>
      <c r="Z478" s="81"/>
      <c r="AA478" s="65"/>
      <c r="AB478" s="103"/>
      <c r="AC478" s="103"/>
      <c r="AD478" s="103"/>
      <c r="AE478" s="65"/>
      <c r="AF478" s="81"/>
      <c r="AG478" s="65"/>
      <c r="AH478" s="65"/>
      <c r="AI478" s="81"/>
      <c r="AJ478" s="65"/>
      <c r="AK478" s="103"/>
      <c r="AL478" s="103"/>
      <c r="AM478" s="103"/>
      <c r="AN478" s="65"/>
      <c r="AO478" s="81"/>
      <c r="AP478" s="65"/>
      <c r="AQ478" s="64"/>
    </row>
    <row r="479" spans="1:43" ht="18" customHeight="1">
      <c r="A479" s="46"/>
      <c r="B479" s="47"/>
      <c r="C479" s="48"/>
      <c r="D479" s="46"/>
      <c r="E479" s="46"/>
      <c r="F479" s="46"/>
      <c r="G479" s="46"/>
      <c r="H479" s="57" t="str">
        <f ca="1">IF(AND(COUNT(OFFSET(G479,1-H$3,0):G479)&lt;&gt;H$3),"",IF(AND(COUNT(OFFSET(G479,1-H$3,0):G479)=H$3,H478=""),AVERAGE(OFFSET(G479,1-H$3,0):G479),IF(COUNT(H478=1),H478+2/(H$3+1)*(G479-H478))))</f>
        <v/>
      </c>
      <c r="I479" s="57" t="str">
        <f ca="1">IF(AND(COUNT(OFFSET(G479,1-I$3,0):G479)&lt;&gt;I$3),"",IF(AND(COUNT(OFFSET(G479,1-I$3,0):G479)=I$3,I478=""),AVERAGE(OFFSET(G479,1-I$3,0):G479),IF(COUNT(I478=1),I478+2/(I$3+1)*(G479-I478))))</f>
        <v/>
      </c>
      <c r="J479" s="58" t="str">
        <f t="shared" ca="1" si="37"/>
        <v/>
      </c>
      <c r="K479" s="58" t="str">
        <f ca="1">IF(AND(COUNT(OFFSET(J479,1-K$3,0):J479)&lt;&gt;K$3),"",IF(AND(COUNT(OFFSET(J479,1-K$3,0):J479)=K$3,K478=""),AVERAGE(OFFSET(J479,1-K$3,0):J479),IF(COUNT(K478=1),K478+2/(K$3+1)*(J479-K478))))</f>
        <v/>
      </c>
      <c r="L479" s="82" t="str">
        <f ca="1">IF(OR(ROW()&lt;$L$3+3,E479=""),"",INT(AVERAGE(MAX(OFFSET(E479,1-$L$3,0):E479),MIN(OFFSET(F479,1-$L$3,0):F479))))</f>
        <v/>
      </c>
      <c r="M479" s="82" t="str">
        <f ca="1">IF(OR(ROW()&lt;$M$3+3,E479=""),"",INT(AVERAGE(MAX(OFFSET(E479,1-$M$3,0):E479),MIN(OFFSET(F479,1-$M$3,0):F479))))</f>
        <v/>
      </c>
      <c r="N479" s="65" t="str">
        <f t="shared" ca="1" si="38"/>
        <v/>
      </c>
      <c r="O479" s="102" t="str">
        <f ca="1">IF(ROW()&lt;$O$3+$N$3+3,"",IF(OFFSET(E479,1-$N$3,0)="","",INT(AVERAGE(MAX((OFFSET(E479,1-$O$3,0)):(OFFSET(E479,2-($N$3+$O$3),0))),MIN((OFFSET(F479,1-$O$3,0)):(OFFSET(F479,2-($N$3+$O$3),0)))))))</f>
        <v/>
      </c>
      <c r="P479" s="65" t="str">
        <f t="shared" ca="1" si="40"/>
        <v/>
      </c>
      <c r="Q479" s="93" t="str">
        <f t="shared" ca="1" si="39"/>
        <v/>
      </c>
      <c r="R479" s="90"/>
      <c r="S479" s="65"/>
      <c r="T479" s="65"/>
      <c r="U479" s="145" t="str">
        <f ca="1">IFERROR(AVERAGE(OFFSET(G479,1-U$3,0):G479),"")</f>
        <v/>
      </c>
      <c r="V479" s="85"/>
      <c r="W479" s="93"/>
      <c r="X479" s="146">
        <f t="shared" ca="1" si="41"/>
        <v>-1</v>
      </c>
      <c r="Y479" s="92"/>
      <c r="Z479" s="81"/>
      <c r="AA479" s="65"/>
      <c r="AB479" s="103"/>
      <c r="AC479" s="103"/>
      <c r="AD479" s="103"/>
      <c r="AE479" s="65"/>
      <c r="AF479" s="81"/>
      <c r="AG479" s="65"/>
      <c r="AH479" s="65"/>
      <c r="AI479" s="81"/>
      <c r="AJ479" s="65"/>
      <c r="AK479" s="103"/>
      <c r="AL479" s="103"/>
      <c r="AM479" s="103"/>
      <c r="AN479" s="65"/>
      <c r="AO479" s="81"/>
      <c r="AP479" s="65"/>
      <c r="AQ479" s="64"/>
    </row>
    <row r="480" spans="1:43" ht="18" customHeight="1">
      <c r="A480" s="46"/>
      <c r="B480" s="47"/>
      <c r="C480" s="48"/>
      <c r="D480" s="46"/>
      <c r="E480" s="46"/>
      <c r="F480" s="46"/>
      <c r="G480" s="46"/>
      <c r="H480" s="57" t="str">
        <f ca="1">IF(AND(COUNT(OFFSET(G480,1-H$3,0):G480)&lt;&gt;H$3),"",IF(AND(COUNT(OFFSET(G480,1-H$3,0):G480)=H$3,H479=""),AVERAGE(OFFSET(G480,1-H$3,0):G480),IF(COUNT(H479=1),H479+2/(H$3+1)*(G480-H479))))</f>
        <v/>
      </c>
      <c r="I480" s="57" t="str">
        <f ca="1">IF(AND(COUNT(OFFSET(G480,1-I$3,0):G480)&lt;&gt;I$3),"",IF(AND(COUNT(OFFSET(G480,1-I$3,0):G480)=I$3,I479=""),AVERAGE(OFFSET(G480,1-I$3,0):G480),IF(COUNT(I479=1),I479+2/(I$3+1)*(G480-I479))))</f>
        <v/>
      </c>
      <c r="J480" s="58" t="str">
        <f t="shared" ca="1" si="37"/>
        <v/>
      </c>
      <c r="K480" s="58" t="str">
        <f ca="1">IF(AND(COUNT(OFFSET(J480,1-K$3,0):J480)&lt;&gt;K$3),"",IF(AND(COUNT(OFFSET(J480,1-K$3,0):J480)=K$3,K479=""),AVERAGE(OFFSET(J480,1-K$3,0):J480),IF(COUNT(K479=1),K479+2/(K$3+1)*(J480-K479))))</f>
        <v/>
      </c>
      <c r="L480" s="82" t="str">
        <f ca="1">IF(OR(ROW()&lt;$L$3+3,E480=""),"",INT(AVERAGE(MAX(OFFSET(E480,1-$L$3,0):E480),MIN(OFFSET(F480,1-$L$3,0):F480))))</f>
        <v/>
      </c>
      <c r="M480" s="82" t="str">
        <f ca="1">IF(OR(ROW()&lt;$M$3+3,E480=""),"",INT(AVERAGE(MAX(OFFSET(E480,1-$M$3,0):E480),MIN(OFFSET(F480,1-$M$3,0):F480))))</f>
        <v/>
      </c>
      <c r="N480" s="65" t="str">
        <f t="shared" ca="1" si="38"/>
        <v/>
      </c>
      <c r="O480" s="102" t="str">
        <f ca="1">IF(ROW()&lt;$O$3+$N$3+3,"",IF(OFFSET(E480,1-$N$3,0)="","",INT(AVERAGE(MAX((OFFSET(E480,1-$O$3,0)):(OFFSET(E480,2-($N$3+$O$3),0))),MIN((OFFSET(F480,1-$O$3,0)):(OFFSET(F480,2-($N$3+$O$3),0)))))))</f>
        <v/>
      </c>
      <c r="P480" s="65" t="str">
        <f t="shared" ca="1" si="40"/>
        <v/>
      </c>
      <c r="Q480" s="93" t="str">
        <f t="shared" ca="1" si="39"/>
        <v/>
      </c>
      <c r="R480" s="90"/>
      <c r="S480" s="65"/>
      <c r="T480" s="65"/>
      <c r="U480" s="145" t="str">
        <f ca="1">IFERROR(AVERAGE(OFFSET(G480,1-U$3,0):G480),"")</f>
        <v/>
      </c>
      <c r="V480" s="85"/>
      <c r="W480" s="93"/>
      <c r="X480" s="146">
        <f t="shared" ca="1" si="41"/>
        <v>-1</v>
      </c>
      <c r="Y480" s="92"/>
      <c r="Z480" s="81"/>
      <c r="AA480" s="65"/>
      <c r="AB480" s="103"/>
      <c r="AC480" s="103"/>
      <c r="AD480" s="103"/>
      <c r="AE480" s="65"/>
      <c r="AF480" s="81"/>
      <c r="AG480" s="65"/>
      <c r="AH480" s="65"/>
      <c r="AI480" s="81"/>
      <c r="AJ480" s="65"/>
      <c r="AK480" s="103"/>
      <c r="AL480" s="103"/>
      <c r="AM480" s="103"/>
      <c r="AN480" s="65"/>
      <c r="AO480" s="81"/>
      <c r="AP480" s="65"/>
      <c r="AQ480" s="64"/>
    </row>
    <row r="481" spans="1:43" ht="18" customHeight="1">
      <c r="A481" s="46"/>
      <c r="B481" s="47"/>
      <c r="C481" s="48"/>
      <c r="D481" s="46"/>
      <c r="E481" s="46"/>
      <c r="F481" s="46"/>
      <c r="G481" s="46"/>
      <c r="H481" s="57" t="str">
        <f ca="1">IF(AND(COUNT(OFFSET(G481,1-H$3,0):G481)&lt;&gt;H$3),"",IF(AND(COUNT(OFFSET(G481,1-H$3,0):G481)=H$3,H480=""),AVERAGE(OFFSET(G481,1-H$3,0):G481),IF(COUNT(H480=1),H480+2/(H$3+1)*(G481-H480))))</f>
        <v/>
      </c>
      <c r="I481" s="57" t="str">
        <f ca="1">IF(AND(COUNT(OFFSET(G481,1-I$3,0):G481)&lt;&gt;I$3),"",IF(AND(COUNT(OFFSET(G481,1-I$3,0):G481)=I$3,I480=""),AVERAGE(OFFSET(G481,1-I$3,0):G481),IF(COUNT(I480=1),I480+2/(I$3+1)*(G481-I480))))</f>
        <v/>
      </c>
      <c r="J481" s="58" t="str">
        <f t="shared" ca="1" si="37"/>
        <v/>
      </c>
      <c r="K481" s="58" t="str">
        <f ca="1">IF(AND(COUNT(OFFSET(J481,1-K$3,0):J481)&lt;&gt;K$3),"",IF(AND(COUNT(OFFSET(J481,1-K$3,0):J481)=K$3,K480=""),AVERAGE(OFFSET(J481,1-K$3,0):J481),IF(COUNT(K480=1),K480+2/(K$3+1)*(J481-K480))))</f>
        <v/>
      </c>
      <c r="L481" s="82" t="str">
        <f ca="1">IF(OR(ROW()&lt;$L$3+3,E481=""),"",INT(AVERAGE(MAX(OFFSET(E481,1-$L$3,0):E481),MIN(OFFSET(F481,1-$L$3,0):F481))))</f>
        <v/>
      </c>
      <c r="M481" s="82" t="str">
        <f ca="1">IF(OR(ROW()&lt;$M$3+3,E481=""),"",INT(AVERAGE(MAX(OFFSET(E481,1-$M$3,0):E481),MIN(OFFSET(F481,1-$M$3,0):F481))))</f>
        <v/>
      </c>
      <c r="N481" s="65" t="str">
        <f t="shared" ca="1" si="38"/>
        <v/>
      </c>
      <c r="O481" s="102" t="str">
        <f ca="1">IF(ROW()&lt;$O$3+$N$3+3,"",IF(OFFSET(E481,1-$N$3,0)="","",INT(AVERAGE(MAX((OFFSET(E481,1-$O$3,0)):(OFFSET(E481,2-($N$3+$O$3),0))),MIN((OFFSET(F481,1-$O$3,0)):(OFFSET(F481,2-($N$3+$O$3),0)))))))</f>
        <v/>
      </c>
      <c r="P481" s="65" t="str">
        <f t="shared" ca="1" si="40"/>
        <v/>
      </c>
      <c r="Q481" s="93" t="str">
        <f t="shared" ca="1" si="39"/>
        <v/>
      </c>
      <c r="R481" s="90"/>
      <c r="S481" s="65"/>
      <c r="T481" s="65"/>
      <c r="U481" s="145" t="str">
        <f ca="1">IFERROR(AVERAGE(OFFSET(G481,1-U$3,0):G481),"")</f>
        <v/>
      </c>
      <c r="V481" s="85"/>
      <c r="W481" s="93"/>
      <c r="X481" s="146">
        <f t="shared" ca="1" si="41"/>
        <v>-1</v>
      </c>
      <c r="Y481" s="92"/>
      <c r="Z481" s="81"/>
      <c r="AA481" s="65"/>
      <c r="AB481" s="103"/>
      <c r="AC481" s="103"/>
      <c r="AD481" s="103"/>
      <c r="AE481" s="65"/>
      <c r="AF481" s="81"/>
      <c r="AG481" s="65"/>
      <c r="AH481" s="65"/>
      <c r="AI481" s="81"/>
      <c r="AJ481" s="65"/>
      <c r="AK481" s="103"/>
      <c r="AL481" s="103"/>
      <c r="AM481" s="103"/>
      <c r="AN481" s="65"/>
      <c r="AO481" s="81"/>
      <c r="AP481" s="65"/>
      <c r="AQ481" s="64"/>
    </row>
    <row r="482" spans="1:43" ht="18" customHeight="1">
      <c r="A482" s="46"/>
      <c r="B482" s="47"/>
      <c r="C482" s="48"/>
      <c r="D482" s="46"/>
      <c r="E482" s="46"/>
      <c r="F482" s="46"/>
      <c r="G482" s="46"/>
      <c r="H482" s="57" t="str">
        <f ca="1">IF(AND(COUNT(OFFSET(G482,1-H$3,0):G482)&lt;&gt;H$3),"",IF(AND(COUNT(OFFSET(G482,1-H$3,0):G482)=H$3,H481=""),AVERAGE(OFFSET(G482,1-H$3,0):G482),IF(COUNT(H481=1),H481+2/(H$3+1)*(G482-H481))))</f>
        <v/>
      </c>
      <c r="I482" s="57" t="str">
        <f ca="1">IF(AND(COUNT(OFFSET(G482,1-I$3,0):G482)&lt;&gt;I$3),"",IF(AND(COUNT(OFFSET(G482,1-I$3,0):G482)=I$3,I481=""),AVERAGE(OFFSET(G482,1-I$3,0):G482),IF(COUNT(I481=1),I481+2/(I$3+1)*(G482-I481))))</f>
        <v/>
      </c>
      <c r="J482" s="58" t="str">
        <f t="shared" ca="1" si="37"/>
        <v/>
      </c>
      <c r="K482" s="58" t="str">
        <f ca="1">IF(AND(COUNT(OFFSET(J482,1-K$3,0):J482)&lt;&gt;K$3),"",IF(AND(COUNT(OFFSET(J482,1-K$3,0):J482)=K$3,K481=""),AVERAGE(OFFSET(J482,1-K$3,0):J482),IF(COUNT(K481=1),K481+2/(K$3+1)*(J482-K481))))</f>
        <v/>
      </c>
      <c r="L482" s="82" t="str">
        <f ca="1">IF(OR(ROW()&lt;$L$3+3,E482=""),"",INT(AVERAGE(MAX(OFFSET(E482,1-$L$3,0):E482),MIN(OFFSET(F482,1-$L$3,0):F482))))</f>
        <v/>
      </c>
      <c r="M482" s="82" t="str">
        <f ca="1">IF(OR(ROW()&lt;$M$3+3,E482=""),"",INT(AVERAGE(MAX(OFFSET(E482,1-$M$3,0):E482),MIN(OFFSET(F482,1-$M$3,0):F482))))</f>
        <v/>
      </c>
      <c r="N482" s="65" t="str">
        <f t="shared" ca="1" si="38"/>
        <v/>
      </c>
      <c r="O482" s="102" t="str">
        <f ca="1">IF(ROW()&lt;$O$3+$N$3+3,"",IF(OFFSET(E482,1-$N$3,0)="","",INT(AVERAGE(MAX((OFFSET(E482,1-$O$3,0)):(OFFSET(E482,2-($N$3+$O$3),0))),MIN((OFFSET(F482,1-$O$3,0)):(OFFSET(F482,2-($N$3+$O$3),0)))))))</f>
        <v/>
      </c>
      <c r="P482" s="65" t="str">
        <f t="shared" ca="1" si="40"/>
        <v/>
      </c>
      <c r="Q482" s="93" t="str">
        <f t="shared" ca="1" si="39"/>
        <v/>
      </c>
      <c r="R482" s="90"/>
      <c r="S482" s="65"/>
      <c r="T482" s="65"/>
      <c r="U482" s="145" t="str">
        <f ca="1">IFERROR(AVERAGE(OFFSET(G482,1-U$3,0):G482),"")</f>
        <v/>
      </c>
      <c r="V482" s="85"/>
      <c r="W482" s="93"/>
      <c r="X482" s="146">
        <f t="shared" ca="1" si="41"/>
        <v>-1</v>
      </c>
      <c r="Y482" s="92"/>
      <c r="Z482" s="81"/>
      <c r="AA482" s="65"/>
      <c r="AB482" s="103"/>
      <c r="AC482" s="103"/>
      <c r="AD482" s="103"/>
      <c r="AE482" s="65"/>
      <c r="AF482" s="81"/>
      <c r="AG482" s="65"/>
      <c r="AH482" s="65"/>
      <c r="AI482" s="81"/>
      <c r="AJ482" s="65"/>
      <c r="AK482" s="103"/>
      <c r="AL482" s="103"/>
      <c r="AM482" s="103"/>
      <c r="AN482" s="65"/>
      <c r="AO482" s="81"/>
      <c r="AP482" s="65"/>
      <c r="AQ482" s="64"/>
    </row>
    <row r="483" spans="1:43" ht="18" customHeight="1">
      <c r="A483" s="46"/>
      <c r="B483" s="47"/>
      <c r="C483" s="48"/>
      <c r="D483" s="46"/>
      <c r="E483" s="46"/>
      <c r="F483" s="46"/>
      <c r="G483" s="46"/>
      <c r="H483" s="57" t="str">
        <f ca="1">IF(AND(COUNT(OFFSET(G483,1-H$3,0):G483)&lt;&gt;H$3),"",IF(AND(COUNT(OFFSET(G483,1-H$3,0):G483)=H$3,H482=""),AVERAGE(OFFSET(G483,1-H$3,0):G483),IF(COUNT(H482=1),H482+2/(H$3+1)*(G483-H482))))</f>
        <v/>
      </c>
      <c r="I483" s="57" t="str">
        <f ca="1">IF(AND(COUNT(OFFSET(G483,1-I$3,0):G483)&lt;&gt;I$3),"",IF(AND(COUNT(OFFSET(G483,1-I$3,0):G483)=I$3,I482=""),AVERAGE(OFFSET(G483,1-I$3,0):G483),IF(COUNT(I482=1),I482+2/(I$3+1)*(G483-I482))))</f>
        <v/>
      </c>
      <c r="J483" s="58" t="str">
        <f t="shared" ca="1" si="37"/>
        <v/>
      </c>
      <c r="K483" s="58" t="str">
        <f ca="1">IF(AND(COUNT(OFFSET(J483,1-K$3,0):J483)&lt;&gt;K$3),"",IF(AND(COUNT(OFFSET(J483,1-K$3,0):J483)=K$3,K482=""),AVERAGE(OFFSET(J483,1-K$3,0):J483),IF(COUNT(K482=1),K482+2/(K$3+1)*(J483-K482))))</f>
        <v/>
      </c>
      <c r="L483" s="82" t="str">
        <f ca="1">IF(OR(ROW()&lt;$L$3+3,E483=""),"",INT(AVERAGE(MAX(OFFSET(E483,1-$L$3,0):E483),MIN(OFFSET(F483,1-$L$3,0):F483))))</f>
        <v/>
      </c>
      <c r="M483" s="82" t="str">
        <f ca="1">IF(OR(ROW()&lt;$M$3+3,E483=""),"",INT(AVERAGE(MAX(OFFSET(E483,1-$M$3,0):E483),MIN(OFFSET(F483,1-$M$3,0):F483))))</f>
        <v/>
      </c>
      <c r="N483" s="65" t="str">
        <f t="shared" ca="1" si="38"/>
        <v/>
      </c>
      <c r="O483" s="102" t="str">
        <f ca="1">IF(ROW()&lt;$O$3+$N$3+3,"",IF(OFFSET(E483,1-$N$3,0)="","",INT(AVERAGE(MAX((OFFSET(E483,1-$O$3,0)):(OFFSET(E483,2-($N$3+$O$3),0))),MIN((OFFSET(F483,1-$O$3,0)):(OFFSET(F483,2-($N$3+$O$3),0)))))))</f>
        <v/>
      </c>
      <c r="P483" s="65" t="str">
        <f t="shared" ca="1" si="40"/>
        <v/>
      </c>
      <c r="Q483" s="93" t="str">
        <f t="shared" ca="1" si="39"/>
        <v/>
      </c>
      <c r="R483" s="90"/>
      <c r="S483" s="65"/>
      <c r="T483" s="65"/>
      <c r="U483" s="145" t="str">
        <f ca="1">IFERROR(AVERAGE(OFFSET(G483,1-U$3,0):G483),"")</f>
        <v/>
      </c>
      <c r="V483" s="85"/>
      <c r="W483" s="93"/>
      <c r="X483" s="146">
        <f t="shared" ca="1" si="41"/>
        <v>-1</v>
      </c>
      <c r="Y483" s="92"/>
      <c r="Z483" s="81"/>
      <c r="AA483" s="65"/>
      <c r="AB483" s="103"/>
      <c r="AC483" s="103"/>
      <c r="AD483" s="103"/>
      <c r="AE483" s="65"/>
      <c r="AF483" s="81"/>
      <c r="AG483" s="65"/>
      <c r="AH483" s="65"/>
      <c r="AI483" s="81"/>
      <c r="AJ483" s="65"/>
      <c r="AK483" s="103"/>
      <c r="AL483" s="103"/>
      <c r="AM483" s="103"/>
      <c r="AN483" s="65"/>
      <c r="AO483" s="81"/>
      <c r="AP483" s="65"/>
      <c r="AQ483" s="64"/>
    </row>
    <row r="484" spans="1:43" ht="18" customHeight="1">
      <c r="A484" s="46"/>
      <c r="B484" s="47"/>
      <c r="C484" s="48"/>
      <c r="D484" s="46"/>
      <c r="E484" s="46"/>
      <c r="F484" s="46"/>
      <c r="G484" s="46"/>
      <c r="H484" s="57" t="str">
        <f ca="1">IF(AND(COUNT(OFFSET(G484,1-H$3,0):G484)&lt;&gt;H$3),"",IF(AND(COUNT(OFFSET(G484,1-H$3,0):G484)=H$3,H483=""),AVERAGE(OFFSET(G484,1-H$3,0):G484),IF(COUNT(H483=1),H483+2/(H$3+1)*(G484-H483))))</f>
        <v/>
      </c>
      <c r="I484" s="57" t="str">
        <f ca="1">IF(AND(COUNT(OFFSET(G484,1-I$3,0):G484)&lt;&gt;I$3),"",IF(AND(COUNT(OFFSET(G484,1-I$3,0):G484)=I$3,I483=""),AVERAGE(OFFSET(G484,1-I$3,0):G484),IF(COUNT(I483=1),I483+2/(I$3+1)*(G484-I483))))</f>
        <v/>
      </c>
      <c r="J484" s="58" t="str">
        <f t="shared" ca="1" si="37"/>
        <v/>
      </c>
      <c r="K484" s="58" t="str">
        <f ca="1">IF(AND(COUNT(OFFSET(J484,1-K$3,0):J484)&lt;&gt;K$3),"",IF(AND(COUNT(OFFSET(J484,1-K$3,0):J484)=K$3,K483=""),AVERAGE(OFFSET(J484,1-K$3,0):J484),IF(COUNT(K483=1),K483+2/(K$3+1)*(J484-K483))))</f>
        <v/>
      </c>
      <c r="L484" s="82" t="str">
        <f ca="1">IF(OR(ROW()&lt;$L$3+3,E484=""),"",INT(AVERAGE(MAX(OFFSET(E484,1-$L$3,0):E484),MIN(OFFSET(F484,1-$L$3,0):F484))))</f>
        <v/>
      </c>
      <c r="M484" s="82" t="str">
        <f ca="1">IF(OR(ROW()&lt;$M$3+3,E484=""),"",INT(AVERAGE(MAX(OFFSET(E484,1-$M$3,0):E484),MIN(OFFSET(F484,1-$M$3,0):F484))))</f>
        <v/>
      </c>
      <c r="N484" s="65" t="str">
        <f t="shared" ca="1" si="38"/>
        <v/>
      </c>
      <c r="O484" s="102" t="str">
        <f ca="1">IF(ROW()&lt;$O$3+$N$3+3,"",IF(OFFSET(E484,1-$N$3,0)="","",INT(AVERAGE(MAX((OFFSET(E484,1-$O$3,0)):(OFFSET(E484,2-($N$3+$O$3),0))),MIN((OFFSET(F484,1-$O$3,0)):(OFFSET(F484,2-($N$3+$O$3),0)))))))</f>
        <v/>
      </c>
      <c r="P484" s="65" t="str">
        <f t="shared" ca="1" si="40"/>
        <v/>
      </c>
      <c r="Q484" s="93" t="str">
        <f t="shared" ca="1" si="39"/>
        <v/>
      </c>
      <c r="R484" s="90"/>
      <c r="S484" s="65"/>
      <c r="T484" s="65"/>
      <c r="U484" s="145" t="str">
        <f ca="1">IFERROR(AVERAGE(OFFSET(G484,1-U$3,0):G484),"")</f>
        <v/>
      </c>
      <c r="V484" s="85"/>
      <c r="W484" s="93"/>
      <c r="X484" s="146">
        <f t="shared" ca="1" si="41"/>
        <v>-1</v>
      </c>
      <c r="Y484" s="92"/>
      <c r="Z484" s="81"/>
      <c r="AA484" s="65"/>
      <c r="AB484" s="103"/>
      <c r="AC484" s="103"/>
      <c r="AD484" s="103"/>
      <c r="AE484" s="65"/>
      <c r="AF484" s="81"/>
      <c r="AG484" s="65"/>
      <c r="AH484" s="65"/>
      <c r="AI484" s="81"/>
      <c r="AJ484" s="65"/>
      <c r="AK484" s="103"/>
      <c r="AL484" s="103"/>
      <c r="AM484" s="103"/>
      <c r="AN484" s="65"/>
      <c r="AO484" s="81"/>
      <c r="AP484" s="65"/>
      <c r="AQ484" s="64"/>
    </row>
    <row r="485" spans="1:43" ht="18" customHeight="1">
      <c r="A485" s="46"/>
      <c r="B485" s="47"/>
      <c r="C485" s="48"/>
      <c r="D485" s="46"/>
      <c r="E485" s="46"/>
      <c r="F485" s="46"/>
      <c r="G485" s="46"/>
      <c r="H485" s="57" t="str">
        <f ca="1">IF(AND(COUNT(OFFSET(G485,1-H$3,0):G485)&lt;&gt;H$3),"",IF(AND(COUNT(OFFSET(G485,1-H$3,0):G485)=H$3,H484=""),AVERAGE(OFFSET(G485,1-H$3,0):G485),IF(COUNT(H484=1),H484+2/(H$3+1)*(G485-H484))))</f>
        <v/>
      </c>
      <c r="I485" s="57" t="str">
        <f ca="1">IF(AND(COUNT(OFFSET(G485,1-I$3,0):G485)&lt;&gt;I$3),"",IF(AND(COUNT(OFFSET(G485,1-I$3,0):G485)=I$3,I484=""),AVERAGE(OFFSET(G485,1-I$3,0):G485),IF(COUNT(I484=1),I484+2/(I$3+1)*(G485-I484))))</f>
        <v/>
      </c>
      <c r="J485" s="58" t="str">
        <f t="shared" ca="1" si="37"/>
        <v/>
      </c>
      <c r="K485" s="58" t="str">
        <f ca="1">IF(AND(COUNT(OFFSET(J485,1-K$3,0):J485)&lt;&gt;K$3),"",IF(AND(COUNT(OFFSET(J485,1-K$3,0):J485)=K$3,K484=""),AVERAGE(OFFSET(J485,1-K$3,0):J485),IF(COUNT(K484=1),K484+2/(K$3+1)*(J485-K484))))</f>
        <v/>
      </c>
      <c r="L485" s="82" t="str">
        <f ca="1">IF(OR(ROW()&lt;$L$3+3,E485=""),"",INT(AVERAGE(MAX(OFFSET(E485,1-$L$3,0):E485),MIN(OFFSET(F485,1-$L$3,0):F485))))</f>
        <v/>
      </c>
      <c r="M485" s="82" t="str">
        <f ca="1">IF(OR(ROW()&lt;$M$3+3,E485=""),"",INT(AVERAGE(MAX(OFFSET(E485,1-$M$3,0):E485),MIN(OFFSET(F485,1-$M$3,0):F485))))</f>
        <v/>
      </c>
      <c r="N485" s="65" t="str">
        <f t="shared" ca="1" si="38"/>
        <v/>
      </c>
      <c r="O485" s="102" t="str">
        <f ca="1">IF(ROW()&lt;$O$3+$N$3+3,"",IF(OFFSET(E485,1-$N$3,0)="","",INT(AVERAGE(MAX((OFFSET(E485,1-$O$3,0)):(OFFSET(E485,2-($N$3+$O$3),0))),MIN((OFFSET(F485,1-$O$3,0)):(OFFSET(F485,2-($N$3+$O$3),0)))))))</f>
        <v/>
      </c>
      <c r="P485" s="65" t="str">
        <f t="shared" ca="1" si="40"/>
        <v/>
      </c>
      <c r="Q485" s="93" t="str">
        <f t="shared" ca="1" si="39"/>
        <v/>
      </c>
      <c r="R485" s="90"/>
      <c r="S485" s="65"/>
      <c r="T485" s="65"/>
      <c r="U485" s="145" t="str">
        <f ca="1">IFERROR(AVERAGE(OFFSET(G485,1-U$3,0):G485),"")</f>
        <v/>
      </c>
      <c r="V485" s="85"/>
      <c r="W485" s="93"/>
      <c r="X485" s="146">
        <f t="shared" ca="1" si="41"/>
        <v>-1</v>
      </c>
      <c r="Y485" s="92"/>
      <c r="Z485" s="81"/>
      <c r="AA485" s="65"/>
      <c r="AB485" s="103"/>
      <c r="AC485" s="103"/>
      <c r="AD485" s="103"/>
      <c r="AE485" s="65"/>
      <c r="AF485" s="81"/>
      <c r="AG485" s="65"/>
      <c r="AH485" s="65"/>
      <c r="AI485" s="81"/>
      <c r="AJ485" s="65"/>
      <c r="AK485" s="103"/>
      <c r="AL485" s="103"/>
      <c r="AM485" s="103"/>
      <c r="AN485" s="65"/>
      <c r="AO485" s="81"/>
      <c r="AP485" s="65"/>
      <c r="AQ485" s="64"/>
    </row>
    <row r="486" spans="1:43" ht="18" customHeight="1">
      <c r="A486" s="46"/>
      <c r="B486" s="47"/>
      <c r="C486" s="48"/>
      <c r="D486" s="46"/>
      <c r="E486" s="46"/>
      <c r="F486" s="46"/>
      <c r="G486" s="46"/>
      <c r="H486" s="57" t="str">
        <f ca="1">IF(AND(COUNT(OFFSET(G486,1-H$3,0):G486)&lt;&gt;H$3),"",IF(AND(COUNT(OFFSET(G486,1-H$3,0):G486)=H$3,H485=""),AVERAGE(OFFSET(G486,1-H$3,0):G486),IF(COUNT(H485=1),H485+2/(H$3+1)*(G486-H485))))</f>
        <v/>
      </c>
      <c r="I486" s="57" t="str">
        <f ca="1">IF(AND(COUNT(OFFSET(G486,1-I$3,0):G486)&lt;&gt;I$3),"",IF(AND(COUNT(OFFSET(G486,1-I$3,0):G486)=I$3,I485=""),AVERAGE(OFFSET(G486,1-I$3,0):G486),IF(COUNT(I485=1),I485+2/(I$3+1)*(G486-I485))))</f>
        <v/>
      </c>
      <c r="J486" s="58" t="str">
        <f t="shared" ca="1" si="37"/>
        <v/>
      </c>
      <c r="K486" s="58" t="str">
        <f ca="1">IF(AND(COUNT(OFFSET(J486,1-K$3,0):J486)&lt;&gt;K$3),"",IF(AND(COUNT(OFFSET(J486,1-K$3,0):J486)=K$3,K485=""),AVERAGE(OFFSET(J486,1-K$3,0):J486),IF(COUNT(K485=1),K485+2/(K$3+1)*(J486-K485))))</f>
        <v/>
      </c>
      <c r="L486" s="82" t="str">
        <f ca="1">IF(OR(ROW()&lt;$L$3+3,E486=""),"",INT(AVERAGE(MAX(OFFSET(E486,1-$L$3,0):E486),MIN(OFFSET(F486,1-$L$3,0):F486))))</f>
        <v/>
      </c>
      <c r="M486" s="82" t="str">
        <f ca="1">IF(OR(ROW()&lt;$M$3+3,E486=""),"",INT(AVERAGE(MAX(OFFSET(E486,1-$M$3,0):E486),MIN(OFFSET(F486,1-$M$3,0):F486))))</f>
        <v/>
      </c>
      <c r="N486" s="65" t="str">
        <f t="shared" ca="1" si="38"/>
        <v/>
      </c>
      <c r="O486" s="102" t="str">
        <f ca="1">IF(ROW()&lt;$O$3+$N$3+3,"",IF(OFFSET(E486,1-$N$3,0)="","",INT(AVERAGE(MAX((OFFSET(E486,1-$O$3,0)):(OFFSET(E486,2-($N$3+$O$3),0))),MIN((OFFSET(F486,1-$O$3,0)):(OFFSET(F486,2-($N$3+$O$3),0)))))))</f>
        <v/>
      </c>
      <c r="P486" s="65" t="str">
        <f t="shared" ca="1" si="40"/>
        <v/>
      </c>
      <c r="Q486" s="93" t="str">
        <f t="shared" ca="1" si="39"/>
        <v/>
      </c>
      <c r="R486" s="90"/>
      <c r="S486" s="65"/>
      <c r="T486" s="65"/>
      <c r="U486" s="145" t="str">
        <f ca="1">IFERROR(AVERAGE(OFFSET(G486,1-U$3,0):G486),"")</f>
        <v/>
      </c>
      <c r="V486" s="85"/>
      <c r="W486" s="93"/>
      <c r="X486" s="146">
        <f t="shared" ca="1" si="41"/>
        <v>-1</v>
      </c>
      <c r="Y486" s="92"/>
      <c r="Z486" s="81"/>
      <c r="AA486" s="65"/>
      <c r="AB486" s="103"/>
      <c r="AC486" s="103"/>
      <c r="AD486" s="103"/>
      <c r="AE486" s="65"/>
      <c r="AF486" s="81"/>
      <c r="AG486" s="65"/>
      <c r="AH486" s="65"/>
      <c r="AI486" s="81"/>
      <c r="AJ486" s="65"/>
      <c r="AK486" s="103"/>
      <c r="AL486" s="103"/>
      <c r="AM486" s="103"/>
      <c r="AN486" s="65"/>
      <c r="AO486" s="81"/>
      <c r="AP486" s="65"/>
      <c r="AQ486" s="64"/>
    </row>
    <row r="487" spans="1:43" ht="18" customHeight="1">
      <c r="A487" s="46"/>
      <c r="B487" s="47"/>
      <c r="C487" s="48"/>
      <c r="D487" s="46"/>
      <c r="E487" s="46"/>
      <c r="F487" s="46"/>
      <c r="G487" s="46"/>
      <c r="H487" s="57" t="str">
        <f ca="1">IF(AND(COUNT(OFFSET(G487,1-H$3,0):G487)&lt;&gt;H$3),"",IF(AND(COUNT(OFFSET(G487,1-H$3,0):G487)=H$3,H486=""),AVERAGE(OFFSET(G487,1-H$3,0):G487),IF(COUNT(H486=1),H486+2/(H$3+1)*(G487-H486))))</f>
        <v/>
      </c>
      <c r="I487" s="57" t="str">
        <f ca="1">IF(AND(COUNT(OFFSET(G487,1-I$3,0):G487)&lt;&gt;I$3),"",IF(AND(COUNT(OFFSET(G487,1-I$3,0):G487)=I$3,I486=""),AVERAGE(OFFSET(G487,1-I$3,0):G487),IF(COUNT(I486=1),I486+2/(I$3+1)*(G487-I486))))</f>
        <v/>
      </c>
      <c r="J487" s="58" t="str">
        <f t="shared" ca="1" si="37"/>
        <v/>
      </c>
      <c r="K487" s="58" t="str">
        <f ca="1">IF(AND(COUNT(OFFSET(J487,1-K$3,0):J487)&lt;&gt;K$3),"",IF(AND(COUNT(OFFSET(J487,1-K$3,0):J487)=K$3,K486=""),AVERAGE(OFFSET(J487,1-K$3,0):J487),IF(COUNT(K486=1),K486+2/(K$3+1)*(J487-K486))))</f>
        <v/>
      </c>
      <c r="L487" s="82" t="str">
        <f ca="1">IF(OR(ROW()&lt;$L$3+3,E487=""),"",INT(AVERAGE(MAX(OFFSET(E487,1-$L$3,0):E487),MIN(OFFSET(F487,1-$L$3,0):F487))))</f>
        <v/>
      </c>
      <c r="M487" s="82" t="str">
        <f ca="1">IF(OR(ROW()&lt;$M$3+3,E487=""),"",INT(AVERAGE(MAX(OFFSET(E487,1-$M$3,0):E487),MIN(OFFSET(F487,1-$M$3,0):F487))))</f>
        <v/>
      </c>
      <c r="N487" s="65" t="str">
        <f t="shared" ca="1" si="38"/>
        <v/>
      </c>
      <c r="O487" s="102" t="str">
        <f ca="1">IF(ROW()&lt;$O$3+$N$3+3,"",IF(OFFSET(E487,1-$N$3,0)="","",INT(AVERAGE(MAX((OFFSET(E487,1-$O$3,0)):(OFFSET(E487,2-($N$3+$O$3),0))),MIN((OFFSET(F487,1-$O$3,0)):(OFFSET(F487,2-($N$3+$O$3),0)))))))</f>
        <v/>
      </c>
      <c r="P487" s="65" t="str">
        <f t="shared" ca="1" si="40"/>
        <v/>
      </c>
      <c r="Q487" s="93" t="str">
        <f t="shared" ca="1" si="39"/>
        <v/>
      </c>
      <c r="R487" s="90"/>
      <c r="S487" s="65"/>
      <c r="T487" s="65"/>
      <c r="U487" s="145" t="str">
        <f ca="1">IFERROR(AVERAGE(OFFSET(G487,1-U$3,0):G487),"")</f>
        <v/>
      </c>
      <c r="V487" s="85"/>
      <c r="W487" s="93"/>
      <c r="X487" s="146">
        <f t="shared" ca="1" si="41"/>
        <v>-1</v>
      </c>
      <c r="Y487" s="92"/>
      <c r="Z487" s="81"/>
      <c r="AA487" s="65"/>
      <c r="AB487" s="103"/>
      <c r="AC487" s="103"/>
      <c r="AD487" s="103"/>
      <c r="AE487" s="65"/>
      <c r="AF487" s="81"/>
      <c r="AG487" s="65"/>
      <c r="AH487" s="65"/>
      <c r="AI487" s="81"/>
      <c r="AJ487" s="65"/>
      <c r="AK487" s="103"/>
      <c r="AL487" s="103"/>
      <c r="AM487" s="103"/>
      <c r="AN487" s="65"/>
      <c r="AO487" s="81"/>
      <c r="AP487" s="65"/>
      <c r="AQ487" s="64"/>
    </row>
    <row r="488" spans="1:43" ht="18" customHeight="1">
      <c r="A488" s="46"/>
      <c r="B488" s="47"/>
      <c r="C488" s="48"/>
      <c r="D488" s="46"/>
      <c r="E488" s="46"/>
      <c r="F488" s="46"/>
      <c r="G488" s="46"/>
      <c r="H488" s="57" t="str">
        <f ca="1">IF(AND(COUNT(OFFSET(G488,1-H$3,0):G488)&lt;&gt;H$3),"",IF(AND(COUNT(OFFSET(G488,1-H$3,0):G488)=H$3,H487=""),AVERAGE(OFFSET(G488,1-H$3,0):G488),IF(COUNT(H487=1),H487+2/(H$3+1)*(G488-H487))))</f>
        <v/>
      </c>
      <c r="I488" s="57" t="str">
        <f ca="1">IF(AND(COUNT(OFFSET(G488,1-I$3,0):G488)&lt;&gt;I$3),"",IF(AND(COUNT(OFFSET(G488,1-I$3,0):G488)=I$3,I487=""),AVERAGE(OFFSET(G488,1-I$3,0):G488),IF(COUNT(I487=1),I487+2/(I$3+1)*(G488-I487))))</f>
        <v/>
      </c>
      <c r="J488" s="58" t="str">
        <f t="shared" ca="1" si="37"/>
        <v/>
      </c>
      <c r="K488" s="58" t="str">
        <f ca="1">IF(AND(COUNT(OFFSET(J488,1-K$3,0):J488)&lt;&gt;K$3),"",IF(AND(COUNT(OFFSET(J488,1-K$3,0):J488)=K$3,K487=""),AVERAGE(OFFSET(J488,1-K$3,0):J488),IF(COUNT(K487=1),K487+2/(K$3+1)*(J488-K487))))</f>
        <v/>
      </c>
      <c r="L488" s="82" t="str">
        <f ca="1">IF(OR(ROW()&lt;$L$3+3,E488=""),"",INT(AVERAGE(MAX(OFFSET(E488,1-$L$3,0):E488),MIN(OFFSET(F488,1-$L$3,0):F488))))</f>
        <v/>
      </c>
      <c r="M488" s="82" t="str">
        <f ca="1">IF(OR(ROW()&lt;$M$3+3,E488=""),"",INT(AVERAGE(MAX(OFFSET(E488,1-$M$3,0):E488),MIN(OFFSET(F488,1-$M$3,0):F488))))</f>
        <v/>
      </c>
      <c r="N488" s="65" t="str">
        <f t="shared" ca="1" si="38"/>
        <v/>
      </c>
      <c r="O488" s="102" t="str">
        <f ca="1">IF(ROW()&lt;$O$3+$N$3+3,"",IF(OFFSET(E488,1-$N$3,0)="","",INT(AVERAGE(MAX((OFFSET(E488,1-$O$3,0)):(OFFSET(E488,2-($N$3+$O$3),0))),MIN((OFFSET(F488,1-$O$3,0)):(OFFSET(F488,2-($N$3+$O$3),0)))))))</f>
        <v/>
      </c>
      <c r="P488" s="65" t="str">
        <f t="shared" ca="1" si="40"/>
        <v/>
      </c>
      <c r="Q488" s="93" t="str">
        <f t="shared" ca="1" si="39"/>
        <v/>
      </c>
      <c r="R488" s="90"/>
      <c r="S488" s="65"/>
      <c r="T488" s="65"/>
      <c r="U488" s="145" t="str">
        <f ca="1">IFERROR(AVERAGE(OFFSET(G488,1-U$3,0):G488),"")</f>
        <v/>
      </c>
      <c r="V488" s="85"/>
      <c r="W488" s="93"/>
      <c r="X488" s="146">
        <f t="shared" ca="1" si="41"/>
        <v>-1</v>
      </c>
      <c r="Y488" s="92"/>
      <c r="Z488" s="81"/>
      <c r="AA488" s="65"/>
      <c r="AB488" s="103"/>
      <c r="AC488" s="103"/>
      <c r="AD488" s="103"/>
      <c r="AE488" s="65"/>
      <c r="AF488" s="81"/>
      <c r="AG488" s="65"/>
      <c r="AH488" s="65"/>
      <c r="AI488" s="81"/>
      <c r="AJ488" s="65"/>
      <c r="AK488" s="103"/>
      <c r="AL488" s="103"/>
      <c r="AM488" s="103"/>
      <c r="AN488" s="65"/>
      <c r="AO488" s="81"/>
      <c r="AP488" s="65"/>
      <c r="AQ488" s="64"/>
    </row>
    <row r="489" spans="1:43" ht="18" customHeight="1">
      <c r="A489" s="46"/>
      <c r="B489" s="47"/>
      <c r="C489" s="48"/>
      <c r="D489" s="46"/>
      <c r="E489" s="46"/>
      <c r="F489" s="46"/>
      <c r="G489" s="46"/>
      <c r="H489" s="57" t="str">
        <f ca="1">IF(AND(COUNT(OFFSET(G489,1-H$3,0):G489)&lt;&gt;H$3),"",IF(AND(COUNT(OFFSET(G489,1-H$3,0):G489)=H$3,H488=""),AVERAGE(OFFSET(G489,1-H$3,0):G489),IF(COUNT(H488=1),H488+2/(H$3+1)*(G489-H488))))</f>
        <v/>
      </c>
      <c r="I489" s="57" t="str">
        <f ca="1">IF(AND(COUNT(OFFSET(G489,1-I$3,0):G489)&lt;&gt;I$3),"",IF(AND(COUNT(OFFSET(G489,1-I$3,0):G489)=I$3,I488=""),AVERAGE(OFFSET(G489,1-I$3,0):G489),IF(COUNT(I488=1),I488+2/(I$3+1)*(G489-I488))))</f>
        <v/>
      </c>
      <c r="J489" s="58" t="str">
        <f t="shared" ca="1" si="37"/>
        <v/>
      </c>
      <c r="K489" s="58" t="str">
        <f ca="1">IF(AND(COUNT(OFFSET(J489,1-K$3,0):J489)&lt;&gt;K$3),"",IF(AND(COUNT(OFFSET(J489,1-K$3,0):J489)=K$3,K488=""),AVERAGE(OFFSET(J489,1-K$3,0):J489),IF(COUNT(K488=1),K488+2/(K$3+1)*(J489-K488))))</f>
        <v/>
      </c>
      <c r="L489" s="82" t="str">
        <f ca="1">IF(OR(ROW()&lt;$L$3+3,E489=""),"",INT(AVERAGE(MAX(OFFSET(E489,1-$L$3,0):E489),MIN(OFFSET(F489,1-$L$3,0):F489))))</f>
        <v/>
      </c>
      <c r="M489" s="82" t="str">
        <f ca="1">IF(OR(ROW()&lt;$M$3+3,E489=""),"",INT(AVERAGE(MAX(OFFSET(E489,1-$M$3,0):E489),MIN(OFFSET(F489,1-$M$3,0):F489))))</f>
        <v/>
      </c>
      <c r="N489" s="65" t="str">
        <f t="shared" ca="1" si="38"/>
        <v/>
      </c>
      <c r="O489" s="102" t="str">
        <f ca="1">IF(ROW()&lt;$O$3+$N$3+3,"",IF(OFFSET(E489,1-$N$3,0)="","",INT(AVERAGE(MAX((OFFSET(E489,1-$O$3,0)):(OFFSET(E489,2-($N$3+$O$3),0))),MIN((OFFSET(F489,1-$O$3,0)):(OFFSET(F489,2-($N$3+$O$3),0)))))))</f>
        <v/>
      </c>
      <c r="P489" s="65" t="str">
        <f t="shared" ca="1" si="40"/>
        <v/>
      </c>
      <c r="Q489" s="93" t="str">
        <f t="shared" ca="1" si="39"/>
        <v/>
      </c>
      <c r="R489" s="90"/>
      <c r="S489" s="65"/>
      <c r="T489" s="65"/>
      <c r="U489" s="145" t="str">
        <f ca="1">IFERROR(AVERAGE(OFFSET(G489,1-U$3,0):G489),"")</f>
        <v/>
      </c>
      <c r="V489" s="85"/>
      <c r="W489" s="93"/>
      <c r="X489" s="146">
        <f t="shared" ca="1" si="41"/>
        <v>-1</v>
      </c>
      <c r="Y489" s="92"/>
      <c r="Z489" s="81"/>
      <c r="AA489" s="65"/>
      <c r="AB489" s="103"/>
      <c r="AC489" s="103"/>
      <c r="AD489" s="103"/>
      <c r="AE489" s="65"/>
      <c r="AF489" s="81"/>
      <c r="AG489" s="65"/>
      <c r="AH489" s="65"/>
      <c r="AI489" s="81"/>
      <c r="AJ489" s="65"/>
      <c r="AK489" s="103"/>
      <c r="AL489" s="103"/>
      <c r="AM489" s="103"/>
      <c r="AN489" s="65"/>
      <c r="AO489" s="81"/>
      <c r="AP489" s="65"/>
      <c r="AQ489" s="64"/>
    </row>
    <row r="490" spans="1:43" ht="18" customHeight="1">
      <c r="A490" s="46"/>
      <c r="B490" s="47"/>
      <c r="C490" s="48"/>
      <c r="D490" s="46"/>
      <c r="E490" s="46"/>
      <c r="F490" s="46"/>
      <c r="G490" s="46"/>
      <c r="H490" s="57" t="str">
        <f ca="1">IF(AND(COUNT(OFFSET(G490,1-H$3,0):G490)&lt;&gt;H$3),"",IF(AND(COUNT(OFFSET(G490,1-H$3,0):G490)=H$3,H489=""),AVERAGE(OFFSET(G490,1-H$3,0):G490),IF(COUNT(H489=1),H489+2/(H$3+1)*(G490-H489))))</f>
        <v/>
      </c>
      <c r="I490" s="57" t="str">
        <f ca="1">IF(AND(COUNT(OFFSET(G490,1-I$3,0):G490)&lt;&gt;I$3),"",IF(AND(COUNT(OFFSET(G490,1-I$3,0):G490)=I$3,I489=""),AVERAGE(OFFSET(G490,1-I$3,0):G490),IF(COUNT(I489=1),I489+2/(I$3+1)*(G490-I489))))</f>
        <v/>
      </c>
      <c r="J490" s="58" t="str">
        <f t="shared" ca="1" si="37"/>
        <v/>
      </c>
      <c r="K490" s="58" t="str">
        <f ca="1">IF(AND(COUNT(OFFSET(J490,1-K$3,0):J490)&lt;&gt;K$3),"",IF(AND(COUNT(OFFSET(J490,1-K$3,0):J490)=K$3,K489=""),AVERAGE(OFFSET(J490,1-K$3,0):J490),IF(COUNT(K489=1),K489+2/(K$3+1)*(J490-K489))))</f>
        <v/>
      </c>
      <c r="L490" s="82" t="str">
        <f ca="1">IF(OR(ROW()&lt;$L$3+3,E490=""),"",INT(AVERAGE(MAX(OFFSET(E490,1-$L$3,0):E490),MIN(OFFSET(F490,1-$L$3,0):F490))))</f>
        <v/>
      </c>
      <c r="M490" s="82" t="str">
        <f ca="1">IF(OR(ROW()&lt;$M$3+3,E490=""),"",INT(AVERAGE(MAX(OFFSET(E490,1-$M$3,0):E490),MIN(OFFSET(F490,1-$M$3,0):F490))))</f>
        <v/>
      </c>
      <c r="N490" s="65" t="str">
        <f t="shared" ca="1" si="38"/>
        <v/>
      </c>
      <c r="O490" s="102" t="str">
        <f ca="1">IF(ROW()&lt;$O$3+$N$3+3,"",IF(OFFSET(E490,1-$N$3,0)="","",INT(AVERAGE(MAX((OFFSET(E490,1-$O$3,0)):(OFFSET(E490,2-($N$3+$O$3),0))),MIN((OFFSET(F490,1-$O$3,0)):(OFFSET(F490,2-($N$3+$O$3),0)))))))</f>
        <v/>
      </c>
      <c r="P490" s="65" t="str">
        <f t="shared" ca="1" si="40"/>
        <v/>
      </c>
      <c r="Q490" s="93" t="str">
        <f t="shared" ca="1" si="39"/>
        <v/>
      </c>
      <c r="R490" s="90"/>
      <c r="S490" s="65"/>
      <c r="T490" s="65"/>
      <c r="U490" s="145" t="str">
        <f ca="1">IFERROR(AVERAGE(OFFSET(G490,1-U$3,0):G490),"")</f>
        <v/>
      </c>
      <c r="V490" s="85"/>
      <c r="W490" s="93"/>
      <c r="X490" s="146">
        <f t="shared" ca="1" si="41"/>
        <v>-1</v>
      </c>
      <c r="Y490" s="92"/>
      <c r="Z490" s="81"/>
      <c r="AA490" s="65"/>
      <c r="AB490" s="103"/>
      <c r="AC490" s="103"/>
      <c r="AD490" s="103"/>
      <c r="AE490" s="65"/>
      <c r="AF490" s="81"/>
      <c r="AG490" s="65"/>
      <c r="AH490" s="65"/>
      <c r="AI490" s="81"/>
      <c r="AJ490" s="65"/>
      <c r="AK490" s="103"/>
      <c r="AL490" s="103"/>
      <c r="AM490" s="103"/>
      <c r="AN490" s="65"/>
      <c r="AO490" s="81"/>
      <c r="AP490" s="65"/>
      <c r="AQ490" s="64"/>
    </row>
    <row r="491" spans="1:43" ht="18" customHeight="1">
      <c r="A491" s="46"/>
      <c r="B491" s="47"/>
      <c r="C491" s="48"/>
      <c r="D491" s="46"/>
      <c r="E491" s="46"/>
      <c r="F491" s="46"/>
      <c r="G491" s="46"/>
      <c r="H491" s="57" t="str">
        <f ca="1">IF(AND(COUNT(OFFSET(G491,1-H$3,0):G491)&lt;&gt;H$3),"",IF(AND(COUNT(OFFSET(G491,1-H$3,0):G491)=H$3,H490=""),AVERAGE(OFFSET(G491,1-H$3,0):G491),IF(COUNT(H490=1),H490+2/(H$3+1)*(G491-H490))))</f>
        <v/>
      </c>
      <c r="I491" s="57" t="str">
        <f ca="1">IF(AND(COUNT(OFFSET(G491,1-I$3,0):G491)&lt;&gt;I$3),"",IF(AND(COUNT(OFFSET(G491,1-I$3,0):G491)=I$3,I490=""),AVERAGE(OFFSET(G491,1-I$3,0):G491),IF(COUNT(I490=1),I490+2/(I$3+1)*(G491-I490))))</f>
        <v/>
      </c>
      <c r="J491" s="58" t="str">
        <f t="shared" ca="1" si="37"/>
        <v/>
      </c>
      <c r="K491" s="58" t="str">
        <f ca="1">IF(AND(COUNT(OFFSET(J491,1-K$3,0):J491)&lt;&gt;K$3),"",IF(AND(COUNT(OFFSET(J491,1-K$3,0):J491)=K$3,K490=""),AVERAGE(OFFSET(J491,1-K$3,0):J491),IF(COUNT(K490=1),K490+2/(K$3+1)*(J491-K490))))</f>
        <v/>
      </c>
      <c r="L491" s="82" t="str">
        <f ca="1">IF(OR(ROW()&lt;$L$3+3,E491=""),"",INT(AVERAGE(MAX(OFFSET(E491,1-$L$3,0):E491),MIN(OFFSET(F491,1-$L$3,0):F491))))</f>
        <v/>
      </c>
      <c r="M491" s="82" t="str">
        <f ca="1">IF(OR(ROW()&lt;$M$3+3,E491=""),"",INT(AVERAGE(MAX(OFFSET(E491,1-$M$3,0):E491),MIN(OFFSET(F491,1-$M$3,0):F491))))</f>
        <v/>
      </c>
      <c r="N491" s="65" t="str">
        <f t="shared" ca="1" si="38"/>
        <v/>
      </c>
      <c r="O491" s="102" t="str">
        <f ca="1">IF(ROW()&lt;$O$3+$N$3+3,"",IF(OFFSET(E491,1-$N$3,0)="","",INT(AVERAGE(MAX((OFFSET(E491,1-$O$3,0)):(OFFSET(E491,2-($N$3+$O$3),0))),MIN((OFFSET(F491,1-$O$3,0)):(OFFSET(F491,2-($N$3+$O$3),0)))))))</f>
        <v/>
      </c>
      <c r="P491" s="65" t="str">
        <f t="shared" ca="1" si="40"/>
        <v/>
      </c>
      <c r="Q491" s="93" t="str">
        <f t="shared" ca="1" si="39"/>
        <v/>
      </c>
      <c r="R491" s="90"/>
      <c r="S491" s="65"/>
      <c r="T491" s="65"/>
      <c r="U491" s="145" t="str">
        <f ca="1">IFERROR(AVERAGE(OFFSET(G491,1-U$3,0):G491),"")</f>
        <v/>
      </c>
      <c r="V491" s="85"/>
      <c r="W491" s="93"/>
      <c r="X491" s="146">
        <f t="shared" ca="1" si="41"/>
        <v>-1</v>
      </c>
      <c r="Y491" s="92"/>
      <c r="Z491" s="81"/>
      <c r="AA491" s="65"/>
      <c r="AB491" s="103"/>
      <c r="AC491" s="103"/>
      <c r="AD491" s="103"/>
      <c r="AE491" s="65"/>
      <c r="AF491" s="81"/>
      <c r="AG491" s="65"/>
      <c r="AH491" s="65"/>
      <c r="AI491" s="81"/>
      <c r="AJ491" s="65"/>
      <c r="AK491" s="103"/>
      <c r="AL491" s="103"/>
      <c r="AM491" s="103"/>
      <c r="AN491" s="65"/>
      <c r="AO491" s="81"/>
      <c r="AP491" s="65"/>
      <c r="AQ491" s="64"/>
    </row>
    <row r="492" spans="1:43" ht="18" customHeight="1">
      <c r="A492" s="46"/>
      <c r="B492" s="47"/>
      <c r="C492" s="48"/>
      <c r="D492" s="46"/>
      <c r="E492" s="46"/>
      <c r="F492" s="46"/>
      <c r="G492" s="46"/>
      <c r="H492" s="57" t="str">
        <f ca="1">IF(AND(COUNT(OFFSET(G492,1-H$3,0):G492)&lt;&gt;H$3),"",IF(AND(COUNT(OFFSET(G492,1-H$3,0):G492)=H$3,H491=""),AVERAGE(OFFSET(G492,1-H$3,0):G492),IF(COUNT(H491=1),H491+2/(H$3+1)*(G492-H491))))</f>
        <v/>
      </c>
      <c r="I492" s="57" t="str">
        <f ca="1">IF(AND(COUNT(OFFSET(G492,1-I$3,0):G492)&lt;&gt;I$3),"",IF(AND(COUNT(OFFSET(G492,1-I$3,0):G492)=I$3,I491=""),AVERAGE(OFFSET(G492,1-I$3,0):G492),IF(COUNT(I491=1),I491+2/(I$3+1)*(G492-I491))))</f>
        <v/>
      </c>
      <c r="J492" s="58" t="str">
        <f t="shared" ca="1" si="37"/>
        <v/>
      </c>
      <c r="K492" s="58" t="str">
        <f ca="1">IF(AND(COUNT(OFFSET(J492,1-K$3,0):J492)&lt;&gt;K$3),"",IF(AND(COUNT(OFFSET(J492,1-K$3,0):J492)=K$3,K491=""),AVERAGE(OFFSET(J492,1-K$3,0):J492),IF(COUNT(K491=1),K491+2/(K$3+1)*(J492-K491))))</f>
        <v/>
      </c>
      <c r="L492" s="82" t="str">
        <f ca="1">IF(OR(ROW()&lt;$L$3+3,E492=""),"",INT(AVERAGE(MAX(OFFSET(E492,1-$L$3,0):E492),MIN(OFFSET(F492,1-$L$3,0):F492))))</f>
        <v/>
      </c>
      <c r="M492" s="82" t="str">
        <f ca="1">IF(OR(ROW()&lt;$M$3+3,E492=""),"",INT(AVERAGE(MAX(OFFSET(E492,1-$M$3,0):E492),MIN(OFFSET(F492,1-$M$3,0):F492))))</f>
        <v/>
      </c>
      <c r="N492" s="65" t="str">
        <f t="shared" ca="1" si="38"/>
        <v/>
      </c>
      <c r="O492" s="102" t="str">
        <f ca="1">IF(ROW()&lt;$O$3+$N$3+3,"",IF(OFFSET(E492,1-$N$3,0)="","",INT(AVERAGE(MAX((OFFSET(E492,1-$O$3,0)):(OFFSET(E492,2-($N$3+$O$3),0))),MIN((OFFSET(F492,1-$O$3,0)):(OFFSET(F492,2-($N$3+$O$3),0)))))))</f>
        <v/>
      </c>
      <c r="P492" s="65" t="str">
        <f t="shared" ca="1" si="40"/>
        <v/>
      </c>
      <c r="Q492" s="93" t="str">
        <f t="shared" ca="1" si="39"/>
        <v/>
      </c>
      <c r="R492" s="90"/>
      <c r="S492" s="65"/>
      <c r="T492" s="65"/>
      <c r="U492" s="145" t="str">
        <f ca="1">IFERROR(AVERAGE(OFFSET(G492,1-U$3,0):G492),"")</f>
        <v/>
      </c>
      <c r="V492" s="85"/>
      <c r="W492" s="93"/>
      <c r="X492" s="146">
        <f t="shared" ca="1" si="41"/>
        <v>-1</v>
      </c>
      <c r="Y492" s="92"/>
      <c r="Z492" s="81"/>
      <c r="AA492" s="65"/>
      <c r="AB492" s="103"/>
      <c r="AC492" s="103"/>
      <c r="AD492" s="103"/>
      <c r="AE492" s="65"/>
      <c r="AF492" s="81"/>
      <c r="AG492" s="65"/>
      <c r="AH492" s="65"/>
      <c r="AI492" s="81"/>
      <c r="AJ492" s="65"/>
      <c r="AK492" s="103"/>
      <c r="AL492" s="103"/>
      <c r="AM492" s="103"/>
      <c r="AN492" s="65"/>
      <c r="AO492" s="81"/>
      <c r="AP492" s="65"/>
      <c r="AQ492" s="64"/>
    </row>
    <row r="493" spans="1:43" ht="18" customHeight="1">
      <c r="A493" s="46"/>
      <c r="B493" s="47"/>
      <c r="C493" s="48"/>
      <c r="D493" s="46"/>
      <c r="E493" s="46"/>
      <c r="F493" s="46"/>
      <c r="G493" s="46"/>
      <c r="H493" s="57" t="str">
        <f ca="1">IF(AND(COUNT(OFFSET(G493,1-H$3,0):G493)&lt;&gt;H$3),"",IF(AND(COUNT(OFFSET(G493,1-H$3,0):G493)=H$3,H492=""),AVERAGE(OFFSET(G493,1-H$3,0):G493),IF(COUNT(H492=1),H492+2/(H$3+1)*(G493-H492))))</f>
        <v/>
      </c>
      <c r="I493" s="57" t="str">
        <f ca="1">IF(AND(COUNT(OFFSET(G493,1-I$3,0):G493)&lt;&gt;I$3),"",IF(AND(COUNT(OFFSET(G493,1-I$3,0):G493)=I$3,I492=""),AVERAGE(OFFSET(G493,1-I$3,0):G493),IF(COUNT(I492=1),I492+2/(I$3+1)*(G493-I492))))</f>
        <v/>
      </c>
      <c r="J493" s="58" t="str">
        <f t="shared" ca="1" si="37"/>
        <v/>
      </c>
      <c r="K493" s="58" t="str">
        <f ca="1">IF(AND(COUNT(OFFSET(J493,1-K$3,0):J493)&lt;&gt;K$3),"",IF(AND(COUNT(OFFSET(J493,1-K$3,0):J493)=K$3,K492=""),AVERAGE(OFFSET(J493,1-K$3,0):J493),IF(COUNT(K492=1),K492+2/(K$3+1)*(J493-K492))))</f>
        <v/>
      </c>
      <c r="L493" s="82" t="str">
        <f ca="1">IF(OR(ROW()&lt;$L$3+3,E493=""),"",INT(AVERAGE(MAX(OFFSET(E493,1-$L$3,0):E493),MIN(OFFSET(F493,1-$L$3,0):F493))))</f>
        <v/>
      </c>
      <c r="M493" s="82" t="str">
        <f ca="1">IF(OR(ROW()&lt;$M$3+3,E493=""),"",INT(AVERAGE(MAX(OFFSET(E493,1-$M$3,0):E493),MIN(OFFSET(F493,1-$M$3,0):F493))))</f>
        <v/>
      </c>
      <c r="N493" s="65" t="str">
        <f t="shared" ca="1" si="38"/>
        <v/>
      </c>
      <c r="O493" s="102" t="str">
        <f ca="1">IF(ROW()&lt;$O$3+$N$3+3,"",IF(OFFSET(E493,1-$N$3,0)="","",INT(AVERAGE(MAX((OFFSET(E493,1-$O$3,0)):(OFFSET(E493,2-($N$3+$O$3),0))),MIN((OFFSET(F493,1-$O$3,0)):(OFFSET(F493,2-($N$3+$O$3),0)))))))</f>
        <v/>
      </c>
      <c r="P493" s="65" t="str">
        <f t="shared" ca="1" si="40"/>
        <v/>
      </c>
      <c r="Q493" s="93" t="str">
        <f t="shared" ca="1" si="39"/>
        <v/>
      </c>
      <c r="R493" s="90"/>
      <c r="S493" s="65"/>
      <c r="T493" s="65"/>
      <c r="U493" s="145" t="str">
        <f ca="1">IFERROR(AVERAGE(OFFSET(G493,1-U$3,0):G493),"")</f>
        <v/>
      </c>
      <c r="V493" s="85"/>
      <c r="W493" s="93"/>
      <c r="X493" s="146">
        <f t="shared" ca="1" si="41"/>
        <v>-1</v>
      </c>
      <c r="Y493" s="92"/>
      <c r="Z493" s="81"/>
      <c r="AA493" s="65"/>
      <c r="AB493" s="103"/>
      <c r="AC493" s="103"/>
      <c r="AD493" s="103"/>
      <c r="AE493" s="65"/>
      <c r="AF493" s="81"/>
      <c r="AG493" s="65"/>
      <c r="AH493" s="65"/>
      <c r="AI493" s="81"/>
      <c r="AJ493" s="65"/>
      <c r="AK493" s="103"/>
      <c r="AL493" s="103"/>
      <c r="AM493" s="103"/>
      <c r="AN493" s="65"/>
      <c r="AO493" s="81"/>
      <c r="AP493" s="65"/>
      <c r="AQ493" s="64"/>
    </row>
    <row r="494" spans="1:43" ht="18" customHeight="1">
      <c r="A494" s="46"/>
      <c r="B494" s="47"/>
      <c r="C494" s="48"/>
      <c r="D494" s="46"/>
      <c r="E494" s="46"/>
      <c r="F494" s="46"/>
      <c r="G494" s="46"/>
      <c r="H494" s="57" t="str">
        <f ca="1">IF(AND(COUNT(OFFSET(G494,1-H$3,0):G494)&lt;&gt;H$3),"",IF(AND(COUNT(OFFSET(G494,1-H$3,0):G494)=H$3,H493=""),AVERAGE(OFFSET(G494,1-H$3,0):G494),IF(COUNT(H493=1),H493+2/(H$3+1)*(G494-H493))))</f>
        <v/>
      </c>
      <c r="I494" s="57" t="str">
        <f ca="1">IF(AND(COUNT(OFFSET(G494,1-I$3,0):G494)&lt;&gt;I$3),"",IF(AND(COUNT(OFFSET(G494,1-I$3,0):G494)=I$3,I493=""),AVERAGE(OFFSET(G494,1-I$3,0):G494),IF(COUNT(I493=1),I493+2/(I$3+1)*(G494-I493))))</f>
        <v/>
      </c>
      <c r="J494" s="58" t="str">
        <f t="shared" ca="1" si="37"/>
        <v/>
      </c>
      <c r="K494" s="58" t="str">
        <f ca="1">IF(AND(COUNT(OFFSET(J494,1-K$3,0):J494)&lt;&gt;K$3),"",IF(AND(COUNT(OFFSET(J494,1-K$3,0):J494)=K$3,K493=""),AVERAGE(OFFSET(J494,1-K$3,0):J494),IF(COUNT(K493=1),K493+2/(K$3+1)*(J494-K493))))</f>
        <v/>
      </c>
      <c r="L494" s="82" t="str">
        <f ca="1">IF(OR(ROW()&lt;$L$3+3,E494=""),"",INT(AVERAGE(MAX(OFFSET(E494,1-$L$3,0):E494),MIN(OFFSET(F494,1-$L$3,0):F494))))</f>
        <v/>
      </c>
      <c r="M494" s="82" t="str">
        <f ca="1">IF(OR(ROW()&lt;$M$3+3,E494=""),"",INT(AVERAGE(MAX(OFFSET(E494,1-$M$3,0):E494),MIN(OFFSET(F494,1-$M$3,0):F494))))</f>
        <v/>
      </c>
      <c r="N494" s="65" t="str">
        <f t="shared" ca="1" si="38"/>
        <v/>
      </c>
      <c r="O494" s="102" t="str">
        <f ca="1">IF(ROW()&lt;$O$3+$N$3+3,"",IF(OFFSET(E494,1-$N$3,0)="","",INT(AVERAGE(MAX((OFFSET(E494,1-$O$3,0)):(OFFSET(E494,2-($N$3+$O$3),0))),MIN((OFFSET(F494,1-$O$3,0)):(OFFSET(F494,2-($N$3+$O$3),0)))))))</f>
        <v/>
      </c>
      <c r="P494" s="65" t="str">
        <f t="shared" ca="1" si="40"/>
        <v/>
      </c>
      <c r="Q494" s="93" t="str">
        <f t="shared" ca="1" si="39"/>
        <v/>
      </c>
      <c r="R494" s="90"/>
      <c r="S494" s="65"/>
      <c r="T494" s="65"/>
      <c r="U494" s="145" t="str">
        <f ca="1">IFERROR(AVERAGE(OFFSET(G494,1-U$3,0):G494),"")</f>
        <v/>
      </c>
      <c r="V494" s="85"/>
      <c r="W494" s="93"/>
      <c r="X494" s="146">
        <f t="shared" ca="1" si="41"/>
        <v>-1</v>
      </c>
      <c r="Y494" s="92"/>
      <c r="Z494" s="81"/>
      <c r="AA494" s="65"/>
      <c r="AB494" s="103"/>
      <c r="AC494" s="103"/>
      <c r="AD494" s="103"/>
      <c r="AE494" s="65"/>
      <c r="AF494" s="81"/>
      <c r="AG494" s="65"/>
      <c r="AH494" s="65"/>
      <c r="AI494" s="81"/>
      <c r="AJ494" s="65"/>
      <c r="AK494" s="103"/>
      <c r="AL494" s="103"/>
      <c r="AM494" s="103"/>
      <c r="AN494" s="65"/>
      <c r="AO494" s="81"/>
      <c r="AP494" s="65"/>
      <c r="AQ494" s="64"/>
    </row>
    <row r="495" spans="1:43" ht="18" customHeight="1">
      <c r="A495" s="46"/>
      <c r="B495" s="47"/>
      <c r="C495" s="48"/>
      <c r="D495" s="46"/>
      <c r="E495" s="46"/>
      <c r="F495" s="46"/>
      <c r="G495" s="46"/>
      <c r="H495" s="57" t="str">
        <f ca="1">IF(AND(COUNT(OFFSET(G495,1-H$3,0):G495)&lt;&gt;H$3),"",IF(AND(COUNT(OFFSET(G495,1-H$3,0):G495)=H$3,H494=""),AVERAGE(OFFSET(G495,1-H$3,0):G495),IF(COUNT(H494=1),H494+2/(H$3+1)*(G495-H494))))</f>
        <v/>
      </c>
      <c r="I495" s="57" t="str">
        <f ca="1">IF(AND(COUNT(OFFSET(G495,1-I$3,0):G495)&lt;&gt;I$3),"",IF(AND(COUNT(OFFSET(G495,1-I$3,0):G495)=I$3,I494=""),AVERAGE(OFFSET(G495,1-I$3,0):G495),IF(COUNT(I494=1),I494+2/(I$3+1)*(G495-I494))))</f>
        <v/>
      </c>
      <c r="J495" s="58" t="str">
        <f t="shared" ca="1" si="37"/>
        <v/>
      </c>
      <c r="K495" s="58" t="str">
        <f ca="1">IF(AND(COUNT(OFFSET(J495,1-K$3,0):J495)&lt;&gt;K$3),"",IF(AND(COUNT(OFFSET(J495,1-K$3,0):J495)=K$3,K494=""),AVERAGE(OFFSET(J495,1-K$3,0):J495),IF(COUNT(K494=1),K494+2/(K$3+1)*(J495-K494))))</f>
        <v/>
      </c>
      <c r="L495" s="82" t="str">
        <f ca="1">IF(OR(ROW()&lt;$L$3+3,E495=""),"",INT(AVERAGE(MAX(OFFSET(E495,1-$L$3,0):E495),MIN(OFFSET(F495,1-$L$3,0):F495))))</f>
        <v/>
      </c>
      <c r="M495" s="82" t="str">
        <f ca="1">IF(OR(ROW()&lt;$M$3+3,E495=""),"",INT(AVERAGE(MAX(OFFSET(E495,1-$M$3,0):E495),MIN(OFFSET(F495,1-$M$3,0):F495))))</f>
        <v/>
      </c>
      <c r="N495" s="65" t="str">
        <f t="shared" ca="1" si="38"/>
        <v/>
      </c>
      <c r="O495" s="102" t="str">
        <f ca="1">IF(ROW()&lt;$O$3+$N$3+3,"",IF(OFFSET(E495,1-$N$3,0)="","",INT(AVERAGE(MAX((OFFSET(E495,1-$O$3,0)):(OFFSET(E495,2-($N$3+$O$3),0))),MIN((OFFSET(F495,1-$O$3,0)):(OFFSET(F495,2-($N$3+$O$3),0)))))))</f>
        <v/>
      </c>
      <c r="P495" s="65" t="str">
        <f t="shared" ca="1" si="40"/>
        <v/>
      </c>
      <c r="Q495" s="93" t="str">
        <f t="shared" ca="1" si="39"/>
        <v/>
      </c>
      <c r="R495" s="90"/>
      <c r="S495" s="65"/>
      <c r="T495" s="65"/>
      <c r="U495" s="145" t="str">
        <f ca="1">IFERROR(AVERAGE(OFFSET(G495,1-U$3,0):G495),"")</f>
        <v/>
      </c>
      <c r="V495" s="85"/>
      <c r="W495" s="93"/>
      <c r="X495" s="146">
        <f t="shared" ca="1" si="41"/>
        <v>-1</v>
      </c>
      <c r="Y495" s="92"/>
      <c r="Z495" s="81"/>
      <c r="AA495" s="65"/>
      <c r="AB495" s="103"/>
      <c r="AC495" s="103"/>
      <c r="AD495" s="103"/>
      <c r="AE495" s="65"/>
      <c r="AF495" s="81"/>
      <c r="AG495" s="65"/>
      <c r="AH495" s="65"/>
      <c r="AI495" s="81"/>
      <c r="AJ495" s="65"/>
      <c r="AK495" s="103"/>
      <c r="AL495" s="103"/>
      <c r="AM495" s="103"/>
      <c r="AN495" s="65"/>
      <c r="AO495" s="81"/>
      <c r="AP495" s="65"/>
      <c r="AQ495" s="64"/>
    </row>
    <row r="496" spans="1:43" ht="18" customHeight="1">
      <c r="A496" s="46"/>
      <c r="B496" s="47"/>
      <c r="C496" s="48"/>
      <c r="D496" s="46"/>
      <c r="E496" s="46"/>
      <c r="F496" s="46"/>
      <c r="G496" s="46"/>
      <c r="H496" s="57" t="str">
        <f ca="1">IF(AND(COUNT(OFFSET(G496,1-H$3,0):G496)&lt;&gt;H$3),"",IF(AND(COUNT(OFFSET(G496,1-H$3,0):G496)=H$3,H495=""),AVERAGE(OFFSET(G496,1-H$3,0):G496),IF(COUNT(H495=1),H495+2/(H$3+1)*(G496-H495))))</f>
        <v/>
      </c>
      <c r="I496" s="57" t="str">
        <f ca="1">IF(AND(COUNT(OFFSET(G496,1-I$3,0):G496)&lt;&gt;I$3),"",IF(AND(COUNT(OFFSET(G496,1-I$3,0):G496)=I$3,I495=""),AVERAGE(OFFSET(G496,1-I$3,0):G496),IF(COUNT(I495=1),I495+2/(I$3+1)*(G496-I495))))</f>
        <v/>
      </c>
      <c r="J496" s="58" t="str">
        <f t="shared" ca="1" si="37"/>
        <v/>
      </c>
      <c r="K496" s="58" t="str">
        <f ca="1">IF(AND(COUNT(OFFSET(J496,1-K$3,0):J496)&lt;&gt;K$3),"",IF(AND(COUNT(OFFSET(J496,1-K$3,0):J496)=K$3,K495=""),AVERAGE(OFFSET(J496,1-K$3,0):J496),IF(COUNT(K495=1),K495+2/(K$3+1)*(J496-K495))))</f>
        <v/>
      </c>
      <c r="L496" s="82" t="str">
        <f ca="1">IF(OR(ROW()&lt;$L$3+3,E496=""),"",INT(AVERAGE(MAX(OFFSET(E496,1-$L$3,0):E496),MIN(OFFSET(F496,1-$L$3,0):F496))))</f>
        <v/>
      </c>
      <c r="M496" s="82" t="str">
        <f ca="1">IF(OR(ROW()&lt;$M$3+3,E496=""),"",INT(AVERAGE(MAX(OFFSET(E496,1-$M$3,0):E496),MIN(OFFSET(F496,1-$M$3,0):F496))))</f>
        <v/>
      </c>
      <c r="N496" s="65" t="str">
        <f t="shared" ca="1" si="38"/>
        <v/>
      </c>
      <c r="O496" s="102" t="str">
        <f ca="1">IF(ROW()&lt;$O$3+$N$3+3,"",IF(OFFSET(E496,1-$N$3,0)="","",INT(AVERAGE(MAX((OFFSET(E496,1-$O$3,0)):(OFFSET(E496,2-($N$3+$O$3),0))),MIN((OFFSET(F496,1-$O$3,0)):(OFFSET(F496,2-($N$3+$O$3),0)))))))</f>
        <v/>
      </c>
      <c r="P496" s="65" t="str">
        <f t="shared" ca="1" si="40"/>
        <v/>
      </c>
      <c r="Q496" s="93" t="str">
        <f t="shared" ca="1" si="39"/>
        <v/>
      </c>
      <c r="R496" s="90"/>
      <c r="S496" s="65"/>
      <c r="T496" s="65"/>
      <c r="U496" s="145" t="str">
        <f ca="1">IFERROR(AVERAGE(OFFSET(G496,1-U$3,0):G496),"")</f>
        <v/>
      </c>
      <c r="V496" s="85"/>
      <c r="W496" s="93"/>
      <c r="X496" s="146">
        <f t="shared" ca="1" si="41"/>
        <v>-1</v>
      </c>
      <c r="Y496" s="92"/>
      <c r="Z496" s="81"/>
      <c r="AA496" s="65"/>
      <c r="AB496" s="103"/>
      <c r="AC496" s="103"/>
      <c r="AD496" s="103"/>
      <c r="AE496" s="65"/>
      <c r="AF496" s="81"/>
      <c r="AG496" s="65"/>
      <c r="AH496" s="65"/>
      <c r="AI496" s="81"/>
      <c r="AJ496" s="65"/>
      <c r="AK496" s="103"/>
      <c r="AL496" s="103"/>
      <c r="AM496" s="103"/>
      <c r="AN496" s="65"/>
      <c r="AO496" s="81"/>
      <c r="AP496" s="65"/>
      <c r="AQ496" s="64"/>
    </row>
    <row r="497" spans="1:43" ht="18" customHeight="1">
      <c r="A497" s="46"/>
      <c r="B497" s="47"/>
      <c r="C497" s="48"/>
      <c r="D497" s="46"/>
      <c r="E497" s="46"/>
      <c r="F497" s="46"/>
      <c r="G497" s="46"/>
      <c r="H497" s="57" t="str">
        <f ca="1">IF(AND(COUNT(OFFSET(G497,1-H$3,0):G497)&lt;&gt;H$3),"",IF(AND(COUNT(OFFSET(G497,1-H$3,0):G497)=H$3,H496=""),AVERAGE(OFFSET(G497,1-H$3,0):G497),IF(COUNT(H496=1),H496+2/(H$3+1)*(G497-H496))))</f>
        <v/>
      </c>
      <c r="I497" s="57" t="str">
        <f ca="1">IF(AND(COUNT(OFFSET(G497,1-I$3,0):G497)&lt;&gt;I$3),"",IF(AND(COUNT(OFFSET(G497,1-I$3,0):G497)=I$3,I496=""),AVERAGE(OFFSET(G497,1-I$3,0):G497),IF(COUNT(I496=1),I496+2/(I$3+1)*(G497-I496))))</f>
        <v/>
      </c>
      <c r="J497" s="58" t="str">
        <f t="shared" ca="1" si="37"/>
        <v/>
      </c>
      <c r="K497" s="58" t="str">
        <f ca="1">IF(AND(COUNT(OFFSET(J497,1-K$3,0):J497)&lt;&gt;K$3),"",IF(AND(COUNT(OFFSET(J497,1-K$3,0):J497)=K$3,K496=""),AVERAGE(OFFSET(J497,1-K$3,0):J497),IF(COUNT(K496=1),K496+2/(K$3+1)*(J497-K496))))</f>
        <v/>
      </c>
      <c r="L497" s="82" t="str">
        <f ca="1">IF(OR(ROW()&lt;$L$3+3,E497=""),"",INT(AVERAGE(MAX(OFFSET(E497,1-$L$3,0):E497),MIN(OFFSET(F497,1-$L$3,0):F497))))</f>
        <v/>
      </c>
      <c r="M497" s="82" t="str">
        <f ca="1">IF(OR(ROW()&lt;$M$3+3,E497=""),"",INT(AVERAGE(MAX(OFFSET(E497,1-$M$3,0):E497),MIN(OFFSET(F497,1-$M$3,0):F497))))</f>
        <v/>
      </c>
      <c r="N497" s="65" t="str">
        <f t="shared" ca="1" si="38"/>
        <v/>
      </c>
      <c r="O497" s="102" t="str">
        <f ca="1">IF(ROW()&lt;$O$3+$N$3+3,"",IF(OFFSET(E497,1-$N$3,0)="","",INT(AVERAGE(MAX((OFFSET(E497,1-$O$3,0)):(OFFSET(E497,2-($N$3+$O$3),0))),MIN((OFFSET(F497,1-$O$3,0)):(OFFSET(F497,2-($N$3+$O$3),0)))))))</f>
        <v/>
      </c>
      <c r="P497" s="65" t="str">
        <f t="shared" ca="1" si="40"/>
        <v/>
      </c>
      <c r="Q497" s="93" t="str">
        <f t="shared" ca="1" si="39"/>
        <v/>
      </c>
      <c r="R497" s="90"/>
      <c r="S497" s="65"/>
      <c r="T497" s="65"/>
      <c r="U497" s="145" t="str">
        <f ca="1">IFERROR(AVERAGE(OFFSET(G497,1-U$3,0):G497),"")</f>
        <v/>
      </c>
      <c r="V497" s="85"/>
      <c r="W497" s="93"/>
      <c r="X497" s="146">
        <f t="shared" ca="1" si="41"/>
        <v>-1</v>
      </c>
      <c r="Y497" s="92"/>
      <c r="Z497" s="81"/>
      <c r="AA497" s="65"/>
      <c r="AB497" s="103"/>
      <c r="AC497" s="103"/>
      <c r="AD497" s="103"/>
      <c r="AE497" s="65"/>
      <c r="AF497" s="81"/>
      <c r="AG497" s="65"/>
      <c r="AH497" s="65"/>
      <c r="AI497" s="81"/>
      <c r="AJ497" s="65"/>
      <c r="AK497" s="103"/>
      <c r="AL497" s="103"/>
      <c r="AM497" s="103"/>
      <c r="AN497" s="65"/>
      <c r="AO497" s="81"/>
      <c r="AP497" s="65"/>
      <c r="AQ497" s="64"/>
    </row>
    <row r="498" spans="1:43" ht="18" customHeight="1">
      <c r="A498" s="46"/>
      <c r="B498" s="47"/>
      <c r="C498" s="48"/>
      <c r="D498" s="46"/>
      <c r="E498" s="46"/>
      <c r="F498" s="46"/>
      <c r="G498" s="46"/>
      <c r="H498" s="57" t="str">
        <f ca="1">IF(AND(COUNT(OFFSET(G498,1-H$3,0):G498)&lt;&gt;H$3),"",IF(AND(COUNT(OFFSET(G498,1-H$3,0):G498)=H$3,H497=""),AVERAGE(OFFSET(G498,1-H$3,0):G498),IF(COUNT(H497=1),H497+2/(H$3+1)*(G498-H497))))</f>
        <v/>
      </c>
      <c r="I498" s="57" t="str">
        <f ca="1">IF(AND(COUNT(OFFSET(G498,1-I$3,0):G498)&lt;&gt;I$3),"",IF(AND(COUNT(OFFSET(G498,1-I$3,0):G498)=I$3,I497=""),AVERAGE(OFFSET(G498,1-I$3,0):G498),IF(COUNT(I497=1),I497+2/(I$3+1)*(G498-I497))))</f>
        <v/>
      </c>
      <c r="J498" s="58" t="str">
        <f t="shared" ca="1" si="37"/>
        <v/>
      </c>
      <c r="K498" s="58" t="str">
        <f ca="1">IF(AND(COUNT(OFFSET(J498,1-K$3,0):J498)&lt;&gt;K$3),"",IF(AND(COUNT(OFFSET(J498,1-K$3,0):J498)=K$3,K497=""),AVERAGE(OFFSET(J498,1-K$3,0):J498),IF(COUNT(K497=1),K497+2/(K$3+1)*(J498-K497))))</f>
        <v/>
      </c>
      <c r="L498" s="82" t="str">
        <f ca="1">IF(OR(ROW()&lt;$L$3+3,E498=""),"",INT(AVERAGE(MAX(OFFSET(E498,1-$L$3,0):E498),MIN(OFFSET(F498,1-$L$3,0):F498))))</f>
        <v/>
      </c>
      <c r="M498" s="82" t="str">
        <f ca="1">IF(OR(ROW()&lt;$M$3+3,E498=""),"",INT(AVERAGE(MAX(OFFSET(E498,1-$M$3,0):E498),MIN(OFFSET(F498,1-$M$3,0):F498))))</f>
        <v/>
      </c>
      <c r="N498" s="65" t="str">
        <f t="shared" ca="1" si="38"/>
        <v/>
      </c>
      <c r="O498" s="102" t="str">
        <f ca="1">IF(ROW()&lt;$O$3+$N$3+3,"",IF(OFFSET(E498,1-$N$3,0)="","",INT(AVERAGE(MAX((OFFSET(E498,1-$O$3,0)):(OFFSET(E498,2-($N$3+$O$3),0))),MIN((OFFSET(F498,1-$O$3,0)):(OFFSET(F498,2-($N$3+$O$3),0)))))))</f>
        <v/>
      </c>
      <c r="P498" s="65" t="str">
        <f t="shared" ca="1" si="40"/>
        <v/>
      </c>
      <c r="Q498" s="93" t="str">
        <f t="shared" ca="1" si="39"/>
        <v/>
      </c>
      <c r="R498" s="90"/>
      <c r="S498" s="65"/>
      <c r="T498" s="65"/>
      <c r="U498" s="145" t="str">
        <f ca="1">IFERROR(AVERAGE(OFFSET(G498,1-U$3,0):G498),"")</f>
        <v/>
      </c>
      <c r="V498" s="85"/>
      <c r="W498" s="93"/>
      <c r="X498" s="146">
        <f t="shared" ca="1" si="41"/>
        <v>-1</v>
      </c>
      <c r="Y498" s="92"/>
      <c r="Z498" s="81"/>
      <c r="AA498" s="65"/>
      <c r="AB498" s="103"/>
      <c r="AC498" s="103"/>
      <c r="AD498" s="103"/>
      <c r="AE498" s="65"/>
      <c r="AF498" s="81"/>
      <c r="AG498" s="65"/>
      <c r="AH498" s="65"/>
      <c r="AI498" s="81"/>
      <c r="AJ498" s="65"/>
      <c r="AK498" s="103"/>
      <c r="AL498" s="103"/>
      <c r="AM498" s="103"/>
      <c r="AN498" s="65"/>
      <c r="AO498" s="81"/>
      <c r="AP498" s="65"/>
      <c r="AQ498" s="64"/>
    </row>
    <row r="499" spans="1:43" ht="18" customHeight="1">
      <c r="A499" s="46"/>
      <c r="B499" s="47"/>
      <c r="C499" s="48"/>
      <c r="D499" s="46"/>
      <c r="E499" s="46"/>
      <c r="F499" s="46"/>
      <c r="G499" s="46"/>
      <c r="H499" s="57" t="str">
        <f ca="1">IF(AND(COUNT(OFFSET(G499,1-H$3,0):G499)&lt;&gt;H$3),"",IF(AND(COUNT(OFFSET(G499,1-H$3,0):G499)=H$3,H498=""),AVERAGE(OFFSET(G499,1-H$3,0):G499),IF(COUNT(H498=1),H498+2/(H$3+1)*(G499-H498))))</f>
        <v/>
      </c>
      <c r="I499" s="57" t="str">
        <f ca="1">IF(AND(COUNT(OFFSET(G499,1-I$3,0):G499)&lt;&gt;I$3),"",IF(AND(COUNT(OFFSET(G499,1-I$3,0):G499)=I$3,I498=""),AVERAGE(OFFSET(G499,1-I$3,0):G499),IF(COUNT(I498=1),I498+2/(I$3+1)*(G499-I498))))</f>
        <v/>
      </c>
      <c r="J499" s="58" t="str">
        <f t="shared" ca="1" si="37"/>
        <v/>
      </c>
      <c r="K499" s="58" t="str">
        <f ca="1">IF(AND(COUNT(OFFSET(J499,1-K$3,0):J499)&lt;&gt;K$3),"",IF(AND(COUNT(OFFSET(J499,1-K$3,0):J499)=K$3,K498=""),AVERAGE(OFFSET(J499,1-K$3,0):J499),IF(COUNT(K498=1),K498+2/(K$3+1)*(J499-K498))))</f>
        <v/>
      </c>
      <c r="L499" s="82" t="str">
        <f ca="1">IF(OR(ROW()&lt;$L$3+3,E499=""),"",INT(AVERAGE(MAX(OFFSET(E499,1-$L$3,0):E499),MIN(OFFSET(F499,1-$L$3,0):F499))))</f>
        <v/>
      </c>
      <c r="M499" s="82" t="str">
        <f ca="1">IF(OR(ROW()&lt;$M$3+3,E499=""),"",INT(AVERAGE(MAX(OFFSET(E499,1-$M$3,0):E499),MIN(OFFSET(F499,1-$M$3,0):F499))))</f>
        <v/>
      </c>
      <c r="N499" s="65" t="str">
        <f t="shared" ca="1" si="38"/>
        <v/>
      </c>
      <c r="O499" s="102" t="str">
        <f ca="1">IF(ROW()&lt;$O$3+$N$3+3,"",IF(OFFSET(E499,1-$N$3,0)="","",INT(AVERAGE(MAX((OFFSET(E499,1-$O$3,0)):(OFFSET(E499,2-($N$3+$O$3),0))),MIN((OFFSET(F499,1-$O$3,0)):(OFFSET(F499,2-($N$3+$O$3),0)))))))</f>
        <v/>
      </c>
      <c r="P499" s="65" t="str">
        <f t="shared" ca="1" si="40"/>
        <v/>
      </c>
      <c r="Q499" s="93" t="str">
        <f t="shared" ca="1" si="39"/>
        <v/>
      </c>
      <c r="R499" s="90"/>
      <c r="S499" s="65"/>
      <c r="T499" s="65"/>
      <c r="U499" s="145" t="str">
        <f ca="1">IFERROR(AVERAGE(OFFSET(G499,1-U$3,0):G499),"")</f>
        <v/>
      </c>
      <c r="V499" s="85"/>
      <c r="W499" s="93"/>
      <c r="X499" s="146">
        <f t="shared" ca="1" si="41"/>
        <v>-1</v>
      </c>
      <c r="Y499" s="92"/>
      <c r="Z499" s="81"/>
      <c r="AA499" s="65"/>
      <c r="AB499" s="103"/>
      <c r="AC499" s="103"/>
      <c r="AD499" s="103"/>
      <c r="AE499" s="65"/>
      <c r="AF499" s="81"/>
      <c r="AG499" s="65"/>
      <c r="AH499" s="65"/>
      <c r="AI499" s="81"/>
      <c r="AJ499" s="65"/>
      <c r="AK499" s="103"/>
      <c r="AL499" s="103"/>
      <c r="AM499" s="103"/>
      <c r="AN499" s="65"/>
      <c r="AO499" s="81"/>
      <c r="AP499" s="65"/>
      <c r="AQ499" s="64"/>
    </row>
    <row r="500" spans="1:43" ht="18" customHeight="1">
      <c r="A500" s="46"/>
      <c r="B500" s="47"/>
      <c r="C500" s="48"/>
      <c r="D500" s="46"/>
      <c r="E500" s="46"/>
      <c r="F500" s="46"/>
      <c r="G500" s="46"/>
      <c r="H500" s="57" t="str">
        <f ca="1">IF(AND(COUNT(OFFSET(G500,1-H$3,0):G500)&lt;&gt;H$3),"",IF(AND(COUNT(OFFSET(G500,1-H$3,0):G500)=H$3,H499=""),AVERAGE(OFFSET(G500,1-H$3,0):G500),IF(COUNT(H499=1),H499+2/(H$3+1)*(G500-H499))))</f>
        <v/>
      </c>
      <c r="I500" s="57" t="str">
        <f ca="1">IF(AND(COUNT(OFFSET(G500,1-I$3,0):G500)&lt;&gt;I$3),"",IF(AND(COUNT(OFFSET(G500,1-I$3,0):G500)=I$3,I499=""),AVERAGE(OFFSET(G500,1-I$3,0):G500),IF(COUNT(I499=1),I499+2/(I$3+1)*(G500-I499))))</f>
        <v/>
      </c>
      <c r="J500" s="58" t="str">
        <f t="shared" ca="1" si="37"/>
        <v/>
      </c>
      <c r="K500" s="58" t="str">
        <f ca="1">IF(AND(COUNT(OFFSET(J500,1-K$3,0):J500)&lt;&gt;K$3),"",IF(AND(COUNT(OFFSET(J500,1-K$3,0):J500)=K$3,K499=""),AVERAGE(OFFSET(J500,1-K$3,0):J500),IF(COUNT(K499=1),K499+2/(K$3+1)*(J500-K499))))</f>
        <v/>
      </c>
      <c r="L500" s="82" t="str">
        <f ca="1">IF(OR(ROW()&lt;$L$3+3,E500=""),"",INT(AVERAGE(MAX(OFFSET(E500,1-$L$3,0):E500),MIN(OFFSET(F500,1-$L$3,0):F500))))</f>
        <v/>
      </c>
      <c r="M500" s="82" t="str">
        <f ca="1">IF(OR(ROW()&lt;$M$3+3,E500=""),"",INT(AVERAGE(MAX(OFFSET(E500,1-$M$3,0):E500),MIN(OFFSET(F500,1-$M$3,0):F500))))</f>
        <v/>
      </c>
      <c r="N500" s="65" t="str">
        <f t="shared" ca="1" si="38"/>
        <v/>
      </c>
      <c r="O500" s="102" t="str">
        <f ca="1">IF(ROW()&lt;$O$3+$N$3+3,"",IF(OFFSET(E500,1-$N$3,0)="","",INT(AVERAGE(MAX((OFFSET(E500,1-$O$3,0)):(OFFSET(E500,2-($N$3+$O$3),0))),MIN((OFFSET(F500,1-$O$3,0)):(OFFSET(F500,2-($N$3+$O$3),0)))))))</f>
        <v/>
      </c>
      <c r="P500" s="65" t="str">
        <f t="shared" ca="1" si="40"/>
        <v/>
      </c>
      <c r="Q500" s="93" t="str">
        <f t="shared" ca="1" si="39"/>
        <v/>
      </c>
      <c r="R500" s="90"/>
      <c r="S500" s="65"/>
      <c r="T500" s="65"/>
      <c r="U500" s="145" t="str">
        <f ca="1">IFERROR(AVERAGE(OFFSET(G500,1-U$3,0):G500),"")</f>
        <v/>
      </c>
      <c r="V500" s="85"/>
      <c r="W500" s="93"/>
      <c r="X500" s="146">
        <f t="shared" ca="1" si="41"/>
        <v>-1</v>
      </c>
      <c r="Y500" s="92"/>
      <c r="Z500" s="81"/>
      <c r="AA500" s="65"/>
      <c r="AB500" s="103"/>
      <c r="AC500" s="103"/>
      <c r="AD500" s="103"/>
      <c r="AE500" s="65"/>
      <c r="AF500" s="81"/>
      <c r="AG500" s="65"/>
      <c r="AH500" s="65"/>
      <c r="AI500" s="81"/>
      <c r="AJ500" s="65"/>
      <c r="AK500" s="103"/>
      <c r="AL500" s="103"/>
      <c r="AM500" s="103"/>
      <c r="AN500" s="65"/>
      <c r="AO500" s="81"/>
      <c r="AP500" s="65"/>
      <c r="AQ500" s="64"/>
    </row>
    <row r="501" spans="1:43" ht="18" customHeight="1">
      <c r="A501" s="46"/>
      <c r="B501" s="47"/>
      <c r="C501" s="48"/>
      <c r="D501" s="46"/>
      <c r="E501" s="46"/>
      <c r="F501" s="46"/>
      <c r="G501" s="46"/>
      <c r="H501" s="57" t="str">
        <f ca="1">IF(AND(COUNT(OFFSET(G501,1-H$3,0):G501)&lt;&gt;H$3),"",IF(AND(COUNT(OFFSET(G501,1-H$3,0):G501)=H$3,H500=""),AVERAGE(OFFSET(G501,1-H$3,0):G501),IF(COUNT(H500=1),H500+2/(H$3+1)*(G501-H500))))</f>
        <v/>
      </c>
      <c r="I501" s="57" t="str">
        <f ca="1">IF(AND(COUNT(OFFSET(G501,1-I$3,0):G501)&lt;&gt;I$3),"",IF(AND(COUNT(OFFSET(G501,1-I$3,0):G501)=I$3,I500=""),AVERAGE(OFFSET(G501,1-I$3,0):G501),IF(COUNT(I500=1),I500+2/(I$3+1)*(G501-I500))))</f>
        <v/>
      </c>
      <c r="J501" s="58" t="str">
        <f t="shared" ca="1" si="37"/>
        <v/>
      </c>
      <c r="K501" s="58" t="str">
        <f ca="1">IF(AND(COUNT(OFFSET(J501,1-K$3,0):J501)&lt;&gt;K$3),"",IF(AND(COUNT(OFFSET(J501,1-K$3,0):J501)=K$3,K500=""),AVERAGE(OFFSET(J501,1-K$3,0):J501),IF(COUNT(K500=1),K500+2/(K$3+1)*(J501-K500))))</f>
        <v/>
      </c>
      <c r="L501" s="82" t="str">
        <f ca="1">IF(OR(ROW()&lt;$L$3+3,E501=""),"",INT(AVERAGE(MAX(OFFSET(E501,1-$L$3,0):E501),MIN(OFFSET(F501,1-$L$3,0):F501))))</f>
        <v/>
      </c>
      <c r="M501" s="82" t="str">
        <f ca="1">IF(OR(ROW()&lt;$M$3+3,E501=""),"",INT(AVERAGE(MAX(OFFSET(E501,1-$M$3,0):E501),MIN(OFFSET(F501,1-$M$3,0):F501))))</f>
        <v/>
      </c>
      <c r="N501" s="65" t="str">
        <f t="shared" ca="1" si="38"/>
        <v/>
      </c>
      <c r="O501" s="102" t="str">
        <f ca="1">IF(ROW()&lt;$O$3+$N$3+3,"",IF(OFFSET(E501,1-$N$3,0)="","",INT(AVERAGE(MAX((OFFSET(E501,1-$O$3,0)):(OFFSET(E501,2-($N$3+$O$3),0))),MIN((OFFSET(F501,1-$O$3,0)):(OFFSET(F501,2-($N$3+$O$3),0)))))))</f>
        <v/>
      </c>
      <c r="P501" s="65" t="str">
        <f t="shared" ca="1" si="40"/>
        <v/>
      </c>
      <c r="Q501" s="93" t="str">
        <f t="shared" ca="1" si="39"/>
        <v/>
      </c>
      <c r="R501" s="90"/>
      <c r="S501" s="65"/>
      <c r="T501" s="65"/>
      <c r="U501" s="145" t="str">
        <f ca="1">IFERROR(AVERAGE(OFFSET(G501,1-U$3,0):G501),"")</f>
        <v/>
      </c>
      <c r="V501" s="85"/>
      <c r="W501" s="93"/>
      <c r="X501" s="146">
        <f t="shared" ca="1" si="41"/>
        <v>-1</v>
      </c>
      <c r="Y501" s="92"/>
      <c r="Z501" s="81"/>
      <c r="AA501" s="65"/>
      <c r="AB501" s="103"/>
      <c r="AC501" s="103"/>
      <c r="AD501" s="103"/>
      <c r="AE501" s="65"/>
      <c r="AF501" s="81"/>
      <c r="AG501" s="65"/>
      <c r="AH501" s="65"/>
      <c r="AI501" s="81"/>
      <c r="AJ501" s="65"/>
      <c r="AK501" s="103"/>
      <c r="AL501" s="103"/>
      <c r="AM501" s="103"/>
      <c r="AN501" s="65"/>
      <c r="AO501" s="81"/>
      <c r="AP501" s="65"/>
      <c r="AQ501" s="64"/>
    </row>
    <row r="502" spans="1:43" ht="18" customHeight="1">
      <c r="A502" s="46"/>
      <c r="B502" s="47"/>
      <c r="C502" s="48"/>
      <c r="D502" s="46"/>
      <c r="E502" s="46"/>
      <c r="F502" s="46"/>
      <c r="G502" s="46"/>
      <c r="H502" s="57" t="str">
        <f ca="1">IF(AND(COUNT(OFFSET(G502,1-H$3,0):G502)&lt;&gt;H$3),"",IF(AND(COUNT(OFFSET(G502,1-H$3,0):G502)=H$3,H501=""),AVERAGE(OFFSET(G502,1-H$3,0):G502),IF(COUNT(H501=1),H501+2/(H$3+1)*(G502-H501))))</f>
        <v/>
      </c>
      <c r="I502" s="57" t="str">
        <f ca="1">IF(AND(COUNT(OFFSET(G502,1-I$3,0):G502)&lt;&gt;I$3),"",IF(AND(COUNT(OFFSET(G502,1-I$3,0):G502)=I$3,I501=""),AVERAGE(OFFSET(G502,1-I$3,0):G502),IF(COUNT(I501=1),I501+2/(I$3+1)*(G502-I501))))</f>
        <v/>
      </c>
      <c r="J502" s="58" t="str">
        <f t="shared" ca="1" si="37"/>
        <v/>
      </c>
      <c r="K502" s="58" t="str">
        <f ca="1">IF(AND(COUNT(OFFSET(J502,1-K$3,0):J502)&lt;&gt;K$3),"",IF(AND(COUNT(OFFSET(J502,1-K$3,0):J502)=K$3,K501=""),AVERAGE(OFFSET(J502,1-K$3,0):J502),IF(COUNT(K501=1),K501+2/(K$3+1)*(J502-K501))))</f>
        <v/>
      </c>
      <c r="L502" s="82" t="str">
        <f ca="1">IF(OR(ROW()&lt;$L$3+3,E502=""),"",INT(AVERAGE(MAX(OFFSET(E502,1-$L$3,0):E502),MIN(OFFSET(F502,1-$L$3,0):F502))))</f>
        <v/>
      </c>
      <c r="M502" s="82" t="str">
        <f ca="1">IF(OR(ROW()&lt;$M$3+3,E502=""),"",INT(AVERAGE(MAX(OFFSET(E502,1-$M$3,0):E502),MIN(OFFSET(F502,1-$M$3,0):F502))))</f>
        <v/>
      </c>
      <c r="N502" s="65" t="str">
        <f t="shared" ca="1" si="38"/>
        <v/>
      </c>
      <c r="O502" s="102" t="str">
        <f ca="1">IF(ROW()&lt;$O$3+$N$3+3,"",IF(OFFSET(E502,1-$N$3,0)="","",INT(AVERAGE(MAX((OFFSET(E502,1-$O$3,0)):(OFFSET(E502,2-($N$3+$O$3),0))),MIN((OFFSET(F502,1-$O$3,0)):(OFFSET(F502,2-($N$3+$O$3),0)))))))</f>
        <v/>
      </c>
      <c r="P502" s="65" t="str">
        <f t="shared" ca="1" si="40"/>
        <v/>
      </c>
      <c r="Q502" s="93" t="str">
        <f t="shared" ca="1" si="39"/>
        <v/>
      </c>
      <c r="R502" s="90"/>
      <c r="S502" s="65"/>
      <c r="T502" s="65"/>
      <c r="U502" s="145" t="str">
        <f ca="1">IFERROR(AVERAGE(OFFSET(G502,1-U$3,0):G502),"")</f>
        <v/>
      </c>
      <c r="V502" s="85"/>
      <c r="W502" s="93"/>
      <c r="X502" s="146">
        <f t="shared" ca="1" si="41"/>
        <v>-1</v>
      </c>
      <c r="Y502" s="92"/>
      <c r="Z502" s="81"/>
      <c r="AA502" s="65"/>
      <c r="AB502" s="103"/>
      <c r="AC502" s="103"/>
      <c r="AD502" s="103"/>
      <c r="AE502" s="65"/>
      <c r="AF502" s="81"/>
      <c r="AG502" s="65"/>
      <c r="AH502" s="65"/>
      <c r="AI502" s="81"/>
      <c r="AJ502" s="65"/>
      <c r="AK502" s="103"/>
      <c r="AL502" s="103"/>
      <c r="AM502" s="103"/>
      <c r="AN502" s="65"/>
      <c r="AO502" s="81"/>
      <c r="AP502" s="65"/>
      <c r="AQ502" s="64"/>
    </row>
    <row r="503" spans="1:43" ht="18" customHeight="1">
      <c r="A503" s="46"/>
      <c r="B503" s="47"/>
      <c r="C503" s="48"/>
      <c r="D503" s="46"/>
      <c r="E503" s="46"/>
      <c r="F503" s="46"/>
      <c r="G503" s="46"/>
      <c r="H503" s="57" t="str">
        <f ca="1">IF(AND(COUNT(OFFSET(G503,1-H$3,0):G503)&lt;&gt;H$3),"",IF(AND(COUNT(OFFSET(G503,1-H$3,0):G503)=H$3,H502=""),AVERAGE(OFFSET(G503,1-H$3,0):G503),IF(COUNT(H502=1),H502+2/(H$3+1)*(G503-H502))))</f>
        <v/>
      </c>
      <c r="I503" s="57" t="str">
        <f ca="1">IF(AND(COUNT(OFFSET(G503,1-I$3,0):G503)&lt;&gt;I$3),"",IF(AND(COUNT(OFFSET(G503,1-I$3,0):G503)=I$3,I502=""),AVERAGE(OFFSET(G503,1-I$3,0):G503),IF(COUNT(I502=1),I502+2/(I$3+1)*(G503-I502))))</f>
        <v/>
      </c>
      <c r="J503" s="58" t="str">
        <f t="shared" ca="1" si="37"/>
        <v/>
      </c>
      <c r="K503" s="58" t="str">
        <f ca="1">IF(AND(COUNT(OFFSET(J503,1-K$3,0):J503)&lt;&gt;K$3),"",IF(AND(COUNT(OFFSET(J503,1-K$3,0):J503)=K$3,K502=""),AVERAGE(OFFSET(J503,1-K$3,0):J503),IF(COUNT(K502=1),K502+2/(K$3+1)*(J503-K502))))</f>
        <v/>
      </c>
      <c r="L503" s="82" t="str">
        <f ca="1">IF(OR(ROW()&lt;$L$3+3,E503=""),"",INT(AVERAGE(MAX(OFFSET(E503,1-$L$3,0):E503),MIN(OFFSET(F503,1-$L$3,0):F503))))</f>
        <v/>
      </c>
      <c r="M503" s="82" t="str">
        <f ca="1">IF(OR(ROW()&lt;$M$3+3,E503=""),"",INT(AVERAGE(MAX(OFFSET(E503,1-$M$3,0):E503),MIN(OFFSET(F503,1-$M$3,0):F503))))</f>
        <v/>
      </c>
      <c r="N503" s="65" t="str">
        <f t="shared" ca="1" si="38"/>
        <v/>
      </c>
      <c r="O503" s="102" t="str">
        <f ca="1">IF(ROW()&lt;$O$3+$N$3+3,"",IF(OFFSET(E503,1-$N$3,0)="","",INT(AVERAGE(MAX((OFFSET(E503,1-$O$3,0)):(OFFSET(E503,2-($N$3+$O$3),0))),MIN((OFFSET(F503,1-$O$3,0)):(OFFSET(F503,2-($N$3+$O$3),0)))))))</f>
        <v/>
      </c>
      <c r="P503" s="65" t="str">
        <f t="shared" ca="1" si="40"/>
        <v/>
      </c>
      <c r="Q503" s="93" t="str">
        <f t="shared" ca="1" si="39"/>
        <v/>
      </c>
      <c r="R503" s="90"/>
      <c r="S503" s="65"/>
      <c r="T503" s="65"/>
      <c r="U503" s="145" t="str">
        <f ca="1">IFERROR(AVERAGE(OFFSET(G503,1-U$3,0):G503),"")</f>
        <v/>
      </c>
      <c r="V503" s="85"/>
      <c r="W503" s="93"/>
      <c r="X503" s="146">
        <f t="shared" ca="1" si="41"/>
        <v>-1</v>
      </c>
      <c r="Y503" s="92"/>
      <c r="Z503" s="81"/>
      <c r="AA503" s="65"/>
      <c r="AB503" s="103"/>
      <c r="AC503" s="103"/>
      <c r="AD503" s="103"/>
      <c r="AE503" s="65"/>
      <c r="AF503" s="81"/>
      <c r="AG503" s="65"/>
      <c r="AH503" s="65"/>
      <c r="AI503" s="81"/>
      <c r="AJ503" s="65"/>
      <c r="AK503" s="103"/>
      <c r="AL503" s="103"/>
      <c r="AM503" s="103"/>
      <c r="AN503" s="65"/>
      <c r="AO503" s="81"/>
      <c r="AP503" s="65"/>
      <c r="AQ503" s="64"/>
    </row>
    <row r="504" spans="1:43" ht="18" customHeight="1">
      <c r="A504" s="46"/>
      <c r="B504" s="47"/>
      <c r="C504" s="48"/>
      <c r="D504" s="46"/>
      <c r="E504" s="46"/>
      <c r="F504" s="46"/>
      <c r="G504" s="46"/>
      <c r="H504" s="57" t="str">
        <f ca="1">IF(AND(COUNT(OFFSET(G504,1-H$3,0):G504)&lt;&gt;H$3),"",IF(AND(COUNT(OFFSET(G504,1-H$3,0):G504)=H$3,H503=""),AVERAGE(OFFSET(G504,1-H$3,0):G504),IF(COUNT(H503=1),H503+2/(H$3+1)*(G504-H503))))</f>
        <v/>
      </c>
      <c r="I504" s="57" t="str">
        <f ca="1">IF(AND(COUNT(OFFSET(G504,1-I$3,0):G504)&lt;&gt;I$3),"",IF(AND(COUNT(OFFSET(G504,1-I$3,0):G504)=I$3,I503=""),AVERAGE(OFFSET(G504,1-I$3,0):G504),IF(COUNT(I503=1),I503+2/(I$3+1)*(G504-I503))))</f>
        <v/>
      </c>
      <c r="J504" s="58" t="str">
        <f t="shared" ca="1" si="37"/>
        <v/>
      </c>
      <c r="K504" s="58" t="str">
        <f ca="1">IF(AND(COUNT(OFFSET(J504,1-K$3,0):J504)&lt;&gt;K$3),"",IF(AND(COUNT(OFFSET(J504,1-K$3,0):J504)=K$3,K503=""),AVERAGE(OFFSET(J504,1-K$3,0):J504),IF(COUNT(K503=1),K503+2/(K$3+1)*(J504-K503))))</f>
        <v/>
      </c>
      <c r="L504" s="82" t="str">
        <f ca="1">IF(OR(ROW()&lt;$L$3+3,E504=""),"",INT(AVERAGE(MAX(OFFSET(E504,1-$L$3,0):E504),MIN(OFFSET(F504,1-$L$3,0):F504))))</f>
        <v/>
      </c>
      <c r="M504" s="82" t="str">
        <f ca="1">IF(OR(ROW()&lt;$M$3+3,E504=""),"",INT(AVERAGE(MAX(OFFSET(E504,1-$M$3,0):E504),MIN(OFFSET(F504,1-$M$3,0):F504))))</f>
        <v/>
      </c>
      <c r="N504" s="65" t="str">
        <f t="shared" ca="1" si="38"/>
        <v/>
      </c>
      <c r="O504" s="102" t="str">
        <f ca="1">IF(ROW()&lt;$O$3+$N$3+3,"",IF(OFFSET(E504,1-$N$3,0)="","",INT(AVERAGE(MAX((OFFSET(E504,1-$O$3,0)):(OFFSET(E504,2-($N$3+$O$3),0))),MIN((OFFSET(F504,1-$O$3,0)):(OFFSET(F504,2-($N$3+$O$3),0)))))))</f>
        <v/>
      </c>
      <c r="P504" s="65" t="str">
        <f t="shared" ca="1" si="40"/>
        <v/>
      </c>
      <c r="Q504" s="93" t="str">
        <f t="shared" ca="1" si="39"/>
        <v/>
      </c>
      <c r="R504" s="90"/>
      <c r="S504" s="65"/>
      <c r="T504" s="65"/>
      <c r="U504" s="145" t="str">
        <f ca="1">IFERROR(AVERAGE(OFFSET(G504,1-U$3,0):G504),"")</f>
        <v/>
      </c>
      <c r="V504" s="85"/>
      <c r="W504" s="93"/>
      <c r="X504" s="146">
        <f t="shared" ca="1" si="41"/>
        <v>-1</v>
      </c>
      <c r="Y504" s="92"/>
      <c r="Z504" s="81"/>
      <c r="AA504" s="65"/>
      <c r="AB504" s="103"/>
      <c r="AC504" s="103"/>
      <c r="AD504" s="103"/>
      <c r="AE504" s="65"/>
      <c r="AF504" s="81"/>
      <c r="AG504" s="65"/>
      <c r="AH504" s="65"/>
      <c r="AI504" s="81"/>
      <c r="AJ504" s="65"/>
      <c r="AK504" s="103"/>
      <c r="AL504" s="103"/>
      <c r="AM504" s="103"/>
      <c r="AN504" s="65"/>
      <c r="AO504" s="81"/>
      <c r="AP504" s="65"/>
      <c r="AQ504" s="64"/>
    </row>
    <row r="505" spans="1:43" ht="18" customHeight="1">
      <c r="A505" s="46"/>
      <c r="B505" s="47"/>
      <c r="C505" s="48"/>
      <c r="D505" s="46"/>
      <c r="E505" s="46"/>
      <c r="F505" s="46"/>
      <c r="G505" s="46"/>
      <c r="H505" s="57" t="str">
        <f ca="1">IF(AND(COUNT(OFFSET(G505,1-H$3,0):G505)&lt;&gt;H$3),"",IF(AND(COUNT(OFFSET(G505,1-H$3,0):G505)=H$3,H504=""),AVERAGE(OFFSET(G505,1-H$3,0):G505),IF(COUNT(H504=1),H504+2/(H$3+1)*(G505-H504))))</f>
        <v/>
      </c>
      <c r="I505" s="57" t="str">
        <f ca="1">IF(AND(COUNT(OFFSET(G505,1-I$3,0):G505)&lt;&gt;I$3),"",IF(AND(COUNT(OFFSET(G505,1-I$3,0):G505)=I$3,I504=""),AVERAGE(OFFSET(G505,1-I$3,0):G505),IF(COUNT(I504=1),I504+2/(I$3+1)*(G505-I504))))</f>
        <v/>
      </c>
      <c r="J505" s="58" t="str">
        <f t="shared" ca="1" si="37"/>
        <v/>
      </c>
      <c r="K505" s="58" t="str">
        <f ca="1">IF(AND(COUNT(OFFSET(J505,1-K$3,0):J505)&lt;&gt;K$3),"",IF(AND(COUNT(OFFSET(J505,1-K$3,0):J505)=K$3,K504=""),AVERAGE(OFFSET(J505,1-K$3,0):J505),IF(COUNT(K504=1),K504+2/(K$3+1)*(J505-K504))))</f>
        <v/>
      </c>
      <c r="L505" s="82" t="str">
        <f ca="1">IF(OR(ROW()&lt;$L$3+3,E505=""),"",INT(AVERAGE(MAX(OFFSET(E505,1-$L$3,0):E505),MIN(OFFSET(F505,1-$L$3,0):F505))))</f>
        <v/>
      </c>
      <c r="M505" s="82" t="str">
        <f ca="1">IF(OR(ROW()&lt;$M$3+3,E505=""),"",INT(AVERAGE(MAX(OFFSET(E505,1-$M$3,0):E505),MIN(OFFSET(F505,1-$M$3,0):F505))))</f>
        <v/>
      </c>
      <c r="N505" s="65" t="str">
        <f t="shared" ca="1" si="38"/>
        <v/>
      </c>
      <c r="O505" s="102" t="str">
        <f ca="1">IF(ROW()&lt;$O$3+$N$3+3,"",IF(OFFSET(E505,1-$N$3,0)="","",INT(AVERAGE(MAX((OFFSET(E505,1-$O$3,0)):(OFFSET(E505,2-($N$3+$O$3),0))),MIN((OFFSET(F505,1-$O$3,0)):(OFFSET(F505,2-($N$3+$O$3),0)))))))</f>
        <v/>
      </c>
      <c r="P505" s="65" t="str">
        <f t="shared" ca="1" si="40"/>
        <v/>
      </c>
      <c r="Q505" s="93" t="str">
        <f t="shared" ca="1" si="39"/>
        <v/>
      </c>
      <c r="R505" s="90"/>
      <c r="S505" s="65"/>
      <c r="T505" s="65"/>
      <c r="U505" s="145" t="str">
        <f ca="1">IFERROR(AVERAGE(OFFSET(G505,1-U$3,0):G505),"")</f>
        <v/>
      </c>
      <c r="V505" s="85"/>
      <c r="W505" s="93"/>
      <c r="X505" s="146">
        <f t="shared" ca="1" si="41"/>
        <v>-1</v>
      </c>
      <c r="Y505" s="92"/>
      <c r="Z505" s="81"/>
      <c r="AA505" s="65"/>
      <c r="AB505" s="103"/>
      <c r="AC505" s="103"/>
      <c r="AD505" s="103"/>
      <c r="AE505" s="65"/>
      <c r="AF505" s="81"/>
      <c r="AG505" s="65"/>
      <c r="AH505" s="65"/>
      <c r="AI505" s="81"/>
      <c r="AJ505" s="65"/>
      <c r="AK505" s="103"/>
      <c r="AL505" s="103"/>
      <c r="AM505" s="103"/>
      <c r="AN505" s="65"/>
      <c r="AO505" s="81"/>
      <c r="AP505" s="65"/>
      <c r="AQ505" s="64"/>
    </row>
    <row r="506" spans="1:43" ht="18" customHeight="1">
      <c r="A506" s="46"/>
      <c r="B506" s="47"/>
      <c r="C506" s="48"/>
      <c r="D506" s="46"/>
      <c r="E506" s="46"/>
      <c r="F506" s="46"/>
      <c r="G506" s="46"/>
      <c r="H506" s="57" t="str">
        <f ca="1">IF(AND(COUNT(OFFSET(G506,1-H$3,0):G506)&lt;&gt;H$3),"",IF(AND(COUNT(OFFSET(G506,1-H$3,0):G506)=H$3,H505=""),AVERAGE(OFFSET(G506,1-H$3,0):G506),IF(COUNT(H505=1),H505+2/(H$3+1)*(G506-H505))))</f>
        <v/>
      </c>
      <c r="I506" s="57" t="str">
        <f ca="1">IF(AND(COUNT(OFFSET(G506,1-I$3,0):G506)&lt;&gt;I$3),"",IF(AND(COUNT(OFFSET(G506,1-I$3,0):G506)=I$3,I505=""),AVERAGE(OFFSET(G506,1-I$3,0):G506),IF(COUNT(I505=1),I505+2/(I$3+1)*(G506-I505))))</f>
        <v/>
      </c>
      <c r="J506" s="58" t="str">
        <f t="shared" ca="1" si="37"/>
        <v/>
      </c>
      <c r="K506" s="58" t="str">
        <f ca="1">IF(AND(COUNT(OFFSET(J506,1-K$3,0):J506)&lt;&gt;K$3),"",IF(AND(COUNT(OFFSET(J506,1-K$3,0):J506)=K$3,K505=""),AVERAGE(OFFSET(J506,1-K$3,0):J506),IF(COUNT(K505=1),K505+2/(K$3+1)*(J506-K505))))</f>
        <v/>
      </c>
      <c r="L506" s="82" t="str">
        <f ca="1">IF(OR(ROW()&lt;$L$3+3,E506=""),"",INT(AVERAGE(MAX(OFFSET(E506,1-$L$3,0):E506),MIN(OFFSET(F506,1-$L$3,0):F506))))</f>
        <v/>
      </c>
      <c r="M506" s="82" t="str">
        <f ca="1">IF(OR(ROW()&lt;$M$3+3,E506=""),"",INT(AVERAGE(MAX(OFFSET(E506,1-$M$3,0):E506),MIN(OFFSET(F506,1-$M$3,0):F506))))</f>
        <v/>
      </c>
      <c r="N506" s="65" t="str">
        <f t="shared" ca="1" si="38"/>
        <v/>
      </c>
      <c r="O506" s="102" t="str">
        <f ca="1">IF(ROW()&lt;$O$3+$N$3+3,"",IF(OFFSET(E506,1-$N$3,0)="","",INT(AVERAGE(MAX((OFFSET(E506,1-$O$3,0)):(OFFSET(E506,2-($N$3+$O$3),0))),MIN((OFFSET(F506,1-$O$3,0)):(OFFSET(F506,2-($N$3+$O$3),0)))))))</f>
        <v/>
      </c>
      <c r="P506" s="65" t="str">
        <f t="shared" ca="1" si="40"/>
        <v/>
      </c>
      <c r="Q506" s="93" t="str">
        <f t="shared" ca="1" si="39"/>
        <v/>
      </c>
      <c r="R506" s="90"/>
      <c r="S506" s="65"/>
      <c r="T506" s="65"/>
      <c r="U506" s="145" t="str">
        <f ca="1">IFERROR(AVERAGE(OFFSET(G506,1-U$3,0):G506),"")</f>
        <v/>
      </c>
      <c r="V506" s="85"/>
      <c r="W506" s="93"/>
      <c r="X506" s="146">
        <f t="shared" ca="1" si="41"/>
        <v>-1</v>
      </c>
      <c r="Y506" s="92"/>
      <c r="Z506" s="81"/>
      <c r="AA506" s="65"/>
      <c r="AB506" s="103"/>
      <c r="AC506" s="103"/>
      <c r="AD506" s="103"/>
      <c r="AE506" s="65"/>
      <c r="AF506" s="81"/>
      <c r="AG506" s="65"/>
      <c r="AH506" s="65"/>
      <c r="AI506" s="81"/>
      <c r="AJ506" s="65"/>
      <c r="AK506" s="103"/>
      <c r="AL506" s="103"/>
      <c r="AM506" s="103"/>
      <c r="AN506" s="65"/>
      <c r="AO506" s="81"/>
      <c r="AP506" s="65"/>
      <c r="AQ506" s="64"/>
    </row>
    <row r="507" spans="1:43" ht="18" customHeight="1">
      <c r="A507" s="46"/>
      <c r="B507" s="47"/>
      <c r="C507" s="48"/>
      <c r="D507" s="46"/>
      <c r="E507" s="46"/>
      <c r="F507" s="46"/>
      <c r="G507" s="46"/>
      <c r="H507" s="57" t="str">
        <f ca="1">IF(AND(COUNT(OFFSET(G507,1-H$3,0):G507)&lt;&gt;H$3),"",IF(AND(COUNT(OFFSET(G507,1-H$3,0):G507)=H$3,H506=""),AVERAGE(OFFSET(G507,1-H$3,0):G507),IF(COUNT(H506=1),H506+2/(H$3+1)*(G507-H506))))</f>
        <v/>
      </c>
      <c r="I507" s="57" t="str">
        <f ca="1">IF(AND(COUNT(OFFSET(G507,1-I$3,0):G507)&lt;&gt;I$3),"",IF(AND(COUNT(OFFSET(G507,1-I$3,0):G507)=I$3,I506=""),AVERAGE(OFFSET(G507,1-I$3,0):G507),IF(COUNT(I506=1),I506+2/(I$3+1)*(G507-I506))))</f>
        <v/>
      </c>
      <c r="J507" s="58" t="str">
        <f t="shared" ca="1" si="37"/>
        <v/>
      </c>
      <c r="K507" s="58" t="str">
        <f ca="1">IF(AND(COUNT(OFFSET(J507,1-K$3,0):J507)&lt;&gt;K$3),"",IF(AND(COUNT(OFFSET(J507,1-K$3,0):J507)=K$3,K506=""),AVERAGE(OFFSET(J507,1-K$3,0):J507),IF(COUNT(K506=1),K506+2/(K$3+1)*(J507-K506))))</f>
        <v/>
      </c>
      <c r="L507" s="82" t="str">
        <f ca="1">IF(OR(ROW()&lt;$L$3+3,E507=""),"",INT(AVERAGE(MAX(OFFSET(E507,1-$L$3,0):E507),MIN(OFFSET(F507,1-$L$3,0):F507))))</f>
        <v/>
      </c>
      <c r="M507" s="82" t="str">
        <f ca="1">IF(OR(ROW()&lt;$M$3+3,E507=""),"",INT(AVERAGE(MAX(OFFSET(E507,1-$M$3,0):E507),MIN(OFFSET(F507,1-$M$3,0):F507))))</f>
        <v/>
      </c>
      <c r="N507" s="65" t="str">
        <f t="shared" ca="1" si="38"/>
        <v/>
      </c>
      <c r="O507" s="102" t="str">
        <f ca="1">IF(ROW()&lt;$O$3+$N$3+3,"",IF(OFFSET(E507,1-$N$3,0)="","",INT(AVERAGE(MAX((OFFSET(E507,1-$O$3,0)):(OFFSET(E507,2-($N$3+$O$3),0))),MIN((OFFSET(F507,1-$O$3,0)):(OFFSET(F507,2-($N$3+$O$3),0)))))))</f>
        <v/>
      </c>
      <c r="P507" s="65" t="str">
        <f t="shared" ca="1" si="40"/>
        <v/>
      </c>
      <c r="Q507" s="93" t="str">
        <f t="shared" ca="1" si="39"/>
        <v/>
      </c>
      <c r="R507" s="90"/>
      <c r="S507" s="65"/>
      <c r="T507" s="65"/>
      <c r="U507" s="145" t="str">
        <f ca="1">IFERROR(AVERAGE(OFFSET(G507,1-U$3,0):G507),"")</f>
        <v/>
      </c>
      <c r="V507" s="85"/>
      <c r="W507" s="93"/>
      <c r="X507" s="146">
        <f t="shared" ca="1" si="41"/>
        <v>-1</v>
      </c>
      <c r="Y507" s="92"/>
      <c r="Z507" s="81"/>
      <c r="AA507" s="65"/>
      <c r="AB507" s="103"/>
      <c r="AC507" s="103"/>
      <c r="AD507" s="103"/>
      <c r="AE507" s="65"/>
      <c r="AF507" s="81"/>
      <c r="AG507" s="65"/>
      <c r="AH507" s="65"/>
      <c r="AI507" s="81"/>
      <c r="AJ507" s="65"/>
      <c r="AK507" s="103"/>
      <c r="AL507" s="103"/>
      <c r="AM507" s="103"/>
      <c r="AN507" s="65"/>
      <c r="AO507" s="81"/>
      <c r="AP507" s="65"/>
      <c r="AQ507" s="64"/>
    </row>
    <row r="508" spans="1:43" ht="18" customHeight="1">
      <c r="A508" s="46"/>
      <c r="B508" s="47"/>
      <c r="C508" s="48"/>
      <c r="D508" s="46"/>
      <c r="E508" s="46"/>
      <c r="F508" s="46"/>
      <c r="G508" s="46"/>
      <c r="H508" s="57" t="str">
        <f ca="1">IF(AND(COUNT(OFFSET(G508,1-H$3,0):G508)&lt;&gt;H$3),"",IF(AND(COUNT(OFFSET(G508,1-H$3,0):G508)=H$3,H507=""),AVERAGE(OFFSET(G508,1-H$3,0):G508),IF(COUNT(H507=1),H507+2/(H$3+1)*(G508-H507))))</f>
        <v/>
      </c>
      <c r="I508" s="57" t="str">
        <f ca="1">IF(AND(COUNT(OFFSET(G508,1-I$3,0):G508)&lt;&gt;I$3),"",IF(AND(COUNT(OFFSET(G508,1-I$3,0):G508)=I$3,I507=""),AVERAGE(OFFSET(G508,1-I$3,0):G508),IF(COUNT(I507=1),I507+2/(I$3+1)*(G508-I507))))</f>
        <v/>
      </c>
      <c r="J508" s="58" t="str">
        <f t="shared" ca="1" si="37"/>
        <v/>
      </c>
      <c r="K508" s="58" t="str">
        <f ca="1">IF(AND(COUNT(OFFSET(J508,1-K$3,0):J508)&lt;&gt;K$3),"",IF(AND(COUNT(OFFSET(J508,1-K$3,0):J508)=K$3,K507=""),AVERAGE(OFFSET(J508,1-K$3,0):J508),IF(COUNT(K507=1),K507+2/(K$3+1)*(J508-K507))))</f>
        <v/>
      </c>
      <c r="L508" s="82" t="str">
        <f ca="1">IF(OR(ROW()&lt;$L$3+3,E508=""),"",INT(AVERAGE(MAX(OFFSET(E508,1-$L$3,0):E508),MIN(OFFSET(F508,1-$L$3,0):F508))))</f>
        <v/>
      </c>
      <c r="M508" s="82" t="str">
        <f ca="1">IF(OR(ROW()&lt;$M$3+3,E508=""),"",INT(AVERAGE(MAX(OFFSET(E508,1-$M$3,0):E508),MIN(OFFSET(F508,1-$M$3,0):F508))))</f>
        <v/>
      </c>
      <c r="N508" s="65" t="str">
        <f t="shared" ca="1" si="38"/>
        <v/>
      </c>
      <c r="O508" s="102" t="str">
        <f ca="1">IF(ROW()&lt;$O$3+$N$3+3,"",IF(OFFSET(E508,1-$N$3,0)="","",INT(AVERAGE(MAX((OFFSET(E508,1-$O$3,0)):(OFFSET(E508,2-($N$3+$O$3),0))),MIN((OFFSET(F508,1-$O$3,0)):(OFFSET(F508,2-($N$3+$O$3),0)))))))</f>
        <v/>
      </c>
      <c r="P508" s="65" t="str">
        <f t="shared" ca="1" si="40"/>
        <v/>
      </c>
      <c r="Q508" s="93" t="str">
        <f t="shared" ca="1" si="39"/>
        <v/>
      </c>
      <c r="R508" s="90"/>
      <c r="S508" s="65"/>
      <c r="T508" s="65"/>
      <c r="U508" s="145" t="str">
        <f ca="1">IFERROR(AVERAGE(OFFSET(G508,1-U$3,0):G508),"")</f>
        <v/>
      </c>
      <c r="V508" s="85"/>
      <c r="W508" s="93"/>
      <c r="X508" s="146">
        <f t="shared" ca="1" si="41"/>
        <v>-1</v>
      </c>
      <c r="Y508" s="92"/>
      <c r="Z508" s="81"/>
      <c r="AA508" s="65"/>
      <c r="AB508" s="103"/>
      <c r="AC508" s="103"/>
      <c r="AD508" s="103"/>
      <c r="AE508" s="65"/>
      <c r="AF508" s="81"/>
      <c r="AG508" s="65"/>
      <c r="AH508" s="65"/>
      <c r="AI508" s="81"/>
      <c r="AJ508" s="65"/>
      <c r="AK508" s="103"/>
      <c r="AL508" s="103"/>
      <c r="AM508" s="103"/>
      <c r="AN508" s="65"/>
      <c r="AO508" s="81"/>
      <c r="AP508" s="65"/>
      <c r="AQ508" s="64"/>
    </row>
    <row r="509" spans="1:43" ht="18" customHeight="1">
      <c r="A509" s="46"/>
      <c r="B509" s="47"/>
      <c r="C509" s="48"/>
      <c r="D509" s="46"/>
      <c r="E509" s="46"/>
      <c r="F509" s="46"/>
      <c r="G509" s="46"/>
      <c r="H509" s="57" t="str">
        <f ca="1">IF(AND(COUNT(OFFSET(G509,1-H$3,0):G509)&lt;&gt;H$3),"",IF(AND(COUNT(OFFSET(G509,1-H$3,0):G509)=H$3,H508=""),AVERAGE(OFFSET(G509,1-H$3,0):G509),IF(COUNT(H508=1),H508+2/(H$3+1)*(G509-H508))))</f>
        <v/>
      </c>
      <c r="I509" s="57" t="str">
        <f ca="1">IF(AND(COUNT(OFFSET(G509,1-I$3,0):G509)&lt;&gt;I$3),"",IF(AND(COUNT(OFFSET(G509,1-I$3,0):G509)=I$3,I508=""),AVERAGE(OFFSET(G509,1-I$3,0):G509),IF(COUNT(I508=1),I508+2/(I$3+1)*(G509-I508))))</f>
        <v/>
      </c>
      <c r="J509" s="58" t="str">
        <f t="shared" ca="1" si="37"/>
        <v/>
      </c>
      <c r="K509" s="58" t="str">
        <f ca="1">IF(AND(COUNT(OFFSET(J509,1-K$3,0):J509)&lt;&gt;K$3),"",IF(AND(COUNT(OFFSET(J509,1-K$3,0):J509)=K$3,K508=""),AVERAGE(OFFSET(J509,1-K$3,0):J509),IF(COUNT(K508=1),K508+2/(K$3+1)*(J509-K508))))</f>
        <v/>
      </c>
      <c r="L509" s="82" t="str">
        <f ca="1">IF(OR(ROW()&lt;$L$3+3,E509=""),"",INT(AVERAGE(MAX(OFFSET(E509,1-$L$3,0):E509),MIN(OFFSET(F509,1-$L$3,0):F509))))</f>
        <v/>
      </c>
      <c r="M509" s="82" t="str">
        <f ca="1">IF(OR(ROW()&lt;$M$3+3,E509=""),"",INT(AVERAGE(MAX(OFFSET(E509,1-$M$3,0):E509),MIN(OFFSET(F509,1-$M$3,0):F509))))</f>
        <v/>
      </c>
      <c r="N509" s="65" t="str">
        <f t="shared" ca="1" si="38"/>
        <v/>
      </c>
      <c r="O509" s="102" t="str">
        <f ca="1">IF(ROW()&lt;$O$3+$N$3+3,"",IF(OFFSET(E509,1-$N$3,0)="","",INT(AVERAGE(MAX((OFFSET(E509,1-$O$3,0)):(OFFSET(E509,2-($N$3+$O$3),0))),MIN((OFFSET(F509,1-$O$3,0)):(OFFSET(F509,2-($N$3+$O$3),0)))))))</f>
        <v/>
      </c>
      <c r="P509" s="65" t="str">
        <f t="shared" ca="1" si="40"/>
        <v/>
      </c>
      <c r="Q509" s="93" t="str">
        <f t="shared" ca="1" si="39"/>
        <v/>
      </c>
      <c r="R509" s="90"/>
      <c r="S509" s="65"/>
      <c r="T509" s="65"/>
      <c r="U509" s="145" t="str">
        <f ca="1">IFERROR(AVERAGE(OFFSET(G509,1-U$3,0):G509),"")</f>
        <v/>
      </c>
      <c r="V509" s="85"/>
      <c r="W509" s="93"/>
      <c r="X509" s="146">
        <f t="shared" ca="1" si="41"/>
        <v>-1</v>
      </c>
      <c r="Y509" s="92"/>
      <c r="Z509" s="81"/>
      <c r="AA509" s="65"/>
      <c r="AB509" s="103"/>
      <c r="AC509" s="103"/>
      <c r="AD509" s="103"/>
      <c r="AE509" s="65"/>
      <c r="AF509" s="81"/>
      <c r="AG509" s="65"/>
      <c r="AH509" s="65"/>
      <c r="AI509" s="81"/>
      <c r="AJ509" s="65"/>
      <c r="AK509" s="103"/>
      <c r="AL509" s="103"/>
      <c r="AM509" s="103"/>
      <c r="AN509" s="65"/>
      <c r="AO509" s="81"/>
      <c r="AP509" s="65"/>
      <c r="AQ509" s="64"/>
    </row>
    <row r="510" spans="1:43" ht="18" customHeight="1">
      <c r="A510" s="46"/>
      <c r="B510" s="47"/>
      <c r="C510" s="48"/>
      <c r="D510" s="46"/>
      <c r="E510" s="46"/>
      <c r="F510" s="46"/>
      <c r="G510" s="46"/>
      <c r="H510" s="57" t="str">
        <f ca="1">IF(AND(COUNT(OFFSET(G510,1-H$3,0):G510)&lt;&gt;H$3),"",IF(AND(COUNT(OFFSET(G510,1-H$3,0):G510)=H$3,H509=""),AVERAGE(OFFSET(G510,1-H$3,0):G510),IF(COUNT(H509=1),H509+2/(H$3+1)*(G510-H509))))</f>
        <v/>
      </c>
      <c r="I510" s="57" t="str">
        <f ca="1">IF(AND(COUNT(OFFSET(G510,1-I$3,0):G510)&lt;&gt;I$3),"",IF(AND(COUNT(OFFSET(G510,1-I$3,0):G510)=I$3,I509=""),AVERAGE(OFFSET(G510,1-I$3,0):G510),IF(COUNT(I509=1),I509+2/(I$3+1)*(G510-I509))))</f>
        <v/>
      </c>
      <c r="J510" s="58" t="str">
        <f t="shared" ca="1" si="37"/>
        <v/>
      </c>
      <c r="K510" s="58" t="str">
        <f ca="1">IF(AND(COUNT(OFFSET(J510,1-K$3,0):J510)&lt;&gt;K$3),"",IF(AND(COUNT(OFFSET(J510,1-K$3,0):J510)=K$3,K509=""),AVERAGE(OFFSET(J510,1-K$3,0):J510),IF(COUNT(K509=1),K509+2/(K$3+1)*(J510-K509))))</f>
        <v/>
      </c>
      <c r="L510" s="82" t="str">
        <f ca="1">IF(OR(ROW()&lt;$L$3+3,E510=""),"",INT(AVERAGE(MAX(OFFSET(E510,1-$L$3,0):E510),MIN(OFFSET(F510,1-$L$3,0):F510))))</f>
        <v/>
      </c>
      <c r="M510" s="82" t="str">
        <f ca="1">IF(OR(ROW()&lt;$M$3+3,E510=""),"",INT(AVERAGE(MAX(OFFSET(E510,1-$M$3,0):E510),MIN(OFFSET(F510,1-$M$3,0):F510))))</f>
        <v/>
      </c>
      <c r="N510" s="65" t="str">
        <f t="shared" ca="1" si="38"/>
        <v/>
      </c>
      <c r="O510" s="102" t="str">
        <f ca="1">IF(ROW()&lt;$O$3+$N$3+3,"",IF(OFFSET(E510,1-$N$3,0)="","",INT(AVERAGE(MAX((OFFSET(E510,1-$O$3,0)):(OFFSET(E510,2-($N$3+$O$3),0))),MIN((OFFSET(F510,1-$O$3,0)):(OFFSET(F510,2-($N$3+$O$3),0)))))))</f>
        <v/>
      </c>
      <c r="P510" s="65" t="str">
        <f t="shared" ca="1" si="40"/>
        <v/>
      </c>
      <c r="Q510" s="93" t="str">
        <f t="shared" ca="1" si="39"/>
        <v/>
      </c>
      <c r="R510" s="90"/>
      <c r="S510" s="65"/>
      <c r="T510" s="65"/>
      <c r="U510" s="145" t="str">
        <f ca="1">IFERROR(AVERAGE(OFFSET(G510,1-U$3,0):G510),"")</f>
        <v/>
      </c>
      <c r="V510" s="85"/>
      <c r="W510" s="93"/>
      <c r="X510" s="146">
        <f t="shared" ca="1" si="41"/>
        <v>-1</v>
      </c>
      <c r="Y510" s="92"/>
      <c r="Z510" s="81"/>
      <c r="AA510" s="65"/>
      <c r="AB510" s="103"/>
      <c r="AC510" s="103"/>
      <c r="AD510" s="103"/>
      <c r="AE510" s="65"/>
      <c r="AF510" s="81"/>
      <c r="AG510" s="65"/>
      <c r="AH510" s="65"/>
      <c r="AI510" s="81"/>
      <c r="AJ510" s="65"/>
      <c r="AK510" s="103"/>
      <c r="AL510" s="103"/>
      <c r="AM510" s="103"/>
      <c r="AN510" s="65"/>
      <c r="AO510" s="81"/>
      <c r="AP510" s="65"/>
      <c r="AQ510" s="64"/>
    </row>
    <row r="511" spans="1:43" ht="18" customHeight="1">
      <c r="A511" s="46"/>
      <c r="B511" s="47"/>
      <c r="C511" s="48"/>
      <c r="D511" s="46"/>
      <c r="E511" s="46"/>
      <c r="F511" s="46"/>
      <c r="G511" s="46"/>
      <c r="H511" s="57" t="str">
        <f ca="1">IF(AND(COUNT(OFFSET(G511,1-H$3,0):G511)&lt;&gt;H$3),"",IF(AND(COUNT(OFFSET(G511,1-H$3,0):G511)=H$3,H510=""),AVERAGE(OFFSET(G511,1-H$3,0):G511),IF(COUNT(H510=1),H510+2/(H$3+1)*(G511-H510))))</f>
        <v/>
      </c>
      <c r="I511" s="57" t="str">
        <f ca="1">IF(AND(COUNT(OFFSET(G511,1-I$3,0):G511)&lt;&gt;I$3),"",IF(AND(COUNT(OFFSET(G511,1-I$3,0):G511)=I$3,I510=""),AVERAGE(OFFSET(G511,1-I$3,0):G511),IF(COUNT(I510=1),I510+2/(I$3+1)*(G511-I510))))</f>
        <v/>
      </c>
      <c r="J511" s="58" t="str">
        <f t="shared" ca="1" si="37"/>
        <v/>
      </c>
      <c r="K511" s="58" t="str">
        <f ca="1">IF(AND(COUNT(OFFSET(J511,1-K$3,0):J511)&lt;&gt;K$3),"",IF(AND(COUNT(OFFSET(J511,1-K$3,0):J511)=K$3,K510=""),AVERAGE(OFFSET(J511,1-K$3,0):J511),IF(COUNT(K510=1),K510+2/(K$3+1)*(J511-K510))))</f>
        <v/>
      </c>
      <c r="L511" s="82" t="str">
        <f ca="1">IF(OR(ROW()&lt;$L$3+3,E511=""),"",INT(AVERAGE(MAX(OFFSET(E511,1-$L$3,0):E511),MIN(OFFSET(F511,1-$L$3,0):F511))))</f>
        <v/>
      </c>
      <c r="M511" s="82" t="str">
        <f ca="1">IF(OR(ROW()&lt;$M$3+3,E511=""),"",INT(AVERAGE(MAX(OFFSET(E511,1-$M$3,0):E511),MIN(OFFSET(F511,1-$M$3,0):F511))))</f>
        <v/>
      </c>
      <c r="N511" s="65" t="str">
        <f t="shared" ca="1" si="38"/>
        <v/>
      </c>
      <c r="O511" s="102" t="str">
        <f ca="1">IF(ROW()&lt;$O$3+$N$3+3,"",IF(OFFSET(E511,1-$N$3,0)="","",INT(AVERAGE(MAX((OFFSET(E511,1-$O$3,0)):(OFFSET(E511,2-($N$3+$O$3),0))),MIN((OFFSET(F511,1-$O$3,0)):(OFFSET(F511,2-($N$3+$O$3),0)))))))</f>
        <v/>
      </c>
      <c r="P511" s="65" t="str">
        <f t="shared" ca="1" si="40"/>
        <v/>
      </c>
      <c r="Q511" s="93" t="str">
        <f t="shared" ca="1" si="39"/>
        <v/>
      </c>
      <c r="R511" s="90"/>
      <c r="S511" s="65"/>
      <c r="T511" s="65"/>
      <c r="U511" s="145" t="str">
        <f ca="1">IFERROR(AVERAGE(OFFSET(G511,1-U$3,0):G511),"")</f>
        <v/>
      </c>
      <c r="V511" s="85"/>
      <c r="W511" s="93"/>
      <c r="X511" s="146">
        <f t="shared" ca="1" si="41"/>
        <v>-1</v>
      </c>
      <c r="Y511" s="92"/>
      <c r="Z511" s="81"/>
      <c r="AA511" s="65"/>
      <c r="AB511" s="103"/>
      <c r="AC511" s="103"/>
      <c r="AD511" s="103"/>
      <c r="AE511" s="65"/>
      <c r="AF511" s="81"/>
      <c r="AG511" s="65"/>
      <c r="AH511" s="65"/>
      <c r="AI511" s="81"/>
      <c r="AJ511" s="65"/>
      <c r="AK511" s="103"/>
      <c r="AL511" s="103"/>
      <c r="AM511" s="103"/>
      <c r="AN511" s="65"/>
      <c r="AO511" s="81"/>
      <c r="AP511" s="65"/>
      <c r="AQ511" s="64"/>
    </row>
    <row r="512" spans="1:43" ht="18" customHeight="1">
      <c r="A512" s="46"/>
      <c r="B512" s="47"/>
      <c r="C512" s="48"/>
      <c r="D512" s="46"/>
      <c r="E512" s="46"/>
      <c r="F512" s="46"/>
      <c r="G512" s="46"/>
      <c r="H512" s="57" t="str">
        <f ca="1">IF(AND(COUNT(OFFSET(G512,1-H$3,0):G512)&lt;&gt;H$3),"",IF(AND(COUNT(OFFSET(G512,1-H$3,0):G512)=H$3,H511=""),AVERAGE(OFFSET(G512,1-H$3,0):G512),IF(COUNT(H511=1),H511+2/(H$3+1)*(G512-H511))))</f>
        <v/>
      </c>
      <c r="I512" s="57" t="str">
        <f ca="1">IF(AND(COUNT(OFFSET(G512,1-I$3,0):G512)&lt;&gt;I$3),"",IF(AND(COUNT(OFFSET(G512,1-I$3,0):G512)=I$3,I511=""),AVERAGE(OFFSET(G512,1-I$3,0):G512),IF(COUNT(I511=1),I511+2/(I$3+1)*(G512-I511))))</f>
        <v/>
      </c>
      <c r="J512" s="58" t="str">
        <f t="shared" ca="1" si="37"/>
        <v/>
      </c>
      <c r="K512" s="58" t="str">
        <f ca="1">IF(AND(COUNT(OFFSET(J512,1-K$3,0):J512)&lt;&gt;K$3),"",IF(AND(COUNT(OFFSET(J512,1-K$3,0):J512)=K$3,K511=""),AVERAGE(OFFSET(J512,1-K$3,0):J512),IF(COUNT(K511=1),K511+2/(K$3+1)*(J512-K511))))</f>
        <v/>
      </c>
      <c r="L512" s="82" t="str">
        <f ca="1">IF(OR(ROW()&lt;$L$3+3,E512=""),"",INT(AVERAGE(MAX(OFFSET(E512,1-$L$3,0):E512),MIN(OFFSET(F512,1-$L$3,0):F512))))</f>
        <v/>
      </c>
      <c r="M512" s="82" t="str">
        <f ca="1">IF(OR(ROW()&lt;$M$3+3,E512=""),"",INT(AVERAGE(MAX(OFFSET(E512,1-$M$3,0):E512),MIN(OFFSET(F512,1-$M$3,0):F512))))</f>
        <v/>
      </c>
      <c r="N512" s="65" t="str">
        <f t="shared" ca="1" si="38"/>
        <v/>
      </c>
      <c r="O512" s="102" t="str">
        <f ca="1">IF(ROW()&lt;$O$3+$N$3+3,"",IF(OFFSET(E512,1-$N$3,0)="","",INT(AVERAGE(MAX((OFFSET(E512,1-$O$3,0)):(OFFSET(E512,2-($N$3+$O$3),0))),MIN((OFFSET(F512,1-$O$3,0)):(OFFSET(F512,2-($N$3+$O$3),0)))))))</f>
        <v/>
      </c>
      <c r="P512" s="65" t="str">
        <f t="shared" ca="1" si="40"/>
        <v/>
      </c>
      <c r="Q512" s="93" t="str">
        <f t="shared" ca="1" si="39"/>
        <v/>
      </c>
      <c r="R512" s="90"/>
      <c r="S512" s="65"/>
      <c r="T512" s="65"/>
      <c r="U512" s="145" t="str">
        <f ca="1">IFERROR(AVERAGE(OFFSET(G512,1-U$3,0):G512),"")</f>
        <v/>
      </c>
      <c r="V512" s="85"/>
      <c r="W512" s="93"/>
      <c r="X512" s="146">
        <f t="shared" ca="1" si="41"/>
        <v>-1</v>
      </c>
      <c r="Y512" s="92"/>
      <c r="Z512" s="81"/>
      <c r="AA512" s="65"/>
      <c r="AB512" s="103"/>
      <c r="AC512" s="103"/>
      <c r="AD512" s="103"/>
      <c r="AE512" s="65"/>
      <c r="AF512" s="81"/>
      <c r="AG512" s="65"/>
      <c r="AH512" s="65"/>
      <c r="AI512" s="81"/>
      <c r="AJ512" s="65"/>
      <c r="AK512" s="103"/>
      <c r="AL512" s="103"/>
      <c r="AM512" s="103"/>
      <c r="AN512" s="65"/>
      <c r="AO512" s="81"/>
      <c r="AP512" s="65"/>
      <c r="AQ512" s="64"/>
    </row>
    <row r="513" spans="1:43" ht="18" customHeight="1">
      <c r="A513" s="46"/>
      <c r="B513" s="47"/>
      <c r="C513" s="48"/>
      <c r="D513" s="46"/>
      <c r="E513" s="46"/>
      <c r="F513" s="46"/>
      <c r="G513" s="46"/>
      <c r="H513" s="57" t="str">
        <f ca="1">IF(AND(COUNT(OFFSET(G513,1-H$3,0):G513)&lt;&gt;H$3),"",IF(AND(COUNT(OFFSET(G513,1-H$3,0):G513)=H$3,H512=""),AVERAGE(OFFSET(G513,1-H$3,0):G513),IF(COUNT(H512=1),H512+2/(H$3+1)*(G513-H512))))</f>
        <v/>
      </c>
      <c r="I513" s="57" t="str">
        <f ca="1">IF(AND(COUNT(OFFSET(G513,1-I$3,0):G513)&lt;&gt;I$3),"",IF(AND(COUNT(OFFSET(G513,1-I$3,0):G513)=I$3,I512=""),AVERAGE(OFFSET(G513,1-I$3,0):G513),IF(COUNT(I512=1),I512+2/(I$3+1)*(G513-I512))))</f>
        <v/>
      </c>
      <c r="J513" s="58" t="str">
        <f t="shared" ca="1" si="37"/>
        <v/>
      </c>
      <c r="K513" s="58" t="str">
        <f ca="1">IF(AND(COUNT(OFFSET(J513,1-K$3,0):J513)&lt;&gt;K$3),"",IF(AND(COUNT(OFFSET(J513,1-K$3,0):J513)=K$3,K512=""),AVERAGE(OFFSET(J513,1-K$3,0):J513),IF(COUNT(K512=1),K512+2/(K$3+1)*(J513-K512))))</f>
        <v/>
      </c>
      <c r="L513" s="82" t="str">
        <f ca="1">IF(OR(ROW()&lt;$L$3+3,E513=""),"",INT(AVERAGE(MAX(OFFSET(E513,1-$L$3,0):E513),MIN(OFFSET(F513,1-$L$3,0):F513))))</f>
        <v/>
      </c>
      <c r="M513" s="82" t="str">
        <f ca="1">IF(OR(ROW()&lt;$M$3+3,E513=""),"",INT(AVERAGE(MAX(OFFSET(E513,1-$M$3,0):E513),MIN(OFFSET(F513,1-$M$3,0):F513))))</f>
        <v/>
      </c>
      <c r="N513" s="65" t="str">
        <f t="shared" ca="1" si="38"/>
        <v/>
      </c>
      <c r="O513" s="102" t="str">
        <f ca="1">IF(ROW()&lt;$O$3+$N$3+3,"",IF(OFFSET(E513,1-$N$3,0)="","",INT(AVERAGE(MAX((OFFSET(E513,1-$O$3,0)):(OFFSET(E513,2-($N$3+$O$3),0))),MIN((OFFSET(F513,1-$O$3,0)):(OFFSET(F513,2-($N$3+$O$3),0)))))))</f>
        <v/>
      </c>
      <c r="P513" s="65" t="str">
        <f t="shared" ca="1" si="40"/>
        <v/>
      </c>
      <c r="Q513" s="93" t="str">
        <f t="shared" ca="1" si="39"/>
        <v/>
      </c>
      <c r="R513" s="90"/>
      <c r="S513" s="65"/>
      <c r="T513" s="65"/>
      <c r="U513" s="145" t="str">
        <f ca="1">IFERROR(AVERAGE(OFFSET(G513,1-U$3,0):G513),"")</f>
        <v/>
      </c>
      <c r="V513" s="85"/>
      <c r="W513" s="93"/>
      <c r="X513" s="146">
        <f t="shared" ca="1" si="41"/>
        <v>-1</v>
      </c>
      <c r="Y513" s="92"/>
      <c r="Z513" s="81"/>
      <c r="AA513" s="65"/>
      <c r="AB513" s="103"/>
      <c r="AC513" s="103"/>
      <c r="AD513" s="103"/>
      <c r="AE513" s="65"/>
      <c r="AF513" s="81"/>
      <c r="AG513" s="65"/>
      <c r="AH513" s="65"/>
      <c r="AI513" s="81"/>
      <c r="AJ513" s="65"/>
      <c r="AK513" s="103"/>
      <c r="AL513" s="103"/>
      <c r="AM513" s="103"/>
      <c r="AN513" s="65"/>
      <c r="AO513" s="81"/>
      <c r="AP513" s="65"/>
      <c r="AQ513" s="64"/>
    </row>
    <row r="514" spans="1:43" ht="18" customHeight="1">
      <c r="A514" s="46"/>
      <c r="B514" s="47"/>
      <c r="C514" s="48"/>
      <c r="D514" s="46"/>
      <c r="E514" s="46"/>
      <c r="F514" s="46"/>
      <c r="G514" s="46"/>
      <c r="H514" s="57" t="str">
        <f ca="1">IF(AND(COUNT(OFFSET(G514,1-H$3,0):G514)&lt;&gt;H$3),"",IF(AND(COUNT(OFFSET(G514,1-H$3,0):G514)=H$3,H513=""),AVERAGE(OFFSET(G514,1-H$3,0):G514),IF(COUNT(H513=1),H513+2/(H$3+1)*(G514-H513))))</f>
        <v/>
      </c>
      <c r="I514" s="57" t="str">
        <f ca="1">IF(AND(COUNT(OFFSET(G514,1-I$3,0):G514)&lt;&gt;I$3),"",IF(AND(COUNT(OFFSET(G514,1-I$3,0):G514)=I$3,I513=""),AVERAGE(OFFSET(G514,1-I$3,0):G514),IF(COUNT(I513=1),I513+2/(I$3+1)*(G514-I513))))</f>
        <v/>
      </c>
      <c r="J514" s="58" t="str">
        <f t="shared" ca="1" si="37"/>
        <v/>
      </c>
      <c r="K514" s="58" t="str">
        <f ca="1">IF(AND(COUNT(OFFSET(J514,1-K$3,0):J514)&lt;&gt;K$3),"",IF(AND(COUNT(OFFSET(J514,1-K$3,0):J514)=K$3,K513=""),AVERAGE(OFFSET(J514,1-K$3,0):J514),IF(COUNT(K513=1),K513+2/(K$3+1)*(J514-K513))))</f>
        <v/>
      </c>
      <c r="L514" s="82" t="str">
        <f ca="1">IF(OR(ROW()&lt;$L$3+3,E514=""),"",INT(AVERAGE(MAX(OFFSET(E514,1-$L$3,0):E514),MIN(OFFSET(F514,1-$L$3,0):F514))))</f>
        <v/>
      </c>
      <c r="M514" s="82" t="str">
        <f ca="1">IF(OR(ROW()&lt;$M$3+3,E514=""),"",INT(AVERAGE(MAX(OFFSET(E514,1-$M$3,0):E514),MIN(OFFSET(F514,1-$M$3,0):F514))))</f>
        <v/>
      </c>
      <c r="N514" s="65" t="str">
        <f t="shared" ca="1" si="38"/>
        <v/>
      </c>
      <c r="O514" s="102" t="str">
        <f ca="1">IF(ROW()&lt;$O$3+$N$3+3,"",IF(OFFSET(E514,1-$N$3,0)="","",INT(AVERAGE(MAX((OFFSET(E514,1-$O$3,0)):(OFFSET(E514,2-($N$3+$O$3),0))),MIN((OFFSET(F514,1-$O$3,0)):(OFFSET(F514,2-($N$3+$O$3),0)))))))</f>
        <v/>
      </c>
      <c r="P514" s="65" t="str">
        <f t="shared" ca="1" si="40"/>
        <v/>
      </c>
      <c r="Q514" s="93" t="str">
        <f t="shared" ca="1" si="39"/>
        <v/>
      </c>
      <c r="R514" s="90"/>
      <c r="S514" s="65"/>
      <c r="T514" s="65"/>
      <c r="U514" s="145" t="str">
        <f ca="1">IFERROR(AVERAGE(OFFSET(G514,1-U$3,0):G514),"")</f>
        <v/>
      </c>
      <c r="V514" s="85"/>
      <c r="W514" s="93"/>
      <c r="X514" s="146">
        <f t="shared" ca="1" si="41"/>
        <v>-1</v>
      </c>
      <c r="Y514" s="92"/>
      <c r="Z514" s="81"/>
      <c r="AA514" s="65"/>
      <c r="AB514" s="103"/>
      <c r="AC514" s="103"/>
      <c r="AD514" s="103"/>
      <c r="AE514" s="65"/>
      <c r="AF514" s="81"/>
      <c r="AG514" s="65"/>
      <c r="AH514" s="65"/>
      <c r="AI514" s="81"/>
      <c r="AJ514" s="65"/>
      <c r="AK514" s="103"/>
      <c r="AL514" s="103"/>
      <c r="AM514" s="103"/>
      <c r="AN514" s="65"/>
      <c r="AO514" s="81"/>
      <c r="AP514" s="65"/>
      <c r="AQ514" s="64"/>
    </row>
    <row r="515" spans="1:43" ht="18" customHeight="1">
      <c r="A515" s="46"/>
      <c r="B515" s="47"/>
      <c r="C515" s="48"/>
      <c r="D515" s="46"/>
      <c r="E515" s="46"/>
      <c r="F515" s="46"/>
      <c r="G515" s="46"/>
      <c r="H515" s="57" t="str">
        <f ca="1">IF(AND(COUNT(OFFSET(G515,1-H$3,0):G515)&lt;&gt;H$3),"",IF(AND(COUNT(OFFSET(G515,1-H$3,0):G515)=H$3,H514=""),AVERAGE(OFFSET(G515,1-H$3,0):G515),IF(COUNT(H514=1),H514+2/(H$3+1)*(G515-H514))))</f>
        <v/>
      </c>
      <c r="I515" s="57" t="str">
        <f ca="1">IF(AND(COUNT(OFFSET(G515,1-I$3,0):G515)&lt;&gt;I$3),"",IF(AND(COUNT(OFFSET(G515,1-I$3,0):G515)=I$3,I514=""),AVERAGE(OFFSET(G515,1-I$3,0):G515),IF(COUNT(I514=1),I514+2/(I$3+1)*(G515-I514))))</f>
        <v/>
      </c>
      <c r="J515" s="58" t="str">
        <f t="shared" ca="1" si="37"/>
        <v/>
      </c>
      <c r="K515" s="58" t="str">
        <f ca="1">IF(AND(COUNT(OFFSET(J515,1-K$3,0):J515)&lt;&gt;K$3),"",IF(AND(COUNT(OFFSET(J515,1-K$3,0):J515)=K$3,K514=""),AVERAGE(OFFSET(J515,1-K$3,0):J515),IF(COUNT(K514=1),K514+2/(K$3+1)*(J515-K514))))</f>
        <v/>
      </c>
      <c r="L515" s="82" t="str">
        <f ca="1">IF(OR(ROW()&lt;$L$3+3,E515=""),"",INT(AVERAGE(MAX(OFFSET(E515,1-$L$3,0):E515),MIN(OFFSET(F515,1-$L$3,0):F515))))</f>
        <v/>
      </c>
      <c r="M515" s="82" t="str">
        <f ca="1">IF(OR(ROW()&lt;$M$3+3,E515=""),"",INT(AVERAGE(MAX(OFFSET(E515,1-$M$3,0):E515),MIN(OFFSET(F515,1-$M$3,0):F515))))</f>
        <v/>
      </c>
      <c r="N515" s="65" t="str">
        <f t="shared" ca="1" si="38"/>
        <v/>
      </c>
      <c r="O515" s="102" t="str">
        <f ca="1">IF(ROW()&lt;$O$3+$N$3+3,"",IF(OFFSET(E515,1-$N$3,0)="","",INT(AVERAGE(MAX((OFFSET(E515,1-$O$3,0)):(OFFSET(E515,2-($N$3+$O$3),0))),MIN((OFFSET(F515,1-$O$3,0)):(OFFSET(F515,2-($N$3+$O$3),0)))))))</f>
        <v/>
      </c>
      <c r="P515" s="65" t="str">
        <f t="shared" ca="1" si="40"/>
        <v/>
      </c>
      <c r="Q515" s="93" t="str">
        <f t="shared" ca="1" si="39"/>
        <v/>
      </c>
      <c r="R515" s="90"/>
      <c r="S515" s="65"/>
      <c r="T515" s="65"/>
      <c r="U515" s="145" t="str">
        <f ca="1">IFERROR(AVERAGE(OFFSET(G515,1-U$3,0):G515),"")</f>
        <v/>
      </c>
      <c r="V515" s="85"/>
      <c r="W515" s="93"/>
      <c r="X515" s="146">
        <f t="shared" ca="1" si="41"/>
        <v>-1</v>
      </c>
      <c r="Y515" s="92"/>
      <c r="Z515" s="81"/>
      <c r="AA515" s="65"/>
      <c r="AB515" s="103"/>
      <c r="AC515" s="103"/>
      <c r="AD515" s="103"/>
      <c r="AE515" s="65"/>
      <c r="AF515" s="81"/>
      <c r="AG515" s="65"/>
      <c r="AH515" s="65"/>
      <c r="AI515" s="81"/>
      <c r="AJ515" s="65"/>
      <c r="AK515" s="103"/>
      <c r="AL515" s="103"/>
      <c r="AM515" s="103"/>
      <c r="AN515" s="65"/>
      <c r="AO515" s="81"/>
      <c r="AP515" s="65"/>
      <c r="AQ515" s="64"/>
    </row>
    <row r="516" spans="1:43" ht="18" customHeight="1">
      <c r="A516" s="46"/>
      <c r="B516" s="47"/>
      <c r="C516" s="48"/>
      <c r="D516" s="46"/>
      <c r="E516" s="46"/>
      <c r="F516" s="46"/>
      <c r="G516" s="46"/>
      <c r="H516" s="57" t="str">
        <f ca="1">IF(AND(COUNT(OFFSET(G516,1-H$3,0):G516)&lt;&gt;H$3),"",IF(AND(COUNT(OFFSET(G516,1-H$3,0):G516)=H$3,H515=""),AVERAGE(OFFSET(G516,1-H$3,0):G516),IF(COUNT(H515=1),H515+2/(H$3+1)*(G516-H515))))</f>
        <v/>
      </c>
      <c r="I516" s="57" t="str">
        <f ca="1">IF(AND(COUNT(OFFSET(G516,1-I$3,0):G516)&lt;&gt;I$3),"",IF(AND(COUNT(OFFSET(G516,1-I$3,0):G516)=I$3,I515=""),AVERAGE(OFFSET(G516,1-I$3,0):G516),IF(COUNT(I515=1),I515+2/(I$3+1)*(G516-I515))))</f>
        <v/>
      </c>
      <c r="J516" s="58" t="str">
        <f t="shared" ref="J516:J579" ca="1" si="42">IF(AND(COUNT(H516)=1,COUNT(I516)=1),H516-I516,"")</f>
        <v/>
      </c>
      <c r="K516" s="58" t="str">
        <f ca="1">IF(AND(COUNT(OFFSET(J516,1-K$3,0):J516)&lt;&gt;K$3),"",IF(AND(COUNT(OFFSET(J516,1-K$3,0):J516)=K$3,K515=""),AVERAGE(OFFSET(J516,1-K$3,0):J516),IF(COUNT(K515=1),K515+2/(K$3+1)*(J516-K515))))</f>
        <v/>
      </c>
      <c r="L516" s="82" t="str">
        <f ca="1">IF(OR(ROW()&lt;$L$3+3,E516=""),"",INT(AVERAGE(MAX(OFFSET(E516,1-$L$3,0):E516),MIN(OFFSET(F516,1-$L$3,0):F516))))</f>
        <v/>
      </c>
      <c r="M516" s="82" t="str">
        <f ca="1">IF(OR(ROW()&lt;$M$3+3,E516=""),"",INT(AVERAGE(MAX(OFFSET(E516,1-$M$3,0):E516),MIN(OFFSET(F516,1-$M$3,0):F516))))</f>
        <v/>
      </c>
      <c r="N516" s="65" t="str">
        <f t="shared" ca="1" si="38"/>
        <v/>
      </c>
      <c r="O516" s="102" t="str">
        <f ca="1">IF(ROW()&lt;$O$3+$N$3+3,"",IF(OFFSET(E516,1-$N$3,0)="","",INT(AVERAGE(MAX((OFFSET(E516,1-$O$3,0)):(OFFSET(E516,2-($N$3+$O$3),0))),MIN((OFFSET(F516,1-$O$3,0)):(OFFSET(F516,2-($N$3+$O$3),0)))))))</f>
        <v/>
      </c>
      <c r="P516" s="65" t="str">
        <f t="shared" ca="1" si="40"/>
        <v/>
      </c>
      <c r="Q516" s="93" t="str">
        <f t="shared" ca="1" si="39"/>
        <v/>
      </c>
      <c r="R516" s="90"/>
      <c r="S516" s="65"/>
      <c r="T516" s="65"/>
      <c r="U516" s="145" t="str">
        <f ca="1">IFERROR(AVERAGE(OFFSET(G516,1-U$3,0):G516),"")</f>
        <v/>
      </c>
      <c r="V516" s="85"/>
      <c r="W516" s="93"/>
      <c r="X516" s="146">
        <f t="shared" ca="1" si="41"/>
        <v>-1</v>
      </c>
      <c r="Y516" s="92"/>
      <c r="Z516" s="81"/>
      <c r="AA516" s="65"/>
      <c r="AB516" s="103"/>
      <c r="AC516" s="103"/>
      <c r="AD516" s="103"/>
      <c r="AE516" s="65"/>
      <c r="AF516" s="81"/>
      <c r="AG516" s="65"/>
      <c r="AH516" s="65"/>
      <c r="AI516" s="81"/>
      <c r="AJ516" s="65"/>
      <c r="AK516" s="103"/>
      <c r="AL516" s="103"/>
      <c r="AM516" s="103"/>
      <c r="AN516" s="65"/>
      <c r="AO516" s="81"/>
      <c r="AP516" s="65"/>
      <c r="AQ516" s="64"/>
    </row>
    <row r="517" spans="1:43" ht="18" customHeight="1">
      <c r="A517" s="46"/>
      <c r="B517" s="47"/>
      <c r="C517" s="48"/>
      <c r="D517" s="46"/>
      <c r="E517" s="46"/>
      <c r="F517" s="46"/>
      <c r="G517" s="46"/>
      <c r="H517" s="57" t="str">
        <f ca="1">IF(AND(COUNT(OFFSET(G517,1-H$3,0):G517)&lt;&gt;H$3),"",IF(AND(COUNT(OFFSET(G517,1-H$3,0):G517)=H$3,H516=""),AVERAGE(OFFSET(G517,1-H$3,0):G517),IF(COUNT(H516=1),H516+2/(H$3+1)*(G517-H516))))</f>
        <v/>
      </c>
      <c r="I517" s="57" t="str">
        <f ca="1">IF(AND(COUNT(OFFSET(G517,1-I$3,0):G517)&lt;&gt;I$3),"",IF(AND(COUNT(OFFSET(G517,1-I$3,0):G517)=I$3,I516=""),AVERAGE(OFFSET(G517,1-I$3,0):G517),IF(COUNT(I516=1),I516+2/(I$3+1)*(G517-I516))))</f>
        <v/>
      </c>
      <c r="J517" s="58" t="str">
        <f t="shared" ca="1" si="42"/>
        <v/>
      </c>
      <c r="K517" s="58" t="str">
        <f ca="1">IF(AND(COUNT(OFFSET(J517,1-K$3,0):J517)&lt;&gt;K$3),"",IF(AND(COUNT(OFFSET(J517,1-K$3,0):J517)=K$3,K516=""),AVERAGE(OFFSET(J517,1-K$3,0):J517),IF(COUNT(K516=1),K516+2/(K$3+1)*(J517-K516))))</f>
        <v/>
      </c>
      <c r="L517" s="82" t="str">
        <f ca="1">IF(OR(ROW()&lt;$L$3+3,E517=""),"",INT(AVERAGE(MAX(OFFSET(E517,1-$L$3,0):E517),MIN(OFFSET(F517,1-$L$3,0):F517))))</f>
        <v/>
      </c>
      <c r="M517" s="82" t="str">
        <f ca="1">IF(OR(ROW()&lt;$M$3+3,E517=""),"",INT(AVERAGE(MAX(OFFSET(E517,1-$M$3,0):E517),MIN(OFFSET(F517,1-$M$3,0):F517))))</f>
        <v/>
      </c>
      <c r="N517" s="65" t="str">
        <f t="shared" ref="N517:N580" ca="1" si="43">IF(OR(ROW()&lt;$N$3+3),"",IF(OFFSET(L517,1-$N$3,0)="","",INT(AVERAGE(OFFSET(M517,1-$N$3,0),OFFSET(L517,1-$N$3,0)))))</f>
        <v/>
      </c>
      <c r="O517" s="102" t="str">
        <f ca="1">IF(ROW()&lt;$O$3+$N$3+3,"",IF(OFFSET(E517,1-$N$3,0)="","",INT(AVERAGE(MAX((OFFSET(E517,1-$O$3,0)):(OFFSET(E517,2-($N$3+$O$3),0))),MIN((OFFSET(F517,1-$O$3,0)):(OFFSET(F517,2-($N$3+$O$3),0)))))))</f>
        <v/>
      </c>
      <c r="P517" s="65" t="str">
        <f t="shared" ca="1" si="40"/>
        <v/>
      </c>
      <c r="Q517" s="93" t="str">
        <f t="shared" ca="1" si="39"/>
        <v/>
      </c>
      <c r="R517" s="90"/>
      <c r="S517" s="65"/>
      <c r="T517" s="65"/>
      <c r="U517" s="145" t="str">
        <f ca="1">IFERROR(AVERAGE(OFFSET(G517,1-U$3,0):G517),"")</f>
        <v/>
      </c>
      <c r="V517" s="85"/>
      <c r="W517" s="93"/>
      <c r="X517" s="146">
        <f t="shared" ca="1" si="41"/>
        <v>-1</v>
      </c>
      <c r="Y517" s="92"/>
      <c r="Z517" s="81"/>
      <c r="AA517" s="65"/>
      <c r="AB517" s="103"/>
      <c r="AC517" s="103"/>
      <c r="AD517" s="103"/>
      <c r="AE517" s="65"/>
      <c r="AF517" s="81"/>
      <c r="AG517" s="65"/>
      <c r="AH517" s="65"/>
      <c r="AI517" s="81"/>
      <c r="AJ517" s="65"/>
      <c r="AK517" s="103"/>
      <c r="AL517" s="103"/>
      <c r="AM517" s="103"/>
      <c r="AN517" s="65"/>
      <c r="AO517" s="81"/>
      <c r="AP517" s="65"/>
      <c r="AQ517" s="64"/>
    </row>
    <row r="518" spans="1:43" ht="18" customHeight="1">
      <c r="A518" s="46"/>
      <c r="B518" s="47"/>
      <c r="C518" s="48"/>
      <c r="D518" s="46"/>
      <c r="E518" s="46"/>
      <c r="F518" s="46"/>
      <c r="G518" s="46"/>
      <c r="H518" s="57" t="str">
        <f ca="1">IF(AND(COUNT(OFFSET(G518,1-H$3,0):G518)&lt;&gt;H$3),"",IF(AND(COUNT(OFFSET(G518,1-H$3,0):G518)=H$3,H517=""),AVERAGE(OFFSET(G518,1-H$3,0):G518),IF(COUNT(H517=1),H517+2/(H$3+1)*(G518-H517))))</f>
        <v/>
      </c>
      <c r="I518" s="57" t="str">
        <f ca="1">IF(AND(COUNT(OFFSET(G518,1-I$3,0):G518)&lt;&gt;I$3),"",IF(AND(COUNT(OFFSET(G518,1-I$3,0):G518)=I$3,I517=""),AVERAGE(OFFSET(G518,1-I$3,0):G518),IF(COUNT(I517=1),I517+2/(I$3+1)*(G518-I517))))</f>
        <v/>
      </c>
      <c r="J518" s="58" t="str">
        <f t="shared" ca="1" si="42"/>
        <v/>
      </c>
      <c r="K518" s="58" t="str">
        <f ca="1">IF(AND(COUNT(OFFSET(J518,1-K$3,0):J518)&lt;&gt;K$3),"",IF(AND(COUNT(OFFSET(J518,1-K$3,0):J518)=K$3,K517=""),AVERAGE(OFFSET(J518,1-K$3,0):J518),IF(COUNT(K517=1),K517+2/(K$3+1)*(J518-K517))))</f>
        <v/>
      </c>
      <c r="L518" s="82" t="str">
        <f ca="1">IF(OR(ROW()&lt;$L$3+3,E518=""),"",INT(AVERAGE(MAX(OFFSET(E518,1-$L$3,0):E518),MIN(OFFSET(F518,1-$L$3,0):F518))))</f>
        <v/>
      </c>
      <c r="M518" s="82" t="str">
        <f ca="1">IF(OR(ROW()&lt;$M$3+3,E518=""),"",INT(AVERAGE(MAX(OFFSET(E518,1-$M$3,0):E518),MIN(OFFSET(F518,1-$M$3,0):F518))))</f>
        <v/>
      </c>
      <c r="N518" s="65" t="str">
        <f t="shared" ca="1" si="43"/>
        <v/>
      </c>
      <c r="O518" s="102" t="str">
        <f ca="1">IF(ROW()&lt;$O$3+$N$3+3,"",IF(OFFSET(E518,1-$N$3,0)="","",INT(AVERAGE(MAX((OFFSET(E518,1-$O$3,0)):(OFFSET(E518,2-($N$3+$O$3),0))),MIN((OFFSET(F518,1-$O$3,0)):(OFFSET(F518,2-($N$3+$O$3),0)))))))</f>
        <v/>
      </c>
      <c r="P518" s="65" t="str">
        <f t="shared" ca="1" si="40"/>
        <v/>
      </c>
      <c r="Q518" s="93" t="str">
        <f t="shared" ca="1" si="39"/>
        <v/>
      </c>
      <c r="R518" s="90"/>
      <c r="S518" s="65"/>
      <c r="T518" s="65"/>
      <c r="U518" s="145" t="str">
        <f ca="1">IFERROR(AVERAGE(OFFSET(G518,1-U$3,0):G518),"")</f>
        <v/>
      </c>
      <c r="V518" s="85"/>
      <c r="W518" s="93"/>
      <c r="X518" s="146">
        <f t="shared" ca="1" si="41"/>
        <v>-1</v>
      </c>
      <c r="Y518" s="92"/>
      <c r="Z518" s="81"/>
      <c r="AA518" s="65"/>
      <c r="AB518" s="103"/>
      <c r="AC518" s="103"/>
      <c r="AD518" s="103"/>
      <c r="AE518" s="65"/>
      <c r="AF518" s="81"/>
      <c r="AG518" s="65"/>
      <c r="AH518" s="65"/>
      <c r="AI518" s="81"/>
      <c r="AJ518" s="65"/>
      <c r="AK518" s="103"/>
      <c r="AL518" s="103"/>
      <c r="AM518" s="103"/>
      <c r="AN518" s="65"/>
      <c r="AO518" s="81"/>
      <c r="AP518" s="65"/>
      <c r="AQ518" s="64"/>
    </row>
    <row r="519" spans="1:43" ht="18" customHeight="1">
      <c r="A519" s="46"/>
      <c r="B519" s="47"/>
      <c r="C519" s="48"/>
      <c r="D519" s="46"/>
      <c r="E519" s="46"/>
      <c r="F519" s="46"/>
      <c r="G519" s="46"/>
      <c r="H519" s="57" t="str">
        <f ca="1">IF(AND(COUNT(OFFSET(G519,1-H$3,0):G519)&lt;&gt;H$3),"",IF(AND(COUNT(OFFSET(G519,1-H$3,0):G519)=H$3,H518=""),AVERAGE(OFFSET(G519,1-H$3,0):G519),IF(COUNT(H518=1),H518+2/(H$3+1)*(G519-H518))))</f>
        <v/>
      </c>
      <c r="I519" s="57" t="str">
        <f ca="1">IF(AND(COUNT(OFFSET(G519,1-I$3,0):G519)&lt;&gt;I$3),"",IF(AND(COUNT(OFFSET(G519,1-I$3,0):G519)=I$3,I518=""),AVERAGE(OFFSET(G519,1-I$3,0):G519),IF(COUNT(I518=1),I518+2/(I$3+1)*(G519-I518))))</f>
        <v/>
      </c>
      <c r="J519" s="58" t="str">
        <f t="shared" ca="1" si="42"/>
        <v/>
      </c>
      <c r="K519" s="58" t="str">
        <f ca="1">IF(AND(COUNT(OFFSET(J519,1-K$3,0):J519)&lt;&gt;K$3),"",IF(AND(COUNT(OFFSET(J519,1-K$3,0):J519)=K$3,K518=""),AVERAGE(OFFSET(J519,1-K$3,0):J519),IF(COUNT(K518=1),K518+2/(K$3+1)*(J519-K518))))</f>
        <v/>
      </c>
      <c r="L519" s="82" t="str">
        <f ca="1">IF(OR(ROW()&lt;$L$3+3,E519=""),"",INT(AVERAGE(MAX(OFFSET(E519,1-$L$3,0):E519),MIN(OFFSET(F519,1-$L$3,0):F519))))</f>
        <v/>
      </c>
      <c r="M519" s="82" t="str">
        <f ca="1">IF(OR(ROW()&lt;$M$3+3,E519=""),"",INT(AVERAGE(MAX(OFFSET(E519,1-$M$3,0):E519),MIN(OFFSET(F519,1-$M$3,0):F519))))</f>
        <v/>
      </c>
      <c r="N519" s="65" t="str">
        <f t="shared" ca="1" si="43"/>
        <v/>
      </c>
      <c r="O519" s="102" t="str">
        <f ca="1">IF(ROW()&lt;$O$3+$N$3+3,"",IF(OFFSET(E519,1-$N$3,0)="","",INT(AVERAGE(MAX((OFFSET(E519,1-$O$3,0)):(OFFSET(E519,2-($N$3+$O$3),0))),MIN((OFFSET(F519,1-$O$3,0)):(OFFSET(F519,2-($N$3+$O$3),0)))))))</f>
        <v/>
      </c>
      <c r="P519" s="65" t="str">
        <f t="shared" ca="1" si="40"/>
        <v/>
      </c>
      <c r="Q519" s="93" t="str">
        <f t="shared" ca="1" si="39"/>
        <v/>
      </c>
      <c r="R519" s="90"/>
      <c r="S519" s="65"/>
      <c r="T519" s="65"/>
      <c r="U519" s="145" t="str">
        <f ca="1">IFERROR(AVERAGE(OFFSET(G519,1-U$3,0):G519),"")</f>
        <v/>
      </c>
      <c r="V519" s="85"/>
      <c r="W519" s="93"/>
      <c r="X519" s="146">
        <f t="shared" ca="1" si="41"/>
        <v>-1</v>
      </c>
      <c r="Y519" s="92"/>
      <c r="Z519" s="81"/>
      <c r="AA519" s="65"/>
      <c r="AB519" s="103"/>
      <c r="AC519" s="103"/>
      <c r="AD519" s="103"/>
      <c r="AE519" s="65"/>
      <c r="AF519" s="81"/>
      <c r="AG519" s="65"/>
      <c r="AH519" s="65"/>
      <c r="AI519" s="81"/>
      <c r="AJ519" s="65"/>
      <c r="AK519" s="103"/>
      <c r="AL519" s="103"/>
      <c r="AM519" s="103"/>
      <c r="AN519" s="65"/>
      <c r="AO519" s="81"/>
      <c r="AP519" s="65"/>
      <c r="AQ519" s="64"/>
    </row>
    <row r="520" spans="1:43" ht="18" customHeight="1">
      <c r="A520" s="46"/>
      <c r="B520" s="47"/>
      <c r="C520" s="48"/>
      <c r="D520" s="46"/>
      <c r="E520" s="46"/>
      <c r="F520" s="46"/>
      <c r="G520" s="46"/>
      <c r="H520" s="57" t="str">
        <f ca="1">IF(AND(COUNT(OFFSET(G520,1-H$3,0):G520)&lt;&gt;H$3),"",IF(AND(COUNT(OFFSET(G520,1-H$3,0):G520)=H$3,H519=""),AVERAGE(OFFSET(G520,1-H$3,0):G520),IF(COUNT(H519=1),H519+2/(H$3+1)*(G520-H519))))</f>
        <v/>
      </c>
      <c r="I520" s="57" t="str">
        <f ca="1">IF(AND(COUNT(OFFSET(G520,1-I$3,0):G520)&lt;&gt;I$3),"",IF(AND(COUNT(OFFSET(G520,1-I$3,0):G520)=I$3,I519=""),AVERAGE(OFFSET(G520,1-I$3,0):G520),IF(COUNT(I519=1),I519+2/(I$3+1)*(G520-I519))))</f>
        <v/>
      </c>
      <c r="J520" s="58" t="str">
        <f t="shared" ca="1" si="42"/>
        <v/>
      </c>
      <c r="K520" s="58" t="str">
        <f ca="1">IF(AND(COUNT(OFFSET(J520,1-K$3,0):J520)&lt;&gt;K$3),"",IF(AND(COUNT(OFFSET(J520,1-K$3,0):J520)=K$3,K519=""),AVERAGE(OFFSET(J520,1-K$3,0):J520),IF(COUNT(K519=1),K519+2/(K$3+1)*(J520-K519))))</f>
        <v/>
      </c>
      <c r="L520" s="82" t="str">
        <f ca="1">IF(OR(ROW()&lt;$L$3+3,E520=""),"",INT(AVERAGE(MAX(OFFSET(E520,1-$L$3,0):E520),MIN(OFFSET(F520,1-$L$3,0):F520))))</f>
        <v/>
      </c>
      <c r="M520" s="82" t="str">
        <f ca="1">IF(OR(ROW()&lt;$M$3+3,E520=""),"",INT(AVERAGE(MAX(OFFSET(E520,1-$M$3,0):E520),MIN(OFFSET(F520,1-$M$3,0):F520))))</f>
        <v/>
      </c>
      <c r="N520" s="65" t="str">
        <f t="shared" ca="1" si="43"/>
        <v/>
      </c>
      <c r="O520" s="102" t="str">
        <f ca="1">IF(ROW()&lt;$O$3+$N$3+3,"",IF(OFFSET(E520,1-$N$3,0)="","",INT(AVERAGE(MAX((OFFSET(E520,1-$O$3,0)):(OFFSET(E520,2-($N$3+$O$3),0))),MIN((OFFSET(F520,1-$O$3,0)):(OFFSET(F520,2-($N$3+$O$3),0)))))))</f>
        <v/>
      </c>
      <c r="P520" s="65" t="str">
        <f t="shared" ca="1" si="40"/>
        <v/>
      </c>
      <c r="Q520" s="93" t="str">
        <f t="shared" ca="1" si="39"/>
        <v/>
      </c>
      <c r="R520" s="90"/>
      <c r="S520" s="65"/>
      <c r="T520" s="65"/>
      <c r="U520" s="145" t="str">
        <f ca="1">IFERROR(AVERAGE(OFFSET(G520,1-U$3,0):G520),"")</f>
        <v/>
      </c>
      <c r="V520" s="85"/>
      <c r="W520" s="93"/>
      <c r="X520" s="146">
        <f t="shared" ca="1" si="41"/>
        <v>-1</v>
      </c>
      <c r="Y520" s="92"/>
      <c r="Z520" s="81"/>
      <c r="AA520" s="65"/>
      <c r="AB520" s="103"/>
      <c r="AC520" s="103"/>
      <c r="AD520" s="103"/>
      <c r="AE520" s="65"/>
      <c r="AF520" s="81"/>
      <c r="AG520" s="65"/>
      <c r="AH520" s="65"/>
      <c r="AI520" s="81"/>
      <c r="AJ520" s="65"/>
      <c r="AK520" s="103"/>
      <c r="AL520" s="103"/>
      <c r="AM520" s="103"/>
      <c r="AN520" s="65"/>
      <c r="AO520" s="81"/>
      <c r="AP520" s="65"/>
      <c r="AQ520" s="64"/>
    </row>
    <row r="521" spans="1:43" ht="18" customHeight="1">
      <c r="A521" s="46"/>
      <c r="B521" s="47"/>
      <c r="C521" s="48"/>
      <c r="D521" s="46"/>
      <c r="E521" s="46"/>
      <c r="F521" s="46"/>
      <c r="G521" s="46"/>
      <c r="H521" s="57" t="str">
        <f ca="1">IF(AND(COUNT(OFFSET(G521,1-H$3,0):G521)&lt;&gt;H$3),"",IF(AND(COUNT(OFFSET(G521,1-H$3,0):G521)=H$3,H520=""),AVERAGE(OFFSET(G521,1-H$3,0):G521),IF(COUNT(H520=1),H520+2/(H$3+1)*(G521-H520))))</f>
        <v/>
      </c>
      <c r="I521" s="57" t="str">
        <f ca="1">IF(AND(COUNT(OFFSET(G521,1-I$3,0):G521)&lt;&gt;I$3),"",IF(AND(COUNT(OFFSET(G521,1-I$3,0):G521)=I$3,I520=""),AVERAGE(OFFSET(G521,1-I$3,0):G521),IF(COUNT(I520=1),I520+2/(I$3+1)*(G521-I520))))</f>
        <v/>
      </c>
      <c r="J521" s="58" t="str">
        <f t="shared" ca="1" si="42"/>
        <v/>
      </c>
      <c r="K521" s="58" t="str">
        <f ca="1">IF(AND(COUNT(OFFSET(J521,1-K$3,0):J521)&lt;&gt;K$3),"",IF(AND(COUNT(OFFSET(J521,1-K$3,0):J521)=K$3,K520=""),AVERAGE(OFFSET(J521,1-K$3,0):J521),IF(COUNT(K520=1),K520+2/(K$3+1)*(J521-K520))))</f>
        <v/>
      </c>
      <c r="L521" s="82" t="str">
        <f ca="1">IF(OR(ROW()&lt;$L$3+3,E521=""),"",INT(AVERAGE(MAX(OFFSET(E521,1-$L$3,0):E521),MIN(OFFSET(F521,1-$L$3,0):F521))))</f>
        <v/>
      </c>
      <c r="M521" s="82" t="str">
        <f ca="1">IF(OR(ROW()&lt;$M$3+3,E521=""),"",INT(AVERAGE(MAX(OFFSET(E521,1-$M$3,0):E521),MIN(OFFSET(F521,1-$M$3,0):F521))))</f>
        <v/>
      </c>
      <c r="N521" s="65" t="str">
        <f t="shared" ca="1" si="43"/>
        <v/>
      </c>
      <c r="O521" s="102" t="str">
        <f ca="1">IF(ROW()&lt;$O$3+$N$3+3,"",IF(OFFSET(E521,1-$N$3,0)="","",INT(AVERAGE(MAX((OFFSET(E521,1-$O$3,0)):(OFFSET(E521,2-($N$3+$O$3),0))),MIN((OFFSET(F521,1-$O$3,0)):(OFFSET(F521,2-($N$3+$O$3),0)))))))</f>
        <v/>
      </c>
      <c r="P521" s="65" t="str">
        <f t="shared" ca="1" si="40"/>
        <v/>
      </c>
      <c r="Q521" s="93" t="str">
        <f t="shared" ca="1" si="39"/>
        <v/>
      </c>
      <c r="R521" s="90"/>
      <c r="S521" s="65"/>
      <c r="T521" s="65"/>
      <c r="U521" s="145" t="str">
        <f ca="1">IFERROR(AVERAGE(OFFSET(G521,1-U$3,0):G521),"")</f>
        <v/>
      </c>
      <c r="V521" s="85"/>
      <c r="W521" s="93"/>
      <c r="X521" s="146">
        <f t="shared" ca="1" si="41"/>
        <v>-1</v>
      </c>
      <c r="Y521" s="92"/>
      <c r="Z521" s="81"/>
      <c r="AA521" s="65"/>
      <c r="AB521" s="103"/>
      <c r="AC521" s="103"/>
      <c r="AD521" s="103"/>
      <c r="AE521" s="65"/>
      <c r="AF521" s="81"/>
      <c r="AG521" s="65"/>
      <c r="AH521" s="65"/>
      <c r="AI521" s="81"/>
      <c r="AJ521" s="65"/>
      <c r="AK521" s="103"/>
      <c r="AL521" s="103"/>
      <c r="AM521" s="103"/>
      <c r="AN521" s="65"/>
      <c r="AO521" s="81"/>
      <c r="AP521" s="65"/>
      <c r="AQ521" s="64"/>
    </row>
    <row r="522" spans="1:43" ht="18" customHeight="1">
      <c r="A522" s="46"/>
      <c r="B522" s="47"/>
      <c r="C522" s="48"/>
      <c r="D522" s="46"/>
      <c r="E522" s="46"/>
      <c r="F522" s="46"/>
      <c r="G522" s="46"/>
      <c r="H522" s="57" t="str">
        <f ca="1">IF(AND(COUNT(OFFSET(G522,1-H$3,0):G522)&lt;&gt;H$3),"",IF(AND(COUNT(OFFSET(G522,1-H$3,0):G522)=H$3,H521=""),AVERAGE(OFFSET(G522,1-H$3,0):G522),IF(COUNT(H521=1),H521+2/(H$3+1)*(G522-H521))))</f>
        <v/>
      </c>
      <c r="I522" s="57" t="str">
        <f ca="1">IF(AND(COUNT(OFFSET(G522,1-I$3,0):G522)&lt;&gt;I$3),"",IF(AND(COUNT(OFFSET(G522,1-I$3,0):G522)=I$3,I521=""),AVERAGE(OFFSET(G522,1-I$3,0):G522),IF(COUNT(I521=1),I521+2/(I$3+1)*(G522-I521))))</f>
        <v/>
      </c>
      <c r="J522" s="58" t="str">
        <f t="shared" ca="1" si="42"/>
        <v/>
      </c>
      <c r="K522" s="58" t="str">
        <f ca="1">IF(AND(COUNT(OFFSET(J522,1-K$3,0):J522)&lt;&gt;K$3),"",IF(AND(COUNT(OFFSET(J522,1-K$3,0):J522)=K$3,K521=""),AVERAGE(OFFSET(J522,1-K$3,0):J522),IF(COUNT(K521=1),K521+2/(K$3+1)*(J522-K521))))</f>
        <v/>
      </c>
      <c r="L522" s="82" t="str">
        <f ca="1">IF(OR(ROW()&lt;$L$3+3,E522=""),"",INT(AVERAGE(MAX(OFFSET(E522,1-$L$3,0):E522),MIN(OFFSET(F522,1-$L$3,0):F522))))</f>
        <v/>
      </c>
      <c r="M522" s="82" t="str">
        <f ca="1">IF(OR(ROW()&lt;$M$3+3,E522=""),"",INT(AVERAGE(MAX(OFFSET(E522,1-$M$3,0):E522),MIN(OFFSET(F522,1-$M$3,0):F522))))</f>
        <v/>
      </c>
      <c r="N522" s="65" t="str">
        <f t="shared" ca="1" si="43"/>
        <v/>
      </c>
      <c r="O522" s="102" t="str">
        <f ca="1">IF(ROW()&lt;$O$3+$N$3+3,"",IF(OFFSET(E522,1-$N$3,0)="","",INT(AVERAGE(MAX((OFFSET(E522,1-$O$3,0)):(OFFSET(E522,2-($N$3+$O$3),0))),MIN((OFFSET(F522,1-$O$3,0)):(OFFSET(F522,2-($N$3+$O$3),0)))))))</f>
        <v/>
      </c>
      <c r="P522" s="65" t="str">
        <f t="shared" ca="1" si="40"/>
        <v/>
      </c>
      <c r="Q522" s="93" t="str">
        <f t="shared" ca="1" si="39"/>
        <v/>
      </c>
      <c r="R522" s="90"/>
      <c r="S522" s="65"/>
      <c r="T522" s="65"/>
      <c r="U522" s="145" t="str">
        <f ca="1">IFERROR(AVERAGE(OFFSET(G522,1-U$3,0):G522),"")</f>
        <v/>
      </c>
      <c r="V522" s="85"/>
      <c r="W522" s="93"/>
      <c r="X522" s="146">
        <f t="shared" ca="1" si="41"/>
        <v>-1</v>
      </c>
      <c r="Y522" s="92"/>
      <c r="Z522" s="81"/>
      <c r="AA522" s="65"/>
      <c r="AB522" s="103"/>
      <c r="AC522" s="103"/>
      <c r="AD522" s="103"/>
      <c r="AE522" s="65"/>
      <c r="AF522" s="81"/>
      <c r="AG522" s="65"/>
      <c r="AH522" s="65"/>
      <c r="AI522" s="81"/>
      <c r="AJ522" s="65"/>
      <c r="AK522" s="103"/>
      <c r="AL522" s="103"/>
      <c r="AM522" s="103"/>
      <c r="AN522" s="65"/>
      <c r="AO522" s="81"/>
      <c r="AP522" s="65"/>
      <c r="AQ522" s="64"/>
    </row>
    <row r="523" spans="1:43" ht="18" customHeight="1">
      <c r="A523" s="46"/>
      <c r="B523" s="47"/>
      <c r="C523" s="48"/>
      <c r="D523" s="46"/>
      <c r="E523" s="46"/>
      <c r="F523" s="46"/>
      <c r="G523" s="46"/>
      <c r="H523" s="57" t="str">
        <f ca="1">IF(AND(COUNT(OFFSET(G523,1-H$3,0):G523)&lt;&gt;H$3),"",IF(AND(COUNT(OFFSET(G523,1-H$3,0):G523)=H$3,H522=""),AVERAGE(OFFSET(G523,1-H$3,0):G523),IF(COUNT(H522=1),H522+2/(H$3+1)*(G523-H522))))</f>
        <v/>
      </c>
      <c r="I523" s="57" t="str">
        <f ca="1">IF(AND(COUNT(OFFSET(G523,1-I$3,0):G523)&lt;&gt;I$3),"",IF(AND(COUNT(OFFSET(G523,1-I$3,0):G523)=I$3,I522=""),AVERAGE(OFFSET(G523,1-I$3,0):G523),IF(COUNT(I522=1),I522+2/(I$3+1)*(G523-I522))))</f>
        <v/>
      </c>
      <c r="J523" s="58" t="str">
        <f t="shared" ca="1" si="42"/>
        <v/>
      </c>
      <c r="K523" s="58" t="str">
        <f ca="1">IF(AND(COUNT(OFFSET(J523,1-K$3,0):J523)&lt;&gt;K$3),"",IF(AND(COUNT(OFFSET(J523,1-K$3,0):J523)=K$3,K522=""),AVERAGE(OFFSET(J523,1-K$3,0):J523),IF(COUNT(K522=1),K522+2/(K$3+1)*(J523-K522))))</f>
        <v/>
      </c>
      <c r="L523" s="82" t="str">
        <f ca="1">IF(OR(ROW()&lt;$L$3+3,E523=""),"",INT(AVERAGE(MAX(OFFSET(E523,1-$L$3,0):E523),MIN(OFFSET(F523,1-$L$3,0):F523))))</f>
        <v/>
      </c>
      <c r="M523" s="82" t="str">
        <f ca="1">IF(OR(ROW()&lt;$M$3+3,E523=""),"",INT(AVERAGE(MAX(OFFSET(E523,1-$M$3,0):E523),MIN(OFFSET(F523,1-$M$3,0):F523))))</f>
        <v/>
      </c>
      <c r="N523" s="65" t="str">
        <f t="shared" ca="1" si="43"/>
        <v/>
      </c>
      <c r="O523" s="102" t="str">
        <f ca="1">IF(ROW()&lt;$O$3+$N$3+3,"",IF(OFFSET(E523,1-$N$3,0)="","",INT(AVERAGE(MAX((OFFSET(E523,1-$O$3,0)):(OFFSET(E523,2-($N$3+$O$3),0))),MIN((OFFSET(F523,1-$O$3,0)):(OFFSET(F523,2-($N$3+$O$3),0)))))))</f>
        <v/>
      </c>
      <c r="P523" s="65" t="str">
        <f t="shared" ca="1" si="40"/>
        <v/>
      </c>
      <c r="Q523" s="93" t="str">
        <f t="shared" ca="1" si="39"/>
        <v/>
      </c>
      <c r="R523" s="90"/>
      <c r="S523" s="65"/>
      <c r="T523" s="65"/>
      <c r="U523" s="145" t="str">
        <f ca="1">IFERROR(AVERAGE(OFFSET(G523,1-U$3,0):G523),"")</f>
        <v/>
      </c>
      <c r="V523" s="85"/>
      <c r="W523" s="93"/>
      <c r="X523" s="146">
        <f t="shared" ca="1" si="41"/>
        <v>-1</v>
      </c>
      <c r="Y523" s="92"/>
      <c r="Z523" s="81"/>
      <c r="AA523" s="65"/>
      <c r="AB523" s="103"/>
      <c r="AC523" s="103"/>
      <c r="AD523" s="103"/>
      <c r="AE523" s="65"/>
      <c r="AF523" s="81"/>
      <c r="AG523" s="65"/>
      <c r="AH523" s="65"/>
      <c r="AI523" s="81"/>
      <c r="AJ523" s="65"/>
      <c r="AK523" s="103"/>
      <c r="AL523" s="103"/>
      <c r="AM523" s="103"/>
      <c r="AN523" s="65"/>
      <c r="AO523" s="81"/>
      <c r="AP523" s="65"/>
      <c r="AQ523" s="64"/>
    </row>
    <row r="524" spans="1:43" ht="18" customHeight="1">
      <c r="A524" s="46"/>
      <c r="B524" s="47"/>
      <c r="C524" s="48"/>
      <c r="D524" s="46"/>
      <c r="E524" s="46"/>
      <c r="F524" s="46"/>
      <c r="G524" s="46"/>
      <c r="H524" s="57" t="str">
        <f ca="1">IF(AND(COUNT(OFFSET(G524,1-H$3,0):G524)&lt;&gt;H$3),"",IF(AND(COUNT(OFFSET(G524,1-H$3,0):G524)=H$3,H523=""),AVERAGE(OFFSET(G524,1-H$3,0):G524),IF(COUNT(H523=1),H523+2/(H$3+1)*(G524-H523))))</f>
        <v/>
      </c>
      <c r="I524" s="57" t="str">
        <f ca="1">IF(AND(COUNT(OFFSET(G524,1-I$3,0):G524)&lt;&gt;I$3),"",IF(AND(COUNT(OFFSET(G524,1-I$3,0):G524)=I$3,I523=""),AVERAGE(OFFSET(G524,1-I$3,0):G524),IF(COUNT(I523=1),I523+2/(I$3+1)*(G524-I523))))</f>
        <v/>
      </c>
      <c r="J524" s="58" t="str">
        <f t="shared" ca="1" si="42"/>
        <v/>
      </c>
      <c r="K524" s="58" t="str">
        <f ca="1">IF(AND(COUNT(OFFSET(J524,1-K$3,0):J524)&lt;&gt;K$3),"",IF(AND(COUNT(OFFSET(J524,1-K$3,0):J524)=K$3,K523=""),AVERAGE(OFFSET(J524,1-K$3,0):J524),IF(COUNT(K523=1),K523+2/(K$3+1)*(J524-K523))))</f>
        <v/>
      </c>
      <c r="L524" s="82" t="str">
        <f ca="1">IF(OR(ROW()&lt;$L$3+3,E524=""),"",INT(AVERAGE(MAX(OFFSET(E524,1-$L$3,0):E524),MIN(OFFSET(F524,1-$L$3,0):F524))))</f>
        <v/>
      </c>
      <c r="M524" s="82" t="str">
        <f ca="1">IF(OR(ROW()&lt;$M$3+3,E524=""),"",INT(AVERAGE(MAX(OFFSET(E524,1-$M$3,0):E524),MIN(OFFSET(F524,1-$M$3,0):F524))))</f>
        <v/>
      </c>
      <c r="N524" s="65" t="str">
        <f t="shared" ca="1" si="43"/>
        <v/>
      </c>
      <c r="O524" s="102" t="str">
        <f ca="1">IF(ROW()&lt;$O$3+$N$3+3,"",IF(OFFSET(E524,1-$N$3,0)="","",INT(AVERAGE(MAX((OFFSET(E524,1-$O$3,0)):(OFFSET(E524,2-($N$3+$O$3),0))),MIN((OFFSET(F524,1-$O$3,0)):(OFFSET(F524,2-($N$3+$O$3),0)))))))</f>
        <v/>
      </c>
      <c r="P524" s="65" t="str">
        <f t="shared" ca="1" si="40"/>
        <v/>
      </c>
      <c r="Q524" s="93" t="str">
        <f t="shared" ca="1" si="39"/>
        <v/>
      </c>
      <c r="R524" s="90"/>
      <c r="S524" s="65"/>
      <c r="T524" s="65"/>
      <c r="U524" s="145" t="str">
        <f ca="1">IFERROR(AVERAGE(OFFSET(G524,1-U$3,0):G524),"")</f>
        <v/>
      </c>
      <c r="V524" s="85"/>
      <c r="W524" s="93"/>
      <c r="X524" s="146">
        <f t="shared" ca="1" si="41"/>
        <v>-1</v>
      </c>
      <c r="Y524" s="92"/>
      <c r="Z524" s="81"/>
      <c r="AA524" s="65"/>
      <c r="AB524" s="103"/>
      <c r="AC524" s="103"/>
      <c r="AD524" s="103"/>
      <c r="AE524" s="65"/>
      <c r="AF524" s="81"/>
      <c r="AG524" s="65"/>
      <c r="AH524" s="65"/>
      <c r="AI524" s="81"/>
      <c r="AJ524" s="65"/>
      <c r="AK524" s="103"/>
      <c r="AL524" s="103"/>
      <c r="AM524" s="103"/>
      <c r="AN524" s="65"/>
      <c r="AO524" s="81"/>
      <c r="AP524" s="65"/>
      <c r="AQ524" s="64"/>
    </row>
    <row r="525" spans="1:43" ht="18" customHeight="1">
      <c r="A525" s="46"/>
      <c r="B525" s="47"/>
      <c r="C525" s="48"/>
      <c r="D525" s="46"/>
      <c r="E525" s="46"/>
      <c r="F525" s="46"/>
      <c r="G525" s="46"/>
      <c r="H525" s="57" t="str">
        <f ca="1">IF(AND(COUNT(OFFSET(G525,1-H$3,0):G525)&lt;&gt;H$3),"",IF(AND(COUNT(OFFSET(G525,1-H$3,0):G525)=H$3,H524=""),AVERAGE(OFFSET(G525,1-H$3,0):G525),IF(COUNT(H524=1),H524+2/(H$3+1)*(G525-H524))))</f>
        <v/>
      </c>
      <c r="I525" s="57" t="str">
        <f ca="1">IF(AND(COUNT(OFFSET(G525,1-I$3,0):G525)&lt;&gt;I$3),"",IF(AND(COUNT(OFFSET(G525,1-I$3,0):G525)=I$3,I524=""),AVERAGE(OFFSET(G525,1-I$3,0):G525),IF(COUNT(I524=1),I524+2/(I$3+1)*(G525-I524))))</f>
        <v/>
      </c>
      <c r="J525" s="58" t="str">
        <f t="shared" ca="1" si="42"/>
        <v/>
      </c>
      <c r="K525" s="58" t="str">
        <f ca="1">IF(AND(COUNT(OFFSET(J525,1-K$3,0):J525)&lt;&gt;K$3),"",IF(AND(COUNT(OFFSET(J525,1-K$3,0):J525)=K$3,K524=""),AVERAGE(OFFSET(J525,1-K$3,0):J525),IF(COUNT(K524=1),K524+2/(K$3+1)*(J525-K524))))</f>
        <v/>
      </c>
      <c r="L525" s="82" t="str">
        <f ca="1">IF(OR(ROW()&lt;$L$3+3,E525=""),"",INT(AVERAGE(MAX(OFFSET(E525,1-$L$3,0):E525),MIN(OFFSET(F525,1-$L$3,0):F525))))</f>
        <v/>
      </c>
      <c r="M525" s="82" t="str">
        <f ca="1">IF(OR(ROW()&lt;$M$3+3,E525=""),"",INT(AVERAGE(MAX(OFFSET(E525,1-$M$3,0):E525),MIN(OFFSET(F525,1-$M$3,0):F525))))</f>
        <v/>
      </c>
      <c r="N525" s="65" t="str">
        <f t="shared" ca="1" si="43"/>
        <v/>
      </c>
      <c r="O525" s="102" t="str">
        <f ca="1">IF(ROW()&lt;$O$3+$N$3+3,"",IF(OFFSET(E525,1-$N$3,0)="","",INT(AVERAGE(MAX((OFFSET(E525,1-$O$3,0)):(OFFSET(E525,2-($N$3+$O$3),0))),MIN((OFFSET(F525,1-$O$3,0)):(OFFSET(F525,2-($N$3+$O$3),0)))))))</f>
        <v/>
      </c>
      <c r="P525" s="65" t="str">
        <f t="shared" ca="1" si="40"/>
        <v/>
      </c>
      <c r="Q525" s="93" t="str">
        <f t="shared" ca="1" si="39"/>
        <v/>
      </c>
      <c r="R525" s="90"/>
      <c r="S525" s="65"/>
      <c r="T525" s="65"/>
      <c r="U525" s="145" t="str">
        <f ca="1">IFERROR(AVERAGE(OFFSET(G525,1-U$3,0):G525),"")</f>
        <v/>
      </c>
      <c r="V525" s="85"/>
      <c r="W525" s="93"/>
      <c r="X525" s="146">
        <f t="shared" ca="1" si="41"/>
        <v>-1</v>
      </c>
      <c r="Y525" s="92"/>
      <c r="Z525" s="81"/>
      <c r="AA525" s="65"/>
      <c r="AB525" s="103"/>
      <c r="AC525" s="103"/>
      <c r="AD525" s="103"/>
      <c r="AE525" s="65"/>
      <c r="AF525" s="81"/>
      <c r="AG525" s="65"/>
      <c r="AH525" s="65"/>
      <c r="AI525" s="81"/>
      <c r="AJ525" s="65"/>
      <c r="AK525" s="103"/>
      <c r="AL525" s="103"/>
      <c r="AM525" s="103"/>
      <c r="AN525" s="65"/>
      <c r="AO525" s="81"/>
      <c r="AP525" s="65"/>
      <c r="AQ525" s="64"/>
    </row>
    <row r="526" spans="1:43" ht="18" customHeight="1">
      <c r="A526" s="46"/>
      <c r="B526" s="47"/>
      <c r="C526" s="48"/>
      <c r="D526" s="46"/>
      <c r="E526" s="46"/>
      <c r="F526" s="46"/>
      <c r="G526" s="46"/>
      <c r="H526" s="57" t="str">
        <f ca="1">IF(AND(COUNT(OFFSET(G526,1-H$3,0):G526)&lt;&gt;H$3),"",IF(AND(COUNT(OFFSET(G526,1-H$3,0):G526)=H$3,H525=""),AVERAGE(OFFSET(G526,1-H$3,0):G526),IF(COUNT(H525=1),H525+2/(H$3+1)*(G526-H525))))</f>
        <v/>
      </c>
      <c r="I526" s="57" t="str">
        <f ca="1">IF(AND(COUNT(OFFSET(G526,1-I$3,0):G526)&lt;&gt;I$3),"",IF(AND(COUNT(OFFSET(G526,1-I$3,0):G526)=I$3,I525=""),AVERAGE(OFFSET(G526,1-I$3,0):G526),IF(COUNT(I525=1),I525+2/(I$3+1)*(G526-I525))))</f>
        <v/>
      </c>
      <c r="J526" s="58" t="str">
        <f t="shared" ca="1" si="42"/>
        <v/>
      </c>
      <c r="K526" s="58" t="str">
        <f ca="1">IF(AND(COUNT(OFFSET(J526,1-K$3,0):J526)&lt;&gt;K$3),"",IF(AND(COUNT(OFFSET(J526,1-K$3,0):J526)=K$3,K525=""),AVERAGE(OFFSET(J526,1-K$3,0):J526),IF(COUNT(K525=1),K525+2/(K$3+1)*(J526-K525))))</f>
        <v/>
      </c>
      <c r="L526" s="82" t="str">
        <f ca="1">IF(OR(ROW()&lt;$L$3+3,E526=""),"",INT(AVERAGE(MAX(OFFSET(E526,1-$L$3,0):E526),MIN(OFFSET(F526,1-$L$3,0):F526))))</f>
        <v/>
      </c>
      <c r="M526" s="82" t="str">
        <f ca="1">IF(OR(ROW()&lt;$M$3+3,E526=""),"",INT(AVERAGE(MAX(OFFSET(E526,1-$M$3,0):E526),MIN(OFFSET(F526,1-$M$3,0):F526))))</f>
        <v/>
      </c>
      <c r="N526" s="65" t="str">
        <f t="shared" ca="1" si="43"/>
        <v/>
      </c>
      <c r="O526" s="102" t="str">
        <f ca="1">IF(ROW()&lt;$O$3+$N$3+3,"",IF(OFFSET(E526,1-$N$3,0)="","",INT(AVERAGE(MAX((OFFSET(E526,1-$O$3,0)):(OFFSET(E526,2-($N$3+$O$3),0))),MIN((OFFSET(F526,1-$O$3,0)):(OFFSET(F526,2-($N$3+$O$3),0)))))))</f>
        <v/>
      </c>
      <c r="P526" s="65" t="str">
        <f t="shared" ca="1" si="40"/>
        <v/>
      </c>
      <c r="Q526" s="93" t="str">
        <f t="shared" ca="1" si="39"/>
        <v/>
      </c>
      <c r="R526" s="90"/>
      <c r="S526" s="65"/>
      <c r="T526" s="65"/>
      <c r="U526" s="145" t="str">
        <f ca="1">IFERROR(AVERAGE(OFFSET(G526,1-U$3,0):G526),"")</f>
        <v/>
      </c>
      <c r="V526" s="85"/>
      <c r="W526" s="93"/>
      <c r="X526" s="146">
        <f t="shared" ca="1" si="41"/>
        <v>-1</v>
      </c>
      <c r="Y526" s="92"/>
      <c r="Z526" s="81"/>
      <c r="AA526" s="65"/>
      <c r="AB526" s="103"/>
      <c r="AC526" s="103"/>
      <c r="AD526" s="103"/>
      <c r="AE526" s="65"/>
      <c r="AF526" s="81"/>
      <c r="AG526" s="65"/>
      <c r="AH526" s="65"/>
      <c r="AI526" s="81"/>
      <c r="AJ526" s="65"/>
      <c r="AK526" s="103"/>
      <c r="AL526" s="103"/>
      <c r="AM526" s="103"/>
      <c r="AN526" s="65"/>
      <c r="AO526" s="81"/>
      <c r="AP526" s="65"/>
      <c r="AQ526" s="64"/>
    </row>
    <row r="527" spans="1:43" ht="18" customHeight="1">
      <c r="A527" s="46"/>
      <c r="B527" s="47"/>
      <c r="C527" s="48"/>
      <c r="D527" s="46"/>
      <c r="E527" s="46"/>
      <c r="F527" s="46"/>
      <c r="G527" s="46"/>
      <c r="H527" s="57" t="str">
        <f ca="1">IF(AND(COUNT(OFFSET(G527,1-H$3,0):G527)&lt;&gt;H$3),"",IF(AND(COUNT(OFFSET(G527,1-H$3,0):G527)=H$3,H526=""),AVERAGE(OFFSET(G527,1-H$3,0):G527),IF(COUNT(H526=1),H526+2/(H$3+1)*(G527-H526))))</f>
        <v/>
      </c>
      <c r="I527" s="57" t="str">
        <f ca="1">IF(AND(COUNT(OFFSET(G527,1-I$3,0):G527)&lt;&gt;I$3),"",IF(AND(COUNT(OFFSET(G527,1-I$3,0):G527)=I$3,I526=""),AVERAGE(OFFSET(G527,1-I$3,0):G527),IF(COUNT(I526=1),I526+2/(I$3+1)*(G527-I526))))</f>
        <v/>
      </c>
      <c r="J527" s="58" t="str">
        <f t="shared" ca="1" si="42"/>
        <v/>
      </c>
      <c r="K527" s="58" t="str">
        <f ca="1">IF(AND(COUNT(OFFSET(J527,1-K$3,0):J527)&lt;&gt;K$3),"",IF(AND(COUNT(OFFSET(J527,1-K$3,0):J527)=K$3,K526=""),AVERAGE(OFFSET(J527,1-K$3,0):J527),IF(COUNT(K526=1),K526+2/(K$3+1)*(J527-K526))))</f>
        <v/>
      </c>
      <c r="L527" s="82" t="str">
        <f ca="1">IF(OR(ROW()&lt;$L$3+3,E527=""),"",INT(AVERAGE(MAX(OFFSET(E527,1-$L$3,0):E527),MIN(OFFSET(F527,1-$L$3,0):F527))))</f>
        <v/>
      </c>
      <c r="M527" s="82" t="str">
        <f ca="1">IF(OR(ROW()&lt;$M$3+3,E527=""),"",INT(AVERAGE(MAX(OFFSET(E527,1-$M$3,0):E527),MIN(OFFSET(F527,1-$M$3,0):F527))))</f>
        <v/>
      </c>
      <c r="N527" s="65" t="str">
        <f t="shared" ca="1" si="43"/>
        <v/>
      </c>
      <c r="O527" s="102" t="str">
        <f ca="1">IF(ROW()&lt;$O$3+$N$3+3,"",IF(OFFSET(E527,1-$N$3,0)="","",INT(AVERAGE(MAX((OFFSET(E527,1-$O$3,0)):(OFFSET(E527,2-($N$3+$O$3),0))),MIN((OFFSET(F527,1-$O$3,0)):(OFFSET(F527,2-($N$3+$O$3),0)))))))</f>
        <v/>
      </c>
      <c r="P527" s="65" t="str">
        <f t="shared" ca="1" si="40"/>
        <v/>
      </c>
      <c r="Q527" s="93" t="str">
        <f t="shared" ca="1" si="39"/>
        <v/>
      </c>
      <c r="R527" s="90"/>
      <c r="S527" s="65"/>
      <c r="T527" s="65"/>
      <c r="U527" s="145" t="str">
        <f ca="1">IFERROR(AVERAGE(OFFSET(G527,1-U$3,0):G527),"")</f>
        <v/>
      </c>
      <c r="V527" s="85"/>
      <c r="W527" s="93"/>
      <c r="X527" s="146">
        <f t="shared" ca="1" si="41"/>
        <v>-1</v>
      </c>
      <c r="Y527" s="92"/>
      <c r="Z527" s="81"/>
      <c r="AA527" s="65"/>
      <c r="AB527" s="103"/>
      <c r="AC527" s="103"/>
      <c r="AD527" s="103"/>
      <c r="AE527" s="65"/>
      <c r="AF527" s="81"/>
      <c r="AG527" s="65"/>
      <c r="AH527" s="65"/>
      <c r="AI527" s="81"/>
      <c r="AJ527" s="65"/>
      <c r="AK527" s="103"/>
      <c r="AL527" s="103"/>
      <c r="AM527" s="103"/>
      <c r="AN527" s="65"/>
      <c r="AO527" s="81"/>
      <c r="AP527" s="65"/>
      <c r="AQ527" s="64"/>
    </row>
    <row r="528" spans="1:43" ht="18" customHeight="1">
      <c r="A528" s="46"/>
      <c r="B528" s="47"/>
      <c r="C528" s="48"/>
      <c r="D528" s="46"/>
      <c r="E528" s="46"/>
      <c r="F528" s="46"/>
      <c r="G528" s="46"/>
      <c r="H528" s="57" t="str">
        <f ca="1">IF(AND(COUNT(OFFSET(G528,1-H$3,0):G528)&lt;&gt;H$3),"",IF(AND(COUNT(OFFSET(G528,1-H$3,0):G528)=H$3,H527=""),AVERAGE(OFFSET(G528,1-H$3,0):G528),IF(COUNT(H527=1),H527+2/(H$3+1)*(G528-H527))))</f>
        <v/>
      </c>
      <c r="I528" s="57" t="str">
        <f ca="1">IF(AND(COUNT(OFFSET(G528,1-I$3,0):G528)&lt;&gt;I$3),"",IF(AND(COUNT(OFFSET(G528,1-I$3,0):G528)=I$3,I527=""),AVERAGE(OFFSET(G528,1-I$3,0):G528),IF(COUNT(I527=1),I527+2/(I$3+1)*(G528-I527))))</f>
        <v/>
      </c>
      <c r="J528" s="58" t="str">
        <f t="shared" ca="1" si="42"/>
        <v/>
      </c>
      <c r="K528" s="58" t="str">
        <f ca="1">IF(AND(COUNT(OFFSET(J528,1-K$3,0):J528)&lt;&gt;K$3),"",IF(AND(COUNT(OFFSET(J528,1-K$3,0):J528)=K$3,K527=""),AVERAGE(OFFSET(J528,1-K$3,0):J528),IF(COUNT(K527=1),K527+2/(K$3+1)*(J528-K527))))</f>
        <v/>
      </c>
      <c r="L528" s="82" t="str">
        <f ca="1">IF(OR(ROW()&lt;$L$3+3,E528=""),"",INT(AVERAGE(MAX(OFFSET(E528,1-$L$3,0):E528),MIN(OFFSET(F528,1-$L$3,0):F528))))</f>
        <v/>
      </c>
      <c r="M528" s="82" t="str">
        <f ca="1">IF(OR(ROW()&lt;$M$3+3,E528=""),"",INT(AVERAGE(MAX(OFFSET(E528,1-$M$3,0):E528),MIN(OFFSET(F528,1-$M$3,0):F528))))</f>
        <v/>
      </c>
      <c r="N528" s="65" t="str">
        <f t="shared" ca="1" si="43"/>
        <v/>
      </c>
      <c r="O528" s="102" t="str">
        <f ca="1">IF(ROW()&lt;$O$3+$N$3+3,"",IF(OFFSET(E528,1-$N$3,0)="","",INT(AVERAGE(MAX((OFFSET(E528,1-$O$3,0)):(OFFSET(E528,2-($N$3+$O$3),0))),MIN((OFFSET(F528,1-$O$3,0)):(OFFSET(F528,2-($N$3+$O$3),0)))))))</f>
        <v/>
      </c>
      <c r="P528" s="65" t="str">
        <f t="shared" ca="1" si="40"/>
        <v/>
      </c>
      <c r="Q528" s="93" t="str">
        <f t="shared" ref="Q528:Q591" ca="1" si="44">IF(OFFSET(G528,1-$Q$3,0)="","",OFFSET(G528,1-$Q$3,0))</f>
        <v/>
      </c>
      <c r="R528" s="90"/>
      <c r="S528" s="65"/>
      <c r="T528" s="65"/>
      <c r="U528" s="145" t="str">
        <f ca="1">IFERROR(AVERAGE(OFFSET(G528,1-U$3,0):G528),"")</f>
        <v/>
      </c>
      <c r="V528" s="85"/>
      <c r="W528" s="93"/>
      <c r="X528" s="146">
        <f t="shared" ca="1" si="41"/>
        <v>-1</v>
      </c>
      <c r="Y528" s="92"/>
      <c r="Z528" s="81"/>
      <c r="AA528" s="65"/>
      <c r="AB528" s="103"/>
      <c r="AC528" s="103"/>
      <c r="AD528" s="103"/>
      <c r="AE528" s="65"/>
      <c r="AF528" s="81"/>
      <c r="AG528" s="65"/>
      <c r="AH528" s="65"/>
      <c r="AI528" s="81"/>
      <c r="AJ528" s="65"/>
      <c r="AK528" s="103"/>
      <c r="AL528" s="103"/>
      <c r="AM528" s="103"/>
      <c r="AN528" s="65"/>
      <c r="AO528" s="81"/>
      <c r="AP528" s="65"/>
      <c r="AQ528" s="64"/>
    </row>
    <row r="529" spans="1:43" ht="18" customHeight="1">
      <c r="A529" s="46"/>
      <c r="B529" s="47"/>
      <c r="C529" s="48"/>
      <c r="D529" s="46"/>
      <c r="E529" s="46"/>
      <c r="F529" s="46"/>
      <c r="G529" s="46"/>
      <c r="H529" s="57" t="str">
        <f ca="1">IF(AND(COUNT(OFFSET(G529,1-H$3,0):G529)&lt;&gt;H$3),"",IF(AND(COUNT(OFFSET(G529,1-H$3,0):G529)=H$3,H528=""),AVERAGE(OFFSET(G529,1-H$3,0):G529),IF(COUNT(H528=1),H528+2/(H$3+1)*(G529-H528))))</f>
        <v/>
      </c>
      <c r="I529" s="57" t="str">
        <f ca="1">IF(AND(COUNT(OFFSET(G529,1-I$3,0):G529)&lt;&gt;I$3),"",IF(AND(COUNT(OFFSET(G529,1-I$3,0):G529)=I$3,I528=""),AVERAGE(OFFSET(G529,1-I$3,0):G529),IF(COUNT(I528=1),I528+2/(I$3+1)*(G529-I528))))</f>
        <v/>
      </c>
      <c r="J529" s="58" t="str">
        <f t="shared" ca="1" si="42"/>
        <v/>
      </c>
      <c r="K529" s="58" t="str">
        <f ca="1">IF(AND(COUNT(OFFSET(J529,1-K$3,0):J529)&lt;&gt;K$3),"",IF(AND(COUNT(OFFSET(J529,1-K$3,0):J529)=K$3,K528=""),AVERAGE(OFFSET(J529,1-K$3,0):J529),IF(COUNT(K528=1),K528+2/(K$3+1)*(J529-K528))))</f>
        <v/>
      </c>
      <c r="L529" s="82" t="str">
        <f ca="1">IF(OR(ROW()&lt;$L$3+3,E529=""),"",INT(AVERAGE(MAX(OFFSET(E529,1-$L$3,0):E529),MIN(OFFSET(F529,1-$L$3,0):F529))))</f>
        <v/>
      </c>
      <c r="M529" s="82" t="str">
        <f ca="1">IF(OR(ROW()&lt;$M$3+3,E529=""),"",INT(AVERAGE(MAX(OFFSET(E529,1-$M$3,0):E529),MIN(OFFSET(F529,1-$M$3,0):F529))))</f>
        <v/>
      </c>
      <c r="N529" s="65" t="str">
        <f t="shared" ca="1" si="43"/>
        <v/>
      </c>
      <c r="O529" s="102" t="str">
        <f ca="1">IF(ROW()&lt;$O$3+$N$3+3,"",IF(OFFSET(E529,1-$N$3,0)="","",INT(AVERAGE(MAX((OFFSET(E529,1-$O$3,0)):(OFFSET(E529,2-($N$3+$O$3),0))),MIN((OFFSET(F529,1-$O$3,0)):(OFFSET(F529,2-($N$3+$O$3),0)))))))</f>
        <v/>
      </c>
      <c r="P529" s="65" t="str">
        <f t="shared" ca="1" si="40"/>
        <v/>
      </c>
      <c r="Q529" s="93" t="str">
        <f t="shared" ca="1" si="44"/>
        <v/>
      </c>
      <c r="R529" s="90"/>
      <c r="S529" s="65"/>
      <c r="T529" s="65"/>
      <c r="U529" s="145" t="str">
        <f ca="1">IFERROR(AVERAGE(OFFSET(G529,1-U$3,0):G529),"")</f>
        <v/>
      </c>
      <c r="V529" s="85"/>
      <c r="W529" s="93"/>
      <c r="X529" s="146">
        <f t="shared" ca="1" si="41"/>
        <v>-1</v>
      </c>
      <c r="Y529" s="92"/>
      <c r="Z529" s="81"/>
      <c r="AA529" s="65"/>
      <c r="AB529" s="103"/>
      <c r="AC529" s="103"/>
      <c r="AD529" s="103"/>
      <c r="AE529" s="65"/>
      <c r="AF529" s="81"/>
      <c r="AG529" s="65"/>
      <c r="AH529" s="65"/>
      <c r="AI529" s="81"/>
      <c r="AJ529" s="65"/>
      <c r="AK529" s="103"/>
      <c r="AL529" s="103"/>
      <c r="AM529" s="103"/>
      <c r="AN529" s="65"/>
      <c r="AO529" s="81"/>
      <c r="AP529" s="65"/>
      <c r="AQ529" s="64"/>
    </row>
    <row r="530" spans="1:43" ht="18" customHeight="1">
      <c r="A530" s="46"/>
      <c r="B530" s="47"/>
      <c r="C530" s="48"/>
      <c r="D530" s="46"/>
      <c r="E530" s="46"/>
      <c r="F530" s="46"/>
      <c r="G530" s="46"/>
      <c r="H530" s="57" t="str">
        <f ca="1">IF(AND(COUNT(OFFSET(G530,1-H$3,0):G530)&lt;&gt;H$3),"",IF(AND(COUNT(OFFSET(G530,1-H$3,0):G530)=H$3,H529=""),AVERAGE(OFFSET(G530,1-H$3,0):G530),IF(COUNT(H529=1),H529+2/(H$3+1)*(G530-H529))))</f>
        <v/>
      </c>
      <c r="I530" s="57" t="str">
        <f ca="1">IF(AND(COUNT(OFFSET(G530,1-I$3,0):G530)&lt;&gt;I$3),"",IF(AND(COUNT(OFFSET(G530,1-I$3,0):G530)=I$3,I529=""),AVERAGE(OFFSET(G530,1-I$3,0):G530),IF(COUNT(I529=1),I529+2/(I$3+1)*(G530-I529))))</f>
        <v/>
      </c>
      <c r="J530" s="58" t="str">
        <f t="shared" ca="1" si="42"/>
        <v/>
      </c>
      <c r="K530" s="58" t="str">
        <f ca="1">IF(AND(COUNT(OFFSET(J530,1-K$3,0):J530)&lt;&gt;K$3),"",IF(AND(COUNT(OFFSET(J530,1-K$3,0):J530)=K$3,K529=""),AVERAGE(OFFSET(J530,1-K$3,0):J530),IF(COUNT(K529=1),K529+2/(K$3+1)*(J530-K529))))</f>
        <v/>
      </c>
      <c r="L530" s="82" t="str">
        <f ca="1">IF(OR(ROW()&lt;$L$3+3,E530=""),"",INT(AVERAGE(MAX(OFFSET(E530,1-$L$3,0):E530),MIN(OFFSET(F530,1-$L$3,0):F530))))</f>
        <v/>
      </c>
      <c r="M530" s="82" t="str">
        <f ca="1">IF(OR(ROW()&lt;$M$3+3,E530=""),"",INT(AVERAGE(MAX(OFFSET(E530,1-$M$3,0):E530),MIN(OFFSET(F530,1-$M$3,0):F530))))</f>
        <v/>
      </c>
      <c r="N530" s="65" t="str">
        <f t="shared" ca="1" si="43"/>
        <v/>
      </c>
      <c r="O530" s="102" t="str">
        <f ca="1">IF(ROW()&lt;$O$3+$N$3+3,"",IF(OFFSET(E530,1-$N$3,0)="","",INT(AVERAGE(MAX((OFFSET(E530,1-$O$3,0)):(OFFSET(E530,2-($N$3+$O$3),0))),MIN((OFFSET(F530,1-$O$3,0)):(OFFSET(F530,2-($N$3+$O$3),0)))))))</f>
        <v/>
      </c>
      <c r="P530" s="65" t="str">
        <f t="shared" ca="1" si="40"/>
        <v/>
      </c>
      <c r="Q530" s="93" t="str">
        <f t="shared" ca="1" si="44"/>
        <v/>
      </c>
      <c r="R530" s="90"/>
      <c r="S530" s="65"/>
      <c r="T530" s="65"/>
      <c r="U530" s="145" t="str">
        <f ca="1">IFERROR(AVERAGE(OFFSET(G530,1-U$3,0):G530),"")</f>
        <v/>
      </c>
      <c r="V530" s="85"/>
      <c r="W530" s="93"/>
      <c r="X530" s="146">
        <f t="shared" ca="1" si="41"/>
        <v>-1</v>
      </c>
      <c r="Y530" s="92"/>
      <c r="Z530" s="81"/>
      <c r="AA530" s="65"/>
      <c r="AB530" s="103"/>
      <c r="AC530" s="103"/>
      <c r="AD530" s="103"/>
      <c r="AE530" s="65"/>
      <c r="AF530" s="81"/>
      <c r="AG530" s="65"/>
      <c r="AH530" s="65"/>
      <c r="AI530" s="81"/>
      <c r="AJ530" s="65"/>
      <c r="AK530" s="103"/>
      <c r="AL530" s="103"/>
      <c r="AM530" s="103"/>
      <c r="AN530" s="65"/>
      <c r="AO530" s="81"/>
      <c r="AP530" s="65"/>
      <c r="AQ530" s="64"/>
    </row>
    <row r="531" spans="1:43" ht="18" customHeight="1">
      <c r="A531" s="46"/>
      <c r="B531" s="47"/>
      <c r="C531" s="48"/>
      <c r="D531" s="46"/>
      <c r="E531" s="46"/>
      <c r="F531" s="46"/>
      <c r="G531" s="46"/>
      <c r="H531" s="57" t="str">
        <f ca="1">IF(AND(COUNT(OFFSET(G531,1-H$3,0):G531)&lt;&gt;H$3),"",IF(AND(COUNT(OFFSET(G531,1-H$3,0):G531)=H$3,H530=""),AVERAGE(OFFSET(G531,1-H$3,0):G531),IF(COUNT(H530=1),H530+2/(H$3+1)*(G531-H530))))</f>
        <v/>
      </c>
      <c r="I531" s="57" t="str">
        <f ca="1">IF(AND(COUNT(OFFSET(G531,1-I$3,0):G531)&lt;&gt;I$3),"",IF(AND(COUNT(OFFSET(G531,1-I$3,0):G531)=I$3,I530=""),AVERAGE(OFFSET(G531,1-I$3,0):G531),IF(COUNT(I530=1),I530+2/(I$3+1)*(G531-I530))))</f>
        <v/>
      </c>
      <c r="J531" s="58" t="str">
        <f t="shared" ca="1" si="42"/>
        <v/>
      </c>
      <c r="K531" s="58" t="str">
        <f ca="1">IF(AND(COUNT(OFFSET(J531,1-K$3,0):J531)&lt;&gt;K$3),"",IF(AND(COUNT(OFFSET(J531,1-K$3,0):J531)=K$3,K530=""),AVERAGE(OFFSET(J531,1-K$3,0):J531),IF(COUNT(K530=1),K530+2/(K$3+1)*(J531-K530))))</f>
        <v/>
      </c>
      <c r="L531" s="82" t="str">
        <f ca="1">IF(OR(ROW()&lt;$L$3+3,E531=""),"",INT(AVERAGE(MAX(OFFSET(E531,1-$L$3,0):E531),MIN(OFFSET(F531,1-$L$3,0):F531))))</f>
        <v/>
      </c>
      <c r="M531" s="82" t="str">
        <f ca="1">IF(OR(ROW()&lt;$M$3+3,E531=""),"",INT(AVERAGE(MAX(OFFSET(E531,1-$M$3,0):E531),MIN(OFFSET(F531,1-$M$3,0):F531))))</f>
        <v/>
      </c>
      <c r="N531" s="65" t="str">
        <f t="shared" ca="1" si="43"/>
        <v/>
      </c>
      <c r="O531" s="102" t="str">
        <f ca="1">IF(ROW()&lt;$O$3+$N$3+3,"",IF(OFFSET(E531,1-$N$3,0)="","",INT(AVERAGE(MAX((OFFSET(E531,1-$O$3,0)):(OFFSET(E531,2-($N$3+$O$3),0))),MIN((OFFSET(F531,1-$O$3,0)):(OFFSET(F531,2-($N$3+$O$3),0)))))))</f>
        <v/>
      </c>
      <c r="P531" s="65" t="str">
        <f t="shared" ca="1" si="40"/>
        <v/>
      </c>
      <c r="Q531" s="93" t="str">
        <f t="shared" ca="1" si="44"/>
        <v/>
      </c>
      <c r="R531" s="90"/>
      <c r="S531" s="65"/>
      <c r="T531" s="65"/>
      <c r="U531" s="145" t="str">
        <f ca="1">IFERROR(AVERAGE(OFFSET(G531,1-U$3,0):G531),"")</f>
        <v/>
      </c>
      <c r="V531" s="85"/>
      <c r="W531" s="93"/>
      <c r="X531" s="146">
        <f t="shared" ca="1" si="41"/>
        <v>-1</v>
      </c>
      <c r="Y531" s="92"/>
      <c r="Z531" s="81"/>
      <c r="AA531" s="65"/>
      <c r="AB531" s="103"/>
      <c r="AC531" s="103"/>
      <c r="AD531" s="103"/>
      <c r="AE531" s="65"/>
      <c r="AF531" s="81"/>
      <c r="AG531" s="65"/>
      <c r="AH531" s="65"/>
      <c r="AI531" s="81"/>
      <c r="AJ531" s="65"/>
      <c r="AK531" s="103"/>
      <c r="AL531" s="103"/>
      <c r="AM531" s="103"/>
      <c r="AN531" s="65"/>
      <c r="AO531" s="81"/>
      <c r="AP531" s="65"/>
      <c r="AQ531" s="64"/>
    </row>
    <row r="532" spans="1:43" ht="18" customHeight="1">
      <c r="A532" s="46"/>
      <c r="B532" s="47"/>
      <c r="C532" s="48"/>
      <c r="D532" s="46"/>
      <c r="E532" s="46"/>
      <c r="F532" s="46"/>
      <c r="G532" s="46"/>
      <c r="H532" s="57" t="str">
        <f ca="1">IF(AND(COUNT(OFFSET(G532,1-H$3,0):G532)&lt;&gt;H$3),"",IF(AND(COUNT(OFFSET(G532,1-H$3,0):G532)=H$3,H531=""),AVERAGE(OFFSET(G532,1-H$3,0):G532),IF(COUNT(H531=1),H531+2/(H$3+1)*(G532-H531))))</f>
        <v/>
      </c>
      <c r="I532" s="57" t="str">
        <f ca="1">IF(AND(COUNT(OFFSET(G532,1-I$3,0):G532)&lt;&gt;I$3),"",IF(AND(COUNT(OFFSET(G532,1-I$3,0):G532)=I$3,I531=""),AVERAGE(OFFSET(G532,1-I$3,0):G532),IF(COUNT(I531=1),I531+2/(I$3+1)*(G532-I531))))</f>
        <v/>
      </c>
      <c r="J532" s="58" t="str">
        <f t="shared" ca="1" si="42"/>
        <v/>
      </c>
      <c r="K532" s="58" t="str">
        <f ca="1">IF(AND(COUNT(OFFSET(J532,1-K$3,0):J532)&lt;&gt;K$3),"",IF(AND(COUNT(OFFSET(J532,1-K$3,0):J532)=K$3,K531=""),AVERAGE(OFFSET(J532,1-K$3,0):J532),IF(COUNT(K531=1),K531+2/(K$3+1)*(J532-K531))))</f>
        <v/>
      </c>
      <c r="L532" s="82" t="str">
        <f ca="1">IF(OR(ROW()&lt;$L$3+3,E532=""),"",INT(AVERAGE(MAX(OFFSET(E532,1-$L$3,0):E532),MIN(OFFSET(F532,1-$L$3,0):F532))))</f>
        <v/>
      </c>
      <c r="M532" s="82" t="str">
        <f ca="1">IF(OR(ROW()&lt;$M$3+3,E532=""),"",INT(AVERAGE(MAX(OFFSET(E532,1-$M$3,0):E532),MIN(OFFSET(F532,1-$M$3,0):F532))))</f>
        <v/>
      </c>
      <c r="N532" s="65" t="str">
        <f t="shared" ca="1" si="43"/>
        <v/>
      </c>
      <c r="O532" s="102" t="str">
        <f ca="1">IF(ROW()&lt;$O$3+$N$3+3,"",IF(OFFSET(E532,1-$N$3,0)="","",INT(AVERAGE(MAX((OFFSET(E532,1-$O$3,0)):(OFFSET(E532,2-($N$3+$O$3),0))),MIN((OFFSET(F532,1-$O$3,0)):(OFFSET(F532,2-($N$3+$O$3),0)))))))</f>
        <v/>
      </c>
      <c r="P532" s="65" t="str">
        <f t="shared" ca="1" si="40"/>
        <v/>
      </c>
      <c r="Q532" s="93" t="str">
        <f t="shared" ca="1" si="44"/>
        <v/>
      </c>
      <c r="R532" s="90"/>
      <c r="S532" s="65"/>
      <c r="T532" s="65"/>
      <c r="U532" s="145" t="str">
        <f ca="1">IFERROR(AVERAGE(OFFSET(G532,1-U$3,0):G532),"")</f>
        <v/>
      </c>
      <c r="V532" s="85"/>
      <c r="W532" s="93"/>
      <c r="X532" s="146">
        <f t="shared" ca="1" si="41"/>
        <v>-1</v>
      </c>
      <c r="Y532" s="92"/>
      <c r="Z532" s="81"/>
      <c r="AA532" s="65"/>
      <c r="AB532" s="103"/>
      <c r="AC532" s="103"/>
      <c r="AD532" s="103"/>
      <c r="AE532" s="65"/>
      <c r="AF532" s="81"/>
      <c r="AG532" s="65"/>
      <c r="AH532" s="65"/>
      <c r="AI532" s="81"/>
      <c r="AJ532" s="65"/>
      <c r="AK532" s="103"/>
      <c r="AL532" s="103"/>
      <c r="AM532" s="103"/>
      <c r="AN532" s="65"/>
      <c r="AO532" s="81"/>
      <c r="AP532" s="65"/>
      <c r="AQ532" s="64"/>
    </row>
    <row r="533" spans="1:43" ht="18" customHeight="1">
      <c r="A533" s="46"/>
      <c r="B533" s="47"/>
      <c r="C533" s="48"/>
      <c r="D533" s="46"/>
      <c r="E533" s="46"/>
      <c r="F533" s="46"/>
      <c r="G533" s="46"/>
      <c r="H533" s="57" t="str">
        <f ca="1">IF(AND(COUNT(OFFSET(G533,1-H$3,0):G533)&lt;&gt;H$3),"",IF(AND(COUNT(OFFSET(G533,1-H$3,0):G533)=H$3,H532=""),AVERAGE(OFFSET(G533,1-H$3,0):G533),IF(COUNT(H532=1),H532+2/(H$3+1)*(G533-H532))))</f>
        <v/>
      </c>
      <c r="I533" s="57" t="str">
        <f ca="1">IF(AND(COUNT(OFFSET(G533,1-I$3,0):G533)&lt;&gt;I$3),"",IF(AND(COUNT(OFFSET(G533,1-I$3,0):G533)=I$3,I532=""),AVERAGE(OFFSET(G533,1-I$3,0):G533),IF(COUNT(I532=1),I532+2/(I$3+1)*(G533-I532))))</f>
        <v/>
      </c>
      <c r="J533" s="58" t="str">
        <f t="shared" ca="1" si="42"/>
        <v/>
      </c>
      <c r="K533" s="58" t="str">
        <f ca="1">IF(AND(COUNT(OFFSET(J533,1-K$3,0):J533)&lt;&gt;K$3),"",IF(AND(COUNT(OFFSET(J533,1-K$3,0):J533)=K$3,K532=""),AVERAGE(OFFSET(J533,1-K$3,0):J533),IF(COUNT(K532=1),K532+2/(K$3+1)*(J533-K532))))</f>
        <v/>
      </c>
      <c r="L533" s="82" t="str">
        <f ca="1">IF(OR(ROW()&lt;$L$3+3,E533=""),"",INT(AVERAGE(MAX(OFFSET(E533,1-$L$3,0):E533),MIN(OFFSET(F533,1-$L$3,0):F533))))</f>
        <v/>
      </c>
      <c r="M533" s="82" t="str">
        <f ca="1">IF(OR(ROW()&lt;$M$3+3,E533=""),"",INT(AVERAGE(MAX(OFFSET(E533,1-$M$3,0):E533),MIN(OFFSET(F533,1-$M$3,0):F533))))</f>
        <v/>
      </c>
      <c r="N533" s="65" t="str">
        <f t="shared" ca="1" si="43"/>
        <v/>
      </c>
      <c r="O533" s="102" t="str">
        <f ca="1">IF(ROW()&lt;$O$3+$N$3+3,"",IF(OFFSET(E533,1-$N$3,0)="","",INT(AVERAGE(MAX((OFFSET(E533,1-$O$3,0)):(OFFSET(E533,2-($N$3+$O$3),0))),MIN((OFFSET(F533,1-$O$3,0)):(OFFSET(F533,2-($N$3+$O$3),0)))))))</f>
        <v/>
      </c>
      <c r="P533" s="65" t="str">
        <f t="shared" ca="1" si="40"/>
        <v/>
      </c>
      <c r="Q533" s="93" t="str">
        <f t="shared" ca="1" si="44"/>
        <v/>
      </c>
      <c r="R533" s="90"/>
      <c r="S533" s="65"/>
      <c r="T533" s="65"/>
      <c r="U533" s="145" t="str">
        <f ca="1">IFERROR(AVERAGE(OFFSET(G533,1-U$3,0):G533),"")</f>
        <v/>
      </c>
      <c r="V533" s="85"/>
      <c r="W533" s="93"/>
      <c r="X533" s="146">
        <f t="shared" ca="1" si="41"/>
        <v>-1</v>
      </c>
      <c r="Y533" s="92"/>
      <c r="Z533" s="81"/>
      <c r="AA533" s="65"/>
      <c r="AB533" s="103"/>
      <c r="AC533" s="103"/>
      <c r="AD533" s="103"/>
      <c r="AE533" s="65"/>
      <c r="AF533" s="81"/>
      <c r="AG533" s="65"/>
      <c r="AH533" s="65"/>
      <c r="AI533" s="81"/>
      <c r="AJ533" s="65"/>
      <c r="AK533" s="103"/>
      <c r="AL533" s="103"/>
      <c r="AM533" s="103"/>
      <c r="AN533" s="65"/>
      <c r="AO533" s="81"/>
      <c r="AP533" s="65"/>
      <c r="AQ533" s="64"/>
    </row>
    <row r="534" spans="1:43" ht="18" customHeight="1">
      <c r="A534" s="46"/>
      <c r="B534" s="47"/>
      <c r="C534" s="48"/>
      <c r="D534" s="46"/>
      <c r="E534" s="46"/>
      <c r="F534" s="46"/>
      <c r="G534" s="46"/>
      <c r="H534" s="57" t="str">
        <f ca="1">IF(AND(COUNT(OFFSET(G534,1-H$3,0):G534)&lt;&gt;H$3),"",IF(AND(COUNT(OFFSET(G534,1-H$3,0):G534)=H$3,H533=""),AVERAGE(OFFSET(G534,1-H$3,0):G534),IF(COUNT(H533=1),H533+2/(H$3+1)*(G534-H533))))</f>
        <v/>
      </c>
      <c r="I534" s="57" t="str">
        <f ca="1">IF(AND(COUNT(OFFSET(G534,1-I$3,0):G534)&lt;&gt;I$3),"",IF(AND(COUNT(OFFSET(G534,1-I$3,0):G534)=I$3,I533=""),AVERAGE(OFFSET(G534,1-I$3,0):G534),IF(COUNT(I533=1),I533+2/(I$3+1)*(G534-I533))))</f>
        <v/>
      </c>
      <c r="J534" s="58" t="str">
        <f t="shared" ca="1" si="42"/>
        <v/>
      </c>
      <c r="K534" s="58" t="str">
        <f ca="1">IF(AND(COUNT(OFFSET(J534,1-K$3,0):J534)&lt;&gt;K$3),"",IF(AND(COUNT(OFFSET(J534,1-K$3,0):J534)=K$3,K533=""),AVERAGE(OFFSET(J534,1-K$3,0):J534),IF(COUNT(K533=1),K533+2/(K$3+1)*(J534-K533))))</f>
        <v/>
      </c>
      <c r="L534" s="82" t="str">
        <f ca="1">IF(OR(ROW()&lt;$L$3+3,E534=""),"",INT(AVERAGE(MAX(OFFSET(E534,1-$L$3,0):E534),MIN(OFFSET(F534,1-$L$3,0):F534))))</f>
        <v/>
      </c>
      <c r="M534" s="82" t="str">
        <f ca="1">IF(OR(ROW()&lt;$M$3+3,E534=""),"",INT(AVERAGE(MAX(OFFSET(E534,1-$M$3,0):E534),MIN(OFFSET(F534,1-$M$3,0):F534))))</f>
        <v/>
      </c>
      <c r="N534" s="65" t="str">
        <f t="shared" ca="1" si="43"/>
        <v/>
      </c>
      <c r="O534" s="102" t="str">
        <f ca="1">IF(ROW()&lt;$O$3+$N$3+3,"",IF(OFFSET(E534,1-$N$3,0)="","",INT(AVERAGE(MAX((OFFSET(E534,1-$O$3,0)):(OFFSET(E534,2-($N$3+$O$3),0))),MIN((OFFSET(F534,1-$O$3,0)):(OFFSET(F534,2-($N$3+$O$3),0)))))))</f>
        <v/>
      </c>
      <c r="P534" s="65" t="str">
        <f t="shared" ca="1" si="40"/>
        <v/>
      </c>
      <c r="Q534" s="93" t="str">
        <f t="shared" ca="1" si="44"/>
        <v/>
      </c>
      <c r="R534" s="90"/>
      <c r="S534" s="65"/>
      <c r="T534" s="65"/>
      <c r="U534" s="145" t="str">
        <f ca="1">IFERROR(AVERAGE(OFFSET(G534,1-U$3,0):G534),"")</f>
        <v/>
      </c>
      <c r="V534" s="85"/>
      <c r="W534" s="93"/>
      <c r="X534" s="146">
        <f t="shared" ca="1" si="41"/>
        <v>-1</v>
      </c>
      <c r="Y534" s="92"/>
      <c r="Z534" s="81"/>
      <c r="AA534" s="65"/>
      <c r="AB534" s="103"/>
      <c r="AC534" s="103"/>
      <c r="AD534" s="103"/>
      <c r="AE534" s="65"/>
      <c r="AF534" s="81"/>
      <c r="AG534" s="65"/>
      <c r="AH534" s="65"/>
      <c r="AI534" s="81"/>
      <c r="AJ534" s="65"/>
      <c r="AK534" s="103"/>
      <c r="AL534" s="103"/>
      <c r="AM534" s="103"/>
      <c r="AN534" s="65"/>
      <c r="AO534" s="81"/>
      <c r="AP534" s="65"/>
      <c r="AQ534" s="64"/>
    </row>
    <row r="535" spans="1:43" ht="18" customHeight="1">
      <c r="A535" s="46"/>
      <c r="B535" s="47"/>
      <c r="C535" s="48"/>
      <c r="D535" s="46"/>
      <c r="E535" s="46"/>
      <c r="F535" s="46"/>
      <c r="G535" s="46"/>
      <c r="H535" s="57" t="str">
        <f ca="1">IF(AND(COUNT(OFFSET(G535,1-H$3,0):G535)&lt;&gt;H$3),"",IF(AND(COUNT(OFFSET(G535,1-H$3,0):G535)=H$3,H534=""),AVERAGE(OFFSET(G535,1-H$3,0):G535),IF(COUNT(H534=1),H534+2/(H$3+1)*(G535-H534))))</f>
        <v/>
      </c>
      <c r="I535" s="57" t="str">
        <f ca="1">IF(AND(COUNT(OFFSET(G535,1-I$3,0):G535)&lt;&gt;I$3),"",IF(AND(COUNT(OFFSET(G535,1-I$3,0):G535)=I$3,I534=""),AVERAGE(OFFSET(G535,1-I$3,0):G535),IF(COUNT(I534=1),I534+2/(I$3+1)*(G535-I534))))</f>
        <v/>
      </c>
      <c r="J535" s="58" t="str">
        <f t="shared" ca="1" si="42"/>
        <v/>
      </c>
      <c r="K535" s="58" t="str">
        <f ca="1">IF(AND(COUNT(OFFSET(J535,1-K$3,0):J535)&lt;&gt;K$3),"",IF(AND(COUNT(OFFSET(J535,1-K$3,0):J535)=K$3,K534=""),AVERAGE(OFFSET(J535,1-K$3,0):J535),IF(COUNT(K534=1),K534+2/(K$3+1)*(J535-K534))))</f>
        <v/>
      </c>
      <c r="L535" s="82" t="str">
        <f ca="1">IF(OR(ROW()&lt;$L$3+3,E535=""),"",INT(AVERAGE(MAX(OFFSET(E535,1-$L$3,0):E535),MIN(OFFSET(F535,1-$L$3,0):F535))))</f>
        <v/>
      </c>
      <c r="M535" s="82" t="str">
        <f ca="1">IF(OR(ROW()&lt;$M$3+3,E535=""),"",INT(AVERAGE(MAX(OFFSET(E535,1-$M$3,0):E535),MIN(OFFSET(F535,1-$M$3,0):F535))))</f>
        <v/>
      </c>
      <c r="N535" s="65" t="str">
        <f t="shared" ca="1" si="43"/>
        <v/>
      </c>
      <c r="O535" s="102" t="str">
        <f ca="1">IF(ROW()&lt;$O$3+$N$3+3,"",IF(OFFSET(E535,1-$N$3,0)="","",INT(AVERAGE(MAX((OFFSET(E535,1-$O$3,0)):(OFFSET(E535,2-($N$3+$O$3),0))),MIN((OFFSET(F535,1-$O$3,0)):(OFFSET(F535,2-($N$3+$O$3),0)))))))</f>
        <v/>
      </c>
      <c r="P535" s="65" t="str">
        <f t="shared" ca="1" si="40"/>
        <v/>
      </c>
      <c r="Q535" s="93" t="str">
        <f t="shared" ca="1" si="44"/>
        <v/>
      </c>
      <c r="R535" s="90"/>
      <c r="S535" s="65"/>
      <c r="T535" s="65"/>
      <c r="U535" s="145" t="str">
        <f ca="1">IFERROR(AVERAGE(OFFSET(G535,1-U$3,0):G535),"")</f>
        <v/>
      </c>
      <c r="V535" s="85"/>
      <c r="W535" s="93"/>
      <c r="X535" s="146">
        <f t="shared" ca="1" si="41"/>
        <v>-1</v>
      </c>
      <c r="Y535" s="92"/>
      <c r="Z535" s="81"/>
      <c r="AA535" s="65"/>
      <c r="AB535" s="103"/>
      <c r="AC535" s="103"/>
      <c r="AD535" s="103"/>
      <c r="AE535" s="65"/>
      <c r="AF535" s="81"/>
      <c r="AG535" s="65"/>
      <c r="AH535" s="65"/>
      <c r="AI535" s="81"/>
      <c r="AJ535" s="65"/>
      <c r="AK535" s="103"/>
      <c r="AL535" s="103"/>
      <c r="AM535" s="103"/>
      <c r="AN535" s="65"/>
      <c r="AO535" s="81"/>
      <c r="AP535" s="65"/>
      <c r="AQ535" s="64"/>
    </row>
    <row r="536" spans="1:43" ht="18" customHeight="1">
      <c r="A536" s="46"/>
      <c r="B536" s="47"/>
      <c r="C536" s="48"/>
      <c r="D536" s="46"/>
      <c r="E536" s="46"/>
      <c r="F536" s="46"/>
      <c r="G536" s="46"/>
      <c r="H536" s="57" t="str">
        <f ca="1">IF(AND(COUNT(OFFSET(G536,1-H$3,0):G536)&lt;&gt;H$3),"",IF(AND(COUNT(OFFSET(G536,1-H$3,0):G536)=H$3,H535=""),AVERAGE(OFFSET(G536,1-H$3,0):G536),IF(COUNT(H535=1),H535+2/(H$3+1)*(G536-H535))))</f>
        <v/>
      </c>
      <c r="I536" s="57" t="str">
        <f ca="1">IF(AND(COUNT(OFFSET(G536,1-I$3,0):G536)&lt;&gt;I$3),"",IF(AND(COUNT(OFFSET(G536,1-I$3,0):G536)=I$3,I535=""),AVERAGE(OFFSET(G536,1-I$3,0):G536),IF(COUNT(I535=1),I535+2/(I$3+1)*(G536-I535))))</f>
        <v/>
      </c>
      <c r="J536" s="58" t="str">
        <f t="shared" ca="1" si="42"/>
        <v/>
      </c>
      <c r="K536" s="58" t="str">
        <f ca="1">IF(AND(COUNT(OFFSET(J536,1-K$3,0):J536)&lt;&gt;K$3),"",IF(AND(COUNT(OFFSET(J536,1-K$3,0):J536)=K$3,K535=""),AVERAGE(OFFSET(J536,1-K$3,0):J536),IF(COUNT(K535=1),K535+2/(K$3+1)*(J536-K535))))</f>
        <v/>
      </c>
      <c r="L536" s="82" t="str">
        <f ca="1">IF(OR(ROW()&lt;$L$3+3,E536=""),"",INT(AVERAGE(MAX(OFFSET(E536,1-$L$3,0):E536),MIN(OFFSET(F536,1-$L$3,0):F536))))</f>
        <v/>
      </c>
      <c r="M536" s="82" t="str">
        <f ca="1">IF(OR(ROW()&lt;$M$3+3,E536=""),"",INT(AVERAGE(MAX(OFFSET(E536,1-$M$3,0):E536),MIN(OFFSET(F536,1-$M$3,0):F536))))</f>
        <v/>
      </c>
      <c r="N536" s="65" t="str">
        <f t="shared" ca="1" si="43"/>
        <v/>
      </c>
      <c r="O536" s="102" t="str">
        <f ca="1">IF(ROW()&lt;$O$3+$N$3+3,"",IF(OFFSET(E536,1-$N$3,0)="","",INT(AVERAGE(MAX((OFFSET(E536,1-$O$3,0)):(OFFSET(E536,2-($N$3+$O$3),0))),MIN((OFFSET(F536,1-$O$3,0)):(OFFSET(F536,2-($N$3+$O$3),0)))))))</f>
        <v/>
      </c>
      <c r="P536" s="65" t="str">
        <f t="shared" ca="1" si="40"/>
        <v/>
      </c>
      <c r="Q536" s="93" t="str">
        <f t="shared" ca="1" si="44"/>
        <v/>
      </c>
      <c r="R536" s="90"/>
      <c r="S536" s="65"/>
      <c r="T536" s="65"/>
      <c r="U536" s="145" t="str">
        <f ca="1">IFERROR(AVERAGE(OFFSET(G536,1-U$3,0):G536),"")</f>
        <v/>
      </c>
      <c r="V536" s="85"/>
      <c r="W536" s="93"/>
      <c r="X536" s="146">
        <f t="shared" ca="1" si="41"/>
        <v>-1</v>
      </c>
      <c r="Y536" s="92"/>
      <c r="Z536" s="81"/>
      <c r="AA536" s="65"/>
      <c r="AB536" s="103"/>
      <c r="AC536" s="103"/>
      <c r="AD536" s="103"/>
      <c r="AE536" s="65"/>
      <c r="AF536" s="81"/>
      <c r="AG536" s="65"/>
      <c r="AH536" s="65"/>
      <c r="AI536" s="81"/>
      <c r="AJ536" s="65"/>
      <c r="AK536" s="103"/>
      <c r="AL536" s="103"/>
      <c r="AM536" s="103"/>
      <c r="AN536" s="65"/>
      <c r="AO536" s="81"/>
      <c r="AP536" s="65"/>
      <c r="AQ536" s="64"/>
    </row>
    <row r="537" spans="1:43" ht="18" customHeight="1">
      <c r="A537" s="46"/>
      <c r="B537" s="47"/>
      <c r="C537" s="48"/>
      <c r="D537" s="46"/>
      <c r="E537" s="46"/>
      <c r="F537" s="46"/>
      <c r="G537" s="46"/>
      <c r="H537" s="57" t="str">
        <f ca="1">IF(AND(COUNT(OFFSET(G537,1-H$3,0):G537)&lt;&gt;H$3),"",IF(AND(COUNT(OFFSET(G537,1-H$3,0):G537)=H$3,H536=""),AVERAGE(OFFSET(G537,1-H$3,0):G537),IF(COUNT(H536=1),H536+2/(H$3+1)*(G537-H536))))</f>
        <v/>
      </c>
      <c r="I537" s="57" t="str">
        <f ca="1">IF(AND(COUNT(OFFSET(G537,1-I$3,0):G537)&lt;&gt;I$3),"",IF(AND(COUNT(OFFSET(G537,1-I$3,0):G537)=I$3,I536=""),AVERAGE(OFFSET(G537,1-I$3,0):G537),IF(COUNT(I536=1),I536+2/(I$3+1)*(G537-I536))))</f>
        <v/>
      </c>
      <c r="J537" s="58" t="str">
        <f t="shared" ca="1" si="42"/>
        <v/>
      </c>
      <c r="K537" s="58" t="str">
        <f ca="1">IF(AND(COUNT(OFFSET(J537,1-K$3,0):J537)&lt;&gt;K$3),"",IF(AND(COUNT(OFFSET(J537,1-K$3,0):J537)=K$3,K536=""),AVERAGE(OFFSET(J537,1-K$3,0):J537),IF(COUNT(K536=1),K536+2/(K$3+1)*(J537-K536))))</f>
        <v/>
      </c>
      <c r="L537" s="82" t="str">
        <f ca="1">IF(OR(ROW()&lt;$L$3+3,E537=""),"",INT(AVERAGE(MAX(OFFSET(E537,1-$L$3,0):E537),MIN(OFFSET(F537,1-$L$3,0):F537))))</f>
        <v/>
      </c>
      <c r="M537" s="82" t="str">
        <f ca="1">IF(OR(ROW()&lt;$M$3+3,E537=""),"",INT(AVERAGE(MAX(OFFSET(E537,1-$M$3,0):E537),MIN(OFFSET(F537,1-$M$3,0):F537))))</f>
        <v/>
      </c>
      <c r="N537" s="65" t="str">
        <f t="shared" ca="1" si="43"/>
        <v/>
      </c>
      <c r="O537" s="102" t="str">
        <f ca="1">IF(ROW()&lt;$O$3+$N$3+3,"",IF(OFFSET(E537,1-$N$3,0)="","",INT(AVERAGE(MAX((OFFSET(E537,1-$O$3,0)):(OFFSET(E537,2-($N$3+$O$3),0))),MIN((OFFSET(F537,1-$O$3,0)):(OFFSET(F537,2-($N$3+$O$3),0)))))))</f>
        <v/>
      </c>
      <c r="P537" s="65" t="str">
        <f t="shared" ca="1" si="40"/>
        <v/>
      </c>
      <c r="Q537" s="93" t="str">
        <f t="shared" ca="1" si="44"/>
        <v/>
      </c>
      <c r="R537" s="90"/>
      <c r="S537" s="65"/>
      <c r="T537" s="65"/>
      <c r="U537" s="145" t="str">
        <f ca="1">IFERROR(AVERAGE(OFFSET(G537,1-U$3,0):G537),"")</f>
        <v/>
      </c>
      <c r="V537" s="85"/>
      <c r="W537" s="93"/>
      <c r="X537" s="146">
        <f t="shared" ca="1" si="41"/>
        <v>-1</v>
      </c>
      <c r="Y537" s="92"/>
      <c r="Z537" s="81"/>
      <c r="AA537" s="65"/>
      <c r="AB537" s="103"/>
      <c r="AC537" s="103"/>
      <c r="AD537" s="103"/>
      <c r="AE537" s="65"/>
      <c r="AF537" s="81"/>
      <c r="AG537" s="65"/>
      <c r="AH537" s="65"/>
      <c r="AI537" s="81"/>
      <c r="AJ537" s="65"/>
      <c r="AK537" s="103"/>
      <c r="AL537" s="103"/>
      <c r="AM537" s="103"/>
      <c r="AN537" s="65"/>
      <c r="AO537" s="81"/>
      <c r="AP537" s="65"/>
      <c r="AQ537" s="64"/>
    </row>
    <row r="538" spans="1:43" ht="18" customHeight="1">
      <c r="A538" s="46"/>
      <c r="B538" s="47"/>
      <c r="C538" s="48"/>
      <c r="D538" s="46"/>
      <c r="E538" s="46"/>
      <c r="F538" s="46"/>
      <c r="G538" s="46"/>
      <c r="H538" s="57" t="str">
        <f ca="1">IF(AND(COUNT(OFFSET(G538,1-H$3,0):G538)&lt;&gt;H$3),"",IF(AND(COUNT(OFFSET(G538,1-H$3,0):G538)=H$3,H537=""),AVERAGE(OFFSET(G538,1-H$3,0):G538),IF(COUNT(H537=1),H537+2/(H$3+1)*(G538-H537))))</f>
        <v/>
      </c>
      <c r="I538" s="57" t="str">
        <f ca="1">IF(AND(COUNT(OFFSET(G538,1-I$3,0):G538)&lt;&gt;I$3),"",IF(AND(COUNT(OFFSET(G538,1-I$3,0):G538)=I$3,I537=""),AVERAGE(OFFSET(G538,1-I$3,0):G538),IF(COUNT(I537=1),I537+2/(I$3+1)*(G538-I537))))</f>
        <v/>
      </c>
      <c r="J538" s="58" t="str">
        <f t="shared" ca="1" si="42"/>
        <v/>
      </c>
      <c r="K538" s="58" t="str">
        <f ca="1">IF(AND(COUNT(OFFSET(J538,1-K$3,0):J538)&lt;&gt;K$3),"",IF(AND(COUNT(OFFSET(J538,1-K$3,0):J538)=K$3,K537=""),AVERAGE(OFFSET(J538,1-K$3,0):J538),IF(COUNT(K537=1),K537+2/(K$3+1)*(J538-K537))))</f>
        <v/>
      </c>
      <c r="L538" s="82" t="str">
        <f ca="1">IF(OR(ROW()&lt;$L$3+3,E538=""),"",INT(AVERAGE(MAX(OFFSET(E538,1-$L$3,0):E538),MIN(OFFSET(F538,1-$L$3,0):F538))))</f>
        <v/>
      </c>
      <c r="M538" s="82" t="str">
        <f ca="1">IF(OR(ROW()&lt;$M$3+3,E538=""),"",INT(AVERAGE(MAX(OFFSET(E538,1-$M$3,0):E538),MIN(OFFSET(F538,1-$M$3,0):F538))))</f>
        <v/>
      </c>
      <c r="N538" s="65" t="str">
        <f t="shared" ca="1" si="43"/>
        <v/>
      </c>
      <c r="O538" s="102" t="str">
        <f ca="1">IF(ROW()&lt;$O$3+$N$3+3,"",IF(OFFSET(E538,1-$N$3,0)="","",INT(AVERAGE(MAX((OFFSET(E538,1-$O$3,0)):(OFFSET(E538,2-($N$3+$O$3),0))),MIN((OFFSET(F538,1-$O$3,0)):(OFFSET(F538,2-($N$3+$O$3),0)))))))</f>
        <v/>
      </c>
      <c r="P538" s="65" t="str">
        <f t="shared" ca="1" si="40"/>
        <v/>
      </c>
      <c r="Q538" s="93" t="str">
        <f t="shared" ca="1" si="44"/>
        <v/>
      </c>
      <c r="R538" s="90"/>
      <c r="S538" s="65"/>
      <c r="T538" s="65"/>
      <c r="U538" s="145" t="str">
        <f ca="1">IFERROR(AVERAGE(OFFSET(G538,1-U$3,0):G538),"")</f>
        <v/>
      </c>
      <c r="V538" s="85"/>
      <c r="W538" s="93"/>
      <c r="X538" s="146">
        <f t="shared" ca="1" si="41"/>
        <v>-1</v>
      </c>
      <c r="Y538" s="92"/>
      <c r="Z538" s="81"/>
      <c r="AA538" s="65"/>
      <c r="AB538" s="103"/>
      <c r="AC538" s="103"/>
      <c r="AD538" s="103"/>
      <c r="AE538" s="65"/>
      <c r="AF538" s="81"/>
      <c r="AG538" s="65"/>
      <c r="AH538" s="65"/>
      <c r="AI538" s="81"/>
      <c r="AJ538" s="65"/>
      <c r="AK538" s="103"/>
      <c r="AL538" s="103"/>
      <c r="AM538" s="103"/>
      <c r="AN538" s="65"/>
      <c r="AO538" s="81"/>
      <c r="AP538" s="65"/>
      <c r="AQ538" s="64"/>
    </row>
    <row r="539" spans="1:43" ht="18" customHeight="1">
      <c r="A539" s="46"/>
      <c r="B539" s="47"/>
      <c r="C539" s="48"/>
      <c r="D539" s="46"/>
      <c r="E539" s="46"/>
      <c r="F539" s="46"/>
      <c r="G539" s="46"/>
      <c r="H539" s="57" t="str">
        <f ca="1">IF(AND(COUNT(OFFSET(G539,1-H$3,0):G539)&lt;&gt;H$3),"",IF(AND(COUNT(OFFSET(G539,1-H$3,0):G539)=H$3,H538=""),AVERAGE(OFFSET(G539,1-H$3,0):G539),IF(COUNT(H538=1),H538+2/(H$3+1)*(G539-H538))))</f>
        <v/>
      </c>
      <c r="I539" s="57" t="str">
        <f ca="1">IF(AND(COUNT(OFFSET(G539,1-I$3,0):G539)&lt;&gt;I$3),"",IF(AND(COUNT(OFFSET(G539,1-I$3,0):G539)=I$3,I538=""),AVERAGE(OFFSET(G539,1-I$3,0):G539),IF(COUNT(I538=1),I538+2/(I$3+1)*(G539-I538))))</f>
        <v/>
      </c>
      <c r="J539" s="58" t="str">
        <f t="shared" ca="1" si="42"/>
        <v/>
      </c>
      <c r="K539" s="58" t="str">
        <f ca="1">IF(AND(COUNT(OFFSET(J539,1-K$3,0):J539)&lt;&gt;K$3),"",IF(AND(COUNT(OFFSET(J539,1-K$3,0):J539)=K$3,K538=""),AVERAGE(OFFSET(J539,1-K$3,0):J539),IF(COUNT(K538=1),K538+2/(K$3+1)*(J539-K538))))</f>
        <v/>
      </c>
      <c r="L539" s="82" t="str">
        <f ca="1">IF(OR(ROW()&lt;$L$3+3,E539=""),"",INT(AVERAGE(MAX(OFFSET(E539,1-$L$3,0):E539),MIN(OFFSET(F539,1-$L$3,0):F539))))</f>
        <v/>
      </c>
      <c r="M539" s="82" t="str">
        <f ca="1">IF(OR(ROW()&lt;$M$3+3,E539=""),"",INT(AVERAGE(MAX(OFFSET(E539,1-$M$3,0):E539),MIN(OFFSET(F539,1-$M$3,0):F539))))</f>
        <v/>
      </c>
      <c r="N539" s="65" t="str">
        <f t="shared" ca="1" si="43"/>
        <v/>
      </c>
      <c r="O539" s="102" t="str">
        <f ca="1">IF(ROW()&lt;$O$3+$N$3+3,"",IF(OFFSET(E539,1-$N$3,0)="","",INT(AVERAGE(MAX((OFFSET(E539,1-$O$3,0)):(OFFSET(E539,2-($N$3+$O$3),0))),MIN((OFFSET(F539,1-$O$3,0)):(OFFSET(F539,2-($N$3+$O$3),0)))))))</f>
        <v/>
      </c>
      <c r="P539" s="65" t="str">
        <f t="shared" ca="1" si="40"/>
        <v/>
      </c>
      <c r="Q539" s="93" t="str">
        <f t="shared" ca="1" si="44"/>
        <v/>
      </c>
      <c r="R539" s="90"/>
      <c r="S539" s="65"/>
      <c r="T539" s="65"/>
      <c r="U539" s="145" t="str">
        <f ca="1">IFERROR(AVERAGE(OFFSET(G539,1-U$3,0):G539),"")</f>
        <v/>
      </c>
      <c r="V539" s="85"/>
      <c r="W539" s="93"/>
      <c r="X539" s="146">
        <f t="shared" ca="1" si="41"/>
        <v>-1</v>
      </c>
      <c r="Y539" s="92"/>
      <c r="Z539" s="81"/>
      <c r="AA539" s="65"/>
      <c r="AB539" s="103"/>
      <c r="AC539" s="103"/>
      <c r="AD539" s="103"/>
      <c r="AE539" s="65"/>
      <c r="AF539" s="81"/>
      <c r="AG539" s="65"/>
      <c r="AH539" s="65"/>
      <c r="AI539" s="81"/>
      <c r="AJ539" s="65"/>
      <c r="AK539" s="103"/>
      <c r="AL539" s="103"/>
      <c r="AM539" s="103"/>
      <c r="AN539" s="65"/>
      <c r="AO539" s="81"/>
      <c r="AP539" s="65"/>
      <c r="AQ539" s="64"/>
    </row>
    <row r="540" spans="1:43" ht="18" customHeight="1">
      <c r="A540" s="46"/>
      <c r="B540" s="47"/>
      <c r="C540" s="48"/>
      <c r="D540" s="46"/>
      <c r="E540" s="46"/>
      <c r="F540" s="46"/>
      <c r="G540" s="46"/>
      <c r="H540" s="57" t="str">
        <f ca="1">IF(AND(COUNT(OFFSET(G540,1-H$3,0):G540)&lt;&gt;H$3),"",IF(AND(COUNT(OFFSET(G540,1-H$3,0):G540)=H$3,H539=""),AVERAGE(OFFSET(G540,1-H$3,0):G540),IF(COUNT(H539=1),H539+2/(H$3+1)*(G540-H539))))</f>
        <v/>
      </c>
      <c r="I540" s="57" t="str">
        <f ca="1">IF(AND(COUNT(OFFSET(G540,1-I$3,0):G540)&lt;&gt;I$3),"",IF(AND(COUNT(OFFSET(G540,1-I$3,0):G540)=I$3,I539=""),AVERAGE(OFFSET(G540,1-I$3,0):G540),IF(COUNT(I539=1),I539+2/(I$3+1)*(G540-I539))))</f>
        <v/>
      </c>
      <c r="J540" s="58" t="str">
        <f t="shared" ca="1" si="42"/>
        <v/>
      </c>
      <c r="K540" s="58" t="str">
        <f ca="1">IF(AND(COUNT(OFFSET(J540,1-K$3,0):J540)&lt;&gt;K$3),"",IF(AND(COUNT(OFFSET(J540,1-K$3,0):J540)=K$3,K539=""),AVERAGE(OFFSET(J540,1-K$3,0):J540),IF(COUNT(K539=1),K539+2/(K$3+1)*(J540-K539))))</f>
        <v/>
      </c>
      <c r="L540" s="82" t="str">
        <f ca="1">IF(OR(ROW()&lt;$L$3+3,E540=""),"",INT(AVERAGE(MAX(OFFSET(E540,1-$L$3,0):E540),MIN(OFFSET(F540,1-$L$3,0):F540))))</f>
        <v/>
      </c>
      <c r="M540" s="82" t="str">
        <f ca="1">IF(OR(ROW()&lt;$M$3+3,E540=""),"",INT(AVERAGE(MAX(OFFSET(E540,1-$M$3,0):E540),MIN(OFFSET(F540,1-$M$3,0):F540))))</f>
        <v/>
      </c>
      <c r="N540" s="65" t="str">
        <f t="shared" ca="1" si="43"/>
        <v/>
      </c>
      <c r="O540" s="102" t="str">
        <f ca="1">IF(ROW()&lt;$O$3+$N$3+3,"",IF(OFFSET(E540,1-$N$3,0)="","",INT(AVERAGE(MAX((OFFSET(E540,1-$O$3,0)):(OFFSET(E540,2-($N$3+$O$3),0))),MIN((OFFSET(F540,1-$O$3,0)):(OFFSET(F540,2-($N$3+$O$3),0)))))))</f>
        <v/>
      </c>
      <c r="P540" s="65" t="str">
        <f t="shared" ca="1" si="40"/>
        <v/>
      </c>
      <c r="Q540" s="93" t="str">
        <f t="shared" ca="1" si="44"/>
        <v/>
      </c>
      <c r="R540" s="90"/>
      <c r="S540" s="65"/>
      <c r="T540" s="65"/>
      <c r="U540" s="145" t="str">
        <f ca="1">IFERROR(AVERAGE(OFFSET(G540,1-U$3,0):G540),"")</f>
        <v/>
      </c>
      <c r="V540" s="85"/>
      <c r="W540" s="93"/>
      <c r="X540" s="146">
        <f t="shared" ca="1" si="41"/>
        <v>-1</v>
      </c>
      <c r="Y540" s="92"/>
      <c r="Z540" s="81"/>
      <c r="AA540" s="65"/>
      <c r="AB540" s="103"/>
      <c r="AC540" s="103"/>
      <c r="AD540" s="103"/>
      <c r="AE540" s="65"/>
      <c r="AF540" s="81"/>
      <c r="AG540" s="65"/>
      <c r="AH540" s="65"/>
      <c r="AI540" s="81"/>
      <c r="AJ540" s="65"/>
      <c r="AK540" s="103"/>
      <c r="AL540" s="103"/>
      <c r="AM540" s="103"/>
      <c r="AN540" s="65"/>
      <c r="AO540" s="81"/>
      <c r="AP540" s="65"/>
      <c r="AQ540" s="64"/>
    </row>
    <row r="541" spans="1:43" ht="18" customHeight="1">
      <c r="A541" s="46"/>
      <c r="B541" s="47"/>
      <c r="C541" s="48"/>
      <c r="D541" s="46"/>
      <c r="E541" s="46"/>
      <c r="F541" s="46"/>
      <c r="G541" s="46"/>
      <c r="H541" s="57" t="str">
        <f ca="1">IF(AND(COUNT(OFFSET(G541,1-H$3,0):G541)&lt;&gt;H$3),"",IF(AND(COUNT(OFFSET(G541,1-H$3,0):G541)=H$3,H540=""),AVERAGE(OFFSET(G541,1-H$3,0):G541),IF(COUNT(H540=1),H540+2/(H$3+1)*(G541-H540))))</f>
        <v/>
      </c>
      <c r="I541" s="57" t="str">
        <f ca="1">IF(AND(COUNT(OFFSET(G541,1-I$3,0):G541)&lt;&gt;I$3),"",IF(AND(COUNT(OFFSET(G541,1-I$3,0):G541)=I$3,I540=""),AVERAGE(OFFSET(G541,1-I$3,0):G541),IF(COUNT(I540=1),I540+2/(I$3+1)*(G541-I540))))</f>
        <v/>
      </c>
      <c r="J541" s="58" t="str">
        <f t="shared" ca="1" si="42"/>
        <v/>
      </c>
      <c r="K541" s="58" t="str">
        <f ca="1">IF(AND(COUNT(OFFSET(J541,1-K$3,0):J541)&lt;&gt;K$3),"",IF(AND(COUNT(OFFSET(J541,1-K$3,0):J541)=K$3,K540=""),AVERAGE(OFFSET(J541,1-K$3,0):J541),IF(COUNT(K540=1),K540+2/(K$3+1)*(J541-K540))))</f>
        <v/>
      </c>
      <c r="L541" s="82" t="str">
        <f ca="1">IF(OR(ROW()&lt;$L$3+3,E541=""),"",INT(AVERAGE(MAX(OFFSET(E541,1-$L$3,0):E541),MIN(OFFSET(F541,1-$L$3,0):F541))))</f>
        <v/>
      </c>
      <c r="M541" s="82" t="str">
        <f ca="1">IF(OR(ROW()&lt;$M$3+3,E541=""),"",INT(AVERAGE(MAX(OFFSET(E541,1-$M$3,0):E541),MIN(OFFSET(F541,1-$M$3,0):F541))))</f>
        <v/>
      </c>
      <c r="N541" s="65" t="str">
        <f t="shared" ca="1" si="43"/>
        <v/>
      </c>
      <c r="O541" s="102" t="str">
        <f ca="1">IF(ROW()&lt;$O$3+$N$3+3,"",IF(OFFSET(E541,1-$N$3,0)="","",INT(AVERAGE(MAX((OFFSET(E541,1-$O$3,0)):(OFFSET(E541,2-($N$3+$O$3),0))),MIN((OFFSET(F541,1-$O$3,0)):(OFFSET(F541,2-($N$3+$O$3),0)))))))</f>
        <v/>
      </c>
      <c r="P541" s="65" t="str">
        <f t="shared" ca="1" si="40"/>
        <v/>
      </c>
      <c r="Q541" s="93" t="str">
        <f t="shared" ca="1" si="44"/>
        <v/>
      </c>
      <c r="R541" s="90"/>
      <c r="S541" s="65"/>
      <c r="T541" s="65"/>
      <c r="U541" s="145" t="str">
        <f ca="1">IFERROR(AVERAGE(OFFSET(G541,1-U$3,0):G541),"")</f>
        <v/>
      </c>
      <c r="V541" s="85"/>
      <c r="W541" s="93"/>
      <c r="X541" s="146">
        <f t="shared" ca="1" si="41"/>
        <v>-1</v>
      </c>
      <c r="Y541" s="92"/>
      <c r="Z541" s="81"/>
      <c r="AA541" s="65"/>
      <c r="AB541" s="103"/>
      <c r="AC541" s="103"/>
      <c r="AD541" s="103"/>
      <c r="AE541" s="65"/>
      <c r="AF541" s="81"/>
      <c r="AG541" s="65"/>
      <c r="AH541" s="65"/>
      <c r="AI541" s="81"/>
      <c r="AJ541" s="65"/>
      <c r="AK541" s="103"/>
      <c r="AL541" s="103"/>
      <c r="AM541" s="103"/>
      <c r="AN541" s="65"/>
      <c r="AO541" s="81"/>
      <c r="AP541" s="65"/>
      <c r="AQ541" s="64"/>
    </row>
    <row r="542" spans="1:43" ht="18" customHeight="1">
      <c r="A542" s="46"/>
      <c r="B542" s="47"/>
      <c r="C542" s="48"/>
      <c r="D542" s="46"/>
      <c r="E542" s="46"/>
      <c r="F542" s="46"/>
      <c r="G542" s="46"/>
      <c r="H542" s="57" t="str">
        <f ca="1">IF(AND(COUNT(OFFSET(G542,1-H$3,0):G542)&lt;&gt;H$3),"",IF(AND(COUNT(OFFSET(G542,1-H$3,0):G542)=H$3,H541=""),AVERAGE(OFFSET(G542,1-H$3,0):G542),IF(COUNT(H541=1),H541+2/(H$3+1)*(G542-H541))))</f>
        <v/>
      </c>
      <c r="I542" s="57" t="str">
        <f ca="1">IF(AND(COUNT(OFFSET(G542,1-I$3,0):G542)&lt;&gt;I$3),"",IF(AND(COUNT(OFFSET(G542,1-I$3,0):G542)=I$3,I541=""),AVERAGE(OFFSET(G542,1-I$3,0):G542),IF(COUNT(I541=1),I541+2/(I$3+1)*(G542-I541))))</f>
        <v/>
      </c>
      <c r="J542" s="58" t="str">
        <f t="shared" ca="1" si="42"/>
        <v/>
      </c>
      <c r="K542" s="58" t="str">
        <f ca="1">IF(AND(COUNT(OFFSET(J542,1-K$3,0):J542)&lt;&gt;K$3),"",IF(AND(COUNT(OFFSET(J542,1-K$3,0):J542)=K$3,K541=""),AVERAGE(OFFSET(J542,1-K$3,0):J542),IF(COUNT(K541=1),K541+2/(K$3+1)*(J542-K541))))</f>
        <v/>
      </c>
      <c r="L542" s="82" t="str">
        <f ca="1">IF(OR(ROW()&lt;$L$3+3,E542=""),"",INT(AVERAGE(MAX(OFFSET(E542,1-$L$3,0):E542),MIN(OFFSET(F542,1-$L$3,0):F542))))</f>
        <v/>
      </c>
      <c r="M542" s="82" t="str">
        <f ca="1">IF(OR(ROW()&lt;$M$3+3,E542=""),"",INT(AVERAGE(MAX(OFFSET(E542,1-$M$3,0):E542),MIN(OFFSET(F542,1-$M$3,0):F542))))</f>
        <v/>
      </c>
      <c r="N542" s="65" t="str">
        <f t="shared" ca="1" si="43"/>
        <v/>
      </c>
      <c r="O542" s="102" t="str">
        <f ca="1">IF(ROW()&lt;$O$3+$N$3+3,"",IF(OFFSET(E542,1-$N$3,0)="","",INT(AVERAGE(MAX((OFFSET(E542,1-$O$3,0)):(OFFSET(E542,2-($N$3+$O$3),0))),MIN((OFFSET(F542,1-$O$3,0)):(OFFSET(F542,2-($N$3+$O$3),0)))))))</f>
        <v/>
      </c>
      <c r="P542" s="65" t="str">
        <f t="shared" ref="P542:P605" ca="1" si="45">IF(OFFSET(F542,1-$P$3,0)="","",OFFSET(F542,1-$P$3,0))</f>
        <v/>
      </c>
      <c r="Q542" s="93" t="str">
        <f t="shared" ca="1" si="44"/>
        <v/>
      </c>
      <c r="R542" s="90"/>
      <c r="S542" s="65"/>
      <c r="T542" s="65"/>
      <c r="U542" s="145" t="str">
        <f ca="1">IFERROR(AVERAGE(OFFSET(G542,1-U$3,0):G542),"")</f>
        <v/>
      </c>
      <c r="V542" s="85"/>
      <c r="W542" s="93"/>
      <c r="X542" s="146">
        <f t="shared" ref="X542:X605" ca="1" si="46">IF(I541&gt;O541,1,-1)</f>
        <v>-1</v>
      </c>
      <c r="Y542" s="92"/>
      <c r="Z542" s="81"/>
      <c r="AA542" s="65"/>
      <c r="AB542" s="103"/>
      <c r="AC542" s="103"/>
      <c r="AD542" s="103"/>
      <c r="AE542" s="65"/>
      <c r="AF542" s="81"/>
      <c r="AG542" s="65"/>
      <c r="AH542" s="65"/>
      <c r="AI542" s="81"/>
      <c r="AJ542" s="65"/>
      <c r="AK542" s="103"/>
      <c r="AL542" s="103"/>
      <c r="AM542" s="103"/>
      <c r="AN542" s="65"/>
      <c r="AO542" s="81"/>
      <c r="AP542" s="65"/>
      <c r="AQ542" s="64"/>
    </row>
    <row r="543" spans="1:43" ht="18" customHeight="1">
      <c r="A543" s="46"/>
      <c r="B543" s="47"/>
      <c r="C543" s="48"/>
      <c r="D543" s="46"/>
      <c r="E543" s="46"/>
      <c r="F543" s="46"/>
      <c r="G543" s="46"/>
      <c r="H543" s="57" t="str">
        <f ca="1">IF(AND(COUNT(OFFSET(G543,1-H$3,0):G543)&lt;&gt;H$3),"",IF(AND(COUNT(OFFSET(G543,1-H$3,0):G543)=H$3,H542=""),AVERAGE(OFFSET(G543,1-H$3,0):G543),IF(COUNT(H542=1),H542+2/(H$3+1)*(G543-H542))))</f>
        <v/>
      </c>
      <c r="I543" s="57" t="str">
        <f ca="1">IF(AND(COUNT(OFFSET(G543,1-I$3,0):G543)&lt;&gt;I$3),"",IF(AND(COUNT(OFFSET(G543,1-I$3,0):G543)=I$3,I542=""),AVERAGE(OFFSET(G543,1-I$3,0):G543),IF(COUNT(I542=1),I542+2/(I$3+1)*(G543-I542))))</f>
        <v/>
      </c>
      <c r="J543" s="58" t="str">
        <f t="shared" ca="1" si="42"/>
        <v/>
      </c>
      <c r="K543" s="58" t="str">
        <f ca="1">IF(AND(COUNT(OFFSET(J543,1-K$3,0):J543)&lt;&gt;K$3),"",IF(AND(COUNT(OFFSET(J543,1-K$3,0):J543)=K$3,K542=""),AVERAGE(OFFSET(J543,1-K$3,0):J543),IF(COUNT(K542=1),K542+2/(K$3+1)*(J543-K542))))</f>
        <v/>
      </c>
      <c r="L543" s="82" t="str">
        <f ca="1">IF(OR(ROW()&lt;$L$3+3,E543=""),"",INT(AVERAGE(MAX(OFFSET(E543,1-$L$3,0):E543),MIN(OFFSET(F543,1-$L$3,0):F543))))</f>
        <v/>
      </c>
      <c r="M543" s="82" t="str">
        <f ca="1">IF(OR(ROW()&lt;$M$3+3,E543=""),"",INT(AVERAGE(MAX(OFFSET(E543,1-$M$3,0):E543),MIN(OFFSET(F543,1-$M$3,0):F543))))</f>
        <v/>
      </c>
      <c r="N543" s="65" t="str">
        <f t="shared" ca="1" si="43"/>
        <v/>
      </c>
      <c r="O543" s="102" t="str">
        <f ca="1">IF(ROW()&lt;$O$3+$N$3+3,"",IF(OFFSET(E543,1-$N$3,0)="","",INT(AVERAGE(MAX((OFFSET(E543,1-$O$3,0)):(OFFSET(E543,2-($N$3+$O$3),0))),MIN((OFFSET(F543,1-$O$3,0)):(OFFSET(F543,2-($N$3+$O$3),0)))))))</f>
        <v/>
      </c>
      <c r="P543" s="65" t="str">
        <f t="shared" ca="1" si="45"/>
        <v/>
      </c>
      <c r="Q543" s="93" t="str">
        <f t="shared" ca="1" si="44"/>
        <v/>
      </c>
      <c r="R543" s="90"/>
      <c r="S543" s="65"/>
      <c r="T543" s="65"/>
      <c r="U543" s="145" t="str">
        <f ca="1">IFERROR(AVERAGE(OFFSET(G543,1-U$3,0):G543),"")</f>
        <v/>
      </c>
      <c r="V543" s="85"/>
      <c r="W543" s="93"/>
      <c r="X543" s="146">
        <f t="shared" ca="1" si="46"/>
        <v>-1</v>
      </c>
      <c r="Y543" s="92"/>
      <c r="Z543" s="81"/>
      <c r="AA543" s="65"/>
      <c r="AB543" s="103"/>
      <c r="AC543" s="103"/>
      <c r="AD543" s="103"/>
      <c r="AE543" s="65"/>
      <c r="AF543" s="81"/>
      <c r="AG543" s="65"/>
      <c r="AH543" s="65"/>
      <c r="AI543" s="81"/>
      <c r="AJ543" s="65"/>
      <c r="AK543" s="103"/>
      <c r="AL543" s="103"/>
      <c r="AM543" s="103"/>
      <c r="AN543" s="65"/>
      <c r="AO543" s="81"/>
      <c r="AP543" s="65"/>
      <c r="AQ543" s="64"/>
    </row>
    <row r="544" spans="1:43" ht="18" customHeight="1">
      <c r="A544" s="46"/>
      <c r="B544" s="47"/>
      <c r="C544" s="48"/>
      <c r="D544" s="46"/>
      <c r="E544" s="46"/>
      <c r="F544" s="46"/>
      <c r="G544" s="46"/>
      <c r="H544" s="57" t="str">
        <f ca="1">IF(AND(COUNT(OFFSET(G544,1-H$3,0):G544)&lt;&gt;H$3),"",IF(AND(COUNT(OFFSET(G544,1-H$3,0):G544)=H$3,H543=""),AVERAGE(OFFSET(G544,1-H$3,0):G544),IF(COUNT(H543=1),H543+2/(H$3+1)*(G544-H543))))</f>
        <v/>
      </c>
      <c r="I544" s="57" t="str">
        <f ca="1">IF(AND(COUNT(OFFSET(G544,1-I$3,0):G544)&lt;&gt;I$3),"",IF(AND(COUNT(OFFSET(G544,1-I$3,0):G544)=I$3,I543=""),AVERAGE(OFFSET(G544,1-I$3,0):G544),IF(COUNT(I543=1),I543+2/(I$3+1)*(G544-I543))))</f>
        <v/>
      </c>
      <c r="J544" s="58" t="str">
        <f t="shared" ca="1" si="42"/>
        <v/>
      </c>
      <c r="K544" s="58" t="str">
        <f ca="1">IF(AND(COUNT(OFFSET(J544,1-K$3,0):J544)&lt;&gt;K$3),"",IF(AND(COUNT(OFFSET(J544,1-K$3,0):J544)=K$3,K543=""),AVERAGE(OFFSET(J544,1-K$3,0):J544),IF(COUNT(K543=1),K543+2/(K$3+1)*(J544-K543))))</f>
        <v/>
      </c>
      <c r="L544" s="82" t="str">
        <f ca="1">IF(OR(ROW()&lt;$L$3+3,E544=""),"",INT(AVERAGE(MAX(OFFSET(E544,1-$L$3,0):E544),MIN(OFFSET(F544,1-$L$3,0):F544))))</f>
        <v/>
      </c>
      <c r="M544" s="82" t="str">
        <f ca="1">IF(OR(ROW()&lt;$M$3+3,E544=""),"",INT(AVERAGE(MAX(OFFSET(E544,1-$M$3,0):E544),MIN(OFFSET(F544,1-$M$3,0):F544))))</f>
        <v/>
      </c>
      <c r="N544" s="65" t="str">
        <f t="shared" ca="1" si="43"/>
        <v/>
      </c>
      <c r="O544" s="102" t="str">
        <f ca="1">IF(ROW()&lt;$O$3+$N$3+3,"",IF(OFFSET(E544,1-$N$3,0)="","",INT(AVERAGE(MAX((OFFSET(E544,1-$O$3,0)):(OFFSET(E544,2-($N$3+$O$3),0))),MIN((OFFSET(F544,1-$O$3,0)):(OFFSET(F544,2-($N$3+$O$3),0)))))))</f>
        <v/>
      </c>
      <c r="P544" s="65" t="str">
        <f t="shared" ca="1" si="45"/>
        <v/>
      </c>
      <c r="Q544" s="93" t="str">
        <f t="shared" ca="1" si="44"/>
        <v/>
      </c>
      <c r="R544" s="90"/>
      <c r="S544" s="65"/>
      <c r="T544" s="65"/>
      <c r="U544" s="145" t="str">
        <f ca="1">IFERROR(AVERAGE(OFFSET(G544,1-U$3,0):G544),"")</f>
        <v/>
      </c>
      <c r="V544" s="85"/>
      <c r="W544" s="93"/>
      <c r="X544" s="146">
        <f t="shared" ca="1" si="46"/>
        <v>-1</v>
      </c>
      <c r="Y544" s="92"/>
      <c r="Z544" s="81"/>
      <c r="AA544" s="65"/>
      <c r="AB544" s="103"/>
      <c r="AC544" s="103"/>
      <c r="AD544" s="103"/>
      <c r="AE544" s="65"/>
      <c r="AF544" s="81"/>
      <c r="AG544" s="65"/>
      <c r="AH544" s="65"/>
      <c r="AI544" s="81"/>
      <c r="AJ544" s="65"/>
      <c r="AK544" s="103"/>
      <c r="AL544" s="103"/>
      <c r="AM544" s="103"/>
      <c r="AN544" s="65"/>
      <c r="AO544" s="81"/>
      <c r="AP544" s="65"/>
      <c r="AQ544" s="64"/>
    </row>
    <row r="545" spans="1:43" ht="18" customHeight="1">
      <c r="A545" s="46"/>
      <c r="B545" s="47"/>
      <c r="C545" s="48"/>
      <c r="D545" s="46"/>
      <c r="E545" s="46"/>
      <c r="F545" s="46"/>
      <c r="G545" s="46"/>
      <c r="H545" s="57" t="str">
        <f ca="1">IF(AND(COUNT(OFFSET(G545,1-H$3,0):G545)&lt;&gt;H$3),"",IF(AND(COUNT(OFFSET(G545,1-H$3,0):G545)=H$3,H544=""),AVERAGE(OFFSET(G545,1-H$3,0):G545),IF(COUNT(H544=1),H544+2/(H$3+1)*(G545-H544))))</f>
        <v/>
      </c>
      <c r="I545" s="57" t="str">
        <f ca="1">IF(AND(COUNT(OFFSET(G545,1-I$3,0):G545)&lt;&gt;I$3),"",IF(AND(COUNT(OFFSET(G545,1-I$3,0):G545)=I$3,I544=""),AVERAGE(OFFSET(G545,1-I$3,0):G545),IF(COUNT(I544=1),I544+2/(I$3+1)*(G545-I544))))</f>
        <v/>
      </c>
      <c r="J545" s="58" t="str">
        <f t="shared" ca="1" si="42"/>
        <v/>
      </c>
      <c r="K545" s="58" t="str">
        <f ca="1">IF(AND(COUNT(OFFSET(J545,1-K$3,0):J545)&lt;&gt;K$3),"",IF(AND(COUNT(OFFSET(J545,1-K$3,0):J545)=K$3,K544=""),AVERAGE(OFFSET(J545,1-K$3,0):J545),IF(COUNT(K544=1),K544+2/(K$3+1)*(J545-K544))))</f>
        <v/>
      </c>
      <c r="L545" s="82" t="str">
        <f ca="1">IF(OR(ROW()&lt;$L$3+3,E545=""),"",INT(AVERAGE(MAX(OFFSET(E545,1-$L$3,0):E545),MIN(OFFSET(F545,1-$L$3,0):F545))))</f>
        <v/>
      </c>
      <c r="M545" s="82" t="str">
        <f ca="1">IF(OR(ROW()&lt;$M$3+3,E545=""),"",INT(AVERAGE(MAX(OFFSET(E545,1-$M$3,0):E545),MIN(OFFSET(F545,1-$M$3,0):F545))))</f>
        <v/>
      </c>
      <c r="N545" s="65" t="str">
        <f t="shared" ca="1" si="43"/>
        <v/>
      </c>
      <c r="O545" s="102" t="str">
        <f ca="1">IF(ROW()&lt;$O$3+$N$3+3,"",IF(OFFSET(E545,1-$N$3,0)="","",INT(AVERAGE(MAX((OFFSET(E545,1-$O$3,0)):(OFFSET(E545,2-($N$3+$O$3),0))),MIN((OFFSET(F545,1-$O$3,0)):(OFFSET(F545,2-($N$3+$O$3),0)))))))</f>
        <v/>
      </c>
      <c r="P545" s="65" t="str">
        <f t="shared" ca="1" si="45"/>
        <v/>
      </c>
      <c r="Q545" s="93" t="str">
        <f t="shared" ca="1" si="44"/>
        <v/>
      </c>
      <c r="R545" s="90"/>
      <c r="S545" s="65"/>
      <c r="T545" s="65"/>
      <c r="U545" s="145" t="str">
        <f ca="1">IFERROR(AVERAGE(OFFSET(G545,1-U$3,0):G545),"")</f>
        <v/>
      </c>
      <c r="V545" s="85"/>
      <c r="W545" s="93"/>
      <c r="X545" s="146">
        <f t="shared" ca="1" si="46"/>
        <v>-1</v>
      </c>
      <c r="Y545" s="92"/>
      <c r="Z545" s="81"/>
      <c r="AA545" s="65"/>
      <c r="AB545" s="103"/>
      <c r="AC545" s="103"/>
      <c r="AD545" s="103"/>
      <c r="AE545" s="65"/>
      <c r="AF545" s="81"/>
      <c r="AG545" s="65"/>
      <c r="AH545" s="65"/>
      <c r="AI545" s="81"/>
      <c r="AJ545" s="65"/>
      <c r="AK545" s="103"/>
      <c r="AL545" s="103"/>
      <c r="AM545" s="103"/>
      <c r="AN545" s="65"/>
      <c r="AO545" s="81"/>
      <c r="AP545" s="65"/>
      <c r="AQ545" s="64"/>
    </row>
    <row r="546" spans="1:43" ht="18" customHeight="1">
      <c r="A546" s="46"/>
      <c r="B546" s="47"/>
      <c r="C546" s="48"/>
      <c r="D546" s="46"/>
      <c r="E546" s="46"/>
      <c r="F546" s="46"/>
      <c r="G546" s="46"/>
      <c r="H546" s="57" t="str">
        <f ca="1">IF(AND(COUNT(OFFSET(G546,1-H$3,0):G546)&lt;&gt;H$3),"",IF(AND(COUNT(OFFSET(G546,1-H$3,0):G546)=H$3,H545=""),AVERAGE(OFFSET(G546,1-H$3,0):G546),IF(COUNT(H545=1),H545+2/(H$3+1)*(G546-H545))))</f>
        <v/>
      </c>
      <c r="I546" s="57" t="str">
        <f ca="1">IF(AND(COUNT(OFFSET(G546,1-I$3,0):G546)&lt;&gt;I$3),"",IF(AND(COUNT(OFFSET(G546,1-I$3,0):G546)=I$3,I545=""),AVERAGE(OFFSET(G546,1-I$3,0):G546),IF(COUNT(I545=1),I545+2/(I$3+1)*(G546-I545))))</f>
        <v/>
      </c>
      <c r="J546" s="58" t="str">
        <f t="shared" ca="1" si="42"/>
        <v/>
      </c>
      <c r="K546" s="58" t="str">
        <f ca="1">IF(AND(COUNT(OFFSET(J546,1-K$3,0):J546)&lt;&gt;K$3),"",IF(AND(COUNT(OFFSET(J546,1-K$3,0):J546)=K$3,K545=""),AVERAGE(OFFSET(J546,1-K$3,0):J546),IF(COUNT(K545=1),K545+2/(K$3+1)*(J546-K545))))</f>
        <v/>
      </c>
      <c r="L546" s="82" t="str">
        <f ca="1">IF(OR(ROW()&lt;$L$3+3,E546=""),"",INT(AVERAGE(MAX(OFFSET(E546,1-$L$3,0):E546),MIN(OFFSET(F546,1-$L$3,0):F546))))</f>
        <v/>
      </c>
      <c r="M546" s="82" t="str">
        <f ca="1">IF(OR(ROW()&lt;$M$3+3,E546=""),"",INT(AVERAGE(MAX(OFFSET(E546,1-$M$3,0):E546),MIN(OFFSET(F546,1-$M$3,0):F546))))</f>
        <v/>
      </c>
      <c r="N546" s="65" t="str">
        <f t="shared" ca="1" si="43"/>
        <v/>
      </c>
      <c r="O546" s="102" t="str">
        <f ca="1">IF(ROW()&lt;$O$3+$N$3+3,"",IF(OFFSET(E546,1-$N$3,0)="","",INT(AVERAGE(MAX((OFFSET(E546,1-$O$3,0)):(OFFSET(E546,2-($N$3+$O$3),0))),MIN((OFFSET(F546,1-$O$3,0)):(OFFSET(F546,2-($N$3+$O$3),0)))))))</f>
        <v/>
      </c>
      <c r="P546" s="65" t="str">
        <f t="shared" ca="1" si="45"/>
        <v/>
      </c>
      <c r="Q546" s="93" t="str">
        <f t="shared" ca="1" si="44"/>
        <v/>
      </c>
      <c r="R546" s="90"/>
      <c r="S546" s="65"/>
      <c r="T546" s="65"/>
      <c r="U546" s="145" t="str">
        <f ca="1">IFERROR(AVERAGE(OFFSET(G546,1-U$3,0):G546),"")</f>
        <v/>
      </c>
      <c r="V546" s="85"/>
      <c r="W546" s="93"/>
      <c r="X546" s="146">
        <f t="shared" ca="1" si="46"/>
        <v>-1</v>
      </c>
      <c r="Y546" s="92"/>
      <c r="Z546" s="81"/>
      <c r="AA546" s="65"/>
      <c r="AB546" s="103"/>
      <c r="AC546" s="103"/>
      <c r="AD546" s="103"/>
      <c r="AE546" s="65"/>
      <c r="AF546" s="81"/>
      <c r="AG546" s="65"/>
      <c r="AH546" s="65"/>
      <c r="AI546" s="81"/>
      <c r="AJ546" s="65"/>
      <c r="AK546" s="103"/>
      <c r="AL546" s="103"/>
      <c r="AM546" s="103"/>
      <c r="AN546" s="65"/>
      <c r="AO546" s="81"/>
      <c r="AP546" s="65"/>
      <c r="AQ546" s="64"/>
    </row>
    <row r="547" spans="1:43" ht="18" customHeight="1">
      <c r="A547" s="46"/>
      <c r="B547" s="47"/>
      <c r="C547" s="48"/>
      <c r="D547" s="46"/>
      <c r="E547" s="46"/>
      <c r="F547" s="46"/>
      <c r="G547" s="46"/>
      <c r="H547" s="57" t="str">
        <f ca="1">IF(AND(COUNT(OFFSET(G547,1-H$3,0):G547)&lt;&gt;H$3),"",IF(AND(COUNT(OFFSET(G547,1-H$3,0):G547)=H$3,H546=""),AVERAGE(OFFSET(G547,1-H$3,0):G547),IF(COUNT(H546=1),H546+2/(H$3+1)*(G547-H546))))</f>
        <v/>
      </c>
      <c r="I547" s="57" t="str">
        <f ca="1">IF(AND(COUNT(OFFSET(G547,1-I$3,0):G547)&lt;&gt;I$3),"",IF(AND(COUNT(OFFSET(G547,1-I$3,0):G547)=I$3,I546=""),AVERAGE(OFFSET(G547,1-I$3,0):G547),IF(COUNT(I546=1),I546+2/(I$3+1)*(G547-I546))))</f>
        <v/>
      </c>
      <c r="J547" s="58" t="str">
        <f t="shared" ca="1" si="42"/>
        <v/>
      </c>
      <c r="K547" s="58" t="str">
        <f ca="1">IF(AND(COUNT(OFFSET(J547,1-K$3,0):J547)&lt;&gt;K$3),"",IF(AND(COUNT(OFFSET(J547,1-K$3,0):J547)=K$3,K546=""),AVERAGE(OFFSET(J547,1-K$3,0):J547),IF(COUNT(K546=1),K546+2/(K$3+1)*(J547-K546))))</f>
        <v/>
      </c>
      <c r="L547" s="82" t="str">
        <f ca="1">IF(OR(ROW()&lt;$L$3+3,E547=""),"",INT(AVERAGE(MAX(OFFSET(E547,1-$L$3,0):E547),MIN(OFFSET(F547,1-$L$3,0):F547))))</f>
        <v/>
      </c>
      <c r="M547" s="82" t="str">
        <f ca="1">IF(OR(ROW()&lt;$M$3+3,E547=""),"",INT(AVERAGE(MAX(OFFSET(E547,1-$M$3,0):E547),MIN(OFFSET(F547,1-$M$3,0):F547))))</f>
        <v/>
      </c>
      <c r="N547" s="65" t="str">
        <f t="shared" ca="1" si="43"/>
        <v/>
      </c>
      <c r="O547" s="102" t="str">
        <f ca="1">IF(ROW()&lt;$O$3+$N$3+3,"",IF(OFFSET(E547,1-$N$3,0)="","",INT(AVERAGE(MAX((OFFSET(E547,1-$O$3,0)):(OFFSET(E547,2-($N$3+$O$3),0))),MIN((OFFSET(F547,1-$O$3,0)):(OFFSET(F547,2-($N$3+$O$3),0)))))))</f>
        <v/>
      </c>
      <c r="P547" s="65" t="str">
        <f t="shared" ca="1" si="45"/>
        <v/>
      </c>
      <c r="Q547" s="93" t="str">
        <f t="shared" ca="1" si="44"/>
        <v/>
      </c>
      <c r="R547" s="90"/>
      <c r="S547" s="65"/>
      <c r="T547" s="65"/>
      <c r="U547" s="145" t="str">
        <f ca="1">IFERROR(AVERAGE(OFFSET(G547,1-U$3,0):G547),"")</f>
        <v/>
      </c>
      <c r="V547" s="85"/>
      <c r="W547" s="93"/>
      <c r="X547" s="146">
        <f t="shared" ca="1" si="46"/>
        <v>-1</v>
      </c>
      <c r="Y547" s="92"/>
      <c r="Z547" s="81"/>
      <c r="AA547" s="65"/>
      <c r="AB547" s="103"/>
      <c r="AC547" s="103"/>
      <c r="AD547" s="103"/>
      <c r="AE547" s="65"/>
      <c r="AF547" s="81"/>
      <c r="AG547" s="65"/>
      <c r="AH547" s="65"/>
      <c r="AI547" s="81"/>
      <c r="AJ547" s="65"/>
      <c r="AK547" s="103"/>
      <c r="AL547" s="103"/>
      <c r="AM547" s="103"/>
      <c r="AN547" s="65"/>
      <c r="AO547" s="81"/>
      <c r="AP547" s="65"/>
      <c r="AQ547" s="64"/>
    </row>
    <row r="548" spans="1:43" ht="18" customHeight="1">
      <c r="A548" s="46"/>
      <c r="B548" s="47"/>
      <c r="C548" s="48"/>
      <c r="D548" s="46"/>
      <c r="E548" s="46"/>
      <c r="F548" s="46"/>
      <c r="G548" s="46"/>
      <c r="H548" s="57" t="str">
        <f ca="1">IF(AND(COUNT(OFFSET(G548,1-H$3,0):G548)&lt;&gt;H$3),"",IF(AND(COUNT(OFFSET(G548,1-H$3,0):G548)=H$3,H547=""),AVERAGE(OFFSET(G548,1-H$3,0):G548),IF(COUNT(H547=1),H547+2/(H$3+1)*(G548-H547))))</f>
        <v/>
      </c>
      <c r="I548" s="57" t="str">
        <f ca="1">IF(AND(COUNT(OFFSET(G548,1-I$3,0):G548)&lt;&gt;I$3),"",IF(AND(COUNT(OFFSET(G548,1-I$3,0):G548)=I$3,I547=""),AVERAGE(OFFSET(G548,1-I$3,0):G548),IF(COUNT(I547=1),I547+2/(I$3+1)*(G548-I547))))</f>
        <v/>
      </c>
      <c r="J548" s="58" t="str">
        <f t="shared" ca="1" si="42"/>
        <v/>
      </c>
      <c r="K548" s="58" t="str">
        <f ca="1">IF(AND(COUNT(OFFSET(J548,1-K$3,0):J548)&lt;&gt;K$3),"",IF(AND(COUNT(OFFSET(J548,1-K$3,0):J548)=K$3,K547=""),AVERAGE(OFFSET(J548,1-K$3,0):J548),IF(COUNT(K547=1),K547+2/(K$3+1)*(J548-K547))))</f>
        <v/>
      </c>
      <c r="L548" s="82" t="str">
        <f ca="1">IF(OR(ROW()&lt;$L$3+3,E548=""),"",INT(AVERAGE(MAX(OFFSET(E548,1-$L$3,0):E548),MIN(OFFSET(F548,1-$L$3,0):F548))))</f>
        <v/>
      </c>
      <c r="M548" s="82" t="str">
        <f ca="1">IF(OR(ROW()&lt;$M$3+3,E548=""),"",INT(AVERAGE(MAX(OFFSET(E548,1-$M$3,0):E548),MIN(OFFSET(F548,1-$M$3,0):F548))))</f>
        <v/>
      </c>
      <c r="N548" s="65" t="str">
        <f t="shared" ca="1" si="43"/>
        <v/>
      </c>
      <c r="O548" s="102" t="str">
        <f ca="1">IF(ROW()&lt;$O$3+$N$3+3,"",IF(OFFSET(E548,1-$N$3,0)="","",INT(AVERAGE(MAX((OFFSET(E548,1-$O$3,0)):(OFFSET(E548,2-($N$3+$O$3),0))),MIN((OFFSET(F548,1-$O$3,0)):(OFFSET(F548,2-($N$3+$O$3),0)))))))</f>
        <v/>
      </c>
      <c r="P548" s="65" t="str">
        <f t="shared" ca="1" si="45"/>
        <v/>
      </c>
      <c r="Q548" s="93" t="str">
        <f t="shared" ca="1" si="44"/>
        <v/>
      </c>
      <c r="R548" s="90"/>
      <c r="S548" s="65"/>
      <c r="T548" s="65"/>
      <c r="U548" s="145" t="str">
        <f ca="1">IFERROR(AVERAGE(OFFSET(G548,1-U$3,0):G548),"")</f>
        <v/>
      </c>
      <c r="V548" s="85"/>
      <c r="W548" s="93"/>
      <c r="X548" s="146">
        <f t="shared" ca="1" si="46"/>
        <v>-1</v>
      </c>
      <c r="Y548" s="92"/>
      <c r="Z548" s="81"/>
      <c r="AA548" s="65"/>
      <c r="AB548" s="103"/>
      <c r="AC548" s="103"/>
      <c r="AD548" s="103"/>
      <c r="AE548" s="65"/>
      <c r="AF548" s="81"/>
      <c r="AG548" s="65"/>
      <c r="AH548" s="65"/>
      <c r="AI548" s="81"/>
      <c r="AJ548" s="65"/>
      <c r="AK548" s="103"/>
      <c r="AL548" s="103"/>
      <c r="AM548" s="103"/>
      <c r="AN548" s="65"/>
      <c r="AO548" s="81"/>
      <c r="AP548" s="65"/>
      <c r="AQ548" s="64"/>
    </row>
    <row r="549" spans="1:43" ht="18" customHeight="1">
      <c r="A549" s="46"/>
      <c r="B549" s="47"/>
      <c r="C549" s="48"/>
      <c r="D549" s="46"/>
      <c r="E549" s="46"/>
      <c r="F549" s="46"/>
      <c r="G549" s="46"/>
      <c r="H549" s="57" t="str">
        <f ca="1">IF(AND(COUNT(OFFSET(G549,1-H$3,0):G549)&lt;&gt;H$3),"",IF(AND(COUNT(OFFSET(G549,1-H$3,0):G549)=H$3,H548=""),AVERAGE(OFFSET(G549,1-H$3,0):G549),IF(COUNT(H548=1),H548+2/(H$3+1)*(G549-H548))))</f>
        <v/>
      </c>
      <c r="I549" s="57" t="str">
        <f ca="1">IF(AND(COUNT(OFFSET(G549,1-I$3,0):G549)&lt;&gt;I$3),"",IF(AND(COUNT(OFFSET(G549,1-I$3,0):G549)=I$3,I548=""),AVERAGE(OFFSET(G549,1-I$3,0):G549),IF(COUNT(I548=1),I548+2/(I$3+1)*(G549-I548))))</f>
        <v/>
      </c>
      <c r="J549" s="58" t="str">
        <f t="shared" ca="1" si="42"/>
        <v/>
      </c>
      <c r="K549" s="58" t="str">
        <f ca="1">IF(AND(COUNT(OFFSET(J549,1-K$3,0):J549)&lt;&gt;K$3),"",IF(AND(COUNT(OFFSET(J549,1-K$3,0):J549)=K$3,K548=""),AVERAGE(OFFSET(J549,1-K$3,0):J549),IF(COUNT(K548=1),K548+2/(K$3+1)*(J549-K548))))</f>
        <v/>
      </c>
      <c r="L549" s="82" t="str">
        <f ca="1">IF(OR(ROW()&lt;$L$3+3,E549=""),"",INT(AVERAGE(MAX(OFFSET(E549,1-$L$3,0):E549),MIN(OFFSET(F549,1-$L$3,0):F549))))</f>
        <v/>
      </c>
      <c r="M549" s="82" t="str">
        <f ca="1">IF(OR(ROW()&lt;$M$3+3,E549=""),"",INT(AVERAGE(MAX(OFFSET(E549,1-$M$3,0):E549),MIN(OFFSET(F549,1-$M$3,0):F549))))</f>
        <v/>
      </c>
      <c r="N549" s="65" t="str">
        <f t="shared" ca="1" si="43"/>
        <v/>
      </c>
      <c r="O549" s="102" t="str">
        <f ca="1">IF(ROW()&lt;$O$3+$N$3+3,"",IF(OFFSET(E549,1-$N$3,0)="","",INT(AVERAGE(MAX((OFFSET(E549,1-$O$3,0)):(OFFSET(E549,2-($N$3+$O$3),0))),MIN((OFFSET(F549,1-$O$3,0)):(OFFSET(F549,2-($N$3+$O$3),0)))))))</f>
        <v/>
      </c>
      <c r="P549" s="65" t="str">
        <f t="shared" ca="1" si="45"/>
        <v/>
      </c>
      <c r="Q549" s="93" t="str">
        <f t="shared" ca="1" si="44"/>
        <v/>
      </c>
      <c r="R549" s="90"/>
      <c r="S549" s="65"/>
      <c r="T549" s="65"/>
      <c r="U549" s="145" t="str">
        <f ca="1">IFERROR(AVERAGE(OFFSET(G549,1-U$3,0):G549),"")</f>
        <v/>
      </c>
      <c r="V549" s="85"/>
      <c r="W549" s="93"/>
      <c r="X549" s="146">
        <f t="shared" ca="1" si="46"/>
        <v>-1</v>
      </c>
      <c r="Y549" s="92"/>
      <c r="Z549" s="81"/>
      <c r="AA549" s="65"/>
      <c r="AB549" s="103"/>
      <c r="AC549" s="103"/>
      <c r="AD549" s="103"/>
      <c r="AE549" s="65"/>
      <c r="AF549" s="81"/>
      <c r="AG549" s="65"/>
      <c r="AH549" s="65"/>
      <c r="AI549" s="81"/>
      <c r="AJ549" s="65"/>
      <c r="AK549" s="103"/>
      <c r="AL549" s="103"/>
      <c r="AM549" s="103"/>
      <c r="AN549" s="65"/>
      <c r="AO549" s="81"/>
      <c r="AP549" s="65"/>
      <c r="AQ549" s="64"/>
    </row>
    <row r="550" spans="1:43" ht="18" customHeight="1">
      <c r="A550" s="46"/>
      <c r="B550" s="47"/>
      <c r="C550" s="48"/>
      <c r="D550" s="46"/>
      <c r="E550" s="46"/>
      <c r="F550" s="46"/>
      <c r="G550" s="46"/>
      <c r="H550" s="57" t="str">
        <f ca="1">IF(AND(COUNT(OFFSET(G550,1-H$3,0):G550)&lt;&gt;H$3),"",IF(AND(COUNT(OFFSET(G550,1-H$3,0):G550)=H$3,H549=""),AVERAGE(OFFSET(G550,1-H$3,0):G550),IF(COUNT(H549=1),H549+2/(H$3+1)*(G550-H549))))</f>
        <v/>
      </c>
      <c r="I550" s="57" t="str">
        <f ca="1">IF(AND(COUNT(OFFSET(G550,1-I$3,0):G550)&lt;&gt;I$3),"",IF(AND(COUNT(OFFSET(G550,1-I$3,0):G550)=I$3,I549=""),AVERAGE(OFFSET(G550,1-I$3,0):G550),IF(COUNT(I549=1),I549+2/(I$3+1)*(G550-I549))))</f>
        <v/>
      </c>
      <c r="J550" s="58" t="str">
        <f t="shared" ca="1" si="42"/>
        <v/>
      </c>
      <c r="K550" s="58" t="str">
        <f ca="1">IF(AND(COUNT(OFFSET(J550,1-K$3,0):J550)&lt;&gt;K$3),"",IF(AND(COUNT(OFFSET(J550,1-K$3,0):J550)=K$3,K549=""),AVERAGE(OFFSET(J550,1-K$3,0):J550),IF(COUNT(K549=1),K549+2/(K$3+1)*(J550-K549))))</f>
        <v/>
      </c>
      <c r="L550" s="82" t="str">
        <f ca="1">IF(OR(ROW()&lt;$L$3+3,E550=""),"",INT(AVERAGE(MAX(OFFSET(E550,1-$L$3,0):E550),MIN(OFFSET(F550,1-$L$3,0):F550))))</f>
        <v/>
      </c>
      <c r="M550" s="82" t="str">
        <f ca="1">IF(OR(ROW()&lt;$M$3+3,E550=""),"",INT(AVERAGE(MAX(OFFSET(E550,1-$M$3,0):E550),MIN(OFFSET(F550,1-$M$3,0):F550))))</f>
        <v/>
      </c>
      <c r="N550" s="65" t="str">
        <f t="shared" ca="1" si="43"/>
        <v/>
      </c>
      <c r="O550" s="102" t="str">
        <f ca="1">IF(ROW()&lt;$O$3+$N$3+3,"",IF(OFFSET(E550,1-$N$3,0)="","",INT(AVERAGE(MAX((OFFSET(E550,1-$O$3,0)):(OFFSET(E550,2-($N$3+$O$3),0))),MIN((OFFSET(F550,1-$O$3,0)):(OFFSET(F550,2-($N$3+$O$3),0)))))))</f>
        <v/>
      </c>
      <c r="P550" s="65" t="str">
        <f t="shared" ca="1" si="45"/>
        <v/>
      </c>
      <c r="Q550" s="93" t="str">
        <f t="shared" ca="1" si="44"/>
        <v/>
      </c>
      <c r="R550" s="90"/>
      <c r="S550" s="65"/>
      <c r="T550" s="65"/>
      <c r="U550" s="145" t="str">
        <f ca="1">IFERROR(AVERAGE(OFFSET(G550,1-U$3,0):G550),"")</f>
        <v/>
      </c>
      <c r="V550" s="85"/>
      <c r="W550" s="93"/>
      <c r="X550" s="146">
        <f t="shared" ca="1" si="46"/>
        <v>-1</v>
      </c>
      <c r="Y550" s="92"/>
      <c r="Z550" s="81"/>
      <c r="AA550" s="65"/>
      <c r="AB550" s="103"/>
      <c r="AC550" s="103"/>
      <c r="AD550" s="103"/>
      <c r="AE550" s="65"/>
      <c r="AF550" s="81"/>
      <c r="AG550" s="65"/>
      <c r="AH550" s="65"/>
      <c r="AI550" s="81"/>
      <c r="AJ550" s="65"/>
      <c r="AK550" s="103"/>
      <c r="AL550" s="103"/>
      <c r="AM550" s="103"/>
      <c r="AN550" s="65"/>
      <c r="AO550" s="81"/>
      <c r="AP550" s="65"/>
      <c r="AQ550" s="64"/>
    </row>
    <row r="551" spans="1:43" ht="18" customHeight="1">
      <c r="A551" s="46"/>
      <c r="B551" s="47"/>
      <c r="C551" s="48"/>
      <c r="D551" s="46"/>
      <c r="E551" s="46"/>
      <c r="F551" s="46"/>
      <c r="G551" s="46"/>
      <c r="H551" s="57" t="str">
        <f ca="1">IF(AND(COUNT(OFFSET(G551,1-H$3,0):G551)&lt;&gt;H$3),"",IF(AND(COUNT(OFFSET(G551,1-H$3,0):G551)=H$3,H550=""),AVERAGE(OFFSET(G551,1-H$3,0):G551),IF(COUNT(H550=1),H550+2/(H$3+1)*(G551-H550))))</f>
        <v/>
      </c>
      <c r="I551" s="57" t="str">
        <f ca="1">IF(AND(COUNT(OFFSET(G551,1-I$3,0):G551)&lt;&gt;I$3),"",IF(AND(COUNT(OFFSET(G551,1-I$3,0):G551)=I$3,I550=""),AVERAGE(OFFSET(G551,1-I$3,0):G551),IF(COUNT(I550=1),I550+2/(I$3+1)*(G551-I550))))</f>
        <v/>
      </c>
      <c r="J551" s="58" t="str">
        <f t="shared" ca="1" si="42"/>
        <v/>
      </c>
      <c r="K551" s="58" t="str">
        <f ca="1">IF(AND(COUNT(OFFSET(J551,1-K$3,0):J551)&lt;&gt;K$3),"",IF(AND(COUNT(OFFSET(J551,1-K$3,0):J551)=K$3,K550=""),AVERAGE(OFFSET(J551,1-K$3,0):J551),IF(COUNT(K550=1),K550+2/(K$3+1)*(J551-K550))))</f>
        <v/>
      </c>
      <c r="L551" s="82" t="str">
        <f ca="1">IF(OR(ROW()&lt;$L$3+3,E551=""),"",INT(AVERAGE(MAX(OFFSET(E551,1-$L$3,0):E551),MIN(OFFSET(F551,1-$L$3,0):F551))))</f>
        <v/>
      </c>
      <c r="M551" s="82" t="str">
        <f ca="1">IF(OR(ROW()&lt;$M$3+3,E551=""),"",INT(AVERAGE(MAX(OFFSET(E551,1-$M$3,0):E551),MIN(OFFSET(F551,1-$M$3,0):F551))))</f>
        <v/>
      </c>
      <c r="N551" s="65" t="str">
        <f t="shared" ca="1" si="43"/>
        <v/>
      </c>
      <c r="O551" s="102" t="str">
        <f ca="1">IF(ROW()&lt;$O$3+$N$3+3,"",IF(OFFSET(E551,1-$N$3,0)="","",INT(AVERAGE(MAX((OFFSET(E551,1-$O$3,0)):(OFFSET(E551,2-($N$3+$O$3),0))),MIN((OFFSET(F551,1-$O$3,0)):(OFFSET(F551,2-($N$3+$O$3),0)))))))</f>
        <v/>
      </c>
      <c r="P551" s="65" t="str">
        <f t="shared" ca="1" si="45"/>
        <v/>
      </c>
      <c r="Q551" s="93" t="str">
        <f t="shared" ca="1" si="44"/>
        <v/>
      </c>
      <c r="R551" s="90"/>
      <c r="S551" s="65"/>
      <c r="T551" s="65"/>
      <c r="U551" s="145" t="str">
        <f ca="1">IFERROR(AVERAGE(OFFSET(G551,1-U$3,0):G551),"")</f>
        <v/>
      </c>
      <c r="V551" s="85"/>
      <c r="W551" s="93"/>
      <c r="X551" s="146">
        <f t="shared" ca="1" si="46"/>
        <v>-1</v>
      </c>
      <c r="Y551" s="92"/>
      <c r="Z551" s="81"/>
      <c r="AA551" s="65"/>
      <c r="AB551" s="103"/>
      <c r="AC551" s="103"/>
      <c r="AD551" s="103"/>
      <c r="AE551" s="65"/>
      <c r="AF551" s="81"/>
      <c r="AG551" s="65"/>
      <c r="AH551" s="65"/>
      <c r="AI551" s="81"/>
      <c r="AJ551" s="65"/>
      <c r="AK551" s="103"/>
      <c r="AL551" s="103"/>
      <c r="AM551" s="103"/>
      <c r="AN551" s="65"/>
      <c r="AO551" s="81"/>
      <c r="AP551" s="65"/>
      <c r="AQ551" s="64"/>
    </row>
    <row r="552" spans="1:43" ht="18" customHeight="1">
      <c r="A552" s="46"/>
      <c r="B552" s="47"/>
      <c r="C552" s="48"/>
      <c r="D552" s="46"/>
      <c r="E552" s="46"/>
      <c r="F552" s="46"/>
      <c r="G552" s="46"/>
      <c r="H552" s="57" t="str">
        <f ca="1">IF(AND(COUNT(OFFSET(G552,1-H$3,0):G552)&lt;&gt;H$3),"",IF(AND(COUNT(OFFSET(G552,1-H$3,0):G552)=H$3,H551=""),AVERAGE(OFFSET(G552,1-H$3,0):G552),IF(COUNT(H551=1),H551+2/(H$3+1)*(G552-H551))))</f>
        <v/>
      </c>
      <c r="I552" s="57" t="str">
        <f ca="1">IF(AND(COUNT(OFFSET(G552,1-I$3,0):G552)&lt;&gt;I$3),"",IF(AND(COUNT(OFFSET(G552,1-I$3,0):G552)=I$3,I551=""),AVERAGE(OFFSET(G552,1-I$3,0):G552),IF(COUNT(I551=1),I551+2/(I$3+1)*(G552-I551))))</f>
        <v/>
      </c>
      <c r="J552" s="58" t="str">
        <f t="shared" ca="1" si="42"/>
        <v/>
      </c>
      <c r="K552" s="58" t="str">
        <f ca="1">IF(AND(COUNT(OFFSET(J552,1-K$3,0):J552)&lt;&gt;K$3),"",IF(AND(COUNT(OFFSET(J552,1-K$3,0):J552)=K$3,K551=""),AVERAGE(OFFSET(J552,1-K$3,0):J552),IF(COUNT(K551=1),K551+2/(K$3+1)*(J552-K551))))</f>
        <v/>
      </c>
      <c r="L552" s="82" t="str">
        <f ca="1">IF(OR(ROW()&lt;$L$3+3,E552=""),"",INT(AVERAGE(MAX(OFFSET(E552,1-$L$3,0):E552),MIN(OFFSET(F552,1-$L$3,0):F552))))</f>
        <v/>
      </c>
      <c r="M552" s="82" t="str">
        <f ca="1">IF(OR(ROW()&lt;$M$3+3,E552=""),"",INT(AVERAGE(MAX(OFFSET(E552,1-$M$3,0):E552),MIN(OFFSET(F552,1-$M$3,0):F552))))</f>
        <v/>
      </c>
      <c r="N552" s="65" t="str">
        <f t="shared" ca="1" si="43"/>
        <v/>
      </c>
      <c r="O552" s="102" t="str">
        <f ca="1">IF(ROW()&lt;$O$3+$N$3+3,"",IF(OFFSET(E552,1-$N$3,0)="","",INT(AVERAGE(MAX((OFFSET(E552,1-$O$3,0)):(OFFSET(E552,2-($N$3+$O$3),0))),MIN((OFFSET(F552,1-$O$3,0)):(OFFSET(F552,2-($N$3+$O$3),0)))))))</f>
        <v/>
      </c>
      <c r="P552" s="65" t="str">
        <f t="shared" ca="1" si="45"/>
        <v/>
      </c>
      <c r="Q552" s="93" t="str">
        <f t="shared" ca="1" si="44"/>
        <v/>
      </c>
      <c r="R552" s="90"/>
      <c r="S552" s="65"/>
      <c r="T552" s="65"/>
      <c r="U552" s="145" t="str">
        <f ca="1">IFERROR(AVERAGE(OFFSET(G552,1-U$3,0):G552),"")</f>
        <v/>
      </c>
      <c r="V552" s="85"/>
      <c r="W552" s="93"/>
      <c r="X552" s="146">
        <f t="shared" ca="1" si="46"/>
        <v>-1</v>
      </c>
      <c r="Y552" s="92"/>
      <c r="Z552" s="81"/>
      <c r="AA552" s="65"/>
      <c r="AB552" s="103"/>
      <c r="AC552" s="103"/>
      <c r="AD552" s="103"/>
      <c r="AE552" s="65"/>
      <c r="AF552" s="81"/>
      <c r="AG552" s="65"/>
      <c r="AH552" s="65"/>
      <c r="AI552" s="81"/>
      <c r="AJ552" s="65"/>
      <c r="AK552" s="103"/>
      <c r="AL552" s="103"/>
      <c r="AM552" s="103"/>
      <c r="AN552" s="65"/>
      <c r="AO552" s="81"/>
      <c r="AP552" s="65"/>
      <c r="AQ552" s="64"/>
    </row>
    <row r="553" spans="1:43" ht="18" customHeight="1">
      <c r="A553" s="46"/>
      <c r="B553" s="47"/>
      <c r="C553" s="48"/>
      <c r="D553" s="46"/>
      <c r="E553" s="46"/>
      <c r="F553" s="46"/>
      <c r="G553" s="46"/>
      <c r="H553" s="57" t="str">
        <f ca="1">IF(AND(COUNT(OFFSET(G553,1-H$3,0):G553)&lt;&gt;H$3),"",IF(AND(COUNT(OFFSET(G553,1-H$3,0):G553)=H$3,H552=""),AVERAGE(OFFSET(G553,1-H$3,0):G553),IF(COUNT(H552=1),H552+2/(H$3+1)*(G553-H552))))</f>
        <v/>
      </c>
      <c r="I553" s="57" t="str">
        <f ca="1">IF(AND(COUNT(OFFSET(G553,1-I$3,0):G553)&lt;&gt;I$3),"",IF(AND(COUNT(OFFSET(G553,1-I$3,0):G553)=I$3,I552=""),AVERAGE(OFFSET(G553,1-I$3,0):G553),IF(COUNT(I552=1),I552+2/(I$3+1)*(G553-I552))))</f>
        <v/>
      </c>
      <c r="J553" s="58" t="str">
        <f t="shared" ca="1" si="42"/>
        <v/>
      </c>
      <c r="K553" s="58" t="str">
        <f ca="1">IF(AND(COUNT(OFFSET(J553,1-K$3,0):J553)&lt;&gt;K$3),"",IF(AND(COUNT(OFFSET(J553,1-K$3,0):J553)=K$3,K552=""),AVERAGE(OFFSET(J553,1-K$3,0):J553),IF(COUNT(K552=1),K552+2/(K$3+1)*(J553-K552))))</f>
        <v/>
      </c>
      <c r="L553" s="82" t="str">
        <f ca="1">IF(OR(ROW()&lt;$L$3+3,E553=""),"",INT(AVERAGE(MAX(OFFSET(E553,1-$L$3,0):E553),MIN(OFFSET(F553,1-$L$3,0):F553))))</f>
        <v/>
      </c>
      <c r="M553" s="82" t="str">
        <f ca="1">IF(OR(ROW()&lt;$M$3+3,E553=""),"",INT(AVERAGE(MAX(OFFSET(E553,1-$M$3,0):E553),MIN(OFFSET(F553,1-$M$3,0):F553))))</f>
        <v/>
      </c>
      <c r="N553" s="65" t="str">
        <f t="shared" ca="1" si="43"/>
        <v/>
      </c>
      <c r="O553" s="102" t="str">
        <f ca="1">IF(ROW()&lt;$O$3+$N$3+3,"",IF(OFFSET(E553,1-$N$3,0)="","",INT(AVERAGE(MAX((OFFSET(E553,1-$O$3,0)):(OFFSET(E553,2-($N$3+$O$3),0))),MIN((OFFSET(F553,1-$O$3,0)):(OFFSET(F553,2-($N$3+$O$3),0)))))))</f>
        <v/>
      </c>
      <c r="P553" s="65" t="str">
        <f t="shared" ca="1" si="45"/>
        <v/>
      </c>
      <c r="Q553" s="93" t="str">
        <f t="shared" ca="1" si="44"/>
        <v/>
      </c>
      <c r="R553" s="90"/>
      <c r="S553" s="65"/>
      <c r="T553" s="65"/>
      <c r="U553" s="145" t="str">
        <f ca="1">IFERROR(AVERAGE(OFFSET(G553,1-U$3,0):G553),"")</f>
        <v/>
      </c>
      <c r="V553" s="85"/>
      <c r="W553" s="93"/>
      <c r="X553" s="146">
        <f t="shared" ca="1" si="46"/>
        <v>-1</v>
      </c>
      <c r="Y553" s="92"/>
      <c r="Z553" s="81"/>
      <c r="AA553" s="65"/>
      <c r="AB553" s="103"/>
      <c r="AC553" s="103"/>
      <c r="AD553" s="103"/>
      <c r="AE553" s="65"/>
      <c r="AF553" s="81"/>
      <c r="AG553" s="65"/>
      <c r="AH553" s="65"/>
      <c r="AI553" s="81"/>
      <c r="AJ553" s="65"/>
      <c r="AK553" s="103"/>
      <c r="AL553" s="103"/>
      <c r="AM553" s="103"/>
      <c r="AN553" s="65"/>
      <c r="AO553" s="81"/>
      <c r="AP553" s="65"/>
      <c r="AQ553" s="64"/>
    </row>
    <row r="554" spans="1:43" ht="18" customHeight="1">
      <c r="A554" s="46"/>
      <c r="B554" s="47"/>
      <c r="C554" s="48"/>
      <c r="D554" s="46"/>
      <c r="E554" s="46"/>
      <c r="F554" s="46"/>
      <c r="G554" s="46"/>
      <c r="H554" s="57" t="str">
        <f ca="1">IF(AND(COUNT(OFFSET(G554,1-H$3,0):G554)&lt;&gt;H$3),"",IF(AND(COUNT(OFFSET(G554,1-H$3,0):G554)=H$3,H553=""),AVERAGE(OFFSET(G554,1-H$3,0):G554),IF(COUNT(H553=1),H553+2/(H$3+1)*(G554-H553))))</f>
        <v/>
      </c>
      <c r="I554" s="57" t="str">
        <f ca="1">IF(AND(COUNT(OFFSET(G554,1-I$3,0):G554)&lt;&gt;I$3),"",IF(AND(COUNT(OFFSET(G554,1-I$3,0):G554)=I$3,I553=""),AVERAGE(OFFSET(G554,1-I$3,0):G554),IF(COUNT(I553=1),I553+2/(I$3+1)*(G554-I553))))</f>
        <v/>
      </c>
      <c r="J554" s="58" t="str">
        <f t="shared" ca="1" si="42"/>
        <v/>
      </c>
      <c r="K554" s="58" t="str">
        <f ca="1">IF(AND(COUNT(OFFSET(J554,1-K$3,0):J554)&lt;&gt;K$3),"",IF(AND(COUNT(OFFSET(J554,1-K$3,0):J554)=K$3,K553=""),AVERAGE(OFFSET(J554,1-K$3,0):J554),IF(COUNT(K553=1),K553+2/(K$3+1)*(J554-K553))))</f>
        <v/>
      </c>
      <c r="L554" s="82" t="str">
        <f ca="1">IF(OR(ROW()&lt;$L$3+3,E554=""),"",INT(AVERAGE(MAX(OFFSET(E554,1-$L$3,0):E554),MIN(OFFSET(F554,1-$L$3,0):F554))))</f>
        <v/>
      </c>
      <c r="M554" s="82" t="str">
        <f ca="1">IF(OR(ROW()&lt;$M$3+3,E554=""),"",INT(AVERAGE(MAX(OFFSET(E554,1-$M$3,0):E554),MIN(OFFSET(F554,1-$M$3,0):F554))))</f>
        <v/>
      </c>
      <c r="N554" s="65" t="str">
        <f t="shared" ca="1" si="43"/>
        <v/>
      </c>
      <c r="O554" s="102" t="str">
        <f ca="1">IF(ROW()&lt;$O$3+$N$3+3,"",IF(OFFSET(E554,1-$N$3,0)="","",INT(AVERAGE(MAX((OFFSET(E554,1-$O$3,0)):(OFFSET(E554,2-($N$3+$O$3),0))),MIN((OFFSET(F554,1-$O$3,0)):(OFFSET(F554,2-($N$3+$O$3),0)))))))</f>
        <v/>
      </c>
      <c r="P554" s="65" t="str">
        <f t="shared" ca="1" si="45"/>
        <v/>
      </c>
      <c r="Q554" s="93" t="str">
        <f t="shared" ca="1" si="44"/>
        <v/>
      </c>
      <c r="R554" s="90"/>
      <c r="S554" s="65"/>
      <c r="T554" s="65"/>
      <c r="U554" s="145" t="str">
        <f ca="1">IFERROR(AVERAGE(OFFSET(G554,1-U$3,0):G554),"")</f>
        <v/>
      </c>
      <c r="V554" s="85"/>
      <c r="W554" s="93"/>
      <c r="X554" s="146">
        <f t="shared" ca="1" si="46"/>
        <v>-1</v>
      </c>
      <c r="Y554" s="92"/>
      <c r="Z554" s="81"/>
      <c r="AA554" s="65"/>
      <c r="AB554" s="103"/>
      <c r="AC554" s="103"/>
      <c r="AD554" s="103"/>
      <c r="AE554" s="65"/>
      <c r="AF554" s="81"/>
      <c r="AG554" s="65"/>
      <c r="AH554" s="65"/>
      <c r="AI554" s="81"/>
      <c r="AJ554" s="65"/>
      <c r="AK554" s="103"/>
      <c r="AL554" s="103"/>
      <c r="AM554" s="103"/>
      <c r="AN554" s="65"/>
      <c r="AO554" s="81"/>
      <c r="AP554" s="65"/>
      <c r="AQ554" s="64"/>
    </row>
    <row r="555" spans="1:43" ht="18" customHeight="1">
      <c r="A555" s="46"/>
      <c r="B555" s="47"/>
      <c r="C555" s="48"/>
      <c r="D555" s="46"/>
      <c r="E555" s="46"/>
      <c r="F555" s="46"/>
      <c r="G555" s="46"/>
      <c r="H555" s="57" t="str">
        <f ca="1">IF(AND(COUNT(OFFSET(G555,1-H$3,0):G555)&lt;&gt;H$3),"",IF(AND(COUNT(OFFSET(G555,1-H$3,0):G555)=H$3,H554=""),AVERAGE(OFFSET(G555,1-H$3,0):G555),IF(COUNT(H554=1),H554+2/(H$3+1)*(G555-H554))))</f>
        <v/>
      </c>
      <c r="I555" s="57" t="str">
        <f ca="1">IF(AND(COUNT(OFFSET(G555,1-I$3,0):G555)&lt;&gt;I$3),"",IF(AND(COUNT(OFFSET(G555,1-I$3,0):G555)=I$3,I554=""),AVERAGE(OFFSET(G555,1-I$3,0):G555),IF(COUNT(I554=1),I554+2/(I$3+1)*(G555-I554))))</f>
        <v/>
      </c>
      <c r="J555" s="58" t="str">
        <f t="shared" ca="1" si="42"/>
        <v/>
      </c>
      <c r="K555" s="58" t="str">
        <f ca="1">IF(AND(COUNT(OFFSET(J555,1-K$3,0):J555)&lt;&gt;K$3),"",IF(AND(COUNT(OFFSET(J555,1-K$3,0):J555)=K$3,K554=""),AVERAGE(OFFSET(J555,1-K$3,0):J555),IF(COUNT(K554=1),K554+2/(K$3+1)*(J555-K554))))</f>
        <v/>
      </c>
      <c r="L555" s="82" t="str">
        <f ca="1">IF(OR(ROW()&lt;$L$3+3,E555=""),"",INT(AVERAGE(MAX(OFFSET(E555,1-$L$3,0):E555),MIN(OFFSET(F555,1-$L$3,0):F555))))</f>
        <v/>
      </c>
      <c r="M555" s="82" t="str">
        <f ca="1">IF(OR(ROW()&lt;$M$3+3,E555=""),"",INT(AVERAGE(MAX(OFFSET(E555,1-$M$3,0):E555),MIN(OFFSET(F555,1-$M$3,0):F555))))</f>
        <v/>
      </c>
      <c r="N555" s="65" t="str">
        <f t="shared" ca="1" si="43"/>
        <v/>
      </c>
      <c r="O555" s="102" t="str">
        <f ca="1">IF(ROW()&lt;$O$3+$N$3+3,"",IF(OFFSET(E555,1-$N$3,0)="","",INT(AVERAGE(MAX((OFFSET(E555,1-$O$3,0)):(OFFSET(E555,2-($N$3+$O$3),0))),MIN((OFFSET(F555,1-$O$3,0)):(OFFSET(F555,2-($N$3+$O$3),0)))))))</f>
        <v/>
      </c>
      <c r="P555" s="65" t="str">
        <f t="shared" ca="1" si="45"/>
        <v/>
      </c>
      <c r="Q555" s="93" t="str">
        <f t="shared" ca="1" si="44"/>
        <v/>
      </c>
      <c r="R555" s="90"/>
      <c r="S555" s="65"/>
      <c r="T555" s="65"/>
      <c r="U555" s="145" t="str">
        <f ca="1">IFERROR(AVERAGE(OFFSET(G555,1-U$3,0):G555),"")</f>
        <v/>
      </c>
      <c r="V555" s="85"/>
      <c r="W555" s="93"/>
      <c r="X555" s="146">
        <f t="shared" ca="1" si="46"/>
        <v>-1</v>
      </c>
      <c r="Y555" s="92"/>
      <c r="Z555" s="81"/>
      <c r="AA555" s="65"/>
      <c r="AB555" s="103"/>
      <c r="AC555" s="103"/>
      <c r="AD555" s="103"/>
      <c r="AE555" s="65"/>
      <c r="AF555" s="81"/>
      <c r="AG555" s="65"/>
      <c r="AH555" s="65"/>
      <c r="AI555" s="81"/>
      <c r="AJ555" s="65"/>
      <c r="AK555" s="103"/>
      <c r="AL555" s="103"/>
      <c r="AM555" s="103"/>
      <c r="AN555" s="65"/>
      <c r="AO555" s="81"/>
      <c r="AP555" s="65"/>
      <c r="AQ555" s="64"/>
    </row>
    <row r="556" spans="1:43" ht="18" customHeight="1">
      <c r="A556" s="46"/>
      <c r="B556" s="47"/>
      <c r="C556" s="48"/>
      <c r="D556" s="46"/>
      <c r="E556" s="46"/>
      <c r="F556" s="46"/>
      <c r="G556" s="46"/>
      <c r="H556" s="57" t="str">
        <f ca="1">IF(AND(COUNT(OFFSET(G556,1-H$3,0):G556)&lt;&gt;H$3),"",IF(AND(COUNT(OFFSET(G556,1-H$3,0):G556)=H$3,H555=""),AVERAGE(OFFSET(G556,1-H$3,0):G556),IF(COUNT(H555=1),H555+2/(H$3+1)*(G556-H555))))</f>
        <v/>
      </c>
      <c r="I556" s="57" t="str">
        <f ca="1">IF(AND(COUNT(OFFSET(G556,1-I$3,0):G556)&lt;&gt;I$3),"",IF(AND(COUNT(OFFSET(G556,1-I$3,0):G556)=I$3,I555=""),AVERAGE(OFFSET(G556,1-I$3,0):G556),IF(COUNT(I555=1),I555+2/(I$3+1)*(G556-I555))))</f>
        <v/>
      </c>
      <c r="J556" s="58" t="str">
        <f t="shared" ca="1" si="42"/>
        <v/>
      </c>
      <c r="K556" s="58" t="str">
        <f ca="1">IF(AND(COUNT(OFFSET(J556,1-K$3,0):J556)&lt;&gt;K$3),"",IF(AND(COUNT(OFFSET(J556,1-K$3,0):J556)=K$3,K555=""),AVERAGE(OFFSET(J556,1-K$3,0):J556),IF(COUNT(K555=1),K555+2/(K$3+1)*(J556-K555))))</f>
        <v/>
      </c>
      <c r="L556" s="82" t="str">
        <f ca="1">IF(OR(ROW()&lt;$L$3+3,E556=""),"",INT(AVERAGE(MAX(OFFSET(E556,1-$L$3,0):E556),MIN(OFFSET(F556,1-$L$3,0):F556))))</f>
        <v/>
      </c>
      <c r="M556" s="82" t="str">
        <f ca="1">IF(OR(ROW()&lt;$M$3+3,E556=""),"",INT(AVERAGE(MAX(OFFSET(E556,1-$M$3,0):E556),MIN(OFFSET(F556,1-$M$3,0):F556))))</f>
        <v/>
      </c>
      <c r="N556" s="65" t="str">
        <f t="shared" ca="1" si="43"/>
        <v/>
      </c>
      <c r="O556" s="102" t="str">
        <f ca="1">IF(ROW()&lt;$O$3+$N$3+3,"",IF(OFFSET(E556,1-$N$3,0)="","",INT(AVERAGE(MAX((OFFSET(E556,1-$O$3,0)):(OFFSET(E556,2-($N$3+$O$3),0))),MIN((OFFSET(F556,1-$O$3,0)):(OFFSET(F556,2-($N$3+$O$3),0)))))))</f>
        <v/>
      </c>
      <c r="P556" s="65" t="str">
        <f t="shared" ca="1" si="45"/>
        <v/>
      </c>
      <c r="Q556" s="93" t="str">
        <f t="shared" ca="1" si="44"/>
        <v/>
      </c>
      <c r="R556" s="90"/>
      <c r="S556" s="65"/>
      <c r="T556" s="65"/>
      <c r="U556" s="145" t="str">
        <f ca="1">IFERROR(AVERAGE(OFFSET(G556,1-U$3,0):G556),"")</f>
        <v/>
      </c>
      <c r="V556" s="85"/>
      <c r="W556" s="93"/>
      <c r="X556" s="146">
        <f t="shared" ca="1" si="46"/>
        <v>-1</v>
      </c>
      <c r="Y556" s="92"/>
      <c r="Z556" s="81"/>
      <c r="AA556" s="65"/>
      <c r="AB556" s="103"/>
      <c r="AC556" s="103"/>
      <c r="AD556" s="103"/>
      <c r="AE556" s="65"/>
      <c r="AF556" s="81"/>
      <c r="AG556" s="65"/>
      <c r="AH556" s="65"/>
      <c r="AI556" s="81"/>
      <c r="AJ556" s="65"/>
      <c r="AK556" s="103"/>
      <c r="AL556" s="103"/>
      <c r="AM556" s="103"/>
      <c r="AN556" s="65"/>
      <c r="AO556" s="81"/>
      <c r="AP556" s="65"/>
      <c r="AQ556" s="64"/>
    </row>
    <row r="557" spans="1:43" ht="18" customHeight="1">
      <c r="A557" s="46"/>
      <c r="B557" s="47"/>
      <c r="C557" s="48"/>
      <c r="D557" s="46"/>
      <c r="E557" s="46"/>
      <c r="F557" s="46"/>
      <c r="G557" s="46"/>
      <c r="H557" s="57" t="str">
        <f ca="1">IF(AND(COUNT(OFFSET(G557,1-H$3,0):G557)&lt;&gt;H$3),"",IF(AND(COUNT(OFFSET(G557,1-H$3,0):G557)=H$3,H556=""),AVERAGE(OFFSET(G557,1-H$3,0):G557),IF(COUNT(H556=1),H556+2/(H$3+1)*(G557-H556))))</f>
        <v/>
      </c>
      <c r="I557" s="57" t="str">
        <f ca="1">IF(AND(COUNT(OFFSET(G557,1-I$3,0):G557)&lt;&gt;I$3),"",IF(AND(COUNT(OFFSET(G557,1-I$3,0):G557)=I$3,I556=""),AVERAGE(OFFSET(G557,1-I$3,0):G557),IF(COUNT(I556=1),I556+2/(I$3+1)*(G557-I556))))</f>
        <v/>
      </c>
      <c r="J557" s="58" t="str">
        <f t="shared" ca="1" si="42"/>
        <v/>
      </c>
      <c r="K557" s="58" t="str">
        <f ca="1">IF(AND(COUNT(OFFSET(J557,1-K$3,0):J557)&lt;&gt;K$3),"",IF(AND(COUNT(OFFSET(J557,1-K$3,0):J557)=K$3,K556=""),AVERAGE(OFFSET(J557,1-K$3,0):J557),IF(COUNT(K556=1),K556+2/(K$3+1)*(J557-K556))))</f>
        <v/>
      </c>
      <c r="L557" s="82" t="str">
        <f ca="1">IF(OR(ROW()&lt;$L$3+3,E557=""),"",INT(AVERAGE(MAX(OFFSET(E557,1-$L$3,0):E557),MIN(OFFSET(F557,1-$L$3,0):F557))))</f>
        <v/>
      </c>
      <c r="M557" s="82" t="str">
        <f ca="1">IF(OR(ROW()&lt;$M$3+3,E557=""),"",INT(AVERAGE(MAX(OFFSET(E557,1-$M$3,0):E557),MIN(OFFSET(F557,1-$M$3,0):F557))))</f>
        <v/>
      </c>
      <c r="N557" s="65" t="str">
        <f t="shared" ca="1" si="43"/>
        <v/>
      </c>
      <c r="O557" s="102" t="str">
        <f ca="1">IF(ROW()&lt;$O$3+$N$3+3,"",IF(OFFSET(E557,1-$N$3,0)="","",INT(AVERAGE(MAX((OFFSET(E557,1-$O$3,0)):(OFFSET(E557,2-($N$3+$O$3),0))),MIN((OFFSET(F557,1-$O$3,0)):(OFFSET(F557,2-($N$3+$O$3),0)))))))</f>
        <v/>
      </c>
      <c r="P557" s="65" t="str">
        <f t="shared" ca="1" si="45"/>
        <v/>
      </c>
      <c r="Q557" s="93" t="str">
        <f t="shared" ca="1" si="44"/>
        <v/>
      </c>
      <c r="R557" s="90"/>
      <c r="S557" s="65"/>
      <c r="T557" s="65"/>
      <c r="U557" s="145" t="str">
        <f ca="1">IFERROR(AVERAGE(OFFSET(G557,1-U$3,0):G557),"")</f>
        <v/>
      </c>
      <c r="V557" s="85"/>
      <c r="W557" s="93"/>
      <c r="X557" s="146">
        <f t="shared" ca="1" si="46"/>
        <v>-1</v>
      </c>
      <c r="Y557" s="92"/>
      <c r="Z557" s="81"/>
      <c r="AA557" s="65"/>
      <c r="AB557" s="103"/>
      <c r="AC557" s="103"/>
      <c r="AD557" s="103"/>
      <c r="AE557" s="65"/>
      <c r="AF557" s="81"/>
      <c r="AG557" s="65"/>
      <c r="AH557" s="65"/>
      <c r="AI557" s="81"/>
      <c r="AJ557" s="65"/>
      <c r="AK557" s="103"/>
      <c r="AL557" s="103"/>
      <c r="AM557" s="103"/>
      <c r="AN557" s="65"/>
      <c r="AO557" s="81"/>
      <c r="AP557" s="65"/>
      <c r="AQ557" s="64"/>
    </row>
    <row r="558" spans="1:43" ht="18" customHeight="1">
      <c r="A558" s="46"/>
      <c r="B558" s="47"/>
      <c r="C558" s="48"/>
      <c r="D558" s="46"/>
      <c r="E558" s="46"/>
      <c r="F558" s="46"/>
      <c r="G558" s="46"/>
      <c r="H558" s="57" t="str">
        <f ca="1">IF(AND(COUNT(OFFSET(G558,1-H$3,0):G558)&lt;&gt;H$3),"",IF(AND(COUNT(OFFSET(G558,1-H$3,0):G558)=H$3,H557=""),AVERAGE(OFFSET(G558,1-H$3,0):G558),IF(COUNT(H557=1),H557+2/(H$3+1)*(G558-H557))))</f>
        <v/>
      </c>
      <c r="I558" s="57" t="str">
        <f ca="1">IF(AND(COUNT(OFFSET(G558,1-I$3,0):G558)&lt;&gt;I$3),"",IF(AND(COUNT(OFFSET(G558,1-I$3,0):G558)=I$3,I557=""),AVERAGE(OFFSET(G558,1-I$3,0):G558),IF(COUNT(I557=1),I557+2/(I$3+1)*(G558-I557))))</f>
        <v/>
      </c>
      <c r="J558" s="58" t="str">
        <f t="shared" ca="1" si="42"/>
        <v/>
      </c>
      <c r="K558" s="58" t="str">
        <f ca="1">IF(AND(COUNT(OFFSET(J558,1-K$3,0):J558)&lt;&gt;K$3),"",IF(AND(COUNT(OFFSET(J558,1-K$3,0):J558)=K$3,K557=""),AVERAGE(OFFSET(J558,1-K$3,0):J558),IF(COUNT(K557=1),K557+2/(K$3+1)*(J558-K557))))</f>
        <v/>
      </c>
      <c r="L558" s="82" t="str">
        <f ca="1">IF(OR(ROW()&lt;$L$3+3,E558=""),"",INT(AVERAGE(MAX(OFFSET(E558,1-$L$3,0):E558),MIN(OFFSET(F558,1-$L$3,0):F558))))</f>
        <v/>
      </c>
      <c r="M558" s="82" t="str">
        <f ca="1">IF(OR(ROW()&lt;$M$3+3,E558=""),"",INT(AVERAGE(MAX(OFFSET(E558,1-$M$3,0):E558),MIN(OFFSET(F558,1-$M$3,0):F558))))</f>
        <v/>
      </c>
      <c r="N558" s="65" t="str">
        <f t="shared" ca="1" si="43"/>
        <v/>
      </c>
      <c r="O558" s="102" t="str">
        <f ca="1">IF(ROW()&lt;$O$3+$N$3+3,"",IF(OFFSET(E558,1-$N$3,0)="","",INT(AVERAGE(MAX((OFFSET(E558,1-$O$3,0)):(OFFSET(E558,2-($N$3+$O$3),0))),MIN((OFFSET(F558,1-$O$3,0)):(OFFSET(F558,2-($N$3+$O$3),0)))))))</f>
        <v/>
      </c>
      <c r="P558" s="65" t="str">
        <f t="shared" ca="1" si="45"/>
        <v/>
      </c>
      <c r="Q558" s="93" t="str">
        <f t="shared" ca="1" si="44"/>
        <v/>
      </c>
      <c r="R558" s="90"/>
      <c r="S558" s="65"/>
      <c r="T558" s="65"/>
      <c r="U558" s="145" t="str">
        <f ca="1">IFERROR(AVERAGE(OFFSET(G558,1-U$3,0):G558),"")</f>
        <v/>
      </c>
      <c r="V558" s="85"/>
      <c r="W558" s="93"/>
      <c r="X558" s="146">
        <f t="shared" ca="1" si="46"/>
        <v>-1</v>
      </c>
      <c r="Y558" s="92"/>
      <c r="Z558" s="81"/>
      <c r="AA558" s="65"/>
      <c r="AB558" s="103"/>
      <c r="AC558" s="103"/>
      <c r="AD558" s="103"/>
      <c r="AE558" s="65"/>
      <c r="AF558" s="81"/>
      <c r="AG558" s="65"/>
      <c r="AH558" s="65"/>
      <c r="AI558" s="81"/>
      <c r="AJ558" s="65"/>
      <c r="AK558" s="103"/>
      <c r="AL558" s="103"/>
      <c r="AM558" s="103"/>
      <c r="AN558" s="65"/>
      <c r="AO558" s="81"/>
      <c r="AP558" s="65"/>
      <c r="AQ558" s="64"/>
    </row>
    <row r="559" spans="1:43" ht="18" customHeight="1">
      <c r="A559" s="46"/>
      <c r="B559" s="47"/>
      <c r="C559" s="48"/>
      <c r="D559" s="46"/>
      <c r="E559" s="46"/>
      <c r="F559" s="46"/>
      <c r="G559" s="46"/>
      <c r="H559" s="57" t="str">
        <f ca="1">IF(AND(COUNT(OFFSET(G559,1-H$3,0):G559)&lt;&gt;H$3),"",IF(AND(COUNT(OFFSET(G559,1-H$3,0):G559)=H$3,H558=""),AVERAGE(OFFSET(G559,1-H$3,0):G559),IF(COUNT(H558=1),H558+2/(H$3+1)*(G559-H558))))</f>
        <v/>
      </c>
      <c r="I559" s="57" t="str">
        <f ca="1">IF(AND(COUNT(OFFSET(G559,1-I$3,0):G559)&lt;&gt;I$3),"",IF(AND(COUNT(OFFSET(G559,1-I$3,0):G559)=I$3,I558=""),AVERAGE(OFFSET(G559,1-I$3,0):G559),IF(COUNT(I558=1),I558+2/(I$3+1)*(G559-I558))))</f>
        <v/>
      </c>
      <c r="J559" s="58" t="str">
        <f t="shared" ca="1" si="42"/>
        <v/>
      </c>
      <c r="K559" s="58" t="str">
        <f ca="1">IF(AND(COUNT(OFFSET(J559,1-K$3,0):J559)&lt;&gt;K$3),"",IF(AND(COUNT(OFFSET(J559,1-K$3,0):J559)=K$3,K558=""),AVERAGE(OFFSET(J559,1-K$3,0):J559),IF(COUNT(K558=1),K558+2/(K$3+1)*(J559-K558))))</f>
        <v/>
      </c>
      <c r="L559" s="82" t="str">
        <f ca="1">IF(OR(ROW()&lt;$L$3+3,E559=""),"",INT(AVERAGE(MAX(OFFSET(E559,1-$L$3,0):E559),MIN(OFFSET(F559,1-$L$3,0):F559))))</f>
        <v/>
      </c>
      <c r="M559" s="82" t="str">
        <f ca="1">IF(OR(ROW()&lt;$M$3+3,E559=""),"",INT(AVERAGE(MAX(OFFSET(E559,1-$M$3,0):E559),MIN(OFFSET(F559,1-$M$3,0):F559))))</f>
        <v/>
      </c>
      <c r="N559" s="65" t="str">
        <f t="shared" ca="1" si="43"/>
        <v/>
      </c>
      <c r="O559" s="102" t="str">
        <f ca="1">IF(ROW()&lt;$O$3+$N$3+3,"",IF(OFFSET(E559,1-$N$3,0)="","",INT(AVERAGE(MAX((OFFSET(E559,1-$O$3,0)):(OFFSET(E559,2-($N$3+$O$3),0))),MIN((OFFSET(F559,1-$O$3,0)):(OFFSET(F559,2-($N$3+$O$3),0)))))))</f>
        <v/>
      </c>
      <c r="P559" s="65" t="str">
        <f t="shared" ca="1" si="45"/>
        <v/>
      </c>
      <c r="Q559" s="93" t="str">
        <f t="shared" ca="1" si="44"/>
        <v/>
      </c>
      <c r="R559" s="90"/>
      <c r="S559" s="65"/>
      <c r="T559" s="65"/>
      <c r="U559" s="145" t="str">
        <f ca="1">IFERROR(AVERAGE(OFFSET(G559,1-U$3,0):G559),"")</f>
        <v/>
      </c>
      <c r="V559" s="85"/>
      <c r="W559" s="93"/>
      <c r="X559" s="146">
        <f t="shared" ca="1" si="46"/>
        <v>-1</v>
      </c>
      <c r="Y559" s="92"/>
      <c r="Z559" s="81"/>
      <c r="AA559" s="65"/>
      <c r="AB559" s="103"/>
      <c r="AC559" s="103"/>
      <c r="AD559" s="103"/>
      <c r="AE559" s="65"/>
      <c r="AF559" s="81"/>
      <c r="AG559" s="65"/>
      <c r="AH559" s="65"/>
      <c r="AI559" s="81"/>
      <c r="AJ559" s="65"/>
      <c r="AK559" s="103"/>
      <c r="AL559" s="103"/>
      <c r="AM559" s="103"/>
      <c r="AN559" s="65"/>
      <c r="AO559" s="81"/>
      <c r="AP559" s="65"/>
      <c r="AQ559" s="64"/>
    </row>
    <row r="560" spans="1:43" ht="18" customHeight="1">
      <c r="A560" s="46"/>
      <c r="B560" s="47"/>
      <c r="C560" s="48"/>
      <c r="D560" s="46"/>
      <c r="E560" s="46"/>
      <c r="F560" s="46"/>
      <c r="G560" s="46"/>
      <c r="H560" s="57" t="str">
        <f ca="1">IF(AND(COUNT(OFFSET(G560,1-H$3,0):G560)&lt;&gt;H$3),"",IF(AND(COUNT(OFFSET(G560,1-H$3,0):G560)=H$3,H559=""),AVERAGE(OFFSET(G560,1-H$3,0):G560),IF(COUNT(H559=1),H559+2/(H$3+1)*(G560-H559))))</f>
        <v/>
      </c>
      <c r="I560" s="57" t="str">
        <f ca="1">IF(AND(COUNT(OFFSET(G560,1-I$3,0):G560)&lt;&gt;I$3),"",IF(AND(COUNT(OFFSET(G560,1-I$3,0):G560)=I$3,I559=""),AVERAGE(OFFSET(G560,1-I$3,0):G560),IF(COUNT(I559=1),I559+2/(I$3+1)*(G560-I559))))</f>
        <v/>
      </c>
      <c r="J560" s="58" t="str">
        <f t="shared" ca="1" si="42"/>
        <v/>
      </c>
      <c r="K560" s="58" t="str">
        <f ca="1">IF(AND(COUNT(OFFSET(J560,1-K$3,0):J560)&lt;&gt;K$3),"",IF(AND(COUNT(OFFSET(J560,1-K$3,0):J560)=K$3,K559=""),AVERAGE(OFFSET(J560,1-K$3,0):J560),IF(COUNT(K559=1),K559+2/(K$3+1)*(J560-K559))))</f>
        <v/>
      </c>
      <c r="L560" s="82" t="str">
        <f ca="1">IF(OR(ROW()&lt;$L$3+3,E560=""),"",INT(AVERAGE(MAX(OFFSET(E560,1-$L$3,0):E560),MIN(OFFSET(F560,1-$L$3,0):F560))))</f>
        <v/>
      </c>
      <c r="M560" s="82" t="str">
        <f ca="1">IF(OR(ROW()&lt;$M$3+3,E560=""),"",INT(AVERAGE(MAX(OFFSET(E560,1-$M$3,0):E560),MIN(OFFSET(F560,1-$M$3,0):F560))))</f>
        <v/>
      </c>
      <c r="N560" s="65" t="str">
        <f t="shared" ca="1" si="43"/>
        <v/>
      </c>
      <c r="O560" s="102" t="str">
        <f ca="1">IF(ROW()&lt;$O$3+$N$3+3,"",IF(OFFSET(E560,1-$N$3,0)="","",INT(AVERAGE(MAX((OFFSET(E560,1-$O$3,0)):(OFFSET(E560,2-($N$3+$O$3),0))),MIN((OFFSET(F560,1-$O$3,0)):(OFFSET(F560,2-($N$3+$O$3),0)))))))</f>
        <v/>
      </c>
      <c r="P560" s="65" t="str">
        <f t="shared" ca="1" si="45"/>
        <v/>
      </c>
      <c r="Q560" s="93" t="str">
        <f t="shared" ca="1" si="44"/>
        <v/>
      </c>
      <c r="R560" s="90"/>
      <c r="S560" s="65"/>
      <c r="T560" s="65"/>
      <c r="U560" s="145" t="str">
        <f ca="1">IFERROR(AVERAGE(OFFSET(G560,1-U$3,0):G560),"")</f>
        <v/>
      </c>
      <c r="V560" s="85"/>
      <c r="W560" s="93"/>
      <c r="X560" s="146">
        <f t="shared" ca="1" si="46"/>
        <v>-1</v>
      </c>
      <c r="Y560" s="92"/>
      <c r="Z560" s="81"/>
      <c r="AA560" s="65"/>
      <c r="AB560" s="103"/>
      <c r="AC560" s="103"/>
      <c r="AD560" s="103"/>
      <c r="AE560" s="65"/>
      <c r="AF560" s="81"/>
      <c r="AG560" s="65"/>
      <c r="AH560" s="65"/>
      <c r="AI560" s="81"/>
      <c r="AJ560" s="65"/>
      <c r="AK560" s="103"/>
      <c r="AL560" s="103"/>
      <c r="AM560" s="103"/>
      <c r="AN560" s="65"/>
      <c r="AO560" s="81"/>
      <c r="AP560" s="65"/>
      <c r="AQ560" s="64"/>
    </row>
    <row r="561" spans="1:43" ht="18" customHeight="1">
      <c r="A561" s="46"/>
      <c r="B561" s="47"/>
      <c r="C561" s="48"/>
      <c r="D561" s="46"/>
      <c r="E561" s="46"/>
      <c r="F561" s="46"/>
      <c r="G561" s="46"/>
      <c r="H561" s="57" t="str">
        <f ca="1">IF(AND(COUNT(OFFSET(G561,1-H$3,0):G561)&lt;&gt;H$3),"",IF(AND(COUNT(OFFSET(G561,1-H$3,0):G561)=H$3,H560=""),AVERAGE(OFFSET(G561,1-H$3,0):G561),IF(COUNT(H560=1),H560+2/(H$3+1)*(G561-H560))))</f>
        <v/>
      </c>
      <c r="I561" s="57" t="str">
        <f ca="1">IF(AND(COUNT(OFFSET(G561,1-I$3,0):G561)&lt;&gt;I$3),"",IF(AND(COUNT(OFFSET(G561,1-I$3,0):G561)=I$3,I560=""),AVERAGE(OFFSET(G561,1-I$3,0):G561),IF(COUNT(I560=1),I560+2/(I$3+1)*(G561-I560))))</f>
        <v/>
      </c>
      <c r="J561" s="58" t="str">
        <f t="shared" ca="1" si="42"/>
        <v/>
      </c>
      <c r="K561" s="58" t="str">
        <f ca="1">IF(AND(COUNT(OFFSET(J561,1-K$3,0):J561)&lt;&gt;K$3),"",IF(AND(COUNT(OFFSET(J561,1-K$3,0):J561)=K$3,K560=""),AVERAGE(OFFSET(J561,1-K$3,0):J561),IF(COUNT(K560=1),K560+2/(K$3+1)*(J561-K560))))</f>
        <v/>
      </c>
      <c r="L561" s="82" t="str">
        <f ca="1">IF(OR(ROW()&lt;$L$3+3,E561=""),"",INT(AVERAGE(MAX(OFFSET(E561,1-$L$3,0):E561),MIN(OFFSET(F561,1-$L$3,0):F561))))</f>
        <v/>
      </c>
      <c r="M561" s="82" t="str">
        <f ca="1">IF(OR(ROW()&lt;$M$3+3,E561=""),"",INT(AVERAGE(MAX(OFFSET(E561,1-$M$3,0):E561),MIN(OFFSET(F561,1-$M$3,0):F561))))</f>
        <v/>
      </c>
      <c r="N561" s="65" t="str">
        <f t="shared" ca="1" si="43"/>
        <v/>
      </c>
      <c r="O561" s="102" t="str">
        <f ca="1">IF(ROW()&lt;$O$3+$N$3+3,"",IF(OFFSET(E561,1-$N$3,0)="","",INT(AVERAGE(MAX((OFFSET(E561,1-$O$3,0)):(OFFSET(E561,2-($N$3+$O$3),0))),MIN((OFFSET(F561,1-$O$3,0)):(OFFSET(F561,2-($N$3+$O$3),0)))))))</f>
        <v/>
      </c>
      <c r="P561" s="65" t="str">
        <f t="shared" ca="1" si="45"/>
        <v/>
      </c>
      <c r="Q561" s="93" t="str">
        <f t="shared" ca="1" si="44"/>
        <v/>
      </c>
      <c r="R561" s="90"/>
      <c r="S561" s="65"/>
      <c r="T561" s="65"/>
      <c r="U561" s="145" t="str">
        <f ca="1">IFERROR(AVERAGE(OFFSET(G561,1-U$3,0):G561),"")</f>
        <v/>
      </c>
      <c r="V561" s="85"/>
      <c r="W561" s="93"/>
      <c r="X561" s="146">
        <f t="shared" ca="1" si="46"/>
        <v>-1</v>
      </c>
      <c r="Y561" s="92"/>
      <c r="Z561" s="81"/>
      <c r="AA561" s="65"/>
      <c r="AB561" s="103"/>
      <c r="AC561" s="103"/>
      <c r="AD561" s="103"/>
      <c r="AE561" s="65"/>
      <c r="AF561" s="81"/>
      <c r="AG561" s="65"/>
      <c r="AH561" s="65"/>
      <c r="AI561" s="81"/>
      <c r="AJ561" s="65"/>
      <c r="AK561" s="103"/>
      <c r="AL561" s="103"/>
      <c r="AM561" s="103"/>
      <c r="AN561" s="65"/>
      <c r="AO561" s="81"/>
      <c r="AP561" s="65"/>
      <c r="AQ561" s="64"/>
    </row>
    <row r="562" spans="1:43" ht="18" customHeight="1">
      <c r="A562" s="46"/>
      <c r="B562" s="47"/>
      <c r="C562" s="48"/>
      <c r="D562" s="46"/>
      <c r="E562" s="46"/>
      <c r="F562" s="46"/>
      <c r="G562" s="46"/>
      <c r="H562" s="57" t="str">
        <f ca="1">IF(AND(COUNT(OFFSET(G562,1-H$3,0):G562)&lt;&gt;H$3),"",IF(AND(COUNT(OFFSET(G562,1-H$3,0):G562)=H$3,H561=""),AVERAGE(OFFSET(G562,1-H$3,0):G562),IF(COUNT(H561=1),H561+2/(H$3+1)*(G562-H561))))</f>
        <v/>
      </c>
      <c r="I562" s="57" t="str">
        <f ca="1">IF(AND(COUNT(OFFSET(G562,1-I$3,0):G562)&lt;&gt;I$3),"",IF(AND(COUNT(OFFSET(G562,1-I$3,0):G562)=I$3,I561=""),AVERAGE(OFFSET(G562,1-I$3,0):G562),IF(COUNT(I561=1),I561+2/(I$3+1)*(G562-I561))))</f>
        <v/>
      </c>
      <c r="J562" s="58" t="str">
        <f t="shared" ca="1" si="42"/>
        <v/>
      </c>
      <c r="K562" s="58" t="str">
        <f ca="1">IF(AND(COUNT(OFFSET(J562,1-K$3,0):J562)&lt;&gt;K$3),"",IF(AND(COUNT(OFFSET(J562,1-K$3,0):J562)=K$3,K561=""),AVERAGE(OFFSET(J562,1-K$3,0):J562),IF(COUNT(K561=1),K561+2/(K$3+1)*(J562-K561))))</f>
        <v/>
      </c>
      <c r="L562" s="82" t="str">
        <f ca="1">IF(OR(ROW()&lt;$L$3+3,E562=""),"",INT(AVERAGE(MAX(OFFSET(E562,1-$L$3,0):E562),MIN(OFFSET(F562,1-$L$3,0):F562))))</f>
        <v/>
      </c>
      <c r="M562" s="82" t="str">
        <f ca="1">IF(OR(ROW()&lt;$M$3+3,E562=""),"",INT(AVERAGE(MAX(OFFSET(E562,1-$M$3,0):E562),MIN(OFFSET(F562,1-$M$3,0):F562))))</f>
        <v/>
      </c>
      <c r="N562" s="65" t="str">
        <f t="shared" ca="1" si="43"/>
        <v/>
      </c>
      <c r="O562" s="102" t="str">
        <f ca="1">IF(ROW()&lt;$O$3+$N$3+3,"",IF(OFFSET(E562,1-$N$3,0)="","",INT(AVERAGE(MAX((OFFSET(E562,1-$O$3,0)):(OFFSET(E562,2-($N$3+$O$3),0))),MIN((OFFSET(F562,1-$O$3,0)):(OFFSET(F562,2-($N$3+$O$3),0)))))))</f>
        <v/>
      </c>
      <c r="P562" s="65" t="str">
        <f t="shared" ca="1" si="45"/>
        <v/>
      </c>
      <c r="Q562" s="93" t="str">
        <f t="shared" ca="1" si="44"/>
        <v/>
      </c>
      <c r="R562" s="90"/>
      <c r="S562" s="65"/>
      <c r="T562" s="65"/>
      <c r="U562" s="145" t="str">
        <f ca="1">IFERROR(AVERAGE(OFFSET(G562,1-U$3,0):G562),"")</f>
        <v/>
      </c>
      <c r="V562" s="85"/>
      <c r="W562" s="93"/>
      <c r="X562" s="146">
        <f t="shared" ca="1" si="46"/>
        <v>-1</v>
      </c>
      <c r="Y562" s="92"/>
      <c r="Z562" s="81"/>
      <c r="AA562" s="65"/>
      <c r="AB562" s="103"/>
      <c r="AC562" s="103"/>
      <c r="AD562" s="103"/>
      <c r="AE562" s="65"/>
      <c r="AF562" s="81"/>
      <c r="AG562" s="65"/>
      <c r="AH562" s="65"/>
      <c r="AI562" s="81"/>
      <c r="AJ562" s="65"/>
      <c r="AK562" s="103"/>
      <c r="AL562" s="103"/>
      <c r="AM562" s="103"/>
      <c r="AN562" s="65"/>
      <c r="AO562" s="81"/>
      <c r="AP562" s="65"/>
      <c r="AQ562" s="64"/>
    </row>
    <row r="563" spans="1:43" ht="18" customHeight="1">
      <c r="A563" s="46"/>
      <c r="B563" s="47"/>
      <c r="C563" s="48"/>
      <c r="D563" s="46"/>
      <c r="E563" s="46"/>
      <c r="F563" s="46"/>
      <c r="G563" s="46"/>
      <c r="H563" s="57" t="str">
        <f ca="1">IF(AND(COUNT(OFFSET(G563,1-H$3,0):G563)&lt;&gt;H$3),"",IF(AND(COUNT(OFFSET(G563,1-H$3,0):G563)=H$3,H562=""),AVERAGE(OFFSET(G563,1-H$3,0):G563),IF(COUNT(H562=1),H562+2/(H$3+1)*(G563-H562))))</f>
        <v/>
      </c>
      <c r="I563" s="57" t="str">
        <f ca="1">IF(AND(COUNT(OFFSET(G563,1-I$3,0):G563)&lt;&gt;I$3),"",IF(AND(COUNT(OFFSET(G563,1-I$3,0):G563)=I$3,I562=""),AVERAGE(OFFSET(G563,1-I$3,0):G563),IF(COUNT(I562=1),I562+2/(I$3+1)*(G563-I562))))</f>
        <v/>
      </c>
      <c r="J563" s="58" t="str">
        <f t="shared" ca="1" si="42"/>
        <v/>
      </c>
      <c r="K563" s="58" t="str">
        <f ca="1">IF(AND(COUNT(OFFSET(J563,1-K$3,0):J563)&lt;&gt;K$3),"",IF(AND(COUNT(OFFSET(J563,1-K$3,0):J563)=K$3,K562=""),AVERAGE(OFFSET(J563,1-K$3,0):J563),IF(COUNT(K562=1),K562+2/(K$3+1)*(J563-K562))))</f>
        <v/>
      </c>
      <c r="L563" s="82" t="str">
        <f ca="1">IF(OR(ROW()&lt;$L$3+3,E563=""),"",INT(AVERAGE(MAX(OFFSET(E563,1-$L$3,0):E563),MIN(OFFSET(F563,1-$L$3,0):F563))))</f>
        <v/>
      </c>
      <c r="M563" s="82" t="str">
        <f ca="1">IF(OR(ROW()&lt;$M$3+3,E563=""),"",INT(AVERAGE(MAX(OFFSET(E563,1-$M$3,0):E563),MIN(OFFSET(F563,1-$M$3,0):F563))))</f>
        <v/>
      </c>
      <c r="N563" s="65" t="str">
        <f t="shared" ca="1" si="43"/>
        <v/>
      </c>
      <c r="O563" s="102" t="str">
        <f ca="1">IF(ROW()&lt;$O$3+$N$3+3,"",IF(OFFSET(E563,1-$N$3,0)="","",INT(AVERAGE(MAX((OFFSET(E563,1-$O$3,0)):(OFFSET(E563,2-($N$3+$O$3),0))),MIN((OFFSET(F563,1-$O$3,0)):(OFFSET(F563,2-($N$3+$O$3),0)))))))</f>
        <v/>
      </c>
      <c r="P563" s="65" t="str">
        <f t="shared" ca="1" si="45"/>
        <v/>
      </c>
      <c r="Q563" s="93" t="str">
        <f t="shared" ca="1" si="44"/>
        <v/>
      </c>
      <c r="R563" s="90"/>
      <c r="S563" s="65"/>
      <c r="T563" s="65"/>
      <c r="U563" s="145" t="str">
        <f ca="1">IFERROR(AVERAGE(OFFSET(G563,1-U$3,0):G563),"")</f>
        <v/>
      </c>
      <c r="V563" s="85"/>
      <c r="W563" s="93"/>
      <c r="X563" s="146">
        <f t="shared" ca="1" si="46"/>
        <v>-1</v>
      </c>
      <c r="Y563" s="92"/>
      <c r="Z563" s="81"/>
      <c r="AA563" s="65"/>
      <c r="AB563" s="103"/>
      <c r="AC563" s="103"/>
      <c r="AD563" s="103"/>
      <c r="AE563" s="65"/>
      <c r="AF563" s="81"/>
      <c r="AG563" s="65"/>
      <c r="AH563" s="65"/>
      <c r="AI563" s="81"/>
      <c r="AJ563" s="65"/>
      <c r="AK563" s="103"/>
      <c r="AL563" s="103"/>
      <c r="AM563" s="103"/>
      <c r="AN563" s="65"/>
      <c r="AO563" s="81"/>
      <c r="AP563" s="65"/>
      <c r="AQ563" s="64"/>
    </row>
    <row r="564" spans="1:43" ht="18" customHeight="1">
      <c r="A564" s="46"/>
      <c r="B564" s="47"/>
      <c r="C564" s="48"/>
      <c r="D564" s="46"/>
      <c r="E564" s="46"/>
      <c r="F564" s="46"/>
      <c r="G564" s="46"/>
      <c r="H564" s="57" t="str">
        <f ca="1">IF(AND(COUNT(OFFSET(G564,1-H$3,0):G564)&lt;&gt;H$3),"",IF(AND(COUNT(OFFSET(G564,1-H$3,0):G564)=H$3,H563=""),AVERAGE(OFFSET(G564,1-H$3,0):G564),IF(COUNT(H563=1),H563+2/(H$3+1)*(G564-H563))))</f>
        <v/>
      </c>
      <c r="I564" s="57" t="str">
        <f ca="1">IF(AND(COUNT(OFFSET(G564,1-I$3,0):G564)&lt;&gt;I$3),"",IF(AND(COUNT(OFFSET(G564,1-I$3,0):G564)=I$3,I563=""),AVERAGE(OFFSET(G564,1-I$3,0):G564),IF(COUNT(I563=1),I563+2/(I$3+1)*(G564-I563))))</f>
        <v/>
      </c>
      <c r="J564" s="58" t="str">
        <f t="shared" ca="1" si="42"/>
        <v/>
      </c>
      <c r="K564" s="58" t="str">
        <f ca="1">IF(AND(COUNT(OFFSET(J564,1-K$3,0):J564)&lt;&gt;K$3),"",IF(AND(COUNT(OFFSET(J564,1-K$3,0):J564)=K$3,K563=""),AVERAGE(OFFSET(J564,1-K$3,0):J564),IF(COUNT(K563=1),K563+2/(K$3+1)*(J564-K563))))</f>
        <v/>
      </c>
      <c r="L564" s="82" t="str">
        <f ca="1">IF(OR(ROW()&lt;$L$3+3,E564=""),"",INT(AVERAGE(MAX(OFFSET(E564,1-$L$3,0):E564),MIN(OFFSET(F564,1-$L$3,0):F564))))</f>
        <v/>
      </c>
      <c r="M564" s="82" t="str">
        <f ca="1">IF(OR(ROW()&lt;$M$3+3,E564=""),"",INT(AVERAGE(MAX(OFFSET(E564,1-$M$3,0):E564),MIN(OFFSET(F564,1-$M$3,0):F564))))</f>
        <v/>
      </c>
      <c r="N564" s="65" t="str">
        <f t="shared" ca="1" si="43"/>
        <v/>
      </c>
      <c r="O564" s="102" t="str">
        <f ca="1">IF(ROW()&lt;$O$3+$N$3+3,"",IF(OFFSET(E564,1-$N$3,0)="","",INT(AVERAGE(MAX((OFFSET(E564,1-$O$3,0)):(OFFSET(E564,2-($N$3+$O$3),0))),MIN((OFFSET(F564,1-$O$3,0)):(OFFSET(F564,2-($N$3+$O$3),0)))))))</f>
        <v/>
      </c>
      <c r="P564" s="65" t="str">
        <f t="shared" ca="1" si="45"/>
        <v/>
      </c>
      <c r="Q564" s="93" t="str">
        <f t="shared" ca="1" si="44"/>
        <v/>
      </c>
      <c r="R564" s="90"/>
      <c r="S564" s="65"/>
      <c r="T564" s="65"/>
      <c r="U564" s="145" t="str">
        <f ca="1">IFERROR(AVERAGE(OFFSET(G564,1-U$3,0):G564),"")</f>
        <v/>
      </c>
      <c r="V564" s="85"/>
      <c r="W564" s="93"/>
      <c r="X564" s="146">
        <f t="shared" ca="1" si="46"/>
        <v>-1</v>
      </c>
      <c r="Y564" s="92"/>
      <c r="Z564" s="81"/>
      <c r="AA564" s="65"/>
      <c r="AB564" s="103"/>
      <c r="AC564" s="103"/>
      <c r="AD564" s="103"/>
      <c r="AE564" s="65"/>
      <c r="AF564" s="81"/>
      <c r="AG564" s="65"/>
      <c r="AH564" s="65"/>
      <c r="AI564" s="81"/>
      <c r="AJ564" s="65"/>
      <c r="AK564" s="103"/>
      <c r="AL564" s="103"/>
      <c r="AM564" s="103"/>
      <c r="AN564" s="65"/>
      <c r="AO564" s="81"/>
      <c r="AP564" s="65"/>
      <c r="AQ564" s="64"/>
    </row>
    <row r="565" spans="1:43" ht="18" customHeight="1">
      <c r="A565" s="46"/>
      <c r="B565" s="47"/>
      <c r="C565" s="48"/>
      <c r="D565" s="46"/>
      <c r="E565" s="46"/>
      <c r="F565" s="46"/>
      <c r="G565" s="46"/>
      <c r="H565" s="57" t="str">
        <f ca="1">IF(AND(COUNT(OFFSET(G565,1-H$3,0):G565)&lt;&gt;H$3),"",IF(AND(COUNT(OFFSET(G565,1-H$3,0):G565)=H$3,H564=""),AVERAGE(OFFSET(G565,1-H$3,0):G565),IF(COUNT(H564=1),H564+2/(H$3+1)*(G565-H564))))</f>
        <v/>
      </c>
      <c r="I565" s="57" t="str">
        <f ca="1">IF(AND(COUNT(OFFSET(G565,1-I$3,0):G565)&lt;&gt;I$3),"",IF(AND(COUNT(OFFSET(G565,1-I$3,0):G565)=I$3,I564=""),AVERAGE(OFFSET(G565,1-I$3,0):G565),IF(COUNT(I564=1),I564+2/(I$3+1)*(G565-I564))))</f>
        <v/>
      </c>
      <c r="J565" s="58" t="str">
        <f t="shared" ca="1" si="42"/>
        <v/>
      </c>
      <c r="K565" s="58" t="str">
        <f ca="1">IF(AND(COUNT(OFFSET(J565,1-K$3,0):J565)&lt;&gt;K$3),"",IF(AND(COUNT(OFFSET(J565,1-K$3,0):J565)=K$3,K564=""),AVERAGE(OFFSET(J565,1-K$3,0):J565),IF(COUNT(K564=1),K564+2/(K$3+1)*(J565-K564))))</f>
        <v/>
      </c>
      <c r="L565" s="82" t="str">
        <f ca="1">IF(OR(ROW()&lt;$L$3+3,E565=""),"",INT(AVERAGE(MAX(OFFSET(E565,1-$L$3,0):E565),MIN(OFFSET(F565,1-$L$3,0):F565))))</f>
        <v/>
      </c>
      <c r="M565" s="82" t="str">
        <f ca="1">IF(OR(ROW()&lt;$M$3+3,E565=""),"",INT(AVERAGE(MAX(OFFSET(E565,1-$M$3,0):E565),MIN(OFFSET(F565,1-$M$3,0):F565))))</f>
        <v/>
      </c>
      <c r="N565" s="65" t="str">
        <f t="shared" ca="1" si="43"/>
        <v/>
      </c>
      <c r="O565" s="102" t="str">
        <f ca="1">IF(ROW()&lt;$O$3+$N$3+3,"",IF(OFFSET(E565,1-$N$3,0)="","",INT(AVERAGE(MAX((OFFSET(E565,1-$O$3,0)):(OFFSET(E565,2-($N$3+$O$3),0))),MIN((OFFSET(F565,1-$O$3,0)):(OFFSET(F565,2-($N$3+$O$3),0)))))))</f>
        <v/>
      </c>
      <c r="P565" s="65" t="str">
        <f t="shared" ca="1" si="45"/>
        <v/>
      </c>
      <c r="Q565" s="93" t="str">
        <f t="shared" ca="1" si="44"/>
        <v/>
      </c>
      <c r="R565" s="90"/>
      <c r="S565" s="65"/>
      <c r="T565" s="65"/>
      <c r="U565" s="145" t="str">
        <f ca="1">IFERROR(AVERAGE(OFFSET(G565,1-U$3,0):G565),"")</f>
        <v/>
      </c>
      <c r="V565" s="85"/>
      <c r="W565" s="93"/>
      <c r="X565" s="146">
        <f t="shared" ca="1" si="46"/>
        <v>-1</v>
      </c>
      <c r="Y565" s="92"/>
      <c r="Z565" s="81"/>
      <c r="AA565" s="65"/>
      <c r="AB565" s="103"/>
      <c r="AC565" s="103"/>
      <c r="AD565" s="103"/>
      <c r="AE565" s="65"/>
      <c r="AF565" s="81"/>
      <c r="AG565" s="65"/>
      <c r="AH565" s="65"/>
      <c r="AI565" s="81"/>
      <c r="AJ565" s="65"/>
      <c r="AK565" s="103"/>
      <c r="AL565" s="103"/>
      <c r="AM565" s="103"/>
      <c r="AN565" s="65"/>
      <c r="AO565" s="81"/>
      <c r="AP565" s="65"/>
      <c r="AQ565" s="64"/>
    </row>
    <row r="566" spans="1:43" ht="18" customHeight="1">
      <c r="A566" s="46"/>
      <c r="B566" s="47"/>
      <c r="C566" s="48"/>
      <c r="D566" s="46"/>
      <c r="E566" s="46"/>
      <c r="F566" s="46"/>
      <c r="G566" s="46"/>
      <c r="H566" s="57" t="str">
        <f ca="1">IF(AND(COUNT(OFFSET(G566,1-H$3,0):G566)&lt;&gt;H$3),"",IF(AND(COUNT(OFFSET(G566,1-H$3,0):G566)=H$3,H565=""),AVERAGE(OFFSET(G566,1-H$3,0):G566),IF(COUNT(H565=1),H565+2/(H$3+1)*(G566-H565))))</f>
        <v/>
      </c>
      <c r="I566" s="57" t="str">
        <f ca="1">IF(AND(COUNT(OFFSET(G566,1-I$3,0):G566)&lt;&gt;I$3),"",IF(AND(COUNT(OFFSET(G566,1-I$3,0):G566)=I$3,I565=""),AVERAGE(OFFSET(G566,1-I$3,0):G566),IF(COUNT(I565=1),I565+2/(I$3+1)*(G566-I565))))</f>
        <v/>
      </c>
      <c r="J566" s="58" t="str">
        <f t="shared" ca="1" si="42"/>
        <v/>
      </c>
      <c r="K566" s="58" t="str">
        <f ca="1">IF(AND(COUNT(OFFSET(J566,1-K$3,0):J566)&lt;&gt;K$3),"",IF(AND(COUNT(OFFSET(J566,1-K$3,0):J566)=K$3,K565=""),AVERAGE(OFFSET(J566,1-K$3,0):J566),IF(COUNT(K565=1),K565+2/(K$3+1)*(J566-K565))))</f>
        <v/>
      </c>
      <c r="L566" s="82" t="str">
        <f ca="1">IF(OR(ROW()&lt;$L$3+3,E566=""),"",INT(AVERAGE(MAX(OFFSET(E566,1-$L$3,0):E566),MIN(OFFSET(F566,1-$L$3,0):F566))))</f>
        <v/>
      </c>
      <c r="M566" s="82" t="str">
        <f ca="1">IF(OR(ROW()&lt;$M$3+3,E566=""),"",INT(AVERAGE(MAX(OFFSET(E566,1-$M$3,0):E566),MIN(OFFSET(F566,1-$M$3,0):F566))))</f>
        <v/>
      </c>
      <c r="N566" s="65" t="str">
        <f t="shared" ca="1" si="43"/>
        <v/>
      </c>
      <c r="O566" s="102" t="str">
        <f ca="1">IF(ROW()&lt;$O$3+$N$3+3,"",IF(OFFSET(E566,1-$N$3,0)="","",INT(AVERAGE(MAX((OFFSET(E566,1-$O$3,0)):(OFFSET(E566,2-($N$3+$O$3),0))),MIN((OFFSET(F566,1-$O$3,0)):(OFFSET(F566,2-($N$3+$O$3),0)))))))</f>
        <v/>
      </c>
      <c r="P566" s="65" t="str">
        <f t="shared" ca="1" si="45"/>
        <v/>
      </c>
      <c r="Q566" s="93" t="str">
        <f t="shared" ca="1" si="44"/>
        <v/>
      </c>
      <c r="R566" s="90"/>
      <c r="S566" s="65"/>
      <c r="T566" s="65"/>
      <c r="U566" s="145" t="str">
        <f ca="1">IFERROR(AVERAGE(OFFSET(G566,1-U$3,0):G566),"")</f>
        <v/>
      </c>
      <c r="V566" s="85"/>
      <c r="W566" s="93"/>
      <c r="X566" s="146">
        <f t="shared" ca="1" si="46"/>
        <v>-1</v>
      </c>
      <c r="Y566" s="92"/>
      <c r="Z566" s="81"/>
      <c r="AA566" s="65"/>
      <c r="AB566" s="103"/>
      <c r="AC566" s="103"/>
      <c r="AD566" s="103"/>
      <c r="AE566" s="65"/>
      <c r="AF566" s="81"/>
      <c r="AG566" s="65"/>
      <c r="AH566" s="65"/>
      <c r="AI566" s="81"/>
      <c r="AJ566" s="65"/>
      <c r="AK566" s="103"/>
      <c r="AL566" s="103"/>
      <c r="AM566" s="103"/>
      <c r="AN566" s="65"/>
      <c r="AO566" s="81"/>
      <c r="AP566" s="65"/>
      <c r="AQ566" s="64"/>
    </row>
    <row r="567" spans="1:43" ht="18" customHeight="1">
      <c r="A567" s="46"/>
      <c r="B567" s="47"/>
      <c r="C567" s="48"/>
      <c r="D567" s="46"/>
      <c r="E567" s="46"/>
      <c r="F567" s="46"/>
      <c r="G567" s="46"/>
      <c r="H567" s="57" t="str">
        <f ca="1">IF(AND(COUNT(OFFSET(G567,1-H$3,0):G567)&lt;&gt;H$3),"",IF(AND(COUNT(OFFSET(G567,1-H$3,0):G567)=H$3,H566=""),AVERAGE(OFFSET(G567,1-H$3,0):G567),IF(COUNT(H566=1),H566+2/(H$3+1)*(G567-H566))))</f>
        <v/>
      </c>
      <c r="I567" s="57" t="str">
        <f ca="1">IF(AND(COUNT(OFFSET(G567,1-I$3,0):G567)&lt;&gt;I$3),"",IF(AND(COUNT(OFFSET(G567,1-I$3,0):G567)=I$3,I566=""),AVERAGE(OFFSET(G567,1-I$3,0):G567),IF(COUNT(I566=1),I566+2/(I$3+1)*(G567-I566))))</f>
        <v/>
      </c>
      <c r="J567" s="58" t="str">
        <f t="shared" ca="1" si="42"/>
        <v/>
      </c>
      <c r="K567" s="58" t="str">
        <f ca="1">IF(AND(COUNT(OFFSET(J567,1-K$3,0):J567)&lt;&gt;K$3),"",IF(AND(COUNT(OFFSET(J567,1-K$3,0):J567)=K$3,K566=""),AVERAGE(OFFSET(J567,1-K$3,0):J567),IF(COUNT(K566=1),K566+2/(K$3+1)*(J567-K566))))</f>
        <v/>
      </c>
      <c r="L567" s="82" t="str">
        <f ca="1">IF(OR(ROW()&lt;$L$3+3,E567=""),"",INT(AVERAGE(MAX(OFFSET(E567,1-$L$3,0):E567),MIN(OFFSET(F567,1-$L$3,0):F567))))</f>
        <v/>
      </c>
      <c r="M567" s="82" t="str">
        <f ca="1">IF(OR(ROW()&lt;$M$3+3,E567=""),"",INT(AVERAGE(MAX(OFFSET(E567,1-$M$3,0):E567),MIN(OFFSET(F567,1-$M$3,0):F567))))</f>
        <v/>
      </c>
      <c r="N567" s="65" t="str">
        <f t="shared" ca="1" si="43"/>
        <v/>
      </c>
      <c r="O567" s="102" t="str">
        <f ca="1">IF(ROW()&lt;$O$3+$N$3+3,"",IF(OFFSET(E567,1-$N$3,0)="","",INT(AVERAGE(MAX((OFFSET(E567,1-$O$3,0)):(OFFSET(E567,2-($N$3+$O$3),0))),MIN((OFFSET(F567,1-$O$3,0)):(OFFSET(F567,2-($N$3+$O$3),0)))))))</f>
        <v/>
      </c>
      <c r="P567" s="65" t="str">
        <f t="shared" ca="1" si="45"/>
        <v/>
      </c>
      <c r="Q567" s="93" t="str">
        <f t="shared" ca="1" si="44"/>
        <v/>
      </c>
      <c r="R567" s="90"/>
      <c r="S567" s="65"/>
      <c r="T567" s="65"/>
      <c r="U567" s="145" t="str">
        <f ca="1">IFERROR(AVERAGE(OFFSET(G567,1-U$3,0):G567),"")</f>
        <v/>
      </c>
      <c r="V567" s="85"/>
      <c r="W567" s="93"/>
      <c r="X567" s="146">
        <f t="shared" ca="1" si="46"/>
        <v>-1</v>
      </c>
      <c r="Y567" s="92"/>
      <c r="Z567" s="81"/>
      <c r="AA567" s="65"/>
      <c r="AB567" s="103"/>
      <c r="AC567" s="103"/>
      <c r="AD567" s="103"/>
      <c r="AE567" s="65"/>
      <c r="AF567" s="81"/>
      <c r="AG567" s="65"/>
      <c r="AH567" s="65"/>
      <c r="AI567" s="81"/>
      <c r="AJ567" s="65"/>
      <c r="AK567" s="103"/>
      <c r="AL567" s="103"/>
      <c r="AM567" s="103"/>
      <c r="AN567" s="65"/>
      <c r="AO567" s="81"/>
      <c r="AP567" s="65"/>
      <c r="AQ567" s="64"/>
    </row>
    <row r="568" spans="1:43" ht="18" customHeight="1">
      <c r="A568" s="46"/>
      <c r="B568" s="47"/>
      <c r="C568" s="48"/>
      <c r="D568" s="46"/>
      <c r="E568" s="46"/>
      <c r="F568" s="46"/>
      <c r="G568" s="46"/>
      <c r="H568" s="57" t="str">
        <f ca="1">IF(AND(COUNT(OFFSET(G568,1-H$3,0):G568)&lt;&gt;H$3),"",IF(AND(COUNT(OFFSET(G568,1-H$3,0):G568)=H$3,H567=""),AVERAGE(OFFSET(G568,1-H$3,0):G568),IF(COUNT(H567=1),H567+2/(H$3+1)*(G568-H567))))</f>
        <v/>
      </c>
      <c r="I568" s="57" t="str">
        <f ca="1">IF(AND(COUNT(OFFSET(G568,1-I$3,0):G568)&lt;&gt;I$3),"",IF(AND(COUNT(OFFSET(G568,1-I$3,0):G568)=I$3,I567=""),AVERAGE(OFFSET(G568,1-I$3,0):G568),IF(COUNT(I567=1),I567+2/(I$3+1)*(G568-I567))))</f>
        <v/>
      </c>
      <c r="J568" s="58" t="str">
        <f t="shared" ca="1" si="42"/>
        <v/>
      </c>
      <c r="K568" s="58" t="str">
        <f ca="1">IF(AND(COUNT(OFFSET(J568,1-K$3,0):J568)&lt;&gt;K$3),"",IF(AND(COUNT(OFFSET(J568,1-K$3,0):J568)=K$3,K567=""),AVERAGE(OFFSET(J568,1-K$3,0):J568),IF(COUNT(K567=1),K567+2/(K$3+1)*(J568-K567))))</f>
        <v/>
      </c>
      <c r="L568" s="82" t="str">
        <f ca="1">IF(OR(ROW()&lt;$L$3+3,E568=""),"",INT(AVERAGE(MAX(OFFSET(E568,1-$L$3,0):E568),MIN(OFFSET(F568,1-$L$3,0):F568))))</f>
        <v/>
      </c>
      <c r="M568" s="82" t="str">
        <f ca="1">IF(OR(ROW()&lt;$M$3+3,E568=""),"",INT(AVERAGE(MAX(OFFSET(E568,1-$M$3,0):E568),MIN(OFFSET(F568,1-$M$3,0):F568))))</f>
        <v/>
      </c>
      <c r="N568" s="65" t="str">
        <f t="shared" ca="1" si="43"/>
        <v/>
      </c>
      <c r="O568" s="102" t="str">
        <f ca="1">IF(ROW()&lt;$O$3+$N$3+3,"",IF(OFFSET(E568,1-$N$3,0)="","",INT(AVERAGE(MAX((OFFSET(E568,1-$O$3,0)):(OFFSET(E568,2-($N$3+$O$3),0))),MIN((OFFSET(F568,1-$O$3,0)):(OFFSET(F568,2-($N$3+$O$3),0)))))))</f>
        <v/>
      </c>
      <c r="P568" s="65" t="str">
        <f t="shared" ca="1" si="45"/>
        <v/>
      </c>
      <c r="Q568" s="93" t="str">
        <f t="shared" ca="1" si="44"/>
        <v/>
      </c>
      <c r="R568" s="90"/>
      <c r="S568" s="65"/>
      <c r="T568" s="65"/>
      <c r="U568" s="145" t="str">
        <f ca="1">IFERROR(AVERAGE(OFFSET(G568,1-U$3,0):G568),"")</f>
        <v/>
      </c>
      <c r="V568" s="85"/>
      <c r="W568" s="93"/>
      <c r="X568" s="146">
        <f t="shared" ca="1" si="46"/>
        <v>-1</v>
      </c>
      <c r="Y568" s="92"/>
      <c r="Z568" s="81"/>
      <c r="AA568" s="65"/>
      <c r="AB568" s="103"/>
      <c r="AC568" s="103"/>
      <c r="AD568" s="103"/>
      <c r="AE568" s="65"/>
      <c r="AF568" s="81"/>
      <c r="AG568" s="65"/>
      <c r="AH568" s="65"/>
      <c r="AI568" s="81"/>
      <c r="AJ568" s="65"/>
      <c r="AK568" s="103"/>
      <c r="AL568" s="103"/>
      <c r="AM568" s="103"/>
      <c r="AN568" s="65"/>
      <c r="AO568" s="81"/>
      <c r="AP568" s="65"/>
      <c r="AQ568" s="64"/>
    </row>
    <row r="569" spans="1:43" ht="18" customHeight="1">
      <c r="A569" s="46"/>
      <c r="B569" s="47"/>
      <c r="C569" s="48"/>
      <c r="D569" s="46"/>
      <c r="E569" s="46"/>
      <c r="F569" s="46"/>
      <c r="G569" s="46"/>
      <c r="H569" s="57" t="str">
        <f ca="1">IF(AND(COUNT(OFFSET(G569,1-H$3,0):G569)&lt;&gt;H$3),"",IF(AND(COUNT(OFFSET(G569,1-H$3,0):G569)=H$3,H568=""),AVERAGE(OFFSET(G569,1-H$3,0):G569),IF(COUNT(H568=1),H568+2/(H$3+1)*(G569-H568))))</f>
        <v/>
      </c>
      <c r="I569" s="57" t="str">
        <f ca="1">IF(AND(COUNT(OFFSET(G569,1-I$3,0):G569)&lt;&gt;I$3),"",IF(AND(COUNT(OFFSET(G569,1-I$3,0):G569)=I$3,I568=""),AVERAGE(OFFSET(G569,1-I$3,0):G569),IF(COUNT(I568=1),I568+2/(I$3+1)*(G569-I568))))</f>
        <v/>
      </c>
      <c r="J569" s="58" t="str">
        <f t="shared" ca="1" si="42"/>
        <v/>
      </c>
      <c r="K569" s="58" t="str">
        <f ca="1">IF(AND(COUNT(OFFSET(J569,1-K$3,0):J569)&lt;&gt;K$3),"",IF(AND(COUNT(OFFSET(J569,1-K$3,0):J569)=K$3,K568=""),AVERAGE(OFFSET(J569,1-K$3,0):J569),IF(COUNT(K568=1),K568+2/(K$3+1)*(J569-K568))))</f>
        <v/>
      </c>
      <c r="L569" s="82" t="str">
        <f ca="1">IF(OR(ROW()&lt;$L$3+3,E569=""),"",INT(AVERAGE(MAX(OFFSET(E569,1-$L$3,0):E569),MIN(OFFSET(F569,1-$L$3,0):F569))))</f>
        <v/>
      </c>
      <c r="M569" s="82" t="str">
        <f ca="1">IF(OR(ROW()&lt;$M$3+3,E569=""),"",INT(AVERAGE(MAX(OFFSET(E569,1-$M$3,0):E569),MIN(OFFSET(F569,1-$M$3,0):F569))))</f>
        <v/>
      </c>
      <c r="N569" s="65" t="str">
        <f t="shared" ca="1" si="43"/>
        <v/>
      </c>
      <c r="O569" s="102" t="str">
        <f ca="1">IF(ROW()&lt;$O$3+$N$3+3,"",IF(OFFSET(E569,1-$N$3,0)="","",INT(AVERAGE(MAX((OFFSET(E569,1-$O$3,0)):(OFFSET(E569,2-($N$3+$O$3),0))),MIN((OFFSET(F569,1-$O$3,0)):(OFFSET(F569,2-($N$3+$O$3),0)))))))</f>
        <v/>
      </c>
      <c r="P569" s="65" t="str">
        <f t="shared" ca="1" si="45"/>
        <v/>
      </c>
      <c r="Q569" s="93" t="str">
        <f t="shared" ca="1" si="44"/>
        <v/>
      </c>
      <c r="R569" s="90"/>
      <c r="S569" s="65"/>
      <c r="T569" s="65"/>
      <c r="U569" s="145" t="str">
        <f ca="1">IFERROR(AVERAGE(OFFSET(G569,1-U$3,0):G569),"")</f>
        <v/>
      </c>
      <c r="V569" s="85"/>
      <c r="W569" s="93"/>
      <c r="X569" s="146">
        <f t="shared" ca="1" si="46"/>
        <v>-1</v>
      </c>
      <c r="Y569" s="92"/>
      <c r="Z569" s="81"/>
      <c r="AA569" s="65"/>
      <c r="AB569" s="103"/>
      <c r="AC569" s="103"/>
      <c r="AD569" s="103"/>
      <c r="AE569" s="65"/>
      <c r="AF569" s="81"/>
      <c r="AG569" s="65"/>
      <c r="AH569" s="65"/>
      <c r="AI569" s="81"/>
      <c r="AJ569" s="65"/>
      <c r="AK569" s="103"/>
      <c r="AL569" s="103"/>
      <c r="AM569" s="103"/>
      <c r="AN569" s="65"/>
      <c r="AO569" s="81"/>
      <c r="AP569" s="65"/>
      <c r="AQ569" s="64"/>
    </row>
    <row r="570" spans="1:43" ht="18" customHeight="1">
      <c r="A570" s="46"/>
      <c r="B570" s="47"/>
      <c r="C570" s="48"/>
      <c r="D570" s="46"/>
      <c r="E570" s="46"/>
      <c r="F570" s="46"/>
      <c r="G570" s="46"/>
      <c r="H570" s="57" t="str">
        <f ca="1">IF(AND(COUNT(OFFSET(G570,1-H$3,0):G570)&lt;&gt;H$3),"",IF(AND(COUNT(OFFSET(G570,1-H$3,0):G570)=H$3,H569=""),AVERAGE(OFFSET(G570,1-H$3,0):G570),IF(COUNT(H569=1),H569+2/(H$3+1)*(G570-H569))))</f>
        <v/>
      </c>
      <c r="I570" s="57" t="str">
        <f ca="1">IF(AND(COUNT(OFFSET(G570,1-I$3,0):G570)&lt;&gt;I$3),"",IF(AND(COUNT(OFFSET(G570,1-I$3,0):G570)=I$3,I569=""),AVERAGE(OFFSET(G570,1-I$3,0):G570),IF(COUNT(I569=1),I569+2/(I$3+1)*(G570-I569))))</f>
        <v/>
      </c>
      <c r="J570" s="58" t="str">
        <f t="shared" ca="1" si="42"/>
        <v/>
      </c>
      <c r="K570" s="58" t="str">
        <f ca="1">IF(AND(COUNT(OFFSET(J570,1-K$3,0):J570)&lt;&gt;K$3),"",IF(AND(COUNT(OFFSET(J570,1-K$3,0):J570)=K$3,K569=""),AVERAGE(OFFSET(J570,1-K$3,0):J570),IF(COUNT(K569=1),K569+2/(K$3+1)*(J570-K569))))</f>
        <v/>
      </c>
      <c r="L570" s="82" t="str">
        <f ca="1">IF(OR(ROW()&lt;$L$3+3,E570=""),"",INT(AVERAGE(MAX(OFFSET(E570,1-$L$3,0):E570),MIN(OFFSET(F570,1-$L$3,0):F570))))</f>
        <v/>
      </c>
      <c r="M570" s="82" t="str">
        <f ca="1">IF(OR(ROW()&lt;$M$3+3,E570=""),"",INT(AVERAGE(MAX(OFFSET(E570,1-$M$3,0):E570),MIN(OFFSET(F570,1-$M$3,0):F570))))</f>
        <v/>
      </c>
      <c r="N570" s="65" t="str">
        <f t="shared" ca="1" si="43"/>
        <v/>
      </c>
      <c r="O570" s="102" t="str">
        <f ca="1">IF(ROW()&lt;$O$3+$N$3+3,"",IF(OFFSET(E570,1-$N$3,0)="","",INT(AVERAGE(MAX((OFFSET(E570,1-$O$3,0)):(OFFSET(E570,2-($N$3+$O$3),0))),MIN((OFFSET(F570,1-$O$3,0)):(OFFSET(F570,2-($N$3+$O$3),0)))))))</f>
        <v/>
      </c>
      <c r="P570" s="65" t="str">
        <f t="shared" ca="1" si="45"/>
        <v/>
      </c>
      <c r="Q570" s="93" t="str">
        <f t="shared" ca="1" si="44"/>
        <v/>
      </c>
      <c r="R570" s="90"/>
      <c r="S570" s="65"/>
      <c r="T570" s="65"/>
      <c r="U570" s="145" t="str">
        <f ca="1">IFERROR(AVERAGE(OFFSET(G570,1-U$3,0):G570),"")</f>
        <v/>
      </c>
      <c r="V570" s="85"/>
      <c r="W570" s="93"/>
      <c r="X570" s="146">
        <f t="shared" ca="1" si="46"/>
        <v>-1</v>
      </c>
      <c r="Y570" s="92"/>
      <c r="Z570" s="81"/>
      <c r="AA570" s="65"/>
      <c r="AB570" s="103"/>
      <c r="AC570" s="103"/>
      <c r="AD570" s="103"/>
      <c r="AE570" s="65"/>
      <c r="AF570" s="81"/>
      <c r="AG570" s="65"/>
      <c r="AH570" s="65"/>
      <c r="AI570" s="81"/>
      <c r="AJ570" s="65"/>
      <c r="AK570" s="103"/>
      <c r="AL570" s="103"/>
      <c r="AM570" s="103"/>
      <c r="AN570" s="65"/>
      <c r="AO570" s="81"/>
      <c r="AP570" s="65"/>
      <c r="AQ570" s="64"/>
    </row>
    <row r="571" spans="1:43" ht="18" customHeight="1">
      <c r="A571" s="46"/>
      <c r="B571" s="47"/>
      <c r="C571" s="48"/>
      <c r="D571" s="46"/>
      <c r="E571" s="46"/>
      <c r="F571" s="46"/>
      <c r="G571" s="46"/>
      <c r="H571" s="57" t="str">
        <f ca="1">IF(AND(COUNT(OFFSET(G571,1-H$3,0):G571)&lt;&gt;H$3),"",IF(AND(COUNT(OFFSET(G571,1-H$3,0):G571)=H$3,H570=""),AVERAGE(OFFSET(G571,1-H$3,0):G571),IF(COUNT(H570=1),H570+2/(H$3+1)*(G571-H570))))</f>
        <v/>
      </c>
      <c r="I571" s="57" t="str">
        <f ca="1">IF(AND(COUNT(OFFSET(G571,1-I$3,0):G571)&lt;&gt;I$3),"",IF(AND(COUNT(OFFSET(G571,1-I$3,0):G571)=I$3,I570=""),AVERAGE(OFFSET(G571,1-I$3,0):G571),IF(COUNT(I570=1),I570+2/(I$3+1)*(G571-I570))))</f>
        <v/>
      </c>
      <c r="J571" s="58" t="str">
        <f t="shared" ca="1" si="42"/>
        <v/>
      </c>
      <c r="K571" s="58" t="str">
        <f ca="1">IF(AND(COUNT(OFFSET(J571,1-K$3,0):J571)&lt;&gt;K$3),"",IF(AND(COUNT(OFFSET(J571,1-K$3,0):J571)=K$3,K570=""),AVERAGE(OFFSET(J571,1-K$3,0):J571),IF(COUNT(K570=1),K570+2/(K$3+1)*(J571-K570))))</f>
        <v/>
      </c>
      <c r="L571" s="82" t="str">
        <f ca="1">IF(OR(ROW()&lt;$L$3+3,E571=""),"",INT(AVERAGE(MAX(OFFSET(E571,1-$L$3,0):E571),MIN(OFFSET(F571,1-$L$3,0):F571))))</f>
        <v/>
      </c>
      <c r="M571" s="82" t="str">
        <f ca="1">IF(OR(ROW()&lt;$M$3+3,E571=""),"",INT(AVERAGE(MAX(OFFSET(E571,1-$M$3,0):E571),MIN(OFFSET(F571,1-$M$3,0):F571))))</f>
        <v/>
      </c>
      <c r="N571" s="65" t="str">
        <f t="shared" ca="1" si="43"/>
        <v/>
      </c>
      <c r="O571" s="102" t="str">
        <f ca="1">IF(ROW()&lt;$O$3+$N$3+3,"",IF(OFFSET(E571,1-$N$3,0)="","",INT(AVERAGE(MAX((OFFSET(E571,1-$O$3,0)):(OFFSET(E571,2-($N$3+$O$3),0))),MIN((OFFSET(F571,1-$O$3,0)):(OFFSET(F571,2-($N$3+$O$3),0)))))))</f>
        <v/>
      </c>
      <c r="P571" s="65" t="str">
        <f t="shared" ca="1" si="45"/>
        <v/>
      </c>
      <c r="Q571" s="93" t="str">
        <f t="shared" ca="1" si="44"/>
        <v/>
      </c>
      <c r="R571" s="90"/>
      <c r="S571" s="65"/>
      <c r="T571" s="65"/>
      <c r="U571" s="145" t="str">
        <f ca="1">IFERROR(AVERAGE(OFFSET(G571,1-U$3,0):G571),"")</f>
        <v/>
      </c>
      <c r="V571" s="85"/>
      <c r="W571" s="93"/>
      <c r="X571" s="146">
        <f t="shared" ca="1" si="46"/>
        <v>-1</v>
      </c>
      <c r="Y571" s="92"/>
      <c r="Z571" s="81"/>
      <c r="AA571" s="65"/>
      <c r="AB571" s="103"/>
      <c r="AC571" s="103"/>
      <c r="AD571" s="103"/>
      <c r="AE571" s="65"/>
      <c r="AF571" s="81"/>
      <c r="AG571" s="65"/>
      <c r="AH571" s="65"/>
      <c r="AI571" s="81"/>
      <c r="AJ571" s="65"/>
      <c r="AK571" s="103"/>
      <c r="AL571" s="103"/>
      <c r="AM571" s="103"/>
      <c r="AN571" s="65"/>
      <c r="AO571" s="81"/>
      <c r="AP571" s="65"/>
      <c r="AQ571" s="64"/>
    </row>
    <row r="572" spans="1:43" ht="18" customHeight="1">
      <c r="A572" s="46"/>
      <c r="B572" s="47"/>
      <c r="C572" s="48"/>
      <c r="D572" s="46"/>
      <c r="E572" s="46"/>
      <c r="F572" s="46"/>
      <c r="G572" s="46"/>
      <c r="H572" s="57" t="str">
        <f ca="1">IF(AND(COUNT(OFFSET(G572,1-H$3,0):G572)&lt;&gt;H$3),"",IF(AND(COUNT(OFFSET(G572,1-H$3,0):G572)=H$3,H571=""),AVERAGE(OFFSET(G572,1-H$3,0):G572),IF(COUNT(H571=1),H571+2/(H$3+1)*(G572-H571))))</f>
        <v/>
      </c>
      <c r="I572" s="57" t="str">
        <f ca="1">IF(AND(COUNT(OFFSET(G572,1-I$3,0):G572)&lt;&gt;I$3),"",IF(AND(COUNT(OFFSET(G572,1-I$3,0):G572)=I$3,I571=""),AVERAGE(OFFSET(G572,1-I$3,0):G572),IF(COUNT(I571=1),I571+2/(I$3+1)*(G572-I571))))</f>
        <v/>
      </c>
      <c r="J572" s="58" t="str">
        <f t="shared" ca="1" si="42"/>
        <v/>
      </c>
      <c r="K572" s="58" t="str">
        <f ca="1">IF(AND(COUNT(OFFSET(J572,1-K$3,0):J572)&lt;&gt;K$3),"",IF(AND(COUNT(OFFSET(J572,1-K$3,0):J572)=K$3,K571=""),AVERAGE(OFFSET(J572,1-K$3,0):J572),IF(COUNT(K571=1),K571+2/(K$3+1)*(J572-K571))))</f>
        <v/>
      </c>
      <c r="L572" s="82" t="str">
        <f ca="1">IF(OR(ROW()&lt;$L$3+3,E572=""),"",INT(AVERAGE(MAX(OFFSET(E572,1-$L$3,0):E572),MIN(OFFSET(F572,1-$L$3,0):F572))))</f>
        <v/>
      </c>
      <c r="M572" s="82" t="str">
        <f ca="1">IF(OR(ROW()&lt;$M$3+3,E572=""),"",INT(AVERAGE(MAX(OFFSET(E572,1-$M$3,0):E572),MIN(OFFSET(F572,1-$M$3,0):F572))))</f>
        <v/>
      </c>
      <c r="N572" s="65" t="str">
        <f t="shared" ca="1" si="43"/>
        <v/>
      </c>
      <c r="O572" s="102" t="str">
        <f ca="1">IF(ROW()&lt;$O$3+$N$3+3,"",IF(OFFSET(E572,1-$N$3,0)="","",INT(AVERAGE(MAX((OFFSET(E572,1-$O$3,0)):(OFFSET(E572,2-($N$3+$O$3),0))),MIN((OFFSET(F572,1-$O$3,0)):(OFFSET(F572,2-($N$3+$O$3),0)))))))</f>
        <v/>
      </c>
      <c r="P572" s="65" t="str">
        <f t="shared" ca="1" si="45"/>
        <v/>
      </c>
      <c r="Q572" s="93" t="str">
        <f t="shared" ca="1" si="44"/>
        <v/>
      </c>
      <c r="R572" s="90"/>
      <c r="S572" s="65"/>
      <c r="T572" s="65"/>
      <c r="U572" s="145" t="str">
        <f ca="1">IFERROR(AVERAGE(OFFSET(G572,1-U$3,0):G572),"")</f>
        <v/>
      </c>
      <c r="V572" s="85"/>
      <c r="W572" s="93"/>
      <c r="X572" s="146">
        <f t="shared" ca="1" si="46"/>
        <v>-1</v>
      </c>
      <c r="Y572" s="92"/>
      <c r="Z572" s="81"/>
      <c r="AA572" s="65"/>
      <c r="AB572" s="103"/>
      <c r="AC572" s="103"/>
      <c r="AD572" s="103"/>
      <c r="AE572" s="65"/>
      <c r="AF572" s="81"/>
      <c r="AG572" s="65"/>
      <c r="AH572" s="65"/>
      <c r="AI572" s="81"/>
      <c r="AJ572" s="65"/>
      <c r="AK572" s="103"/>
      <c r="AL572" s="103"/>
      <c r="AM572" s="103"/>
      <c r="AN572" s="65"/>
      <c r="AO572" s="81"/>
      <c r="AP572" s="65"/>
      <c r="AQ572" s="64"/>
    </row>
    <row r="573" spans="1:43" ht="18" customHeight="1">
      <c r="A573" s="46"/>
      <c r="B573" s="47"/>
      <c r="C573" s="48"/>
      <c r="D573" s="46"/>
      <c r="E573" s="46"/>
      <c r="F573" s="46"/>
      <c r="G573" s="46"/>
      <c r="H573" s="57" t="str">
        <f ca="1">IF(AND(COUNT(OFFSET(G573,1-H$3,0):G573)&lt;&gt;H$3),"",IF(AND(COUNT(OFFSET(G573,1-H$3,0):G573)=H$3,H572=""),AVERAGE(OFFSET(G573,1-H$3,0):G573),IF(COUNT(H572=1),H572+2/(H$3+1)*(G573-H572))))</f>
        <v/>
      </c>
      <c r="I573" s="57" t="str">
        <f ca="1">IF(AND(COUNT(OFFSET(G573,1-I$3,0):G573)&lt;&gt;I$3),"",IF(AND(COUNT(OFFSET(G573,1-I$3,0):G573)=I$3,I572=""),AVERAGE(OFFSET(G573,1-I$3,0):G573),IF(COUNT(I572=1),I572+2/(I$3+1)*(G573-I572))))</f>
        <v/>
      </c>
      <c r="J573" s="58" t="str">
        <f t="shared" ca="1" si="42"/>
        <v/>
      </c>
      <c r="K573" s="58" t="str">
        <f ca="1">IF(AND(COUNT(OFFSET(J573,1-K$3,0):J573)&lt;&gt;K$3),"",IF(AND(COUNT(OFFSET(J573,1-K$3,0):J573)=K$3,K572=""),AVERAGE(OFFSET(J573,1-K$3,0):J573),IF(COUNT(K572=1),K572+2/(K$3+1)*(J573-K572))))</f>
        <v/>
      </c>
      <c r="L573" s="82" t="str">
        <f ca="1">IF(OR(ROW()&lt;$L$3+3,E573=""),"",INT(AVERAGE(MAX(OFFSET(E573,1-$L$3,0):E573),MIN(OFFSET(F573,1-$L$3,0):F573))))</f>
        <v/>
      </c>
      <c r="M573" s="82" t="str">
        <f ca="1">IF(OR(ROW()&lt;$M$3+3,E573=""),"",INT(AVERAGE(MAX(OFFSET(E573,1-$M$3,0):E573),MIN(OFFSET(F573,1-$M$3,0):F573))))</f>
        <v/>
      </c>
      <c r="N573" s="65" t="str">
        <f t="shared" ca="1" si="43"/>
        <v/>
      </c>
      <c r="O573" s="102" t="str">
        <f ca="1">IF(ROW()&lt;$O$3+$N$3+3,"",IF(OFFSET(E573,1-$N$3,0)="","",INT(AVERAGE(MAX((OFFSET(E573,1-$O$3,0)):(OFFSET(E573,2-($N$3+$O$3),0))),MIN((OFFSET(F573,1-$O$3,0)):(OFFSET(F573,2-($N$3+$O$3),0)))))))</f>
        <v/>
      </c>
      <c r="P573" s="65" t="str">
        <f t="shared" ca="1" si="45"/>
        <v/>
      </c>
      <c r="Q573" s="93" t="str">
        <f t="shared" ca="1" si="44"/>
        <v/>
      </c>
      <c r="R573" s="90"/>
      <c r="S573" s="65"/>
      <c r="T573" s="65"/>
      <c r="U573" s="145" t="str">
        <f ca="1">IFERROR(AVERAGE(OFFSET(G573,1-U$3,0):G573),"")</f>
        <v/>
      </c>
      <c r="V573" s="85"/>
      <c r="W573" s="93"/>
      <c r="X573" s="146">
        <f t="shared" ca="1" si="46"/>
        <v>-1</v>
      </c>
      <c r="Y573" s="92"/>
      <c r="Z573" s="81"/>
      <c r="AA573" s="65"/>
      <c r="AB573" s="103"/>
      <c r="AC573" s="103"/>
      <c r="AD573" s="103"/>
      <c r="AE573" s="65"/>
      <c r="AF573" s="81"/>
      <c r="AG573" s="65"/>
      <c r="AH573" s="65"/>
      <c r="AI573" s="81"/>
      <c r="AJ573" s="65"/>
      <c r="AK573" s="103"/>
      <c r="AL573" s="103"/>
      <c r="AM573" s="103"/>
      <c r="AN573" s="65"/>
      <c r="AO573" s="81"/>
      <c r="AP573" s="65"/>
      <c r="AQ573" s="64"/>
    </row>
    <row r="574" spans="1:43" ht="18" customHeight="1">
      <c r="A574" s="46"/>
      <c r="B574" s="47"/>
      <c r="C574" s="48"/>
      <c r="D574" s="46"/>
      <c r="E574" s="46"/>
      <c r="F574" s="46"/>
      <c r="G574" s="46"/>
      <c r="H574" s="57" t="str">
        <f ca="1">IF(AND(COUNT(OFFSET(G574,1-H$3,0):G574)&lt;&gt;H$3),"",IF(AND(COUNT(OFFSET(G574,1-H$3,0):G574)=H$3,H573=""),AVERAGE(OFFSET(G574,1-H$3,0):G574),IF(COUNT(H573=1),H573+2/(H$3+1)*(G574-H573))))</f>
        <v/>
      </c>
      <c r="I574" s="57" t="str">
        <f ca="1">IF(AND(COUNT(OFFSET(G574,1-I$3,0):G574)&lt;&gt;I$3),"",IF(AND(COUNT(OFFSET(G574,1-I$3,0):G574)=I$3,I573=""),AVERAGE(OFFSET(G574,1-I$3,0):G574),IF(COUNT(I573=1),I573+2/(I$3+1)*(G574-I573))))</f>
        <v/>
      </c>
      <c r="J574" s="58" t="str">
        <f t="shared" ca="1" si="42"/>
        <v/>
      </c>
      <c r="K574" s="58" t="str">
        <f ca="1">IF(AND(COUNT(OFFSET(J574,1-K$3,0):J574)&lt;&gt;K$3),"",IF(AND(COUNT(OFFSET(J574,1-K$3,0):J574)=K$3,K573=""),AVERAGE(OFFSET(J574,1-K$3,0):J574),IF(COUNT(K573=1),K573+2/(K$3+1)*(J574-K573))))</f>
        <v/>
      </c>
      <c r="L574" s="82" t="str">
        <f ca="1">IF(OR(ROW()&lt;$L$3+3,E574=""),"",INT(AVERAGE(MAX(OFFSET(E574,1-$L$3,0):E574),MIN(OFFSET(F574,1-$L$3,0):F574))))</f>
        <v/>
      </c>
      <c r="M574" s="82" t="str">
        <f ca="1">IF(OR(ROW()&lt;$M$3+3,E574=""),"",INT(AVERAGE(MAX(OFFSET(E574,1-$M$3,0):E574),MIN(OFFSET(F574,1-$M$3,0):F574))))</f>
        <v/>
      </c>
      <c r="N574" s="65" t="str">
        <f t="shared" ca="1" si="43"/>
        <v/>
      </c>
      <c r="O574" s="102" t="str">
        <f ca="1">IF(ROW()&lt;$O$3+$N$3+3,"",IF(OFFSET(E574,1-$N$3,0)="","",INT(AVERAGE(MAX((OFFSET(E574,1-$O$3,0)):(OFFSET(E574,2-($N$3+$O$3),0))),MIN((OFFSET(F574,1-$O$3,0)):(OFFSET(F574,2-($N$3+$O$3),0)))))))</f>
        <v/>
      </c>
      <c r="P574" s="65" t="str">
        <f t="shared" ca="1" si="45"/>
        <v/>
      </c>
      <c r="Q574" s="93" t="str">
        <f t="shared" ca="1" si="44"/>
        <v/>
      </c>
      <c r="R574" s="90"/>
      <c r="S574" s="65"/>
      <c r="T574" s="65"/>
      <c r="U574" s="145" t="str">
        <f ca="1">IFERROR(AVERAGE(OFFSET(G574,1-U$3,0):G574),"")</f>
        <v/>
      </c>
      <c r="V574" s="85"/>
      <c r="W574" s="93"/>
      <c r="X574" s="146">
        <f t="shared" ca="1" si="46"/>
        <v>-1</v>
      </c>
      <c r="Y574" s="92"/>
      <c r="Z574" s="81"/>
      <c r="AA574" s="65"/>
      <c r="AB574" s="103"/>
      <c r="AC574" s="103"/>
      <c r="AD574" s="103"/>
      <c r="AE574" s="65"/>
      <c r="AF574" s="81"/>
      <c r="AG574" s="65"/>
      <c r="AH574" s="65"/>
      <c r="AI574" s="81"/>
      <c r="AJ574" s="65"/>
      <c r="AK574" s="103"/>
      <c r="AL574" s="103"/>
      <c r="AM574" s="103"/>
      <c r="AN574" s="65"/>
      <c r="AO574" s="81"/>
      <c r="AP574" s="65"/>
      <c r="AQ574" s="64"/>
    </row>
    <row r="575" spans="1:43" ht="18" customHeight="1">
      <c r="A575" s="46"/>
      <c r="B575" s="47"/>
      <c r="C575" s="48"/>
      <c r="D575" s="46"/>
      <c r="E575" s="46"/>
      <c r="F575" s="46"/>
      <c r="G575" s="46"/>
      <c r="H575" s="57" t="str">
        <f ca="1">IF(AND(COUNT(OFFSET(G575,1-H$3,0):G575)&lt;&gt;H$3),"",IF(AND(COUNT(OFFSET(G575,1-H$3,0):G575)=H$3,H574=""),AVERAGE(OFFSET(G575,1-H$3,0):G575),IF(COUNT(H574=1),H574+2/(H$3+1)*(G575-H574))))</f>
        <v/>
      </c>
      <c r="I575" s="57" t="str">
        <f ca="1">IF(AND(COUNT(OFFSET(G575,1-I$3,0):G575)&lt;&gt;I$3),"",IF(AND(COUNT(OFFSET(G575,1-I$3,0):G575)=I$3,I574=""),AVERAGE(OFFSET(G575,1-I$3,0):G575),IF(COUNT(I574=1),I574+2/(I$3+1)*(G575-I574))))</f>
        <v/>
      </c>
      <c r="J575" s="58" t="str">
        <f t="shared" ca="1" si="42"/>
        <v/>
      </c>
      <c r="K575" s="58" t="str">
        <f ca="1">IF(AND(COUNT(OFFSET(J575,1-K$3,0):J575)&lt;&gt;K$3),"",IF(AND(COUNT(OFFSET(J575,1-K$3,0):J575)=K$3,K574=""),AVERAGE(OFFSET(J575,1-K$3,0):J575),IF(COUNT(K574=1),K574+2/(K$3+1)*(J575-K574))))</f>
        <v/>
      </c>
      <c r="L575" s="82" t="str">
        <f ca="1">IF(OR(ROW()&lt;$L$3+3,E575=""),"",INT(AVERAGE(MAX(OFFSET(E575,1-$L$3,0):E575),MIN(OFFSET(F575,1-$L$3,0):F575))))</f>
        <v/>
      </c>
      <c r="M575" s="82" t="str">
        <f ca="1">IF(OR(ROW()&lt;$M$3+3,E575=""),"",INT(AVERAGE(MAX(OFFSET(E575,1-$M$3,0):E575),MIN(OFFSET(F575,1-$M$3,0):F575))))</f>
        <v/>
      </c>
      <c r="N575" s="65" t="str">
        <f t="shared" ca="1" si="43"/>
        <v/>
      </c>
      <c r="O575" s="102" t="str">
        <f ca="1">IF(ROW()&lt;$O$3+$N$3+3,"",IF(OFFSET(E575,1-$N$3,0)="","",INT(AVERAGE(MAX((OFFSET(E575,1-$O$3,0)):(OFFSET(E575,2-($N$3+$O$3),0))),MIN((OFFSET(F575,1-$O$3,0)):(OFFSET(F575,2-($N$3+$O$3),0)))))))</f>
        <v/>
      </c>
      <c r="P575" s="65" t="str">
        <f t="shared" ca="1" si="45"/>
        <v/>
      </c>
      <c r="Q575" s="93" t="str">
        <f t="shared" ca="1" si="44"/>
        <v/>
      </c>
      <c r="R575" s="90"/>
      <c r="S575" s="65"/>
      <c r="T575" s="65"/>
      <c r="U575" s="145" t="str">
        <f ca="1">IFERROR(AVERAGE(OFFSET(G575,1-U$3,0):G575),"")</f>
        <v/>
      </c>
      <c r="V575" s="85"/>
      <c r="W575" s="93"/>
      <c r="X575" s="146">
        <f t="shared" ca="1" si="46"/>
        <v>-1</v>
      </c>
      <c r="Y575" s="92"/>
      <c r="Z575" s="81"/>
      <c r="AA575" s="65"/>
      <c r="AB575" s="103"/>
      <c r="AC575" s="103"/>
      <c r="AD575" s="103"/>
      <c r="AE575" s="65"/>
      <c r="AF575" s="81"/>
      <c r="AG575" s="65"/>
      <c r="AH575" s="65"/>
      <c r="AI575" s="81"/>
      <c r="AJ575" s="65"/>
      <c r="AK575" s="103"/>
      <c r="AL575" s="103"/>
      <c r="AM575" s="103"/>
      <c r="AN575" s="65"/>
      <c r="AO575" s="81"/>
      <c r="AP575" s="65"/>
      <c r="AQ575" s="64"/>
    </row>
    <row r="576" spans="1:43" ht="18" customHeight="1">
      <c r="A576" s="46"/>
      <c r="B576" s="47"/>
      <c r="C576" s="48"/>
      <c r="D576" s="46"/>
      <c r="E576" s="46"/>
      <c r="F576" s="46"/>
      <c r="G576" s="46"/>
      <c r="H576" s="57" t="str">
        <f ca="1">IF(AND(COUNT(OFFSET(G576,1-H$3,0):G576)&lt;&gt;H$3),"",IF(AND(COUNT(OFFSET(G576,1-H$3,0):G576)=H$3,H575=""),AVERAGE(OFFSET(G576,1-H$3,0):G576),IF(COUNT(H575=1),H575+2/(H$3+1)*(G576-H575))))</f>
        <v/>
      </c>
      <c r="I576" s="57" t="str">
        <f ca="1">IF(AND(COUNT(OFFSET(G576,1-I$3,0):G576)&lt;&gt;I$3),"",IF(AND(COUNT(OFFSET(G576,1-I$3,0):G576)=I$3,I575=""),AVERAGE(OFFSET(G576,1-I$3,0):G576),IF(COUNT(I575=1),I575+2/(I$3+1)*(G576-I575))))</f>
        <v/>
      </c>
      <c r="J576" s="58" t="str">
        <f t="shared" ca="1" si="42"/>
        <v/>
      </c>
      <c r="K576" s="58" t="str">
        <f ca="1">IF(AND(COUNT(OFFSET(J576,1-K$3,0):J576)&lt;&gt;K$3),"",IF(AND(COUNT(OFFSET(J576,1-K$3,0):J576)=K$3,K575=""),AVERAGE(OFFSET(J576,1-K$3,0):J576),IF(COUNT(K575=1),K575+2/(K$3+1)*(J576-K575))))</f>
        <v/>
      </c>
      <c r="L576" s="82" t="str">
        <f ca="1">IF(OR(ROW()&lt;$L$3+3,E576=""),"",INT(AVERAGE(MAX(OFFSET(E576,1-$L$3,0):E576),MIN(OFFSET(F576,1-$L$3,0):F576))))</f>
        <v/>
      </c>
      <c r="M576" s="82" t="str">
        <f ca="1">IF(OR(ROW()&lt;$M$3+3,E576=""),"",INT(AVERAGE(MAX(OFFSET(E576,1-$M$3,0):E576),MIN(OFFSET(F576,1-$M$3,0):F576))))</f>
        <v/>
      </c>
      <c r="N576" s="65" t="str">
        <f t="shared" ca="1" si="43"/>
        <v/>
      </c>
      <c r="O576" s="102" t="str">
        <f ca="1">IF(ROW()&lt;$O$3+$N$3+3,"",IF(OFFSET(E576,1-$N$3,0)="","",INT(AVERAGE(MAX((OFFSET(E576,1-$O$3,0)):(OFFSET(E576,2-($N$3+$O$3),0))),MIN((OFFSET(F576,1-$O$3,0)):(OFFSET(F576,2-($N$3+$O$3),0)))))))</f>
        <v/>
      </c>
      <c r="P576" s="65" t="str">
        <f t="shared" ca="1" si="45"/>
        <v/>
      </c>
      <c r="Q576" s="93" t="str">
        <f t="shared" ca="1" si="44"/>
        <v/>
      </c>
      <c r="R576" s="90"/>
      <c r="S576" s="65"/>
      <c r="T576" s="65"/>
      <c r="U576" s="145" t="str">
        <f ca="1">IFERROR(AVERAGE(OFFSET(G576,1-U$3,0):G576),"")</f>
        <v/>
      </c>
      <c r="V576" s="85"/>
      <c r="W576" s="93"/>
      <c r="X576" s="146">
        <f t="shared" ca="1" si="46"/>
        <v>-1</v>
      </c>
      <c r="Y576" s="92"/>
      <c r="Z576" s="81"/>
      <c r="AA576" s="65"/>
      <c r="AB576" s="103"/>
      <c r="AC576" s="103"/>
      <c r="AD576" s="103"/>
      <c r="AE576" s="65"/>
      <c r="AF576" s="81"/>
      <c r="AG576" s="65"/>
      <c r="AH576" s="65"/>
      <c r="AI576" s="81"/>
      <c r="AJ576" s="65"/>
      <c r="AK576" s="103"/>
      <c r="AL576" s="103"/>
      <c r="AM576" s="103"/>
      <c r="AN576" s="65"/>
      <c r="AO576" s="81"/>
      <c r="AP576" s="65"/>
      <c r="AQ576" s="64"/>
    </row>
    <row r="577" spans="1:43" ht="18" customHeight="1">
      <c r="A577" s="46"/>
      <c r="B577" s="47"/>
      <c r="C577" s="48"/>
      <c r="D577" s="46"/>
      <c r="E577" s="46"/>
      <c r="F577" s="46"/>
      <c r="G577" s="46"/>
      <c r="H577" s="57" t="str">
        <f ca="1">IF(AND(COUNT(OFFSET(G577,1-H$3,0):G577)&lt;&gt;H$3),"",IF(AND(COUNT(OFFSET(G577,1-H$3,0):G577)=H$3,H576=""),AVERAGE(OFFSET(G577,1-H$3,0):G577),IF(COUNT(H576=1),H576+2/(H$3+1)*(G577-H576))))</f>
        <v/>
      </c>
      <c r="I577" s="57" t="str">
        <f ca="1">IF(AND(COUNT(OFFSET(G577,1-I$3,0):G577)&lt;&gt;I$3),"",IF(AND(COUNT(OFFSET(G577,1-I$3,0):G577)=I$3,I576=""),AVERAGE(OFFSET(G577,1-I$3,0):G577),IF(COUNT(I576=1),I576+2/(I$3+1)*(G577-I576))))</f>
        <v/>
      </c>
      <c r="J577" s="58" t="str">
        <f t="shared" ca="1" si="42"/>
        <v/>
      </c>
      <c r="K577" s="58" t="str">
        <f ca="1">IF(AND(COUNT(OFFSET(J577,1-K$3,0):J577)&lt;&gt;K$3),"",IF(AND(COUNT(OFFSET(J577,1-K$3,0):J577)=K$3,K576=""),AVERAGE(OFFSET(J577,1-K$3,0):J577),IF(COUNT(K576=1),K576+2/(K$3+1)*(J577-K576))))</f>
        <v/>
      </c>
      <c r="L577" s="82" t="str">
        <f ca="1">IF(OR(ROW()&lt;$L$3+3,E577=""),"",INT(AVERAGE(MAX(OFFSET(E577,1-$L$3,0):E577),MIN(OFFSET(F577,1-$L$3,0):F577))))</f>
        <v/>
      </c>
      <c r="M577" s="82" t="str">
        <f ca="1">IF(OR(ROW()&lt;$M$3+3,E577=""),"",INT(AVERAGE(MAX(OFFSET(E577,1-$M$3,0):E577),MIN(OFFSET(F577,1-$M$3,0):F577))))</f>
        <v/>
      </c>
      <c r="N577" s="65" t="str">
        <f t="shared" ca="1" si="43"/>
        <v/>
      </c>
      <c r="O577" s="102" t="str">
        <f ca="1">IF(ROW()&lt;$O$3+$N$3+3,"",IF(OFFSET(E577,1-$N$3,0)="","",INT(AVERAGE(MAX((OFFSET(E577,1-$O$3,0)):(OFFSET(E577,2-($N$3+$O$3),0))),MIN((OFFSET(F577,1-$O$3,0)):(OFFSET(F577,2-($N$3+$O$3),0)))))))</f>
        <v/>
      </c>
      <c r="P577" s="65" t="str">
        <f t="shared" ca="1" si="45"/>
        <v/>
      </c>
      <c r="Q577" s="93" t="str">
        <f t="shared" ca="1" si="44"/>
        <v/>
      </c>
      <c r="R577" s="90"/>
      <c r="S577" s="65"/>
      <c r="T577" s="65"/>
      <c r="U577" s="145" t="str">
        <f ca="1">IFERROR(AVERAGE(OFFSET(G577,1-U$3,0):G577),"")</f>
        <v/>
      </c>
      <c r="V577" s="85"/>
      <c r="W577" s="93"/>
      <c r="X577" s="146">
        <f t="shared" ca="1" si="46"/>
        <v>-1</v>
      </c>
      <c r="Y577" s="92"/>
      <c r="Z577" s="81"/>
      <c r="AA577" s="65"/>
      <c r="AB577" s="103"/>
      <c r="AC577" s="103"/>
      <c r="AD577" s="103"/>
      <c r="AE577" s="65"/>
      <c r="AF577" s="81"/>
      <c r="AG577" s="65"/>
      <c r="AH577" s="65"/>
      <c r="AI577" s="81"/>
      <c r="AJ577" s="65"/>
      <c r="AK577" s="103"/>
      <c r="AL577" s="103"/>
      <c r="AM577" s="103"/>
      <c r="AN577" s="65"/>
      <c r="AO577" s="81"/>
      <c r="AP577" s="65"/>
      <c r="AQ577" s="64"/>
    </row>
    <row r="578" spans="1:43" ht="18" customHeight="1">
      <c r="A578" s="46"/>
      <c r="B578" s="47"/>
      <c r="C578" s="48"/>
      <c r="D578" s="46"/>
      <c r="E578" s="46"/>
      <c r="F578" s="46"/>
      <c r="G578" s="46"/>
      <c r="H578" s="57" t="str">
        <f ca="1">IF(AND(COUNT(OFFSET(G578,1-H$3,0):G578)&lt;&gt;H$3),"",IF(AND(COUNT(OFFSET(G578,1-H$3,0):G578)=H$3,H577=""),AVERAGE(OFFSET(G578,1-H$3,0):G578),IF(COUNT(H577=1),H577+2/(H$3+1)*(G578-H577))))</f>
        <v/>
      </c>
      <c r="I578" s="57" t="str">
        <f ca="1">IF(AND(COUNT(OFFSET(G578,1-I$3,0):G578)&lt;&gt;I$3),"",IF(AND(COUNT(OFFSET(G578,1-I$3,0):G578)=I$3,I577=""),AVERAGE(OFFSET(G578,1-I$3,0):G578),IF(COUNT(I577=1),I577+2/(I$3+1)*(G578-I577))))</f>
        <v/>
      </c>
      <c r="J578" s="58" t="str">
        <f t="shared" ca="1" si="42"/>
        <v/>
      </c>
      <c r="K578" s="58" t="str">
        <f ca="1">IF(AND(COUNT(OFFSET(J578,1-K$3,0):J578)&lt;&gt;K$3),"",IF(AND(COUNT(OFFSET(J578,1-K$3,0):J578)=K$3,K577=""),AVERAGE(OFFSET(J578,1-K$3,0):J578),IF(COUNT(K577=1),K577+2/(K$3+1)*(J578-K577))))</f>
        <v/>
      </c>
      <c r="L578" s="82" t="str">
        <f ca="1">IF(OR(ROW()&lt;$L$3+3,E578=""),"",INT(AVERAGE(MAX(OFFSET(E578,1-$L$3,0):E578),MIN(OFFSET(F578,1-$L$3,0):F578))))</f>
        <v/>
      </c>
      <c r="M578" s="82" t="str">
        <f ca="1">IF(OR(ROW()&lt;$M$3+3,E578=""),"",INT(AVERAGE(MAX(OFFSET(E578,1-$M$3,0):E578),MIN(OFFSET(F578,1-$M$3,0):F578))))</f>
        <v/>
      </c>
      <c r="N578" s="65" t="str">
        <f t="shared" ca="1" si="43"/>
        <v/>
      </c>
      <c r="O578" s="102" t="str">
        <f ca="1">IF(ROW()&lt;$O$3+$N$3+3,"",IF(OFFSET(E578,1-$N$3,0)="","",INT(AVERAGE(MAX((OFFSET(E578,1-$O$3,0)):(OFFSET(E578,2-($N$3+$O$3),0))),MIN((OFFSET(F578,1-$O$3,0)):(OFFSET(F578,2-($N$3+$O$3),0)))))))</f>
        <v/>
      </c>
      <c r="P578" s="65" t="str">
        <f t="shared" ca="1" si="45"/>
        <v/>
      </c>
      <c r="Q578" s="93" t="str">
        <f t="shared" ca="1" si="44"/>
        <v/>
      </c>
      <c r="R578" s="90"/>
      <c r="S578" s="65"/>
      <c r="T578" s="65"/>
      <c r="U578" s="145" t="str">
        <f ca="1">IFERROR(AVERAGE(OFFSET(G578,1-U$3,0):G578),"")</f>
        <v/>
      </c>
      <c r="V578" s="85"/>
      <c r="W578" s="93"/>
      <c r="X578" s="146">
        <f t="shared" ca="1" si="46"/>
        <v>-1</v>
      </c>
      <c r="Y578" s="92"/>
      <c r="Z578" s="81"/>
      <c r="AA578" s="65"/>
      <c r="AB578" s="103"/>
      <c r="AC578" s="103"/>
      <c r="AD578" s="103"/>
      <c r="AE578" s="65"/>
      <c r="AF578" s="81"/>
      <c r="AG578" s="65"/>
      <c r="AH578" s="65"/>
      <c r="AI578" s="81"/>
      <c r="AJ578" s="65"/>
      <c r="AK578" s="103"/>
      <c r="AL578" s="103"/>
      <c r="AM578" s="103"/>
      <c r="AN578" s="65"/>
      <c r="AO578" s="81"/>
      <c r="AP578" s="65"/>
      <c r="AQ578" s="64"/>
    </row>
    <row r="579" spans="1:43" ht="18" customHeight="1">
      <c r="A579" s="46"/>
      <c r="B579" s="47"/>
      <c r="C579" s="48"/>
      <c r="D579" s="46"/>
      <c r="E579" s="46"/>
      <c r="F579" s="46"/>
      <c r="G579" s="46"/>
      <c r="H579" s="57" t="str">
        <f ca="1">IF(AND(COUNT(OFFSET(G579,1-H$3,0):G579)&lt;&gt;H$3),"",IF(AND(COUNT(OFFSET(G579,1-H$3,0):G579)=H$3,H578=""),AVERAGE(OFFSET(G579,1-H$3,0):G579),IF(COUNT(H578=1),H578+2/(H$3+1)*(G579-H578))))</f>
        <v/>
      </c>
      <c r="I579" s="57" t="str">
        <f ca="1">IF(AND(COUNT(OFFSET(G579,1-I$3,0):G579)&lt;&gt;I$3),"",IF(AND(COUNT(OFFSET(G579,1-I$3,0):G579)=I$3,I578=""),AVERAGE(OFFSET(G579,1-I$3,0):G579),IF(COUNT(I578=1),I578+2/(I$3+1)*(G579-I578))))</f>
        <v/>
      </c>
      <c r="J579" s="58" t="str">
        <f t="shared" ca="1" si="42"/>
        <v/>
      </c>
      <c r="K579" s="58" t="str">
        <f ca="1">IF(AND(COUNT(OFFSET(J579,1-K$3,0):J579)&lt;&gt;K$3),"",IF(AND(COUNT(OFFSET(J579,1-K$3,0):J579)=K$3,K578=""),AVERAGE(OFFSET(J579,1-K$3,0):J579),IF(COUNT(K578=1),K578+2/(K$3+1)*(J579-K578))))</f>
        <v/>
      </c>
      <c r="L579" s="82" t="str">
        <f ca="1">IF(OR(ROW()&lt;$L$3+3,E579=""),"",INT(AVERAGE(MAX(OFFSET(E579,1-$L$3,0):E579),MIN(OFFSET(F579,1-$L$3,0):F579))))</f>
        <v/>
      </c>
      <c r="M579" s="82" t="str">
        <f ca="1">IF(OR(ROW()&lt;$M$3+3,E579=""),"",INT(AVERAGE(MAX(OFFSET(E579,1-$M$3,0):E579),MIN(OFFSET(F579,1-$M$3,0):F579))))</f>
        <v/>
      </c>
      <c r="N579" s="65" t="str">
        <f t="shared" ca="1" si="43"/>
        <v/>
      </c>
      <c r="O579" s="102" t="str">
        <f ca="1">IF(ROW()&lt;$O$3+$N$3+3,"",IF(OFFSET(E579,1-$N$3,0)="","",INT(AVERAGE(MAX((OFFSET(E579,1-$O$3,0)):(OFFSET(E579,2-($N$3+$O$3),0))),MIN((OFFSET(F579,1-$O$3,0)):(OFFSET(F579,2-($N$3+$O$3),0)))))))</f>
        <v/>
      </c>
      <c r="P579" s="65" t="str">
        <f t="shared" ca="1" si="45"/>
        <v/>
      </c>
      <c r="Q579" s="93" t="str">
        <f t="shared" ca="1" si="44"/>
        <v/>
      </c>
      <c r="R579" s="90"/>
      <c r="S579" s="65"/>
      <c r="T579" s="65"/>
      <c r="U579" s="145" t="str">
        <f ca="1">IFERROR(AVERAGE(OFFSET(G579,1-U$3,0):G579),"")</f>
        <v/>
      </c>
      <c r="V579" s="85"/>
      <c r="W579" s="93"/>
      <c r="X579" s="146">
        <f t="shared" ca="1" si="46"/>
        <v>-1</v>
      </c>
      <c r="Y579" s="92"/>
      <c r="Z579" s="81"/>
      <c r="AA579" s="65"/>
      <c r="AB579" s="103"/>
      <c r="AC579" s="103"/>
      <c r="AD579" s="103"/>
      <c r="AE579" s="65"/>
      <c r="AF579" s="81"/>
      <c r="AG579" s="65"/>
      <c r="AH579" s="65"/>
      <c r="AI579" s="81"/>
      <c r="AJ579" s="65"/>
      <c r="AK579" s="103"/>
      <c r="AL579" s="103"/>
      <c r="AM579" s="103"/>
      <c r="AN579" s="65"/>
      <c r="AO579" s="81"/>
      <c r="AP579" s="65"/>
      <c r="AQ579" s="64"/>
    </row>
    <row r="580" spans="1:43" ht="18" customHeight="1">
      <c r="A580" s="46"/>
      <c r="B580" s="47"/>
      <c r="C580" s="48"/>
      <c r="D580" s="46"/>
      <c r="E580" s="46"/>
      <c r="F580" s="46"/>
      <c r="G580" s="46"/>
      <c r="H580" s="57" t="str">
        <f ca="1">IF(AND(COUNT(OFFSET(G580,1-H$3,0):G580)&lt;&gt;H$3),"",IF(AND(COUNT(OFFSET(G580,1-H$3,0):G580)=H$3,H579=""),AVERAGE(OFFSET(G580,1-H$3,0):G580),IF(COUNT(H579=1),H579+2/(H$3+1)*(G580-H579))))</f>
        <v/>
      </c>
      <c r="I580" s="57" t="str">
        <f ca="1">IF(AND(COUNT(OFFSET(G580,1-I$3,0):G580)&lt;&gt;I$3),"",IF(AND(COUNT(OFFSET(G580,1-I$3,0):G580)=I$3,I579=""),AVERAGE(OFFSET(G580,1-I$3,0):G580),IF(COUNT(I579=1),I579+2/(I$3+1)*(G580-I579))))</f>
        <v/>
      </c>
      <c r="J580" s="58" t="str">
        <f t="shared" ref="J580:J643" ca="1" si="47">IF(AND(COUNT(H580)=1,COUNT(I580)=1),H580-I580,"")</f>
        <v/>
      </c>
      <c r="K580" s="58" t="str">
        <f ca="1">IF(AND(COUNT(OFFSET(J580,1-K$3,0):J580)&lt;&gt;K$3),"",IF(AND(COUNT(OFFSET(J580,1-K$3,0):J580)=K$3,K579=""),AVERAGE(OFFSET(J580,1-K$3,0):J580),IF(COUNT(K579=1),K579+2/(K$3+1)*(J580-K579))))</f>
        <v/>
      </c>
      <c r="L580" s="82" t="str">
        <f ca="1">IF(OR(ROW()&lt;$L$3+3,E580=""),"",INT(AVERAGE(MAX(OFFSET(E580,1-$L$3,0):E580),MIN(OFFSET(F580,1-$L$3,0):F580))))</f>
        <v/>
      </c>
      <c r="M580" s="82" t="str">
        <f ca="1">IF(OR(ROW()&lt;$M$3+3,E580=""),"",INT(AVERAGE(MAX(OFFSET(E580,1-$M$3,0):E580),MIN(OFFSET(F580,1-$M$3,0):F580))))</f>
        <v/>
      </c>
      <c r="N580" s="65" t="str">
        <f t="shared" ca="1" si="43"/>
        <v/>
      </c>
      <c r="O580" s="102" t="str">
        <f ca="1">IF(ROW()&lt;$O$3+$N$3+3,"",IF(OFFSET(E580,1-$N$3,0)="","",INT(AVERAGE(MAX((OFFSET(E580,1-$O$3,0)):(OFFSET(E580,2-($N$3+$O$3),0))),MIN((OFFSET(F580,1-$O$3,0)):(OFFSET(F580,2-($N$3+$O$3),0)))))))</f>
        <v/>
      </c>
      <c r="P580" s="65" t="str">
        <f t="shared" ca="1" si="45"/>
        <v/>
      </c>
      <c r="Q580" s="93" t="str">
        <f t="shared" ca="1" si="44"/>
        <v/>
      </c>
      <c r="R580" s="90"/>
      <c r="S580" s="65"/>
      <c r="T580" s="65"/>
      <c r="U580" s="145" t="str">
        <f ca="1">IFERROR(AVERAGE(OFFSET(G580,1-U$3,0):G580),"")</f>
        <v/>
      </c>
      <c r="V580" s="85"/>
      <c r="W580" s="93"/>
      <c r="X580" s="146">
        <f t="shared" ca="1" si="46"/>
        <v>-1</v>
      </c>
      <c r="Y580" s="92"/>
      <c r="Z580" s="81"/>
      <c r="AA580" s="65"/>
      <c r="AB580" s="103"/>
      <c r="AC580" s="103"/>
      <c r="AD580" s="103"/>
      <c r="AE580" s="65"/>
      <c r="AF580" s="81"/>
      <c r="AG580" s="65"/>
      <c r="AH580" s="65"/>
      <c r="AI580" s="81"/>
      <c r="AJ580" s="65"/>
      <c r="AK580" s="103"/>
      <c r="AL580" s="103"/>
      <c r="AM580" s="103"/>
      <c r="AN580" s="65"/>
      <c r="AO580" s="81"/>
      <c r="AP580" s="65"/>
      <c r="AQ580" s="64"/>
    </row>
    <row r="581" spans="1:43" ht="18" customHeight="1">
      <c r="A581" s="46"/>
      <c r="B581" s="47"/>
      <c r="C581" s="48"/>
      <c r="D581" s="46"/>
      <c r="E581" s="46"/>
      <c r="F581" s="46"/>
      <c r="G581" s="46"/>
      <c r="H581" s="57" t="str">
        <f ca="1">IF(AND(COUNT(OFFSET(G581,1-H$3,0):G581)&lt;&gt;H$3),"",IF(AND(COUNT(OFFSET(G581,1-H$3,0):G581)=H$3,H580=""),AVERAGE(OFFSET(G581,1-H$3,0):G581),IF(COUNT(H580=1),H580+2/(H$3+1)*(G581-H580))))</f>
        <v/>
      </c>
      <c r="I581" s="57" t="str">
        <f ca="1">IF(AND(COUNT(OFFSET(G581,1-I$3,0):G581)&lt;&gt;I$3),"",IF(AND(COUNT(OFFSET(G581,1-I$3,0):G581)=I$3,I580=""),AVERAGE(OFFSET(G581,1-I$3,0):G581),IF(COUNT(I580=1),I580+2/(I$3+1)*(G581-I580))))</f>
        <v/>
      </c>
      <c r="J581" s="58" t="str">
        <f t="shared" ca="1" si="47"/>
        <v/>
      </c>
      <c r="K581" s="58" t="str">
        <f ca="1">IF(AND(COUNT(OFFSET(J581,1-K$3,0):J581)&lt;&gt;K$3),"",IF(AND(COUNT(OFFSET(J581,1-K$3,0):J581)=K$3,K580=""),AVERAGE(OFFSET(J581,1-K$3,0):J581),IF(COUNT(K580=1),K580+2/(K$3+1)*(J581-K580))))</f>
        <v/>
      </c>
      <c r="L581" s="82" t="str">
        <f ca="1">IF(OR(ROW()&lt;$L$3+3,E581=""),"",INT(AVERAGE(MAX(OFFSET(E581,1-$L$3,0):E581),MIN(OFFSET(F581,1-$L$3,0):F581))))</f>
        <v/>
      </c>
      <c r="M581" s="82" t="str">
        <f ca="1">IF(OR(ROW()&lt;$M$3+3,E581=""),"",INT(AVERAGE(MAX(OFFSET(E581,1-$M$3,0):E581),MIN(OFFSET(F581,1-$M$3,0):F581))))</f>
        <v/>
      </c>
      <c r="N581" s="65" t="str">
        <f t="shared" ref="N581:N644" ca="1" si="48">IF(OR(ROW()&lt;$N$3+3),"",IF(OFFSET(L581,1-$N$3,0)="","",INT(AVERAGE(OFFSET(M581,1-$N$3,0),OFFSET(L581,1-$N$3,0)))))</f>
        <v/>
      </c>
      <c r="O581" s="102" t="str">
        <f ca="1">IF(ROW()&lt;$O$3+$N$3+3,"",IF(OFFSET(E581,1-$N$3,0)="","",INT(AVERAGE(MAX((OFFSET(E581,1-$O$3,0)):(OFFSET(E581,2-($N$3+$O$3),0))),MIN((OFFSET(F581,1-$O$3,0)):(OFFSET(F581,2-($N$3+$O$3),0)))))))</f>
        <v/>
      </c>
      <c r="P581" s="65" t="str">
        <f t="shared" ca="1" si="45"/>
        <v/>
      </c>
      <c r="Q581" s="93" t="str">
        <f t="shared" ca="1" si="44"/>
        <v/>
      </c>
      <c r="R581" s="90"/>
      <c r="S581" s="65"/>
      <c r="T581" s="65"/>
      <c r="U581" s="145" t="str">
        <f ca="1">IFERROR(AVERAGE(OFFSET(G581,1-U$3,0):G581),"")</f>
        <v/>
      </c>
      <c r="V581" s="85"/>
      <c r="W581" s="93"/>
      <c r="X581" s="146">
        <f t="shared" ca="1" si="46"/>
        <v>-1</v>
      </c>
      <c r="Y581" s="92"/>
      <c r="Z581" s="81"/>
      <c r="AA581" s="65"/>
      <c r="AB581" s="103"/>
      <c r="AC581" s="103"/>
      <c r="AD581" s="103"/>
      <c r="AE581" s="65"/>
      <c r="AF581" s="81"/>
      <c r="AG581" s="65"/>
      <c r="AH581" s="65"/>
      <c r="AI581" s="81"/>
      <c r="AJ581" s="65"/>
      <c r="AK581" s="103"/>
      <c r="AL581" s="103"/>
      <c r="AM581" s="103"/>
      <c r="AN581" s="65"/>
      <c r="AO581" s="81"/>
      <c r="AP581" s="65"/>
      <c r="AQ581" s="64"/>
    </row>
    <row r="582" spans="1:43" ht="18" customHeight="1">
      <c r="A582" s="46"/>
      <c r="B582" s="47"/>
      <c r="C582" s="48"/>
      <c r="D582" s="46"/>
      <c r="E582" s="46"/>
      <c r="F582" s="46"/>
      <c r="G582" s="46"/>
      <c r="H582" s="57" t="str">
        <f ca="1">IF(AND(COUNT(OFFSET(G582,1-H$3,0):G582)&lt;&gt;H$3),"",IF(AND(COUNT(OFFSET(G582,1-H$3,0):G582)=H$3,H581=""),AVERAGE(OFFSET(G582,1-H$3,0):G582),IF(COUNT(H581=1),H581+2/(H$3+1)*(G582-H581))))</f>
        <v/>
      </c>
      <c r="I582" s="57" t="str">
        <f ca="1">IF(AND(COUNT(OFFSET(G582,1-I$3,0):G582)&lt;&gt;I$3),"",IF(AND(COUNT(OFFSET(G582,1-I$3,0):G582)=I$3,I581=""),AVERAGE(OFFSET(G582,1-I$3,0):G582),IF(COUNT(I581=1),I581+2/(I$3+1)*(G582-I581))))</f>
        <v/>
      </c>
      <c r="J582" s="58" t="str">
        <f t="shared" ca="1" si="47"/>
        <v/>
      </c>
      <c r="K582" s="58" t="str">
        <f ca="1">IF(AND(COUNT(OFFSET(J582,1-K$3,0):J582)&lt;&gt;K$3),"",IF(AND(COUNT(OFFSET(J582,1-K$3,0):J582)=K$3,K581=""),AVERAGE(OFFSET(J582,1-K$3,0):J582),IF(COUNT(K581=1),K581+2/(K$3+1)*(J582-K581))))</f>
        <v/>
      </c>
      <c r="L582" s="82" t="str">
        <f ca="1">IF(OR(ROW()&lt;$L$3+3,E582=""),"",INT(AVERAGE(MAX(OFFSET(E582,1-$L$3,0):E582),MIN(OFFSET(F582,1-$L$3,0):F582))))</f>
        <v/>
      </c>
      <c r="M582" s="82" t="str">
        <f ca="1">IF(OR(ROW()&lt;$M$3+3,E582=""),"",INT(AVERAGE(MAX(OFFSET(E582,1-$M$3,0):E582),MIN(OFFSET(F582,1-$M$3,0):F582))))</f>
        <v/>
      </c>
      <c r="N582" s="65" t="str">
        <f t="shared" ca="1" si="48"/>
        <v/>
      </c>
      <c r="O582" s="102" t="str">
        <f ca="1">IF(ROW()&lt;$O$3+$N$3+3,"",IF(OFFSET(E582,1-$N$3,0)="","",INT(AVERAGE(MAX((OFFSET(E582,1-$O$3,0)):(OFFSET(E582,2-($N$3+$O$3),0))),MIN((OFFSET(F582,1-$O$3,0)):(OFFSET(F582,2-($N$3+$O$3),0)))))))</f>
        <v/>
      </c>
      <c r="P582" s="65" t="str">
        <f t="shared" ca="1" si="45"/>
        <v/>
      </c>
      <c r="Q582" s="93" t="str">
        <f t="shared" ca="1" si="44"/>
        <v/>
      </c>
      <c r="R582" s="90"/>
      <c r="S582" s="65"/>
      <c r="T582" s="65"/>
      <c r="U582" s="145" t="str">
        <f ca="1">IFERROR(AVERAGE(OFFSET(G582,1-U$3,0):G582),"")</f>
        <v/>
      </c>
      <c r="V582" s="85"/>
      <c r="W582" s="93"/>
      <c r="X582" s="146">
        <f t="shared" ca="1" si="46"/>
        <v>-1</v>
      </c>
      <c r="Y582" s="92"/>
      <c r="Z582" s="81"/>
      <c r="AA582" s="65"/>
      <c r="AB582" s="103"/>
      <c r="AC582" s="103"/>
      <c r="AD582" s="103"/>
      <c r="AE582" s="65"/>
      <c r="AF582" s="81"/>
      <c r="AG582" s="65"/>
      <c r="AH582" s="65"/>
      <c r="AI582" s="81"/>
      <c r="AJ582" s="65"/>
      <c r="AK582" s="103"/>
      <c r="AL582" s="103"/>
      <c r="AM582" s="103"/>
      <c r="AN582" s="65"/>
      <c r="AO582" s="81"/>
      <c r="AP582" s="65"/>
      <c r="AQ582" s="64"/>
    </row>
    <row r="583" spans="1:43" ht="18" customHeight="1">
      <c r="A583" s="46"/>
      <c r="B583" s="47"/>
      <c r="C583" s="48"/>
      <c r="D583" s="46"/>
      <c r="E583" s="46"/>
      <c r="F583" s="46"/>
      <c r="G583" s="46"/>
      <c r="H583" s="57" t="str">
        <f ca="1">IF(AND(COUNT(OFFSET(G583,1-H$3,0):G583)&lt;&gt;H$3),"",IF(AND(COUNT(OFFSET(G583,1-H$3,0):G583)=H$3,H582=""),AVERAGE(OFFSET(G583,1-H$3,0):G583),IF(COUNT(H582=1),H582+2/(H$3+1)*(G583-H582))))</f>
        <v/>
      </c>
      <c r="I583" s="57" t="str">
        <f ca="1">IF(AND(COUNT(OFFSET(G583,1-I$3,0):G583)&lt;&gt;I$3),"",IF(AND(COUNT(OFFSET(G583,1-I$3,0):G583)=I$3,I582=""),AVERAGE(OFFSET(G583,1-I$3,0):G583),IF(COUNT(I582=1),I582+2/(I$3+1)*(G583-I582))))</f>
        <v/>
      </c>
      <c r="J583" s="58" t="str">
        <f t="shared" ca="1" si="47"/>
        <v/>
      </c>
      <c r="K583" s="58" t="str">
        <f ca="1">IF(AND(COUNT(OFFSET(J583,1-K$3,0):J583)&lt;&gt;K$3),"",IF(AND(COUNT(OFFSET(J583,1-K$3,0):J583)=K$3,K582=""),AVERAGE(OFFSET(J583,1-K$3,0):J583),IF(COUNT(K582=1),K582+2/(K$3+1)*(J583-K582))))</f>
        <v/>
      </c>
      <c r="L583" s="82" t="str">
        <f ca="1">IF(OR(ROW()&lt;$L$3+3,E583=""),"",INT(AVERAGE(MAX(OFFSET(E583,1-$L$3,0):E583),MIN(OFFSET(F583,1-$L$3,0):F583))))</f>
        <v/>
      </c>
      <c r="M583" s="82" t="str">
        <f ca="1">IF(OR(ROW()&lt;$M$3+3,E583=""),"",INT(AVERAGE(MAX(OFFSET(E583,1-$M$3,0):E583),MIN(OFFSET(F583,1-$M$3,0):F583))))</f>
        <v/>
      </c>
      <c r="N583" s="65" t="str">
        <f t="shared" ca="1" si="48"/>
        <v/>
      </c>
      <c r="O583" s="102" t="str">
        <f ca="1">IF(ROW()&lt;$O$3+$N$3+3,"",IF(OFFSET(E583,1-$N$3,0)="","",INT(AVERAGE(MAX((OFFSET(E583,1-$O$3,0)):(OFFSET(E583,2-($N$3+$O$3),0))),MIN((OFFSET(F583,1-$O$3,0)):(OFFSET(F583,2-($N$3+$O$3),0)))))))</f>
        <v/>
      </c>
      <c r="P583" s="65" t="str">
        <f t="shared" ca="1" si="45"/>
        <v/>
      </c>
      <c r="Q583" s="93" t="str">
        <f t="shared" ca="1" si="44"/>
        <v/>
      </c>
      <c r="R583" s="90"/>
      <c r="S583" s="65"/>
      <c r="T583" s="65"/>
      <c r="U583" s="145" t="str">
        <f ca="1">IFERROR(AVERAGE(OFFSET(G583,1-U$3,0):G583),"")</f>
        <v/>
      </c>
      <c r="V583" s="85"/>
      <c r="W583" s="93"/>
      <c r="X583" s="146">
        <f t="shared" ca="1" si="46"/>
        <v>-1</v>
      </c>
      <c r="Y583" s="92"/>
      <c r="Z583" s="81"/>
      <c r="AA583" s="65"/>
      <c r="AB583" s="103"/>
      <c r="AC583" s="103"/>
      <c r="AD583" s="103"/>
      <c r="AE583" s="65"/>
      <c r="AF583" s="81"/>
      <c r="AG583" s="65"/>
      <c r="AH583" s="65"/>
      <c r="AI583" s="81"/>
      <c r="AJ583" s="65"/>
      <c r="AK583" s="103"/>
      <c r="AL583" s="103"/>
      <c r="AM583" s="103"/>
      <c r="AN583" s="65"/>
      <c r="AO583" s="81"/>
      <c r="AP583" s="65"/>
      <c r="AQ583" s="64"/>
    </row>
    <row r="584" spans="1:43" ht="18" customHeight="1">
      <c r="A584" s="46"/>
      <c r="B584" s="47"/>
      <c r="C584" s="48"/>
      <c r="D584" s="46"/>
      <c r="E584" s="46"/>
      <c r="F584" s="46"/>
      <c r="G584" s="46"/>
      <c r="H584" s="57" t="str">
        <f ca="1">IF(AND(COUNT(OFFSET(G584,1-H$3,0):G584)&lt;&gt;H$3),"",IF(AND(COUNT(OFFSET(G584,1-H$3,0):G584)=H$3,H583=""),AVERAGE(OFFSET(G584,1-H$3,0):G584),IF(COUNT(H583=1),H583+2/(H$3+1)*(G584-H583))))</f>
        <v/>
      </c>
      <c r="I584" s="57" t="str">
        <f ca="1">IF(AND(COUNT(OFFSET(G584,1-I$3,0):G584)&lt;&gt;I$3),"",IF(AND(COUNT(OFFSET(G584,1-I$3,0):G584)=I$3,I583=""),AVERAGE(OFFSET(G584,1-I$3,0):G584),IF(COUNT(I583=1),I583+2/(I$3+1)*(G584-I583))))</f>
        <v/>
      </c>
      <c r="J584" s="58" t="str">
        <f t="shared" ca="1" si="47"/>
        <v/>
      </c>
      <c r="K584" s="58" t="str">
        <f ca="1">IF(AND(COUNT(OFFSET(J584,1-K$3,0):J584)&lt;&gt;K$3),"",IF(AND(COUNT(OFFSET(J584,1-K$3,0):J584)=K$3,K583=""),AVERAGE(OFFSET(J584,1-K$3,0):J584),IF(COUNT(K583=1),K583+2/(K$3+1)*(J584-K583))))</f>
        <v/>
      </c>
      <c r="L584" s="82" t="str">
        <f ca="1">IF(OR(ROW()&lt;$L$3+3,E584=""),"",INT(AVERAGE(MAX(OFFSET(E584,1-$L$3,0):E584),MIN(OFFSET(F584,1-$L$3,0):F584))))</f>
        <v/>
      </c>
      <c r="M584" s="82" t="str">
        <f ca="1">IF(OR(ROW()&lt;$M$3+3,E584=""),"",INT(AVERAGE(MAX(OFFSET(E584,1-$M$3,0):E584),MIN(OFFSET(F584,1-$M$3,0):F584))))</f>
        <v/>
      </c>
      <c r="N584" s="65" t="str">
        <f t="shared" ca="1" si="48"/>
        <v/>
      </c>
      <c r="O584" s="102" t="str">
        <f ca="1">IF(ROW()&lt;$O$3+$N$3+3,"",IF(OFFSET(E584,1-$N$3,0)="","",INT(AVERAGE(MAX((OFFSET(E584,1-$O$3,0)):(OFFSET(E584,2-($N$3+$O$3),0))),MIN((OFFSET(F584,1-$O$3,0)):(OFFSET(F584,2-($N$3+$O$3),0)))))))</f>
        <v/>
      </c>
      <c r="P584" s="65" t="str">
        <f t="shared" ca="1" si="45"/>
        <v/>
      </c>
      <c r="Q584" s="93" t="str">
        <f t="shared" ca="1" si="44"/>
        <v/>
      </c>
      <c r="R584" s="90"/>
      <c r="S584" s="65"/>
      <c r="T584" s="65"/>
      <c r="U584" s="145" t="str">
        <f ca="1">IFERROR(AVERAGE(OFFSET(G584,1-U$3,0):G584),"")</f>
        <v/>
      </c>
      <c r="V584" s="85"/>
      <c r="W584" s="93"/>
      <c r="X584" s="146">
        <f t="shared" ca="1" si="46"/>
        <v>-1</v>
      </c>
      <c r="Y584" s="92"/>
      <c r="Z584" s="81"/>
      <c r="AA584" s="65"/>
      <c r="AB584" s="103"/>
      <c r="AC584" s="103"/>
      <c r="AD584" s="103"/>
      <c r="AE584" s="65"/>
      <c r="AF584" s="81"/>
      <c r="AG584" s="65"/>
      <c r="AH584" s="65"/>
      <c r="AI584" s="81"/>
      <c r="AJ584" s="65"/>
      <c r="AK584" s="103"/>
      <c r="AL584" s="103"/>
      <c r="AM584" s="103"/>
      <c r="AN584" s="65"/>
      <c r="AO584" s="81"/>
      <c r="AP584" s="65"/>
      <c r="AQ584" s="64"/>
    </row>
    <row r="585" spans="1:43" ht="18" customHeight="1">
      <c r="A585" s="46"/>
      <c r="B585" s="47"/>
      <c r="C585" s="48"/>
      <c r="D585" s="46"/>
      <c r="E585" s="46"/>
      <c r="F585" s="46"/>
      <c r="G585" s="46"/>
      <c r="H585" s="57" t="str">
        <f ca="1">IF(AND(COUNT(OFFSET(G585,1-H$3,0):G585)&lt;&gt;H$3),"",IF(AND(COUNT(OFFSET(G585,1-H$3,0):G585)=H$3,H584=""),AVERAGE(OFFSET(G585,1-H$3,0):G585),IF(COUNT(H584=1),H584+2/(H$3+1)*(G585-H584))))</f>
        <v/>
      </c>
      <c r="I585" s="57" t="str">
        <f ca="1">IF(AND(COUNT(OFFSET(G585,1-I$3,0):G585)&lt;&gt;I$3),"",IF(AND(COUNT(OFFSET(G585,1-I$3,0):G585)=I$3,I584=""),AVERAGE(OFFSET(G585,1-I$3,0):G585),IF(COUNT(I584=1),I584+2/(I$3+1)*(G585-I584))))</f>
        <v/>
      </c>
      <c r="J585" s="58" t="str">
        <f t="shared" ca="1" si="47"/>
        <v/>
      </c>
      <c r="K585" s="58" t="str">
        <f ca="1">IF(AND(COUNT(OFFSET(J585,1-K$3,0):J585)&lt;&gt;K$3),"",IF(AND(COUNT(OFFSET(J585,1-K$3,0):J585)=K$3,K584=""),AVERAGE(OFFSET(J585,1-K$3,0):J585),IF(COUNT(K584=1),K584+2/(K$3+1)*(J585-K584))))</f>
        <v/>
      </c>
      <c r="L585" s="82" t="str">
        <f ca="1">IF(OR(ROW()&lt;$L$3+3,E585=""),"",INT(AVERAGE(MAX(OFFSET(E585,1-$L$3,0):E585),MIN(OFFSET(F585,1-$L$3,0):F585))))</f>
        <v/>
      </c>
      <c r="M585" s="82" t="str">
        <f ca="1">IF(OR(ROW()&lt;$M$3+3,E585=""),"",INT(AVERAGE(MAX(OFFSET(E585,1-$M$3,0):E585),MIN(OFFSET(F585,1-$M$3,0):F585))))</f>
        <v/>
      </c>
      <c r="N585" s="65" t="str">
        <f t="shared" ca="1" si="48"/>
        <v/>
      </c>
      <c r="O585" s="102" t="str">
        <f ca="1">IF(ROW()&lt;$O$3+$N$3+3,"",IF(OFFSET(E585,1-$N$3,0)="","",INT(AVERAGE(MAX((OFFSET(E585,1-$O$3,0)):(OFFSET(E585,2-($N$3+$O$3),0))),MIN((OFFSET(F585,1-$O$3,0)):(OFFSET(F585,2-($N$3+$O$3),0)))))))</f>
        <v/>
      </c>
      <c r="P585" s="65" t="str">
        <f t="shared" ca="1" si="45"/>
        <v/>
      </c>
      <c r="Q585" s="93" t="str">
        <f t="shared" ca="1" si="44"/>
        <v/>
      </c>
      <c r="R585" s="90"/>
      <c r="S585" s="65"/>
      <c r="T585" s="65"/>
      <c r="U585" s="145" t="str">
        <f ca="1">IFERROR(AVERAGE(OFFSET(G585,1-U$3,0):G585),"")</f>
        <v/>
      </c>
      <c r="V585" s="85"/>
      <c r="W585" s="93"/>
      <c r="X585" s="146">
        <f t="shared" ca="1" si="46"/>
        <v>-1</v>
      </c>
      <c r="Y585" s="92"/>
      <c r="Z585" s="81"/>
      <c r="AA585" s="65"/>
      <c r="AB585" s="103"/>
      <c r="AC585" s="103"/>
      <c r="AD585" s="103"/>
      <c r="AE585" s="65"/>
      <c r="AF585" s="81"/>
      <c r="AG585" s="65"/>
      <c r="AH585" s="65"/>
      <c r="AI585" s="81"/>
      <c r="AJ585" s="65"/>
      <c r="AK585" s="103"/>
      <c r="AL585" s="103"/>
      <c r="AM585" s="103"/>
      <c r="AN585" s="65"/>
      <c r="AO585" s="81"/>
      <c r="AP585" s="65"/>
      <c r="AQ585" s="64"/>
    </row>
    <row r="586" spans="1:43" ht="18" customHeight="1">
      <c r="A586" s="46"/>
      <c r="B586" s="47"/>
      <c r="C586" s="48"/>
      <c r="D586" s="46"/>
      <c r="E586" s="46"/>
      <c r="F586" s="46"/>
      <c r="G586" s="46"/>
      <c r="H586" s="57" t="str">
        <f ca="1">IF(AND(COUNT(OFFSET(G586,1-H$3,0):G586)&lt;&gt;H$3),"",IF(AND(COUNT(OFFSET(G586,1-H$3,0):G586)=H$3,H585=""),AVERAGE(OFFSET(G586,1-H$3,0):G586),IF(COUNT(H585=1),H585+2/(H$3+1)*(G586-H585))))</f>
        <v/>
      </c>
      <c r="I586" s="57" t="str">
        <f ca="1">IF(AND(COUNT(OFFSET(G586,1-I$3,0):G586)&lt;&gt;I$3),"",IF(AND(COUNT(OFFSET(G586,1-I$3,0):G586)=I$3,I585=""),AVERAGE(OFFSET(G586,1-I$3,0):G586),IF(COUNT(I585=1),I585+2/(I$3+1)*(G586-I585))))</f>
        <v/>
      </c>
      <c r="J586" s="58" t="str">
        <f t="shared" ca="1" si="47"/>
        <v/>
      </c>
      <c r="K586" s="58" t="str">
        <f ca="1">IF(AND(COUNT(OFFSET(J586,1-K$3,0):J586)&lt;&gt;K$3),"",IF(AND(COUNT(OFFSET(J586,1-K$3,0):J586)=K$3,K585=""),AVERAGE(OFFSET(J586,1-K$3,0):J586),IF(COUNT(K585=1),K585+2/(K$3+1)*(J586-K585))))</f>
        <v/>
      </c>
      <c r="L586" s="82" t="str">
        <f ca="1">IF(OR(ROW()&lt;$L$3+3,E586=""),"",INT(AVERAGE(MAX(OFFSET(E586,1-$L$3,0):E586),MIN(OFFSET(F586,1-$L$3,0):F586))))</f>
        <v/>
      </c>
      <c r="M586" s="82" t="str">
        <f ca="1">IF(OR(ROW()&lt;$M$3+3,E586=""),"",INT(AVERAGE(MAX(OFFSET(E586,1-$M$3,0):E586),MIN(OFFSET(F586,1-$M$3,0):F586))))</f>
        <v/>
      </c>
      <c r="N586" s="65" t="str">
        <f t="shared" ca="1" si="48"/>
        <v/>
      </c>
      <c r="O586" s="102" t="str">
        <f ca="1">IF(ROW()&lt;$O$3+$N$3+3,"",IF(OFFSET(E586,1-$N$3,0)="","",INT(AVERAGE(MAX((OFFSET(E586,1-$O$3,0)):(OFFSET(E586,2-($N$3+$O$3),0))),MIN((OFFSET(F586,1-$O$3,0)):(OFFSET(F586,2-($N$3+$O$3),0)))))))</f>
        <v/>
      </c>
      <c r="P586" s="65" t="str">
        <f t="shared" ca="1" si="45"/>
        <v/>
      </c>
      <c r="Q586" s="93" t="str">
        <f t="shared" ca="1" si="44"/>
        <v/>
      </c>
      <c r="R586" s="90"/>
      <c r="S586" s="65"/>
      <c r="T586" s="65"/>
      <c r="U586" s="145" t="str">
        <f ca="1">IFERROR(AVERAGE(OFFSET(G586,1-U$3,0):G586),"")</f>
        <v/>
      </c>
      <c r="V586" s="85"/>
      <c r="W586" s="93"/>
      <c r="X586" s="146">
        <f t="shared" ca="1" si="46"/>
        <v>-1</v>
      </c>
      <c r="Y586" s="92"/>
      <c r="Z586" s="81"/>
      <c r="AA586" s="65"/>
      <c r="AB586" s="103"/>
      <c r="AC586" s="103"/>
      <c r="AD586" s="103"/>
      <c r="AE586" s="65"/>
      <c r="AF586" s="81"/>
      <c r="AG586" s="65"/>
      <c r="AH586" s="65"/>
      <c r="AI586" s="81"/>
      <c r="AJ586" s="65"/>
      <c r="AK586" s="103"/>
      <c r="AL586" s="103"/>
      <c r="AM586" s="103"/>
      <c r="AN586" s="65"/>
      <c r="AO586" s="81"/>
      <c r="AP586" s="65"/>
      <c r="AQ586" s="64"/>
    </row>
    <row r="587" spans="1:43" ht="18" customHeight="1">
      <c r="A587" s="46"/>
      <c r="B587" s="47"/>
      <c r="C587" s="48"/>
      <c r="D587" s="46"/>
      <c r="E587" s="46"/>
      <c r="F587" s="46"/>
      <c r="G587" s="46"/>
      <c r="H587" s="57" t="str">
        <f ca="1">IF(AND(COUNT(OFFSET(G587,1-H$3,0):G587)&lt;&gt;H$3),"",IF(AND(COUNT(OFFSET(G587,1-H$3,0):G587)=H$3,H586=""),AVERAGE(OFFSET(G587,1-H$3,0):G587),IF(COUNT(H586=1),H586+2/(H$3+1)*(G587-H586))))</f>
        <v/>
      </c>
      <c r="I587" s="57" t="str">
        <f ca="1">IF(AND(COUNT(OFFSET(G587,1-I$3,0):G587)&lt;&gt;I$3),"",IF(AND(COUNT(OFFSET(G587,1-I$3,0):G587)=I$3,I586=""),AVERAGE(OFFSET(G587,1-I$3,0):G587),IF(COUNT(I586=1),I586+2/(I$3+1)*(G587-I586))))</f>
        <v/>
      </c>
      <c r="J587" s="58" t="str">
        <f t="shared" ca="1" si="47"/>
        <v/>
      </c>
      <c r="K587" s="58" t="str">
        <f ca="1">IF(AND(COUNT(OFFSET(J587,1-K$3,0):J587)&lt;&gt;K$3),"",IF(AND(COUNT(OFFSET(J587,1-K$3,0):J587)=K$3,K586=""),AVERAGE(OFFSET(J587,1-K$3,0):J587),IF(COUNT(K586=1),K586+2/(K$3+1)*(J587-K586))))</f>
        <v/>
      </c>
      <c r="L587" s="82" t="str">
        <f ca="1">IF(OR(ROW()&lt;$L$3+3,E587=""),"",INT(AVERAGE(MAX(OFFSET(E587,1-$L$3,0):E587),MIN(OFFSET(F587,1-$L$3,0):F587))))</f>
        <v/>
      </c>
      <c r="M587" s="82" t="str">
        <f ca="1">IF(OR(ROW()&lt;$M$3+3,E587=""),"",INT(AVERAGE(MAX(OFFSET(E587,1-$M$3,0):E587),MIN(OFFSET(F587,1-$M$3,0):F587))))</f>
        <v/>
      </c>
      <c r="N587" s="65" t="str">
        <f t="shared" ca="1" si="48"/>
        <v/>
      </c>
      <c r="O587" s="102" t="str">
        <f ca="1">IF(ROW()&lt;$O$3+$N$3+3,"",IF(OFFSET(E587,1-$N$3,0)="","",INT(AVERAGE(MAX((OFFSET(E587,1-$O$3,0)):(OFFSET(E587,2-($N$3+$O$3),0))),MIN((OFFSET(F587,1-$O$3,0)):(OFFSET(F587,2-($N$3+$O$3),0)))))))</f>
        <v/>
      </c>
      <c r="P587" s="65" t="str">
        <f t="shared" ca="1" si="45"/>
        <v/>
      </c>
      <c r="Q587" s="93" t="str">
        <f t="shared" ca="1" si="44"/>
        <v/>
      </c>
      <c r="R587" s="90"/>
      <c r="S587" s="65"/>
      <c r="T587" s="65"/>
      <c r="U587" s="145" t="str">
        <f ca="1">IFERROR(AVERAGE(OFFSET(G587,1-U$3,0):G587),"")</f>
        <v/>
      </c>
      <c r="V587" s="85"/>
      <c r="W587" s="93"/>
      <c r="X587" s="146">
        <f t="shared" ca="1" si="46"/>
        <v>-1</v>
      </c>
      <c r="Y587" s="92"/>
      <c r="Z587" s="81"/>
      <c r="AA587" s="65"/>
      <c r="AB587" s="103"/>
      <c r="AC587" s="103"/>
      <c r="AD587" s="103"/>
      <c r="AE587" s="65"/>
      <c r="AF587" s="81"/>
      <c r="AG587" s="65"/>
      <c r="AH587" s="65"/>
      <c r="AI587" s="81"/>
      <c r="AJ587" s="65"/>
      <c r="AK587" s="103"/>
      <c r="AL587" s="103"/>
      <c r="AM587" s="103"/>
      <c r="AN587" s="65"/>
      <c r="AO587" s="81"/>
      <c r="AP587" s="65"/>
      <c r="AQ587" s="64"/>
    </row>
    <row r="588" spans="1:43" ht="18" customHeight="1">
      <c r="A588" s="46"/>
      <c r="B588" s="47"/>
      <c r="C588" s="48"/>
      <c r="D588" s="46"/>
      <c r="E588" s="46"/>
      <c r="F588" s="46"/>
      <c r="G588" s="46"/>
      <c r="H588" s="57" t="str">
        <f ca="1">IF(AND(COUNT(OFFSET(G588,1-H$3,0):G588)&lt;&gt;H$3),"",IF(AND(COUNT(OFFSET(G588,1-H$3,0):G588)=H$3,H587=""),AVERAGE(OFFSET(G588,1-H$3,0):G588),IF(COUNT(H587=1),H587+2/(H$3+1)*(G588-H587))))</f>
        <v/>
      </c>
      <c r="I588" s="57" t="str">
        <f ca="1">IF(AND(COUNT(OFFSET(G588,1-I$3,0):G588)&lt;&gt;I$3),"",IF(AND(COUNT(OFFSET(G588,1-I$3,0):G588)=I$3,I587=""),AVERAGE(OFFSET(G588,1-I$3,0):G588),IF(COUNT(I587=1),I587+2/(I$3+1)*(G588-I587))))</f>
        <v/>
      </c>
      <c r="J588" s="58" t="str">
        <f t="shared" ca="1" si="47"/>
        <v/>
      </c>
      <c r="K588" s="58" t="str">
        <f ca="1">IF(AND(COUNT(OFFSET(J588,1-K$3,0):J588)&lt;&gt;K$3),"",IF(AND(COUNT(OFFSET(J588,1-K$3,0):J588)=K$3,K587=""),AVERAGE(OFFSET(J588,1-K$3,0):J588),IF(COUNT(K587=1),K587+2/(K$3+1)*(J588-K587))))</f>
        <v/>
      </c>
      <c r="L588" s="82" t="str">
        <f ca="1">IF(OR(ROW()&lt;$L$3+3,E588=""),"",INT(AVERAGE(MAX(OFFSET(E588,1-$L$3,0):E588),MIN(OFFSET(F588,1-$L$3,0):F588))))</f>
        <v/>
      </c>
      <c r="M588" s="82" t="str">
        <f ca="1">IF(OR(ROW()&lt;$M$3+3,E588=""),"",INT(AVERAGE(MAX(OFFSET(E588,1-$M$3,0):E588),MIN(OFFSET(F588,1-$M$3,0):F588))))</f>
        <v/>
      </c>
      <c r="N588" s="65" t="str">
        <f t="shared" ca="1" si="48"/>
        <v/>
      </c>
      <c r="O588" s="102" t="str">
        <f ca="1">IF(ROW()&lt;$O$3+$N$3+3,"",IF(OFFSET(E588,1-$N$3,0)="","",INT(AVERAGE(MAX((OFFSET(E588,1-$O$3,0)):(OFFSET(E588,2-($N$3+$O$3),0))),MIN((OFFSET(F588,1-$O$3,0)):(OFFSET(F588,2-($N$3+$O$3),0)))))))</f>
        <v/>
      </c>
      <c r="P588" s="65" t="str">
        <f t="shared" ca="1" si="45"/>
        <v/>
      </c>
      <c r="Q588" s="93" t="str">
        <f t="shared" ca="1" si="44"/>
        <v/>
      </c>
      <c r="R588" s="90"/>
      <c r="S588" s="65"/>
      <c r="T588" s="65"/>
      <c r="U588" s="145" t="str">
        <f ca="1">IFERROR(AVERAGE(OFFSET(G588,1-U$3,0):G588),"")</f>
        <v/>
      </c>
      <c r="V588" s="85"/>
      <c r="W588" s="93"/>
      <c r="X588" s="146">
        <f t="shared" ca="1" si="46"/>
        <v>-1</v>
      </c>
      <c r="Y588" s="92"/>
      <c r="Z588" s="81"/>
      <c r="AA588" s="65"/>
      <c r="AB588" s="103"/>
      <c r="AC588" s="103"/>
      <c r="AD588" s="103"/>
      <c r="AE588" s="65"/>
      <c r="AF588" s="81"/>
      <c r="AG588" s="65"/>
      <c r="AH588" s="65"/>
      <c r="AI588" s="81"/>
      <c r="AJ588" s="65"/>
      <c r="AK588" s="103"/>
      <c r="AL588" s="103"/>
      <c r="AM588" s="103"/>
      <c r="AN588" s="65"/>
      <c r="AO588" s="81"/>
      <c r="AP588" s="65"/>
      <c r="AQ588" s="64"/>
    </row>
    <row r="589" spans="1:43" ht="18" customHeight="1">
      <c r="A589" s="46"/>
      <c r="B589" s="47"/>
      <c r="C589" s="48"/>
      <c r="D589" s="46"/>
      <c r="E589" s="46"/>
      <c r="F589" s="46"/>
      <c r="G589" s="46"/>
      <c r="H589" s="57" t="str">
        <f ca="1">IF(AND(COUNT(OFFSET(G589,1-H$3,0):G589)&lt;&gt;H$3),"",IF(AND(COUNT(OFFSET(G589,1-H$3,0):G589)=H$3,H588=""),AVERAGE(OFFSET(G589,1-H$3,0):G589),IF(COUNT(H588=1),H588+2/(H$3+1)*(G589-H588))))</f>
        <v/>
      </c>
      <c r="I589" s="57" t="str">
        <f ca="1">IF(AND(COUNT(OFFSET(G589,1-I$3,0):G589)&lt;&gt;I$3),"",IF(AND(COUNT(OFFSET(G589,1-I$3,0):G589)=I$3,I588=""),AVERAGE(OFFSET(G589,1-I$3,0):G589),IF(COUNT(I588=1),I588+2/(I$3+1)*(G589-I588))))</f>
        <v/>
      </c>
      <c r="J589" s="58" t="str">
        <f t="shared" ca="1" si="47"/>
        <v/>
      </c>
      <c r="K589" s="58" t="str">
        <f ca="1">IF(AND(COUNT(OFFSET(J589,1-K$3,0):J589)&lt;&gt;K$3),"",IF(AND(COUNT(OFFSET(J589,1-K$3,0):J589)=K$3,K588=""),AVERAGE(OFFSET(J589,1-K$3,0):J589),IF(COUNT(K588=1),K588+2/(K$3+1)*(J589-K588))))</f>
        <v/>
      </c>
      <c r="L589" s="82" t="str">
        <f ca="1">IF(OR(ROW()&lt;$L$3+3,E589=""),"",INT(AVERAGE(MAX(OFFSET(E589,1-$L$3,0):E589),MIN(OFFSET(F589,1-$L$3,0):F589))))</f>
        <v/>
      </c>
      <c r="M589" s="82" t="str">
        <f ca="1">IF(OR(ROW()&lt;$M$3+3,E589=""),"",INT(AVERAGE(MAX(OFFSET(E589,1-$M$3,0):E589),MIN(OFFSET(F589,1-$M$3,0):F589))))</f>
        <v/>
      </c>
      <c r="N589" s="65" t="str">
        <f t="shared" ca="1" si="48"/>
        <v/>
      </c>
      <c r="O589" s="102" t="str">
        <f ca="1">IF(ROW()&lt;$O$3+$N$3+3,"",IF(OFFSET(E589,1-$N$3,0)="","",INT(AVERAGE(MAX((OFFSET(E589,1-$O$3,0)):(OFFSET(E589,2-($N$3+$O$3),0))),MIN((OFFSET(F589,1-$O$3,0)):(OFFSET(F589,2-($N$3+$O$3),0)))))))</f>
        <v/>
      </c>
      <c r="P589" s="65" t="str">
        <f t="shared" ca="1" si="45"/>
        <v/>
      </c>
      <c r="Q589" s="93" t="str">
        <f t="shared" ca="1" si="44"/>
        <v/>
      </c>
      <c r="R589" s="90"/>
      <c r="S589" s="65"/>
      <c r="T589" s="65"/>
      <c r="U589" s="145" t="str">
        <f ca="1">IFERROR(AVERAGE(OFFSET(G589,1-U$3,0):G589),"")</f>
        <v/>
      </c>
      <c r="V589" s="85"/>
      <c r="W589" s="93"/>
      <c r="X589" s="146">
        <f t="shared" ca="1" si="46"/>
        <v>-1</v>
      </c>
      <c r="Y589" s="92"/>
      <c r="Z589" s="81"/>
      <c r="AA589" s="65"/>
      <c r="AB589" s="103"/>
      <c r="AC589" s="103"/>
      <c r="AD589" s="103"/>
      <c r="AE589" s="65"/>
      <c r="AF589" s="81"/>
      <c r="AG589" s="65"/>
      <c r="AH589" s="65"/>
      <c r="AI589" s="81"/>
      <c r="AJ589" s="65"/>
      <c r="AK589" s="103"/>
      <c r="AL589" s="103"/>
      <c r="AM589" s="103"/>
      <c r="AN589" s="65"/>
      <c r="AO589" s="81"/>
      <c r="AP589" s="65"/>
      <c r="AQ589" s="64"/>
    </row>
    <row r="590" spans="1:43" ht="18" customHeight="1">
      <c r="A590" s="46"/>
      <c r="B590" s="47"/>
      <c r="C590" s="48"/>
      <c r="D590" s="46"/>
      <c r="E590" s="46"/>
      <c r="F590" s="46"/>
      <c r="G590" s="46"/>
      <c r="H590" s="57" t="str">
        <f ca="1">IF(AND(COUNT(OFFSET(G590,1-H$3,0):G590)&lt;&gt;H$3),"",IF(AND(COUNT(OFFSET(G590,1-H$3,0):G590)=H$3,H589=""),AVERAGE(OFFSET(G590,1-H$3,0):G590),IF(COUNT(H589=1),H589+2/(H$3+1)*(G590-H589))))</f>
        <v/>
      </c>
      <c r="I590" s="57" t="str">
        <f ca="1">IF(AND(COUNT(OFFSET(G590,1-I$3,0):G590)&lt;&gt;I$3),"",IF(AND(COUNT(OFFSET(G590,1-I$3,0):G590)=I$3,I589=""),AVERAGE(OFFSET(G590,1-I$3,0):G590),IF(COUNT(I589=1),I589+2/(I$3+1)*(G590-I589))))</f>
        <v/>
      </c>
      <c r="J590" s="58" t="str">
        <f t="shared" ca="1" si="47"/>
        <v/>
      </c>
      <c r="K590" s="58" t="str">
        <f ca="1">IF(AND(COUNT(OFFSET(J590,1-K$3,0):J590)&lt;&gt;K$3),"",IF(AND(COUNT(OFFSET(J590,1-K$3,0):J590)=K$3,K589=""),AVERAGE(OFFSET(J590,1-K$3,0):J590),IF(COUNT(K589=1),K589+2/(K$3+1)*(J590-K589))))</f>
        <v/>
      </c>
      <c r="L590" s="82" t="str">
        <f ca="1">IF(OR(ROW()&lt;$L$3+3,E590=""),"",INT(AVERAGE(MAX(OFFSET(E590,1-$L$3,0):E590),MIN(OFFSET(F590,1-$L$3,0):F590))))</f>
        <v/>
      </c>
      <c r="M590" s="82" t="str">
        <f ca="1">IF(OR(ROW()&lt;$M$3+3,E590=""),"",INT(AVERAGE(MAX(OFFSET(E590,1-$M$3,0):E590),MIN(OFFSET(F590,1-$M$3,0):F590))))</f>
        <v/>
      </c>
      <c r="N590" s="65" t="str">
        <f t="shared" ca="1" si="48"/>
        <v/>
      </c>
      <c r="O590" s="102" t="str">
        <f ca="1">IF(ROW()&lt;$O$3+$N$3+3,"",IF(OFFSET(E590,1-$N$3,0)="","",INT(AVERAGE(MAX((OFFSET(E590,1-$O$3,0)):(OFFSET(E590,2-($N$3+$O$3),0))),MIN((OFFSET(F590,1-$O$3,0)):(OFFSET(F590,2-($N$3+$O$3),0)))))))</f>
        <v/>
      </c>
      <c r="P590" s="65" t="str">
        <f t="shared" ca="1" si="45"/>
        <v/>
      </c>
      <c r="Q590" s="93" t="str">
        <f t="shared" ca="1" si="44"/>
        <v/>
      </c>
      <c r="R590" s="90"/>
      <c r="S590" s="65"/>
      <c r="T590" s="65"/>
      <c r="U590" s="145" t="str">
        <f ca="1">IFERROR(AVERAGE(OFFSET(G590,1-U$3,0):G590),"")</f>
        <v/>
      </c>
      <c r="V590" s="85"/>
      <c r="W590" s="93"/>
      <c r="X590" s="146">
        <f t="shared" ca="1" si="46"/>
        <v>-1</v>
      </c>
      <c r="Y590" s="92"/>
      <c r="Z590" s="81"/>
      <c r="AA590" s="65"/>
      <c r="AB590" s="103"/>
      <c r="AC590" s="103"/>
      <c r="AD590" s="103"/>
      <c r="AE590" s="65"/>
      <c r="AF590" s="81"/>
      <c r="AG590" s="65"/>
      <c r="AH590" s="65"/>
      <c r="AI590" s="81"/>
      <c r="AJ590" s="65"/>
      <c r="AK590" s="103"/>
      <c r="AL590" s="103"/>
      <c r="AM590" s="103"/>
      <c r="AN590" s="65"/>
      <c r="AO590" s="81"/>
      <c r="AP590" s="65"/>
      <c r="AQ590" s="64"/>
    </row>
    <row r="591" spans="1:43" ht="18" customHeight="1">
      <c r="A591" s="46"/>
      <c r="B591" s="47"/>
      <c r="C591" s="48"/>
      <c r="D591" s="46"/>
      <c r="E591" s="46"/>
      <c r="F591" s="46"/>
      <c r="G591" s="46"/>
      <c r="H591" s="57" t="str">
        <f ca="1">IF(AND(COUNT(OFFSET(G591,1-H$3,0):G591)&lt;&gt;H$3),"",IF(AND(COUNT(OFFSET(G591,1-H$3,0):G591)=H$3,H590=""),AVERAGE(OFFSET(G591,1-H$3,0):G591),IF(COUNT(H590=1),H590+2/(H$3+1)*(G591-H590))))</f>
        <v/>
      </c>
      <c r="I591" s="57" t="str">
        <f ca="1">IF(AND(COUNT(OFFSET(G591,1-I$3,0):G591)&lt;&gt;I$3),"",IF(AND(COUNT(OFFSET(G591,1-I$3,0):G591)=I$3,I590=""),AVERAGE(OFFSET(G591,1-I$3,0):G591),IF(COUNT(I590=1),I590+2/(I$3+1)*(G591-I590))))</f>
        <v/>
      </c>
      <c r="J591" s="58" t="str">
        <f t="shared" ca="1" si="47"/>
        <v/>
      </c>
      <c r="K591" s="58" t="str">
        <f ca="1">IF(AND(COUNT(OFFSET(J591,1-K$3,0):J591)&lt;&gt;K$3),"",IF(AND(COUNT(OFFSET(J591,1-K$3,0):J591)=K$3,K590=""),AVERAGE(OFFSET(J591,1-K$3,0):J591),IF(COUNT(K590=1),K590+2/(K$3+1)*(J591-K590))))</f>
        <v/>
      </c>
      <c r="L591" s="82" t="str">
        <f ca="1">IF(OR(ROW()&lt;$L$3+3,E591=""),"",INT(AVERAGE(MAX(OFFSET(E591,1-$L$3,0):E591),MIN(OFFSET(F591,1-$L$3,0):F591))))</f>
        <v/>
      </c>
      <c r="M591" s="82" t="str">
        <f ca="1">IF(OR(ROW()&lt;$M$3+3,E591=""),"",INT(AVERAGE(MAX(OFFSET(E591,1-$M$3,0):E591),MIN(OFFSET(F591,1-$M$3,0):F591))))</f>
        <v/>
      </c>
      <c r="N591" s="65" t="str">
        <f t="shared" ca="1" si="48"/>
        <v/>
      </c>
      <c r="O591" s="102" t="str">
        <f ca="1">IF(ROW()&lt;$O$3+$N$3+3,"",IF(OFFSET(E591,1-$N$3,0)="","",INT(AVERAGE(MAX((OFFSET(E591,1-$O$3,0)):(OFFSET(E591,2-($N$3+$O$3),0))),MIN((OFFSET(F591,1-$O$3,0)):(OFFSET(F591,2-($N$3+$O$3),0)))))))</f>
        <v/>
      </c>
      <c r="P591" s="65" t="str">
        <f t="shared" ca="1" si="45"/>
        <v/>
      </c>
      <c r="Q591" s="93" t="str">
        <f t="shared" ca="1" si="44"/>
        <v/>
      </c>
      <c r="R591" s="90"/>
      <c r="S591" s="65"/>
      <c r="T591" s="65"/>
      <c r="U591" s="145" t="str">
        <f ca="1">IFERROR(AVERAGE(OFFSET(G591,1-U$3,0):G591),"")</f>
        <v/>
      </c>
      <c r="V591" s="85"/>
      <c r="W591" s="93"/>
      <c r="X591" s="146">
        <f t="shared" ca="1" si="46"/>
        <v>-1</v>
      </c>
      <c r="Y591" s="92"/>
      <c r="Z591" s="81"/>
      <c r="AA591" s="65"/>
      <c r="AB591" s="103"/>
      <c r="AC591" s="103"/>
      <c r="AD591" s="103"/>
      <c r="AE591" s="65"/>
      <c r="AF591" s="81"/>
      <c r="AG591" s="65"/>
      <c r="AH591" s="65"/>
      <c r="AI591" s="81"/>
      <c r="AJ591" s="65"/>
      <c r="AK591" s="103"/>
      <c r="AL591" s="103"/>
      <c r="AM591" s="103"/>
      <c r="AN591" s="65"/>
      <c r="AO591" s="81"/>
      <c r="AP591" s="65"/>
      <c r="AQ591" s="64"/>
    </row>
    <row r="592" spans="1:43" ht="18" customHeight="1">
      <c r="A592" s="46"/>
      <c r="B592" s="47"/>
      <c r="C592" s="48"/>
      <c r="D592" s="46"/>
      <c r="E592" s="46"/>
      <c r="F592" s="46"/>
      <c r="G592" s="46"/>
      <c r="H592" s="57" t="str">
        <f ca="1">IF(AND(COUNT(OFFSET(G592,1-H$3,0):G592)&lt;&gt;H$3),"",IF(AND(COUNT(OFFSET(G592,1-H$3,0):G592)=H$3,H591=""),AVERAGE(OFFSET(G592,1-H$3,0):G592),IF(COUNT(H591=1),H591+2/(H$3+1)*(G592-H591))))</f>
        <v/>
      </c>
      <c r="I592" s="57" t="str">
        <f ca="1">IF(AND(COUNT(OFFSET(G592,1-I$3,0):G592)&lt;&gt;I$3),"",IF(AND(COUNT(OFFSET(G592,1-I$3,0):G592)=I$3,I591=""),AVERAGE(OFFSET(G592,1-I$3,0):G592),IF(COUNT(I591=1),I591+2/(I$3+1)*(G592-I591))))</f>
        <v/>
      </c>
      <c r="J592" s="58" t="str">
        <f t="shared" ca="1" si="47"/>
        <v/>
      </c>
      <c r="K592" s="58" t="str">
        <f ca="1">IF(AND(COUNT(OFFSET(J592,1-K$3,0):J592)&lt;&gt;K$3),"",IF(AND(COUNT(OFFSET(J592,1-K$3,0):J592)=K$3,K591=""),AVERAGE(OFFSET(J592,1-K$3,0):J592),IF(COUNT(K591=1),K591+2/(K$3+1)*(J592-K591))))</f>
        <v/>
      </c>
      <c r="L592" s="82" t="str">
        <f ca="1">IF(OR(ROW()&lt;$L$3+3,E592=""),"",INT(AVERAGE(MAX(OFFSET(E592,1-$L$3,0):E592),MIN(OFFSET(F592,1-$L$3,0):F592))))</f>
        <v/>
      </c>
      <c r="M592" s="82" t="str">
        <f ca="1">IF(OR(ROW()&lt;$M$3+3,E592=""),"",INT(AVERAGE(MAX(OFFSET(E592,1-$M$3,0):E592),MIN(OFFSET(F592,1-$M$3,0):F592))))</f>
        <v/>
      </c>
      <c r="N592" s="65" t="str">
        <f t="shared" ca="1" si="48"/>
        <v/>
      </c>
      <c r="O592" s="102" t="str">
        <f ca="1">IF(ROW()&lt;$O$3+$N$3+3,"",IF(OFFSET(E592,1-$N$3,0)="","",INT(AVERAGE(MAX((OFFSET(E592,1-$O$3,0)):(OFFSET(E592,2-($N$3+$O$3),0))),MIN((OFFSET(F592,1-$O$3,0)):(OFFSET(F592,2-($N$3+$O$3),0)))))))</f>
        <v/>
      </c>
      <c r="P592" s="65" t="str">
        <f t="shared" ca="1" si="45"/>
        <v/>
      </c>
      <c r="Q592" s="93" t="str">
        <f t="shared" ref="Q592:Q655" ca="1" si="49">IF(OFFSET(G592,1-$Q$3,0)="","",OFFSET(G592,1-$Q$3,0))</f>
        <v/>
      </c>
      <c r="R592" s="90"/>
      <c r="S592" s="65"/>
      <c r="T592" s="65"/>
      <c r="U592" s="145" t="str">
        <f ca="1">IFERROR(AVERAGE(OFFSET(G592,1-U$3,0):G592),"")</f>
        <v/>
      </c>
      <c r="V592" s="85"/>
      <c r="W592" s="93"/>
      <c r="X592" s="146">
        <f t="shared" ca="1" si="46"/>
        <v>-1</v>
      </c>
      <c r="Y592" s="92"/>
      <c r="Z592" s="81"/>
      <c r="AA592" s="65"/>
      <c r="AB592" s="103"/>
      <c r="AC592" s="103"/>
      <c r="AD592" s="103"/>
      <c r="AE592" s="65"/>
      <c r="AF592" s="81"/>
      <c r="AG592" s="65"/>
      <c r="AH592" s="65"/>
      <c r="AI592" s="81"/>
      <c r="AJ592" s="65"/>
      <c r="AK592" s="103"/>
      <c r="AL592" s="103"/>
      <c r="AM592" s="103"/>
      <c r="AN592" s="65"/>
      <c r="AO592" s="81"/>
      <c r="AP592" s="65"/>
      <c r="AQ592" s="64"/>
    </row>
    <row r="593" spans="1:43" ht="18" customHeight="1">
      <c r="A593" s="46"/>
      <c r="B593" s="47"/>
      <c r="C593" s="48"/>
      <c r="D593" s="46"/>
      <c r="E593" s="46"/>
      <c r="F593" s="46"/>
      <c r="G593" s="46"/>
      <c r="H593" s="57" t="str">
        <f ca="1">IF(AND(COUNT(OFFSET(G593,1-H$3,0):G593)&lt;&gt;H$3),"",IF(AND(COUNT(OFFSET(G593,1-H$3,0):G593)=H$3,H592=""),AVERAGE(OFFSET(G593,1-H$3,0):G593),IF(COUNT(H592=1),H592+2/(H$3+1)*(G593-H592))))</f>
        <v/>
      </c>
      <c r="I593" s="57" t="str">
        <f ca="1">IF(AND(COUNT(OFFSET(G593,1-I$3,0):G593)&lt;&gt;I$3),"",IF(AND(COUNT(OFFSET(G593,1-I$3,0):G593)=I$3,I592=""),AVERAGE(OFFSET(G593,1-I$3,0):G593),IF(COUNT(I592=1),I592+2/(I$3+1)*(G593-I592))))</f>
        <v/>
      </c>
      <c r="J593" s="58" t="str">
        <f t="shared" ca="1" si="47"/>
        <v/>
      </c>
      <c r="K593" s="58" t="str">
        <f ca="1">IF(AND(COUNT(OFFSET(J593,1-K$3,0):J593)&lt;&gt;K$3),"",IF(AND(COUNT(OFFSET(J593,1-K$3,0):J593)=K$3,K592=""),AVERAGE(OFFSET(J593,1-K$3,0):J593),IF(COUNT(K592=1),K592+2/(K$3+1)*(J593-K592))))</f>
        <v/>
      </c>
      <c r="L593" s="82" t="str">
        <f ca="1">IF(OR(ROW()&lt;$L$3+3,E593=""),"",INT(AVERAGE(MAX(OFFSET(E593,1-$L$3,0):E593),MIN(OFFSET(F593,1-$L$3,0):F593))))</f>
        <v/>
      </c>
      <c r="M593" s="82" t="str">
        <f ca="1">IF(OR(ROW()&lt;$M$3+3,E593=""),"",INT(AVERAGE(MAX(OFFSET(E593,1-$M$3,0):E593),MIN(OFFSET(F593,1-$M$3,0):F593))))</f>
        <v/>
      </c>
      <c r="N593" s="65" t="str">
        <f t="shared" ca="1" si="48"/>
        <v/>
      </c>
      <c r="O593" s="102" t="str">
        <f ca="1">IF(ROW()&lt;$O$3+$N$3+3,"",IF(OFFSET(E593,1-$N$3,0)="","",INT(AVERAGE(MAX((OFFSET(E593,1-$O$3,0)):(OFFSET(E593,2-($N$3+$O$3),0))),MIN((OFFSET(F593,1-$O$3,0)):(OFFSET(F593,2-($N$3+$O$3),0)))))))</f>
        <v/>
      </c>
      <c r="P593" s="65" t="str">
        <f t="shared" ca="1" si="45"/>
        <v/>
      </c>
      <c r="Q593" s="93" t="str">
        <f t="shared" ca="1" si="49"/>
        <v/>
      </c>
      <c r="R593" s="90"/>
      <c r="S593" s="65"/>
      <c r="T593" s="65"/>
      <c r="U593" s="145" t="str">
        <f ca="1">IFERROR(AVERAGE(OFFSET(G593,1-U$3,0):G593),"")</f>
        <v/>
      </c>
      <c r="V593" s="85"/>
      <c r="W593" s="93"/>
      <c r="X593" s="146">
        <f t="shared" ca="1" si="46"/>
        <v>-1</v>
      </c>
      <c r="Y593" s="92"/>
      <c r="Z593" s="81"/>
      <c r="AA593" s="65"/>
      <c r="AB593" s="103"/>
      <c r="AC593" s="103"/>
      <c r="AD593" s="103"/>
      <c r="AE593" s="65"/>
      <c r="AF593" s="81"/>
      <c r="AG593" s="65"/>
      <c r="AH593" s="65"/>
      <c r="AI593" s="81"/>
      <c r="AJ593" s="65"/>
      <c r="AK593" s="103"/>
      <c r="AL593" s="103"/>
      <c r="AM593" s="103"/>
      <c r="AN593" s="65"/>
      <c r="AO593" s="81"/>
      <c r="AP593" s="65"/>
      <c r="AQ593" s="64"/>
    </row>
    <row r="594" spans="1:43" ht="18" customHeight="1">
      <c r="A594" s="46"/>
      <c r="B594" s="47"/>
      <c r="C594" s="48"/>
      <c r="D594" s="46"/>
      <c r="E594" s="46"/>
      <c r="F594" s="46"/>
      <c r="G594" s="46"/>
      <c r="H594" s="57" t="str">
        <f ca="1">IF(AND(COUNT(OFFSET(G594,1-H$3,0):G594)&lt;&gt;H$3),"",IF(AND(COUNT(OFFSET(G594,1-H$3,0):G594)=H$3,H593=""),AVERAGE(OFFSET(G594,1-H$3,0):G594),IF(COUNT(H593=1),H593+2/(H$3+1)*(G594-H593))))</f>
        <v/>
      </c>
      <c r="I594" s="57" t="str">
        <f ca="1">IF(AND(COUNT(OFFSET(G594,1-I$3,0):G594)&lt;&gt;I$3),"",IF(AND(COUNT(OFFSET(G594,1-I$3,0):G594)=I$3,I593=""),AVERAGE(OFFSET(G594,1-I$3,0):G594),IF(COUNT(I593=1),I593+2/(I$3+1)*(G594-I593))))</f>
        <v/>
      </c>
      <c r="J594" s="58" t="str">
        <f t="shared" ca="1" si="47"/>
        <v/>
      </c>
      <c r="K594" s="58" t="str">
        <f ca="1">IF(AND(COUNT(OFFSET(J594,1-K$3,0):J594)&lt;&gt;K$3),"",IF(AND(COUNT(OFFSET(J594,1-K$3,0):J594)=K$3,K593=""),AVERAGE(OFFSET(J594,1-K$3,0):J594),IF(COUNT(K593=1),K593+2/(K$3+1)*(J594-K593))))</f>
        <v/>
      </c>
      <c r="L594" s="82" t="str">
        <f ca="1">IF(OR(ROW()&lt;$L$3+3,E594=""),"",INT(AVERAGE(MAX(OFFSET(E594,1-$L$3,0):E594),MIN(OFFSET(F594,1-$L$3,0):F594))))</f>
        <v/>
      </c>
      <c r="M594" s="82" t="str">
        <f ca="1">IF(OR(ROW()&lt;$M$3+3,E594=""),"",INT(AVERAGE(MAX(OFFSET(E594,1-$M$3,0):E594),MIN(OFFSET(F594,1-$M$3,0):F594))))</f>
        <v/>
      </c>
      <c r="N594" s="65" t="str">
        <f t="shared" ca="1" si="48"/>
        <v/>
      </c>
      <c r="O594" s="102" t="str">
        <f ca="1">IF(ROW()&lt;$O$3+$N$3+3,"",IF(OFFSET(E594,1-$N$3,0)="","",INT(AVERAGE(MAX((OFFSET(E594,1-$O$3,0)):(OFFSET(E594,2-($N$3+$O$3),0))),MIN((OFFSET(F594,1-$O$3,0)):(OFFSET(F594,2-($N$3+$O$3),0)))))))</f>
        <v/>
      </c>
      <c r="P594" s="65" t="str">
        <f t="shared" ca="1" si="45"/>
        <v/>
      </c>
      <c r="Q594" s="93" t="str">
        <f t="shared" ca="1" si="49"/>
        <v/>
      </c>
      <c r="R594" s="90"/>
      <c r="S594" s="65"/>
      <c r="T594" s="65"/>
      <c r="U594" s="145" t="str">
        <f ca="1">IFERROR(AVERAGE(OFFSET(G594,1-U$3,0):G594),"")</f>
        <v/>
      </c>
      <c r="V594" s="85"/>
      <c r="W594" s="93"/>
      <c r="X594" s="146">
        <f t="shared" ca="1" si="46"/>
        <v>-1</v>
      </c>
      <c r="Y594" s="92"/>
      <c r="Z594" s="81"/>
      <c r="AA594" s="65"/>
      <c r="AB594" s="103"/>
      <c r="AC594" s="103"/>
      <c r="AD594" s="103"/>
      <c r="AE594" s="65"/>
      <c r="AF594" s="81"/>
      <c r="AG594" s="65"/>
      <c r="AH594" s="65"/>
      <c r="AI594" s="81"/>
      <c r="AJ594" s="65"/>
      <c r="AK594" s="103"/>
      <c r="AL594" s="103"/>
      <c r="AM594" s="103"/>
      <c r="AN594" s="65"/>
      <c r="AO594" s="81"/>
      <c r="AP594" s="65"/>
      <c r="AQ594" s="64"/>
    </row>
    <row r="595" spans="1:43" ht="18" customHeight="1">
      <c r="A595" s="46"/>
      <c r="B595" s="47"/>
      <c r="C595" s="48"/>
      <c r="D595" s="46"/>
      <c r="E595" s="46"/>
      <c r="F595" s="46"/>
      <c r="G595" s="46"/>
      <c r="H595" s="57" t="str">
        <f ca="1">IF(AND(COUNT(OFFSET(G595,1-H$3,0):G595)&lt;&gt;H$3),"",IF(AND(COUNT(OFFSET(G595,1-H$3,0):G595)=H$3,H594=""),AVERAGE(OFFSET(G595,1-H$3,0):G595),IF(COUNT(H594=1),H594+2/(H$3+1)*(G595-H594))))</f>
        <v/>
      </c>
      <c r="I595" s="57" t="str">
        <f ca="1">IF(AND(COUNT(OFFSET(G595,1-I$3,0):G595)&lt;&gt;I$3),"",IF(AND(COUNT(OFFSET(G595,1-I$3,0):G595)=I$3,I594=""),AVERAGE(OFFSET(G595,1-I$3,0):G595),IF(COUNT(I594=1),I594+2/(I$3+1)*(G595-I594))))</f>
        <v/>
      </c>
      <c r="J595" s="58" t="str">
        <f t="shared" ca="1" si="47"/>
        <v/>
      </c>
      <c r="K595" s="58" t="str">
        <f ca="1">IF(AND(COUNT(OFFSET(J595,1-K$3,0):J595)&lt;&gt;K$3),"",IF(AND(COUNT(OFFSET(J595,1-K$3,0):J595)=K$3,K594=""),AVERAGE(OFFSET(J595,1-K$3,0):J595),IF(COUNT(K594=1),K594+2/(K$3+1)*(J595-K594))))</f>
        <v/>
      </c>
      <c r="L595" s="82" t="str">
        <f ca="1">IF(OR(ROW()&lt;$L$3+3,E595=""),"",INT(AVERAGE(MAX(OFFSET(E595,1-$L$3,0):E595),MIN(OFFSET(F595,1-$L$3,0):F595))))</f>
        <v/>
      </c>
      <c r="M595" s="82" t="str">
        <f ca="1">IF(OR(ROW()&lt;$M$3+3,E595=""),"",INT(AVERAGE(MAX(OFFSET(E595,1-$M$3,0):E595),MIN(OFFSET(F595,1-$M$3,0):F595))))</f>
        <v/>
      </c>
      <c r="N595" s="65" t="str">
        <f t="shared" ca="1" si="48"/>
        <v/>
      </c>
      <c r="O595" s="102" t="str">
        <f ca="1">IF(ROW()&lt;$O$3+$N$3+3,"",IF(OFFSET(E595,1-$N$3,0)="","",INT(AVERAGE(MAX((OFFSET(E595,1-$O$3,0)):(OFFSET(E595,2-($N$3+$O$3),0))),MIN((OFFSET(F595,1-$O$3,0)):(OFFSET(F595,2-($N$3+$O$3),0)))))))</f>
        <v/>
      </c>
      <c r="P595" s="65" t="str">
        <f t="shared" ca="1" si="45"/>
        <v/>
      </c>
      <c r="Q595" s="93" t="str">
        <f t="shared" ca="1" si="49"/>
        <v/>
      </c>
      <c r="R595" s="90"/>
      <c r="S595" s="65"/>
      <c r="T595" s="65"/>
      <c r="U595" s="145" t="str">
        <f ca="1">IFERROR(AVERAGE(OFFSET(G595,1-U$3,0):G595),"")</f>
        <v/>
      </c>
      <c r="V595" s="85"/>
      <c r="W595" s="93"/>
      <c r="X595" s="146">
        <f t="shared" ca="1" si="46"/>
        <v>-1</v>
      </c>
      <c r="Y595" s="92"/>
      <c r="Z595" s="81"/>
      <c r="AA595" s="65"/>
      <c r="AB595" s="103"/>
      <c r="AC595" s="103"/>
      <c r="AD595" s="103"/>
      <c r="AE595" s="65"/>
      <c r="AF595" s="81"/>
      <c r="AG595" s="65"/>
      <c r="AH595" s="65"/>
      <c r="AI595" s="81"/>
      <c r="AJ595" s="65"/>
      <c r="AK595" s="103"/>
      <c r="AL595" s="103"/>
      <c r="AM595" s="103"/>
      <c r="AN595" s="65"/>
      <c r="AO595" s="81"/>
      <c r="AP595" s="65"/>
      <c r="AQ595" s="64"/>
    </row>
    <row r="596" spans="1:43" ht="18" customHeight="1">
      <c r="A596" s="46"/>
      <c r="B596" s="47"/>
      <c r="C596" s="48"/>
      <c r="D596" s="46"/>
      <c r="E596" s="46"/>
      <c r="F596" s="46"/>
      <c r="G596" s="46"/>
      <c r="H596" s="57" t="str">
        <f ca="1">IF(AND(COUNT(OFFSET(G596,1-H$3,0):G596)&lt;&gt;H$3),"",IF(AND(COUNT(OFFSET(G596,1-H$3,0):G596)=H$3,H595=""),AVERAGE(OFFSET(G596,1-H$3,0):G596),IF(COUNT(H595=1),H595+2/(H$3+1)*(G596-H595))))</f>
        <v/>
      </c>
      <c r="I596" s="57" t="str">
        <f ca="1">IF(AND(COUNT(OFFSET(G596,1-I$3,0):G596)&lt;&gt;I$3),"",IF(AND(COUNT(OFFSET(G596,1-I$3,0):G596)=I$3,I595=""),AVERAGE(OFFSET(G596,1-I$3,0):G596),IF(COUNT(I595=1),I595+2/(I$3+1)*(G596-I595))))</f>
        <v/>
      </c>
      <c r="J596" s="58" t="str">
        <f t="shared" ca="1" si="47"/>
        <v/>
      </c>
      <c r="K596" s="58" t="str">
        <f ca="1">IF(AND(COUNT(OFFSET(J596,1-K$3,0):J596)&lt;&gt;K$3),"",IF(AND(COUNT(OFFSET(J596,1-K$3,0):J596)=K$3,K595=""),AVERAGE(OFFSET(J596,1-K$3,0):J596),IF(COUNT(K595=1),K595+2/(K$3+1)*(J596-K595))))</f>
        <v/>
      </c>
      <c r="L596" s="82" t="str">
        <f ca="1">IF(OR(ROW()&lt;$L$3+3,E596=""),"",INT(AVERAGE(MAX(OFFSET(E596,1-$L$3,0):E596),MIN(OFFSET(F596,1-$L$3,0):F596))))</f>
        <v/>
      </c>
      <c r="M596" s="82" t="str">
        <f ca="1">IF(OR(ROW()&lt;$M$3+3,E596=""),"",INT(AVERAGE(MAX(OFFSET(E596,1-$M$3,0):E596),MIN(OFFSET(F596,1-$M$3,0):F596))))</f>
        <v/>
      </c>
      <c r="N596" s="65" t="str">
        <f t="shared" ca="1" si="48"/>
        <v/>
      </c>
      <c r="O596" s="102" t="str">
        <f ca="1">IF(ROW()&lt;$O$3+$N$3+3,"",IF(OFFSET(E596,1-$N$3,0)="","",INT(AVERAGE(MAX((OFFSET(E596,1-$O$3,0)):(OFFSET(E596,2-($N$3+$O$3),0))),MIN((OFFSET(F596,1-$O$3,0)):(OFFSET(F596,2-($N$3+$O$3),0)))))))</f>
        <v/>
      </c>
      <c r="P596" s="65" t="str">
        <f t="shared" ca="1" si="45"/>
        <v/>
      </c>
      <c r="Q596" s="93" t="str">
        <f t="shared" ca="1" si="49"/>
        <v/>
      </c>
      <c r="R596" s="90"/>
      <c r="S596" s="65"/>
      <c r="T596" s="65"/>
      <c r="U596" s="145" t="str">
        <f ca="1">IFERROR(AVERAGE(OFFSET(G596,1-U$3,0):G596),"")</f>
        <v/>
      </c>
      <c r="V596" s="85"/>
      <c r="W596" s="93"/>
      <c r="X596" s="146">
        <f t="shared" ca="1" si="46"/>
        <v>-1</v>
      </c>
      <c r="Y596" s="92"/>
      <c r="Z596" s="81"/>
      <c r="AA596" s="65"/>
      <c r="AB596" s="103"/>
      <c r="AC596" s="103"/>
      <c r="AD596" s="103"/>
      <c r="AE596" s="65"/>
      <c r="AF596" s="81"/>
      <c r="AG596" s="65"/>
      <c r="AH596" s="65"/>
      <c r="AI596" s="81"/>
      <c r="AJ596" s="65"/>
      <c r="AK596" s="103"/>
      <c r="AL596" s="103"/>
      <c r="AM596" s="103"/>
      <c r="AN596" s="65"/>
      <c r="AO596" s="81"/>
      <c r="AP596" s="65"/>
      <c r="AQ596" s="64"/>
    </row>
    <row r="597" spans="1:43" ht="18" customHeight="1">
      <c r="A597" s="46"/>
      <c r="B597" s="47"/>
      <c r="C597" s="48"/>
      <c r="D597" s="46"/>
      <c r="E597" s="46"/>
      <c r="F597" s="46"/>
      <c r="G597" s="46"/>
      <c r="H597" s="57" t="str">
        <f ca="1">IF(AND(COUNT(OFFSET(G597,1-H$3,0):G597)&lt;&gt;H$3),"",IF(AND(COUNT(OFFSET(G597,1-H$3,0):G597)=H$3,H596=""),AVERAGE(OFFSET(G597,1-H$3,0):G597),IF(COUNT(H596=1),H596+2/(H$3+1)*(G597-H596))))</f>
        <v/>
      </c>
      <c r="I597" s="57" t="str">
        <f ca="1">IF(AND(COUNT(OFFSET(G597,1-I$3,0):G597)&lt;&gt;I$3),"",IF(AND(COUNT(OFFSET(G597,1-I$3,0):G597)=I$3,I596=""),AVERAGE(OFFSET(G597,1-I$3,0):G597),IF(COUNT(I596=1),I596+2/(I$3+1)*(G597-I596))))</f>
        <v/>
      </c>
      <c r="J597" s="58" t="str">
        <f t="shared" ca="1" si="47"/>
        <v/>
      </c>
      <c r="K597" s="58" t="str">
        <f ca="1">IF(AND(COUNT(OFFSET(J597,1-K$3,0):J597)&lt;&gt;K$3),"",IF(AND(COUNT(OFFSET(J597,1-K$3,0):J597)=K$3,K596=""),AVERAGE(OFFSET(J597,1-K$3,0):J597),IF(COUNT(K596=1),K596+2/(K$3+1)*(J597-K596))))</f>
        <v/>
      </c>
      <c r="L597" s="82" t="str">
        <f ca="1">IF(OR(ROW()&lt;$L$3+3,E597=""),"",INT(AVERAGE(MAX(OFFSET(E597,1-$L$3,0):E597),MIN(OFFSET(F597,1-$L$3,0):F597))))</f>
        <v/>
      </c>
      <c r="M597" s="82" t="str">
        <f ca="1">IF(OR(ROW()&lt;$M$3+3,E597=""),"",INT(AVERAGE(MAX(OFFSET(E597,1-$M$3,0):E597),MIN(OFFSET(F597,1-$M$3,0):F597))))</f>
        <v/>
      </c>
      <c r="N597" s="65" t="str">
        <f t="shared" ca="1" si="48"/>
        <v/>
      </c>
      <c r="O597" s="102" t="str">
        <f ca="1">IF(ROW()&lt;$O$3+$N$3+3,"",IF(OFFSET(E597,1-$N$3,0)="","",INT(AVERAGE(MAX((OFFSET(E597,1-$O$3,0)):(OFFSET(E597,2-($N$3+$O$3),0))),MIN((OFFSET(F597,1-$O$3,0)):(OFFSET(F597,2-($N$3+$O$3),0)))))))</f>
        <v/>
      </c>
      <c r="P597" s="65" t="str">
        <f t="shared" ca="1" si="45"/>
        <v/>
      </c>
      <c r="Q597" s="93" t="str">
        <f t="shared" ca="1" si="49"/>
        <v/>
      </c>
      <c r="R597" s="90"/>
      <c r="S597" s="65"/>
      <c r="T597" s="65"/>
      <c r="U597" s="145" t="str">
        <f ca="1">IFERROR(AVERAGE(OFFSET(G597,1-U$3,0):G597),"")</f>
        <v/>
      </c>
      <c r="V597" s="85"/>
      <c r="W597" s="93"/>
      <c r="X597" s="146">
        <f t="shared" ca="1" si="46"/>
        <v>-1</v>
      </c>
      <c r="Y597" s="92"/>
      <c r="Z597" s="81"/>
      <c r="AA597" s="65"/>
      <c r="AB597" s="103"/>
      <c r="AC597" s="103"/>
      <c r="AD597" s="103"/>
      <c r="AE597" s="65"/>
      <c r="AF597" s="81"/>
      <c r="AG597" s="65"/>
      <c r="AH597" s="65"/>
      <c r="AI597" s="81"/>
      <c r="AJ597" s="65"/>
      <c r="AK597" s="103"/>
      <c r="AL597" s="103"/>
      <c r="AM597" s="103"/>
      <c r="AN597" s="65"/>
      <c r="AO597" s="81"/>
      <c r="AP597" s="65"/>
      <c r="AQ597" s="64"/>
    </row>
    <row r="598" spans="1:43" ht="18" customHeight="1">
      <c r="A598" s="46"/>
      <c r="B598" s="47"/>
      <c r="C598" s="48"/>
      <c r="D598" s="46"/>
      <c r="E598" s="46"/>
      <c r="F598" s="46"/>
      <c r="G598" s="46"/>
      <c r="H598" s="57" t="str">
        <f ca="1">IF(AND(COUNT(OFFSET(G598,1-H$3,0):G598)&lt;&gt;H$3),"",IF(AND(COUNT(OFFSET(G598,1-H$3,0):G598)=H$3,H597=""),AVERAGE(OFFSET(G598,1-H$3,0):G598),IF(COUNT(H597=1),H597+2/(H$3+1)*(G598-H597))))</f>
        <v/>
      </c>
      <c r="I598" s="57" t="str">
        <f ca="1">IF(AND(COUNT(OFFSET(G598,1-I$3,0):G598)&lt;&gt;I$3),"",IF(AND(COUNT(OFFSET(G598,1-I$3,0):G598)=I$3,I597=""),AVERAGE(OFFSET(G598,1-I$3,0):G598),IF(COUNT(I597=1),I597+2/(I$3+1)*(G598-I597))))</f>
        <v/>
      </c>
      <c r="J598" s="58" t="str">
        <f t="shared" ca="1" si="47"/>
        <v/>
      </c>
      <c r="K598" s="58" t="str">
        <f ca="1">IF(AND(COUNT(OFFSET(J598,1-K$3,0):J598)&lt;&gt;K$3),"",IF(AND(COUNT(OFFSET(J598,1-K$3,0):J598)=K$3,K597=""),AVERAGE(OFFSET(J598,1-K$3,0):J598),IF(COUNT(K597=1),K597+2/(K$3+1)*(J598-K597))))</f>
        <v/>
      </c>
      <c r="L598" s="82" t="str">
        <f ca="1">IF(OR(ROW()&lt;$L$3+3,E598=""),"",INT(AVERAGE(MAX(OFFSET(E598,1-$L$3,0):E598),MIN(OFFSET(F598,1-$L$3,0):F598))))</f>
        <v/>
      </c>
      <c r="M598" s="82" t="str">
        <f ca="1">IF(OR(ROW()&lt;$M$3+3,E598=""),"",INT(AVERAGE(MAX(OFFSET(E598,1-$M$3,0):E598),MIN(OFFSET(F598,1-$M$3,0):F598))))</f>
        <v/>
      </c>
      <c r="N598" s="65" t="str">
        <f t="shared" ca="1" si="48"/>
        <v/>
      </c>
      <c r="O598" s="102" t="str">
        <f ca="1">IF(ROW()&lt;$O$3+$N$3+3,"",IF(OFFSET(E598,1-$N$3,0)="","",INT(AVERAGE(MAX((OFFSET(E598,1-$O$3,0)):(OFFSET(E598,2-($N$3+$O$3),0))),MIN((OFFSET(F598,1-$O$3,0)):(OFFSET(F598,2-($N$3+$O$3),0)))))))</f>
        <v/>
      </c>
      <c r="P598" s="65" t="str">
        <f t="shared" ca="1" si="45"/>
        <v/>
      </c>
      <c r="Q598" s="93" t="str">
        <f t="shared" ca="1" si="49"/>
        <v/>
      </c>
      <c r="R598" s="90"/>
      <c r="S598" s="65"/>
      <c r="T598" s="65"/>
      <c r="U598" s="145" t="str">
        <f ca="1">IFERROR(AVERAGE(OFFSET(G598,1-U$3,0):G598),"")</f>
        <v/>
      </c>
      <c r="V598" s="85"/>
      <c r="W598" s="93"/>
      <c r="X598" s="146">
        <f t="shared" ca="1" si="46"/>
        <v>-1</v>
      </c>
      <c r="Y598" s="92"/>
      <c r="Z598" s="81"/>
      <c r="AA598" s="65"/>
      <c r="AB598" s="103"/>
      <c r="AC598" s="103"/>
      <c r="AD598" s="103"/>
      <c r="AE598" s="65"/>
      <c r="AF598" s="81"/>
      <c r="AG598" s="65"/>
      <c r="AH598" s="65"/>
      <c r="AI598" s="81"/>
      <c r="AJ598" s="65"/>
      <c r="AK598" s="103"/>
      <c r="AL598" s="103"/>
      <c r="AM598" s="103"/>
      <c r="AN598" s="65"/>
      <c r="AO598" s="81"/>
      <c r="AP598" s="65"/>
      <c r="AQ598" s="64"/>
    </row>
    <row r="599" spans="1:43" ht="18" customHeight="1">
      <c r="A599" s="46"/>
      <c r="B599" s="47"/>
      <c r="C599" s="48"/>
      <c r="D599" s="46"/>
      <c r="E599" s="46"/>
      <c r="F599" s="46"/>
      <c r="G599" s="46"/>
      <c r="H599" s="57" t="str">
        <f ca="1">IF(AND(COUNT(OFFSET(G599,1-H$3,0):G599)&lt;&gt;H$3),"",IF(AND(COUNT(OFFSET(G599,1-H$3,0):G599)=H$3,H598=""),AVERAGE(OFFSET(G599,1-H$3,0):G599),IF(COUNT(H598=1),H598+2/(H$3+1)*(G599-H598))))</f>
        <v/>
      </c>
      <c r="I599" s="57" t="str">
        <f ca="1">IF(AND(COUNT(OFFSET(G599,1-I$3,0):G599)&lt;&gt;I$3),"",IF(AND(COUNT(OFFSET(G599,1-I$3,0):G599)=I$3,I598=""),AVERAGE(OFFSET(G599,1-I$3,0):G599),IF(COUNT(I598=1),I598+2/(I$3+1)*(G599-I598))))</f>
        <v/>
      </c>
      <c r="J599" s="58" t="str">
        <f t="shared" ca="1" si="47"/>
        <v/>
      </c>
      <c r="K599" s="58" t="str">
        <f ca="1">IF(AND(COUNT(OFFSET(J599,1-K$3,0):J599)&lt;&gt;K$3),"",IF(AND(COUNT(OFFSET(J599,1-K$3,0):J599)=K$3,K598=""),AVERAGE(OFFSET(J599,1-K$3,0):J599),IF(COUNT(K598=1),K598+2/(K$3+1)*(J599-K598))))</f>
        <v/>
      </c>
      <c r="L599" s="82" t="str">
        <f ca="1">IF(OR(ROW()&lt;$L$3+3,E599=""),"",INT(AVERAGE(MAX(OFFSET(E599,1-$L$3,0):E599),MIN(OFFSET(F599,1-$L$3,0):F599))))</f>
        <v/>
      </c>
      <c r="M599" s="82" t="str">
        <f ca="1">IF(OR(ROW()&lt;$M$3+3,E599=""),"",INT(AVERAGE(MAX(OFFSET(E599,1-$M$3,0):E599),MIN(OFFSET(F599,1-$M$3,0):F599))))</f>
        <v/>
      </c>
      <c r="N599" s="65" t="str">
        <f t="shared" ca="1" si="48"/>
        <v/>
      </c>
      <c r="O599" s="102" t="str">
        <f ca="1">IF(ROW()&lt;$O$3+$N$3+3,"",IF(OFFSET(E599,1-$N$3,0)="","",INT(AVERAGE(MAX((OFFSET(E599,1-$O$3,0)):(OFFSET(E599,2-($N$3+$O$3),0))),MIN((OFFSET(F599,1-$O$3,0)):(OFFSET(F599,2-($N$3+$O$3),0)))))))</f>
        <v/>
      </c>
      <c r="P599" s="65" t="str">
        <f t="shared" ca="1" si="45"/>
        <v/>
      </c>
      <c r="Q599" s="93" t="str">
        <f t="shared" ca="1" si="49"/>
        <v/>
      </c>
      <c r="R599" s="90"/>
      <c r="S599" s="65"/>
      <c r="T599" s="65"/>
      <c r="U599" s="145" t="str">
        <f ca="1">IFERROR(AVERAGE(OFFSET(G599,1-U$3,0):G599),"")</f>
        <v/>
      </c>
      <c r="V599" s="85"/>
      <c r="W599" s="93"/>
      <c r="X599" s="146">
        <f t="shared" ca="1" si="46"/>
        <v>-1</v>
      </c>
      <c r="Y599" s="92"/>
      <c r="Z599" s="81"/>
      <c r="AA599" s="65"/>
      <c r="AB599" s="103"/>
      <c r="AC599" s="103"/>
      <c r="AD599" s="103"/>
      <c r="AE599" s="65"/>
      <c r="AF599" s="81"/>
      <c r="AG599" s="65"/>
      <c r="AH599" s="65"/>
      <c r="AI599" s="81"/>
      <c r="AJ599" s="65"/>
      <c r="AK599" s="103"/>
      <c r="AL599" s="103"/>
      <c r="AM599" s="103"/>
      <c r="AN599" s="65"/>
      <c r="AO599" s="81"/>
      <c r="AP599" s="65"/>
      <c r="AQ599" s="64"/>
    </row>
    <row r="600" spans="1:43" ht="18" customHeight="1">
      <c r="A600" s="46"/>
      <c r="B600" s="47"/>
      <c r="C600" s="48"/>
      <c r="D600" s="46"/>
      <c r="E600" s="46"/>
      <c r="F600" s="46"/>
      <c r="G600" s="46"/>
      <c r="H600" s="57" t="str">
        <f ca="1">IF(AND(COUNT(OFFSET(G600,1-H$3,0):G600)&lt;&gt;H$3),"",IF(AND(COUNT(OFFSET(G600,1-H$3,0):G600)=H$3,H599=""),AVERAGE(OFFSET(G600,1-H$3,0):G600),IF(COUNT(H599=1),H599+2/(H$3+1)*(G600-H599))))</f>
        <v/>
      </c>
      <c r="I600" s="57" t="str">
        <f ca="1">IF(AND(COUNT(OFFSET(G600,1-I$3,0):G600)&lt;&gt;I$3),"",IF(AND(COUNT(OFFSET(G600,1-I$3,0):G600)=I$3,I599=""),AVERAGE(OFFSET(G600,1-I$3,0):G600),IF(COUNT(I599=1),I599+2/(I$3+1)*(G600-I599))))</f>
        <v/>
      </c>
      <c r="J600" s="58" t="str">
        <f t="shared" ca="1" si="47"/>
        <v/>
      </c>
      <c r="K600" s="58" t="str">
        <f ca="1">IF(AND(COUNT(OFFSET(J600,1-K$3,0):J600)&lt;&gt;K$3),"",IF(AND(COUNT(OFFSET(J600,1-K$3,0):J600)=K$3,K599=""),AVERAGE(OFFSET(J600,1-K$3,0):J600),IF(COUNT(K599=1),K599+2/(K$3+1)*(J600-K599))))</f>
        <v/>
      </c>
      <c r="L600" s="82" t="str">
        <f ca="1">IF(OR(ROW()&lt;$L$3+3,E600=""),"",INT(AVERAGE(MAX(OFFSET(E600,1-$L$3,0):E600),MIN(OFFSET(F600,1-$L$3,0):F600))))</f>
        <v/>
      </c>
      <c r="M600" s="82" t="str">
        <f ca="1">IF(OR(ROW()&lt;$M$3+3,E600=""),"",INT(AVERAGE(MAX(OFFSET(E600,1-$M$3,0):E600),MIN(OFFSET(F600,1-$M$3,0):F600))))</f>
        <v/>
      </c>
      <c r="N600" s="65" t="str">
        <f t="shared" ca="1" si="48"/>
        <v/>
      </c>
      <c r="O600" s="102" t="str">
        <f ca="1">IF(ROW()&lt;$O$3+$N$3+3,"",IF(OFFSET(E600,1-$N$3,0)="","",INT(AVERAGE(MAX((OFFSET(E600,1-$O$3,0)):(OFFSET(E600,2-($N$3+$O$3),0))),MIN((OFFSET(F600,1-$O$3,0)):(OFFSET(F600,2-($N$3+$O$3),0)))))))</f>
        <v/>
      </c>
      <c r="P600" s="65" t="str">
        <f t="shared" ca="1" si="45"/>
        <v/>
      </c>
      <c r="Q600" s="93" t="str">
        <f t="shared" ca="1" si="49"/>
        <v/>
      </c>
      <c r="R600" s="90"/>
      <c r="S600" s="65"/>
      <c r="T600" s="65"/>
      <c r="U600" s="145" t="str">
        <f ca="1">IFERROR(AVERAGE(OFFSET(G600,1-U$3,0):G600),"")</f>
        <v/>
      </c>
      <c r="V600" s="85"/>
      <c r="W600" s="93"/>
      <c r="X600" s="146">
        <f t="shared" ca="1" si="46"/>
        <v>-1</v>
      </c>
      <c r="Y600" s="92"/>
      <c r="Z600" s="81"/>
      <c r="AA600" s="65"/>
      <c r="AB600" s="103"/>
      <c r="AC600" s="103"/>
      <c r="AD600" s="103"/>
      <c r="AE600" s="65"/>
      <c r="AF600" s="81"/>
      <c r="AG600" s="65"/>
      <c r="AH600" s="65"/>
      <c r="AI600" s="81"/>
      <c r="AJ600" s="65"/>
      <c r="AK600" s="103"/>
      <c r="AL600" s="103"/>
      <c r="AM600" s="103"/>
      <c r="AN600" s="65"/>
      <c r="AO600" s="81"/>
      <c r="AP600" s="65"/>
      <c r="AQ600" s="64"/>
    </row>
    <row r="601" spans="1:43" ht="18" customHeight="1">
      <c r="A601" s="46"/>
      <c r="B601" s="47"/>
      <c r="C601" s="48"/>
      <c r="D601" s="46"/>
      <c r="E601" s="46"/>
      <c r="F601" s="46"/>
      <c r="G601" s="46"/>
      <c r="H601" s="57" t="str">
        <f ca="1">IF(AND(COUNT(OFFSET(G601,1-H$3,0):G601)&lt;&gt;H$3),"",IF(AND(COUNT(OFFSET(G601,1-H$3,0):G601)=H$3,H600=""),AVERAGE(OFFSET(G601,1-H$3,0):G601),IF(COUNT(H600=1),H600+2/(H$3+1)*(G601-H600))))</f>
        <v/>
      </c>
      <c r="I601" s="57" t="str">
        <f ca="1">IF(AND(COUNT(OFFSET(G601,1-I$3,0):G601)&lt;&gt;I$3),"",IF(AND(COUNT(OFFSET(G601,1-I$3,0):G601)=I$3,I600=""),AVERAGE(OFFSET(G601,1-I$3,0):G601),IF(COUNT(I600=1),I600+2/(I$3+1)*(G601-I600))))</f>
        <v/>
      </c>
      <c r="J601" s="58" t="str">
        <f t="shared" ca="1" si="47"/>
        <v/>
      </c>
      <c r="K601" s="58" t="str">
        <f ca="1">IF(AND(COUNT(OFFSET(J601,1-K$3,0):J601)&lt;&gt;K$3),"",IF(AND(COUNT(OFFSET(J601,1-K$3,0):J601)=K$3,K600=""),AVERAGE(OFFSET(J601,1-K$3,0):J601),IF(COUNT(K600=1),K600+2/(K$3+1)*(J601-K600))))</f>
        <v/>
      </c>
      <c r="L601" s="82" t="str">
        <f ca="1">IF(OR(ROW()&lt;$L$3+3,E601=""),"",INT(AVERAGE(MAX(OFFSET(E601,1-$L$3,0):E601),MIN(OFFSET(F601,1-$L$3,0):F601))))</f>
        <v/>
      </c>
      <c r="M601" s="82" t="str">
        <f ca="1">IF(OR(ROW()&lt;$M$3+3,E601=""),"",INT(AVERAGE(MAX(OFFSET(E601,1-$M$3,0):E601),MIN(OFFSET(F601,1-$M$3,0):F601))))</f>
        <v/>
      </c>
      <c r="N601" s="65" t="str">
        <f t="shared" ca="1" si="48"/>
        <v/>
      </c>
      <c r="O601" s="102" t="str">
        <f ca="1">IF(ROW()&lt;$O$3+$N$3+3,"",IF(OFFSET(E601,1-$N$3,0)="","",INT(AVERAGE(MAX((OFFSET(E601,1-$O$3,0)):(OFFSET(E601,2-($N$3+$O$3),0))),MIN((OFFSET(F601,1-$O$3,0)):(OFFSET(F601,2-($N$3+$O$3),0)))))))</f>
        <v/>
      </c>
      <c r="P601" s="65" t="str">
        <f t="shared" ca="1" si="45"/>
        <v/>
      </c>
      <c r="Q601" s="93" t="str">
        <f t="shared" ca="1" si="49"/>
        <v/>
      </c>
      <c r="R601" s="90"/>
      <c r="S601" s="65"/>
      <c r="T601" s="65"/>
      <c r="U601" s="145" t="str">
        <f ca="1">IFERROR(AVERAGE(OFFSET(G601,1-U$3,0):G601),"")</f>
        <v/>
      </c>
      <c r="V601" s="85"/>
      <c r="W601" s="93"/>
      <c r="X601" s="146">
        <f t="shared" ca="1" si="46"/>
        <v>-1</v>
      </c>
      <c r="Y601" s="92"/>
      <c r="Z601" s="81"/>
      <c r="AA601" s="65"/>
      <c r="AB601" s="103"/>
      <c r="AC601" s="103"/>
      <c r="AD601" s="103"/>
      <c r="AE601" s="65"/>
      <c r="AF601" s="81"/>
      <c r="AG601" s="65"/>
      <c r="AH601" s="65"/>
      <c r="AI601" s="81"/>
      <c r="AJ601" s="65"/>
      <c r="AK601" s="103"/>
      <c r="AL601" s="103"/>
      <c r="AM601" s="103"/>
      <c r="AN601" s="65"/>
      <c r="AO601" s="81"/>
      <c r="AP601" s="65"/>
      <c r="AQ601" s="64"/>
    </row>
    <row r="602" spans="1:43" ht="18" customHeight="1">
      <c r="A602" s="46"/>
      <c r="B602" s="47"/>
      <c r="C602" s="48"/>
      <c r="D602" s="46"/>
      <c r="E602" s="46"/>
      <c r="F602" s="46"/>
      <c r="G602" s="46"/>
      <c r="H602" s="57" t="str">
        <f ca="1">IF(AND(COUNT(OFFSET(G602,1-H$3,0):G602)&lt;&gt;H$3),"",IF(AND(COUNT(OFFSET(G602,1-H$3,0):G602)=H$3,H601=""),AVERAGE(OFFSET(G602,1-H$3,0):G602),IF(COUNT(H601=1),H601+2/(H$3+1)*(G602-H601))))</f>
        <v/>
      </c>
      <c r="I602" s="57" t="str">
        <f ca="1">IF(AND(COUNT(OFFSET(G602,1-I$3,0):G602)&lt;&gt;I$3),"",IF(AND(COUNT(OFFSET(G602,1-I$3,0):G602)=I$3,I601=""),AVERAGE(OFFSET(G602,1-I$3,0):G602),IF(COUNT(I601=1),I601+2/(I$3+1)*(G602-I601))))</f>
        <v/>
      </c>
      <c r="J602" s="58" t="str">
        <f t="shared" ca="1" si="47"/>
        <v/>
      </c>
      <c r="K602" s="58" t="str">
        <f ca="1">IF(AND(COUNT(OFFSET(J602,1-K$3,0):J602)&lt;&gt;K$3),"",IF(AND(COUNT(OFFSET(J602,1-K$3,0):J602)=K$3,K601=""),AVERAGE(OFFSET(J602,1-K$3,0):J602),IF(COUNT(K601=1),K601+2/(K$3+1)*(J602-K601))))</f>
        <v/>
      </c>
      <c r="L602" s="82" t="str">
        <f ca="1">IF(OR(ROW()&lt;$L$3+3,E602=""),"",INT(AVERAGE(MAX(OFFSET(E602,1-$L$3,0):E602),MIN(OFFSET(F602,1-$L$3,0):F602))))</f>
        <v/>
      </c>
      <c r="M602" s="82" t="str">
        <f ca="1">IF(OR(ROW()&lt;$M$3+3,E602=""),"",INT(AVERAGE(MAX(OFFSET(E602,1-$M$3,0):E602),MIN(OFFSET(F602,1-$M$3,0):F602))))</f>
        <v/>
      </c>
      <c r="N602" s="65" t="str">
        <f t="shared" ca="1" si="48"/>
        <v/>
      </c>
      <c r="O602" s="102" t="str">
        <f ca="1">IF(ROW()&lt;$O$3+$N$3+3,"",IF(OFFSET(E602,1-$N$3,0)="","",INT(AVERAGE(MAX((OFFSET(E602,1-$O$3,0)):(OFFSET(E602,2-($N$3+$O$3),0))),MIN((OFFSET(F602,1-$O$3,0)):(OFFSET(F602,2-($N$3+$O$3),0)))))))</f>
        <v/>
      </c>
      <c r="P602" s="65" t="str">
        <f t="shared" ca="1" si="45"/>
        <v/>
      </c>
      <c r="Q602" s="93" t="str">
        <f t="shared" ca="1" si="49"/>
        <v/>
      </c>
      <c r="R602" s="90"/>
      <c r="S602" s="65"/>
      <c r="T602" s="65"/>
      <c r="U602" s="145" t="str">
        <f ca="1">IFERROR(AVERAGE(OFFSET(G602,1-U$3,0):G602),"")</f>
        <v/>
      </c>
      <c r="V602" s="85"/>
      <c r="W602" s="93"/>
      <c r="X602" s="146">
        <f t="shared" ca="1" si="46"/>
        <v>-1</v>
      </c>
      <c r="Y602" s="92"/>
      <c r="Z602" s="81"/>
      <c r="AA602" s="65"/>
      <c r="AB602" s="103"/>
      <c r="AC602" s="103"/>
      <c r="AD602" s="103"/>
      <c r="AE602" s="65"/>
      <c r="AF602" s="81"/>
      <c r="AG602" s="65"/>
      <c r="AH602" s="65"/>
      <c r="AI602" s="81"/>
      <c r="AJ602" s="65"/>
      <c r="AK602" s="103"/>
      <c r="AL602" s="103"/>
      <c r="AM602" s="103"/>
      <c r="AN602" s="65"/>
      <c r="AO602" s="81"/>
      <c r="AP602" s="65"/>
      <c r="AQ602" s="64"/>
    </row>
    <row r="603" spans="1:43" ht="18" customHeight="1">
      <c r="A603" s="46"/>
      <c r="B603" s="47"/>
      <c r="C603" s="48"/>
      <c r="D603" s="46"/>
      <c r="E603" s="46"/>
      <c r="F603" s="46"/>
      <c r="G603" s="46"/>
      <c r="H603" s="57" t="str">
        <f ca="1">IF(AND(COUNT(OFFSET(G603,1-H$3,0):G603)&lt;&gt;H$3),"",IF(AND(COUNT(OFFSET(G603,1-H$3,0):G603)=H$3,H602=""),AVERAGE(OFFSET(G603,1-H$3,0):G603),IF(COUNT(H602=1),H602+2/(H$3+1)*(G603-H602))))</f>
        <v/>
      </c>
      <c r="I603" s="57" t="str">
        <f ca="1">IF(AND(COUNT(OFFSET(G603,1-I$3,0):G603)&lt;&gt;I$3),"",IF(AND(COUNT(OFFSET(G603,1-I$3,0):G603)=I$3,I602=""),AVERAGE(OFFSET(G603,1-I$3,0):G603),IF(COUNT(I602=1),I602+2/(I$3+1)*(G603-I602))))</f>
        <v/>
      </c>
      <c r="J603" s="58" t="str">
        <f t="shared" ca="1" si="47"/>
        <v/>
      </c>
      <c r="K603" s="58" t="str">
        <f ca="1">IF(AND(COUNT(OFFSET(J603,1-K$3,0):J603)&lt;&gt;K$3),"",IF(AND(COUNT(OFFSET(J603,1-K$3,0):J603)=K$3,K602=""),AVERAGE(OFFSET(J603,1-K$3,0):J603),IF(COUNT(K602=1),K602+2/(K$3+1)*(J603-K602))))</f>
        <v/>
      </c>
      <c r="L603" s="82" t="str">
        <f ca="1">IF(OR(ROW()&lt;$L$3+3,E603=""),"",INT(AVERAGE(MAX(OFFSET(E603,1-$L$3,0):E603),MIN(OFFSET(F603,1-$L$3,0):F603))))</f>
        <v/>
      </c>
      <c r="M603" s="82" t="str">
        <f ca="1">IF(OR(ROW()&lt;$M$3+3,E603=""),"",INT(AVERAGE(MAX(OFFSET(E603,1-$M$3,0):E603),MIN(OFFSET(F603,1-$M$3,0):F603))))</f>
        <v/>
      </c>
      <c r="N603" s="65" t="str">
        <f t="shared" ca="1" si="48"/>
        <v/>
      </c>
      <c r="O603" s="102" t="str">
        <f ca="1">IF(ROW()&lt;$O$3+$N$3+3,"",IF(OFFSET(E603,1-$N$3,0)="","",INT(AVERAGE(MAX((OFFSET(E603,1-$O$3,0)):(OFFSET(E603,2-($N$3+$O$3),0))),MIN((OFFSET(F603,1-$O$3,0)):(OFFSET(F603,2-($N$3+$O$3),0)))))))</f>
        <v/>
      </c>
      <c r="P603" s="65" t="str">
        <f t="shared" ca="1" si="45"/>
        <v/>
      </c>
      <c r="Q603" s="93" t="str">
        <f t="shared" ca="1" si="49"/>
        <v/>
      </c>
      <c r="R603" s="90"/>
      <c r="S603" s="65"/>
      <c r="T603" s="65"/>
      <c r="U603" s="145" t="str">
        <f ca="1">IFERROR(AVERAGE(OFFSET(G603,1-U$3,0):G603),"")</f>
        <v/>
      </c>
      <c r="V603" s="85"/>
      <c r="W603" s="93"/>
      <c r="X603" s="146">
        <f t="shared" ca="1" si="46"/>
        <v>-1</v>
      </c>
      <c r="Y603" s="92"/>
      <c r="Z603" s="81"/>
      <c r="AA603" s="65"/>
      <c r="AB603" s="103"/>
      <c r="AC603" s="103"/>
      <c r="AD603" s="103"/>
      <c r="AE603" s="65"/>
      <c r="AF603" s="81"/>
      <c r="AG603" s="65"/>
      <c r="AH603" s="65"/>
      <c r="AI603" s="81"/>
      <c r="AJ603" s="65"/>
      <c r="AK603" s="103"/>
      <c r="AL603" s="103"/>
      <c r="AM603" s="103"/>
      <c r="AN603" s="65"/>
      <c r="AO603" s="81"/>
      <c r="AP603" s="65"/>
      <c r="AQ603" s="64"/>
    </row>
    <row r="604" spans="1:43" ht="18" customHeight="1">
      <c r="A604" s="46"/>
      <c r="B604" s="47"/>
      <c r="C604" s="48"/>
      <c r="D604" s="46"/>
      <c r="E604" s="46"/>
      <c r="F604" s="46"/>
      <c r="G604" s="46"/>
      <c r="H604" s="57" t="str">
        <f ca="1">IF(AND(COUNT(OFFSET(G604,1-H$3,0):G604)&lt;&gt;H$3),"",IF(AND(COUNT(OFFSET(G604,1-H$3,0):G604)=H$3,H603=""),AVERAGE(OFFSET(G604,1-H$3,0):G604),IF(COUNT(H603=1),H603+2/(H$3+1)*(G604-H603))))</f>
        <v/>
      </c>
      <c r="I604" s="57" t="str">
        <f ca="1">IF(AND(COUNT(OFFSET(G604,1-I$3,0):G604)&lt;&gt;I$3),"",IF(AND(COUNT(OFFSET(G604,1-I$3,0):G604)=I$3,I603=""),AVERAGE(OFFSET(G604,1-I$3,0):G604),IF(COUNT(I603=1),I603+2/(I$3+1)*(G604-I603))))</f>
        <v/>
      </c>
      <c r="J604" s="58" t="str">
        <f t="shared" ca="1" si="47"/>
        <v/>
      </c>
      <c r="K604" s="58" t="str">
        <f ca="1">IF(AND(COUNT(OFFSET(J604,1-K$3,0):J604)&lt;&gt;K$3),"",IF(AND(COUNT(OFFSET(J604,1-K$3,0):J604)=K$3,K603=""),AVERAGE(OFFSET(J604,1-K$3,0):J604),IF(COUNT(K603=1),K603+2/(K$3+1)*(J604-K603))))</f>
        <v/>
      </c>
      <c r="L604" s="82" t="str">
        <f ca="1">IF(OR(ROW()&lt;$L$3+3,E604=""),"",INT(AVERAGE(MAX(OFFSET(E604,1-$L$3,0):E604),MIN(OFFSET(F604,1-$L$3,0):F604))))</f>
        <v/>
      </c>
      <c r="M604" s="82" t="str">
        <f ca="1">IF(OR(ROW()&lt;$M$3+3,E604=""),"",INT(AVERAGE(MAX(OFFSET(E604,1-$M$3,0):E604),MIN(OFFSET(F604,1-$M$3,0):F604))))</f>
        <v/>
      </c>
      <c r="N604" s="65" t="str">
        <f t="shared" ca="1" si="48"/>
        <v/>
      </c>
      <c r="O604" s="102" t="str">
        <f ca="1">IF(ROW()&lt;$O$3+$N$3+3,"",IF(OFFSET(E604,1-$N$3,0)="","",INT(AVERAGE(MAX((OFFSET(E604,1-$O$3,0)):(OFFSET(E604,2-($N$3+$O$3),0))),MIN((OFFSET(F604,1-$O$3,0)):(OFFSET(F604,2-($N$3+$O$3),0)))))))</f>
        <v/>
      </c>
      <c r="P604" s="65" t="str">
        <f t="shared" ca="1" si="45"/>
        <v/>
      </c>
      <c r="Q604" s="93" t="str">
        <f t="shared" ca="1" si="49"/>
        <v/>
      </c>
      <c r="R604" s="90"/>
      <c r="S604" s="65"/>
      <c r="T604" s="65"/>
      <c r="U604" s="145" t="str">
        <f ca="1">IFERROR(AVERAGE(OFFSET(G604,1-U$3,0):G604),"")</f>
        <v/>
      </c>
      <c r="V604" s="85"/>
      <c r="W604" s="93"/>
      <c r="X604" s="146">
        <f t="shared" ca="1" si="46"/>
        <v>-1</v>
      </c>
      <c r="Y604" s="92"/>
      <c r="Z604" s="81"/>
      <c r="AA604" s="65"/>
      <c r="AB604" s="103"/>
      <c r="AC604" s="103"/>
      <c r="AD604" s="103"/>
      <c r="AE604" s="65"/>
      <c r="AF604" s="81"/>
      <c r="AG604" s="65"/>
      <c r="AH604" s="65"/>
      <c r="AI604" s="81"/>
      <c r="AJ604" s="65"/>
      <c r="AK604" s="103"/>
      <c r="AL604" s="103"/>
      <c r="AM604" s="103"/>
      <c r="AN604" s="65"/>
      <c r="AO604" s="81"/>
      <c r="AP604" s="65"/>
      <c r="AQ604" s="64"/>
    </row>
    <row r="605" spans="1:43" ht="18" customHeight="1">
      <c r="A605" s="46"/>
      <c r="B605" s="47"/>
      <c r="C605" s="48"/>
      <c r="D605" s="46"/>
      <c r="E605" s="46"/>
      <c r="F605" s="46"/>
      <c r="G605" s="46"/>
      <c r="H605" s="57" t="str">
        <f ca="1">IF(AND(COUNT(OFFSET(G605,1-H$3,0):G605)&lt;&gt;H$3),"",IF(AND(COUNT(OFFSET(G605,1-H$3,0):G605)=H$3,H604=""),AVERAGE(OFFSET(G605,1-H$3,0):G605),IF(COUNT(H604=1),H604+2/(H$3+1)*(G605-H604))))</f>
        <v/>
      </c>
      <c r="I605" s="57" t="str">
        <f ca="1">IF(AND(COUNT(OFFSET(G605,1-I$3,0):G605)&lt;&gt;I$3),"",IF(AND(COUNT(OFFSET(G605,1-I$3,0):G605)=I$3,I604=""),AVERAGE(OFFSET(G605,1-I$3,0):G605),IF(COUNT(I604=1),I604+2/(I$3+1)*(G605-I604))))</f>
        <v/>
      </c>
      <c r="J605" s="58" t="str">
        <f t="shared" ca="1" si="47"/>
        <v/>
      </c>
      <c r="K605" s="58" t="str">
        <f ca="1">IF(AND(COUNT(OFFSET(J605,1-K$3,0):J605)&lt;&gt;K$3),"",IF(AND(COUNT(OFFSET(J605,1-K$3,0):J605)=K$3,K604=""),AVERAGE(OFFSET(J605,1-K$3,0):J605),IF(COUNT(K604=1),K604+2/(K$3+1)*(J605-K604))))</f>
        <v/>
      </c>
      <c r="L605" s="82" t="str">
        <f ca="1">IF(OR(ROW()&lt;$L$3+3,E605=""),"",INT(AVERAGE(MAX(OFFSET(E605,1-$L$3,0):E605),MIN(OFFSET(F605,1-$L$3,0):F605))))</f>
        <v/>
      </c>
      <c r="M605" s="82" t="str">
        <f ca="1">IF(OR(ROW()&lt;$M$3+3,E605=""),"",INT(AVERAGE(MAX(OFFSET(E605,1-$M$3,0):E605),MIN(OFFSET(F605,1-$M$3,0):F605))))</f>
        <v/>
      </c>
      <c r="N605" s="65" t="str">
        <f t="shared" ca="1" si="48"/>
        <v/>
      </c>
      <c r="O605" s="102" t="str">
        <f ca="1">IF(ROW()&lt;$O$3+$N$3+3,"",IF(OFFSET(E605,1-$N$3,0)="","",INT(AVERAGE(MAX((OFFSET(E605,1-$O$3,0)):(OFFSET(E605,2-($N$3+$O$3),0))),MIN((OFFSET(F605,1-$O$3,0)):(OFFSET(F605,2-($N$3+$O$3),0)))))))</f>
        <v/>
      </c>
      <c r="P605" s="65" t="str">
        <f t="shared" ca="1" si="45"/>
        <v/>
      </c>
      <c r="Q605" s="93" t="str">
        <f t="shared" ca="1" si="49"/>
        <v/>
      </c>
      <c r="R605" s="90"/>
      <c r="S605" s="65"/>
      <c r="T605" s="65"/>
      <c r="U605" s="145" t="str">
        <f ca="1">IFERROR(AVERAGE(OFFSET(G605,1-U$3,0):G605),"")</f>
        <v/>
      </c>
      <c r="V605" s="85"/>
      <c r="W605" s="93"/>
      <c r="X605" s="146">
        <f t="shared" ca="1" si="46"/>
        <v>-1</v>
      </c>
      <c r="Y605" s="92"/>
      <c r="Z605" s="81"/>
      <c r="AA605" s="65"/>
      <c r="AB605" s="103"/>
      <c r="AC605" s="103"/>
      <c r="AD605" s="103"/>
      <c r="AE605" s="65"/>
      <c r="AF605" s="81"/>
      <c r="AG605" s="65"/>
      <c r="AH605" s="65"/>
      <c r="AI605" s="81"/>
      <c r="AJ605" s="65"/>
      <c r="AK605" s="103"/>
      <c r="AL605" s="103"/>
      <c r="AM605" s="103"/>
      <c r="AN605" s="65"/>
      <c r="AO605" s="81"/>
      <c r="AP605" s="65"/>
      <c r="AQ605" s="64"/>
    </row>
    <row r="606" spans="1:43" ht="18" customHeight="1">
      <c r="A606" s="46"/>
      <c r="B606" s="47"/>
      <c r="C606" s="48"/>
      <c r="D606" s="46"/>
      <c r="E606" s="46"/>
      <c r="F606" s="46"/>
      <c r="G606" s="46"/>
      <c r="H606" s="57" t="str">
        <f ca="1">IF(AND(COUNT(OFFSET(G606,1-H$3,0):G606)&lt;&gt;H$3),"",IF(AND(COUNT(OFFSET(G606,1-H$3,0):G606)=H$3,H605=""),AVERAGE(OFFSET(G606,1-H$3,0):G606),IF(COUNT(H605=1),H605+2/(H$3+1)*(G606-H605))))</f>
        <v/>
      </c>
      <c r="I606" s="57" t="str">
        <f ca="1">IF(AND(COUNT(OFFSET(G606,1-I$3,0):G606)&lt;&gt;I$3),"",IF(AND(COUNT(OFFSET(G606,1-I$3,0):G606)=I$3,I605=""),AVERAGE(OFFSET(G606,1-I$3,0):G606),IF(COUNT(I605=1),I605+2/(I$3+1)*(G606-I605))))</f>
        <v/>
      </c>
      <c r="J606" s="58" t="str">
        <f t="shared" ca="1" si="47"/>
        <v/>
      </c>
      <c r="K606" s="58" t="str">
        <f ca="1">IF(AND(COUNT(OFFSET(J606,1-K$3,0):J606)&lt;&gt;K$3),"",IF(AND(COUNT(OFFSET(J606,1-K$3,0):J606)=K$3,K605=""),AVERAGE(OFFSET(J606,1-K$3,0):J606),IF(COUNT(K605=1),K605+2/(K$3+1)*(J606-K605))))</f>
        <v/>
      </c>
      <c r="L606" s="82" t="str">
        <f ca="1">IF(OR(ROW()&lt;$L$3+3,E606=""),"",INT(AVERAGE(MAX(OFFSET(E606,1-$L$3,0):E606),MIN(OFFSET(F606,1-$L$3,0):F606))))</f>
        <v/>
      </c>
      <c r="M606" s="82" t="str">
        <f ca="1">IF(OR(ROW()&lt;$M$3+3,E606=""),"",INT(AVERAGE(MAX(OFFSET(E606,1-$M$3,0):E606),MIN(OFFSET(F606,1-$M$3,0):F606))))</f>
        <v/>
      </c>
      <c r="N606" s="65" t="str">
        <f t="shared" ca="1" si="48"/>
        <v/>
      </c>
      <c r="O606" s="102" t="str">
        <f ca="1">IF(ROW()&lt;$O$3+$N$3+3,"",IF(OFFSET(E606,1-$N$3,0)="","",INT(AVERAGE(MAX((OFFSET(E606,1-$O$3,0)):(OFFSET(E606,2-($N$3+$O$3),0))),MIN((OFFSET(F606,1-$O$3,0)):(OFFSET(F606,2-($N$3+$O$3),0)))))))</f>
        <v/>
      </c>
      <c r="P606" s="65" t="str">
        <f t="shared" ref="P606:P669" ca="1" si="50">IF(OFFSET(F606,1-$P$3,0)="","",OFFSET(F606,1-$P$3,0))</f>
        <v/>
      </c>
      <c r="Q606" s="93" t="str">
        <f t="shared" ca="1" si="49"/>
        <v/>
      </c>
      <c r="R606" s="90"/>
      <c r="S606" s="65"/>
      <c r="T606" s="65"/>
      <c r="U606" s="145" t="str">
        <f ca="1">IFERROR(AVERAGE(OFFSET(G606,1-U$3,0):G606),"")</f>
        <v/>
      </c>
      <c r="V606" s="85"/>
      <c r="W606" s="93"/>
      <c r="X606" s="146">
        <f t="shared" ref="X606:X669" ca="1" si="51">IF(I605&gt;O605,1,-1)</f>
        <v>-1</v>
      </c>
      <c r="Y606" s="92"/>
      <c r="Z606" s="81"/>
      <c r="AA606" s="65"/>
      <c r="AB606" s="103"/>
      <c r="AC606" s="103"/>
      <c r="AD606" s="103"/>
      <c r="AE606" s="65"/>
      <c r="AF606" s="81"/>
      <c r="AG606" s="65"/>
      <c r="AH606" s="65"/>
      <c r="AI606" s="81"/>
      <c r="AJ606" s="65"/>
      <c r="AK606" s="103"/>
      <c r="AL606" s="103"/>
      <c r="AM606" s="103"/>
      <c r="AN606" s="65"/>
      <c r="AO606" s="81"/>
      <c r="AP606" s="65"/>
      <c r="AQ606" s="64"/>
    </row>
    <row r="607" spans="1:43" ht="18" customHeight="1">
      <c r="A607" s="46"/>
      <c r="B607" s="47"/>
      <c r="C607" s="48"/>
      <c r="D607" s="46"/>
      <c r="E607" s="46"/>
      <c r="F607" s="46"/>
      <c r="G607" s="46"/>
      <c r="H607" s="57" t="str">
        <f ca="1">IF(AND(COUNT(OFFSET(G607,1-H$3,0):G607)&lt;&gt;H$3),"",IF(AND(COUNT(OFFSET(G607,1-H$3,0):G607)=H$3,H606=""),AVERAGE(OFFSET(G607,1-H$3,0):G607),IF(COUNT(H606=1),H606+2/(H$3+1)*(G607-H606))))</f>
        <v/>
      </c>
      <c r="I607" s="57" t="str">
        <f ca="1">IF(AND(COUNT(OFFSET(G607,1-I$3,0):G607)&lt;&gt;I$3),"",IF(AND(COUNT(OFFSET(G607,1-I$3,0):G607)=I$3,I606=""),AVERAGE(OFFSET(G607,1-I$3,0):G607),IF(COUNT(I606=1),I606+2/(I$3+1)*(G607-I606))))</f>
        <v/>
      </c>
      <c r="J607" s="58" t="str">
        <f t="shared" ca="1" si="47"/>
        <v/>
      </c>
      <c r="K607" s="58" t="str">
        <f ca="1">IF(AND(COUNT(OFFSET(J607,1-K$3,0):J607)&lt;&gt;K$3),"",IF(AND(COUNT(OFFSET(J607,1-K$3,0):J607)=K$3,K606=""),AVERAGE(OFFSET(J607,1-K$3,0):J607),IF(COUNT(K606=1),K606+2/(K$3+1)*(J607-K606))))</f>
        <v/>
      </c>
      <c r="L607" s="82" t="str">
        <f ca="1">IF(OR(ROW()&lt;$L$3+3,E607=""),"",INT(AVERAGE(MAX(OFFSET(E607,1-$L$3,0):E607),MIN(OFFSET(F607,1-$L$3,0):F607))))</f>
        <v/>
      </c>
      <c r="M607" s="82" t="str">
        <f ca="1">IF(OR(ROW()&lt;$M$3+3,E607=""),"",INT(AVERAGE(MAX(OFFSET(E607,1-$M$3,0):E607),MIN(OFFSET(F607,1-$M$3,0):F607))))</f>
        <v/>
      </c>
      <c r="N607" s="65" t="str">
        <f t="shared" ca="1" si="48"/>
        <v/>
      </c>
      <c r="O607" s="102" t="str">
        <f ca="1">IF(ROW()&lt;$O$3+$N$3+3,"",IF(OFFSET(E607,1-$N$3,0)="","",INT(AVERAGE(MAX((OFFSET(E607,1-$O$3,0)):(OFFSET(E607,2-($N$3+$O$3),0))),MIN((OFFSET(F607,1-$O$3,0)):(OFFSET(F607,2-($N$3+$O$3),0)))))))</f>
        <v/>
      </c>
      <c r="P607" s="65" t="str">
        <f t="shared" ca="1" si="50"/>
        <v/>
      </c>
      <c r="Q607" s="93" t="str">
        <f t="shared" ca="1" si="49"/>
        <v/>
      </c>
      <c r="R607" s="90"/>
      <c r="S607" s="65"/>
      <c r="T607" s="65"/>
      <c r="U607" s="145" t="str">
        <f ca="1">IFERROR(AVERAGE(OFFSET(G607,1-U$3,0):G607),"")</f>
        <v/>
      </c>
      <c r="V607" s="85"/>
      <c r="W607" s="93"/>
      <c r="X607" s="146">
        <f t="shared" ca="1" si="51"/>
        <v>-1</v>
      </c>
      <c r="Y607" s="92"/>
      <c r="Z607" s="81"/>
      <c r="AA607" s="65"/>
      <c r="AB607" s="103"/>
      <c r="AC607" s="103"/>
      <c r="AD607" s="103"/>
      <c r="AE607" s="65"/>
      <c r="AF607" s="81"/>
      <c r="AG607" s="65"/>
      <c r="AH607" s="65"/>
      <c r="AI607" s="81"/>
      <c r="AJ607" s="65"/>
      <c r="AK607" s="103"/>
      <c r="AL607" s="103"/>
      <c r="AM607" s="103"/>
      <c r="AN607" s="65"/>
      <c r="AO607" s="81"/>
      <c r="AP607" s="65"/>
      <c r="AQ607" s="64"/>
    </row>
    <row r="608" spans="1:43" ht="18" customHeight="1">
      <c r="A608" s="46"/>
      <c r="B608" s="47"/>
      <c r="C608" s="48"/>
      <c r="D608" s="46"/>
      <c r="E608" s="46"/>
      <c r="F608" s="46"/>
      <c r="G608" s="46"/>
      <c r="H608" s="57" t="str">
        <f ca="1">IF(AND(COUNT(OFFSET(G608,1-H$3,0):G608)&lt;&gt;H$3),"",IF(AND(COUNT(OFFSET(G608,1-H$3,0):G608)=H$3,H607=""),AVERAGE(OFFSET(G608,1-H$3,0):G608),IF(COUNT(H607=1),H607+2/(H$3+1)*(G608-H607))))</f>
        <v/>
      </c>
      <c r="I608" s="57" t="str">
        <f ca="1">IF(AND(COUNT(OFFSET(G608,1-I$3,0):G608)&lt;&gt;I$3),"",IF(AND(COUNT(OFFSET(G608,1-I$3,0):G608)=I$3,I607=""),AVERAGE(OFFSET(G608,1-I$3,0):G608),IF(COUNT(I607=1),I607+2/(I$3+1)*(G608-I607))))</f>
        <v/>
      </c>
      <c r="J608" s="58" t="str">
        <f t="shared" ca="1" si="47"/>
        <v/>
      </c>
      <c r="K608" s="58" t="str">
        <f ca="1">IF(AND(COUNT(OFFSET(J608,1-K$3,0):J608)&lt;&gt;K$3),"",IF(AND(COUNT(OFFSET(J608,1-K$3,0):J608)=K$3,K607=""),AVERAGE(OFFSET(J608,1-K$3,0):J608),IF(COUNT(K607=1),K607+2/(K$3+1)*(J608-K607))))</f>
        <v/>
      </c>
      <c r="L608" s="82" t="str">
        <f ca="1">IF(OR(ROW()&lt;$L$3+3,E608=""),"",INT(AVERAGE(MAX(OFFSET(E608,1-$L$3,0):E608),MIN(OFFSET(F608,1-$L$3,0):F608))))</f>
        <v/>
      </c>
      <c r="M608" s="82" t="str">
        <f ca="1">IF(OR(ROW()&lt;$M$3+3,E608=""),"",INT(AVERAGE(MAX(OFFSET(E608,1-$M$3,0):E608),MIN(OFFSET(F608,1-$M$3,0):F608))))</f>
        <v/>
      </c>
      <c r="N608" s="65" t="str">
        <f t="shared" ca="1" si="48"/>
        <v/>
      </c>
      <c r="O608" s="102" t="str">
        <f ca="1">IF(ROW()&lt;$O$3+$N$3+3,"",IF(OFFSET(E608,1-$N$3,0)="","",INT(AVERAGE(MAX((OFFSET(E608,1-$O$3,0)):(OFFSET(E608,2-($N$3+$O$3),0))),MIN((OFFSET(F608,1-$O$3,0)):(OFFSET(F608,2-($N$3+$O$3),0)))))))</f>
        <v/>
      </c>
      <c r="P608" s="65" t="str">
        <f t="shared" ca="1" si="50"/>
        <v/>
      </c>
      <c r="Q608" s="93" t="str">
        <f t="shared" ca="1" si="49"/>
        <v/>
      </c>
      <c r="R608" s="90"/>
      <c r="S608" s="65"/>
      <c r="T608" s="65"/>
      <c r="U608" s="145" t="str">
        <f ca="1">IFERROR(AVERAGE(OFFSET(G608,1-U$3,0):G608),"")</f>
        <v/>
      </c>
      <c r="V608" s="85"/>
      <c r="W608" s="93"/>
      <c r="X608" s="146">
        <f t="shared" ca="1" si="51"/>
        <v>-1</v>
      </c>
      <c r="Y608" s="92"/>
      <c r="Z608" s="81"/>
      <c r="AA608" s="65"/>
      <c r="AB608" s="103"/>
      <c r="AC608" s="103"/>
      <c r="AD608" s="103"/>
      <c r="AE608" s="65"/>
      <c r="AF608" s="81"/>
      <c r="AG608" s="65"/>
      <c r="AH608" s="65"/>
      <c r="AI608" s="81"/>
      <c r="AJ608" s="65"/>
      <c r="AK608" s="103"/>
      <c r="AL608" s="103"/>
      <c r="AM608" s="103"/>
      <c r="AN608" s="65"/>
      <c r="AO608" s="81"/>
      <c r="AP608" s="65"/>
      <c r="AQ608" s="64"/>
    </row>
    <row r="609" spans="1:43" ht="18" customHeight="1">
      <c r="A609" s="46"/>
      <c r="B609" s="47"/>
      <c r="C609" s="48"/>
      <c r="D609" s="46"/>
      <c r="E609" s="46"/>
      <c r="F609" s="46"/>
      <c r="G609" s="46"/>
      <c r="H609" s="57" t="str">
        <f ca="1">IF(AND(COUNT(OFFSET(G609,1-H$3,0):G609)&lt;&gt;H$3),"",IF(AND(COUNT(OFFSET(G609,1-H$3,0):G609)=H$3,H608=""),AVERAGE(OFFSET(G609,1-H$3,0):G609),IF(COUNT(H608=1),H608+2/(H$3+1)*(G609-H608))))</f>
        <v/>
      </c>
      <c r="I609" s="57" t="str">
        <f ca="1">IF(AND(COUNT(OFFSET(G609,1-I$3,0):G609)&lt;&gt;I$3),"",IF(AND(COUNT(OFFSET(G609,1-I$3,0):G609)=I$3,I608=""),AVERAGE(OFFSET(G609,1-I$3,0):G609),IF(COUNT(I608=1),I608+2/(I$3+1)*(G609-I608))))</f>
        <v/>
      </c>
      <c r="J609" s="58" t="str">
        <f t="shared" ca="1" si="47"/>
        <v/>
      </c>
      <c r="K609" s="58" t="str">
        <f ca="1">IF(AND(COUNT(OFFSET(J609,1-K$3,0):J609)&lt;&gt;K$3),"",IF(AND(COUNT(OFFSET(J609,1-K$3,0):J609)=K$3,K608=""),AVERAGE(OFFSET(J609,1-K$3,0):J609),IF(COUNT(K608=1),K608+2/(K$3+1)*(J609-K608))))</f>
        <v/>
      </c>
      <c r="L609" s="82" t="str">
        <f ca="1">IF(OR(ROW()&lt;$L$3+3,E609=""),"",INT(AVERAGE(MAX(OFFSET(E609,1-$L$3,0):E609),MIN(OFFSET(F609,1-$L$3,0):F609))))</f>
        <v/>
      </c>
      <c r="M609" s="82" t="str">
        <f ca="1">IF(OR(ROW()&lt;$M$3+3,E609=""),"",INT(AVERAGE(MAX(OFFSET(E609,1-$M$3,0):E609),MIN(OFFSET(F609,1-$M$3,0):F609))))</f>
        <v/>
      </c>
      <c r="N609" s="65" t="str">
        <f t="shared" ca="1" si="48"/>
        <v/>
      </c>
      <c r="O609" s="102" t="str">
        <f ca="1">IF(ROW()&lt;$O$3+$N$3+3,"",IF(OFFSET(E609,1-$N$3,0)="","",INT(AVERAGE(MAX((OFFSET(E609,1-$O$3,0)):(OFFSET(E609,2-($N$3+$O$3),0))),MIN((OFFSET(F609,1-$O$3,0)):(OFFSET(F609,2-($N$3+$O$3),0)))))))</f>
        <v/>
      </c>
      <c r="P609" s="65" t="str">
        <f t="shared" ca="1" si="50"/>
        <v/>
      </c>
      <c r="Q609" s="93" t="str">
        <f t="shared" ca="1" si="49"/>
        <v/>
      </c>
      <c r="R609" s="90"/>
      <c r="S609" s="65"/>
      <c r="T609" s="65"/>
      <c r="U609" s="145" t="str">
        <f ca="1">IFERROR(AVERAGE(OFFSET(G609,1-U$3,0):G609),"")</f>
        <v/>
      </c>
      <c r="V609" s="85"/>
      <c r="W609" s="93"/>
      <c r="X609" s="146">
        <f t="shared" ca="1" si="51"/>
        <v>-1</v>
      </c>
      <c r="Y609" s="92"/>
      <c r="Z609" s="81"/>
      <c r="AA609" s="65"/>
      <c r="AB609" s="103"/>
      <c r="AC609" s="103"/>
      <c r="AD609" s="103"/>
      <c r="AE609" s="65"/>
      <c r="AF609" s="81"/>
      <c r="AG609" s="65"/>
      <c r="AH609" s="65"/>
      <c r="AI609" s="81"/>
      <c r="AJ609" s="65"/>
      <c r="AK609" s="103"/>
      <c r="AL609" s="103"/>
      <c r="AM609" s="103"/>
      <c r="AN609" s="65"/>
      <c r="AO609" s="81"/>
      <c r="AP609" s="65"/>
      <c r="AQ609" s="64"/>
    </row>
    <row r="610" spans="1:43" ht="18" customHeight="1">
      <c r="A610" s="46"/>
      <c r="B610" s="47"/>
      <c r="C610" s="48"/>
      <c r="D610" s="46"/>
      <c r="E610" s="46"/>
      <c r="F610" s="46"/>
      <c r="G610" s="46"/>
      <c r="H610" s="57" t="str">
        <f ca="1">IF(AND(COUNT(OFFSET(G610,1-H$3,0):G610)&lt;&gt;H$3),"",IF(AND(COUNT(OFFSET(G610,1-H$3,0):G610)=H$3,H609=""),AVERAGE(OFFSET(G610,1-H$3,0):G610),IF(COUNT(H609=1),H609+2/(H$3+1)*(G610-H609))))</f>
        <v/>
      </c>
      <c r="I610" s="57" t="str">
        <f ca="1">IF(AND(COUNT(OFFSET(G610,1-I$3,0):G610)&lt;&gt;I$3),"",IF(AND(COUNT(OFFSET(G610,1-I$3,0):G610)=I$3,I609=""),AVERAGE(OFFSET(G610,1-I$3,0):G610),IF(COUNT(I609=1),I609+2/(I$3+1)*(G610-I609))))</f>
        <v/>
      </c>
      <c r="J610" s="58" t="str">
        <f t="shared" ca="1" si="47"/>
        <v/>
      </c>
      <c r="K610" s="58" t="str">
        <f ca="1">IF(AND(COUNT(OFFSET(J610,1-K$3,0):J610)&lt;&gt;K$3),"",IF(AND(COUNT(OFFSET(J610,1-K$3,0):J610)=K$3,K609=""),AVERAGE(OFFSET(J610,1-K$3,0):J610),IF(COUNT(K609=1),K609+2/(K$3+1)*(J610-K609))))</f>
        <v/>
      </c>
      <c r="L610" s="82" t="str">
        <f ca="1">IF(OR(ROW()&lt;$L$3+3,E610=""),"",INT(AVERAGE(MAX(OFFSET(E610,1-$L$3,0):E610),MIN(OFFSET(F610,1-$L$3,0):F610))))</f>
        <v/>
      </c>
      <c r="M610" s="82" t="str">
        <f ca="1">IF(OR(ROW()&lt;$M$3+3,E610=""),"",INT(AVERAGE(MAX(OFFSET(E610,1-$M$3,0):E610),MIN(OFFSET(F610,1-$M$3,0):F610))))</f>
        <v/>
      </c>
      <c r="N610" s="65" t="str">
        <f t="shared" ca="1" si="48"/>
        <v/>
      </c>
      <c r="O610" s="102" t="str">
        <f ca="1">IF(ROW()&lt;$O$3+$N$3+3,"",IF(OFFSET(E610,1-$N$3,0)="","",INT(AVERAGE(MAX((OFFSET(E610,1-$O$3,0)):(OFFSET(E610,2-($N$3+$O$3),0))),MIN((OFFSET(F610,1-$O$3,0)):(OFFSET(F610,2-($N$3+$O$3),0)))))))</f>
        <v/>
      </c>
      <c r="P610" s="65" t="str">
        <f t="shared" ca="1" si="50"/>
        <v/>
      </c>
      <c r="Q610" s="93" t="str">
        <f t="shared" ca="1" si="49"/>
        <v/>
      </c>
      <c r="R610" s="90"/>
      <c r="S610" s="65"/>
      <c r="T610" s="65"/>
      <c r="U610" s="145" t="str">
        <f ca="1">IFERROR(AVERAGE(OFFSET(G610,1-U$3,0):G610),"")</f>
        <v/>
      </c>
      <c r="V610" s="85"/>
      <c r="W610" s="93"/>
      <c r="X610" s="146">
        <f t="shared" ca="1" si="51"/>
        <v>-1</v>
      </c>
      <c r="Y610" s="92"/>
      <c r="Z610" s="81"/>
      <c r="AA610" s="65"/>
      <c r="AB610" s="103"/>
      <c r="AC610" s="103"/>
      <c r="AD610" s="103"/>
      <c r="AE610" s="65"/>
      <c r="AF610" s="81"/>
      <c r="AG610" s="65"/>
      <c r="AH610" s="65"/>
      <c r="AI610" s="81"/>
      <c r="AJ610" s="65"/>
      <c r="AK610" s="103"/>
      <c r="AL610" s="103"/>
      <c r="AM610" s="103"/>
      <c r="AN610" s="65"/>
      <c r="AO610" s="81"/>
      <c r="AP610" s="65"/>
      <c r="AQ610" s="64"/>
    </row>
    <row r="611" spans="1:43" ht="18" customHeight="1">
      <c r="A611" s="46"/>
      <c r="B611" s="47"/>
      <c r="C611" s="48"/>
      <c r="D611" s="46"/>
      <c r="E611" s="46"/>
      <c r="F611" s="46"/>
      <c r="G611" s="46"/>
      <c r="H611" s="57" t="str">
        <f ca="1">IF(AND(COUNT(OFFSET(G611,1-H$3,0):G611)&lt;&gt;H$3),"",IF(AND(COUNT(OFFSET(G611,1-H$3,0):G611)=H$3,H610=""),AVERAGE(OFFSET(G611,1-H$3,0):G611),IF(COUNT(H610=1),H610+2/(H$3+1)*(G611-H610))))</f>
        <v/>
      </c>
      <c r="I611" s="57" t="str">
        <f ca="1">IF(AND(COUNT(OFFSET(G611,1-I$3,0):G611)&lt;&gt;I$3),"",IF(AND(COUNT(OFFSET(G611,1-I$3,0):G611)=I$3,I610=""),AVERAGE(OFFSET(G611,1-I$3,0):G611),IF(COUNT(I610=1),I610+2/(I$3+1)*(G611-I610))))</f>
        <v/>
      </c>
      <c r="J611" s="58" t="str">
        <f t="shared" ca="1" si="47"/>
        <v/>
      </c>
      <c r="K611" s="58" t="str">
        <f ca="1">IF(AND(COUNT(OFFSET(J611,1-K$3,0):J611)&lt;&gt;K$3),"",IF(AND(COUNT(OFFSET(J611,1-K$3,0):J611)=K$3,K610=""),AVERAGE(OFFSET(J611,1-K$3,0):J611),IF(COUNT(K610=1),K610+2/(K$3+1)*(J611-K610))))</f>
        <v/>
      </c>
      <c r="L611" s="82" t="str">
        <f ca="1">IF(OR(ROW()&lt;$L$3+3,E611=""),"",INT(AVERAGE(MAX(OFFSET(E611,1-$L$3,0):E611),MIN(OFFSET(F611,1-$L$3,0):F611))))</f>
        <v/>
      </c>
      <c r="M611" s="82" t="str">
        <f ca="1">IF(OR(ROW()&lt;$M$3+3,E611=""),"",INT(AVERAGE(MAX(OFFSET(E611,1-$M$3,0):E611),MIN(OFFSET(F611,1-$M$3,0):F611))))</f>
        <v/>
      </c>
      <c r="N611" s="65" t="str">
        <f t="shared" ca="1" si="48"/>
        <v/>
      </c>
      <c r="O611" s="102" t="str">
        <f ca="1">IF(ROW()&lt;$O$3+$N$3+3,"",IF(OFFSET(E611,1-$N$3,0)="","",INT(AVERAGE(MAX((OFFSET(E611,1-$O$3,0)):(OFFSET(E611,2-($N$3+$O$3),0))),MIN((OFFSET(F611,1-$O$3,0)):(OFFSET(F611,2-($N$3+$O$3),0)))))))</f>
        <v/>
      </c>
      <c r="P611" s="65" t="str">
        <f t="shared" ca="1" si="50"/>
        <v/>
      </c>
      <c r="Q611" s="93" t="str">
        <f t="shared" ca="1" si="49"/>
        <v/>
      </c>
      <c r="R611" s="90"/>
      <c r="S611" s="65"/>
      <c r="T611" s="65"/>
      <c r="U611" s="145" t="str">
        <f ca="1">IFERROR(AVERAGE(OFFSET(G611,1-U$3,0):G611),"")</f>
        <v/>
      </c>
      <c r="V611" s="85"/>
      <c r="W611" s="93"/>
      <c r="X611" s="146">
        <f t="shared" ca="1" si="51"/>
        <v>-1</v>
      </c>
      <c r="Y611" s="92"/>
      <c r="Z611" s="81"/>
      <c r="AA611" s="65"/>
      <c r="AB611" s="103"/>
      <c r="AC611" s="103"/>
      <c r="AD611" s="103"/>
      <c r="AE611" s="65"/>
      <c r="AF611" s="81"/>
      <c r="AG611" s="65"/>
      <c r="AH611" s="65"/>
      <c r="AI611" s="81"/>
      <c r="AJ611" s="65"/>
      <c r="AK611" s="103"/>
      <c r="AL611" s="103"/>
      <c r="AM611" s="103"/>
      <c r="AN611" s="65"/>
      <c r="AO611" s="81"/>
      <c r="AP611" s="65"/>
      <c r="AQ611" s="64"/>
    </row>
    <row r="612" spans="1:43" ht="18" customHeight="1">
      <c r="A612" s="46"/>
      <c r="B612" s="47"/>
      <c r="C612" s="48"/>
      <c r="D612" s="46"/>
      <c r="E612" s="46"/>
      <c r="F612" s="46"/>
      <c r="G612" s="46"/>
      <c r="H612" s="57" t="str">
        <f ca="1">IF(AND(COUNT(OFFSET(G612,1-H$3,0):G612)&lt;&gt;H$3),"",IF(AND(COUNT(OFFSET(G612,1-H$3,0):G612)=H$3,H611=""),AVERAGE(OFFSET(G612,1-H$3,0):G612),IF(COUNT(H611=1),H611+2/(H$3+1)*(G612-H611))))</f>
        <v/>
      </c>
      <c r="I612" s="57" t="str">
        <f ca="1">IF(AND(COUNT(OFFSET(G612,1-I$3,0):G612)&lt;&gt;I$3),"",IF(AND(COUNT(OFFSET(G612,1-I$3,0):G612)=I$3,I611=""),AVERAGE(OFFSET(G612,1-I$3,0):G612),IF(COUNT(I611=1),I611+2/(I$3+1)*(G612-I611))))</f>
        <v/>
      </c>
      <c r="J612" s="58" t="str">
        <f t="shared" ca="1" si="47"/>
        <v/>
      </c>
      <c r="K612" s="58" t="str">
        <f ca="1">IF(AND(COUNT(OFFSET(J612,1-K$3,0):J612)&lt;&gt;K$3),"",IF(AND(COUNT(OFFSET(J612,1-K$3,0):J612)=K$3,K611=""),AVERAGE(OFFSET(J612,1-K$3,0):J612),IF(COUNT(K611=1),K611+2/(K$3+1)*(J612-K611))))</f>
        <v/>
      </c>
      <c r="L612" s="82" t="str">
        <f ca="1">IF(OR(ROW()&lt;$L$3+3,E612=""),"",INT(AVERAGE(MAX(OFFSET(E612,1-$L$3,0):E612),MIN(OFFSET(F612,1-$L$3,0):F612))))</f>
        <v/>
      </c>
      <c r="M612" s="82" t="str">
        <f ca="1">IF(OR(ROW()&lt;$M$3+3,E612=""),"",INT(AVERAGE(MAX(OFFSET(E612,1-$M$3,0):E612),MIN(OFFSET(F612,1-$M$3,0):F612))))</f>
        <v/>
      </c>
      <c r="N612" s="65" t="str">
        <f t="shared" ca="1" si="48"/>
        <v/>
      </c>
      <c r="O612" s="102" t="str">
        <f ca="1">IF(ROW()&lt;$O$3+$N$3+3,"",IF(OFFSET(E612,1-$N$3,0)="","",INT(AVERAGE(MAX((OFFSET(E612,1-$O$3,0)):(OFFSET(E612,2-($N$3+$O$3),0))),MIN((OFFSET(F612,1-$O$3,0)):(OFFSET(F612,2-($N$3+$O$3),0)))))))</f>
        <v/>
      </c>
      <c r="P612" s="65" t="str">
        <f t="shared" ca="1" si="50"/>
        <v/>
      </c>
      <c r="Q612" s="93" t="str">
        <f t="shared" ca="1" si="49"/>
        <v/>
      </c>
      <c r="R612" s="90"/>
      <c r="S612" s="65"/>
      <c r="T612" s="65"/>
      <c r="U612" s="145" t="str">
        <f ca="1">IFERROR(AVERAGE(OFFSET(G612,1-U$3,0):G612),"")</f>
        <v/>
      </c>
      <c r="V612" s="85"/>
      <c r="W612" s="93"/>
      <c r="X612" s="146">
        <f t="shared" ca="1" si="51"/>
        <v>-1</v>
      </c>
      <c r="Y612" s="92"/>
      <c r="Z612" s="81"/>
      <c r="AA612" s="65"/>
      <c r="AB612" s="103"/>
      <c r="AC612" s="103"/>
      <c r="AD612" s="103"/>
      <c r="AE612" s="65"/>
      <c r="AF612" s="81"/>
      <c r="AG612" s="65"/>
      <c r="AH612" s="65"/>
      <c r="AI612" s="81"/>
      <c r="AJ612" s="65"/>
      <c r="AK612" s="103"/>
      <c r="AL612" s="103"/>
      <c r="AM612" s="103"/>
      <c r="AN612" s="65"/>
      <c r="AO612" s="81"/>
      <c r="AP612" s="65"/>
      <c r="AQ612" s="64"/>
    </row>
    <row r="613" spans="1:43" ht="18" customHeight="1">
      <c r="A613" s="46"/>
      <c r="B613" s="47"/>
      <c r="C613" s="48"/>
      <c r="D613" s="46"/>
      <c r="E613" s="46"/>
      <c r="F613" s="46"/>
      <c r="G613" s="46"/>
      <c r="H613" s="57" t="str">
        <f ca="1">IF(AND(COUNT(OFFSET(G613,1-H$3,0):G613)&lt;&gt;H$3),"",IF(AND(COUNT(OFFSET(G613,1-H$3,0):G613)=H$3,H612=""),AVERAGE(OFFSET(G613,1-H$3,0):G613),IF(COUNT(H612=1),H612+2/(H$3+1)*(G613-H612))))</f>
        <v/>
      </c>
      <c r="I613" s="57" t="str">
        <f ca="1">IF(AND(COUNT(OFFSET(G613,1-I$3,0):G613)&lt;&gt;I$3),"",IF(AND(COUNT(OFFSET(G613,1-I$3,0):G613)=I$3,I612=""),AVERAGE(OFFSET(G613,1-I$3,0):G613),IF(COUNT(I612=1),I612+2/(I$3+1)*(G613-I612))))</f>
        <v/>
      </c>
      <c r="J613" s="58" t="str">
        <f t="shared" ca="1" si="47"/>
        <v/>
      </c>
      <c r="K613" s="58" t="str">
        <f ca="1">IF(AND(COUNT(OFFSET(J613,1-K$3,0):J613)&lt;&gt;K$3),"",IF(AND(COUNT(OFFSET(J613,1-K$3,0):J613)=K$3,K612=""),AVERAGE(OFFSET(J613,1-K$3,0):J613),IF(COUNT(K612=1),K612+2/(K$3+1)*(J613-K612))))</f>
        <v/>
      </c>
      <c r="L613" s="82" t="str">
        <f ca="1">IF(OR(ROW()&lt;$L$3+3,E613=""),"",INT(AVERAGE(MAX(OFFSET(E613,1-$L$3,0):E613),MIN(OFFSET(F613,1-$L$3,0):F613))))</f>
        <v/>
      </c>
      <c r="M613" s="82" t="str">
        <f ca="1">IF(OR(ROW()&lt;$M$3+3,E613=""),"",INT(AVERAGE(MAX(OFFSET(E613,1-$M$3,0):E613),MIN(OFFSET(F613,1-$M$3,0):F613))))</f>
        <v/>
      </c>
      <c r="N613" s="65" t="str">
        <f t="shared" ca="1" si="48"/>
        <v/>
      </c>
      <c r="O613" s="102" t="str">
        <f ca="1">IF(ROW()&lt;$O$3+$N$3+3,"",IF(OFFSET(E613,1-$N$3,0)="","",INT(AVERAGE(MAX((OFFSET(E613,1-$O$3,0)):(OFFSET(E613,2-($N$3+$O$3),0))),MIN((OFFSET(F613,1-$O$3,0)):(OFFSET(F613,2-($N$3+$O$3),0)))))))</f>
        <v/>
      </c>
      <c r="P613" s="65" t="str">
        <f t="shared" ca="1" si="50"/>
        <v/>
      </c>
      <c r="Q613" s="93" t="str">
        <f t="shared" ca="1" si="49"/>
        <v/>
      </c>
      <c r="R613" s="90"/>
      <c r="S613" s="65"/>
      <c r="T613" s="65"/>
      <c r="U613" s="145" t="str">
        <f ca="1">IFERROR(AVERAGE(OFFSET(G613,1-U$3,0):G613),"")</f>
        <v/>
      </c>
      <c r="V613" s="85"/>
      <c r="W613" s="93"/>
      <c r="X613" s="146">
        <f t="shared" ca="1" si="51"/>
        <v>-1</v>
      </c>
      <c r="Y613" s="92"/>
      <c r="Z613" s="81"/>
      <c r="AA613" s="65"/>
      <c r="AB613" s="103"/>
      <c r="AC613" s="103"/>
      <c r="AD613" s="103"/>
      <c r="AE613" s="65"/>
      <c r="AF613" s="81"/>
      <c r="AG613" s="65"/>
      <c r="AH613" s="65"/>
      <c r="AI613" s="81"/>
      <c r="AJ613" s="65"/>
      <c r="AK613" s="103"/>
      <c r="AL613" s="103"/>
      <c r="AM613" s="103"/>
      <c r="AN613" s="65"/>
      <c r="AO613" s="81"/>
      <c r="AP613" s="65"/>
      <c r="AQ613" s="64"/>
    </row>
    <row r="614" spans="1:43" ht="18" customHeight="1">
      <c r="A614" s="46"/>
      <c r="B614" s="47"/>
      <c r="C614" s="48"/>
      <c r="D614" s="46"/>
      <c r="E614" s="46"/>
      <c r="F614" s="46"/>
      <c r="G614" s="46"/>
      <c r="H614" s="57" t="str">
        <f ca="1">IF(AND(COUNT(OFFSET(G614,1-H$3,0):G614)&lt;&gt;H$3),"",IF(AND(COUNT(OFFSET(G614,1-H$3,0):G614)=H$3,H613=""),AVERAGE(OFFSET(G614,1-H$3,0):G614),IF(COUNT(H613=1),H613+2/(H$3+1)*(G614-H613))))</f>
        <v/>
      </c>
      <c r="I614" s="57" t="str">
        <f ca="1">IF(AND(COUNT(OFFSET(G614,1-I$3,0):G614)&lt;&gt;I$3),"",IF(AND(COUNT(OFFSET(G614,1-I$3,0):G614)=I$3,I613=""),AVERAGE(OFFSET(G614,1-I$3,0):G614),IF(COUNT(I613=1),I613+2/(I$3+1)*(G614-I613))))</f>
        <v/>
      </c>
      <c r="J614" s="58" t="str">
        <f t="shared" ca="1" si="47"/>
        <v/>
      </c>
      <c r="K614" s="58" t="str">
        <f ca="1">IF(AND(COUNT(OFFSET(J614,1-K$3,0):J614)&lt;&gt;K$3),"",IF(AND(COUNT(OFFSET(J614,1-K$3,0):J614)=K$3,K613=""),AVERAGE(OFFSET(J614,1-K$3,0):J614),IF(COUNT(K613=1),K613+2/(K$3+1)*(J614-K613))))</f>
        <v/>
      </c>
      <c r="L614" s="82" t="str">
        <f ca="1">IF(OR(ROW()&lt;$L$3+3,E614=""),"",INT(AVERAGE(MAX(OFFSET(E614,1-$L$3,0):E614),MIN(OFFSET(F614,1-$L$3,0):F614))))</f>
        <v/>
      </c>
      <c r="M614" s="82" t="str">
        <f ca="1">IF(OR(ROW()&lt;$M$3+3,E614=""),"",INT(AVERAGE(MAX(OFFSET(E614,1-$M$3,0):E614),MIN(OFFSET(F614,1-$M$3,0):F614))))</f>
        <v/>
      </c>
      <c r="N614" s="65" t="str">
        <f t="shared" ca="1" si="48"/>
        <v/>
      </c>
      <c r="O614" s="102" t="str">
        <f ca="1">IF(ROW()&lt;$O$3+$N$3+3,"",IF(OFFSET(E614,1-$N$3,0)="","",INT(AVERAGE(MAX((OFFSET(E614,1-$O$3,0)):(OFFSET(E614,2-($N$3+$O$3),0))),MIN((OFFSET(F614,1-$O$3,0)):(OFFSET(F614,2-($N$3+$O$3),0)))))))</f>
        <v/>
      </c>
      <c r="P614" s="65" t="str">
        <f t="shared" ca="1" si="50"/>
        <v/>
      </c>
      <c r="Q614" s="93" t="str">
        <f t="shared" ca="1" si="49"/>
        <v/>
      </c>
      <c r="R614" s="90"/>
      <c r="S614" s="65"/>
      <c r="T614" s="65"/>
      <c r="U614" s="145" t="str">
        <f ca="1">IFERROR(AVERAGE(OFFSET(G614,1-U$3,0):G614),"")</f>
        <v/>
      </c>
      <c r="V614" s="85"/>
      <c r="W614" s="93"/>
      <c r="X614" s="146">
        <f t="shared" ca="1" si="51"/>
        <v>-1</v>
      </c>
      <c r="Y614" s="92"/>
      <c r="Z614" s="81"/>
      <c r="AA614" s="65"/>
      <c r="AB614" s="103"/>
      <c r="AC614" s="103"/>
      <c r="AD614" s="103"/>
      <c r="AE614" s="65"/>
      <c r="AF614" s="81"/>
      <c r="AG614" s="65"/>
      <c r="AH614" s="65"/>
      <c r="AI614" s="81"/>
      <c r="AJ614" s="65"/>
      <c r="AK614" s="103"/>
      <c r="AL614" s="103"/>
      <c r="AM614" s="103"/>
      <c r="AN614" s="65"/>
      <c r="AO614" s="81"/>
      <c r="AP614" s="65"/>
      <c r="AQ614" s="64"/>
    </row>
    <row r="615" spans="1:43" ht="18" customHeight="1">
      <c r="A615" s="46"/>
      <c r="B615" s="47"/>
      <c r="C615" s="48"/>
      <c r="D615" s="46"/>
      <c r="E615" s="46"/>
      <c r="F615" s="46"/>
      <c r="G615" s="46"/>
      <c r="H615" s="57" t="str">
        <f ca="1">IF(AND(COUNT(OFFSET(G615,1-H$3,0):G615)&lt;&gt;H$3),"",IF(AND(COUNT(OFFSET(G615,1-H$3,0):G615)=H$3,H614=""),AVERAGE(OFFSET(G615,1-H$3,0):G615),IF(COUNT(H614=1),H614+2/(H$3+1)*(G615-H614))))</f>
        <v/>
      </c>
      <c r="I615" s="57" t="str">
        <f ca="1">IF(AND(COUNT(OFFSET(G615,1-I$3,0):G615)&lt;&gt;I$3),"",IF(AND(COUNT(OFFSET(G615,1-I$3,0):G615)=I$3,I614=""),AVERAGE(OFFSET(G615,1-I$3,0):G615),IF(COUNT(I614=1),I614+2/(I$3+1)*(G615-I614))))</f>
        <v/>
      </c>
      <c r="J615" s="58" t="str">
        <f t="shared" ca="1" si="47"/>
        <v/>
      </c>
      <c r="K615" s="58" t="str">
        <f ca="1">IF(AND(COUNT(OFFSET(J615,1-K$3,0):J615)&lt;&gt;K$3),"",IF(AND(COUNT(OFFSET(J615,1-K$3,0):J615)=K$3,K614=""),AVERAGE(OFFSET(J615,1-K$3,0):J615),IF(COUNT(K614=1),K614+2/(K$3+1)*(J615-K614))))</f>
        <v/>
      </c>
      <c r="L615" s="82" t="str">
        <f ca="1">IF(OR(ROW()&lt;$L$3+3,E615=""),"",INT(AVERAGE(MAX(OFFSET(E615,1-$L$3,0):E615),MIN(OFFSET(F615,1-$L$3,0):F615))))</f>
        <v/>
      </c>
      <c r="M615" s="82" t="str">
        <f ca="1">IF(OR(ROW()&lt;$M$3+3,E615=""),"",INT(AVERAGE(MAX(OFFSET(E615,1-$M$3,0):E615),MIN(OFFSET(F615,1-$M$3,0):F615))))</f>
        <v/>
      </c>
      <c r="N615" s="65" t="str">
        <f t="shared" ca="1" si="48"/>
        <v/>
      </c>
      <c r="O615" s="102" t="str">
        <f ca="1">IF(ROW()&lt;$O$3+$N$3+3,"",IF(OFFSET(E615,1-$N$3,0)="","",INT(AVERAGE(MAX((OFFSET(E615,1-$O$3,0)):(OFFSET(E615,2-($N$3+$O$3),0))),MIN((OFFSET(F615,1-$O$3,0)):(OFFSET(F615,2-($N$3+$O$3),0)))))))</f>
        <v/>
      </c>
      <c r="P615" s="65" t="str">
        <f t="shared" ca="1" si="50"/>
        <v/>
      </c>
      <c r="Q615" s="93" t="str">
        <f t="shared" ca="1" si="49"/>
        <v/>
      </c>
      <c r="R615" s="90"/>
      <c r="S615" s="65"/>
      <c r="T615" s="65"/>
      <c r="U615" s="145" t="str">
        <f ca="1">IFERROR(AVERAGE(OFFSET(G615,1-U$3,0):G615),"")</f>
        <v/>
      </c>
      <c r="V615" s="85"/>
      <c r="W615" s="93"/>
      <c r="X615" s="146">
        <f t="shared" ca="1" si="51"/>
        <v>-1</v>
      </c>
      <c r="Y615" s="92"/>
      <c r="Z615" s="81"/>
      <c r="AA615" s="65"/>
      <c r="AB615" s="103"/>
      <c r="AC615" s="103"/>
      <c r="AD615" s="103"/>
      <c r="AE615" s="65"/>
      <c r="AF615" s="81"/>
      <c r="AG615" s="65"/>
      <c r="AH615" s="65"/>
      <c r="AI615" s="81"/>
      <c r="AJ615" s="65"/>
      <c r="AK615" s="103"/>
      <c r="AL615" s="103"/>
      <c r="AM615" s="103"/>
      <c r="AN615" s="65"/>
      <c r="AO615" s="81"/>
      <c r="AP615" s="65"/>
      <c r="AQ615" s="64"/>
    </row>
    <row r="616" spans="1:43" ht="18" customHeight="1">
      <c r="A616" s="46"/>
      <c r="B616" s="47"/>
      <c r="C616" s="48"/>
      <c r="D616" s="46"/>
      <c r="E616" s="46"/>
      <c r="F616" s="46"/>
      <c r="G616" s="46"/>
      <c r="H616" s="57" t="str">
        <f ca="1">IF(AND(COUNT(OFFSET(G616,1-H$3,0):G616)&lt;&gt;H$3),"",IF(AND(COUNT(OFFSET(G616,1-H$3,0):G616)=H$3,H615=""),AVERAGE(OFFSET(G616,1-H$3,0):G616),IF(COUNT(H615=1),H615+2/(H$3+1)*(G616-H615))))</f>
        <v/>
      </c>
      <c r="I616" s="57" t="str">
        <f ca="1">IF(AND(COUNT(OFFSET(G616,1-I$3,0):G616)&lt;&gt;I$3),"",IF(AND(COUNT(OFFSET(G616,1-I$3,0):G616)=I$3,I615=""),AVERAGE(OFFSET(G616,1-I$3,0):G616),IF(COUNT(I615=1),I615+2/(I$3+1)*(G616-I615))))</f>
        <v/>
      </c>
      <c r="J616" s="58" t="str">
        <f t="shared" ca="1" si="47"/>
        <v/>
      </c>
      <c r="K616" s="58" t="str">
        <f ca="1">IF(AND(COUNT(OFFSET(J616,1-K$3,0):J616)&lt;&gt;K$3),"",IF(AND(COUNT(OFFSET(J616,1-K$3,0):J616)=K$3,K615=""),AVERAGE(OFFSET(J616,1-K$3,0):J616),IF(COUNT(K615=1),K615+2/(K$3+1)*(J616-K615))))</f>
        <v/>
      </c>
      <c r="L616" s="82" t="str">
        <f ca="1">IF(OR(ROW()&lt;$L$3+3,E616=""),"",INT(AVERAGE(MAX(OFFSET(E616,1-$L$3,0):E616),MIN(OFFSET(F616,1-$L$3,0):F616))))</f>
        <v/>
      </c>
      <c r="M616" s="82" t="str">
        <f ca="1">IF(OR(ROW()&lt;$M$3+3,E616=""),"",INT(AVERAGE(MAX(OFFSET(E616,1-$M$3,0):E616),MIN(OFFSET(F616,1-$M$3,0):F616))))</f>
        <v/>
      </c>
      <c r="N616" s="65" t="str">
        <f t="shared" ca="1" si="48"/>
        <v/>
      </c>
      <c r="O616" s="102" t="str">
        <f ca="1">IF(ROW()&lt;$O$3+$N$3+3,"",IF(OFFSET(E616,1-$N$3,0)="","",INT(AVERAGE(MAX((OFFSET(E616,1-$O$3,0)):(OFFSET(E616,2-($N$3+$O$3),0))),MIN((OFFSET(F616,1-$O$3,0)):(OFFSET(F616,2-($N$3+$O$3),0)))))))</f>
        <v/>
      </c>
      <c r="P616" s="65" t="str">
        <f t="shared" ca="1" si="50"/>
        <v/>
      </c>
      <c r="Q616" s="93" t="str">
        <f t="shared" ca="1" si="49"/>
        <v/>
      </c>
      <c r="R616" s="90"/>
      <c r="S616" s="65"/>
      <c r="T616" s="65"/>
      <c r="U616" s="145" t="str">
        <f ca="1">IFERROR(AVERAGE(OFFSET(G616,1-U$3,0):G616),"")</f>
        <v/>
      </c>
      <c r="V616" s="85"/>
      <c r="W616" s="93"/>
      <c r="X616" s="146">
        <f t="shared" ca="1" si="51"/>
        <v>-1</v>
      </c>
      <c r="Y616" s="92"/>
      <c r="Z616" s="81"/>
      <c r="AA616" s="65"/>
      <c r="AB616" s="103"/>
      <c r="AC616" s="103"/>
      <c r="AD616" s="103"/>
      <c r="AE616" s="65"/>
      <c r="AF616" s="81"/>
      <c r="AG616" s="65"/>
      <c r="AH616" s="65"/>
      <c r="AI616" s="81"/>
      <c r="AJ616" s="65"/>
      <c r="AK616" s="103"/>
      <c r="AL616" s="103"/>
      <c r="AM616" s="103"/>
      <c r="AN616" s="65"/>
      <c r="AO616" s="81"/>
      <c r="AP616" s="65"/>
      <c r="AQ616" s="64"/>
    </row>
    <row r="617" spans="1:43" ht="18" customHeight="1">
      <c r="A617" s="46"/>
      <c r="B617" s="47"/>
      <c r="C617" s="48"/>
      <c r="D617" s="46"/>
      <c r="E617" s="46"/>
      <c r="F617" s="46"/>
      <c r="G617" s="46"/>
      <c r="H617" s="57" t="str">
        <f ca="1">IF(AND(COUNT(OFFSET(G617,1-H$3,0):G617)&lt;&gt;H$3),"",IF(AND(COUNT(OFFSET(G617,1-H$3,0):G617)=H$3,H616=""),AVERAGE(OFFSET(G617,1-H$3,0):G617),IF(COUNT(H616=1),H616+2/(H$3+1)*(G617-H616))))</f>
        <v/>
      </c>
      <c r="I617" s="57" t="str">
        <f ca="1">IF(AND(COUNT(OFFSET(G617,1-I$3,0):G617)&lt;&gt;I$3),"",IF(AND(COUNT(OFFSET(G617,1-I$3,0):G617)=I$3,I616=""),AVERAGE(OFFSET(G617,1-I$3,0):G617),IF(COUNT(I616=1),I616+2/(I$3+1)*(G617-I616))))</f>
        <v/>
      </c>
      <c r="J617" s="58" t="str">
        <f t="shared" ca="1" si="47"/>
        <v/>
      </c>
      <c r="K617" s="58" t="str">
        <f ca="1">IF(AND(COUNT(OFFSET(J617,1-K$3,0):J617)&lt;&gt;K$3),"",IF(AND(COUNT(OFFSET(J617,1-K$3,0):J617)=K$3,K616=""),AVERAGE(OFFSET(J617,1-K$3,0):J617),IF(COUNT(K616=1),K616+2/(K$3+1)*(J617-K616))))</f>
        <v/>
      </c>
      <c r="L617" s="82" t="str">
        <f ca="1">IF(OR(ROW()&lt;$L$3+3,E617=""),"",INT(AVERAGE(MAX(OFFSET(E617,1-$L$3,0):E617),MIN(OFFSET(F617,1-$L$3,0):F617))))</f>
        <v/>
      </c>
      <c r="M617" s="82" t="str">
        <f ca="1">IF(OR(ROW()&lt;$M$3+3,E617=""),"",INT(AVERAGE(MAX(OFFSET(E617,1-$M$3,0):E617),MIN(OFFSET(F617,1-$M$3,0):F617))))</f>
        <v/>
      </c>
      <c r="N617" s="65" t="str">
        <f t="shared" ca="1" si="48"/>
        <v/>
      </c>
      <c r="O617" s="102" t="str">
        <f ca="1">IF(ROW()&lt;$O$3+$N$3+3,"",IF(OFFSET(E617,1-$N$3,0)="","",INT(AVERAGE(MAX((OFFSET(E617,1-$O$3,0)):(OFFSET(E617,2-($N$3+$O$3),0))),MIN((OFFSET(F617,1-$O$3,0)):(OFFSET(F617,2-($N$3+$O$3),0)))))))</f>
        <v/>
      </c>
      <c r="P617" s="65" t="str">
        <f t="shared" ca="1" si="50"/>
        <v/>
      </c>
      <c r="Q617" s="93" t="str">
        <f t="shared" ca="1" si="49"/>
        <v/>
      </c>
      <c r="R617" s="90"/>
      <c r="S617" s="65"/>
      <c r="T617" s="65"/>
      <c r="U617" s="145" t="str">
        <f ca="1">IFERROR(AVERAGE(OFFSET(G617,1-U$3,0):G617),"")</f>
        <v/>
      </c>
      <c r="V617" s="85"/>
      <c r="W617" s="93"/>
      <c r="X617" s="146">
        <f t="shared" ca="1" si="51"/>
        <v>-1</v>
      </c>
      <c r="Y617" s="92"/>
      <c r="Z617" s="81"/>
      <c r="AA617" s="65"/>
      <c r="AB617" s="103"/>
      <c r="AC617" s="103"/>
      <c r="AD617" s="103"/>
      <c r="AE617" s="65"/>
      <c r="AF617" s="81"/>
      <c r="AG617" s="65"/>
      <c r="AH617" s="65"/>
      <c r="AI617" s="81"/>
      <c r="AJ617" s="65"/>
      <c r="AK617" s="103"/>
      <c r="AL617" s="103"/>
      <c r="AM617" s="103"/>
      <c r="AN617" s="65"/>
      <c r="AO617" s="81"/>
      <c r="AP617" s="65"/>
      <c r="AQ617" s="64"/>
    </row>
    <row r="618" spans="1:43" ht="18" customHeight="1">
      <c r="A618" s="46"/>
      <c r="B618" s="47"/>
      <c r="C618" s="48"/>
      <c r="D618" s="46"/>
      <c r="E618" s="46"/>
      <c r="F618" s="46"/>
      <c r="G618" s="46"/>
      <c r="H618" s="57" t="str">
        <f ca="1">IF(AND(COUNT(OFFSET(G618,1-H$3,0):G618)&lt;&gt;H$3),"",IF(AND(COUNT(OFFSET(G618,1-H$3,0):G618)=H$3,H617=""),AVERAGE(OFFSET(G618,1-H$3,0):G618),IF(COUNT(H617=1),H617+2/(H$3+1)*(G618-H617))))</f>
        <v/>
      </c>
      <c r="I618" s="57" t="str">
        <f ca="1">IF(AND(COUNT(OFFSET(G618,1-I$3,0):G618)&lt;&gt;I$3),"",IF(AND(COUNT(OFFSET(G618,1-I$3,0):G618)=I$3,I617=""),AVERAGE(OFFSET(G618,1-I$3,0):G618),IF(COUNT(I617=1),I617+2/(I$3+1)*(G618-I617))))</f>
        <v/>
      </c>
      <c r="J618" s="58" t="str">
        <f t="shared" ca="1" si="47"/>
        <v/>
      </c>
      <c r="K618" s="58" t="str">
        <f ca="1">IF(AND(COUNT(OFFSET(J618,1-K$3,0):J618)&lt;&gt;K$3),"",IF(AND(COUNT(OFFSET(J618,1-K$3,0):J618)=K$3,K617=""),AVERAGE(OFFSET(J618,1-K$3,0):J618),IF(COUNT(K617=1),K617+2/(K$3+1)*(J618-K617))))</f>
        <v/>
      </c>
      <c r="L618" s="82" t="str">
        <f ca="1">IF(OR(ROW()&lt;$L$3+3,E618=""),"",INT(AVERAGE(MAX(OFFSET(E618,1-$L$3,0):E618),MIN(OFFSET(F618,1-$L$3,0):F618))))</f>
        <v/>
      </c>
      <c r="M618" s="82" t="str">
        <f ca="1">IF(OR(ROW()&lt;$M$3+3,E618=""),"",INT(AVERAGE(MAX(OFFSET(E618,1-$M$3,0):E618),MIN(OFFSET(F618,1-$M$3,0):F618))))</f>
        <v/>
      </c>
      <c r="N618" s="65" t="str">
        <f t="shared" ca="1" si="48"/>
        <v/>
      </c>
      <c r="O618" s="102" t="str">
        <f ca="1">IF(ROW()&lt;$O$3+$N$3+3,"",IF(OFFSET(E618,1-$N$3,0)="","",INT(AVERAGE(MAX((OFFSET(E618,1-$O$3,0)):(OFFSET(E618,2-($N$3+$O$3),0))),MIN((OFFSET(F618,1-$O$3,0)):(OFFSET(F618,2-($N$3+$O$3),0)))))))</f>
        <v/>
      </c>
      <c r="P618" s="65" t="str">
        <f t="shared" ca="1" si="50"/>
        <v/>
      </c>
      <c r="Q618" s="93" t="str">
        <f t="shared" ca="1" si="49"/>
        <v/>
      </c>
      <c r="R618" s="90"/>
      <c r="S618" s="65"/>
      <c r="T618" s="65"/>
      <c r="U618" s="145" t="str">
        <f ca="1">IFERROR(AVERAGE(OFFSET(G618,1-U$3,0):G618),"")</f>
        <v/>
      </c>
      <c r="V618" s="85"/>
      <c r="W618" s="93"/>
      <c r="X618" s="146">
        <f t="shared" ca="1" si="51"/>
        <v>-1</v>
      </c>
      <c r="Y618" s="92"/>
      <c r="Z618" s="81"/>
      <c r="AA618" s="65"/>
      <c r="AB618" s="103"/>
      <c r="AC618" s="103"/>
      <c r="AD618" s="103"/>
      <c r="AE618" s="65"/>
      <c r="AF618" s="81"/>
      <c r="AG618" s="65"/>
      <c r="AH618" s="65"/>
      <c r="AI618" s="81"/>
      <c r="AJ618" s="65"/>
      <c r="AK618" s="103"/>
      <c r="AL618" s="103"/>
      <c r="AM618" s="103"/>
      <c r="AN618" s="65"/>
      <c r="AO618" s="81"/>
      <c r="AP618" s="65"/>
      <c r="AQ618" s="64"/>
    </row>
    <row r="619" spans="1:43" ht="18" customHeight="1">
      <c r="A619" s="46"/>
      <c r="B619" s="47"/>
      <c r="C619" s="48"/>
      <c r="D619" s="46"/>
      <c r="E619" s="46"/>
      <c r="F619" s="46"/>
      <c r="G619" s="46"/>
      <c r="H619" s="57" t="str">
        <f ca="1">IF(AND(COUNT(OFFSET(G619,1-H$3,0):G619)&lt;&gt;H$3),"",IF(AND(COUNT(OFFSET(G619,1-H$3,0):G619)=H$3,H618=""),AVERAGE(OFFSET(G619,1-H$3,0):G619),IF(COUNT(H618=1),H618+2/(H$3+1)*(G619-H618))))</f>
        <v/>
      </c>
      <c r="I619" s="57" t="str">
        <f ca="1">IF(AND(COUNT(OFFSET(G619,1-I$3,0):G619)&lt;&gt;I$3),"",IF(AND(COUNT(OFFSET(G619,1-I$3,0):G619)=I$3,I618=""),AVERAGE(OFFSET(G619,1-I$3,0):G619),IF(COUNT(I618=1),I618+2/(I$3+1)*(G619-I618))))</f>
        <v/>
      </c>
      <c r="J619" s="58" t="str">
        <f t="shared" ca="1" si="47"/>
        <v/>
      </c>
      <c r="K619" s="58" t="str">
        <f ca="1">IF(AND(COUNT(OFFSET(J619,1-K$3,0):J619)&lt;&gt;K$3),"",IF(AND(COUNT(OFFSET(J619,1-K$3,0):J619)=K$3,K618=""),AVERAGE(OFFSET(J619,1-K$3,0):J619),IF(COUNT(K618=1),K618+2/(K$3+1)*(J619-K618))))</f>
        <v/>
      </c>
      <c r="L619" s="82" t="str">
        <f ca="1">IF(OR(ROW()&lt;$L$3+3,E619=""),"",INT(AVERAGE(MAX(OFFSET(E619,1-$L$3,0):E619),MIN(OFFSET(F619,1-$L$3,0):F619))))</f>
        <v/>
      </c>
      <c r="M619" s="82" t="str">
        <f ca="1">IF(OR(ROW()&lt;$M$3+3,E619=""),"",INT(AVERAGE(MAX(OFFSET(E619,1-$M$3,0):E619),MIN(OFFSET(F619,1-$M$3,0):F619))))</f>
        <v/>
      </c>
      <c r="N619" s="65" t="str">
        <f t="shared" ca="1" si="48"/>
        <v/>
      </c>
      <c r="O619" s="102" t="str">
        <f ca="1">IF(ROW()&lt;$O$3+$N$3+3,"",IF(OFFSET(E619,1-$N$3,0)="","",INT(AVERAGE(MAX((OFFSET(E619,1-$O$3,0)):(OFFSET(E619,2-($N$3+$O$3),0))),MIN((OFFSET(F619,1-$O$3,0)):(OFFSET(F619,2-($N$3+$O$3),0)))))))</f>
        <v/>
      </c>
      <c r="P619" s="65" t="str">
        <f t="shared" ca="1" si="50"/>
        <v/>
      </c>
      <c r="Q619" s="93" t="str">
        <f t="shared" ca="1" si="49"/>
        <v/>
      </c>
      <c r="R619" s="90"/>
      <c r="S619" s="65"/>
      <c r="T619" s="65"/>
      <c r="U619" s="145" t="str">
        <f ca="1">IFERROR(AVERAGE(OFFSET(G619,1-U$3,0):G619),"")</f>
        <v/>
      </c>
      <c r="V619" s="85"/>
      <c r="W619" s="93"/>
      <c r="X619" s="146">
        <f t="shared" ca="1" si="51"/>
        <v>-1</v>
      </c>
      <c r="Y619" s="92"/>
      <c r="Z619" s="81"/>
      <c r="AA619" s="65"/>
      <c r="AB619" s="103"/>
      <c r="AC619" s="103"/>
      <c r="AD619" s="103"/>
      <c r="AE619" s="65"/>
      <c r="AF619" s="81"/>
      <c r="AG619" s="65"/>
      <c r="AH619" s="65"/>
      <c r="AI619" s="81"/>
      <c r="AJ619" s="65"/>
      <c r="AK619" s="103"/>
      <c r="AL619" s="103"/>
      <c r="AM619" s="103"/>
      <c r="AN619" s="65"/>
      <c r="AO619" s="81"/>
      <c r="AP619" s="65"/>
      <c r="AQ619" s="64"/>
    </row>
    <row r="620" spans="1:43" ht="18" customHeight="1">
      <c r="A620" s="46"/>
      <c r="B620" s="47"/>
      <c r="C620" s="48"/>
      <c r="D620" s="46"/>
      <c r="E620" s="46"/>
      <c r="F620" s="46"/>
      <c r="G620" s="46"/>
      <c r="H620" s="57" t="str">
        <f ca="1">IF(AND(COUNT(OFFSET(G620,1-H$3,0):G620)&lt;&gt;H$3),"",IF(AND(COUNT(OFFSET(G620,1-H$3,0):G620)=H$3,H619=""),AVERAGE(OFFSET(G620,1-H$3,0):G620),IF(COUNT(H619=1),H619+2/(H$3+1)*(G620-H619))))</f>
        <v/>
      </c>
      <c r="I620" s="57" t="str">
        <f ca="1">IF(AND(COUNT(OFFSET(G620,1-I$3,0):G620)&lt;&gt;I$3),"",IF(AND(COUNT(OFFSET(G620,1-I$3,0):G620)=I$3,I619=""),AVERAGE(OFFSET(G620,1-I$3,0):G620),IF(COUNT(I619=1),I619+2/(I$3+1)*(G620-I619))))</f>
        <v/>
      </c>
      <c r="J620" s="58" t="str">
        <f t="shared" ca="1" si="47"/>
        <v/>
      </c>
      <c r="K620" s="58" t="str">
        <f ca="1">IF(AND(COUNT(OFFSET(J620,1-K$3,0):J620)&lt;&gt;K$3),"",IF(AND(COUNT(OFFSET(J620,1-K$3,0):J620)=K$3,K619=""),AVERAGE(OFFSET(J620,1-K$3,0):J620),IF(COUNT(K619=1),K619+2/(K$3+1)*(J620-K619))))</f>
        <v/>
      </c>
      <c r="L620" s="82" t="str">
        <f ca="1">IF(OR(ROW()&lt;$L$3+3,E620=""),"",INT(AVERAGE(MAX(OFFSET(E620,1-$L$3,0):E620),MIN(OFFSET(F620,1-$L$3,0):F620))))</f>
        <v/>
      </c>
      <c r="M620" s="82" t="str">
        <f ca="1">IF(OR(ROW()&lt;$M$3+3,E620=""),"",INT(AVERAGE(MAX(OFFSET(E620,1-$M$3,0):E620),MIN(OFFSET(F620,1-$M$3,0):F620))))</f>
        <v/>
      </c>
      <c r="N620" s="65" t="str">
        <f t="shared" ca="1" si="48"/>
        <v/>
      </c>
      <c r="O620" s="102" t="str">
        <f ca="1">IF(ROW()&lt;$O$3+$N$3+3,"",IF(OFFSET(E620,1-$N$3,0)="","",INT(AVERAGE(MAX((OFFSET(E620,1-$O$3,0)):(OFFSET(E620,2-($N$3+$O$3),0))),MIN((OFFSET(F620,1-$O$3,0)):(OFFSET(F620,2-($N$3+$O$3),0)))))))</f>
        <v/>
      </c>
      <c r="P620" s="65" t="str">
        <f t="shared" ca="1" si="50"/>
        <v/>
      </c>
      <c r="Q620" s="93" t="str">
        <f t="shared" ca="1" si="49"/>
        <v/>
      </c>
      <c r="R620" s="90"/>
      <c r="S620" s="65"/>
      <c r="T620" s="65"/>
      <c r="U620" s="145" t="str">
        <f ca="1">IFERROR(AVERAGE(OFFSET(G620,1-U$3,0):G620),"")</f>
        <v/>
      </c>
      <c r="V620" s="85"/>
      <c r="W620" s="93"/>
      <c r="X620" s="146">
        <f t="shared" ca="1" si="51"/>
        <v>-1</v>
      </c>
      <c r="Y620" s="92"/>
      <c r="Z620" s="81"/>
      <c r="AA620" s="65"/>
      <c r="AB620" s="103"/>
      <c r="AC620" s="103"/>
      <c r="AD620" s="103"/>
      <c r="AE620" s="65"/>
      <c r="AF620" s="81"/>
      <c r="AG620" s="65"/>
      <c r="AH620" s="65"/>
      <c r="AI620" s="81"/>
      <c r="AJ620" s="65"/>
      <c r="AK620" s="103"/>
      <c r="AL620" s="103"/>
      <c r="AM620" s="103"/>
      <c r="AN620" s="65"/>
      <c r="AO620" s="81"/>
      <c r="AP620" s="65"/>
      <c r="AQ620" s="64"/>
    </row>
    <row r="621" spans="1:43" ht="18" customHeight="1">
      <c r="A621" s="46"/>
      <c r="B621" s="47"/>
      <c r="C621" s="48"/>
      <c r="D621" s="46"/>
      <c r="E621" s="46"/>
      <c r="F621" s="46"/>
      <c r="G621" s="46"/>
      <c r="H621" s="57" t="str">
        <f ca="1">IF(AND(COUNT(OFFSET(G621,1-H$3,0):G621)&lt;&gt;H$3),"",IF(AND(COUNT(OFFSET(G621,1-H$3,0):G621)=H$3,H620=""),AVERAGE(OFFSET(G621,1-H$3,0):G621),IF(COUNT(H620=1),H620+2/(H$3+1)*(G621-H620))))</f>
        <v/>
      </c>
      <c r="I621" s="57" t="str">
        <f ca="1">IF(AND(COUNT(OFFSET(G621,1-I$3,0):G621)&lt;&gt;I$3),"",IF(AND(COUNT(OFFSET(G621,1-I$3,0):G621)=I$3,I620=""),AVERAGE(OFFSET(G621,1-I$3,0):G621),IF(COUNT(I620=1),I620+2/(I$3+1)*(G621-I620))))</f>
        <v/>
      </c>
      <c r="J621" s="58" t="str">
        <f t="shared" ca="1" si="47"/>
        <v/>
      </c>
      <c r="K621" s="58" t="str">
        <f ca="1">IF(AND(COUNT(OFFSET(J621,1-K$3,0):J621)&lt;&gt;K$3),"",IF(AND(COUNT(OFFSET(J621,1-K$3,0):J621)=K$3,K620=""),AVERAGE(OFFSET(J621,1-K$3,0):J621),IF(COUNT(K620=1),K620+2/(K$3+1)*(J621-K620))))</f>
        <v/>
      </c>
      <c r="L621" s="82" t="str">
        <f ca="1">IF(OR(ROW()&lt;$L$3+3,E621=""),"",INT(AVERAGE(MAX(OFFSET(E621,1-$L$3,0):E621),MIN(OFFSET(F621,1-$L$3,0):F621))))</f>
        <v/>
      </c>
      <c r="M621" s="82" t="str">
        <f ca="1">IF(OR(ROW()&lt;$M$3+3,E621=""),"",INT(AVERAGE(MAX(OFFSET(E621,1-$M$3,0):E621),MIN(OFFSET(F621,1-$M$3,0):F621))))</f>
        <v/>
      </c>
      <c r="N621" s="65" t="str">
        <f t="shared" ca="1" si="48"/>
        <v/>
      </c>
      <c r="O621" s="102" t="str">
        <f ca="1">IF(ROW()&lt;$O$3+$N$3+3,"",IF(OFFSET(E621,1-$N$3,0)="","",INT(AVERAGE(MAX((OFFSET(E621,1-$O$3,0)):(OFFSET(E621,2-($N$3+$O$3),0))),MIN((OFFSET(F621,1-$O$3,0)):(OFFSET(F621,2-($N$3+$O$3),0)))))))</f>
        <v/>
      </c>
      <c r="P621" s="65" t="str">
        <f t="shared" ca="1" si="50"/>
        <v/>
      </c>
      <c r="Q621" s="93" t="str">
        <f t="shared" ca="1" si="49"/>
        <v/>
      </c>
      <c r="R621" s="90"/>
      <c r="S621" s="65"/>
      <c r="T621" s="65"/>
      <c r="U621" s="145" t="str">
        <f ca="1">IFERROR(AVERAGE(OFFSET(G621,1-U$3,0):G621),"")</f>
        <v/>
      </c>
      <c r="V621" s="85"/>
      <c r="W621" s="93"/>
      <c r="X621" s="146">
        <f t="shared" ca="1" si="51"/>
        <v>-1</v>
      </c>
      <c r="Y621" s="92"/>
      <c r="Z621" s="81"/>
      <c r="AA621" s="65"/>
      <c r="AB621" s="103"/>
      <c r="AC621" s="103"/>
      <c r="AD621" s="103"/>
      <c r="AE621" s="65"/>
      <c r="AF621" s="81"/>
      <c r="AG621" s="65"/>
      <c r="AH621" s="65"/>
      <c r="AI621" s="81"/>
      <c r="AJ621" s="65"/>
      <c r="AK621" s="103"/>
      <c r="AL621" s="103"/>
      <c r="AM621" s="103"/>
      <c r="AN621" s="65"/>
      <c r="AO621" s="81"/>
      <c r="AP621" s="65"/>
      <c r="AQ621" s="64"/>
    </row>
    <row r="622" spans="1:43" ht="18" customHeight="1">
      <c r="A622" s="46"/>
      <c r="B622" s="47"/>
      <c r="C622" s="48"/>
      <c r="D622" s="46"/>
      <c r="E622" s="46"/>
      <c r="F622" s="46"/>
      <c r="G622" s="46"/>
      <c r="H622" s="57" t="str">
        <f ca="1">IF(AND(COUNT(OFFSET(G622,1-H$3,0):G622)&lt;&gt;H$3),"",IF(AND(COUNT(OFFSET(G622,1-H$3,0):G622)=H$3,H621=""),AVERAGE(OFFSET(G622,1-H$3,0):G622),IF(COUNT(H621=1),H621+2/(H$3+1)*(G622-H621))))</f>
        <v/>
      </c>
      <c r="I622" s="57" t="str">
        <f ca="1">IF(AND(COUNT(OFFSET(G622,1-I$3,0):G622)&lt;&gt;I$3),"",IF(AND(COUNT(OFFSET(G622,1-I$3,0):G622)=I$3,I621=""),AVERAGE(OFFSET(G622,1-I$3,0):G622),IF(COUNT(I621=1),I621+2/(I$3+1)*(G622-I621))))</f>
        <v/>
      </c>
      <c r="J622" s="58" t="str">
        <f t="shared" ca="1" si="47"/>
        <v/>
      </c>
      <c r="K622" s="58" t="str">
        <f ca="1">IF(AND(COUNT(OFFSET(J622,1-K$3,0):J622)&lt;&gt;K$3),"",IF(AND(COUNT(OFFSET(J622,1-K$3,0):J622)=K$3,K621=""),AVERAGE(OFFSET(J622,1-K$3,0):J622),IF(COUNT(K621=1),K621+2/(K$3+1)*(J622-K621))))</f>
        <v/>
      </c>
      <c r="L622" s="82" t="str">
        <f ca="1">IF(OR(ROW()&lt;$L$3+3,E622=""),"",INT(AVERAGE(MAX(OFFSET(E622,1-$L$3,0):E622),MIN(OFFSET(F622,1-$L$3,0):F622))))</f>
        <v/>
      </c>
      <c r="M622" s="82" t="str">
        <f ca="1">IF(OR(ROW()&lt;$M$3+3,E622=""),"",INT(AVERAGE(MAX(OFFSET(E622,1-$M$3,0):E622),MIN(OFFSET(F622,1-$M$3,0):F622))))</f>
        <v/>
      </c>
      <c r="N622" s="65" t="str">
        <f t="shared" ca="1" si="48"/>
        <v/>
      </c>
      <c r="O622" s="102" t="str">
        <f ca="1">IF(ROW()&lt;$O$3+$N$3+3,"",IF(OFFSET(E622,1-$N$3,0)="","",INT(AVERAGE(MAX((OFFSET(E622,1-$O$3,0)):(OFFSET(E622,2-($N$3+$O$3),0))),MIN((OFFSET(F622,1-$O$3,0)):(OFFSET(F622,2-($N$3+$O$3),0)))))))</f>
        <v/>
      </c>
      <c r="P622" s="65" t="str">
        <f t="shared" ca="1" si="50"/>
        <v/>
      </c>
      <c r="Q622" s="93" t="str">
        <f t="shared" ca="1" si="49"/>
        <v/>
      </c>
      <c r="R622" s="90"/>
      <c r="S622" s="65"/>
      <c r="T622" s="65"/>
      <c r="U622" s="145" t="str">
        <f ca="1">IFERROR(AVERAGE(OFFSET(G622,1-U$3,0):G622),"")</f>
        <v/>
      </c>
      <c r="V622" s="85"/>
      <c r="W622" s="93"/>
      <c r="X622" s="146">
        <f t="shared" ca="1" si="51"/>
        <v>-1</v>
      </c>
      <c r="Y622" s="92"/>
      <c r="Z622" s="81"/>
      <c r="AA622" s="65"/>
      <c r="AB622" s="103"/>
      <c r="AC622" s="103"/>
      <c r="AD622" s="103"/>
      <c r="AE622" s="65"/>
      <c r="AF622" s="81"/>
      <c r="AG622" s="65"/>
      <c r="AH622" s="65"/>
      <c r="AI622" s="81"/>
      <c r="AJ622" s="65"/>
      <c r="AK622" s="103"/>
      <c r="AL622" s="103"/>
      <c r="AM622" s="103"/>
      <c r="AN622" s="65"/>
      <c r="AO622" s="81"/>
      <c r="AP622" s="65"/>
      <c r="AQ622" s="64"/>
    </row>
    <row r="623" spans="1:43" ht="18" customHeight="1">
      <c r="A623" s="46"/>
      <c r="B623" s="47"/>
      <c r="C623" s="48"/>
      <c r="D623" s="46"/>
      <c r="E623" s="46"/>
      <c r="F623" s="46"/>
      <c r="G623" s="46"/>
      <c r="H623" s="57" t="str">
        <f ca="1">IF(AND(COUNT(OFFSET(G623,1-H$3,0):G623)&lt;&gt;H$3),"",IF(AND(COUNT(OFFSET(G623,1-H$3,0):G623)=H$3,H622=""),AVERAGE(OFFSET(G623,1-H$3,0):G623),IF(COUNT(H622=1),H622+2/(H$3+1)*(G623-H622))))</f>
        <v/>
      </c>
      <c r="I623" s="57" t="str">
        <f ca="1">IF(AND(COUNT(OFFSET(G623,1-I$3,0):G623)&lt;&gt;I$3),"",IF(AND(COUNT(OFFSET(G623,1-I$3,0):G623)=I$3,I622=""),AVERAGE(OFFSET(G623,1-I$3,0):G623),IF(COUNT(I622=1),I622+2/(I$3+1)*(G623-I622))))</f>
        <v/>
      </c>
      <c r="J623" s="58" t="str">
        <f t="shared" ca="1" si="47"/>
        <v/>
      </c>
      <c r="K623" s="58" t="str">
        <f ca="1">IF(AND(COUNT(OFFSET(J623,1-K$3,0):J623)&lt;&gt;K$3),"",IF(AND(COUNT(OFFSET(J623,1-K$3,0):J623)=K$3,K622=""),AVERAGE(OFFSET(J623,1-K$3,0):J623),IF(COUNT(K622=1),K622+2/(K$3+1)*(J623-K622))))</f>
        <v/>
      </c>
      <c r="L623" s="82" t="str">
        <f ca="1">IF(OR(ROW()&lt;$L$3+3,E623=""),"",INT(AVERAGE(MAX(OFFSET(E623,1-$L$3,0):E623),MIN(OFFSET(F623,1-$L$3,0):F623))))</f>
        <v/>
      </c>
      <c r="M623" s="82" t="str">
        <f ca="1">IF(OR(ROW()&lt;$M$3+3,E623=""),"",INT(AVERAGE(MAX(OFFSET(E623,1-$M$3,0):E623),MIN(OFFSET(F623,1-$M$3,0):F623))))</f>
        <v/>
      </c>
      <c r="N623" s="65" t="str">
        <f t="shared" ca="1" si="48"/>
        <v/>
      </c>
      <c r="O623" s="102" t="str">
        <f ca="1">IF(ROW()&lt;$O$3+$N$3+3,"",IF(OFFSET(E623,1-$N$3,0)="","",INT(AVERAGE(MAX((OFFSET(E623,1-$O$3,0)):(OFFSET(E623,2-($N$3+$O$3),0))),MIN((OFFSET(F623,1-$O$3,0)):(OFFSET(F623,2-($N$3+$O$3),0)))))))</f>
        <v/>
      </c>
      <c r="P623" s="65" t="str">
        <f t="shared" ca="1" si="50"/>
        <v/>
      </c>
      <c r="Q623" s="93" t="str">
        <f t="shared" ca="1" si="49"/>
        <v/>
      </c>
      <c r="R623" s="90"/>
      <c r="S623" s="65"/>
      <c r="T623" s="65"/>
      <c r="U623" s="145" t="str">
        <f ca="1">IFERROR(AVERAGE(OFFSET(G623,1-U$3,0):G623),"")</f>
        <v/>
      </c>
      <c r="V623" s="85"/>
      <c r="W623" s="93"/>
      <c r="X623" s="146">
        <f t="shared" ca="1" si="51"/>
        <v>-1</v>
      </c>
      <c r="Y623" s="92"/>
      <c r="Z623" s="81"/>
      <c r="AA623" s="65"/>
      <c r="AB623" s="103"/>
      <c r="AC623" s="103"/>
      <c r="AD623" s="103"/>
      <c r="AE623" s="65"/>
      <c r="AF623" s="81"/>
      <c r="AG623" s="65"/>
      <c r="AH623" s="65"/>
      <c r="AI623" s="81"/>
      <c r="AJ623" s="65"/>
      <c r="AK623" s="103"/>
      <c r="AL623" s="103"/>
      <c r="AM623" s="103"/>
      <c r="AN623" s="65"/>
      <c r="AO623" s="81"/>
      <c r="AP623" s="65"/>
      <c r="AQ623" s="64"/>
    </row>
    <row r="624" spans="1:43" ht="18" customHeight="1">
      <c r="A624" s="46"/>
      <c r="B624" s="47"/>
      <c r="C624" s="48"/>
      <c r="D624" s="46"/>
      <c r="E624" s="46"/>
      <c r="F624" s="46"/>
      <c r="G624" s="46"/>
      <c r="H624" s="57" t="str">
        <f ca="1">IF(AND(COUNT(OFFSET(G624,1-H$3,0):G624)&lt;&gt;H$3),"",IF(AND(COUNT(OFFSET(G624,1-H$3,0):G624)=H$3,H623=""),AVERAGE(OFFSET(G624,1-H$3,0):G624),IF(COUNT(H623=1),H623+2/(H$3+1)*(G624-H623))))</f>
        <v/>
      </c>
      <c r="I624" s="57" t="str">
        <f ca="1">IF(AND(COUNT(OFFSET(G624,1-I$3,0):G624)&lt;&gt;I$3),"",IF(AND(COUNT(OFFSET(G624,1-I$3,0):G624)=I$3,I623=""),AVERAGE(OFFSET(G624,1-I$3,0):G624),IF(COUNT(I623=1),I623+2/(I$3+1)*(G624-I623))))</f>
        <v/>
      </c>
      <c r="J624" s="58" t="str">
        <f t="shared" ca="1" si="47"/>
        <v/>
      </c>
      <c r="K624" s="58" t="str">
        <f ca="1">IF(AND(COUNT(OFFSET(J624,1-K$3,0):J624)&lt;&gt;K$3),"",IF(AND(COUNT(OFFSET(J624,1-K$3,0):J624)=K$3,K623=""),AVERAGE(OFFSET(J624,1-K$3,0):J624),IF(COUNT(K623=1),K623+2/(K$3+1)*(J624-K623))))</f>
        <v/>
      </c>
      <c r="L624" s="82" t="str">
        <f ca="1">IF(OR(ROW()&lt;$L$3+3,E624=""),"",INT(AVERAGE(MAX(OFFSET(E624,1-$L$3,0):E624),MIN(OFFSET(F624,1-$L$3,0):F624))))</f>
        <v/>
      </c>
      <c r="M624" s="82" t="str">
        <f ca="1">IF(OR(ROW()&lt;$M$3+3,E624=""),"",INT(AVERAGE(MAX(OFFSET(E624,1-$M$3,0):E624),MIN(OFFSET(F624,1-$M$3,0):F624))))</f>
        <v/>
      </c>
      <c r="N624" s="65" t="str">
        <f t="shared" ca="1" si="48"/>
        <v/>
      </c>
      <c r="O624" s="102" t="str">
        <f ca="1">IF(ROW()&lt;$O$3+$N$3+3,"",IF(OFFSET(E624,1-$N$3,0)="","",INT(AVERAGE(MAX((OFFSET(E624,1-$O$3,0)):(OFFSET(E624,2-($N$3+$O$3),0))),MIN((OFFSET(F624,1-$O$3,0)):(OFFSET(F624,2-($N$3+$O$3),0)))))))</f>
        <v/>
      </c>
      <c r="P624" s="65" t="str">
        <f t="shared" ca="1" si="50"/>
        <v/>
      </c>
      <c r="Q624" s="93" t="str">
        <f t="shared" ca="1" si="49"/>
        <v/>
      </c>
      <c r="R624" s="90"/>
      <c r="S624" s="65"/>
      <c r="T624" s="65"/>
      <c r="U624" s="145" t="str">
        <f ca="1">IFERROR(AVERAGE(OFFSET(G624,1-U$3,0):G624),"")</f>
        <v/>
      </c>
      <c r="V624" s="85"/>
      <c r="W624" s="93"/>
      <c r="X624" s="146">
        <f t="shared" ca="1" si="51"/>
        <v>-1</v>
      </c>
      <c r="Y624" s="92"/>
      <c r="Z624" s="81"/>
      <c r="AA624" s="65"/>
      <c r="AB624" s="103"/>
      <c r="AC624" s="103"/>
      <c r="AD624" s="103"/>
      <c r="AE624" s="65"/>
      <c r="AF624" s="81"/>
      <c r="AG624" s="65"/>
      <c r="AH624" s="65"/>
      <c r="AI624" s="81"/>
      <c r="AJ624" s="65"/>
      <c r="AK624" s="103"/>
      <c r="AL624" s="103"/>
      <c r="AM624" s="103"/>
      <c r="AN624" s="65"/>
      <c r="AO624" s="81"/>
      <c r="AP624" s="65"/>
      <c r="AQ624" s="64"/>
    </row>
    <row r="625" spans="1:43" ht="18" customHeight="1">
      <c r="A625" s="46"/>
      <c r="B625" s="47"/>
      <c r="C625" s="48"/>
      <c r="D625" s="46"/>
      <c r="E625" s="46"/>
      <c r="F625" s="46"/>
      <c r="G625" s="46"/>
      <c r="H625" s="57" t="str">
        <f ca="1">IF(AND(COUNT(OFFSET(G625,1-H$3,0):G625)&lt;&gt;H$3),"",IF(AND(COUNT(OFFSET(G625,1-H$3,0):G625)=H$3,H624=""),AVERAGE(OFFSET(G625,1-H$3,0):G625),IF(COUNT(H624=1),H624+2/(H$3+1)*(G625-H624))))</f>
        <v/>
      </c>
      <c r="I625" s="57" t="str">
        <f ca="1">IF(AND(COUNT(OFFSET(G625,1-I$3,0):G625)&lt;&gt;I$3),"",IF(AND(COUNT(OFFSET(G625,1-I$3,0):G625)=I$3,I624=""),AVERAGE(OFFSET(G625,1-I$3,0):G625),IF(COUNT(I624=1),I624+2/(I$3+1)*(G625-I624))))</f>
        <v/>
      </c>
      <c r="J625" s="58" t="str">
        <f t="shared" ca="1" si="47"/>
        <v/>
      </c>
      <c r="K625" s="58" t="str">
        <f ca="1">IF(AND(COUNT(OFFSET(J625,1-K$3,0):J625)&lt;&gt;K$3),"",IF(AND(COUNT(OFFSET(J625,1-K$3,0):J625)=K$3,K624=""),AVERAGE(OFFSET(J625,1-K$3,0):J625),IF(COUNT(K624=1),K624+2/(K$3+1)*(J625-K624))))</f>
        <v/>
      </c>
      <c r="L625" s="82" t="str">
        <f ca="1">IF(OR(ROW()&lt;$L$3+3,E625=""),"",INT(AVERAGE(MAX(OFFSET(E625,1-$L$3,0):E625),MIN(OFFSET(F625,1-$L$3,0):F625))))</f>
        <v/>
      </c>
      <c r="M625" s="82" t="str">
        <f ca="1">IF(OR(ROW()&lt;$M$3+3,E625=""),"",INT(AVERAGE(MAX(OFFSET(E625,1-$M$3,0):E625),MIN(OFFSET(F625,1-$M$3,0):F625))))</f>
        <v/>
      </c>
      <c r="N625" s="65" t="str">
        <f t="shared" ca="1" si="48"/>
        <v/>
      </c>
      <c r="O625" s="102" t="str">
        <f ca="1">IF(ROW()&lt;$O$3+$N$3+3,"",IF(OFFSET(E625,1-$N$3,0)="","",INT(AVERAGE(MAX((OFFSET(E625,1-$O$3,0)):(OFFSET(E625,2-($N$3+$O$3),0))),MIN((OFFSET(F625,1-$O$3,0)):(OFFSET(F625,2-($N$3+$O$3),0)))))))</f>
        <v/>
      </c>
      <c r="P625" s="65" t="str">
        <f t="shared" ca="1" si="50"/>
        <v/>
      </c>
      <c r="Q625" s="93" t="str">
        <f t="shared" ca="1" si="49"/>
        <v/>
      </c>
      <c r="R625" s="90"/>
      <c r="S625" s="65"/>
      <c r="T625" s="65"/>
      <c r="U625" s="145" t="str">
        <f ca="1">IFERROR(AVERAGE(OFFSET(G625,1-U$3,0):G625),"")</f>
        <v/>
      </c>
      <c r="V625" s="85"/>
      <c r="W625" s="93"/>
      <c r="X625" s="146">
        <f t="shared" ca="1" si="51"/>
        <v>-1</v>
      </c>
      <c r="Y625" s="92"/>
      <c r="Z625" s="81"/>
      <c r="AA625" s="65"/>
      <c r="AB625" s="103"/>
      <c r="AC625" s="103"/>
      <c r="AD625" s="103"/>
      <c r="AE625" s="65"/>
      <c r="AF625" s="81"/>
      <c r="AG625" s="65"/>
      <c r="AH625" s="65"/>
      <c r="AI625" s="81"/>
      <c r="AJ625" s="65"/>
      <c r="AK625" s="103"/>
      <c r="AL625" s="103"/>
      <c r="AM625" s="103"/>
      <c r="AN625" s="65"/>
      <c r="AO625" s="81"/>
      <c r="AP625" s="65"/>
      <c r="AQ625" s="64"/>
    </row>
    <row r="626" spans="1:43" ht="18" customHeight="1">
      <c r="A626" s="46"/>
      <c r="B626" s="47"/>
      <c r="C626" s="48"/>
      <c r="D626" s="46"/>
      <c r="E626" s="46"/>
      <c r="F626" s="46"/>
      <c r="G626" s="46"/>
      <c r="H626" s="57" t="str">
        <f ca="1">IF(AND(COUNT(OFFSET(G626,1-H$3,0):G626)&lt;&gt;H$3),"",IF(AND(COUNT(OFFSET(G626,1-H$3,0):G626)=H$3,H625=""),AVERAGE(OFFSET(G626,1-H$3,0):G626),IF(COUNT(H625=1),H625+2/(H$3+1)*(G626-H625))))</f>
        <v/>
      </c>
      <c r="I626" s="57" t="str">
        <f ca="1">IF(AND(COUNT(OFFSET(G626,1-I$3,0):G626)&lt;&gt;I$3),"",IF(AND(COUNT(OFFSET(G626,1-I$3,0):G626)=I$3,I625=""),AVERAGE(OFFSET(G626,1-I$3,0):G626),IF(COUNT(I625=1),I625+2/(I$3+1)*(G626-I625))))</f>
        <v/>
      </c>
      <c r="J626" s="58" t="str">
        <f t="shared" ca="1" si="47"/>
        <v/>
      </c>
      <c r="K626" s="58" t="str">
        <f ca="1">IF(AND(COUNT(OFFSET(J626,1-K$3,0):J626)&lt;&gt;K$3),"",IF(AND(COUNT(OFFSET(J626,1-K$3,0):J626)=K$3,K625=""),AVERAGE(OFFSET(J626,1-K$3,0):J626),IF(COUNT(K625=1),K625+2/(K$3+1)*(J626-K625))))</f>
        <v/>
      </c>
      <c r="L626" s="82" t="str">
        <f ca="1">IF(OR(ROW()&lt;$L$3+3,E626=""),"",INT(AVERAGE(MAX(OFFSET(E626,1-$L$3,0):E626),MIN(OFFSET(F626,1-$L$3,0):F626))))</f>
        <v/>
      </c>
      <c r="M626" s="82" t="str">
        <f ca="1">IF(OR(ROW()&lt;$M$3+3,E626=""),"",INT(AVERAGE(MAX(OFFSET(E626,1-$M$3,0):E626),MIN(OFFSET(F626,1-$M$3,0):F626))))</f>
        <v/>
      </c>
      <c r="N626" s="65" t="str">
        <f t="shared" ca="1" si="48"/>
        <v/>
      </c>
      <c r="O626" s="102" t="str">
        <f ca="1">IF(ROW()&lt;$O$3+$N$3+3,"",IF(OFFSET(E626,1-$N$3,0)="","",INT(AVERAGE(MAX((OFFSET(E626,1-$O$3,0)):(OFFSET(E626,2-($N$3+$O$3),0))),MIN((OFFSET(F626,1-$O$3,0)):(OFFSET(F626,2-($N$3+$O$3),0)))))))</f>
        <v/>
      </c>
      <c r="P626" s="65" t="str">
        <f t="shared" ca="1" si="50"/>
        <v/>
      </c>
      <c r="Q626" s="93" t="str">
        <f t="shared" ca="1" si="49"/>
        <v/>
      </c>
      <c r="R626" s="90"/>
      <c r="S626" s="65"/>
      <c r="T626" s="65"/>
      <c r="U626" s="145" t="str">
        <f ca="1">IFERROR(AVERAGE(OFFSET(G626,1-U$3,0):G626),"")</f>
        <v/>
      </c>
      <c r="V626" s="85"/>
      <c r="W626" s="93"/>
      <c r="X626" s="146">
        <f t="shared" ca="1" si="51"/>
        <v>-1</v>
      </c>
      <c r="Y626" s="92"/>
      <c r="Z626" s="81"/>
      <c r="AA626" s="65"/>
      <c r="AB626" s="103"/>
      <c r="AC626" s="103"/>
      <c r="AD626" s="103"/>
      <c r="AE626" s="65"/>
      <c r="AF626" s="81"/>
      <c r="AG626" s="65"/>
      <c r="AH626" s="65"/>
      <c r="AI626" s="81"/>
      <c r="AJ626" s="65"/>
      <c r="AK626" s="103"/>
      <c r="AL626" s="103"/>
      <c r="AM626" s="103"/>
      <c r="AN626" s="65"/>
      <c r="AO626" s="81"/>
      <c r="AP626" s="65"/>
      <c r="AQ626" s="64"/>
    </row>
    <row r="627" spans="1:43" ht="18" customHeight="1">
      <c r="A627" s="46"/>
      <c r="B627" s="47"/>
      <c r="C627" s="48"/>
      <c r="D627" s="46"/>
      <c r="E627" s="46"/>
      <c r="F627" s="46"/>
      <c r="G627" s="46"/>
      <c r="H627" s="57" t="str">
        <f ca="1">IF(AND(COUNT(OFFSET(G627,1-H$3,0):G627)&lt;&gt;H$3),"",IF(AND(COUNT(OFFSET(G627,1-H$3,0):G627)=H$3,H626=""),AVERAGE(OFFSET(G627,1-H$3,0):G627),IF(COUNT(H626=1),H626+2/(H$3+1)*(G627-H626))))</f>
        <v/>
      </c>
      <c r="I627" s="57" t="str">
        <f ca="1">IF(AND(COUNT(OFFSET(G627,1-I$3,0):G627)&lt;&gt;I$3),"",IF(AND(COUNT(OFFSET(G627,1-I$3,0):G627)=I$3,I626=""),AVERAGE(OFFSET(G627,1-I$3,0):G627),IF(COUNT(I626=1),I626+2/(I$3+1)*(G627-I626))))</f>
        <v/>
      </c>
      <c r="J627" s="58" t="str">
        <f t="shared" ca="1" si="47"/>
        <v/>
      </c>
      <c r="K627" s="58" t="str">
        <f ca="1">IF(AND(COUNT(OFFSET(J627,1-K$3,0):J627)&lt;&gt;K$3),"",IF(AND(COUNT(OFFSET(J627,1-K$3,0):J627)=K$3,K626=""),AVERAGE(OFFSET(J627,1-K$3,0):J627),IF(COUNT(K626=1),K626+2/(K$3+1)*(J627-K626))))</f>
        <v/>
      </c>
      <c r="L627" s="82" t="str">
        <f ca="1">IF(OR(ROW()&lt;$L$3+3,E627=""),"",INT(AVERAGE(MAX(OFFSET(E627,1-$L$3,0):E627),MIN(OFFSET(F627,1-$L$3,0):F627))))</f>
        <v/>
      </c>
      <c r="M627" s="82" t="str">
        <f ca="1">IF(OR(ROW()&lt;$M$3+3,E627=""),"",INT(AVERAGE(MAX(OFFSET(E627,1-$M$3,0):E627),MIN(OFFSET(F627,1-$M$3,0):F627))))</f>
        <v/>
      </c>
      <c r="N627" s="65" t="str">
        <f t="shared" ca="1" si="48"/>
        <v/>
      </c>
      <c r="O627" s="102" t="str">
        <f ca="1">IF(ROW()&lt;$O$3+$N$3+3,"",IF(OFFSET(E627,1-$N$3,0)="","",INT(AVERAGE(MAX((OFFSET(E627,1-$O$3,0)):(OFFSET(E627,2-($N$3+$O$3),0))),MIN((OFFSET(F627,1-$O$3,0)):(OFFSET(F627,2-($N$3+$O$3),0)))))))</f>
        <v/>
      </c>
      <c r="P627" s="65" t="str">
        <f t="shared" ca="1" si="50"/>
        <v/>
      </c>
      <c r="Q627" s="93" t="str">
        <f t="shared" ca="1" si="49"/>
        <v/>
      </c>
      <c r="R627" s="90"/>
      <c r="S627" s="65"/>
      <c r="T627" s="65"/>
      <c r="U627" s="145" t="str">
        <f ca="1">IFERROR(AVERAGE(OFFSET(G627,1-U$3,0):G627),"")</f>
        <v/>
      </c>
      <c r="V627" s="85"/>
      <c r="W627" s="93"/>
      <c r="X627" s="146">
        <f t="shared" ca="1" si="51"/>
        <v>-1</v>
      </c>
      <c r="Y627" s="92"/>
      <c r="Z627" s="81"/>
      <c r="AA627" s="65"/>
      <c r="AB627" s="103"/>
      <c r="AC627" s="103"/>
      <c r="AD627" s="103"/>
      <c r="AE627" s="65"/>
      <c r="AF627" s="81"/>
      <c r="AG627" s="65"/>
      <c r="AH627" s="65"/>
      <c r="AI627" s="81"/>
      <c r="AJ627" s="65"/>
      <c r="AK627" s="103"/>
      <c r="AL627" s="103"/>
      <c r="AM627" s="103"/>
      <c r="AN627" s="65"/>
      <c r="AO627" s="81"/>
      <c r="AP627" s="65"/>
      <c r="AQ627" s="64"/>
    </row>
    <row r="628" spans="1:43" ht="18" customHeight="1">
      <c r="A628" s="46"/>
      <c r="B628" s="47"/>
      <c r="C628" s="48"/>
      <c r="D628" s="46"/>
      <c r="E628" s="46"/>
      <c r="F628" s="46"/>
      <c r="G628" s="46"/>
      <c r="H628" s="57" t="str">
        <f ca="1">IF(AND(COUNT(OFFSET(G628,1-H$3,0):G628)&lt;&gt;H$3),"",IF(AND(COUNT(OFFSET(G628,1-H$3,0):G628)=H$3,H627=""),AVERAGE(OFFSET(G628,1-H$3,0):G628),IF(COUNT(H627=1),H627+2/(H$3+1)*(G628-H627))))</f>
        <v/>
      </c>
      <c r="I628" s="57" t="str">
        <f ca="1">IF(AND(COUNT(OFFSET(G628,1-I$3,0):G628)&lt;&gt;I$3),"",IF(AND(COUNT(OFFSET(G628,1-I$3,0):G628)=I$3,I627=""),AVERAGE(OFFSET(G628,1-I$3,0):G628),IF(COUNT(I627=1),I627+2/(I$3+1)*(G628-I627))))</f>
        <v/>
      </c>
      <c r="J628" s="58" t="str">
        <f t="shared" ca="1" si="47"/>
        <v/>
      </c>
      <c r="K628" s="58" t="str">
        <f ca="1">IF(AND(COUNT(OFFSET(J628,1-K$3,0):J628)&lt;&gt;K$3),"",IF(AND(COUNT(OFFSET(J628,1-K$3,0):J628)=K$3,K627=""),AVERAGE(OFFSET(J628,1-K$3,0):J628),IF(COUNT(K627=1),K627+2/(K$3+1)*(J628-K627))))</f>
        <v/>
      </c>
      <c r="L628" s="82" t="str">
        <f ca="1">IF(OR(ROW()&lt;$L$3+3,E628=""),"",INT(AVERAGE(MAX(OFFSET(E628,1-$L$3,0):E628),MIN(OFFSET(F628,1-$L$3,0):F628))))</f>
        <v/>
      </c>
      <c r="M628" s="82" t="str">
        <f ca="1">IF(OR(ROW()&lt;$M$3+3,E628=""),"",INT(AVERAGE(MAX(OFFSET(E628,1-$M$3,0):E628),MIN(OFFSET(F628,1-$M$3,0):F628))))</f>
        <v/>
      </c>
      <c r="N628" s="65" t="str">
        <f t="shared" ca="1" si="48"/>
        <v/>
      </c>
      <c r="O628" s="102" t="str">
        <f ca="1">IF(ROW()&lt;$O$3+$N$3+3,"",IF(OFFSET(E628,1-$N$3,0)="","",INT(AVERAGE(MAX((OFFSET(E628,1-$O$3,0)):(OFFSET(E628,2-($N$3+$O$3),0))),MIN((OFFSET(F628,1-$O$3,0)):(OFFSET(F628,2-($N$3+$O$3),0)))))))</f>
        <v/>
      </c>
      <c r="P628" s="65" t="str">
        <f t="shared" ca="1" si="50"/>
        <v/>
      </c>
      <c r="Q628" s="93" t="str">
        <f t="shared" ca="1" si="49"/>
        <v/>
      </c>
      <c r="R628" s="90"/>
      <c r="S628" s="65"/>
      <c r="T628" s="65"/>
      <c r="U628" s="145" t="str">
        <f ca="1">IFERROR(AVERAGE(OFFSET(G628,1-U$3,0):G628),"")</f>
        <v/>
      </c>
      <c r="V628" s="85"/>
      <c r="W628" s="93"/>
      <c r="X628" s="146">
        <f t="shared" ca="1" si="51"/>
        <v>-1</v>
      </c>
      <c r="Y628" s="92"/>
      <c r="Z628" s="81"/>
      <c r="AA628" s="65"/>
      <c r="AB628" s="103"/>
      <c r="AC628" s="103"/>
      <c r="AD628" s="103"/>
      <c r="AE628" s="65"/>
      <c r="AF628" s="81"/>
      <c r="AG628" s="65"/>
      <c r="AH628" s="65"/>
      <c r="AI628" s="81"/>
      <c r="AJ628" s="65"/>
      <c r="AK628" s="103"/>
      <c r="AL628" s="103"/>
      <c r="AM628" s="103"/>
      <c r="AN628" s="65"/>
      <c r="AO628" s="81"/>
      <c r="AP628" s="65"/>
      <c r="AQ628" s="64"/>
    </row>
    <row r="629" spans="1:43" ht="18" customHeight="1">
      <c r="A629" s="46"/>
      <c r="B629" s="47"/>
      <c r="C629" s="48"/>
      <c r="D629" s="46"/>
      <c r="E629" s="46"/>
      <c r="F629" s="46"/>
      <c r="G629" s="46"/>
      <c r="H629" s="57" t="str">
        <f ca="1">IF(AND(COUNT(OFFSET(G629,1-H$3,0):G629)&lt;&gt;H$3),"",IF(AND(COUNT(OFFSET(G629,1-H$3,0):G629)=H$3,H628=""),AVERAGE(OFFSET(G629,1-H$3,0):G629),IF(COUNT(H628=1),H628+2/(H$3+1)*(G629-H628))))</f>
        <v/>
      </c>
      <c r="I629" s="57" t="str">
        <f ca="1">IF(AND(COUNT(OFFSET(G629,1-I$3,0):G629)&lt;&gt;I$3),"",IF(AND(COUNT(OFFSET(G629,1-I$3,0):G629)=I$3,I628=""),AVERAGE(OFFSET(G629,1-I$3,0):G629),IF(COUNT(I628=1),I628+2/(I$3+1)*(G629-I628))))</f>
        <v/>
      </c>
      <c r="J629" s="58" t="str">
        <f t="shared" ca="1" si="47"/>
        <v/>
      </c>
      <c r="K629" s="58" t="str">
        <f ca="1">IF(AND(COUNT(OFFSET(J629,1-K$3,0):J629)&lt;&gt;K$3),"",IF(AND(COUNT(OFFSET(J629,1-K$3,0):J629)=K$3,K628=""),AVERAGE(OFFSET(J629,1-K$3,0):J629),IF(COUNT(K628=1),K628+2/(K$3+1)*(J629-K628))))</f>
        <v/>
      </c>
      <c r="L629" s="82" t="str">
        <f ca="1">IF(OR(ROW()&lt;$L$3+3,E629=""),"",INT(AVERAGE(MAX(OFFSET(E629,1-$L$3,0):E629),MIN(OFFSET(F629,1-$L$3,0):F629))))</f>
        <v/>
      </c>
      <c r="M629" s="82" t="str">
        <f ca="1">IF(OR(ROW()&lt;$M$3+3,E629=""),"",INT(AVERAGE(MAX(OFFSET(E629,1-$M$3,0):E629),MIN(OFFSET(F629,1-$M$3,0):F629))))</f>
        <v/>
      </c>
      <c r="N629" s="65" t="str">
        <f t="shared" ca="1" si="48"/>
        <v/>
      </c>
      <c r="O629" s="102" t="str">
        <f ca="1">IF(ROW()&lt;$O$3+$N$3+3,"",IF(OFFSET(E629,1-$N$3,0)="","",INT(AVERAGE(MAX((OFFSET(E629,1-$O$3,0)):(OFFSET(E629,2-($N$3+$O$3),0))),MIN((OFFSET(F629,1-$O$3,0)):(OFFSET(F629,2-($N$3+$O$3),0)))))))</f>
        <v/>
      </c>
      <c r="P629" s="65" t="str">
        <f t="shared" ca="1" si="50"/>
        <v/>
      </c>
      <c r="Q629" s="93" t="str">
        <f t="shared" ca="1" si="49"/>
        <v/>
      </c>
      <c r="R629" s="90"/>
      <c r="S629" s="65"/>
      <c r="T629" s="65"/>
      <c r="U629" s="145" t="str">
        <f ca="1">IFERROR(AVERAGE(OFFSET(G629,1-U$3,0):G629),"")</f>
        <v/>
      </c>
      <c r="V629" s="85"/>
      <c r="W629" s="93"/>
      <c r="X629" s="146">
        <f t="shared" ca="1" si="51"/>
        <v>-1</v>
      </c>
      <c r="Y629" s="92"/>
      <c r="Z629" s="81"/>
      <c r="AA629" s="65"/>
      <c r="AB629" s="103"/>
      <c r="AC629" s="103"/>
      <c r="AD629" s="103"/>
      <c r="AE629" s="65"/>
      <c r="AF629" s="81"/>
      <c r="AG629" s="65"/>
      <c r="AH629" s="65"/>
      <c r="AI629" s="81"/>
      <c r="AJ629" s="65"/>
      <c r="AK629" s="103"/>
      <c r="AL629" s="103"/>
      <c r="AM629" s="103"/>
      <c r="AN629" s="65"/>
      <c r="AO629" s="81"/>
      <c r="AP629" s="65"/>
      <c r="AQ629" s="64"/>
    </row>
    <row r="630" spans="1:43" ht="18" customHeight="1">
      <c r="A630" s="46"/>
      <c r="B630" s="47"/>
      <c r="C630" s="48"/>
      <c r="D630" s="46"/>
      <c r="E630" s="46"/>
      <c r="F630" s="46"/>
      <c r="G630" s="46"/>
      <c r="H630" s="57" t="str">
        <f ca="1">IF(AND(COUNT(OFFSET(G630,1-H$3,0):G630)&lt;&gt;H$3),"",IF(AND(COUNT(OFFSET(G630,1-H$3,0):G630)=H$3,H629=""),AVERAGE(OFFSET(G630,1-H$3,0):G630),IF(COUNT(H629=1),H629+2/(H$3+1)*(G630-H629))))</f>
        <v/>
      </c>
      <c r="I630" s="57" t="str">
        <f ca="1">IF(AND(COUNT(OFFSET(G630,1-I$3,0):G630)&lt;&gt;I$3),"",IF(AND(COUNT(OFFSET(G630,1-I$3,0):G630)=I$3,I629=""),AVERAGE(OFFSET(G630,1-I$3,0):G630),IF(COUNT(I629=1),I629+2/(I$3+1)*(G630-I629))))</f>
        <v/>
      </c>
      <c r="J630" s="58" t="str">
        <f t="shared" ca="1" si="47"/>
        <v/>
      </c>
      <c r="K630" s="58" t="str">
        <f ca="1">IF(AND(COUNT(OFFSET(J630,1-K$3,0):J630)&lt;&gt;K$3),"",IF(AND(COUNT(OFFSET(J630,1-K$3,0):J630)=K$3,K629=""),AVERAGE(OFFSET(J630,1-K$3,0):J630),IF(COUNT(K629=1),K629+2/(K$3+1)*(J630-K629))))</f>
        <v/>
      </c>
      <c r="L630" s="82" t="str">
        <f ca="1">IF(OR(ROW()&lt;$L$3+3,E630=""),"",INT(AVERAGE(MAX(OFFSET(E630,1-$L$3,0):E630),MIN(OFFSET(F630,1-$L$3,0):F630))))</f>
        <v/>
      </c>
      <c r="M630" s="82" t="str">
        <f ca="1">IF(OR(ROW()&lt;$M$3+3,E630=""),"",INT(AVERAGE(MAX(OFFSET(E630,1-$M$3,0):E630),MIN(OFFSET(F630,1-$M$3,0):F630))))</f>
        <v/>
      </c>
      <c r="N630" s="65" t="str">
        <f t="shared" ca="1" si="48"/>
        <v/>
      </c>
      <c r="O630" s="102" t="str">
        <f ca="1">IF(ROW()&lt;$O$3+$N$3+3,"",IF(OFFSET(E630,1-$N$3,0)="","",INT(AVERAGE(MAX((OFFSET(E630,1-$O$3,0)):(OFFSET(E630,2-($N$3+$O$3),0))),MIN((OFFSET(F630,1-$O$3,0)):(OFFSET(F630,2-($N$3+$O$3),0)))))))</f>
        <v/>
      </c>
      <c r="P630" s="65" t="str">
        <f t="shared" ca="1" si="50"/>
        <v/>
      </c>
      <c r="Q630" s="93" t="str">
        <f t="shared" ca="1" si="49"/>
        <v/>
      </c>
      <c r="R630" s="90"/>
      <c r="S630" s="65"/>
      <c r="T630" s="65"/>
      <c r="U630" s="145" t="str">
        <f ca="1">IFERROR(AVERAGE(OFFSET(G630,1-U$3,0):G630),"")</f>
        <v/>
      </c>
      <c r="V630" s="85"/>
      <c r="W630" s="93"/>
      <c r="X630" s="146">
        <f t="shared" ca="1" si="51"/>
        <v>-1</v>
      </c>
      <c r="Y630" s="92"/>
      <c r="Z630" s="81"/>
      <c r="AA630" s="65"/>
      <c r="AB630" s="103"/>
      <c r="AC630" s="103"/>
      <c r="AD630" s="103"/>
      <c r="AE630" s="65"/>
      <c r="AF630" s="81"/>
      <c r="AG630" s="65"/>
      <c r="AH630" s="65"/>
      <c r="AI630" s="81"/>
      <c r="AJ630" s="65"/>
      <c r="AK630" s="103"/>
      <c r="AL630" s="103"/>
      <c r="AM630" s="103"/>
      <c r="AN630" s="65"/>
      <c r="AO630" s="81"/>
      <c r="AP630" s="65"/>
      <c r="AQ630" s="64"/>
    </row>
    <row r="631" spans="1:43" ht="18" customHeight="1">
      <c r="A631" s="46"/>
      <c r="B631" s="47"/>
      <c r="C631" s="48"/>
      <c r="D631" s="46"/>
      <c r="E631" s="46"/>
      <c r="F631" s="46"/>
      <c r="G631" s="46"/>
      <c r="H631" s="57" t="str">
        <f ca="1">IF(AND(COUNT(OFFSET(G631,1-H$3,0):G631)&lt;&gt;H$3),"",IF(AND(COUNT(OFFSET(G631,1-H$3,0):G631)=H$3,H630=""),AVERAGE(OFFSET(G631,1-H$3,0):G631),IF(COUNT(H630=1),H630+2/(H$3+1)*(G631-H630))))</f>
        <v/>
      </c>
      <c r="I631" s="57" t="str">
        <f ca="1">IF(AND(COUNT(OFFSET(G631,1-I$3,0):G631)&lt;&gt;I$3),"",IF(AND(COUNT(OFFSET(G631,1-I$3,0):G631)=I$3,I630=""),AVERAGE(OFFSET(G631,1-I$3,0):G631),IF(COUNT(I630=1),I630+2/(I$3+1)*(G631-I630))))</f>
        <v/>
      </c>
      <c r="J631" s="58" t="str">
        <f t="shared" ca="1" si="47"/>
        <v/>
      </c>
      <c r="K631" s="58" t="str">
        <f ca="1">IF(AND(COUNT(OFFSET(J631,1-K$3,0):J631)&lt;&gt;K$3),"",IF(AND(COUNT(OFFSET(J631,1-K$3,0):J631)=K$3,K630=""),AVERAGE(OFFSET(J631,1-K$3,0):J631),IF(COUNT(K630=1),K630+2/(K$3+1)*(J631-K630))))</f>
        <v/>
      </c>
      <c r="L631" s="82" t="str">
        <f ca="1">IF(OR(ROW()&lt;$L$3+3,E631=""),"",INT(AVERAGE(MAX(OFFSET(E631,1-$L$3,0):E631),MIN(OFFSET(F631,1-$L$3,0):F631))))</f>
        <v/>
      </c>
      <c r="M631" s="82" t="str">
        <f ca="1">IF(OR(ROW()&lt;$M$3+3,E631=""),"",INT(AVERAGE(MAX(OFFSET(E631,1-$M$3,0):E631),MIN(OFFSET(F631,1-$M$3,0):F631))))</f>
        <v/>
      </c>
      <c r="N631" s="65" t="str">
        <f t="shared" ca="1" si="48"/>
        <v/>
      </c>
      <c r="O631" s="102" t="str">
        <f ca="1">IF(ROW()&lt;$O$3+$N$3+3,"",IF(OFFSET(E631,1-$N$3,0)="","",INT(AVERAGE(MAX((OFFSET(E631,1-$O$3,0)):(OFFSET(E631,2-($N$3+$O$3),0))),MIN((OFFSET(F631,1-$O$3,0)):(OFFSET(F631,2-($N$3+$O$3),0)))))))</f>
        <v/>
      </c>
      <c r="P631" s="65" t="str">
        <f t="shared" ca="1" si="50"/>
        <v/>
      </c>
      <c r="Q631" s="93" t="str">
        <f t="shared" ca="1" si="49"/>
        <v/>
      </c>
      <c r="R631" s="90"/>
      <c r="S631" s="65"/>
      <c r="T631" s="65"/>
      <c r="U631" s="145" t="str">
        <f ca="1">IFERROR(AVERAGE(OFFSET(G631,1-U$3,0):G631),"")</f>
        <v/>
      </c>
      <c r="V631" s="85"/>
      <c r="W631" s="93"/>
      <c r="X631" s="146">
        <f t="shared" ca="1" si="51"/>
        <v>-1</v>
      </c>
      <c r="Y631" s="92"/>
      <c r="Z631" s="81"/>
      <c r="AA631" s="65"/>
      <c r="AB631" s="103"/>
      <c r="AC631" s="103"/>
      <c r="AD631" s="103"/>
      <c r="AE631" s="65"/>
      <c r="AF631" s="81"/>
      <c r="AG631" s="65"/>
      <c r="AH631" s="65"/>
      <c r="AI631" s="81"/>
      <c r="AJ631" s="65"/>
      <c r="AK631" s="103"/>
      <c r="AL631" s="103"/>
      <c r="AM631" s="103"/>
      <c r="AN631" s="65"/>
      <c r="AO631" s="81"/>
      <c r="AP631" s="65"/>
      <c r="AQ631" s="64"/>
    </row>
    <row r="632" spans="1:43" ht="18" customHeight="1">
      <c r="A632" s="46"/>
      <c r="B632" s="47"/>
      <c r="C632" s="48"/>
      <c r="D632" s="46"/>
      <c r="E632" s="46"/>
      <c r="F632" s="46"/>
      <c r="G632" s="46"/>
      <c r="H632" s="57" t="str">
        <f ca="1">IF(AND(COUNT(OFFSET(G632,1-H$3,0):G632)&lt;&gt;H$3),"",IF(AND(COUNT(OFFSET(G632,1-H$3,0):G632)=H$3,H631=""),AVERAGE(OFFSET(G632,1-H$3,0):G632),IF(COUNT(H631=1),H631+2/(H$3+1)*(G632-H631))))</f>
        <v/>
      </c>
      <c r="I632" s="57" t="str">
        <f ca="1">IF(AND(COUNT(OFFSET(G632,1-I$3,0):G632)&lt;&gt;I$3),"",IF(AND(COUNT(OFFSET(G632,1-I$3,0):G632)=I$3,I631=""),AVERAGE(OFFSET(G632,1-I$3,0):G632),IF(COUNT(I631=1),I631+2/(I$3+1)*(G632-I631))))</f>
        <v/>
      </c>
      <c r="J632" s="58" t="str">
        <f t="shared" ca="1" si="47"/>
        <v/>
      </c>
      <c r="K632" s="58" t="str">
        <f ca="1">IF(AND(COUNT(OFFSET(J632,1-K$3,0):J632)&lt;&gt;K$3),"",IF(AND(COUNT(OFFSET(J632,1-K$3,0):J632)=K$3,K631=""),AVERAGE(OFFSET(J632,1-K$3,0):J632),IF(COUNT(K631=1),K631+2/(K$3+1)*(J632-K631))))</f>
        <v/>
      </c>
      <c r="L632" s="82" t="str">
        <f ca="1">IF(OR(ROW()&lt;$L$3+3,E632=""),"",INT(AVERAGE(MAX(OFFSET(E632,1-$L$3,0):E632),MIN(OFFSET(F632,1-$L$3,0):F632))))</f>
        <v/>
      </c>
      <c r="M632" s="82" t="str">
        <f ca="1">IF(OR(ROW()&lt;$M$3+3,E632=""),"",INT(AVERAGE(MAX(OFFSET(E632,1-$M$3,0):E632),MIN(OFFSET(F632,1-$M$3,0):F632))))</f>
        <v/>
      </c>
      <c r="N632" s="65" t="str">
        <f t="shared" ca="1" si="48"/>
        <v/>
      </c>
      <c r="O632" s="102" t="str">
        <f ca="1">IF(ROW()&lt;$O$3+$N$3+3,"",IF(OFFSET(E632,1-$N$3,0)="","",INT(AVERAGE(MAX((OFFSET(E632,1-$O$3,0)):(OFFSET(E632,2-($N$3+$O$3),0))),MIN((OFFSET(F632,1-$O$3,0)):(OFFSET(F632,2-($N$3+$O$3),0)))))))</f>
        <v/>
      </c>
      <c r="P632" s="65" t="str">
        <f t="shared" ca="1" si="50"/>
        <v/>
      </c>
      <c r="Q632" s="93" t="str">
        <f t="shared" ca="1" si="49"/>
        <v/>
      </c>
      <c r="R632" s="90"/>
      <c r="S632" s="65"/>
      <c r="T632" s="65"/>
      <c r="U632" s="145" t="str">
        <f ca="1">IFERROR(AVERAGE(OFFSET(G632,1-U$3,0):G632),"")</f>
        <v/>
      </c>
      <c r="V632" s="85"/>
      <c r="W632" s="93"/>
      <c r="X632" s="146">
        <f t="shared" ca="1" si="51"/>
        <v>-1</v>
      </c>
      <c r="Y632" s="92"/>
      <c r="Z632" s="81"/>
      <c r="AA632" s="65"/>
      <c r="AB632" s="103"/>
      <c r="AC632" s="103"/>
      <c r="AD632" s="103"/>
      <c r="AE632" s="65"/>
      <c r="AF632" s="81"/>
      <c r="AG632" s="65"/>
      <c r="AH632" s="65"/>
      <c r="AI632" s="81"/>
      <c r="AJ632" s="65"/>
      <c r="AK632" s="103"/>
      <c r="AL632" s="103"/>
      <c r="AM632" s="103"/>
      <c r="AN632" s="65"/>
      <c r="AO632" s="81"/>
      <c r="AP632" s="65"/>
      <c r="AQ632" s="64"/>
    </row>
    <row r="633" spans="1:43" ht="18" customHeight="1">
      <c r="A633" s="46"/>
      <c r="B633" s="47"/>
      <c r="C633" s="48"/>
      <c r="D633" s="46"/>
      <c r="E633" s="46"/>
      <c r="F633" s="46"/>
      <c r="G633" s="46"/>
      <c r="H633" s="57" t="str">
        <f ca="1">IF(AND(COUNT(OFFSET(G633,1-H$3,0):G633)&lt;&gt;H$3),"",IF(AND(COUNT(OFFSET(G633,1-H$3,0):G633)=H$3,H632=""),AVERAGE(OFFSET(G633,1-H$3,0):G633),IF(COUNT(H632=1),H632+2/(H$3+1)*(G633-H632))))</f>
        <v/>
      </c>
      <c r="I633" s="57" t="str">
        <f ca="1">IF(AND(COUNT(OFFSET(G633,1-I$3,0):G633)&lt;&gt;I$3),"",IF(AND(COUNT(OFFSET(G633,1-I$3,0):G633)=I$3,I632=""),AVERAGE(OFFSET(G633,1-I$3,0):G633),IF(COUNT(I632=1),I632+2/(I$3+1)*(G633-I632))))</f>
        <v/>
      </c>
      <c r="J633" s="58" t="str">
        <f t="shared" ca="1" si="47"/>
        <v/>
      </c>
      <c r="K633" s="58" t="str">
        <f ca="1">IF(AND(COUNT(OFFSET(J633,1-K$3,0):J633)&lt;&gt;K$3),"",IF(AND(COUNT(OFFSET(J633,1-K$3,0):J633)=K$3,K632=""),AVERAGE(OFFSET(J633,1-K$3,0):J633),IF(COUNT(K632=1),K632+2/(K$3+1)*(J633-K632))))</f>
        <v/>
      </c>
      <c r="L633" s="82" t="str">
        <f ca="1">IF(OR(ROW()&lt;$L$3+3,E633=""),"",INT(AVERAGE(MAX(OFFSET(E633,1-$L$3,0):E633),MIN(OFFSET(F633,1-$L$3,0):F633))))</f>
        <v/>
      </c>
      <c r="M633" s="82" t="str">
        <f ca="1">IF(OR(ROW()&lt;$M$3+3,E633=""),"",INT(AVERAGE(MAX(OFFSET(E633,1-$M$3,0):E633),MIN(OFFSET(F633,1-$M$3,0):F633))))</f>
        <v/>
      </c>
      <c r="N633" s="65" t="str">
        <f t="shared" ca="1" si="48"/>
        <v/>
      </c>
      <c r="O633" s="102" t="str">
        <f ca="1">IF(ROW()&lt;$O$3+$N$3+3,"",IF(OFFSET(E633,1-$N$3,0)="","",INT(AVERAGE(MAX((OFFSET(E633,1-$O$3,0)):(OFFSET(E633,2-($N$3+$O$3),0))),MIN((OFFSET(F633,1-$O$3,0)):(OFFSET(F633,2-($N$3+$O$3),0)))))))</f>
        <v/>
      </c>
      <c r="P633" s="65" t="str">
        <f t="shared" ca="1" si="50"/>
        <v/>
      </c>
      <c r="Q633" s="93" t="str">
        <f t="shared" ca="1" si="49"/>
        <v/>
      </c>
      <c r="R633" s="90"/>
      <c r="S633" s="65"/>
      <c r="T633" s="65"/>
      <c r="U633" s="145" t="str">
        <f ca="1">IFERROR(AVERAGE(OFFSET(G633,1-U$3,0):G633),"")</f>
        <v/>
      </c>
      <c r="V633" s="85"/>
      <c r="W633" s="93"/>
      <c r="X633" s="146">
        <f t="shared" ca="1" si="51"/>
        <v>-1</v>
      </c>
      <c r="Y633" s="92"/>
      <c r="Z633" s="81"/>
      <c r="AA633" s="65"/>
      <c r="AB633" s="103"/>
      <c r="AC633" s="103"/>
      <c r="AD633" s="103"/>
      <c r="AE633" s="65"/>
      <c r="AF633" s="81"/>
      <c r="AG633" s="65"/>
      <c r="AH633" s="65"/>
      <c r="AI633" s="81"/>
      <c r="AJ633" s="65"/>
      <c r="AK633" s="103"/>
      <c r="AL633" s="103"/>
      <c r="AM633" s="103"/>
      <c r="AN633" s="65"/>
      <c r="AO633" s="81"/>
      <c r="AP633" s="65"/>
      <c r="AQ633" s="64"/>
    </row>
    <row r="634" spans="1:43" ht="18" customHeight="1">
      <c r="A634" s="46"/>
      <c r="B634" s="47"/>
      <c r="C634" s="48"/>
      <c r="D634" s="46"/>
      <c r="E634" s="46"/>
      <c r="F634" s="46"/>
      <c r="G634" s="46"/>
      <c r="H634" s="57" t="str">
        <f ca="1">IF(AND(COUNT(OFFSET(G634,1-H$3,0):G634)&lt;&gt;H$3),"",IF(AND(COUNT(OFFSET(G634,1-H$3,0):G634)=H$3,H633=""),AVERAGE(OFFSET(G634,1-H$3,0):G634),IF(COUNT(H633=1),H633+2/(H$3+1)*(G634-H633))))</f>
        <v/>
      </c>
      <c r="I634" s="57" t="str">
        <f ca="1">IF(AND(COUNT(OFFSET(G634,1-I$3,0):G634)&lt;&gt;I$3),"",IF(AND(COUNT(OFFSET(G634,1-I$3,0):G634)=I$3,I633=""),AVERAGE(OFFSET(G634,1-I$3,0):G634),IF(COUNT(I633=1),I633+2/(I$3+1)*(G634-I633))))</f>
        <v/>
      </c>
      <c r="J634" s="58" t="str">
        <f t="shared" ca="1" si="47"/>
        <v/>
      </c>
      <c r="K634" s="58" t="str">
        <f ca="1">IF(AND(COUNT(OFFSET(J634,1-K$3,0):J634)&lt;&gt;K$3),"",IF(AND(COUNT(OFFSET(J634,1-K$3,0):J634)=K$3,K633=""),AVERAGE(OFFSET(J634,1-K$3,0):J634),IF(COUNT(K633=1),K633+2/(K$3+1)*(J634-K633))))</f>
        <v/>
      </c>
      <c r="L634" s="82" t="str">
        <f ca="1">IF(OR(ROW()&lt;$L$3+3,E634=""),"",INT(AVERAGE(MAX(OFFSET(E634,1-$L$3,0):E634),MIN(OFFSET(F634,1-$L$3,0):F634))))</f>
        <v/>
      </c>
      <c r="M634" s="82" t="str">
        <f ca="1">IF(OR(ROW()&lt;$M$3+3,E634=""),"",INT(AVERAGE(MAX(OFFSET(E634,1-$M$3,0):E634),MIN(OFFSET(F634,1-$M$3,0):F634))))</f>
        <v/>
      </c>
      <c r="N634" s="65" t="str">
        <f t="shared" ca="1" si="48"/>
        <v/>
      </c>
      <c r="O634" s="102" t="str">
        <f ca="1">IF(ROW()&lt;$O$3+$N$3+3,"",IF(OFFSET(E634,1-$N$3,0)="","",INT(AVERAGE(MAX((OFFSET(E634,1-$O$3,0)):(OFFSET(E634,2-($N$3+$O$3),0))),MIN((OFFSET(F634,1-$O$3,0)):(OFFSET(F634,2-($N$3+$O$3),0)))))))</f>
        <v/>
      </c>
      <c r="P634" s="65" t="str">
        <f t="shared" ca="1" si="50"/>
        <v/>
      </c>
      <c r="Q634" s="93" t="str">
        <f t="shared" ca="1" si="49"/>
        <v/>
      </c>
      <c r="R634" s="90"/>
      <c r="S634" s="65"/>
      <c r="T634" s="65"/>
      <c r="U634" s="145" t="str">
        <f ca="1">IFERROR(AVERAGE(OFFSET(G634,1-U$3,0):G634),"")</f>
        <v/>
      </c>
      <c r="V634" s="85"/>
      <c r="W634" s="93"/>
      <c r="X634" s="146">
        <f t="shared" ca="1" si="51"/>
        <v>-1</v>
      </c>
      <c r="Y634" s="92"/>
      <c r="Z634" s="81"/>
      <c r="AA634" s="65"/>
      <c r="AB634" s="103"/>
      <c r="AC634" s="103"/>
      <c r="AD634" s="103"/>
      <c r="AE634" s="65"/>
      <c r="AF634" s="81"/>
      <c r="AG634" s="65"/>
      <c r="AH634" s="65"/>
      <c r="AI634" s="81"/>
      <c r="AJ634" s="65"/>
      <c r="AK634" s="103"/>
      <c r="AL634" s="103"/>
      <c r="AM634" s="103"/>
      <c r="AN634" s="65"/>
      <c r="AO634" s="81"/>
      <c r="AP634" s="65"/>
      <c r="AQ634" s="64"/>
    </row>
    <row r="635" spans="1:43" ht="18" customHeight="1">
      <c r="A635" s="46"/>
      <c r="B635" s="47"/>
      <c r="C635" s="48"/>
      <c r="D635" s="46"/>
      <c r="E635" s="46"/>
      <c r="F635" s="46"/>
      <c r="G635" s="46"/>
      <c r="H635" s="57" t="str">
        <f ca="1">IF(AND(COUNT(OFFSET(G635,1-H$3,0):G635)&lt;&gt;H$3),"",IF(AND(COUNT(OFFSET(G635,1-H$3,0):G635)=H$3,H634=""),AVERAGE(OFFSET(G635,1-H$3,0):G635),IF(COUNT(H634=1),H634+2/(H$3+1)*(G635-H634))))</f>
        <v/>
      </c>
      <c r="I635" s="57" t="str">
        <f ca="1">IF(AND(COUNT(OFFSET(G635,1-I$3,0):G635)&lt;&gt;I$3),"",IF(AND(COUNT(OFFSET(G635,1-I$3,0):G635)=I$3,I634=""),AVERAGE(OFFSET(G635,1-I$3,0):G635),IF(COUNT(I634=1),I634+2/(I$3+1)*(G635-I634))))</f>
        <v/>
      </c>
      <c r="J635" s="58" t="str">
        <f t="shared" ca="1" si="47"/>
        <v/>
      </c>
      <c r="K635" s="58" t="str">
        <f ca="1">IF(AND(COUNT(OFFSET(J635,1-K$3,0):J635)&lt;&gt;K$3),"",IF(AND(COUNT(OFFSET(J635,1-K$3,0):J635)=K$3,K634=""),AVERAGE(OFFSET(J635,1-K$3,0):J635),IF(COUNT(K634=1),K634+2/(K$3+1)*(J635-K634))))</f>
        <v/>
      </c>
      <c r="L635" s="82" t="str">
        <f ca="1">IF(OR(ROW()&lt;$L$3+3,E635=""),"",INT(AVERAGE(MAX(OFFSET(E635,1-$L$3,0):E635),MIN(OFFSET(F635,1-$L$3,0):F635))))</f>
        <v/>
      </c>
      <c r="M635" s="82" t="str">
        <f ca="1">IF(OR(ROW()&lt;$M$3+3,E635=""),"",INT(AVERAGE(MAX(OFFSET(E635,1-$M$3,0):E635),MIN(OFFSET(F635,1-$M$3,0):F635))))</f>
        <v/>
      </c>
      <c r="N635" s="65" t="str">
        <f t="shared" ca="1" si="48"/>
        <v/>
      </c>
      <c r="O635" s="102" t="str">
        <f ca="1">IF(ROW()&lt;$O$3+$N$3+3,"",IF(OFFSET(E635,1-$N$3,0)="","",INT(AVERAGE(MAX((OFFSET(E635,1-$O$3,0)):(OFFSET(E635,2-($N$3+$O$3),0))),MIN((OFFSET(F635,1-$O$3,0)):(OFFSET(F635,2-($N$3+$O$3),0)))))))</f>
        <v/>
      </c>
      <c r="P635" s="65" t="str">
        <f t="shared" ca="1" si="50"/>
        <v/>
      </c>
      <c r="Q635" s="93" t="str">
        <f t="shared" ca="1" si="49"/>
        <v/>
      </c>
      <c r="R635" s="90"/>
      <c r="S635" s="65"/>
      <c r="T635" s="65"/>
      <c r="U635" s="145" t="str">
        <f ca="1">IFERROR(AVERAGE(OFFSET(G635,1-U$3,0):G635),"")</f>
        <v/>
      </c>
      <c r="V635" s="85"/>
      <c r="W635" s="93"/>
      <c r="X635" s="146">
        <f t="shared" ca="1" si="51"/>
        <v>-1</v>
      </c>
      <c r="Y635" s="92"/>
      <c r="Z635" s="81"/>
      <c r="AA635" s="65"/>
      <c r="AB635" s="103"/>
      <c r="AC635" s="103"/>
      <c r="AD635" s="103"/>
      <c r="AE635" s="65"/>
      <c r="AF635" s="81"/>
      <c r="AG635" s="65"/>
      <c r="AH635" s="65"/>
      <c r="AI635" s="81"/>
      <c r="AJ635" s="65"/>
      <c r="AK635" s="103"/>
      <c r="AL635" s="103"/>
      <c r="AM635" s="103"/>
      <c r="AN635" s="65"/>
      <c r="AO635" s="81"/>
      <c r="AP635" s="65"/>
      <c r="AQ635" s="64"/>
    </row>
    <row r="636" spans="1:43" ht="18" customHeight="1">
      <c r="A636" s="46"/>
      <c r="B636" s="47"/>
      <c r="C636" s="48"/>
      <c r="D636" s="46"/>
      <c r="E636" s="46"/>
      <c r="F636" s="46"/>
      <c r="G636" s="46"/>
      <c r="H636" s="57" t="str">
        <f ca="1">IF(AND(COUNT(OFFSET(G636,1-H$3,0):G636)&lt;&gt;H$3),"",IF(AND(COUNT(OFFSET(G636,1-H$3,0):G636)=H$3,H635=""),AVERAGE(OFFSET(G636,1-H$3,0):G636),IF(COUNT(H635=1),H635+2/(H$3+1)*(G636-H635))))</f>
        <v/>
      </c>
      <c r="I636" s="57" t="str">
        <f ca="1">IF(AND(COUNT(OFFSET(G636,1-I$3,0):G636)&lt;&gt;I$3),"",IF(AND(COUNT(OFFSET(G636,1-I$3,0):G636)=I$3,I635=""),AVERAGE(OFFSET(G636,1-I$3,0):G636),IF(COUNT(I635=1),I635+2/(I$3+1)*(G636-I635))))</f>
        <v/>
      </c>
      <c r="J636" s="58" t="str">
        <f t="shared" ca="1" si="47"/>
        <v/>
      </c>
      <c r="K636" s="58" t="str">
        <f ca="1">IF(AND(COUNT(OFFSET(J636,1-K$3,0):J636)&lt;&gt;K$3),"",IF(AND(COUNT(OFFSET(J636,1-K$3,0):J636)=K$3,K635=""),AVERAGE(OFFSET(J636,1-K$3,0):J636),IF(COUNT(K635=1),K635+2/(K$3+1)*(J636-K635))))</f>
        <v/>
      </c>
      <c r="L636" s="82" t="str">
        <f ca="1">IF(OR(ROW()&lt;$L$3+3,E636=""),"",INT(AVERAGE(MAX(OFFSET(E636,1-$L$3,0):E636),MIN(OFFSET(F636,1-$L$3,0):F636))))</f>
        <v/>
      </c>
      <c r="M636" s="82" t="str">
        <f ca="1">IF(OR(ROW()&lt;$M$3+3,E636=""),"",INT(AVERAGE(MAX(OFFSET(E636,1-$M$3,0):E636),MIN(OFFSET(F636,1-$M$3,0):F636))))</f>
        <v/>
      </c>
      <c r="N636" s="65" t="str">
        <f t="shared" ca="1" si="48"/>
        <v/>
      </c>
      <c r="O636" s="102" t="str">
        <f ca="1">IF(ROW()&lt;$O$3+$N$3+3,"",IF(OFFSET(E636,1-$N$3,0)="","",INT(AVERAGE(MAX((OFFSET(E636,1-$O$3,0)):(OFFSET(E636,2-($N$3+$O$3),0))),MIN((OFFSET(F636,1-$O$3,0)):(OFFSET(F636,2-($N$3+$O$3),0)))))))</f>
        <v/>
      </c>
      <c r="P636" s="65" t="str">
        <f t="shared" ca="1" si="50"/>
        <v/>
      </c>
      <c r="Q636" s="93" t="str">
        <f t="shared" ca="1" si="49"/>
        <v/>
      </c>
      <c r="R636" s="90"/>
      <c r="S636" s="65"/>
      <c r="T636" s="65"/>
      <c r="U636" s="145" t="str">
        <f ca="1">IFERROR(AVERAGE(OFFSET(G636,1-U$3,0):G636),"")</f>
        <v/>
      </c>
      <c r="V636" s="85"/>
      <c r="W636" s="93"/>
      <c r="X636" s="146">
        <f t="shared" ca="1" si="51"/>
        <v>-1</v>
      </c>
      <c r="Y636" s="92"/>
      <c r="Z636" s="81"/>
      <c r="AA636" s="65"/>
      <c r="AB636" s="103"/>
      <c r="AC636" s="103"/>
      <c r="AD636" s="103"/>
      <c r="AE636" s="65"/>
      <c r="AF636" s="81"/>
      <c r="AG636" s="65"/>
      <c r="AH636" s="65"/>
      <c r="AI636" s="81"/>
      <c r="AJ636" s="65"/>
      <c r="AK636" s="103"/>
      <c r="AL636" s="103"/>
      <c r="AM636" s="103"/>
      <c r="AN636" s="65"/>
      <c r="AO636" s="81"/>
      <c r="AP636" s="65"/>
      <c r="AQ636" s="64"/>
    </row>
    <row r="637" spans="1:43" ht="18" customHeight="1">
      <c r="A637" s="46"/>
      <c r="B637" s="47"/>
      <c r="C637" s="48"/>
      <c r="D637" s="46"/>
      <c r="E637" s="46"/>
      <c r="F637" s="46"/>
      <c r="G637" s="46"/>
      <c r="H637" s="57" t="str">
        <f ca="1">IF(AND(COUNT(OFFSET(G637,1-H$3,0):G637)&lt;&gt;H$3),"",IF(AND(COUNT(OFFSET(G637,1-H$3,0):G637)=H$3,H636=""),AVERAGE(OFFSET(G637,1-H$3,0):G637),IF(COUNT(H636=1),H636+2/(H$3+1)*(G637-H636))))</f>
        <v/>
      </c>
      <c r="I637" s="57" t="str">
        <f ca="1">IF(AND(COUNT(OFFSET(G637,1-I$3,0):G637)&lt;&gt;I$3),"",IF(AND(COUNT(OFFSET(G637,1-I$3,0):G637)=I$3,I636=""),AVERAGE(OFFSET(G637,1-I$3,0):G637),IF(COUNT(I636=1),I636+2/(I$3+1)*(G637-I636))))</f>
        <v/>
      </c>
      <c r="J637" s="58" t="str">
        <f t="shared" ca="1" si="47"/>
        <v/>
      </c>
      <c r="K637" s="58" t="str">
        <f ca="1">IF(AND(COUNT(OFFSET(J637,1-K$3,0):J637)&lt;&gt;K$3),"",IF(AND(COUNT(OFFSET(J637,1-K$3,0):J637)=K$3,K636=""),AVERAGE(OFFSET(J637,1-K$3,0):J637),IF(COUNT(K636=1),K636+2/(K$3+1)*(J637-K636))))</f>
        <v/>
      </c>
      <c r="L637" s="82" t="str">
        <f ca="1">IF(OR(ROW()&lt;$L$3+3,E637=""),"",INT(AVERAGE(MAX(OFFSET(E637,1-$L$3,0):E637),MIN(OFFSET(F637,1-$L$3,0):F637))))</f>
        <v/>
      </c>
      <c r="M637" s="82" t="str">
        <f ca="1">IF(OR(ROW()&lt;$M$3+3,E637=""),"",INT(AVERAGE(MAX(OFFSET(E637,1-$M$3,0):E637),MIN(OFFSET(F637,1-$M$3,0):F637))))</f>
        <v/>
      </c>
      <c r="N637" s="65" t="str">
        <f t="shared" ca="1" si="48"/>
        <v/>
      </c>
      <c r="O637" s="102" t="str">
        <f ca="1">IF(ROW()&lt;$O$3+$N$3+3,"",IF(OFFSET(E637,1-$N$3,0)="","",INT(AVERAGE(MAX((OFFSET(E637,1-$O$3,0)):(OFFSET(E637,2-($N$3+$O$3),0))),MIN((OFFSET(F637,1-$O$3,0)):(OFFSET(F637,2-($N$3+$O$3),0)))))))</f>
        <v/>
      </c>
      <c r="P637" s="65" t="str">
        <f t="shared" ca="1" si="50"/>
        <v/>
      </c>
      <c r="Q637" s="93" t="str">
        <f t="shared" ca="1" si="49"/>
        <v/>
      </c>
      <c r="R637" s="90"/>
      <c r="S637" s="65"/>
      <c r="T637" s="65"/>
      <c r="U637" s="145" t="str">
        <f ca="1">IFERROR(AVERAGE(OFFSET(G637,1-U$3,0):G637),"")</f>
        <v/>
      </c>
      <c r="V637" s="85"/>
      <c r="W637" s="93"/>
      <c r="X637" s="146">
        <f t="shared" ca="1" si="51"/>
        <v>-1</v>
      </c>
      <c r="Y637" s="92"/>
      <c r="Z637" s="81"/>
      <c r="AA637" s="65"/>
      <c r="AB637" s="103"/>
      <c r="AC637" s="103"/>
      <c r="AD637" s="103"/>
      <c r="AE637" s="65"/>
      <c r="AF637" s="81"/>
      <c r="AG637" s="65"/>
      <c r="AH637" s="65"/>
      <c r="AI637" s="81"/>
      <c r="AJ637" s="65"/>
      <c r="AK637" s="103"/>
      <c r="AL637" s="103"/>
      <c r="AM637" s="103"/>
      <c r="AN637" s="65"/>
      <c r="AO637" s="81"/>
      <c r="AP637" s="65"/>
      <c r="AQ637" s="64"/>
    </row>
    <row r="638" spans="1:43" ht="18" customHeight="1">
      <c r="A638" s="46"/>
      <c r="B638" s="47"/>
      <c r="C638" s="48"/>
      <c r="D638" s="46"/>
      <c r="E638" s="46"/>
      <c r="F638" s="46"/>
      <c r="G638" s="46"/>
      <c r="H638" s="57" t="str">
        <f ca="1">IF(AND(COUNT(OFFSET(G638,1-H$3,0):G638)&lt;&gt;H$3),"",IF(AND(COUNT(OFFSET(G638,1-H$3,0):G638)=H$3,H637=""),AVERAGE(OFFSET(G638,1-H$3,0):G638),IF(COUNT(H637=1),H637+2/(H$3+1)*(G638-H637))))</f>
        <v/>
      </c>
      <c r="I638" s="57" t="str">
        <f ca="1">IF(AND(COUNT(OFFSET(G638,1-I$3,0):G638)&lt;&gt;I$3),"",IF(AND(COUNT(OFFSET(G638,1-I$3,0):G638)=I$3,I637=""),AVERAGE(OFFSET(G638,1-I$3,0):G638),IF(COUNT(I637=1),I637+2/(I$3+1)*(G638-I637))))</f>
        <v/>
      </c>
      <c r="J638" s="58" t="str">
        <f t="shared" ca="1" si="47"/>
        <v/>
      </c>
      <c r="K638" s="58" t="str">
        <f ca="1">IF(AND(COUNT(OFFSET(J638,1-K$3,0):J638)&lt;&gt;K$3),"",IF(AND(COUNT(OFFSET(J638,1-K$3,0):J638)=K$3,K637=""),AVERAGE(OFFSET(J638,1-K$3,0):J638),IF(COUNT(K637=1),K637+2/(K$3+1)*(J638-K637))))</f>
        <v/>
      </c>
      <c r="L638" s="82" t="str">
        <f ca="1">IF(OR(ROW()&lt;$L$3+3,E638=""),"",INT(AVERAGE(MAX(OFFSET(E638,1-$L$3,0):E638),MIN(OFFSET(F638,1-$L$3,0):F638))))</f>
        <v/>
      </c>
      <c r="M638" s="82" t="str">
        <f ca="1">IF(OR(ROW()&lt;$M$3+3,E638=""),"",INT(AVERAGE(MAX(OFFSET(E638,1-$M$3,0):E638),MIN(OFFSET(F638,1-$M$3,0):F638))))</f>
        <v/>
      </c>
      <c r="N638" s="65" t="str">
        <f t="shared" ca="1" si="48"/>
        <v/>
      </c>
      <c r="O638" s="102" t="str">
        <f ca="1">IF(ROW()&lt;$O$3+$N$3+3,"",IF(OFFSET(E638,1-$N$3,0)="","",INT(AVERAGE(MAX((OFFSET(E638,1-$O$3,0)):(OFFSET(E638,2-($N$3+$O$3),0))),MIN((OFFSET(F638,1-$O$3,0)):(OFFSET(F638,2-($N$3+$O$3),0)))))))</f>
        <v/>
      </c>
      <c r="P638" s="65" t="str">
        <f t="shared" ca="1" si="50"/>
        <v/>
      </c>
      <c r="Q638" s="93" t="str">
        <f t="shared" ca="1" si="49"/>
        <v/>
      </c>
      <c r="R638" s="90"/>
      <c r="S638" s="65"/>
      <c r="T638" s="65"/>
      <c r="U638" s="145" t="str">
        <f ca="1">IFERROR(AVERAGE(OFFSET(G638,1-U$3,0):G638),"")</f>
        <v/>
      </c>
      <c r="V638" s="85"/>
      <c r="W638" s="93"/>
      <c r="X638" s="146">
        <f t="shared" ca="1" si="51"/>
        <v>-1</v>
      </c>
      <c r="Y638" s="92"/>
      <c r="Z638" s="81"/>
      <c r="AA638" s="65"/>
      <c r="AB638" s="103"/>
      <c r="AC638" s="103"/>
      <c r="AD638" s="103"/>
      <c r="AE638" s="65"/>
      <c r="AF638" s="81"/>
      <c r="AG638" s="65"/>
      <c r="AH638" s="65"/>
      <c r="AI638" s="81"/>
      <c r="AJ638" s="65"/>
      <c r="AK638" s="103"/>
      <c r="AL638" s="103"/>
      <c r="AM638" s="103"/>
      <c r="AN638" s="65"/>
      <c r="AO638" s="81"/>
      <c r="AP638" s="65"/>
      <c r="AQ638" s="64"/>
    </row>
    <row r="639" spans="1:43" ht="18" customHeight="1">
      <c r="A639" s="46"/>
      <c r="B639" s="47"/>
      <c r="C639" s="48"/>
      <c r="D639" s="46"/>
      <c r="E639" s="46"/>
      <c r="F639" s="46"/>
      <c r="G639" s="46"/>
      <c r="H639" s="57" t="str">
        <f ca="1">IF(AND(COUNT(OFFSET(G639,1-H$3,0):G639)&lt;&gt;H$3),"",IF(AND(COUNT(OFFSET(G639,1-H$3,0):G639)=H$3,H638=""),AVERAGE(OFFSET(G639,1-H$3,0):G639),IF(COUNT(H638=1),H638+2/(H$3+1)*(G639-H638))))</f>
        <v/>
      </c>
      <c r="I639" s="57" t="str">
        <f ca="1">IF(AND(COUNT(OFFSET(G639,1-I$3,0):G639)&lt;&gt;I$3),"",IF(AND(COUNT(OFFSET(G639,1-I$3,0):G639)=I$3,I638=""),AVERAGE(OFFSET(G639,1-I$3,0):G639),IF(COUNT(I638=1),I638+2/(I$3+1)*(G639-I638))))</f>
        <v/>
      </c>
      <c r="J639" s="58" t="str">
        <f t="shared" ca="1" si="47"/>
        <v/>
      </c>
      <c r="K639" s="58" t="str">
        <f ca="1">IF(AND(COUNT(OFFSET(J639,1-K$3,0):J639)&lt;&gt;K$3),"",IF(AND(COUNT(OFFSET(J639,1-K$3,0):J639)=K$3,K638=""),AVERAGE(OFFSET(J639,1-K$3,0):J639),IF(COUNT(K638=1),K638+2/(K$3+1)*(J639-K638))))</f>
        <v/>
      </c>
      <c r="L639" s="82" t="str">
        <f ca="1">IF(OR(ROW()&lt;$L$3+3,E639=""),"",INT(AVERAGE(MAX(OFFSET(E639,1-$L$3,0):E639),MIN(OFFSET(F639,1-$L$3,0):F639))))</f>
        <v/>
      </c>
      <c r="M639" s="82" t="str">
        <f ca="1">IF(OR(ROW()&lt;$M$3+3,E639=""),"",INT(AVERAGE(MAX(OFFSET(E639,1-$M$3,0):E639),MIN(OFFSET(F639,1-$M$3,0):F639))))</f>
        <v/>
      </c>
      <c r="N639" s="65" t="str">
        <f t="shared" ca="1" si="48"/>
        <v/>
      </c>
      <c r="O639" s="102" t="str">
        <f ca="1">IF(ROW()&lt;$O$3+$N$3+3,"",IF(OFFSET(E639,1-$N$3,0)="","",INT(AVERAGE(MAX((OFFSET(E639,1-$O$3,0)):(OFFSET(E639,2-($N$3+$O$3),0))),MIN((OFFSET(F639,1-$O$3,0)):(OFFSET(F639,2-($N$3+$O$3),0)))))))</f>
        <v/>
      </c>
      <c r="P639" s="65" t="str">
        <f t="shared" ca="1" si="50"/>
        <v/>
      </c>
      <c r="Q639" s="93" t="str">
        <f t="shared" ca="1" si="49"/>
        <v/>
      </c>
      <c r="R639" s="90"/>
      <c r="S639" s="65"/>
      <c r="T639" s="65"/>
      <c r="U639" s="145" t="str">
        <f ca="1">IFERROR(AVERAGE(OFFSET(G639,1-U$3,0):G639),"")</f>
        <v/>
      </c>
      <c r="V639" s="85"/>
      <c r="W639" s="93"/>
      <c r="X639" s="146">
        <f t="shared" ca="1" si="51"/>
        <v>-1</v>
      </c>
      <c r="Y639" s="92"/>
      <c r="Z639" s="81"/>
      <c r="AA639" s="65"/>
      <c r="AB639" s="103"/>
      <c r="AC639" s="103"/>
      <c r="AD639" s="103"/>
      <c r="AE639" s="65"/>
      <c r="AF639" s="81"/>
      <c r="AG639" s="65"/>
      <c r="AH639" s="65"/>
      <c r="AI639" s="81"/>
      <c r="AJ639" s="65"/>
      <c r="AK639" s="103"/>
      <c r="AL639" s="103"/>
      <c r="AM639" s="103"/>
      <c r="AN639" s="65"/>
      <c r="AO639" s="81"/>
      <c r="AP639" s="65"/>
      <c r="AQ639" s="64"/>
    </row>
    <row r="640" spans="1:43" ht="18" customHeight="1">
      <c r="A640" s="46"/>
      <c r="B640" s="47"/>
      <c r="C640" s="48"/>
      <c r="D640" s="46"/>
      <c r="E640" s="46"/>
      <c r="F640" s="46"/>
      <c r="G640" s="46"/>
      <c r="H640" s="57" t="str">
        <f ca="1">IF(AND(COUNT(OFFSET(G640,1-H$3,0):G640)&lt;&gt;H$3),"",IF(AND(COUNT(OFFSET(G640,1-H$3,0):G640)=H$3,H639=""),AVERAGE(OFFSET(G640,1-H$3,0):G640),IF(COUNT(H639=1),H639+2/(H$3+1)*(G640-H639))))</f>
        <v/>
      </c>
      <c r="I640" s="57" t="str">
        <f ca="1">IF(AND(COUNT(OFFSET(G640,1-I$3,0):G640)&lt;&gt;I$3),"",IF(AND(COUNT(OFFSET(G640,1-I$3,0):G640)=I$3,I639=""),AVERAGE(OFFSET(G640,1-I$3,0):G640),IF(COUNT(I639=1),I639+2/(I$3+1)*(G640-I639))))</f>
        <v/>
      </c>
      <c r="J640" s="58" t="str">
        <f t="shared" ca="1" si="47"/>
        <v/>
      </c>
      <c r="K640" s="58" t="str">
        <f ca="1">IF(AND(COUNT(OFFSET(J640,1-K$3,0):J640)&lt;&gt;K$3),"",IF(AND(COUNT(OFFSET(J640,1-K$3,0):J640)=K$3,K639=""),AVERAGE(OFFSET(J640,1-K$3,0):J640),IF(COUNT(K639=1),K639+2/(K$3+1)*(J640-K639))))</f>
        <v/>
      </c>
      <c r="L640" s="82" t="str">
        <f ca="1">IF(OR(ROW()&lt;$L$3+3,E640=""),"",INT(AVERAGE(MAX(OFFSET(E640,1-$L$3,0):E640),MIN(OFFSET(F640,1-$L$3,0):F640))))</f>
        <v/>
      </c>
      <c r="M640" s="82" t="str">
        <f ca="1">IF(OR(ROW()&lt;$M$3+3,E640=""),"",INT(AVERAGE(MAX(OFFSET(E640,1-$M$3,0):E640),MIN(OFFSET(F640,1-$M$3,0):F640))))</f>
        <v/>
      </c>
      <c r="N640" s="65" t="str">
        <f t="shared" ca="1" si="48"/>
        <v/>
      </c>
      <c r="O640" s="102" t="str">
        <f ca="1">IF(ROW()&lt;$O$3+$N$3+3,"",IF(OFFSET(E640,1-$N$3,0)="","",INT(AVERAGE(MAX((OFFSET(E640,1-$O$3,0)):(OFFSET(E640,2-($N$3+$O$3),0))),MIN((OFFSET(F640,1-$O$3,0)):(OFFSET(F640,2-($N$3+$O$3),0)))))))</f>
        <v/>
      </c>
      <c r="P640" s="65" t="str">
        <f t="shared" ca="1" si="50"/>
        <v/>
      </c>
      <c r="Q640" s="93" t="str">
        <f t="shared" ca="1" si="49"/>
        <v/>
      </c>
      <c r="R640" s="90"/>
      <c r="S640" s="65"/>
      <c r="T640" s="65"/>
      <c r="U640" s="145" t="str">
        <f ca="1">IFERROR(AVERAGE(OFFSET(G640,1-U$3,0):G640),"")</f>
        <v/>
      </c>
      <c r="V640" s="85"/>
      <c r="W640" s="93"/>
      <c r="X640" s="146">
        <f t="shared" ca="1" si="51"/>
        <v>-1</v>
      </c>
      <c r="Y640" s="92"/>
      <c r="Z640" s="81"/>
      <c r="AA640" s="65"/>
      <c r="AB640" s="103"/>
      <c r="AC640" s="103"/>
      <c r="AD640" s="103"/>
      <c r="AE640" s="65"/>
      <c r="AF640" s="81"/>
      <c r="AG640" s="65"/>
      <c r="AH640" s="65"/>
      <c r="AI640" s="81"/>
      <c r="AJ640" s="65"/>
      <c r="AK640" s="103"/>
      <c r="AL640" s="103"/>
      <c r="AM640" s="103"/>
      <c r="AN640" s="65"/>
      <c r="AO640" s="81"/>
      <c r="AP640" s="65"/>
      <c r="AQ640" s="64"/>
    </row>
    <row r="641" spans="1:43" ht="18" customHeight="1">
      <c r="A641" s="46"/>
      <c r="B641" s="47"/>
      <c r="C641" s="48"/>
      <c r="D641" s="46"/>
      <c r="E641" s="46"/>
      <c r="F641" s="46"/>
      <c r="G641" s="46"/>
      <c r="H641" s="57" t="str">
        <f ca="1">IF(AND(COUNT(OFFSET(G641,1-H$3,0):G641)&lt;&gt;H$3),"",IF(AND(COUNT(OFFSET(G641,1-H$3,0):G641)=H$3,H640=""),AVERAGE(OFFSET(G641,1-H$3,0):G641),IF(COUNT(H640=1),H640+2/(H$3+1)*(G641-H640))))</f>
        <v/>
      </c>
      <c r="I641" s="57" t="str">
        <f ca="1">IF(AND(COUNT(OFFSET(G641,1-I$3,0):G641)&lt;&gt;I$3),"",IF(AND(COUNT(OFFSET(G641,1-I$3,0):G641)=I$3,I640=""),AVERAGE(OFFSET(G641,1-I$3,0):G641),IF(COUNT(I640=1),I640+2/(I$3+1)*(G641-I640))))</f>
        <v/>
      </c>
      <c r="J641" s="58" t="str">
        <f t="shared" ca="1" si="47"/>
        <v/>
      </c>
      <c r="K641" s="58" t="str">
        <f ca="1">IF(AND(COUNT(OFFSET(J641,1-K$3,0):J641)&lt;&gt;K$3),"",IF(AND(COUNT(OFFSET(J641,1-K$3,0):J641)=K$3,K640=""),AVERAGE(OFFSET(J641,1-K$3,0):J641),IF(COUNT(K640=1),K640+2/(K$3+1)*(J641-K640))))</f>
        <v/>
      </c>
      <c r="L641" s="82" t="str">
        <f ca="1">IF(OR(ROW()&lt;$L$3+3,E641=""),"",INT(AVERAGE(MAX(OFFSET(E641,1-$L$3,0):E641),MIN(OFFSET(F641,1-$L$3,0):F641))))</f>
        <v/>
      </c>
      <c r="M641" s="82" t="str">
        <f ca="1">IF(OR(ROW()&lt;$M$3+3,E641=""),"",INT(AVERAGE(MAX(OFFSET(E641,1-$M$3,0):E641),MIN(OFFSET(F641,1-$M$3,0):F641))))</f>
        <v/>
      </c>
      <c r="N641" s="65" t="str">
        <f t="shared" ca="1" si="48"/>
        <v/>
      </c>
      <c r="O641" s="102" t="str">
        <f ca="1">IF(ROW()&lt;$O$3+$N$3+3,"",IF(OFFSET(E641,1-$N$3,0)="","",INT(AVERAGE(MAX((OFFSET(E641,1-$O$3,0)):(OFFSET(E641,2-($N$3+$O$3),0))),MIN((OFFSET(F641,1-$O$3,0)):(OFFSET(F641,2-($N$3+$O$3),0)))))))</f>
        <v/>
      </c>
      <c r="P641" s="65" t="str">
        <f t="shared" ca="1" si="50"/>
        <v/>
      </c>
      <c r="Q641" s="93" t="str">
        <f t="shared" ca="1" si="49"/>
        <v/>
      </c>
      <c r="R641" s="90"/>
      <c r="S641" s="65"/>
      <c r="T641" s="65"/>
      <c r="U641" s="145" t="str">
        <f ca="1">IFERROR(AVERAGE(OFFSET(G641,1-U$3,0):G641),"")</f>
        <v/>
      </c>
      <c r="V641" s="85"/>
      <c r="W641" s="93"/>
      <c r="X641" s="146">
        <f t="shared" ca="1" si="51"/>
        <v>-1</v>
      </c>
      <c r="Y641" s="92"/>
      <c r="Z641" s="81"/>
      <c r="AA641" s="65"/>
      <c r="AB641" s="103"/>
      <c r="AC641" s="103"/>
      <c r="AD641" s="103"/>
      <c r="AE641" s="65"/>
      <c r="AF641" s="81"/>
      <c r="AG641" s="65"/>
      <c r="AH641" s="65"/>
      <c r="AI641" s="81"/>
      <c r="AJ641" s="65"/>
      <c r="AK641" s="103"/>
      <c r="AL641" s="103"/>
      <c r="AM641" s="103"/>
      <c r="AN641" s="65"/>
      <c r="AO641" s="81"/>
      <c r="AP641" s="65"/>
      <c r="AQ641" s="64"/>
    </row>
    <row r="642" spans="1:43" ht="18" customHeight="1">
      <c r="A642" s="46"/>
      <c r="B642" s="47"/>
      <c r="C642" s="48"/>
      <c r="D642" s="46"/>
      <c r="E642" s="46"/>
      <c r="F642" s="46"/>
      <c r="G642" s="46"/>
      <c r="H642" s="57" t="str">
        <f ca="1">IF(AND(COUNT(OFFSET(G642,1-H$3,0):G642)&lt;&gt;H$3),"",IF(AND(COUNT(OFFSET(G642,1-H$3,0):G642)=H$3,H641=""),AVERAGE(OFFSET(G642,1-H$3,0):G642),IF(COUNT(H641=1),H641+2/(H$3+1)*(G642-H641))))</f>
        <v/>
      </c>
      <c r="I642" s="57" t="str">
        <f ca="1">IF(AND(COUNT(OFFSET(G642,1-I$3,0):G642)&lt;&gt;I$3),"",IF(AND(COUNT(OFFSET(G642,1-I$3,0):G642)=I$3,I641=""),AVERAGE(OFFSET(G642,1-I$3,0):G642),IF(COUNT(I641=1),I641+2/(I$3+1)*(G642-I641))))</f>
        <v/>
      </c>
      <c r="J642" s="58" t="str">
        <f t="shared" ca="1" si="47"/>
        <v/>
      </c>
      <c r="K642" s="58" t="str">
        <f ca="1">IF(AND(COUNT(OFFSET(J642,1-K$3,0):J642)&lt;&gt;K$3),"",IF(AND(COUNT(OFFSET(J642,1-K$3,0):J642)=K$3,K641=""),AVERAGE(OFFSET(J642,1-K$3,0):J642),IF(COUNT(K641=1),K641+2/(K$3+1)*(J642-K641))))</f>
        <v/>
      </c>
      <c r="L642" s="82" t="str">
        <f ca="1">IF(OR(ROW()&lt;$L$3+3,E642=""),"",INT(AVERAGE(MAX(OFFSET(E642,1-$L$3,0):E642),MIN(OFFSET(F642,1-$L$3,0):F642))))</f>
        <v/>
      </c>
      <c r="M642" s="82" t="str">
        <f ca="1">IF(OR(ROW()&lt;$M$3+3,E642=""),"",INT(AVERAGE(MAX(OFFSET(E642,1-$M$3,0):E642),MIN(OFFSET(F642,1-$M$3,0):F642))))</f>
        <v/>
      </c>
      <c r="N642" s="65" t="str">
        <f t="shared" ca="1" si="48"/>
        <v/>
      </c>
      <c r="O642" s="102" t="str">
        <f ca="1">IF(ROW()&lt;$O$3+$N$3+3,"",IF(OFFSET(E642,1-$N$3,0)="","",INT(AVERAGE(MAX((OFFSET(E642,1-$O$3,0)):(OFFSET(E642,2-($N$3+$O$3),0))),MIN((OFFSET(F642,1-$O$3,0)):(OFFSET(F642,2-($N$3+$O$3),0)))))))</f>
        <v/>
      </c>
      <c r="P642" s="65" t="str">
        <f t="shared" ca="1" si="50"/>
        <v/>
      </c>
      <c r="Q642" s="93" t="str">
        <f t="shared" ca="1" si="49"/>
        <v/>
      </c>
      <c r="R642" s="90"/>
      <c r="S642" s="65"/>
      <c r="T642" s="65"/>
      <c r="U642" s="145" t="str">
        <f ca="1">IFERROR(AVERAGE(OFFSET(G642,1-U$3,0):G642),"")</f>
        <v/>
      </c>
      <c r="V642" s="85"/>
      <c r="W642" s="93"/>
      <c r="X642" s="146">
        <f t="shared" ca="1" si="51"/>
        <v>-1</v>
      </c>
      <c r="Y642" s="92"/>
      <c r="Z642" s="81"/>
      <c r="AA642" s="65"/>
      <c r="AB642" s="103"/>
      <c r="AC642" s="103"/>
      <c r="AD642" s="103"/>
      <c r="AE642" s="65"/>
      <c r="AF642" s="81"/>
      <c r="AG642" s="65"/>
      <c r="AH642" s="65"/>
      <c r="AI642" s="81"/>
      <c r="AJ642" s="65"/>
      <c r="AK642" s="103"/>
      <c r="AL642" s="103"/>
      <c r="AM642" s="103"/>
      <c r="AN642" s="65"/>
      <c r="AO642" s="81"/>
      <c r="AP642" s="65"/>
      <c r="AQ642" s="64"/>
    </row>
    <row r="643" spans="1:43" ht="18" customHeight="1">
      <c r="A643" s="46"/>
      <c r="B643" s="47"/>
      <c r="C643" s="48"/>
      <c r="D643" s="46"/>
      <c r="E643" s="46"/>
      <c r="F643" s="46"/>
      <c r="G643" s="46"/>
      <c r="H643" s="57" t="str">
        <f ca="1">IF(AND(COUNT(OFFSET(G643,1-H$3,0):G643)&lt;&gt;H$3),"",IF(AND(COUNT(OFFSET(G643,1-H$3,0):G643)=H$3,H642=""),AVERAGE(OFFSET(G643,1-H$3,0):G643),IF(COUNT(H642=1),H642+2/(H$3+1)*(G643-H642))))</f>
        <v/>
      </c>
      <c r="I643" s="57" t="str">
        <f ca="1">IF(AND(COUNT(OFFSET(G643,1-I$3,0):G643)&lt;&gt;I$3),"",IF(AND(COUNT(OFFSET(G643,1-I$3,0):G643)=I$3,I642=""),AVERAGE(OFFSET(G643,1-I$3,0):G643),IF(COUNT(I642=1),I642+2/(I$3+1)*(G643-I642))))</f>
        <v/>
      </c>
      <c r="J643" s="58" t="str">
        <f t="shared" ca="1" si="47"/>
        <v/>
      </c>
      <c r="K643" s="58" t="str">
        <f ca="1">IF(AND(COUNT(OFFSET(J643,1-K$3,0):J643)&lt;&gt;K$3),"",IF(AND(COUNT(OFFSET(J643,1-K$3,0):J643)=K$3,K642=""),AVERAGE(OFFSET(J643,1-K$3,0):J643),IF(COUNT(K642=1),K642+2/(K$3+1)*(J643-K642))))</f>
        <v/>
      </c>
      <c r="L643" s="82" t="str">
        <f ca="1">IF(OR(ROW()&lt;$L$3+3,E643=""),"",INT(AVERAGE(MAX(OFFSET(E643,1-$L$3,0):E643),MIN(OFFSET(F643,1-$L$3,0):F643))))</f>
        <v/>
      </c>
      <c r="M643" s="82" t="str">
        <f ca="1">IF(OR(ROW()&lt;$M$3+3,E643=""),"",INT(AVERAGE(MAX(OFFSET(E643,1-$M$3,0):E643),MIN(OFFSET(F643,1-$M$3,0):F643))))</f>
        <v/>
      </c>
      <c r="N643" s="65" t="str">
        <f t="shared" ca="1" si="48"/>
        <v/>
      </c>
      <c r="O643" s="102" t="str">
        <f ca="1">IF(ROW()&lt;$O$3+$N$3+3,"",IF(OFFSET(E643,1-$N$3,0)="","",INT(AVERAGE(MAX((OFFSET(E643,1-$O$3,0)):(OFFSET(E643,2-($N$3+$O$3),0))),MIN((OFFSET(F643,1-$O$3,0)):(OFFSET(F643,2-($N$3+$O$3),0)))))))</f>
        <v/>
      </c>
      <c r="P643" s="65" t="str">
        <f t="shared" ca="1" si="50"/>
        <v/>
      </c>
      <c r="Q643" s="93" t="str">
        <f t="shared" ca="1" si="49"/>
        <v/>
      </c>
      <c r="R643" s="90"/>
      <c r="S643" s="65"/>
      <c r="T643" s="65"/>
      <c r="U643" s="145" t="str">
        <f ca="1">IFERROR(AVERAGE(OFFSET(G643,1-U$3,0):G643),"")</f>
        <v/>
      </c>
      <c r="V643" s="85"/>
      <c r="W643" s="93"/>
      <c r="X643" s="146">
        <f t="shared" ca="1" si="51"/>
        <v>-1</v>
      </c>
      <c r="Y643" s="92"/>
      <c r="Z643" s="81"/>
      <c r="AA643" s="65"/>
      <c r="AB643" s="103"/>
      <c r="AC643" s="103"/>
      <c r="AD643" s="103"/>
      <c r="AE643" s="65"/>
      <c r="AF643" s="81"/>
      <c r="AG643" s="65"/>
      <c r="AH643" s="65"/>
      <c r="AI643" s="81"/>
      <c r="AJ643" s="65"/>
      <c r="AK643" s="103"/>
      <c r="AL643" s="103"/>
      <c r="AM643" s="103"/>
      <c r="AN643" s="65"/>
      <c r="AO643" s="81"/>
      <c r="AP643" s="65"/>
      <c r="AQ643" s="64"/>
    </row>
    <row r="644" spans="1:43" ht="18" customHeight="1">
      <c r="A644" s="46"/>
      <c r="B644" s="47"/>
      <c r="C644" s="48"/>
      <c r="D644" s="46"/>
      <c r="E644" s="46"/>
      <c r="F644" s="46"/>
      <c r="G644" s="46"/>
      <c r="H644" s="57" t="str">
        <f ca="1">IF(AND(COUNT(OFFSET(G644,1-H$3,0):G644)&lt;&gt;H$3),"",IF(AND(COUNT(OFFSET(G644,1-H$3,0):G644)=H$3,H643=""),AVERAGE(OFFSET(G644,1-H$3,0):G644),IF(COUNT(H643=1),H643+2/(H$3+1)*(G644-H643))))</f>
        <v/>
      </c>
      <c r="I644" s="57" t="str">
        <f ca="1">IF(AND(COUNT(OFFSET(G644,1-I$3,0):G644)&lt;&gt;I$3),"",IF(AND(COUNT(OFFSET(G644,1-I$3,0):G644)=I$3,I643=""),AVERAGE(OFFSET(G644,1-I$3,0):G644),IF(COUNT(I643=1),I643+2/(I$3+1)*(G644-I643))))</f>
        <v/>
      </c>
      <c r="J644" s="58" t="str">
        <f t="shared" ref="J644:J707" ca="1" si="52">IF(AND(COUNT(H644)=1,COUNT(I644)=1),H644-I644,"")</f>
        <v/>
      </c>
      <c r="K644" s="58" t="str">
        <f ca="1">IF(AND(COUNT(OFFSET(J644,1-K$3,0):J644)&lt;&gt;K$3),"",IF(AND(COUNT(OFFSET(J644,1-K$3,0):J644)=K$3,K643=""),AVERAGE(OFFSET(J644,1-K$3,0):J644),IF(COUNT(K643=1),K643+2/(K$3+1)*(J644-K643))))</f>
        <v/>
      </c>
      <c r="L644" s="82" t="str">
        <f ca="1">IF(OR(ROW()&lt;$L$3+3,E644=""),"",INT(AVERAGE(MAX(OFFSET(E644,1-$L$3,0):E644),MIN(OFFSET(F644,1-$L$3,0):F644))))</f>
        <v/>
      </c>
      <c r="M644" s="82" t="str">
        <f ca="1">IF(OR(ROW()&lt;$M$3+3,E644=""),"",INT(AVERAGE(MAX(OFFSET(E644,1-$M$3,0):E644),MIN(OFFSET(F644,1-$M$3,0):F644))))</f>
        <v/>
      </c>
      <c r="N644" s="65" t="str">
        <f t="shared" ca="1" si="48"/>
        <v/>
      </c>
      <c r="O644" s="102" t="str">
        <f ca="1">IF(ROW()&lt;$O$3+$N$3+3,"",IF(OFFSET(E644,1-$N$3,0)="","",INT(AVERAGE(MAX((OFFSET(E644,1-$O$3,0)):(OFFSET(E644,2-($N$3+$O$3),0))),MIN((OFFSET(F644,1-$O$3,0)):(OFFSET(F644,2-($N$3+$O$3),0)))))))</f>
        <v/>
      </c>
      <c r="P644" s="65" t="str">
        <f t="shared" ca="1" si="50"/>
        <v/>
      </c>
      <c r="Q644" s="93" t="str">
        <f t="shared" ca="1" si="49"/>
        <v/>
      </c>
      <c r="R644" s="90"/>
      <c r="S644" s="65"/>
      <c r="T644" s="65"/>
      <c r="U644" s="145" t="str">
        <f ca="1">IFERROR(AVERAGE(OFFSET(G644,1-U$3,0):G644),"")</f>
        <v/>
      </c>
      <c r="V644" s="85"/>
      <c r="W644" s="93"/>
      <c r="X644" s="146">
        <f t="shared" ca="1" si="51"/>
        <v>-1</v>
      </c>
      <c r="Y644" s="92"/>
      <c r="Z644" s="81"/>
      <c r="AA644" s="65"/>
      <c r="AB644" s="103"/>
      <c r="AC644" s="103"/>
      <c r="AD644" s="103"/>
      <c r="AE644" s="65"/>
      <c r="AF644" s="81"/>
      <c r="AG644" s="65"/>
      <c r="AH644" s="65"/>
      <c r="AI644" s="81"/>
      <c r="AJ644" s="65"/>
      <c r="AK644" s="103"/>
      <c r="AL644" s="103"/>
      <c r="AM644" s="103"/>
      <c r="AN644" s="65"/>
      <c r="AO644" s="81"/>
      <c r="AP644" s="65"/>
      <c r="AQ644" s="64"/>
    </row>
    <row r="645" spans="1:43" ht="18" customHeight="1">
      <c r="A645" s="46"/>
      <c r="B645" s="47"/>
      <c r="C645" s="48"/>
      <c r="D645" s="46"/>
      <c r="E645" s="46"/>
      <c r="F645" s="46"/>
      <c r="G645" s="46"/>
      <c r="H645" s="57" t="str">
        <f ca="1">IF(AND(COUNT(OFFSET(G645,1-H$3,0):G645)&lt;&gt;H$3),"",IF(AND(COUNT(OFFSET(G645,1-H$3,0):G645)=H$3,H644=""),AVERAGE(OFFSET(G645,1-H$3,0):G645),IF(COUNT(H644=1),H644+2/(H$3+1)*(G645-H644))))</f>
        <v/>
      </c>
      <c r="I645" s="57" t="str">
        <f ca="1">IF(AND(COUNT(OFFSET(G645,1-I$3,0):G645)&lt;&gt;I$3),"",IF(AND(COUNT(OFFSET(G645,1-I$3,0):G645)=I$3,I644=""),AVERAGE(OFFSET(G645,1-I$3,0):G645),IF(COUNT(I644=1),I644+2/(I$3+1)*(G645-I644))))</f>
        <v/>
      </c>
      <c r="J645" s="58" t="str">
        <f t="shared" ca="1" si="52"/>
        <v/>
      </c>
      <c r="K645" s="58" t="str">
        <f ca="1">IF(AND(COUNT(OFFSET(J645,1-K$3,0):J645)&lt;&gt;K$3),"",IF(AND(COUNT(OFFSET(J645,1-K$3,0):J645)=K$3,K644=""),AVERAGE(OFFSET(J645,1-K$3,0):J645),IF(COUNT(K644=1),K644+2/(K$3+1)*(J645-K644))))</f>
        <v/>
      </c>
      <c r="L645" s="82" t="str">
        <f ca="1">IF(OR(ROW()&lt;$L$3+3,E645=""),"",INT(AVERAGE(MAX(OFFSET(E645,1-$L$3,0):E645),MIN(OFFSET(F645,1-$L$3,0):F645))))</f>
        <v/>
      </c>
      <c r="M645" s="82" t="str">
        <f ca="1">IF(OR(ROW()&lt;$M$3+3,E645=""),"",INT(AVERAGE(MAX(OFFSET(E645,1-$M$3,0):E645),MIN(OFFSET(F645,1-$M$3,0):F645))))</f>
        <v/>
      </c>
      <c r="N645" s="65" t="str">
        <f t="shared" ref="N645:N708" ca="1" si="53">IF(OR(ROW()&lt;$N$3+3),"",IF(OFFSET(L645,1-$N$3,0)="","",INT(AVERAGE(OFFSET(M645,1-$N$3,0),OFFSET(L645,1-$N$3,0)))))</f>
        <v/>
      </c>
      <c r="O645" s="102" t="str">
        <f ca="1">IF(ROW()&lt;$O$3+$N$3+3,"",IF(OFFSET(E645,1-$N$3,0)="","",INT(AVERAGE(MAX((OFFSET(E645,1-$O$3,0)):(OFFSET(E645,2-($N$3+$O$3),0))),MIN((OFFSET(F645,1-$O$3,0)):(OFFSET(F645,2-($N$3+$O$3),0)))))))</f>
        <v/>
      </c>
      <c r="P645" s="65" t="str">
        <f t="shared" ca="1" si="50"/>
        <v/>
      </c>
      <c r="Q645" s="93" t="str">
        <f t="shared" ca="1" si="49"/>
        <v/>
      </c>
      <c r="R645" s="90"/>
      <c r="S645" s="65"/>
      <c r="T645" s="65"/>
      <c r="U645" s="145" t="str">
        <f ca="1">IFERROR(AVERAGE(OFFSET(G645,1-U$3,0):G645),"")</f>
        <v/>
      </c>
      <c r="V645" s="85"/>
      <c r="W645" s="93"/>
      <c r="X645" s="146">
        <f t="shared" ca="1" si="51"/>
        <v>-1</v>
      </c>
      <c r="Y645" s="92"/>
      <c r="Z645" s="81"/>
      <c r="AA645" s="65"/>
      <c r="AB645" s="103"/>
      <c r="AC645" s="103"/>
      <c r="AD645" s="103"/>
      <c r="AE645" s="65"/>
      <c r="AF645" s="81"/>
      <c r="AG645" s="65"/>
      <c r="AH645" s="65"/>
      <c r="AI645" s="81"/>
      <c r="AJ645" s="65"/>
      <c r="AK645" s="103"/>
      <c r="AL645" s="103"/>
      <c r="AM645" s="103"/>
      <c r="AN645" s="65"/>
      <c r="AO645" s="81"/>
      <c r="AP645" s="65"/>
      <c r="AQ645" s="64"/>
    </row>
    <row r="646" spans="1:43" ht="18" customHeight="1">
      <c r="A646" s="46"/>
      <c r="B646" s="47"/>
      <c r="C646" s="48"/>
      <c r="D646" s="46"/>
      <c r="E646" s="46"/>
      <c r="F646" s="46"/>
      <c r="G646" s="46"/>
      <c r="H646" s="57" t="str">
        <f ca="1">IF(AND(COUNT(OFFSET(G646,1-H$3,0):G646)&lt;&gt;H$3),"",IF(AND(COUNT(OFFSET(G646,1-H$3,0):G646)=H$3,H645=""),AVERAGE(OFFSET(G646,1-H$3,0):G646),IF(COUNT(H645=1),H645+2/(H$3+1)*(G646-H645))))</f>
        <v/>
      </c>
      <c r="I646" s="57" t="str">
        <f ca="1">IF(AND(COUNT(OFFSET(G646,1-I$3,0):G646)&lt;&gt;I$3),"",IF(AND(COUNT(OFFSET(G646,1-I$3,0):G646)=I$3,I645=""),AVERAGE(OFFSET(G646,1-I$3,0):G646),IF(COUNT(I645=1),I645+2/(I$3+1)*(G646-I645))))</f>
        <v/>
      </c>
      <c r="J646" s="58" t="str">
        <f t="shared" ca="1" si="52"/>
        <v/>
      </c>
      <c r="K646" s="58" t="str">
        <f ca="1">IF(AND(COUNT(OFFSET(J646,1-K$3,0):J646)&lt;&gt;K$3),"",IF(AND(COUNT(OFFSET(J646,1-K$3,0):J646)=K$3,K645=""),AVERAGE(OFFSET(J646,1-K$3,0):J646),IF(COUNT(K645=1),K645+2/(K$3+1)*(J646-K645))))</f>
        <v/>
      </c>
      <c r="L646" s="82" t="str">
        <f ca="1">IF(OR(ROW()&lt;$L$3+3,E646=""),"",INT(AVERAGE(MAX(OFFSET(E646,1-$L$3,0):E646),MIN(OFFSET(F646,1-$L$3,0):F646))))</f>
        <v/>
      </c>
      <c r="M646" s="82" t="str">
        <f ca="1">IF(OR(ROW()&lt;$M$3+3,E646=""),"",INT(AVERAGE(MAX(OFFSET(E646,1-$M$3,0):E646),MIN(OFFSET(F646,1-$M$3,0):F646))))</f>
        <v/>
      </c>
      <c r="N646" s="65" t="str">
        <f t="shared" ca="1" si="53"/>
        <v/>
      </c>
      <c r="O646" s="102" t="str">
        <f ca="1">IF(ROW()&lt;$O$3+$N$3+3,"",IF(OFFSET(E646,1-$N$3,0)="","",INT(AVERAGE(MAX((OFFSET(E646,1-$O$3,0)):(OFFSET(E646,2-($N$3+$O$3),0))),MIN((OFFSET(F646,1-$O$3,0)):(OFFSET(F646,2-($N$3+$O$3),0)))))))</f>
        <v/>
      </c>
      <c r="P646" s="65" t="str">
        <f t="shared" ca="1" si="50"/>
        <v/>
      </c>
      <c r="Q646" s="93" t="str">
        <f t="shared" ca="1" si="49"/>
        <v/>
      </c>
      <c r="R646" s="90"/>
      <c r="S646" s="65"/>
      <c r="T646" s="65"/>
      <c r="U646" s="145" t="str">
        <f ca="1">IFERROR(AVERAGE(OFFSET(G646,1-U$3,0):G646),"")</f>
        <v/>
      </c>
      <c r="V646" s="85"/>
      <c r="W646" s="93"/>
      <c r="X646" s="146">
        <f t="shared" ca="1" si="51"/>
        <v>-1</v>
      </c>
      <c r="Y646" s="92"/>
      <c r="Z646" s="81"/>
      <c r="AA646" s="65"/>
      <c r="AB646" s="103"/>
      <c r="AC646" s="103"/>
      <c r="AD646" s="103"/>
      <c r="AE646" s="65"/>
      <c r="AF646" s="81"/>
      <c r="AG646" s="65"/>
      <c r="AH646" s="65"/>
      <c r="AI646" s="81"/>
      <c r="AJ646" s="65"/>
      <c r="AK646" s="103"/>
      <c r="AL646" s="103"/>
      <c r="AM646" s="103"/>
      <c r="AN646" s="65"/>
      <c r="AO646" s="81"/>
      <c r="AP646" s="65"/>
      <c r="AQ646" s="64"/>
    </row>
    <row r="647" spans="1:43" ht="18" customHeight="1">
      <c r="A647" s="46"/>
      <c r="B647" s="47"/>
      <c r="C647" s="48"/>
      <c r="D647" s="46"/>
      <c r="E647" s="46"/>
      <c r="F647" s="46"/>
      <c r="G647" s="46"/>
      <c r="H647" s="57" t="str">
        <f ca="1">IF(AND(COUNT(OFFSET(G647,1-H$3,0):G647)&lt;&gt;H$3),"",IF(AND(COUNT(OFFSET(G647,1-H$3,0):G647)=H$3,H646=""),AVERAGE(OFFSET(G647,1-H$3,0):G647),IF(COUNT(H646=1),H646+2/(H$3+1)*(G647-H646))))</f>
        <v/>
      </c>
      <c r="I647" s="57" t="str">
        <f ca="1">IF(AND(COUNT(OFFSET(G647,1-I$3,0):G647)&lt;&gt;I$3),"",IF(AND(COUNT(OFFSET(G647,1-I$3,0):G647)=I$3,I646=""),AVERAGE(OFFSET(G647,1-I$3,0):G647),IF(COUNT(I646=1),I646+2/(I$3+1)*(G647-I646))))</f>
        <v/>
      </c>
      <c r="J647" s="58" t="str">
        <f t="shared" ca="1" si="52"/>
        <v/>
      </c>
      <c r="K647" s="58" t="str">
        <f ca="1">IF(AND(COUNT(OFFSET(J647,1-K$3,0):J647)&lt;&gt;K$3),"",IF(AND(COUNT(OFFSET(J647,1-K$3,0):J647)=K$3,K646=""),AVERAGE(OFFSET(J647,1-K$3,0):J647),IF(COUNT(K646=1),K646+2/(K$3+1)*(J647-K646))))</f>
        <v/>
      </c>
      <c r="L647" s="82" t="str">
        <f ca="1">IF(OR(ROW()&lt;$L$3+3,E647=""),"",INT(AVERAGE(MAX(OFFSET(E647,1-$L$3,0):E647),MIN(OFFSET(F647,1-$L$3,0):F647))))</f>
        <v/>
      </c>
      <c r="M647" s="82" t="str">
        <f ca="1">IF(OR(ROW()&lt;$M$3+3,E647=""),"",INT(AVERAGE(MAX(OFFSET(E647,1-$M$3,0):E647),MIN(OFFSET(F647,1-$M$3,0):F647))))</f>
        <v/>
      </c>
      <c r="N647" s="65" t="str">
        <f t="shared" ca="1" si="53"/>
        <v/>
      </c>
      <c r="O647" s="102" t="str">
        <f ca="1">IF(ROW()&lt;$O$3+$N$3+3,"",IF(OFFSET(E647,1-$N$3,0)="","",INT(AVERAGE(MAX((OFFSET(E647,1-$O$3,0)):(OFFSET(E647,2-($N$3+$O$3),0))),MIN((OFFSET(F647,1-$O$3,0)):(OFFSET(F647,2-($N$3+$O$3),0)))))))</f>
        <v/>
      </c>
      <c r="P647" s="65" t="str">
        <f t="shared" ca="1" si="50"/>
        <v/>
      </c>
      <c r="Q647" s="93" t="str">
        <f t="shared" ca="1" si="49"/>
        <v/>
      </c>
      <c r="R647" s="90"/>
      <c r="S647" s="65"/>
      <c r="T647" s="65"/>
      <c r="U647" s="145" t="str">
        <f ca="1">IFERROR(AVERAGE(OFFSET(G647,1-U$3,0):G647),"")</f>
        <v/>
      </c>
      <c r="V647" s="85"/>
      <c r="W647" s="93"/>
      <c r="X647" s="146">
        <f t="shared" ca="1" si="51"/>
        <v>-1</v>
      </c>
      <c r="Y647" s="92"/>
      <c r="Z647" s="81"/>
      <c r="AA647" s="65"/>
      <c r="AB647" s="103"/>
      <c r="AC647" s="103"/>
      <c r="AD647" s="103"/>
      <c r="AE647" s="65"/>
      <c r="AF647" s="81"/>
      <c r="AG647" s="65"/>
      <c r="AH647" s="65"/>
      <c r="AI647" s="81"/>
      <c r="AJ647" s="65"/>
      <c r="AK647" s="103"/>
      <c r="AL647" s="103"/>
      <c r="AM647" s="103"/>
      <c r="AN647" s="65"/>
      <c r="AO647" s="81"/>
      <c r="AP647" s="65"/>
      <c r="AQ647" s="64"/>
    </row>
    <row r="648" spans="1:43" ht="18" customHeight="1">
      <c r="A648" s="46"/>
      <c r="B648" s="47"/>
      <c r="C648" s="48"/>
      <c r="D648" s="46"/>
      <c r="E648" s="46"/>
      <c r="F648" s="46"/>
      <c r="G648" s="46"/>
      <c r="H648" s="57" t="str">
        <f ca="1">IF(AND(COUNT(OFFSET(G648,1-H$3,0):G648)&lt;&gt;H$3),"",IF(AND(COUNT(OFFSET(G648,1-H$3,0):G648)=H$3,H647=""),AVERAGE(OFFSET(G648,1-H$3,0):G648),IF(COUNT(H647=1),H647+2/(H$3+1)*(G648-H647))))</f>
        <v/>
      </c>
      <c r="I648" s="57" t="str">
        <f ca="1">IF(AND(COUNT(OFFSET(G648,1-I$3,0):G648)&lt;&gt;I$3),"",IF(AND(COUNT(OFFSET(G648,1-I$3,0):G648)=I$3,I647=""),AVERAGE(OFFSET(G648,1-I$3,0):G648),IF(COUNT(I647=1),I647+2/(I$3+1)*(G648-I647))))</f>
        <v/>
      </c>
      <c r="J648" s="58" t="str">
        <f t="shared" ca="1" si="52"/>
        <v/>
      </c>
      <c r="K648" s="58" t="str">
        <f ca="1">IF(AND(COUNT(OFFSET(J648,1-K$3,0):J648)&lt;&gt;K$3),"",IF(AND(COUNT(OFFSET(J648,1-K$3,0):J648)=K$3,K647=""),AVERAGE(OFFSET(J648,1-K$3,0):J648),IF(COUNT(K647=1),K647+2/(K$3+1)*(J648-K647))))</f>
        <v/>
      </c>
      <c r="L648" s="82" t="str">
        <f ca="1">IF(OR(ROW()&lt;$L$3+3,E648=""),"",INT(AVERAGE(MAX(OFFSET(E648,1-$L$3,0):E648),MIN(OFFSET(F648,1-$L$3,0):F648))))</f>
        <v/>
      </c>
      <c r="M648" s="82" t="str">
        <f ca="1">IF(OR(ROW()&lt;$M$3+3,E648=""),"",INT(AVERAGE(MAX(OFFSET(E648,1-$M$3,0):E648),MIN(OFFSET(F648,1-$M$3,0):F648))))</f>
        <v/>
      </c>
      <c r="N648" s="65" t="str">
        <f t="shared" ca="1" si="53"/>
        <v/>
      </c>
      <c r="O648" s="102" t="str">
        <f ca="1">IF(ROW()&lt;$O$3+$N$3+3,"",IF(OFFSET(E648,1-$N$3,0)="","",INT(AVERAGE(MAX((OFFSET(E648,1-$O$3,0)):(OFFSET(E648,2-($N$3+$O$3),0))),MIN((OFFSET(F648,1-$O$3,0)):(OFFSET(F648,2-($N$3+$O$3),0)))))))</f>
        <v/>
      </c>
      <c r="P648" s="65" t="str">
        <f t="shared" ca="1" si="50"/>
        <v/>
      </c>
      <c r="Q648" s="93" t="str">
        <f t="shared" ca="1" si="49"/>
        <v/>
      </c>
      <c r="R648" s="90"/>
      <c r="S648" s="65"/>
      <c r="T648" s="65"/>
      <c r="U648" s="145" t="str">
        <f ca="1">IFERROR(AVERAGE(OFFSET(G648,1-U$3,0):G648),"")</f>
        <v/>
      </c>
      <c r="V648" s="85"/>
      <c r="W648" s="93"/>
      <c r="X648" s="146">
        <f t="shared" ca="1" si="51"/>
        <v>-1</v>
      </c>
      <c r="Y648" s="92"/>
      <c r="Z648" s="81"/>
      <c r="AA648" s="65"/>
      <c r="AB648" s="103"/>
      <c r="AC648" s="103"/>
      <c r="AD648" s="103"/>
      <c r="AE648" s="65"/>
      <c r="AF648" s="81"/>
      <c r="AG648" s="65"/>
      <c r="AH648" s="65"/>
      <c r="AI648" s="81"/>
      <c r="AJ648" s="65"/>
      <c r="AK648" s="103"/>
      <c r="AL648" s="103"/>
      <c r="AM648" s="103"/>
      <c r="AN648" s="65"/>
      <c r="AO648" s="81"/>
      <c r="AP648" s="65"/>
      <c r="AQ648" s="64"/>
    </row>
    <row r="649" spans="1:43" ht="18" customHeight="1">
      <c r="A649" s="46"/>
      <c r="B649" s="47"/>
      <c r="C649" s="48"/>
      <c r="D649" s="46"/>
      <c r="E649" s="46"/>
      <c r="F649" s="46"/>
      <c r="G649" s="46"/>
      <c r="H649" s="57" t="str">
        <f ca="1">IF(AND(COUNT(OFFSET(G649,1-H$3,0):G649)&lt;&gt;H$3),"",IF(AND(COUNT(OFFSET(G649,1-H$3,0):G649)=H$3,H648=""),AVERAGE(OFFSET(G649,1-H$3,0):G649),IF(COUNT(H648=1),H648+2/(H$3+1)*(G649-H648))))</f>
        <v/>
      </c>
      <c r="I649" s="57" t="str">
        <f ca="1">IF(AND(COUNT(OFFSET(G649,1-I$3,0):G649)&lt;&gt;I$3),"",IF(AND(COUNT(OFFSET(G649,1-I$3,0):G649)=I$3,I648=""),AVERAGE(OFFSET(G649,1-I$3,0):G649),IF(COUNT(I648=1),I648+2/(I$3+1)*(G649-I648))))</f>
        <v/>
      </c>
      <c r="J649" s="58" t="str">
        <f t="shared" ca="1" si="52"/>
        <v/>
      </c>
      <c r="K649" s="58" t="str">
        <f ca="1">IF(AND(COUNT(OFFSET(J649,1-K$3,0):J649)&lt;&gt;K$3),"",IF(AND(COUNT(OFFSET(J649,1-K$3,0):J649)=K$3,K648=""),AVERAGE(OFFSET(J649,1-K$3,0):J649),IF(COUNT(K648=1),K648+2/(K$3+1)*(J649-K648))))</f>
        <v/>
      </c>
      <c r="L649" s="82" t="str">
        <f ca="1">IF(OR(ROW()&lt;$L$3+3,E649=""),"",INT(AVERAGE(MAX(OFFSET(E649,1-$L$3,0):E649),MIN(OFFSET(F649,1-$L$3,0):F649))))</f>
        <v/>
      </c>
      <c r="M649" s="82" t="str">
        <f ca="1">IF(OR(ROW()&lt;$M$3+3,E649=""),"",INT(AVERAGE(MAX(OFFSET(E649,1-$M$3,0):E649),MIN(OFFSET(F649,1-$M$3,0):F649))))</f>
        <v/>
      </c>
      <c r="N649" s="65" t="str">
        <f t="shared" ca="1" si="53"/>
        <v/>
      </c>
      <c r="O649" s="102" t="str">
        <f ca="1">IF(ROW()&lt;$O$3+$N$3+3,"",IF(OFFSET(E649,1-$N$3,0)="","",INT(AVERAGE(MAX((OFFSET(E649,1-$O$3,0)):(OFFSET(E649,2-($N$3+$O$3),0))),MIN((OFFSET(F649,1-$O$3,0)):(OFFSET(F649,2-($N$3+$O$3),0)))))))</f>
        <v/>
      </c>
      <c r="P649" s="65" t="str">
        <f t="shared" ca="1" si="50"/>
        <v/>
      </c>
      <c r="Q649" s="93" t="str">
        <f t="shared" ca="1" si="49"/>
        <v/>
      </c>
      <c r="R649" s="90"/>
      <c r="S649" s="65"/>
      <c r="T649" s="65"/>
      <c r="U649" s="145" t="str">
        <f ca="1">IFERROR(AVERAGE(OFFSET(G649,1-U$3,0):G649),"")</f>
        <v/>
      </c>
      <c r="V649" s="85"/>
      <c r="W649" s="93"/>
      <c r="X649" s="146">
        <f t="shared" ca="1" si="51"/>
        <v>-1</v>
      </c>
      <c r="Y649" s="92"/>
      <c r="Z649" s="81"/>
      <c r="AA649" s="65"/>
      <c r="AB649" s="103"/>
      <c r="AC649" s="103"/>
      <c r="AD649" s="103"/>
      <c r="AE649" s="65"/>
      <c r="AF649" s="81"/>
      <c r="AG649" s="65"/>
      <c r="AH649" s="65"/>
      <c r="AI649" s="81"/>
      <c r="AJ649" s="65"/>
      <c r="AK649" s="103"/>
      <c r="AL649" s="103"/>
      <c r="AM649" s="103"/>
      <c r="AN649" s="65"/>
      <c r="AO649" s="81"/>
      <c r="AP649" s="65"/>
      <c r="AQ649" s="64"/>
    </row>
    <row r="650" spans="1:43" ht="18" customHeight="1">
      <c r="A650" s="46"/>
      <c r="B650" s="47"/>
      <c r="C650" s="48"/>
      <c r="D650" s="46"/>
      <c r="E650" s="46"/>
      <c r="F650" s="46"/>
      <c r="G650" s="46"/>
      <c r="H650" s="57" t="str">
        <f ca="1">IF(AND(COUNT(OFFSET(G650,1-H$3,0):G650)&lt;&gt;H$3),"",IF(AND(COUNT(OFFSET(G650,1-H$3,0):G650)=H$3,H649=""),AVERAGE(OFFSET(G650,1-H$3,0):G650),IF(COUNT(H649=1),H649+2/(H$3+1)*(G650-H649))))</f>
        <v/>
      </c>
      <c r="I650" s="57" t="str">
        <f ca="1">IF(AND(COUNT(OFFSET(G650,1-I$3,0):G650)&lt;&gt;I$3),"",IF(AND(COUNT(OFFSET(G650,1-I$3,0):G650)=I$3,I649=""),AVERAGE(OFFSET(G650,1-I$3,0):G650),IF(COUNT(I649=1),I649+2/(I$3+1)*(G650-I649))))</f>
        <v/>
      </c>
      <c r="J650" s="58" t="str">
        <f t="shared" ca="1" si="52"/>
        <v/>
      </c>
      <c r="K650" s="58" t="str">
        <f ca="1">IF(AND(COUNT(OFFSET(J650,1-K$3,0):J650)&lt;&gt;K$3),"",IF(AND(COUNT(OFFSET(J650,1-K$3,0):J650)=K$3,K649=""),AVERAGE(OFFSET(J650,1-K$3,0):J650),IF(COUNT(K649=1),K649+2/(K$3+1)*(J650-K649))))</f>
        <v/>
      </c>
      <c r="L650" s="82" t="str">
        <f ca="1">IF(OR(ROW()&lt;$L$3+3,E650=""),"",INT(AVERAGE(MAX(OFFSET(E650,1-$L$3,0):E650),MIN(OFFSET(F650,1-$L$3,0):F650))))</f>
        <v/>
      </c>
      <c r="M650" s="82" t="str">
        <f ca="1">IF(OR(ROW()&lt;$M$3+3,E650=""),"",INT(AVERAGE(MAX(OFFSET(E650,1-$M$3,0):E650),MIN(OFFSET(F650,1-$M$3,0):F650))))</f>
        <v/>
      </c>
      <c r="N650" s="65" t="str">
        <f t="shared" ca="1" si="53"/>
        <v/>
      </c>
      <c r="O650" s="102" t="str">
        <f ca="1">IF(ROW()&lt;$O$3+$N$3+3,"",IF(OFFSET(E650,1-$N$3,0)="","",INT(AVERAGE(MAX((OFFSET(E650,1-$O$3,0)):(OFFSET(E650,2-($N$3+$O$3),0))),MIN((OFFSET(F650,1-$O$3,0)):(OFFSET(F650,2-($N$3+$O$3),0)))))))</f>
        <v/>
      </c>
      <c r="P650" s="65" t="str">
        <f t="shared" ca="1" si="50"/>
        <v/>
      </c>
      <c r="Q650" s="93" t="str">
        <f t="shared" ca="1" si="49"/>
        <v/>
      </c>
      <c r="R650" s="90"/>
      <c r="S650" s="65"/>
      <c r="T650" s="65"/>
      <c r="U650" s="145" t="str">
        <f ca="1">IFERROR(AVERAGE(OFFSET(G650,1-U$3,0):G650),"")</f>
        <v/>
      </c>
      <c r="V650" s="85"/>
      <c r="W650" s="93"/>
      <c r="X650" s="146">
        <f t="shared" ca="1" si="51"/>
        <v>-1</v>
      </c>
      <c r="Y650" s="92"/>
      <c r="Z650" s="81"/>
      <c r="AA650" s="65"/>
      <c r="AB650" s="103"/>
      <c r="AC650" s="103"/>
      <c r="AD650" s="103"/>
      <c r="AE650" s="65"/>
      <c r="AF650" s="81"/>
      <c r="AG650" s="65"/>
      <c r="AH650" s="65"/>
      <c r="AI650" s="81"/>
      <c r="AJ650" s="65"/>
      <c r="AK650" s="103"/>
      <c r="AL650" s="103"/>
      <c r="AM650" s="103"/>
      <c r="AN650" s="65"/>
      <c r="AO650" s="81"/>
      <c r="AP650" s="65"/>
      <c r="AQ650" s="64"/>
    </row>
    <row r="651" spans="1:43" ht="18" customHeight="1">
      <c r="A651" s="46"/>
      <c r="B651" s="47"/>
      <c r="C651" s="48"/>
      <c r="D651" s="46"/>
      <c r="E651" s="46"/>
      <c r="F651" s="46"/>
      <c r="G651" s="46"/>
      <c r="H651" s="57" t="str">
        <f ca="1">IF(AND(COUNT(OFFSET(G651,1-H$3,0):G651)&lt;&gt;H$3),"",IF(AND(COUNT(OFFSET(G651,1-H$3,0):G651)=H$3,H650=""),AVERAGE(OFFSET(G651,1-H$3,0):G651),IF(COUNT(H650=1),H650+2/(H$3+1)*(G651-H650))))</f>
        <v/>
      </c>
      <c r="I651" s="57" t="str">
        <f ca="1">IF(AND(COUNT(OFFSET(G651,1-I$3,0):G651)&lt;&gt;I$3),"",IF(AND(COUNT(OFFSET(G651,1-I$3,0):G651)=I$3,I650=""),AVERAGE(OFFSET(G651,1-I$3,0):G651),IF(COUNT(I650=1),I650+2/(I$3+1)*(G651-I650))))</f>
        <v/>
      </c>
      <c r="J651" s="58" t="str">
        <f t="shared" ca="1" si="52"/>
        <v/>
      </c>
      <c r="K651" s="58" t="str">
        <f ca="1">IF(AND(COUNT(OFFSET(J651,1-K$3,0):J651)&lt;&gt;K$3),"",IF(AND(COUNT(OFFSET(J651,1-K$3,0):J651)=K$3,K650=""),AVERAGE(OFFSET(J651,1-K$3,0):J651),IF(COUNT(K650=1),K650+2/(K$3+1)*(J651-K650))))</f>
        <v/>
      </c>
      <c r="L651" s="82" t="str">
        <f ca="1">IF(OR(ROW()&lt;$L$3+3,E651=""),"",INT(AVERAGE(MAX(OFFSET(E651,1-$L$3,0):E651),MIN(OFFSET(F651,1-$L$3,0):F651))))</f>
        <v/>
      </c>
      <c r="M651" s="82" t="str">
        <f ca="1">IF(OR(ROW()&lt;$M$3+3,E651=""),"",INT(AVERAGE(MAX(OFFSET(E651,1-$M$3,0):E651),MIN(OFFSET(F651,1-$M$3,0):F651))))</f>
        <v/>
      </c>
      <c r="N651" s="65" t="str">
        <f t="shared" ca="1" si="53"/>
        <v/>
      </c>
      <c r="O651" s="102" t="str">
        <f ca="1">IF(ROW()&lt;$O$3+$N$3+3,"",IF(OFFSET(E651,1-$N$3,0)="","",INT(AVERAGE(MAX((OFFSET(E651,1-$O$3,0)):(OFFSET(E651,2-($N$3+$O$3),0))),MIN((OFFSET(F651,1-$O$3,0)):(OFFSET(F651,2-($N$3+$O$3),0)))))))</f>
        <v/>
      </c>
      <c r="P651" s="65" t="str">
        <f t="shared" ca="1" si="50"/>
        <v/>
      </c>
      <c r="Q651" s="93" t="str">
        <f t="shared" ca="1" si="49"/>
        <v/>
      </c>
      <c r="R651" s="90"/>
      <c r="S651" s="65"/>
      <c r="T651" s="65"/>
      <c r="U651" s="145" t="str">
        <f ca="1">IFERROR(AVERAGE(OFFSET(G651,1-U$3,0):G651),"")</f>
        <v/>
      </c>
      <c r="V651" s="85"/>
      <c r="W651" s="93"/>
      <c r="X651" s="146">
        <f t="shared" ca="1" si="51"/>
        <v>-1</v>
      </c>
      <c r="Y651" s="92"/>
      <c r="Z651" s="81"/>
      <c r="AA651" s="65"/>
      <c r="AB651" s="103"/>
      <c r="AC651" s="103"/>
      <c r="AD651" s="103"/>
      <c r="AE651" s="65"/>
      <c r="AF651" s="81"/>
      <c r="AG651" s="65"/>
      <c r="AH651" s="65"/>
      <c r="AI651" s="81"/>
      <c r="AJ651" s="65"/>
      <c r="AK651" s="103"/>
      <c r="AL651" s="103"/>
      <c r="AM651" s="103"/>
      <c r="AN651" s="65"/>
      <c r="AO651" s="81"/>
      <c r="AP651" s="65"/>
      <c r="AQ651" s="64"/>
    </row>
    <row r="652" spans="1:43" ht="18" customHeight="1">
      <c r="A652" s="46"/>
      <c r="B652" s="47"/>
      <c r="C652" s="48"/>
      <c r="D652" s="46"/>
      <c r="E652" s="46"/>
      <c r="F652" s="46"/>
      <c r="G652" s="46"/>
      <c r="H652" s="57" t="str">
        <f ca="1">IF(AND(COUNT(OFFSET(G652,1-H$3,0):G652)&lt;&gt;H$3),"",IF(AND(COUNT(OFFSET(G652,1-H$3,0):G652)=H$3,H651=""),AVERAGE(OFFSET(G652,1-H$3,0):G652),IF(COUNT(H651=1),H651+2/(H$3+1)*(G652-H651))))</f>
        <v/>
      </c>
      <c r="I652" s="57" t="str">
        <f ca="1">IF(AND(COUNT(OFFSET(G652,1-I$3,0):G652)&lt;&gt;I$3),"",IF(AND(COUNT(OFFSET(G652,1-I$3,0):G652)=I$3,I651=""),AVERAGE(OFFSET(G652,1-I$3,0):G652),IF(COUNT(I651=1),I651+2/(I$3+1)*(G652-I651))))</f>
        <v/>
      </c>
      <c r="J652" s="58" t="str">
        <f t="shared" ca="1" si="52"/>
        <v/>
      </c>
      <c r="K652" s="58" t="str">
        <f ca="1">IF(AND(COUNT(OFFSET(J652,1-K$3,0):J652)&lt;&gt;K$3),"",IF(AND(COUNT(OFFSET(J652,1-K$3,0):J652)=K$3,K651=""),AVERAGE(OFFSET(J652,1-K$3,0):J652),IF(COUNT(K651=1),K651+2/(K$3+1)*(J652-K651))))</f>
        <v/>
      </c>
      <c r="L652" s="82" t="str">
        <f ca="1">IF(OR(ROW()&lt;$L$3+3,E652=""),"",INT(AVERAGE(MAX(OFFSET(E652,1-$L$3,0):E652),MIN(OFFSET(F652,1-$L$3,0):F652))))</f>
        <v/>
      </c>
      <c r="M652" s="82" t="str">
        <f ca="1">IF(OR(ROW()&lt;$M$3+3,E652=""),"",INT(AVERAGE(MAX(OFFSET(E652,1-$M$3,0):E652),MIN(OFFSET(F652,1-$M$3,0):F652))))</f>
        <v/>
      </c>
      <c r="N652" s="65" t="str">
        <f t="shared" ca="1" si="53"/>
        <v/>
      </c>
      <c r="O652" s="102" t="str">
        <f ca="1">IF(ROW()&lt;$O$3+$N$3+3,"",IF(OFFSET(E652,1-$N$3,0)="","",INT(AVERAGE(MAX((OFFSET(E652,1-$O$3,0)):(OFFSET(E652,2-($N$3+$O$3),0))),MIN((OFFSET(F652,1-$O$3,0)):(OFFSET(F652,2-($N$3+$O$3),0)))))))</f>
        <v/>
      </c>
      <c r="P652" s="65" t="str">
        <f t="shared" ca="1" si="50"/>
        <v/>
      </c>
      <c r="Q652" s="93" t="str">
        <f t="shared" ca="1" si="49"/>
        <v/>
      </c>
      <c r="R652" s="90"/>
      <c r="S652" s="65"/>
      <c r="T652" s="65"/>
      <c r="U652" s="145" t="str">
        <f ca="1">IFERROR(AVERAGE(OFFSET(G652,1-U$3,0):G652),"")</f>
        <v/>
      </c>
      <c r="V652" s="85"/>
      <c r="W652" s="93"/>
      <c r="X652" s="146">
        <f t="shared" ca="1" si="51"/>
        <v>-1</v>
      </c>
      <c r="Y652" s="92"/>
      <c r="Z652" s="81"/>
      <c r="AA652" s="65"/>
      <c r="AB652" s="103"/>
      <c r="AC652" s="103"/>
      <c r="AD652" s="103"/>
      <c r="AE652" s="65"/>
      <c r="AF652" s="81"/>
      <c r="AG652" s="65"/>
      <c r="AH652" s="65"/>
      <c r="AI652" s="81"/>
      <c r="AJ652" s="65"/>
      <c r="AK652" s="103"/>
      <c r="AL652" s="103"/>
      <c r="AM652" s="103"/>
      <c r="AN652" s="65"/>
      <c r="AO652" s="81"/>
      <c r="AP652" s="65"/>
      <c r="AQ652" s="64"/>
    </row>
    <row r="653" spans="1:43" ht="18" customHeight="1">
      <c r="A653" s="46"/>
      <c r="B653" s="47"/>
      <c r="C653" s="48"/>
      <c r="D653" s="46"/>
      <c r="E653" s="46"/>
      <c r="F653" s="46"/>
      <c r="G653" s="46"/>
      <c r="H653" s="57" t="str">
        <f ca="1">IF(AND(COUNT(OFFSET(G653,1-H$3,0):G653)&lt;&gt;H$3),"",IF(AND(COUNT(OFFSET(G653,1-H$3,0):G653)=H$3,H652=""),AVERAGE(OFFSET(G653,1-H$3,0):G653),IF(COUNT(H652=1),H652+2/(H$3+1)*(G653-H652))))</f>
        <v/>
      </c>
      <c r="I653" s="57" t="str">
        <f ca="1">IF(AND(COUNT(OFFSET(G653,1-I$3,0):G653)&lt;&gt;I$3),"",IF(AND(COUNT(OFFSET(G653,1-I$3,0):G653)=I$3,I652=""),AVERAGE(OFFSET(G653,1-I$3,0):G653),IF(COUNT(I652=1),I652+2/(I$3+1)*(G653-I652))))</f>
        <v/>
      </c>
      <c r="J653" s="58" t="str">
        <f t="shared" ca="1" si="52"/>
        <v/>
      </c>
      <c r="K653" s="58" t="str">
        <f ca="1">IF(AND(COUNT(OFFSET(J653,1-K$3,0):J653)&lt;&gt;K$3),"",IF(AND(COUNT(OFFSET(J653,1-K$3,0):J653)=K$3,K652=""),AVERAGE(OFFSET(J653,1-K$3,0):J653),IF(COUNT(K652=1),K652+2/(K$3+1)*(J653-K652))))</f>
        <v/>
      </c>
      <c r="L653" s="82" t="str">
        <f ca="1">IF(OR(ROW()&lt;$L$3+3,E653=""),"",INT(AVERAGE(MAX(OFFSET(E653,1-$L$3,0):E653),MIN(OFFSET(F653,1-$L$3,0):F653))))</f>
        <v/>
      </c>
      <c r="M653" s="82" t="str">
        <f ca="1">IF(OR(ROW()&lt;$M$3+3,E653=""),"",INT(AVERAGE(MAX(OFFSET(E653,1-$M$3,0):E653),MIN(OFFSET(F653,1-$M$3,0):F653))))</f>
        <v/>
      </c>
      <c r="N653" s="65" t="str">
        <f t="shared" ca="1" si="53"/>
        <v/>
      </c>
      <c r="O653" s="102" t="str">
        <f ca="1">IF(ROW()&lt;$O$3+$N$3+3,"",IF(OFFSET(E653,1-$N$3,0)="","",INT(AVERAGE(MAX((OFFSET(E653,1-$O$3,0)):(OFFSET(E653,2-($N$3+$O$3),0))),MIN((OFFSET(F653,1-$O$3,0)):(OFFSET(F653,2-($N$3+$O$3),0)))))))</f>
        <v/>
      </c>
      <c r="P653" s="65" t="str">
        <f t="shared" ca="1" si="50"/>
        <v/>
      </c>
      <c r="Q653" s="93" t="str">
        <f t="shared" ca="1" si="49"/>
        <v/>
      </c>
      <c r="R653" s="90"/>
      <c r="S653" s="65"/>
      <c r="T653" s="65"/>
      <c r="U653" s="145" t="str">
        <f ca="1">IFERROR(AVERAGE(OFFSET(G653,1-U$3,0):G653),"")</f>
        <v/>
      </c>
      <c r="V653" s="85"/>
      <c r="W653" s="93"/>
      <c r="X653" s="146">
        <f t="shared" ca="1" si="51"/>
        <v>-1</v>
      </c>
      <c r="Y653" s="92"/>
      <c r="Z653" s="81"/>
      <c r="AA653" s="65"/>
      <c r="AB653" s="103"/>
      <c r="AC653" s="103"/>
      <c r="AD653" s="103"/>
      <c r="AE653" s="65"/>
      <c r="AF653" s="81"/>
      <c r="AG653" s="65"/>
      <c r="AH653" s="65"/>
      <c r="AI653" s="81"/>
      <c r="AJ653" s="65"/>
      <c r="AK653" s="103"/>
      <c r="AL653" s="103"/>
      <c r="AM653" s="103"/>
      <c r="AN653" s="65"/>
      <c r="AO653" s="81"/>
      <c r="AP653" s="65"/>
      <c r="AQ653" s="64"/>
    </row>
    <row r="654" spans="1:43" ht="18" customHeight="1">
      <c r="A654" s="46"/>
      <c r="B654" s="47"/>
      <c r="C654" s="48"/>
      <c r="D654" s="46"/>
      <c r="E654" s="46"/>
      <c r="F654" s="46"/>
      <c r="G654" s="46"/>
      <c r="H654" s="57" t="str">
        <f ca="1">IF(AND(COUNT(OFFSET(G654,1-H$3,0):G654)&lt;&gt;H$3),"",IF(AND(COUNT(OFFSET(G654,1-H$3,0):G654)=H$3,H653=""),AVERAGE(OFFSET(G654,1-H$3,0):G654),IF(COUNT(H653=1),H653+2/(H$3+1)*(G654-H653))))</f>
        <v/>
      </c>
      <c r="I654" s="57" t="str">
        <f ca="1">IF(AND(COUNT(OFFSET(G654,1-I$3,0):G654)&lt;&gt;I$3),"",IF(AND(COUNT(OFFSET(G654,1-I$3,0):G654)=I$3,I653=""),AVERAGE(OFFSET(G654,1-I$3,0):G654),IF(COUNT(I653=1),I653+2/(I$3+1)*(G654-I653))))</f>
        <v/>
      </c>
      <c r="J654" s="58" t="str">
        <f t="shared" ca="1" si="52"/>
        <v/>
      </c>
      <c r="K654" s="58" t="str">
        <f ca="1">IF(AND(COUNT(OFFSET(J654,1-K$3,0):J654)&lt;&gt;K$3),"",IF(AND(COUNT(OFFSET(J654,1-K$3,0):J654)=K$3,K653=""),AVERAGE(OFFSET(J654,1-K$3,0):J654),IF(COUNT(K653=1),K653+2/(K$3+1)*(J654-K653))))</f>
        <v/>
      </c>
      <c r="L654" s="82" t="str">
        <f ca="1">IF(OR(ROW()&lt;$L$3+3,E654=""),"",INT(AVERAGE(MAX(OFFSET(E654,1-$L$3,0):E654),MIN(OFFSET(F654,1-$L$3,0):F654))))</f>
        <v/>
      </c>
      <c r="M654" s="82" t="str">
        <f ca="1">IF(OR(ROW()&lt;$M$3+3,E654=""),"",INT(AVERAGE(MAX(OFFSET(E654,1-$M$3,0):E654),MIN(OFFSET(F654,1-$M$3,0):F654))))</f>
        <v/>
      </c>
      <c r="N654" s="65" t="str">
        <f t="shared" ca="1" si="53"/>
        <v/>
      </c>
      <c r="O654" s="102" t="str">
        <f ca="1">IF(ROW()&lt;$O$3+$N$3+3,"",IF(OFFSET(E654,1-$N$3,0)="","",INT(AVERAGE(MAX((OFFSET(E654,1-$O$3,0)):(OFFSET(E654,2-($N$3+$O$3),0))),MIN((OFFSET(F654,1-$O$3,0)):(OFFSET(F654,2-($N$3+$O$3),0)))))))</f>
        <v/>
      </c>
      <c r="P654" s="65" t="str">
        <f t="shared" ca="1" si="50"/>
        <v/>
      </c>
      <c r="Q654" s="93" t="str">
        <f t="shared" ca="1" si="49"/>
        <v/>
      </c>
      <c r="R654" s="90"/>
      <c r="S654" s="65"/>
      <c r="T654" s="65"/>
      <c r="U654" s="145" t="str">
        <f ca="1">IFERROR(AVERAGE(OFFSET(G654,1-U$3,0):G654),"")</f>
        <v/>
      </c>
      <c r="V654" s="85"/>
      <c r="W654" s="93"/>
      <c r="X654" s="146">
        <f t="shared" ca="1" si="51"/>
        <v>-1</v>
      </c>
      <c r="Y654" s="92"/>
      <c r="Z654" s="81"/>
      <c r="AA654" s="65"/>
      <c r="AB654" s="103"/>
      <c r="AC654" s="103"/>
      <c r="AD654" s="103"/>
      <c r="AE654" s="65"/>
      <c r="AF654" s="81"/>
      <c r="AG654" s="65"/>
      <c r="AH654" s="65"/>
      <c r="AI654" s="81"/>
      <c r="AJ654" s="65"/>
      <c r="AK654" s="103"/>
      <c r="AL654" s="103"/>
      <c r="AM654" s="103"/>
      <c r="AN654" s="65"/>
      <c r="AO654" s="81"/>
      <c r="AP654" s="65"/>
      <c r="AQ654" s="64"/>
    </row>
    <row r="655" spans="1:43" ht="18" customHeight="1">
      <c r="A655" s="46"/>
      <c r="B655" s="47"/>
      <c r="C655" s="48"/>
      <c r="D655" s="46"/>
      <c r="E655" s="46"/>
      <c r="F655" s="46"/>
      <c r="G655" s="46"/>
      <c r="H655" s="57" t="str">
        <f ca="1">IF(AND(COUNT(OFFSET(G655,1-H$3,0):G655)&lt;&gt;H$3),"",IF(AND(COUNT(OFFSET(G655,1-H$3,0):G655)=H$3,H654=""),AVERAGE(OFFSET(G655,1-H$3,0):G655),IF(COUNT(H654=1),H654+2/(H$3+1)*(G655-H654))))</f>
        <v/>
      </c>
      <c r="I655" s="57" t="str">
        <f ca="1">IF(AND(COUNT(OFFSET(G655,1-I$3,0):G655)&lt;&gt;I$3),"",IF(AND(COUNT(OFFSET(G655,1-I$3,0):G655)=I$3,I654=""),AVERAGE(OFFSET(G655,1-I$3,0):G655),IF(COUNT(I654=1),I654+2/(I$3+1)*(G655-I654))))</f>
        <v/>
      </c>
      <c r="J655" s="58" t="str">
        <f t="shared" ca="1" si="52"/>
        <v/>
      </c>
      <c r="K655" s="58" t="str">
        <f ca="1">IF(AND(COUNT(OFFSET(J655,1-K$3,0):J655)&lt;&gt;K$3),"",IF(AND(COUNT(OFFSET(J655,1-K$3,0):J655)=K$3,K654=""),AVERAGE(OFFSET(J655,1-K$3,0):J655),IF(COUNT(K654=1),K654+2/(K$3+1)*(J655-K654))))</f>
        <v/>
      </c>
      <c r="L655" s="82" t="str">
        <f ca="1">IF(OR(ROW()&lt;$L$3+3,E655=""),"",INT(AVERAGE(MAX(OFFSET(E655,1-$L$3,0):E655),MIN(OFFSET(F655,1-$L$3,0):F655))))</f>
        <v/>
      </c>
      <c r="M655" s="82" t="str">
        <f ca="1">IF(OR(ROW()&lt;$M$3+3,E655=""),"",INT(AVERAGE(MAX(OFFSET(E655,1-$M$3,0):E655),MIN(OFFSET(F655,1-$M$3,0):F655))))</f>
        <v/>
      </c>
      <c r="N655" s="65" t="str">
        <f t="shared" ca="1" si="53"/>
        <v/>
      </c>
      <c r="O655" s="102" t="str">
        <f ca="1">IF(ROW()&lt;$O$3+$N$3+3,"",IF(OFFSET(E655,1-$N$3,0)="","",INT(AVERAGE(MAX((OFFSET(E655,1-$O$3,0)):(OFFSET(E655,2-($N$3+$O$3),0))),MIN((OFFSET(F655,1-$O$3,0)):(OFFSET(F655,2-($N$3+$O$3),0)))))))</f>
        <v/>
      </c>
      <c r="P655" s="65" t="str">
        <f t="shared" ca="1" si="50"/>
        <v/>
      </c>
      <c r="Q655" s="93" t="str">
        <f t="shared" ca="1" si="49"/>
        <v/>
      </c>
      <c r="R655" s="90"/>
      <c r="S655" s="65"/>
      <c r="T655" s="65"/>
      <c r="U655" s="145" t="str">
        <f ca="1">IFERROR(AVERAGE(OFFSET(G655,1-U$3,0):G655),"")</f>
        <v/>
      </c>
      <c r="V655" s="85"/>
      <c r="W655" s="93"/>
      <c r="X655" s="146">
        <f t="shared" ca="1" si="51"/>
        <v>-1</v>
      </c>
      <c r="Y655" s="92"/>
      <c r="Z655" s="81"/>
      <c r="AA655" s="65"/>
      <c r="AB655" s="103"/>
      <c r="AC655" s="103"/>
      <c r="AD655" s="103"/>
      <c r="AE655" s="65"/>
      <c r="AF655" s="81"/>
      <c r="AG655" s="65"/>
      <c r="AH655" s="65"/>
      <c r="AI655" s="81"/>
      <c r="AJ655" s="65"/>
      <c r="AK655" s="103"/>
      <c r="AL655" s="103"/>
      <c r="AM655" s="103"/>
      <c r="AN655" s="65"/>
      <c r="AO655" s="81"/>
      <c r="AP655" s="65"/>
      <c r="AQ655" s="64"/>
    </row>
    <row r="656" spans="1:43" ht="18" customHeight="1">
      <c r="A656" s="46"/>
      <c r="B656" s="47"/>
      <c r="C656" s="48"/>
      <c r="D656" s="46"/>
      <c r="E656" s="46"/>
      <c r="F656" s="46"/>
      <c r="G656" s="46"/>
      <c r="H656" s="57" t="str">
        <f ca="1">IF(AND(COUNT(OFFSET(G656,1-H$3,0):G656)&lt;&gt;H$3),"",IF(AND(COUNT(OFFSET(G656,1-H$3,0):G656)=H$3,H655=""),AVERAGE(OFFSET(G656,1-H$3,0):G656),IF(COUNT(H655=1),H655+2/(H$3+1)*(G656-H655))))</f>
        <v/>
      </c>
      <c r="I656" s="57" t="str">
        <f ca="1">IF(AND(COUNT(OFFSET(G656,1-I$3,0):G656)&lt;&gt;I$3),"",IF(AND(COUNT(OFFSET(G656,1-I$3,0):G656)=I$3,I655=""),AVERAGE(OFFSET(G656,1-I$3,0):G656),IF(COUNT(I655=1),I655+2/(I$3+1)*(G656-I655))))</f>
        <v/>
      </c>
      <c r="J656" s="58" t="str">
        <f t="shared" ca="1" si="52"/>
        <v/>
      </c>
      <c r="K656" s="58" t="str">
        <f ca="1">IF(AND(COUNT(OFFSET(J656,1-K$3,0):J656)&lt;&gt;K$3),"",IF(AND(COUNT(OFFSET(J656,1-K$3,0):J656)=K$3,K655=""),AVERAGE(OFFSET(J656,1-K$3,0):J656),IF(COUNT(K655=1),K655+2/(K$3+1)*(J656-K655))))</f>
        <v/>
      </c>
      <c r="L656" s="82" t="str">
        <f ca="1">IF(OR(ROW()&lt;$L$3+3,E656=""),"",INT(AVERAGE(MAX(OFFSET(E656,1-$L$3,0):E656),MIN(OFFSET(F656,1-$L$3,0):F656))))</f>
        <v/>
      </c>
      <c r="M656" s="82" t="str">
        <f ca="1">IF(OR(ROW()&lt;$M$3+3,E656=""),"",INT(AVERAGE(MAX(OFFSET(E656,1-$M$3,0):E656),MIN(OFFSET(F656,1-$M$3,0):F656))))</f>
        <v/>
      </c>
      <c r="N656" s="65" t="str">
        <f t="shared" ca="1" si="53"/>
        <v/>
      </c>
      <c r="O656" s="102" t="str">
        <f ca="1">IF(ROW()&lt;$O$3+$N$3+3,"",IF(OFFSET(E656,1-$N$3,0)="","",INT(AVERAGE(MAX((OFFSET(E656,1-$O$3,0)):(OFFSET(E656,2-($N$3+$O$3),0))),MIN((OFFSET(F656,1-$O$3,0)):(OFFSET(F656,2-($N$3+$O$3),0)))))))</f>
        <v/>
      </c>
      <c r="P656" s="65" t="str">
        <f t="shared" ca="1" si="50"/>
        <v/>
      </c>
      <c r="Q656" s="93" t="str">
        <f t="shared" ref="Q656:Q719" ca="1" si="54">IF(OFFSET(G656,1-$Q$3,0)="","",OFFSET(G656,1-$Q$3,0))</f>
        <v/>
      </c>
      <c r="R656" s="90"/>
      <c r="S656" s="65"/>
      <c r="T656" s="65"/>
      <c r="U656" s="145" t="str">
        <f ca="1">IFERROR(AVERAGE(OFFSET(G656,1-U$3,0):G656),"")</f>
        <v/>
      </c>
      <c r="V656" s="85"/>
      <c r="W656" s="93"/>
      <c r="X656" s="146">
        <f t="shared" ca="1" si="51"/>
        <v>-1</v>
      </c>
      <c r="Y656" s="92"/>
      <c r="Z656" s="81"/>
      <c r="AA656" s="65"/>
      <c r="AB656" s="103"/>
      <c r="AC656" s="103"/>
      <c r="AD656" s="103"/>
      <c r="AE656" s="65"/>
      <c r="AF656" s="81"/>
      <c r="AG656" s="65"/>
      <c r="AH656" s="65"/>
      <c r="AI656" s="81"/>
      <c r="AJ656" s="65"/>
      <c r="AK656" s="103"/>
      <c r="AL656" s="103"/>
      <c r="AM656" s="103"/>
      <c r="AN656" s="65"/>
      <c r="AO656" s="81"/>
      <c r="AP656" s="65"/>
      <c r="AQ656" s="64"/>
    </row>
    <row r="657" spans="1:43" ht="18" customHeight="1">
      <c r="A657" s="46"/>
      <c r="B657" s="47"/>
      <c r="C657" s="48"/>
      <c r="D657" s="46"/>
      <c r="E657" s="46"/>
      <c r="F657" s="46"/>
      <c r="G657" s="46"/>
      <c r="H657" s="57" t="str">
        <f ca="1">IF(AND(COUNT(OFFSET(G657,1-H$3,0):G657)&lt;&gt;H$3),"",IF(AND(COUNT(OFFSET(G657,1-H$3,0):G657)=H$3,H656=""),AVERAGE(OFFSET(G657,1-H$3,0):G657),IF(COUNT(H656=1),H656+2/(H$3+1)*(G657-H656))))</f>
        <v/>
      </c>
      <c r="I657" s="57" t="str">
        <f ca="1">IF(AND(COUNT(OFFSET(G657,1-I$3,0):G657)&lt;&gt;I$3),"",IF(AND(COUNT(OFFSET(G657,1-I$3,0):G657)=I$3,I656=""),AVERAGE(OFFSET(G657,1-I$3,0):G657),IF(COUNT(I656=1),I656+2/(I$3+1)*(G657-I656))))</f>
        <v/>
      </c>
      <c r="J657" s="58" t="str">
        <f t="shared" ca="1" si="52"/>
        <v/>
      </c>
      <c r="K657" s="58" t="str">
        <f ca="1">IF(AND(COUNT(OFFSET(J657,1-K$3,0):J657)&lt;&gt;K$3),"",IF(AND(COUNT(OFFSET(J657,1-K$3,0):J657)=K$3,K656=""),AVERAGE(OFFSET(J657,1-K$3,0):J657),IF(COUNT(K656=1),K656+2/(K$3+1)*(J657-K656))))</f>
        <v/>
      </c>
      <c r="L657" s="82" t="str">
        <f ca="1">IF(OR(ROW()&lt;$L$3+3,E657=""),"",INT(AVERAGE(MAX(OFFSET(E657,1-$L$3,0):E657),MIN(OFFSET(F657,1-$L$3,0):F657))))</f>
        <v/>
      </c>
      <c r="M657" s="82" t="str">
        <f ca="1">IF(OR(ROW()&lt;$M$3+3,E657=""),"",INT(AVERAGE(MAX(OFFSET(E657,1-$M$3,0):E657),MIN(OFFSET(F657,1-$M$3,0):F657))))</f>
        <v/>
      </c>
      <c r="N657" s="65" t="str">
        <f t="shared" ca="1" si="53"/>
        <v/>
      </c>
      <c r="O657" s="102" t="str">
        <f ca="1">IF(ROW()&lt;$O$3+$N$3+3,"",IF(OFFSET(E657,1-$N$3,0)="","",INT(AVERAGE(MAX((OFFSET(E657,1-$O$3,0)):(OFFSET(E657,2-($N$3+$O$3),0))),MIN((OFFSET(F657,1-$O$3,0)):(OFFSET(F657,2-($N$3+$O$3),0)))))))</f>
        <v/>
      </c>
      <c r="P657" s="65" t="str">
        <f t="shared" ca="1" si="50"/>
        <v/>
      </c>
      <c r="Q657" s="93" t="str">
        <f t="shared" ca="1" si="54"/>
        <v/>
      </c>
      <c r="R657" s="90"/>
      <c r="S657" s="65"/>
      <c r="T657" s="65"/>
      <c r="U657" s="145" t="str">
        <f ca="1">IFERROR(AVERAGE(OFFSET(G657,1-U$3,0):G657),"")</f>
        <v/>
      </c>
      <c r="V657" s="85"/>
      <c r="W657" s="93"/>
      <c r="X657" s="146">
        <f t="shared" ca="1" si="51"/>
        <v>-1</v>
      </c>
      <c r="Y657" s="92"/>
      <c r="Z657" s="81"/>
      <c r="AA657" s="65"/>
      <c r="AB657" s="103"/>
      <c r="AC657" s="103"/>
      <c r="AD657" s="103"/>
      <c r="AE657" s="65"/>
      <c r="AF657" s="81"/>
      <c r="AG657" s="65"/>
      <c r="AH657" s="65"/>
      <c r="AI657" s="81"/>
      <c r="AJ657" s="65"/>
      <c r="AK657" s="103"/>
      <c r="AL657" s="103"/>
      <c r="AM657" s="103"/>
      <c r="AN657" s="65"/>
      <c r="AO657" s="81"/>
      <c r="AP657" s="65"/>
      <c r="AQ657" s="64"/>
    </row>
    <row r="658" spans="1:43" ht="18" customHeight="1">
      <c r="A658" s="46"/>
      <c r="B658" s="47"/>
      <c r="C658" s="48"/>
      <c r="D658" s="46"/>
      <c r="E658" s="46"/>
      <c r="F658" s="46"/>
      <c r="G658" s="46"/>
      <c r="H658" s="57" t="str">
        <f ca="1">IF(AND(COUNT(OFFSET(G658,1-H$3,0):G658)&lt;&gt;H$3),"",IF(AND(COUNT(OFFSET(G658,1-H$3,0):G658)=H$3,H657=""),AVERAGE(OFFSET(G658,1-H$3,0):G658),IF(COUNT(H657=1),H657+2/(H$3+1)*(G658-H657))))</f>
        <v/>
      </c>
      <c r="I658" s="57" t="str">
        <f ca="1">IF(AND(COUNT(OFFSET(G658,1-I$3,0):G658)&lt;&gt;I$3),"",IF(AND(COUNT(OFFSET(G658,1-I$3,0):G658)=I$3,I657=""),AVERAGE(OFFSET(G658,1-I$3,0):G658),IF(COUNT(I657=1),I657+2/(I$3+1)*(G658-I657))))</f>
        <v/>
      </c>
      <c r="J658" s="58" t="str">
        <f t="shared" ca="1" si="52"/>
        <v/>
      </c>
      <c r="K658" s="58" t="str">
        <f ca="1">IF(AND(COUNT(OFFSET(J658,1-K$3,0):J658)&lt;&gt;K$3),"",IF(AND(COUNT(OFFSET(J658,1-K$3,0):J658)=K$3,K657=""),AVERAGE(OFFSET(J658,1-K$3,0):J658),IF(COUNT(K657=1),K657+2/(K$3+1)*(J658-K657))))</f>
        <v/>
      </c>
      <c r="L658" s="82" t="str">
        <f ca="1">IF(OR(ROW()&lt;$L$3+3,E658=""),"",INT(AVERAGE(MAX(OFFSET(E658,1-$L$3,0):E658),MIN(OFFSET(F658,1-$L$3,0):F658))))</f>
        <v/>
      </c>
      <c r="M658" s="82" t="str">
        <f ca="1">IF(OR(ROW()&lt;$M$3+3,E658=""),"",INT(AVERAGE(MAX(OFFSET(E658,1-$M$3,0):E658),MIN(OFFSET(F658,1-$M$3,0):F658))))</f>
        <v/>
      </c>
      <c r="N658" s="65" t="str">
        <f t="shared" ca="1" si="53"/>
        <v/>
      </c>
      <c r="O658" s="102" t="str">
        <f ca="1">IF(ROW()&lt;$O$3+$N$3+3,"",IF(OFFSET(E658,1-$N$3,0)="","",INT(AVERAGE(MAX((OFFSET(E658,1-$O$3,0)):(OFFSET(E658,2-($N$3+$O$3),0))),MIN((OFFSET(F658,1-$O$3,0)):(OFFSET(F658,2-($N$3+$O$3),0)))))))</f>
        <v/>
      </c>
      <c r="P658" s="65" t="str">
        <f t="shared" ca="1" si="50"/>
        <v/>
      </c>
      <c r="Q658" s="93" t="str">
        <f t="shared" ca="1" si="54"/>
        <v/>
      </c>
      <c r="R658" s="90"/>
      <c r="S658" s="65"/>
      <c r="T658" s="65"/>
      <c r="U658" s="145" t="str">
        <f ca="1">IFERROR(AVERAGE(OFFSET(G658,1-U$3,0):G658),"")</f>
        <v/>
      </c>
      <c r="V658" s="85"/>
      <c r="W658" s="93"/>
      <c r="X658" s="146">
        <f t="shared" ca="1" si="51"/>
        <v>-1</v>
      </c>
      <c r="Y658" s="92"/>
      <c r="Z658" s="81"/>
      <c r="AA658" s="65"/>
      <c r="AB658" s="103"/>
      <c r="AC658" s="103"/>
      <c r="AD658" s="103"/>
      <c r="AE658" s="65"/>
      <c r="AF658" s="81"/>
      <c r="AG658" s="65"/>
      <c r="AH658" s="65"/>
      <c r="AI658" s="81"/>
      <c r="AJ658" s="65"/>
      <c r="AK658" s="103"/>
      <c r="AL658" s="103"/>
      <c r="AM658" s="103"/>
      <c r="AN658" s="65"/>
      <c r="AO658" s="81"/>
      <c r="AP658" s="65"/>
      <c r="AQ658" s="64"/>
    </row>
    <row r="659" spans="1:43" ht="18" customHeight="1">
      <c r="A659" s="46"/>
      <c r="B659" s="47"/>
      <c r="C659" s="48"/>
      <c r="D659" s="46"/>
      <c r="E659" s="46"/>
      <c r="F659" s="46"/>
      <c r="G659" s="46"/>
      <c r="H659" s="57" t="str">
        <f ca="1">IF(AND(COUNT(OFFSET(G659,1-H$3,0):G659)&lt;&gt;H$3),"",IF(AND(COUNT(OFFSET(G659,1-H$3,0):G659)=H$3,H658=""),AVERAGE(OFFSET(G659,1-H$3,0):G659),IF(COUNT(H658=1),H658+2/(H$3+1)*(G659-H658))))</f>
        <v/>
      </c>
      <c r="I659" s="57" t="str">
        <f ca="1">IF(AND(COUNT(OFFSET(G659,1-I$3,0):G659)&lt;&gt;I$3),"",IF(AND(COUNT(OFFSET(G659,1-I$3,0):G659)=I$3,I658=""),AVERAGE(OFFSET(G659,1-I$3,0):G659),IF(COUNT(I658=1),I658+2/(I$3+1)*(G659-I658))))</f>
        <v/>
      </c>
      <c r="J659" s="58" t="str">
        <f t="shared" ca="1" si="52"/>
        <v/>
      </c>
      <c r="K659" s="58" t="str">
        <f ca="1">IF(AND(COUNT(OFFSET(J659,1-K$3,0):J659)&lt;&gt;K$3),"",IF(AND(COUNT(OFFSET(J659,1-K$3,0):J659)=K$3,K658=""),AVERAGE(OFFSET(J659,1-K$3,0):J659),IF(COUNT(K658=1),K658+2/(K$3+1)*(J659-K658))))</f>
        <v/>
      </c>
      <c r="L659" s="82" t="str">
        <f ca="1">IF(OR(ROW()&lt;$L$3+3,E659=""),"",INT(AVERAGE(MAX(OFFSET(E659,1-$L$3,0):E659),MIN(OFFSET(F659,1-$L$3,0):F659))))</f>
        <v/>
      </c>
      <c r="M659" s="82" t="str">
        <f ca="1">IF(OR(ROW()&lt;$M$3+3,E659=""),"",INT(AVERAGE(MAX(OFFSET(E659,1-$M$3,0):E659),MIN(OFFSET(F659,1-$M$3,0):F659))))</f>
        <v/>
      </c>
      <c r="N659" s="65" t="str">
        <f t="shared" ca="1" si="53"/>
        <v/>
      </c>
      <c r="O659" s="102" t="str">
        <f ca="1">IF(ROW()&lt;$O$3+$N$3+3,"",IF(OFFSET(E659,1-$N$3,0)="","",INT(AVERAGE(MAX((OFFSET(E659,1-$O$3,0)):(OFFSET(E659,2-($N$3+$O$3),0))),MIN((OFFSET(F659,1-$O$3,0)):(OFFSET(F659,2-($N$3+$O$3),0)))))))</f>
        <v/>
      </c>
      <c r="P659" s="65" t="str">
        <f t="shared" ca="1" si="50"/>
        <v/>
      </c>
      <c r="Q659" s="93" t="str">
        <f t="shared" ca="1" si="54"/>
        <v/>
      </c>
      <c r="R659" s="90"/>
      <c r="S659" s="65"/>
      <c r="T659" s="65"/>
      <c r="U659" s="145" t="str">
        <f ca="1">IFERROR(AVERAGE(OFFSET(G659,1-U$3,0):G659),"")</f>
        <v/>
      </c>
      <c r="V659" s="85"/>
      <c r="W659" s="93"/>
      <c r="X659" s="146">
        <f t="shared" ca="1" si="51"/>
        <v>-1</v>
      </c>
      <c r="Y659" s="92"/>
      <c r="Z659" s="81"/>
      <c r="AA659" s="65"/>
      <c r="AB659" s="103"/>
      <c r="AC659" s="103"/>
      <c r="AD659" s="103"/>
      <c r="AE659" s="65"/>
      <c r="AF659" s="81"/>
      <c r="AG659" s="65"/>
      <c r="AH659" s="65"/>
      <c r="AI659" s="81"/>
      <c r="AJ659" s="65"/>
      <c r="AK659" s="103"/>
      <c r="AL659" s="103"/>
      <c r="AM659" s="103"/>
      <c r="AN659" s="65"/>
      <c r="AO659" s="81"/>
      <c r="AP659" s="65"/>
      <c r="AQ659" s="64"/>
    </row>
    <row r="660" spans="1:43" ht="18" customHeight="1">
      <c r="A660" s="46"/>
      <c r="B660" s="47"/>
      <c r="C660" s="48"/>
      <c r="D660" s="46"/>
      <c r="E660" s="46"/>
      <c r="F660" s="46"/>
      <c r="G660" s="46"/>
      <c r="H660" s="57" t="str">
        <f ca="1">IF(AND(COUNT(OFFSET(G660,1-H$3,0):G660)&lt;&gt;H$3),"",IF(AND(COUNT(OFFSET(G660,1-H$3,0):G660)=H$3,H659=""),AVERAGE(OFFSET(G660,1-H$3,0):G660),IF(COUNT(H659=1),H659+2/(H$3+1)*(G660-H659))))</f>
        <v/>
      </c>
      <c r="I660" s="57" t="str">
        <f ca="1">IF(AND(COUNT(OFFSET(G660,1-I$3,0):G660)&lt;&gt;I$3),"",IF(AND(COUNT(OFFSET(G660,1-I$3,0):G660)=I$3,I659=""),AVERAGE(OFFSET(G660,1-I$3,0):G660),IF(COUNT(I659=1),I659+2/(I$3+1)*(G660-I659))))</f>
        <v/>
      </c>
      <c r="J660" s="58" t="str">
        <f t="shared" ca="1" si="52"/>
        <v/>
      </c>
      <c r="K660" s="58" t="str">
        <f ca="1">IF(AND(COUNT(OFFSET(J660,1-K$3,0):J660)&lt;&gt;K$3),"",IF(AND(COUNT(OFFSET(J660,1-K$3,0):J660)=K$3,K659=""),AVERAGE(OFFSET(J660,1-K$3,0):J660),IF(COUNT(K659=1),K659+2/(K$3+1)*(J660-K659))))</f>
        <v/>
      </c>
      <c r="L660" s="82" t="str">
        <f ca="1">IF(OR(ROW()&lt;$L$3+3,E660=""),"",INT(AVERAGE(MAX(OFFSET(E660,1-$L$3,0):E660),MIN(OFFSET(F660,1-$L$3,0):F660))))</f>
        <v/>
      </c>
      <c r="M660" s="82" t="str">
        <f ca="1">IF(OR(ROW()&lt;$M$3+3,E660=""),"",INT(AVERAGE(MAX(OFFSET(E660,1-$M$3,0):E660),MIN(OFFSET(F660,1-$M$3,0):F660))))</f>
        <v/>
      </c>
      <c r="N660" s="65" t="str">
        <f t="shared" ca="1" si="53"/>
        <v/>
      </c>
      <c r="O660" s="102" t="str">
        <f ca="1">IF(ROW()&lt;$O$3+$N$3+3,"",IF(OFFSET(E660,1-$N$3,0)="","",INT(AVERAGE(MAX((OFFSET(E660,1-$O$3,0)):(OFFSET(E660,2-($N$3+$O$3),0))),MIN((OFFSET(F660,1-$O$3,0)):(OFFSET(F660,2-($N$3+$O$3),0)))))))</f>
        <v/>
      </c>
      <c r="P660" s="65" t="str">
        <f t="shared" ca="1" si="50"/>
        <v/>
      </c>
      <c r="Q660" s="93" t="str">
        <f t="shared" ca="1" si="54"/>
        <v/>
      </c>
      <c r="R660" s="90"/>
      <c r="S660" s="65"/>
      <c r="T660" s="65"/>
      <c r="U660" s="145" t="str">
        <f ca="1">IFERROR(AVERAGE(OFFSET(G660,1-U$3,0):G660),"")</f>
        <v/>
      </c>
      <c r="V660" s="85"/>
      <c r="W660" s="93"/>
      <c r="X660" s="146">
        <f t="shared" ca="1" si="51"/>
        <v>-1</v>
      </c>
      <c r="Y660" s="92"/>
      <c r="Z660" s="81"/>
      <c r="AA660" s="65"/>
      <c r="AB660" s="103"/>
      <c r="AC660" s="103"/>
      <c r="AD660" s="103"/>
      <c r="AE660" s="65"/>
      <c r="AF660" s="81"/>
      <c r="AG660" s="65"/>
      <c r="AH660" s="65"/>
      <c r="AI660" s="81"/>
      <c r="AJ660" s="65"/>
      <c r="AK660" s="103"/>
      <c r="AL660" s="103"/>
      <c r="AM660" s="103"/>
      <c r="AN660" s="65"/>
      <c r="AO660" s="81"/>
      <c r="AP660" s="65"/>
      <c r="AQ660" s="64"/>
    </row>
    <row r="661" spans="1:43" ht="18" customHeight="1">
      <c r="A661" s="46"/>
      <c r="B661" s="47"/>
      <c r="C661" s="48"/>
      <c r="D661" s="46"/>
      <c r="E661" s="46"/>
      <c r="F661" s="46"/>
      <c r="G661" s="46"/>
      <c r="H661" s="57" t="str">
        <f ca="1">IF(AND(COUNT(OFFSET(G661,1-H$3,0):G661)&lt;&gt;H$3),"",IF(AND(COUNT(OFFSET(G661,1-H$3,0):G661)=H$3,H660=""),AVERAGE(OFFSET(G661,1-H$3,0):G661),IF(COUNT(H660=1),H660+2/(H$3+1)*(G661-H660))))</f>
        <v/>
      </c>
      <c r="I661" s="57" t="str">
        <f ca="1">IF(AND(COUNT(OFFSET(G661,1-I$3,0):G661)&lt;&gt;I$3),"",IF(AND(COUNT(OFFSET(G661,1-I$3,0):G661)=I$3,I660=""),AVERAGE(OFFSET(G661,1-I$3,0):G661),IF(COUNT(I660=1),I660+2/(I$3+1)*(G661-I660))))</f>
        <v/>
      </c>
      <c r="J661" s="58" t="str">
        <f t="shared" ca="1" si="52"/>
        <v/>
      </c>
      <c r="K661" s="58" t="str">
        <f ca="1">IF(AND(COUNT(OFFSET(J661,1-K$3,0):J661)&lt;&gt;K$3),"",IF(AND(COUNT(OFFSET(J661,1-K$3,0):J661)=K$3,K660=""),AVERAGE(OFFSET(J661,1-K$3,0):J661),IF(COUNT(K660=1),K660+2/(K$3+1)*(J661-K660))))</f>
        <v/>
      </c>
      <c r="L661" s="82" t="str">
        <f ca="1">IF(OR(ROW()&lt;$L$3+3,E661=""),"",INT(AVERAGE(MAX(OFFSET(E661,1-$L$3,0):E661),MIN(OFFSET(F661,1-$L$3,0):F661))))</f>
        <v/>
      </c>
      <c r="M661" s="82" t="str">
        <f ca="1">IF(OR(ROW()&lt;$M$3+3,E661=""),"",INT(AVERAGE(MAX(OFFSET(E661,1-$M$3,0):E661),MIN(OFFSET(F661,1-$M$3,0):F661))))</f>
        <v/>
      </c>
      <c r="N661" s="65" t="str">
        <f t="shared" ca="1" si="53"/>
        <v/>
      </c>
      <c r="O661" s="102" t="str">
        <f ca="1">IF(ROW()&lt;$O$3+$N$3+3,"",IF(OFFSET(E661,1-$N$3,0)="","",INT(AVERAGE(MAX((OFFSET(E661,1-$O$3,0)):(OFFSET(E661,2-($N$3+$O$3),0))),MIN((OFFSET(F661,1-$O$3,0)):(OFFSET(F661,2-($N$3+$O$3),0)))))))</f>
        <v/>
      </c>
      <c r="P661" s="65" t="str">
        <f t="shared" ca="1" si="50"/>
        <v/>
      </c>
      <c r="Q661" s="93" t="str">
        <f t="shared" ca="1" si="54"/>
        <v/>
      </c>
      <c r="R661" s="90"/>
      <c r="S661" s="65"/>
      <c r="T661" s="65"/>
      <c r="U661" s="145" t="str">
        <f ca="1">IFERROR(AVERAGE(OFFSET(G661,1-U$3,0):G661),"")</f>
        <v/>
      </c>
      <c r="V661" s="85"/>
      <c r="W661" s="93"/>
      <c r="X661" s="146">
        <f t="shared" ca="1" si="51"/>
        <v>-1</v>
      </c>
      <c r="Y661" s="92"/>
      <c r="Z661" s="81"/>
      <c r="AA661" s="65"/>
      <c r="AB661" s="103"/>
      <c r="AC661" s="103"/>
      <c r="AD661" s="103"/>
      <c r="AE661" s="65"/>
      <c r="AF661" s="81"/>
      <c r="AG661" s="65"/>
      <c r="AH661" s="65"/>
      <c r="AI661" s="81"/>
      <c r="AJ661" s="65"/>
      <c r="AK661" s="103"/>
      <c r="AL661" s="103"/>
      <c r="AM661" s="103"/>
      <c r="AN661" s="65"/>
      <c r="AO661" s="81"/>
      <c r="AP661" s="65"/>
      <c r="AQ661" s="64"/>
    </row>
    <row r="662" spans="1:43" ht="18" customHeight="1">
      <c r="A662" s="46"/>
      <c r="B662" s="47"/>
      <c r="C662" s="48"/>
      <c r="D662" s="46"/>
      <c r="E662" s="46"/>
      <c r="F662" s="46"/>
      <c r="G662" s="46"/>
      <c r="H662" s="57" t="str">
        <f ca="1">IF(AND(COUNT(OFFSET(G662,1-H$3,0):G662)&lt;&gt;H$3),"",IF(AND(COUNT(OFFSET(G662,1-H$3,0):G662)=H$3,H661=""),AVERAGE(OFFSET(G662,1-H$3,0):G662),IF(COUNT(H661=1),H661+2/(H$3+1)*(G662-H661))))</f>
        <v/>
      </c>
      <c r="I662" s="57" t="str">
        <f ca="1">IF(AND(COUNT(OFFSET(G662,1-I$3,0):G662)&lt;&gt;I$3),"",IF(AND(COUNT(OFFSET(G662,1-I$3,0):G662)=I$3,I661=""),AVERAGE(OFFSET(G662,1-I$3,0):G662),IF(COUNT(I661=1),I661+2/(I$3+1)*(G662-I661))))</f>
        <v/>
      </c>
      <c r="J662" s="58" t="str">
        <f t="shared" ca="1" si="52"/>
        <v/>
      </c>
      <c r="K662" s="58" t="str">
        <f ca="1">IF(AND(COUNT(OFFSET(J662,1-K$3,0):J662)&lt;&gt;K$3),"",IF(AND(COUNT(OFFSET(J662,1-K$3,0):J662)=K$3,K661=""),AVERAGE(OFFSET(J662,1-K$3,0):J662),IF(COUNT(K661=1),K661+2/(K$3+1)*(J662-K661))))</f>
        <v/>
      </c>
      <c r="L662" s="82" t="str">
        <f ca="1">IF(OR(ROW()&lt;$L$3+3,E662=""),"",INT(AVERAGE(MAX(OFFSET(E662,1-$L$3,0):E662),MIN(OFFSET(F662,1-$L$3,0):F662))))</f>
        <v/>
      </c>
      <c r="M662" s="82" t="str">
        <f ca="1">IF(OR(ROW()&lt;$M$3+3,E662=""),"",INT(AVERAGE(MAX(OFFSET(E662,1-$M$3,0):E662),MIN(OFFSET(F662,1-$M$3,0):F662))))</f>
        <v/>
      </c>
      <c r="N662" s="65" t="str">
        <f t="shared" ca="1" si="53"/>
        <v/>
      </c>
      <c r="O662" s="102" t="str">
        <f ca="1">IF(ROW()&lt;$O$3+$N$3+3,"",IF(OFFSET(E662,1-$N$3,0)="","",INT(AVERAGE(MAX((OFFSET(E662,1-$O$3,0)):(OFFSET(E662,2-($N$3+$O$3),0))),MIN((OFFSET(F662,1-$O$3,0)):(OFFSET(F662,2-($N$3+$O$3),0)))))))</f>
        <v/>
      </c>
      <c r="P662" s="65" t="str">
        <f t="shared" ca="1" si="50"/>
        <v/>
      </c>
      <c r="Q662" s="93" t="str">
        <f t="shared" ca="1" si="54"/>
        <v/>
      </c>
      <c r="R662" s="90"/>
      <c r="S662" s="65"/>
      <c r="T662" s="65"/>
      <c r="U662" s="145" t="str">
        <f ca="1">IFERROR(AVERAGE(OFFSET(G662,1-U$3,0):G662),"")</f>
        <v/>
      </c>
      <c r="V662" s="85"/>
      <c r="W662" s="93"/>
      <c r="X662" s="146">
        <f t="shared" ca="1" si="51"/>
        <v>-1</v>
      </c>
      <c r="Y662" s="92"/>
      <c r="Z662" s="81"/>
      <c r="AA662" s="65"/>
      <c r="AB662" s="103"/>
      <c r="AC662" s="103"/>
      <c r="AD662" s="103"/>
      <c r="AE662" s="65"/>
      <c r="AF662" s="81"/>
      <c r="AG662" s="65"/>
      <c r="AH662" s="65"/>
      <c r="AI662" s="81"/>
      <c r="AJ662" s="65"/>
      <c r="AK662" s="103"/>
      <c r="AL662" s="103"/>
      <c r="AM662" s="103"/>
      <c r="AN662" s="65"/>
      <c r="AO662" s="81"/>
      <c r="AP662" s="65"/>
      <c r="AQ662" s="64"/>
    </row>
    <row r="663" spans="1:43" ht="18" customHeight="1">
      <c r="A663" s="46"/>
      <c r="B663" s="47"/>
      <c r="C663" s="48"/>
      <c r="D663" s="46"/>
      <c r="E663" s="46"/>
      <c r="F663" s="46"/>
      <c r="G663" s="46"/>
      <c r="H663" s="57" t="str">
        <f ca="1">IF(AND(COUNT(OFFSET(G663,1-H$3,0):G663)&lt;&gt;H$3),"",IF(AND(COUNT(OFFSET(G663,1-H$3,0):G663)=H$3,H662=""),AVERAGE(OFFSET(G663,1-H$3,0):G663),IF(COUNT(H662=1),H662+2/(H$3+1)*(G663-H662))))</f>
        <v/>
      </c>
      <c r="I663" s="57" t="str">
        <f ca="1">IF(AND(COUNT(OFFSET(G663,1-I$3,0):G663)&lt;&gt;I$3),"",IF(AND(COUNT(OFFSET(G663,1-I$3,0):G663)=I$3,I662=""),AVERAGE(OFFSET(G663,1-I$3,0):G663),IF(COUNT(I662=1),I662+2/(I$3+1)*(G663-I662))))</f>
        <v/>
      </c>
      <c r="J663" s="58" t="str">
        <f t="shared" ca="1" si="52"/>
        <v/>
      </c>
      <c r="K663" s="58" t="str">
        <f ca="1">IF(AND(COUNT(OFFSET(J663,1-K$3,0):J663)&lt;&gt;K$3),"",IF(AND(COUNT(OFFSET(J663,1-K$3,0):J663)=K$3,K662=""),AVERAGE(OFFSET(J663,1-K$3,0):J663),IF(COUNT(K662=1),K662+2/(K$3+1)*(J663-K662))))</f>
        <v/>
      </c>
      <c r="L663" s="82" t="str">
        <f ca="1">IF(OR(ROW()&lt;$L$3+3,E663=""),"",INT(AVERAGE(MAX(OFFSET(E663,1-$L$3,0):E663),MIN(OFFSET(F663,1-$L$3,0):F663))))</f>
        <v/>
      </c>
      <c r="M663" s="82" t="str">
        <f ca="1">IF(OR(ROW()&lt;$M$3+3,E663=""),"",INT(AVERAGE(MAX(OFFSET(E663,1-$M$3,0):E663),MIN(OFFSET(F663,1-$M$3,0):F663))))</f>
        <v/>
      </c>
      <c r="N663" s="65" t="str">
        <f t="shared" ca="1" si="53"/>
        <v/>
      </c>
      <c r="O663" s="102" t="str">
        <f ca="1">IF(ROW()&lt;$O$3+$N$3+3,"",IF(OFFSET(E663,1-$N$3,0)="","",INT(AVERAGE(MAX((OFFSET(E663,1-$O$3,0)):(OFFSET(E663,2-($N$3+$O$3),0))),MIN((OFFSET(F663,1-$O$3,0)):(OFFSET(F663,2-($N$3+$O$3),0)))))))</f>
        <v/>
      </c>
      <c r="P663" s="65" t="str">
        <f t="shared" ca="1" si="50"/>
        <v/>
      </c>
      <c r="Q663" s="93" t="str">
        <f t="shared" ca="1" si="54"/>
        <v/>
      </c>
      <c r="R663" s="90"/>
      <c r="S663" s="65"/>
      <c r="T663" s="65"/>
      <c r="U663" s="145" t="str">
        <f ca="1">IFERROR(AVERAGE(OFFSET(G663,1-U$3,0):G663),"")</f>
        <v/>
      </c>
      <c r="V663" s="85"/>
      <c r="W663" s="93"/>
      <c r="X663" s="146">
        <f t="shared" ca="1" si="51"/>
        <v>-1</v>
      </c>
      <c r="Y663" s="92"/>
      <c r="Z663" s="81"/>
      <c r="AA663" s="65"/>
      <c r="AB663" s="103"/>
      <c r="AC663" s="103"/>
      <c r="AD663" s="103"/>
      <c r="AE663" s="65"/>
      <c r="AF663" s="81"/>
      <c r="AG663" s="65"/>
      <c r="AH663" s="65"/>
      <c r="AI663" s="81"/>
      <c r="AJ663" s="65"/>
      <c r="AK663" s="103"/>
      <c r="AL663" s="103"/>
      <c r="AM663" s="103"/>
      <c r="AN663" s="65"/>
      <c r="AO663" s="81"/>
      <c r="AP663" s="65"/>
      <c r="AQ663" s="64"/>
    </row>
    <row r="664" spans="1:43" ht="18" customHeight="1">
      <c r="A664" s="46"/>
      <c r="B664" s="47"/>
      <c r="C664" s="48"/>
      <c r="D664" s="46"/>
      <c r="E664" s="46"/>
      <c r="F664" s="46"/>
      <c r="G664" s="46"/>
      <c r="H664" s="57" t="str">
        <f ca="1">IF(AND(COUNT(OFFSET(G664,1-H$3,0):G664)&lt;&gt;H$3),"",IF(AND(COUNT(OFFSET(G664,1-H$3,0):G664)=H$3,H663=""),AVERAGE(OFFSET(G664,1-H$3,0):G664),IF(COUNT(H663=1),H663+2/(H$3+1)*(G664-H663))))</f>
        <v/>
      </c>
      <c r="I664" s="57" t="str">
        <f ca="1">IF(AND(COUNT(OFFSET(G664,1-I$3,0):G664)&lt;&gt;I$3),"",IF(AND(COUNT(OFFSET(G664,1-I$3,0):G664)=I$3,I663=""),AVERAGE(OFFSET(G664,1-I$3,0):G664),IF(COUNT(I663=1),I663+2/(I$3+1)*(G664-I663))))</f>
        <v/>
      </c>
      <c r="J664" s="58" t="str">
        <f t="shared" ca="1" si="52"/>
        <v/>
      </c>
      <c r="K664" s="58" t="str">
        <f ca="1">IF(AND(COUNT(OFFSET(J664,1-K$3,0):J664)&lt;&gt;K$3),"",IF(AND(COUNT(OFFSET(J664,1-K$3,0):J664)=K$3,K663=""),AVERAGE(OFFSET(J664,1-K$3,0):J664),IF(COUNT(K663=1),K663+2/(K$3+1)*(J664-K663))))</f>
        <v/>
      </c>
      <c r="L664" s="82" t="str">
        <f ca="1">IF(OR(ROW()&lt;$L$3+3,E664=""),"",INT(AVERAGE(MAX(OFFSET(E664,1-$L$3,0):E664),MIN(OFFSET(F664,1-$L$3,0):F664))))</f>
        <v/>
      </c>
      <c r="M664" s="82" t="str">
        <f ca="1">IF(OR(ROW()&lt;$M$3+3,E664=""),"",INT(AVERAGE(MAX(OFFSET(E664,1-$M$3,0):E664),MIN(OFFSET(F664,1-$M$3,0):F664))))</f>
        <v/>
      </c>
      <c r="N664" s="65" t="str">
        <f t="shared" ca="1" si="53"/>
        <v/>
      </c>
      <c r="O664" s="102" t="str">
        <f ca="1">IF(ROW()&lt;$O$3+$N$3+3,"",IF(OFFSET(E664,1-$N$3,0)="","",INT(AVERAGE(MAX((OFFSET(E664,1-$O$3,0)):(OFFSET(E664,2-($N$3+$O$3),0))),MIN((OFFSET(F664,1-$O$3,0)):(OFFSET(F664,2-($N$3+$O$3),0)))))))</f>
        <v/>
      </c>
      <c r="P664" s="65" t="str">
        <f t="shared" ca="1" si="50"/>
        <v/>
      </c>
      <c r="Q664" s="93" t="str">
        <f t="shared" ca="1" si="54"/>
        <v/>
      </c>
      <c r="R664" s="90"/>
      <c r="S664" s="65"/>
      <c r="T664" s="65"/>
      <c r="U664" s="145" t="str">
        <f ca="1">IFERROR(AVERAGE(OFFSET(G664,1-U$3,0):G664),"")</f>
        <v/>
      </c>
      <c r="V664" s="85"/>
      <c r="W664" s="93"/>
      <c r="X664" s="146">
        <f t="shared" ca="1" si="51"/>
        <v>-1</v>
      </c>
      <c r="Y664" s="92"/>
      <c r="Z664" s="81"/>
      <c r="AA664" s="65"/>
      <c r="AB664" s="103"/>
      <c r="AC664" s="103"/>
      <c r="AD664" s="103"/>
      <c r="AE664" s="65"/>
      <c r="AF664" s="81"/>
      <c r="AG664" s="65"/>
      <c r="AH664" s="65"/>
      <c r="AI664" s="81"/>
      <c r="AJ664" s="65"/>
      <c r="AK664" s="103"/>
      <c r="AL664" s="103"/>
      <c r="AM664" s="103"/>
      <c r="AN664" s="65"/>
      <c r="AO664" s="81"/>
      <c r="AP664" s="65"/>
      <c r="AQ664" s="64"/>
    </row>
    <row r="665" spans="1:43" ht="18" customHeight="1">
      <c r="A665" s="46"/>
      <c r="B665" s="47"/>
      <c r="C665" s="48"/>
      <c r="D665" s="46"/>
      <c r="E665" s="46"/>
      <c r="F665" s="46"/>
      <c r="G665" s="46"/>
      <c r="H665" s="57" t="str">
        <f ca="1">IF(AND(COUNT(OFFSET(G665,1-H$3,0):G665)&lt;&gt;H$3),"",IF(AND(COUNT(OFFSET(G665,1-H$3,0):G665)=H$3,H664=""),AVERAGE(OFFSET(G665,1-H$3,0):G665),IF(COUNT(H664=1),H664+2/(H$3+1)*(G665-H664))))</f>
        <v/>
      </c>
      <c r="I665" s="57" t="str">
        <f ca="1">IF(AND(COUNT(OFFSET(G665,1-I$3,0):G665)&lt;&gt;I$3),"",IF(AND(COUNT(OFFSET(G665,1-I$3,0):G665)=I$3,I664=""),AVERAGE(OFFSET(G665,1-I$3,0):G665),IF(COUNT(I664=1),I664+2/(I$3+1)*(G665-I664))))</f>
        <v/>
      </c>
      <c r="J665" s="58" t="str">
        <f t="shared" ca="1" si="52"/>
        <v/>
      </c>
      <c r="K665" s="58" t="str">
        <f ca="1">IF(AND(COUNT(OFFSET(J665,1-K$3,0):J665)&lt;&gt;K$3),"",IF(AND(COUNT(OFFSET(J665,1-K$3,0):J665)=K$3,K664=""),AVERAGE(OFFSET(J665,1-K$3,0):J665),IF(COUNT(K664=1),K664+2/(K$3+1)*(J665-K664))))</f>
        <v/>
      </c>
      <c r="L665" s="82" t="str">
        <f ca="1">IF(OR(ROW()&lt;$L$3+3,E665=""),"",INT(AVERAGE(MAX(OFFSET(E665,1-$L$3,0):E665),MIN(OFFSET(F665,1-$L$3,0):F665))))</f>
        <v/>
      </c>
      <c r="M665" s="82" t="str">
        <f ca="1">IF(OR(ROW()&lt;$M$3+3,E665=""),"",INT(AVERAGE(MAX(OFFSET(E665,1-$M$3,0):E665),MIN(OFFSET(F665,1-$M$3,0):F665))))</f>
        <v/>
      </c>
      <c r="N665" s="65" t="str">
        <f t="shared" ca="1" si="53"/>
        <v/>
      </c>
      <c r="O665" s="102" t="str">
        <f ca="1">IF(ROW()&lt;$O$3+$N$3+3,"",IF(OFFSET(E665,1-$N$3,0)="","",INT(AVERAGE(MAX((OFFSET(E665,1-$O$3,0)):(OFFSET(E665,2-($N$3+$O$3),0))),MIN((OFFSET(F665,1-$O$3,0)):(OFFSET(F665,2-($N$3+$O$3),0)))))))</f>
        <v/>
      </c>
      <c r="P665" s="65" t="str">
        <f t="shared" ca="1" si="50"/>
        <v/>
      </c>
      <c r="Q665" s="93" t="str">
        <f t="shared" ca="1" si="54"/>
        <v/>
      </c>
      <c r="R665" s="90"/>
      <c r="S665" s="65"/>
      <c r="T665" s="65"/>
      <c r="U665" s="145" t="str">
        <f ca="1">IFERROR(AVERAGE(OFFSET(G665,1-U$3,0):G665),"")</f>
        <v/>
      </c>
      <c r="V665" s="85"/>
      <c r="W665" s="93"/>
      <c r="X665" s="146">
        <f t="shared" ca="1" si="51"/>
        <v>-1</v>
      </c>
      <c r="Y665" s="92"/>
      <c r="Z665" s="81"/>
      <c r="AA665" s="65"/>
      <c r="AB665" s="103"/>
      <c r="AC665" s="103"/>
      <c r="AD665" s="103"/>
      <c r="AE665" s="65"/>
      <c r="AF665" s="81"/>
      <c r="AG665" s="65"/>
      <c r="AH665" s="65"/>
      <c r="AI665" s="81"/>
      <c r="AJ665" s="65"/>
      <c r="AK665" s="103"/>
      <c r="AL665" s="103"/>
      <c r="AM665" s="103"/>
      <c r="AN665" s="65"/>
      <c r="AO665" s="81"/>
      <c r="AP665" s="65"/>
      <c r="AQ665" s="64"/>
    </row>
    <row r="666" spans="1:43" ht="18" customHeight="1">
      <c r="A666" s="46"/>
      <c r="B666" s="47"/>
      <c r="C666" s="48"/>
      <c r="D666" s="46"/>
      <c r="E666" s="46"/>
      <c r="F666" s="46"/>
      <c r="G666" s="46"/>
      <c r="H666" s="57" t="str">
        <f ca="1">IF(AND(COUNT(OFFSET(G666,1-H$3,0):G666)&lt;&gt;H$3),"",IF(AND(COUNT(OFFSET(G666,1-H$3,0):G666)=H$3,H665=""),AVERAGE(OFFSET(G666,1-H$3,0):G666),IF(COUNT(H665=1),H665+2/(H$3+1)*(G666-H665))))</f>
        <v/>
      </c>
      <c r="I666" s="57" t="str">
        <f ca="1">IF(AND(COUNT(OFFSET(G666,1-I$3,0):G666)&lt;&gt;I$3),"",IF(AND(COUNT(OFFSET(G666,1-I$3,0):G666)=I$3,I665=""),AVERAGE(OFFSET(G666,1-I$3,0):G666),IF(COUNT(I665=1),I665+2/(I$3+1)*(G666-I665))))</f>
        <v/>
      </c>
      <c r="J666" s="58" t="str">
        <f t="shared" ca="1" si="52"/>
        <v/>
      </c>
      <c r="K666" s="58" t="str">
        <f ca="1">IF(AND(COUNT(OFFSET(J666,1-K$3,0):J666)&lt;&gt;K$3),"",IF(AND(COUNT(OFFSET(J666,1-K$3,0):J666)=K$3,K665=""),AVERAGE(OFFSET(J666,1-K$3,0):J666),IF(COUNT(K665=1),K665+2/(K$3+1)*(J666-K665))))</f>
        <v/>
      </c>
      <c r="L666" s="82" t="str">
        <f ca="1">IF(OR(ROW()&lt;$L$3+3,E666=""),"",INT(AVERAGE(MAX(OFFSET(E666,1-$L$3,0):E666),MIN(OFFSET(F666,1-$L$3,0):F666))))</f>
        <v/>
      </c>
      <c r="M666" s="82" t="str">
        <f ca="1">IF(OR(ROW()&lt;$M$3+3,E666=""),"",INT(AVERAGE(MAX(OFFSET(E666,1-$M$3,0):E666),MIN(OFFSET(F666,1-$M$3,0):F666))))</f>
        <v/>
      </c>
      <c r="N666" s="65" t="str">
        <f t="shared" ca="1" si="53"/>
        <v/>
      </c>
      <c r="O666" s="102" t="str">
        <f ca="1">IF(ROW()&lt;$O$3+$N$3+3,"",IF(OFFSET(E666,1-$N$3,0)="","",INT(AVERAGE(MAX((OFFSET(E666,1-$O$3,0)):(OFFSET(E666,2-($N$3+$O$3),0))),MIN((OFFSET(F666,1-$O$3,0)):(OFFSET(F666,2-($N$3+$O$3),0)))))))</f>
        <v/>
      </c>
      <c r="P666" s="65" t="str">
        <f t="shared" ca="1" si="50"/>
        <v/>
      </c>
      <c r="Q666" s="93" t="str">
        <f t="shared" ca="1" si="54"/>
        <v/>
      </c>
      <c r="R666" s="90"/>
      <c r="S666" s="65"/>
      <c r="T666" s="65"/>
      <c r="U666" s="145" t="str">
        <f ca="1">IFERROR(AVERAGE(OFFSET(G666,1-U$3,0):G666),"")</f>
        <v/>
      </c>
      <c r="V666" s="85"/>
      <c r="W666" s="93"/>
      <c r="X666" s="146">
        <f t="shared" ca="1" si="51"/>
        <v>-1</v>
      </c>
      <c r="Y666" s="92"/>
      <c r="Z666" s="81"/>
      <c r="AA666" s="65"/>
      <c r="AB666" s="103"/>
      <c r="AC666" s="103"/>
      <c r="AD666" s="103"/>
      <c r="AE666" s="65"/>
      <c r="AF666" s="81"/>
      <c r="AG666" s="65"/>
      <c r="AH666" s="65"/>
      <c r="AI666" s="81"/>
      <c r="AJ666" s="65"/>
      <c r="AK666" s="103"/>
      <c r="AL666" s="103"/>
      <c r="AM666" s="103"/>
      <c r="AN666" s="65"/>
      <c r="AO666" s="81"/>
      <c r="AP666" s="65"/>
      <c r="AQ666" s="64"/>
    </row>
    <row r="667" spans="1:43" ht="18" customHeight="1">
      <c r="A667" s="46"/>
      <c r="B667" s="47"/>
      <c r="C667" s="48"/>
      <c r="D667" s="46"/>
      <c r="E667" s="46"/>
      <c r="F667" s="46"/>
      <c r="G667" s="46"/>
      <c r="H667" s="57" t="str">
        <f ca="1">IF(AND(COUNT(OFFSET(G667,1-H$3,0):G667)&lt;&gt;H$3),"",IF(AND(COUNT(OFFSET(G667,1-H$3,0):G667)=H$3,H666=""),AVERAGE(OFFSET(G667,1-H$3,0):G667),IF(COUNT(H666=1),H666+2/(H$3+1)*(G667-H666))))</f>
        <v/>
      </c>
      <c r="I667" s="57" t="str">
        <f ca="1">IF(AND(COUNT(OFFSET(G667,1-I$3,0):G667)&lt;&gt;I$3),"",IF(AND(COUNT(OFFSET(G667,1-I$3,0):G667)=I$3,I666=""),AVERAGE(OFFSET(G667,1-I$3,0):G667),IF(COUNT(I666=1),I666+2/(I$3+1)*(G667-I666))))</f>
        <v/>
      </c>
      <c r="J667" s="58" t="str">
        <f t="shared" ca="1" si="52"/>
        <v/>
      </c>
      <c r="K667" s="58" t="str">
        <f ca="1">IF(AND(COUNT(OFFSET(J667,1-K$3,0):J667)&lt;&gt;K$3),"",IF(AND(COUNT(OFFSET(J667,1-K$3,0):J667)=K$3,K666=""),AVERAGE(OFFSET(J667,1-K$3,0):J667),IF(COUNT(K666=1),K666+2/(K$3+1)*(J667-K666))))</f>
        <v/>
      </c>
      <c r="L667" s="82" t="str">
        <f ca="1">IF(OR(ROW()&lt;$L$3+3,E667=""),"",INT(AVERAGE(MAX(OFFSET(E667,1-$L$3,0):E667),MIN(OFFSET(F667,1-$L$3,0):F667))))</f>
        <v/>
      </c>
      <c r="M667" s="82" t="str">
        <f ca="1">IF(OR(ROW()&lt;$M$3+3,E667=""),"",INT(AVERAGE(MAX(OFFSET(E667,1-$M$3,0):E667),MIN(OFFSET(F667,1-$M$3,0):F667))))</f>
        <v/>
      </c>
      <c r="N667" s="65" t="str">
        <f t="shared" ca="1" si="53"/>
        <v/>
      </c>
      <c r="O667" s="102" t="str">
        <f ca="1">IF(ROW()&lt;$O$3+$N$3+3,"",IF(OFFSET(E667,1-$N$3,0)="","",INT(AVERAGE(MAX((OFFSET(E667,1-$O$3,0)):(OFFSET(E667,2-($N$3+$O$3),0))),MIN((OFFSET(F667,1-$O$3,0)):(OFFSET(F667,2-($N$3+$O$3),0)))))))</f>
        <v/>
      </c>
      <c r="P667" s="65" t="str">
        <f t="shared" ca="1" si="50"/>
        <v/>
      </c>
      <c r="Q667" s="93" t="str">
        <f t="shared" ca="1" si="54"/>
        <v/>
      </c>
      <c r="R667" s="90"/>
      <c r="S667" s="65"/>
      <c r="T667" s="65"/>
      <c r="U667" s="145" t="str">
        <f ca="1">IFERROR(AVERAGE(OFFSET(G667,1-U$3,0):G667),"")</f>
        <v/>
      </c>
      <c r="V667" s="85"/>
      <c r="W667" s="93"/>
      <c r="X667" s="146">
        <f t="shared" ca="1" si="51"/>
        <v>-1</v>
      </c>
      <c r="Y667" s="92"/>
      <c r="Z667" s="81"/>
      <c r="AA667" s="65"/>
      <c r="AB667" s="103"/>
      <c r="AC667" s="103"/>
      <c r="AD667" s="103"/>
      <c r="AE667" s="65"/>
      <c r="AF667" s="81"/>
      <c r="AG667" s="65"/>
      <c r="AH667" s="65"/>
      <c r="AI667" s="81"/>
      <c r="AJ667" s="65"/>
      <c r="AK667" s="103"/>
      <c r="AL667" s="103"/>
      <c r="AM667" s="103"/>
      <c r="AN667" s="65"/>
      <c r="AO667" s="81"/>
      <c r="AP667" s="65"/>
      <c r="AQ667" s="64"/>
    </row>
    <row r="668" spans="1:43" ht="18" customHeight="1">
      <c r="A668" s="46"/>
      <c r="B668" s="47"/>
      <c r="C668" s="48"/>
      <c r="D668" s="46"/>
      <c r="E668" s="46"/>
      <c r="F668" s="46"/>
      <c r="G668" s="46"/>
      <c r="H668" s="57" t="str">
        <f ca="1">IF(AND(COUNT(OFFSET(G668,1-H$3,0):G668)&lt;&gt;H$3),"",IF(AND(COUNT(OFFSET(G668,1-H$3,0):G668)=H$3,H667=""),AVERAGE(OFFSET(G668,1-H$3,0):G668),IF(COUNT(H667=1),H667+2/(H$3+1)*(G668-H667))))</f>
        <v/>
      </c>
      <c r="I668" s="57" t="str">
        <f ca="1">IF(AND(COUNT(OFFSET(G668,1-I$3,0):G668)&lt;&gt;I$3),"",IF(AND(COUNT(OFFSET(G668,1-I$3,0):G668)=I$3,I667=""),AVERAGE(OFFSET(G668,1-I$3,0):G668),IF(COUNT(I667=1),I667+2/(I$3+1)*(G668-I667))))</f>
        <v/>
      </c>
      <c r="J668" s="58" t="str">
        <f t="shared" ca="1" si="52"/>
        <v/>
      </c>
      <c r="K668" s="58" t="str">
        <f ca="1">IF(AND(COUNT(OFFSET(J668,1-K$3,0):J668)&lt;&gt;K$3),"",IF(AND(COUNT(OFFSET(J668,1-K$3,0):J668)=K$3,K667=""),AVERAGE(OFFSET(J668,1-K$3,0):J668),IF(COUNT(K667=1),K667+2/(K$3+1)*(J668-K667))))</f>
        <v/>
      </c>
      <c r="L668" s="82" t="str">
        <f ca="1">IF(OR(ROW()&lt;$L$3+3,E668=""),"",INT(AVERAGE(MAX(OFFSET(E668,1-$L$3,0):E668),MIN(OFFSET(F668,1-$L$3,0):F668))))</f>
        <v/>
      </c>
      <c r="M668" s="82" t="str">
        <f ca="1">IF(OR(ROW()&lt;$M$3+3,E668=""),"",INT(AVERAGE(MAX(OFFSET(E668,1-$M$3,0):E668),MIN(OFFSET(F668,1-$M$3,0):F668))))</f>
        <v/>
      </c>
      <c r="N668" s="65" t="str">
        <f t="shared" ca="1" si="53"/>
        <v/>
      </c>
      <c r="O668" s="102" t="str">
        <f ca="1">IF(ROW()&lt;$O$3+$N$3+3,"",IF(OFFSET(E668,1-$N$3,0)="","",INT(AVERAGE(MAX((OFFSET(E668,1-$O$3,0)):(OFFSET(E668,2-($N$3+$O$3),0))),MIN((OFFSET(F668,1-$O$3,0)):(OFFSET(F668,2-($N$3+$O$3),0)))))))</f>
        <v/>
      </c>
      <c r="P668" s="65" t="str">
        <f t="shared" ca="1" si="50"/>
        <v/>
      </c>
      <c r="Q668" s="93" t="str">
        <f t="shared" ca="1" si="54"/>
        <v/>
      </c>
      <c r="R668" s="90"/>
      <c r="S668" s="65"/>
      <c r="T668" s="65"/>
      <c r="U668" s="145" t="str">
        <f ca="1">IFERROR(AVERAGE(OFFSET(G668,1-U$3,0):G668),"")</f>
        <v/>
      </c>
      <c r="V668" s="85"/>
      <c r="W668" s="93"/>
      <c r="X668" s="146">
        <f t="shared" ca="1" si="51"/>
        <v>-1</v>
      </c>
      <c r="Y668" s="92"/>
      <c r="Z668" s="81"/>
      <c r="AA668" s="65"/>
      <c r="AB668" s="103"/>
      <c r="AC668" s="103"/>
      <c r="AD668" s="103"/>
      <c r="AE668" s="65"/>
      <c r="AF668" s="81"/>
      <c r="AG668" s="65"/>
      <c r="AH668" s="65"/>
      <c r="AI668" s="81"/>
      <c r="AJ668" s="65"/>
      <c r="AK668" s="103"/>
      <c r="AL668" s="103"/>
      <c r="AM668" s="103"/>
      <c r="AN668" s="65"/>
      <c r="AO668" s="81"/>
      <c r="AP668" s="65"/>
      <c r="AQ668" s="64"/>
    </row>
    <row r="669" spans="1:43" ht="18" customHeight="1">
      <c r="A669" s="46"/>
      <c r="B669" s="47"/>
      <c r="C669" s="48"/>
      <c r="D669" s="46"/>
      <c r="E669" s="46"/>
      <c r="F669" s="46"/>
      <c r="G669" s="46"/>
      <c r="H669" s="57" t="str">
        <f ca="1">IF(AND(COUNT(OFFSET(G669,1-H$3,0):G669)&lt;&gt;H$3),"",IF(AND(COUNT(OFFSET(G669,1-H$3,0):G669)=H$3,H668=""),AVERAGE(OFFSET(G669,1-H$3,0):G669),IF(COUNT(H668=1),H668+2/(H$3+1)*(G669-H668))))</f>
        <v/>
      </c>
      <c r="I669" s="57" t="str">
        <f ca="1">IF(AND(COUNT(OFFSET(G669,1-I$3,0):G669)&lt;&gt;I$3),"",IF(AND(COUNT(OFFSET(G669,1-I$3,0):G669)=I$3,I668=""),AVERAGE(OFFSET(G669,1-I$3,0):G669),IF(COUNT(I668=1),I668+2/(I$3+1)*(G669-I668))))</f>
        <v/>
      </c>
      <c r="J669" s="58" t="str">
        <f t="shared" ca="1" si="52"/>
        <v/>
      </c>
      <c r="K669" s="58" t="str">
        <f ca="1">IF(AND(COUNT(OFFSET(J669,1-K$3,0):J669)&lt;&gt;K$3),"",IF(AND(COUNT(OFFSET(J669,1-K$3,0):J669)=K$3,K668=""),AVERAGE(OFFSET(J669,1-K$3,0):J669),IF(COUNT(K668=1),K668+2/(K$3+1)*(J669-K668))))</f>
        <v/>
      </c>
      <c r="L669" s="82" t="str">
        <f ca="1">IF(OR(ROW()&lt;$L$3+3,E669=""),"",INT(AVERAGE(MAX(OFFSET(E669,1-$L$3,0):E669),MIN(OFFSET(F669,1-$L$3,0):F669))))</f>
        <v/>
      </c>
      <c r="M669" s="82" t="str">
        <f ca="1">IF(OR(ROW()&lt;$M$3+3,E669=""),"",INT(AVERAGE(MAX(OFFSET(E669,1-$M$3,0):E669),MIN(OFFSET(F669,1-$M$3,0):F669))))</f>
        <v/>
      </c>
      <c r="N669" s="65" t="str">
        <f t="shared" ca="1" si="53"/>
        <v/>
      </c>
      <c r="O669" s="102" t="str">
        <f ca="1">IF(ROW()&lt;$O$3+$N$3+3,"",IF(OFFSET(E669,1-$N$3,0)="","",INT(AVERAGE(MAX((OFFSET(E669,1-$O$3,0)):(OFFSET(E669,2-($N$3+$O$3),0))),MIN((OFFSET(F669,1-$O$3,0)):(OFFSET(F669,2-($N$3+$O$3),0)))))))</f>
        <v/>
      </c>
      <c r="P669" s="65" t="str">
        <f t="shared" ca="1" si="50"/>
        <v/>
      </c>
      <c r="Q669" s="93" t="str">
        <f t="shared" ca="1" si="54"/>
        <v/>
      </c>
      <c r="R669" s="90"/>
      <c r="S669" s="65"/>
      <c r="T669" s="65"/>
      <c r="U669" s="145" t="str">
        <f ca="1">IFERROR(AVERAGE(OFFSET(G669,1-U$3,0):G669),"")</f>
        <v/>
      </c>
      <c r="V669" s="85"/>
      <c r="W669" s="93"/>
      <c r="X669" s="146">
        <f t="shared" ca="1" si="51"/>
        <v>-1</v>
      </c>
      <c r="Y669" s="92"/>
      <c r="Z669" s="81"/>
      <c r="AA669" s="65"/>
      <c r="AB669" s="103"/>
      <c r="AC669" s="103"/>
      <c r="AD669" s="103"/>
      <c r="AE669" s="65"/>
      <c r="AF669" s="81"/>
      <c r="AG669" s="65"/>
      <c r="AH669" s="65"/>
      <c r="AI669" s="81"/>
      <c r="AJ669" s="65"/>
      <c r="AK669" s="103"/>
      <c r="AL669" s="103"/>
      <c r="AM669" s="103"/>
      <c r="AN669" s="65"/>
      <c r="AO669" s="81"/>
      <c r="AP669" s="65"/>
      <c r="AQ669" s="64"/>
    </row>
    <row r="670" spans="1:43" ht="18" customHeight="1">
      <c r="A670" s="46"/>
      <c r="B670" s="47"/>
      <c r="C670" s="48"/>
      <c r="D670" s="46"/>
      <c r="E670" s="46"/>
      <c r="F670" s="46"/>
      <c r="G670" s="46"/>
      <c r="H670" s="57" t="str">
        <f ca="1">IF(AND(COUNT(OFFSET(G670,1-H$3,0):G670)&lt;&gt;H$3),"",IF(AND(COUNT(OFFSET(G670,1-H$3,0):G670)=H$3,H669=""),AVERAGE(OFFSET(G670,1-H$3,0):G670),IF(COUNT(H669=1),H669+2/(H$3+1)*(G670-H669))))</f>
        <v/>
      </c>
      <c r="I670" s="57" t="str">
        <f ca="1">IF(AND(COUNT(OFFSET(G670,1-I$3,0):G670)&lt;&gt;I$3),"",IF(AND(COUNT(OFFSET(G670,1-I$3,0):G670)=I$3,I669=""),AVERAGE(OFFSET(G670,1-I$3,0):G670),IF(COUNT(I669=1),I669+2/(I$3+1)*(G670-I669))))</f>
        <v/>
      </c>
      <c r="J670" s="58" t="str">
        <f t="shared" ca="1" si="52"/>
        <v/>
      </c>
      <c r="K670" s="58" t="str">
        <f ca="1">IF(AND(COUNT(OFFSET(J670,1-K$3,0):J670)&lt;&gt;K$3),"",IF(AND(COUNT(OFFSET(J670,1-K$3,0):J670)=K$3,K669=""),AVERAGE(OFFSET(J670,1-K$3,0):J670),IF(COUNT(K669=1),K669+2/(K$3+1)*(J670-K669))))</f>
        <v/>
      </c>
      <c r="L670" s="82" t="str">
        <f ca="1">IF(OR(ROW()&lt;$L$3+3,E670=""),"",INT(AVERAGE(MAX(OFFSET(E670,1-$L$3,0):E670),MIN(OFFSET(F670,1-$L$3,0):F670))))</f>
        <v/>
      </c>
      <c r="M670" s="82" t="str">
        <f ca="1">IF(OR(ROW()&lt;$M$3+3,E670=""),"",INT(AVERAGE(MAX(OFFSET(E670,1-$M$3,0):E670),MIN(OFFSET(F670,1-$M$3,0):F670))))</f>
        <v/>
      </c>
      <c r="N670" s="65" t="str">
        <f t="shared" ca="1" si="53"/>
        <v/>
      </c>
      <c r="O670" s="102" t="str">
        <f ca="1">IF(ROW()&lt;$O$3+$N$3+3,"",IF(OFFSET(E670,1-$N$3,0)="","",INT(AVERAGE(MAX((OFFSET(E670,1-$O$3,0)):(OFFSET(E670,2-($N$3+$O$3),0))),MIN((OFFSET(F670,1-$O$3,0)):(OFFSET(F670,2-($N$3+$O$3),0)))))))</f>
        <v/>
      </c>
      <c r="P670" s="65" t="str">
        <f t="shared" ref="P670:P733" ca="1" si="55">IF(OFFSET(F670,1-$P$3,0)="","",OFFSET(F670,1-$P$3,0))</f>
        <v/>
      </c>
      <c r="Q670" s="93" t="str">
        <f t="shared" ca="1" si="54"/>
        <v/>
      </c>
      <c r="R670" s="90"/>
      <c r="S670" s="65"/>
      <c r="T670" s="65"/>
      <c r="U670" s="145" t="str">
        <f ca="1">IFERROR(AVERAGE(OFFSET(G670,1-U$3,0):G670),"")</f>
        <v/>
      </c>
      <c r="V670" s="85"/>
      <c r="W670" s="93"/>
      <c r="X670" s="146">
        <f t="shared" ref="X670:X733" ca="1" si="56">IF(I669&gt;O669,1,-1)</f>
        <v>-1</v>
      </c>
      <c r="Y670" s="92"/>
      <c r="Z670" s="81"/>
      <c r="AA670" s="65"/>
      <c r="AB670" s="103"/>
      <c r="AC670" s="103"/>
      <c r="AD670" s="103"/>
      <c r="AE670" s="65"/>
      <c r="AF670" s="81"/>
      <c r="AG670" s="65"/>
      <c r="AH670" s="65"/>
      <c r="AI670" s="81"/>
      <c r="AJ670" s="65"/>
      <c r="AK670" s="103"/>
      <c r="AL670" s="103"/>
      <c r="AM670" s="103"/>
      <c r="AN670" s="65"/>
      <c r="AO670" s="81"/>
      <c r="AP670" s="65"/>
      <c r="AQ670" s="64"/>
    </row>
    <row r="671" spans="1:43" ht="18" customHeight="1">
      <c r="A671" s="46"/>
      <c r="B671" s="47"/>
      <c r="C671" s="48"/>
      <c r="D671" s="46"/>
      <c r="E671" s="46"/>
      <c r="F671" s="46"/>
      <c r="G671" s="46"/>
      <c r="H671" s="57" t="str">
        <f ca="1">IF(AND(COUNT(OFFSET(G671,1-H$3,0):G671)&lt;&gt;H$3),"",IF(AND(COUNT(OFFSET(G671,1-H$3,0):G671)=H$3,H670=""),AVERAGE(OFFSET(G671,1-H$3,0):G671),IF(COUNT(H670=1),H670+2/(H$3+1)*(G671-H670))))</f>
        <v/>
      </c>
      <c r="I671" s="57" t="str">
        <f ca="1">IF(AND(COUNT(OFFSET(G671,1-I$3,0):G671)&lt;&gt;I$3),"",IF(AND(COUNT(OFFSET(G671,1-I$3,0):G671)=I$3,I670=""),AVERAGE(OFFSET(G671,1-I$3,0):G671),IF(COUNT(I670=1),I670+2/(I$3+1)*(G671-I670))))</f>
        <v/>
      </c>
      <c r="J671" s="58" t="str">
        <f t="shared" ca="1" si="52"/>
        <v/>
      </c>
      <c r="K671" s="58" t="str">
        <f ca="1">IF(AND(COUNT(OFFSET(J671,1-K$3,0):J671)&lt;&gt;K$3),"",IF(AND(COUNT(OFFSET(J671,1-K$3,0):J671)=K$3,K670=""),AVERAGE(OFFSET(J671,1-K$3,0):J671),IF(COUNT(K670=1),K670+2/(K$3+1)*(J671-K670))))</f>
        <v/>
      </c>
      <c r="L671" s="82" t="str">
        <f ca="1">IF(OR(ROW()&lt;$L$3+3,E671=""),"",INT(AVERAGE(MAX(OFFSET(E671,1-$L$3,0):E671),MIN(OFFSET(F671,1-$L$3,0):F671))))</f>
        <v/>
      </c>
      <c r="M671" s="82" t="str">
        <f ca="1">IF(OR(ROW()&lt;$M$3+3,E671=""),"",INT(AVERAGE(MAX(OFFSET(E671,1-$M$3,0):E671),MIN(OFFSET(F671,1-$M$3,0):F671))))</f>
        <v/>
      </c>
      <c r="N671" s="65" t="str">
        <f t="shared" ca="1" si="53"/>
        <v/>
      </c>
      <c r="O671" s="102" t="str">
        <f ca="1">IF(ROW()&lt;$O$3+$N$3+3,"",IF(OFFSET(E671,1-$N$3,0)="","",INT(AVERAGE(MAX((OFFSET(E671,1-$O$3,0)):(OFFSET(E671,2-($N$3+$O$3),0))),MIN((OFFSET(F671,1-$O$3,0)):(OFFSET(F671,2-($N$3+$O$3),0)))))))</f>
        <v/>
      </c>
      <c r="P671" s="65" t="str">
        <f t="shared" ca="1" si="55"/>
        <v/>
      </c>
      <c r="Q671" s="93" t="str">
        <f t="shared" ca="1" si="54"/>
        <v/>
      </c>
      <c r="R671" s="90"/>
      <c r="S671" s="65"/>
      <c r="T671" s="65"/>
      <c r="U671" s="145" t="str">
        <f ca="1">IFERROR(AVERAGE(OFFSET(G671,1-U$3,0):G671),"")</f>
        <v/>
      </c>
      <c r="V671" s="85"/>
      <c r="W671" s="93"/>
      <c r="X671" s="146">
        <f t="shared" ca="1" si="56"/>
        <v>-1</v>
      </c>
      <c r="Y671" s="92"/>
      <c r="Z671" s="81"/>
      <c r="AA671" s="65"/>
      <c r="AB671" s="103"/>
      <c r="AC671" s="103"/>
      <c r="AD671" s="103"/>
      <c r="AE671" s="65"/>
      <c r="AF671" s="81"/>
      <c r="AG671" s="65"/>
      <c r="AH671" s="65"/>
      <c r="AI671" s="81"/>
      <c r="AJ671" s="65"/>
      <c r="AK671" s="103"/>
      <c r="AL671" s="103"/>
      <c r="AM671" s="103"/>
      <c r="AN671" s="65"/>
      <c r="AO671" s="81"/>
      <c r="AP671" s="65"/>
      <c r="AQ671" s="64"/>
    </row>
    <row r="672" spans="1:43" ht="18" customHeight="1">
      <c r="A672" s="46"/>
      <c r="B672" s="47"/>
      <c r="C672" s="48"/>
      <c r="D672" s="46"/>
      <c r="E672" s="46"/>
      <c r="F672" s="46"/>
      <c r="G672" s="46"/>
      <c r="H672" s="57" t="str">
        <f ca="1">IF(AND(COUNT(OFFSET(G672,1-H$3,0):G672)&lt;&gt;H$3),"",IF(AND(COUNT(OFFSET(G672,1-H$3,0):G672)=H$3,H671=""),AVERAGE(OFFSET(G672,1-H$3,0):G672),IF(COUNT(H671=1),H671+2/(H$3+1)*(G672-H671))))</f>
        <v/>
      </c>
      <c r="I672" s="57" t="str">
        <f ca="1">IF(AND(COUNT(OFFSET(G672,1-I$3,0):G672)&lt;&gt;I$3),"",IF(AND(COUNT(OFFSET(G672,1-I$3,0):G672)=I$3,I671=""),AVERAGE(OFFSET(G672,1-I$3,0):G672),IF(COUNT(I671=1),I671+2/(I$3+1)*(G672-I671))))</f>
        <v/>
      </c>
      <c r="J672" s="58" t="str">
        <f t="shared" ca="1" si="52"/>
        <v/>
      </c>
      <c r="K672" s="58" t="str">
        <f ca="1">IF(AND(COUNT(OFFSET(J672,1-K$3,0):J672)&lt;&gt;K$3),"",IF(AND(COUNT(OFFSET(J672,1-K$3,0):J672)=K$3,K671=""),AVERAGE(OFFSET(J672,1-K$3,0):J672),IF(COUNT(K671=1),K671+2/(K$3+1)*(J672-K671))))</f>
        <v/>
      </c>
      <c r="L672" s="82" t="str">
        <f ca="1">IF(OR(ROW()&lt;$L$3+3,E672=""),"",INT(AVERAGE(MAX(OFFSET(E672,1-$L$3,0):E672),MIN(OFFSET(F672,1-$L$3,0):F672))))</f>
        <v/>
      </c>
      <c r="M672" s="82" t="str">
        <f ca="1">IF(OR(ROW()&lt;$M$3+3,E672=""),"",INT(AVERAGE(MAX(OFFSET(E672,1-$M$3,0):E672),MIN(OFFSET(F672,1-$M$3,0):F672))))</f>
        <v/>
      </c>
      <c r="N672" s="65" t="str">
        <f t="shared" ca="1" si="53"/>
        <v/>
      </c>
      <c r="O672" s="102" t="str">
        <f ca="1">IF(ROW()&lt;$O$3+$N$3+3,"",IF(OFFSET(E672,1-$N$3,0)="","",INT(AVERAGE(MAX((OFFSET(E672,1-$O$3,0)):(OFFSET(E672,2-($N$3+$O$3),0))),MIN((OFFSET(F672,1-$O$3,0)):(OFFSET(F672,2-($N$3+$O$3),0)))))))</f>
        <v/>
      </c>
      <c r="P672" s="65" t="str">
        <f t="shared" ca="1" si="55"/>
        <v/>
      </c>
      <c r="Q672" s="93" t="str">
        <f t="shared" ca="1" si="54"/>
        <v/>
      </c>
      <c r="R672" s="90"/>
      <c r="S672" s="65"/>
      <c r="T672" s="65"/>
      <c r="U672" s="145" t="str">
        <f ca="1">IFERROR(AVERAGE(OFFSET(G672,1-U$3,0):G672),"")</f>
        <v/>
      </c>
      <c r="V672" s="85"/>
      <c r="W672" s="93"/>
      <c r="X672" s="146">
        <f t="shared" ca="1" si="56"/>
        <v>-1</v>
      </c>
      <c r="Y672" s="92"/>
      <c r="Z672" s="81"/>
      <c r="AA672" s="65"/>
      <c r="AB672" s="103"/>
      <c r="AC672" s="103"/>
      <c r="AD672" s="103"/>
      <c r="AE672" s="65"/>
      <c r="AF672" s="81"/>
      <c r="AG672" s="65"/>
      <c r="AH672" s="65"/>
      <c r="AI672" s="81"/>
      <c r="AJ672" s="65"/>
      <c r="AK672" s="103"/>
      <c r="AL672" s="103"/>
      <c r="AM672" s="103"/>
      <c r="AN672" s="65"/>
      <c r="AO672" s="81"/>
      <c r="AP672" s="65"/>
      <c r="AQ672" s="64"/>
    </row>
    <row r="673" spans="1:43" ht="18" customHeight="1">
      <c r="A673" s="46"/>
      <c r="B673" s="47"/>
      <c r="C673" s="48"/>
      <c r="D673" s="46"/>
      <c r="E673" s="46"/>
      <c r="F673" s="46"/>
      <c r="G673" s="46"/>
      <c r="H673" s="57" t="str">
        <f ca="1">IF(AND(COUNT(OFFSET(G673,1-H$3,0):G673)&lt;&gt;H$3),"",IF(AND(COUNT(OFFSET(G673,1-H$3,0):G673)=H$3,H672=""),AVERAGE(OFFSET(G673,1-H$3,0):G673),IF(COUNT(H672=1),H672+2/(H$3+1)*(G673-H672))))</f>
        <v/>
      </c>
      <c r="I673" s="57" t="str">
        <f ca="1">IF(AND(COUNT(OFFSET(G673,1-I$3,0):G673)&lt;&gt;I$3),"",IF(AND(COUNT(OFFSET(G673,1-I$3,0):G673)=I$3,I672=""),AVERAGE(OFFSET(G673,1-I$3,0):G673),IF(COUNT(I672=1),I672+2/(I$3+1)*(G673-I672))))</f>
        <v/>
      </c>
      <c r="J673" s="58" t="str">
        <f t="shared" ca="1" si="52"/>
        <v/>
      </c>
      <c r="K673" s="58" t="str">
        <f ca="1">IF(AND(COUNT(OFFSET(J673,1-K$3,0):J673)&lt;&gt;K$3),"",IF(AND(COUNT(OFFSET(J673,1-K$3,0):J673)=K$3,K672=""),AVERAGE(OFFSET(J673,1-K$3,0):J673),IF(COUNT(K672=1),K672+2/(K$3+1)*(J673-K672))))</f>
        <v/>
      </c>
      <c r="L673" s="82" t="str">
        <f ca="1">IF(OR(ROW()&lt;$L$3+3,E673=""),"",INT(AVERAGE(MAX(OFFSET(E673,1-$L$3,0):E673),MIN(OFFSET(F673,1-$L$3,0):F673))))</f>
        <v/>
      </c>
      <c r="M673" s="82" t="str">
        <f ca="1">IF(OR(ROW()&lt;$M$3+3,E673=""),"",INT(AVERAGE(MAX(OFFSET(E673,1-$M$3,0):E673),MIN(OFFSET(F673,1-$M$3,0):F673))))</f>
        <v/>
      </c>
      <c r="N673" s="65" t="str">
        <f t="shared" ca="1" si="53"/>
        <v/>
      </c>
      <c r="O673" s="102" t="str">
        <f ca="1">IF(ROW()&lt;$O$3+$N$3+3,"",IF(OFFSET(E673,1-$N$3,0)="","",INT(AVERAGE(MAX((OFFSET(E673,1-$O$3,0)):(OFFSET(E673,2-($N$3+$O$3),0))),MIN((OFFSET(F673,1-$O$3,0)):(OFFSET(F673,2-($N$3+$O$3),0)))))))</f>
        <v/>
      </c>
      <c r="P673" s="65" t="str">
        <f t="shared" ca="1" si="55"/>
        <v/>
      </c>
      <c r="Q673" s="93" t="str">
        <f t="shared" ca="1" si="54"/>
        <v/>
      </c>
      <c r="R673" s="90"/>
      <c r="S673" s="65"/>
      <c r="T673" s="65"/>
      <c r="U673" s="145" t="str">
        <f ca="1">IFERROR(AVERAGE(OFFSET(G673,1-U$3,0):G673),"")</f>
        <v/>
      </c>
      <c r="V673" s="85"/>
      <c r="W673" s="93"/>
      <c r="X673" s="146">
        <f t="shared" ca="1" si="56"/>
        <v>-1</v>
      </c>
      <c r="Y673" s="92"/>
      <c r="Z673" s="81"/>
      <c r="AA673" s="65"/>
      <c r="AB673" s="103"/>
      <c r="AC673" s="103"/>
      <c r="AD673" s="103"/>
      <c r="AE673" s="65"/>
      <c r="AF673" s="81"/>
      <c r="AG673" s="65"/>
      <c r="AH673" s="65"/>
      <c r="AI673" s="81"/>
      <c r="AJ673" s="65"/>
      <c r="AK673" s="103"/>
      <c r="AL673" s="103"/>
      <c r="AM673" s="103"/>
      <c r="AN673" s="65"/>
      <c r="AO673" s="81"/>
      <c r="AP673" s="65"/>
      <c r="AQ673" s="64"/>
    </row>
    <row r="674" spans="1:43" ht="18" customHeight="1">
      <c r="A674" s="46"/>
      <c r="B674" s="47"/>
      <c r="C674" s="48"/>
      <c r="D674" s="46"/>
      <c r="E674" s="46"/>
      <c r="F674" s="46"/>
      <c r="G674" s="46"/>
      <c r="H674" s="57" t="str">
        <f ca="1">IF(AND(COUNT(OFFSET(G674,1-H$3,0):G674)&lt;&gt;H$3),"",IF(AND(COUNT(OFFSET(G674,1-H$3,0):G674)=H$3,H673=""),AVERAGE(OFFSET(G674,1-H$3,0):G674),IF(COUNT(H673=1),H673+2/(H$3+1)*(G674-H673))))</f>
        <v/>
      </c>
      <c r="I674" s="57" t="str">
        <f ca="1">IF(AND(COUNT(OFFSET(G674,1-I$3,0):G674)&lt;&gt;I$3),"",IF(AND(COUNT(OFFSET(G674,1-I$3,0):G674)=I$3,I673=""),AVERAGE(OFFSET(G674,1-I$3,0):G674),IF(COUNT(I673=1),I673+2/(I$3+1)*(G674-I673))))</f>
        <v/>
      </c>
      <c r="J674" s="58" t="str">
        <f t="shared" ca="1" si="52"/>
        <v/>
      </c>
      <c r="K674" s="58" t="str">
        <f ca="1">IF(AND(COUNT(OFFSET(J674,1-K$3,0):J674)&lt;&gt;K$3),"",IF(AND(COUNT(OFFSET(J674,1-K$3,0):J674)=K$3,K673=""),AVERAGE(OFFSET(J674,1-K$3,0):J674),IF(COUNT(K673=1),K673+2/(K$3+1)*(J674-K673))))</f>
        <v/>
      </c>
      <c r="L674" s="82" t="str">
        <f ca="1">IF(OR(ROW()&lt;$L$3+3,E674=""),"",INT(AVERAGE(MAX(OFFSET(E674,1-$L$3,0):E674),MIN(OFFSET(F674,1-$L$3,0):F674))))</f>
        <v/>
      </c>
      <c r="M674" s="82" t="str">
        <f ca="1">IF(OR(ROW()&lt;$M$3+3,E674=""),"",INT(AVERAGE(MAX(OFFSET(E674,1-$M$3,0):E674),MIN(OFFSET(F674,1-$M$3,0):F674))))</f>
        <v/>
      </c>
      <c r="N674" s="65" t="str">
        <f t="shared" ca="1" si="53"/>
        <v/>
      </c>
      <c r="O674" s="102" t="str">
        <f ca="1">IF(ROW()&lt;$O$3+$N$3+3,"",IF(OFFSET(E674,1-$N$3,0)="","",INT(AVERAGE(MAX((OFFSET(E674,1-$O$3,0)):(OFFSET(E674,2-($N$3+$O$3),0))),MIN((OFFSET(F674,1-$O$3,0)):(OFFSET(F674,2-($N$3+$O$3),0)))))))</f>
        <v/>
      </c>
      <c r="P674" s="65" t="str">
        <f t="shared" ca="1" si="55"/>
        <v/>
      </c>
      <c r="Q674" s="93" t="str">
        <f t="shared" ca="1" si="54"/>
        <v/>
      </c>
      <c r="R674" s="90"/>
      <c r="S674" s="65"/>
      <c r="T674" s="65"/>
      <c r="U674" s="145" t="str">
        <f ca="1">IFERROR(AVERAGE(OFFSET(G674,1-U$3,0):G674),"")</f>
        <v/>
      </c>
      <c r="V674" s="85"/>
      <c r="W674" s="93"/>
      <c r="X674" s="146">
        <f t="shared" ca="1" si="56"/>
        <v>-1</v>
      </c>
      <c r="Y674" s="92"/>
      <c r="Z674" s="81"/>
      <c r="AA674" s="65"/>
      <c r="AB674" s="103"/>
      <c r="AC674" s="103"/>
      <c r="AD674" s="103"/>
      <c r="AE674" s="65"/>
      <c r="AF674" s="81"/>
      <c r="AG674" s="65"/>
      <c r="AH674" s="65"/>
      <c r="AI674" s="81"/>
      <c r="AJ674" s="65"/>
      <c r="AK674" s="103"/>
      <c r="AL674" s="103"/>
      <c r="AM674" s="103"/>
      <c r="AN674" s="65"/>
      <c r="AO674" s="81"/>
      <c r="AP674" s="65"/>
      <c r="AQ674" s="64"/>
    </row>
    <row r="675" spans="1:43" ht="18" customHeight="1">
      <c r="A675" s="46"/>
      <c r="B675" s="47"/>
      <c r="C675" s="48"/>
      <c r="D675" s="46"/>
      <c r="E675" s="46"/>
      <c r="F675" s="46"/>
      <c r="G675" s="46"/>
      <c r="H675" s="57" t="str">
        <f ca="1">IF(AND(COUNT(OFFSET(G675,1-H$3,0):G675)&lt;&gt;H$3),"",IF(AND(COUNT(OFFSET(G675,1-H$3,0):G675)=H$3,H674=""),AVERAGE(OFFSET(G675,1-H$3,0):G675),IF(COUNT(H674=1),H674+2/(H$3+1)*(G675-H674))))</f>
        <v/>
      </c>
      <c r="I675" s="57" t="str">
        <f ca="1">IF(AND(COUNT(OFFSET(G675,1-I$3,0):G675)&lt;&gt;I$3),"",IF(AND(COUNT(OFFSET(G675,1-I$3,0):G675)=I$3,I674=""),AVERAGE(OFFSET(G675,1-I$3,0):G675),IF(COUNT(I674=1),I674+2/(I$3+1)*(G675-I674))))</f>
        <v/>
      </c>
      <c r="J675" s="58" t="str">
        <f t="shared" ca="1" si="52"/>
        <v/>
      </c>
      <c r="K675" s="58" t="str">
        <f ca="1">IF(AND(COUNT(OFFSET(J675,1-K$3,0):J675)&lt;&gt;K$3),"",IF(AND(COUNT(OFFSET(J675,1-K$3,0):J675)=K$3,K674=""),AVERAGE(OFFSET(J675,1-K$3,0):J675),IF(COUNT(K674=1),K674+2/(K$3+1)*(J675-K674))))</f>
        <v/>
      </c>
      <c r="L675" s="82" t="str">
        <f ca="1">IF(OR(ROW()&lt;$L$3+3,E675=""),"",INT(AVERAGE(MAX(OFFSET(E675,1-$L$3,0):E675),MIN(OFFSET(F675,1-$L$3,0):F675))))</f>
        <v/>
      </c>
      <c r="M675" s="82" t="str">
        <f ca="1">IF(OR(ROW()&lt;$M$3+3,E675=""),"",INT(AVERAGE(MAX(OFFSET(E675,1-$M$3,0):E675),MIN(OFFSET(F675,1-$M$3,0):F675))))</f>
        <v/>
      </c>
      <c r="N675" s="65" t="str">
        <f t="shared" ca="1" si="53"/>
        <v/>
      </c>
      <c r="O675" s="102" t="str">
        <f ca="1">IF(ROW()&lt;$O$3+$N$3+3,"",IF(OFFSET(E675,1-$N$3,0)="","",INT(AVERAGE(MAX((OFFSET(E675,1-$O$3,0)):(OFFSET(E675,2-($N$3+$O$3),0))),MIN((OFFSET(F675,1-$O$3,0)):(OFFSET(F675,2-($N$3+$O$3),0)))))))</f>
        <v/>
      </c>
      <c r="P675" s="65" t="str">
        <f t="shared" ca="1" si="55"/>
        <v/>
      </c>
      <c r="Q675" s="93" t="str">
        <f t="shared" ca="1" si="54"/>
        <v/>
      </c>
      <c r="R675" s="90"/>
      <c r="S675" s="65"/>
      <c r="T675" s="65"/>
      <c r="U675" s="145" t="str">
        <f ca="1">IFERROR(AVERAGE(OFFSET(G675,1-U$3,0):G675),"")</f>
        <v/>
      </c>
      <c r="V675" s="85"/>
      <c r="W675" s="93"/>
      <c r="X675" s="146">
        <f t="shared" ca="1" si="56"/>
        <v>-1</v>
      </c>
      <c r="Y675" s="92"/>
      <c r="Z675" s="81"/>
      <c r="AA675" s="65"/>
      <c r="AB675" s="103"/>
      <c r="AC675" s="103"/>
      <c r="AD675" s="103"/>
      <c r="AE675" s="65"/>
      <c r="AF675" s="81"/>
      <c r="AG675" s="65"/>
      <c r="AH675" s="65"/>
      <c r="AI675" s="81"/>
      <c r="AJ675" s="65"/>
      <c r="AK675" s="103"/>
      <c r="AL675" s="103"/>
      <c r="AM675" s="103"/>
      <c r="AN675" s="65"/>
      <c r="AO675" s="81"/>
      <c r="AP675" s="65"/>
      <c r="AQ675" s="64"/>
    </row>
    <row r="676" spans="1:43" ht="18" customHeight="1">
      <c r="A676" s="46"/>
      <c r="B676" s="47"/>
      <c r="C676" s="48"/>
      <c r="D676" s="46"/>
      <c r="E676" s="46"/>
      <c r="F676" s="46"/>
      <c r="G676" s="46"/>
      <c r="H676" s="57" t="str">
        <f ca="1">IF(AND(COUNT(OFFSET(G676,1-H$3,0):G676)&lt;&gt;H$3),"",IF(AND(COUNT(OFFSET(G676,1-H$3,0):G676)=H$3,H675=""),AVERAGE(OFFSET(G676,1-H$3,0):G676),IF(COUNT(H675=1),H675+2/(H$3+1)*(G676-H675))))</f>
        <v/>
      </c>
      <c r="I676" s="57" t="str">
        <f ca="1">IF(AND(COUNT(OFFSET(G676,1-I$3,0):G676)&lt;&gt;I$3),"",IF(AND(COUNT(OFFSET(G676,1-I$3,0):G676)=I$3,I675=""),AVERAGE(OFFSET(G676,1-I$3,0):G676),IF(COUNT(I675=1),I675+2/(I$3+1)*(G676-I675))))</f>
        <v/>
      </c>
      <c r="J676" s="58" t="str">
        <f t="shared" ca="1" si="52"/>
        <v/>
      </c>
      <c r="K676" s="58" t="str">
        <f ca="1">IF(AND(COUNT(OFFSET(J676,1-K$3,0):J676)&lt;&gt;K$3),"",IF(AND(COUNT(OFFSET(J676,1-K$3,0):J676)=K$3,K675=""),AVERAGE(OFFSET(J676,1-K$3,0):J676),IF(COUNT(K675=1),K675+2/(K$3+1)*(J676-K675))))</f>
        <v/>
      </c>
      <c r="L676" s="82" t="str">
        <f ca="1">IF(OR(ROW()&lt;$L$3+3,E676=""),"",INT(AVERAGE(MAX(OFFSET(E676,1-$L$3,0):E676),MIN(OFFSET(F676,1-$L$3,0):F676))))</f>
        <v/>
      </c>
      <c r="M676" s="82" t="str">
        <f ca="1">IF(OR(ROW()&lt;$M$3+3,E676=""),"",INT(AVERAGE(MAX(OFFSET(E676,1-$M$3,0):E676),MIN(OFFSET(F676,1-$M$3,0):F676))))</f>
        <v/>
      </c>
      <c r="N676" s="65" t="str">
        <f t="shared" ca="1" si="53"/>
        <v/>
      </c>
      <c r="O676" s="102" t="str">
        <f ca="1">IF(ROW()&lt;$O$3+$N$3+3,"",IF(OFFSET(E676,1-$N$3,0)="","",INT(AVERAGE(MAX((OFFSET(E676,1-$O$3,0)):(OFFSET(E676,2-($N$3+$O$3),0))),MIN((OFFSET(F676,1-$O$3,0)):(OFFSET(F676,2-($N$3+$O$3),0)))))))</f>
        <v/>
      </c>
      <c r="P676" s="65" t="str">
        <f t="shared" ca="1" si="55"/>
        <v/>
      </c>
      <c r="Q676" s="93" t="str">
        <f t="shared" ca="1" si="54"/>
        <v/>
      </c>
      <c r="R676" s="90"/>
      <c r="S676" s="65"/>
      <c r="T676" s="65"/>
      <c r="U676" s="145" t="str">
        <f ca="1">IFERROR(AVERAGE(OFFSET(G676,1-U$3,0):G676),"")</f>
        <v/>
      </c>
      <c r="V676" s="85"/>
      <c r="W676" s="93"/>
      <c r="X676" s="146">
        <f t="shared" ca="1" si="56"/>
        <v>-1</v>
      </c>
      <c r="Y676" s="92"/>
      <c r="Z676" s="81"/>
      <c r="AA676" s="65"/>
      <c r="AB676" s="103"/>
      <c r="AC676" s="103"/>
      <c r="AD676" s="103"/>
      <c r="AE676" s="65"/>
      <c r="AF676" s="81"/>
      <c r="AG676" s="65"/>
      <c r="AH676" s="65"/>
      <c r="AI676" s="81"/>
      <c r="AJ676" s="65"/>
      <c r="AK676" s="103"/>
      <c r="AL676" s="103"/>
      <c r="AM676" s="103"/>
      <c r="AN676" s="65"/>
      <c r="AO676" s="81"/>
      <c r="AP676" s="65"/>
      <c r="AQ676" s="64"/>
    </row>
    <row r="677" spans="1:43" ht="18" customHeight="1">
      <c r="A677" s="46"/>
      <c r="B677" s="47"/>
      <c r="C677" s="48"/>
      <c r="D677" s="46"/>
      <c r="E677" s="46"/>
      <c r="F677" s="46"/>
      <c r="G677" s="46"/>
      <c r="H677" s="57" t="str">
        <f ca="1">IF(AND(COUNT(OFFSET(G677,1-H$3,0):G677)&lt;&gt;H$3),"",IF(AND(COUNT(OFFSET(G677,1-H$3,0):G677)=H$3,H676=""),AVERAGE(OFFSET(G677,1-H$3,0):G677),IF(COUNT(H676=1),H676+2/(H$3+1)*(G677-H676))))</f>
        <v/>
      </c>
      <c r="I677" s="57" t="str">
        <f ca="1">IF(AND(COUNT(OFFSET(G677,1-I$3,0):G677)&lt;&gt;I$3),"",IF(AND(COUNT(OFFSET(G677,1-I$3,0):G677)=I$3,I676=""),AVERAGE(OFFSET(G677,1-I$3,0):G677),IF(COUNT(I676=1),I676+2/(I$3+1)*(G677-I676))))</f>
        <v/>
      </c>
      <c r="J677" s="58" t="str">
        <f t="shared" ca="1" si="52"/>
        <v/>
      </c>
      <c r="K677" s="58" t="str">
        <f ca="1">IF(AND(COUNT(OFFSET(J677,1-K$3,0):J677)&lt;&gt;K$3),"",IF(AND(COUNT(OFFSET(J677,1-K$3,0):J677)=K$3,K676=""),AVERAGE(OFFSET(J677,1-K$3,0):J677),IF(COUNT(K676=1),K676+2/(K$3+1)*(J677-K676))))</f>
        <v/>
      </c>
      <c r="L677" s="82" t="str">
        <f ca="1">IF(OR(ROW()&lt;$L$3+3,E677=""),"",INT(AVERAGE(MAX(OFFSET(E677,1-$L$3,0):E677),MIN(OFFSET(F677,1-$L$3,0):F677))))</f>
        <v/>
      </c>
      <c r="M677" s="82" t="str">
        <f ca="1">IF(OR(ROW()&lt;$M$3+3,E677=""),"",INT(AVERAGE(MAX(OFFSET(E677,1-$M$3,0):E677),MIN(OFFSET(F677,1-$M$3,0):F677))))</f>
        <v/>
      </c>
      <c r="N677" s="65" t="str">
        <f t="shared" ca="1" si="53"/>
        <v/>
      </c>
      <c r="O677" s="102" t="str">
        <f ca="1">IF(ROW()&lt;$O$3+$N$3+3,"",IF(OFFSET(E677,1-$N$3,0)="","",INT(AVERAGE(MAX((OFFSET(E677,1-$O$3,0)):(OFFSET(E677,2-($N$3+$O$3),0))),MIN((OFFSET(F677,1-$O$3,0)):(OFFSET(F677,2-($N$3+$O$3),0)))))))</f>
        <v/>
      </c>
      <c r="P677" s="65" t="str">
        <f t="shared" ca="1" si="55"/>
        <v/>
      </c>
      <c r="Q677" s="93" t="str">
        <f t="shared" ca="1" si="54"/>
        <v/>
      </c>
      <c r="R677" s="90"/>
      <c r="S677" s="65"/>
      <c r="T677" s="65"/>
      <c r="U677" s="145" t="str">
        <f ca="1">IFERROR(AVERAGE(OFFSET(G677,1-U$3,0):G677),"")</f>
        <v/>
      </c>
      <c r="V677" s="85"/>
      <c r="W677" s="93"/>
      <c r="X677" s="146">
        <f t="shared" ca="1" si="56"/>
        <v>-1</v>
      </c>
      <c r="Y677" s="92"/>
      <c r="Z677" s="81"/>
      <c r="AA677" s="65"/>
      <c r="AB677" s="103"/>
      <c r="AC677" s="103"/>
      <c r="AD677" s="103"/>
      <c r="AE677" s="65"/>
      <c r="AF677" s="81"/>
      <c r="AG677" s="65"/>
      <c r="AH677" s="65"/>
      <c r="AI677" s="81"/>
      <c r="AJ677" s="65"/>
      <c r="AK677" s="103"/>
      <c r="AL677" s="103"/>
      <c r="AM677" s="103"/>
      <c r="AN677" s="65"/>
      <c r="AO677" s="81"/>
      <c r="AP677" s="65"/>
      <c r="AQ677" s="64"/>
    </row>
    <row r="678" spans="1:43" ht="18" customHeight="1">
      <c r="A678" s="46"/>
      <c r="B678" s="47"/>
      <c r="C678" s="48"/>
      <c r="D678" s="46"/>
      <c r="E678" s="46"/>
      <c r="F678" s="46"/>
      <c r="G678" s="46"/>
      <c r="H678" s="57" t="str">
        <f ca="1">IF(AND(COUNT(OFFSET(G678,1-H$3,0):G678)&lt;&gt;H$3),"",IF(AND(COUNT(OFFSET(G678,1-H$3,0):G678)=H$3,H677=""),AVERAGE(OFFSET(G678,1-H$3,0):G678),IF(COUNT(H677=1),H677+2/(H$3+1)*(G678-H677))))</f>
        <v/>
      </c>
      <c r="I678" s="57" t="str">
        <f ca="1">IF(AND(COUNT(OFFSET(G678,1-I$3,0):G678)&lt;&gt;I$3),"",IF(AND(COUNT(OFFSET(G678,1-I$3,0):G678)=I$3,I677=""),AVERAGE(OFFSET(G678,1-I$3,0):G678),IF(COUNT(I677=1),I677+2/(I$3+1)*(G678-I677))))</f>
        <v/>
      </c>
      <c r="J678" s="58" t="str">
        <f t="shared" ca="1" si="52"/>
        <v/>
      </c>
      <c r="K678" s="58" t="str">
        <f ca="1">IF(AND(COUNT(OFFSET(J678,1-K$3,0):J678)&lt;&gt;K$3),"",IF(AND(COUNT(OFFSET(J678,1-K$3,0):J678)=K$3,K677=""),AVERAGE(OFFSET(J678,1-K$3,0):J678),IF(COUNT(K677=1),K677+2/(K$3+1)*(J678-K677))))</f>
        <v/>
      </c>
      <c r="L678" s="82" t="str">
        <f ca="1">IF(OR(ROW()&lt;$L$3+3,E678=""),"",INT(AVERAGE(MAX(OFFSET(E678,1-$L$3,0):E678),MIN(OFFSET(F678,1-$L$3,0):F678))))</f>
        <v/>
      </c>
      <c r="M678" s="82" t="str">
        <f ca="1">IF(OR(ROW()&lt;$M$3+3,E678=""),"",INT(AVERAGE(MAX(OFFSET(E678,1-$M$3,0):E678),MIN(OFFSET(F678,1-$M$3,0):F678))))</f>
        <v/>
      </c>
      <c r="N678" s="65" t="str">
        <f t="shared" ca="1" si="53"/>
        <v/>
      </c>
      <c r="O678" s="102" t="str">
        <f ca="1">IF(ROW()&lt;$O$3+$N$3+3,"",IF(OFFSET(E678,1-$N$3,0)="","",INT(AVERAGE(MAX((OFFSET(E678,1-$O$3,0)):(OFFSET(E678,2-($N$3+$O$3),0))),MIN((OFFSET(F678,1-$O$3,0)):(OFFSET(F678,2-($N$3+$O$3),0)))))))</f>
        <v/>
      </c>
      <c r="P678" s="65" t="str">
        <f t="shared" ca="1" si="55"/>
        <v/>
      </c>
      <c r="Q678" s="93" t="str">
        <f t="shared" ca="1" si="54"/>
        <v/>
      </c>
      <c r="R678" s="90"/>
      <c r="S678" s="65"/>
      <c r="T678" s="65"/>
      <c r="U678" s="145" t="str">
        <f ca="1">IFERROR(AVERAGE(OFFSET(G678,1-U$3,0):G678),"")</f>
        <v/>
      </c>
      <c r="V678" s="85"/>
      <c r="W678" s="93"/>
      <c r="X678" s="146">
        <f t="shared" ca="1" si="56"/>
        <v>-1</v>
      </c>
      <c r="Y678" s="92"/>
      <c r="Z678" s="81"/>
      <c r="AA678" s="65"/>
      <c r="AB678" s="103"/>
      <c r="AC678" s="103"/>
      <c r="AD678" s="103"/>
      <c r="AE678" s="65"/>
      <c r="AF678" s="81"/>
      <c r="AG678" s="65"/>
      <c r="AH678" s="65"/>
      <c r="AI678" s="81"/>
      <c r="AJ678" s="65"/>
      <c r="AK678" s="103"/>
      <c r="AL678" s="103"/>
      <c r="AM678" s="103"/>
      <c r="AN678" s="65"/>
      <c r="AO678" s="81"/>
      <c r="AP678" s="65"/>
      <c r="AQ678" s="64"/>
    </row>
    <row r="679" spans="1:43" ht="18" customHeight="1">
      <c r="A679" s="46"/>
      <c r="B679" s="47"/>
      <c r="C679" s="48"/>
      <c r="D679" s="46"/>
      <c r="E679" s="46"/>
      <c r="F679" s="46"/>
      <c r="G679" s="46"/>
      <c r="H679" s="57" t="str">
        <f ca="1">IF(AND(COUNT(OFFSET(G679,1-H$3,0):G679)&lt;&gt;H$3),"",IF(AND(COUNT(OFFSET(G679,1-H$3,0):G679)=H$3,H678=""),AVERAGE(OFFSET(G679,1-H$3,0):G679),IF(COUNT(H678=1),H678+2/(H$3+1)*(G679-H678))))</f>
        <v/>
      </c>
      <c r="I679" s="57" t="str">
        <f ca="1">IF(AND(COUNT(OFFSET(G679,1-I$3,0):G679)&lt;&gt;I$3),"",IF(AND(COUNT(OFFSET(G679,1-I$3,0):G679)=I$3,I678=""),AVERAGE(OFFSET(G679,1-I$3,0):G679),IF(COUNT(I678=1),I678+2/(I$3+1)*(G679-I678))))</f>
        <v/>
      </c>
      <c r="J679" s="58" t="str">
        <f t="shared" ca="1" si="52"/>
        <v/>
      </c>
      <c r="K679" s="58" t="str">
        <f ca="1">IF(AND(COUNT(OFFSET(J679,1-K$3,0):J679)&lt;&gt;K$3),"",IF(AND(COUNT(OFFSET(J679,1-K$3,0):J679)=K$3,K678=""),AVERAGE(OFFSET(J679,1-K$3,0):J679),IF(COUNT(K678=1),K678+2/(K$3+1)*(J679-K678))))</f>
        <v/>
      </c>
      <c r="L679" s="82" t="str">
        <f ca="1">IF(OR(ROW()&lt;$L$3+3,E679=""),"",INT(AVERAGE(MAX(OFFSET(E679,1-$L$3,0):E679),MIN(OFFSET(F679,1-$L$3,0):F679))))</f>
        <v/>
      </c>
      <c r="M679" s="82" t="str">
        <f ca="1">IF(OR(ROW()&lt;$M$3+3,E679=""),"",INT(AVERAGE(MAX(OFFSET(E679,1-$M$3,0):E679),MIN(OFFSET(F679,1-$M$3,0):F679))))</f>
        <v/>
      </c>
      <c r="N679" s="65" t="str">
        <f t="shared" ca="1" si="53"/>
        <v/>
      </c>
      <c r="O679" s="102" t="str">
        <f ca="1">IF(ROW()&lt;$O$3+$N$3+3,"",IF(OFFSET(E679,1-$N$3,0)="","",INT(AVERAGE(MAX((OFFSET(E679,1-$O$3,0)):(OFFSET(E679,2-($N$3+$O$3),0))),MIN((OFFSET(F679,1-$O$3,0)):(OFFSET(F679,2-($N$3+$O$3),0)))))))</f>
        <v/>
      </c>
      <c r="P679" s="65" t="str">
        <f t="shared" ca="1" si="55"/>
        <v/>
      </c>
      <c r="Q679" s="93" t="str">
        <f t="shared" ca="1" si="54"/>
        <v/>
      </c>
      <c r="R679" s="90"/>
      <c r="S679" s="65"/>
      <c r="T679" s="65"/>
      <c r="U679" s="145" t="str">
        <f ca="1">IFERROR(AVERAGE(OFFSET(G679,1-U$3,0):G679),"")</f>
        <v/>
      </c>
      <c r="V679" s="85"/>
      <c r="W679" s="93"/>
      <c r="X679" s="146">
        <f t="shared" ca="1" si="56"/>
        <v>-1</v>
      </c>
      <c r="Y679" s="92"/>
      <c r="Z679" s="81"/>
      <c r="AA679" s="65"/>
      <c r="AB679" s="103"/>
      <c r="AC679" s="103"/>
      <c r="AD679" s="103"/>
      <c r="AE679" s="65"/>
      <c r="AF679" s="81"/>
      <c r="AG679" s="65"/>
      <c r="AH679" s="65"/>
      <c r="AI679" s="81"/>
      <c r="AJ679" s="65"/>
      <c r="AK679" s="103"/>
      <c r="AL679" s="103"/>
      <c r="AM679" s="103"/>
      <c r="AN679" s="65"/>
      <c r="AO679" s="81"/>
      <c r="AP679" s="65"/>
      <c r="AQ679" s="64"/>
    </row>
    <row r="680" spans="1:43" ht="18" customHeight="1">
      <c r="A680" s="46"/>
      <c r="B680" s="47"/>
      <c r="C680" s="48"/>
      <c r="D680" s="46"/>
      <c r="E680" s="46"/>
      <c r="F680" s="46"/>
      <c r="G680" s="46"/>
      <c r="H680" s="57" t="str">
        <f ca="1">IF(AND(COUNT(OFFSET(G680,1-H$3,0):G680)&lt;&gt;H$3),"",IF(AND(COUNT(OFFSET(G680,1-H$3,0):G680)=H$3,H679=""),AVERAGE(OFFSET(G680,1-H$3,0):G680),IF(COUNT(H679=1),H679+2/(H$3+1)*(G680-H679))))</f>
        <v/>
      </c>
      <c r="I680" s="57" t="str">
        <f ca="1">IF(AND(COUNT(OFFSET(G680,1-I$3,0):G680)&lt;&gt;I$3),"",IF(AND(COUNT(OFFSET(G680,1-I$3,0):G680)=I$3,I679=""),AVERAGE(OFFSET(G680,1-I$3,0):G680),IF(COUNT(I679=1),I679+2/(I$3+1)*(G680-I679))))</f>
        <v/>
      </c>
      <c r="J680" s="58" t="str">
        <f t="shared" ca="1" si="52"/>
        <v/>
      </c>
      <c r="K680" s="58" t="str">
        <f ca="1">IF(AND(COUNT(OFFSET(J680,1-K$3,0):J680)&lt;&gt;K$3),"",IF(AND(COUNT(OFFSET(J680,1-K$3,0):J680)=K$3,K679=""),AVERAGE(OFFSET(J680,1-K$3,0):J680),IF(COUNT(K679=1),K679+2/(K$3+1)*(J680-K679))))</f>
        <v/>
      </c>
      <c r="L680" s="82" t="str">
        <f ca="1">IF(OR(ROW()&lt;$L$3+3,E680=""),"",INT(AVERAGE(MAX(OFFSET(E680,1-$L$3,0):E680),MIN(OFFSET(F680,1-$L$3,0):F680))))</f>
        <v/>
      </c>
      <c r="M680" s="82" t="str">
        <f ca="1">IF(OR(ROW()&lt;$M$3+3,E680=""),"",INT(AVERAGE(MAX(OFFSET(E680,1-$M$3,0):E680),MIN(OFFSET(F680,1-$M$3,0):F680))))</f>
        <v/>
      </c>
      <c r="N680" s="65" t="str">
        <f t="shared" ca="1" si="53"/>
        <v/>
      </c>
      <c r="O680" s="102" t="str">
        <f ca="1">IF(ROW()&lt;$O$3+$N$3+3,"",IF(OFFSET(E680,1-$N$3,0)="","",INT(AVERAGE(MAX((OFFSET(E680,1-$O$3,0)):(OFFSET(E680,2-($N$3+$O$3),0))),MIN((OFFSET(F680,1-$O$3,0)):(OFFSET(F680,2-($N$3+$O$3),0)))))))</f>
        <v/>
      </c>
      <c r="P680" s="65" t="str">
        <f t="shared" ca="1" si="55"/>
        <v/>
      </c>
      <c r="Q680" s="93" t="str">
        <f t="shared" ca="1" si="54"/>
        <v/>
      </c>
      <c r="R680" s="90"/>
      <c r="S680" s="65"/>
      <c r="T680" s="65"/>
      <c r="U680" s="145" t="str">
        <f ca="1">IFERROR(AVERAGE(OFFSET(G680,1-U$3,0):G680),"")</f>
        <v/>
      </c>
      <c r="V680" s="85"/>
      <c r="W680" s="93"/>
      <c r="X680" s="146">
        <f t="shared" ca="1" si="56"/>
        <v>-1</v>
      </c>
      <c r="Y680" s="92"/>
      <c r="Z680" s="81"/>
      <c r="AA680" s="65"/>
      <c r="AB680" s="103"/>
      <c r="AC680" s="103"/>
      <c r="AD680" s="103"/>
      <c r="AE680" s="65"/>
      <c r="AF680" s="81"/>
      <c r="AG680" s="65"/>
      <c r="AH680" s="65"/>
      <c r="AI680" s="81"/>
      <c r="AJ680" s="65"/>
      <c r="AK680" s="103"/>
      <c r="AL680" s="103"/>
      <c r="AM680" s="103"/>
      <c r="AN680" s="65"/>
      <c r="AO680" s="81"/>
      <c r="AP680" s="65"/>
      <c r="AQ680" s="64"/>
    </row>
    <row r="681" spans="1:43" ht="18" customHeight="1">
      <c r="A681" s="46"/>
      <c r="B681" s="47"/>
      <c r="C681" s="48"/>
      <c r="D681" s="46"/>
      <c r="E681" s="46"/>
      <c r="F681" s="46"/>
      <c r="G681" s="46"/>
      <c r="H681" s="57" t="str">
        <f ca="1">IF(AND(COUNT(OFFSET(G681,1-H$3,0):G681)&lt;&gt;H$3),"",IF(AND(COUNT(OFFSET(G681,1-H$3,0):G681)=H$3,H680=""),AVERAGE(OFFSET(G681,1-H$3,0):G681),IF(COUNT(H680=1),H680+2/(H$3+1)*(G681-H680))))</f>
        <v/>
      </c>
      <c r="I681" s="57" t="str">
        <f ca="1">IF(AND(COUNT(OFFSET(G681,1-I$3,0):G681)&lt;&gt;I$3),"",IF(AND(COUNT(OFFSET(G681,1-I$3,0):G681)=I$3,I680=""),AVERAGE(OFFSET(G681,1-I$3,0):G681),IF(COUNT(I680=1),I680+2/(I$3+1)*(G681-I680))))</f>
        <v/>
      </c>
      <c r="J681" s="58" t="str">
        <f t="shared" ca="1" si="52"/>
        <v/>
      </c>
      <c r="K681" s="58" t="str">
        <f ca="1">IF(AND(COUNT(OFFSET(J681,1-K$3,0):J681)&lt;&gt;K$3),"",IF(AND(COUNT(OFFSET(J681,1-K$3,0):J681)=K$3,K680=""),AVERAGE(OFFSET(J681,1-K$3,0):J681),IF(COUNT(K680=1),K680+2/(K$3+1)*(J681-K680))))</f>
        <v/>
      </c>
      <c r="L681" s="82" t="str">
        <f ca="1">IF(OR(ROW()&lt;$L$3+3,E681=""),"",INT(AVERAGE(MAX(OFFSET(E681,1-$L$3,0):E681),MIN(OFFSET(F681,1-$L$3,0):F681))))</f>
        <v/>
      </c>
      <c r="M681" s="82" t="str">
        <f ca="1">IF(OR(ROW()&lt;$M$3+3,E681=""),"",INT(AVERAGE(MAX(OFFSET(E681,1-$M$3,0):E681),MIN(OFFSET(F681,1-$M$3,0):F681))))</f>
        <v/>
      </c>
      <c r="N681" s="65" t="str">
        <f t="shared" ca="1" si="53"/>
        <v/>
      </c>
      <c r="O681" s="102" t="str">
        <f ca="1">IF(ROW()&lt;$O$3+$N$3+3,"",IF(OFFSET(E681,1-$N$3,0)="","",INT(AVERAGE(MAX((OFFSET(E681,1-$O$3,0)):(OFFSET(E681,2-($N$3+$O$3),0))),MIN((OFFSET(F681,1-$O$3,0)):(OFFSET(F681,2-($N$3+$O$3),0)))))))</f>
        <v/>
      </c>
      <c r="P681" s="65" t="str">
        <f t="shared" ca="1" si="55"/>
        <v/>
      </c>
      <c r="Q681" s="93" t="str">
        <f t="shared" ca="1" si="54"/>
        <v/>
      </c>
      <c r="R681" s="90"/>
      <c r="S681" s="65"/>
      <c r="T681" s="65"/>
      <c r="U681" s="145" t="str">
        <f ca="1">IFERROR(AVERAGE(OFFSET(G681,1-U$3,0):G681),"")</f>
        <v/>
      </c>
      <c r="V681" s="85"/>
      <c r="W681" s="93"/>
      <c r="X681" s="146">
        <f t="shared" ca="1" si="56"/>
        <v>-1</v>
      </c>
      <c r="Y681" s="92"/>
      <c r="Z681" s="81"/>
      <c r="AA681" s="65"/>
      <c r="AB681" s="103"/>
      <c r="AC681" s="103"/>
      <c r="AD681" s="103"/>
      <c r="AE681" s="65"/>
      <c r="AF681" s="81"/>
      <c r="AG681" s="65"/>
      <c r="AH681" s="65"/>
      <c r="AI681" s="81"/>
      <c r="AJ681" s="65"/>
      <c r="AK681" s="103"/>
      <c r="AL681" s="103"/>
      <c r="AM681" s="103"/>
      <c r="AN681" s="65"/>
      <c r="AO681" s="81"/>
      <c r="AP681" s="65"/>
      <c r="AQ681" s="64"/>
    </row>
    <row r="682" spans="1:43" ht="18" customHeight="1">
      <c r="A682" s="46"/>
      <c r="B682" s="47"/>
      <c r="C682" s="48"/>
      <c r="D682" s="46"/>
      <c r="E682" s="46"/>
      <c r="F682" s="46"/>
      <c r="G682" s="46"/>
      <c r="H682" s="57" t="str">
        <f ca="1">IF(AND(COUNT(OFFSET(G682,1-H$3,0):G682)&lt;&gt;H$3),"",IF(AND(COUNT(OFFSET(G682,1-H$3,0):G682)=H$3,H681=""),AVERAGE(OFFSET(G682,1-H$3,0):G682),IF(COUNT(H681=1),H681+2/(H$3+1)*(G682-H681))))</f>
        <v/>
      </c>
      <c r="I682" s="57" t="str">
        <f ca="1">IF(AND(COUNT(OFFSET(G682,1-I$3,0):G682)&lt;&gt;I$3),"",IF(AND(COUNT(OFFSET(G682,1-I$3,0):G682)=I$3,I681=""),AVERAGE(OFFSET(G682,1-I$3,0):G682),IF(COUNT(I681=1),I681+2/(I$3+1)*(G682-I681))))</f>
        <v/>
      </c>
      <c r="J682" s="58" t="str">
        <f t="shared" ca="1" si="52"/>
        <v/>
      </c>
      <c r="K682" s="58" t="str">
        <f ca="1">IF(AND(COUNT(OFFSET(J682,1-K$3,0):J682)&lt;&gt;K$3),"",IF(AND(COUNT(OFFSET(J682,1-K$3,0):J682)=K$3,K681=""),AVERAGE(OFFSET(J682,1-K$3,0):J682),IF(COUNT(K681=1),K681+2/(K$3+1)*(J682-K681))))</f>
        <v/>
      </c>
      <c r="L682" s="82" t="str">
        <f ca="1">IF(OR(ROW()&lt;$L$3+3,E682=""),"",INT(AVERAGE(MAX(OFFSET(E682,1-$L$3,0):E682),MIN(OFFSET(F682,1-$L$3,0):F682))))</f>
        <v/>
      </c>
      <c r="M682" s="82" t="str">
        <f ca="1">IF(OR(ROW()&lt;$M$3+3,E682=""),"",INT(AVERAGE(MAX(OFFSET(E682,1-$M$3,0):E682),MIN(OFFSET(F682,1-$M$3,0):F682))))</f>
        <v/>
      </c>
      <c r="N682" s="65" t="str">
        <f t="shared" ca="1" si="53"/>
        <v/>
      </c>
      <c r="O682" s="102" t="str">
        <f ca="1">IF(ROW()&lt;$O$3+$N$3+3,"",IF(OFFSET(E682,1-$N$3,0)="","",INT(AVERAGE(MAX((OFFSET(E682,1-$O$3,0)):(OFFSET(E682,2-($N$3+$O$3),0))),MIN((OFFSET(F682,1-$O$3,0)):(OFFSET(F682,2-($N$3+$O$3),0)))))))</f>
        <v/>
      </c>
      <c r="P682" s="65" t="str">
        <f t="shared" ca="1" si="55"/>
        <v/>
      </c>
      <c r="Q682" s="93" t="str">
        <f t="shared" ca="1" si="54"/>
        <v/>
      </c>
      <c r="R682" s="90"/>
      <c r="S682" s="65"/>
      <c r="T682" s="65"/>
      <c r="U682" s="145" t="str">
        <f ca="1">IFERROR(AVERAGE(OFFSET(G682,1-U$3,0):G682),"")</f>
        <v/>
      </c>
      <c r="V682" s="85"/>
      <c r="W682" s="93"/>
      <c r="X682" s="146">
        <f t="shared" ca="1" si="56"/>
        <v>-1</v>
      </c>
      <c r="Y682" s="92"/>
      <c r="Z682" s="81"/>
      <c r="AA682" s="65"/>
      <c r="AB682" s="103"/>
      <c r="AC682" s="103"/>
      <c r="AD682" s="103"/>
      <c r="AE682" s="65"/>
      <c r="AF682" s="81"/>
      <c r="AG682" s="65"/>
      <c r="AH682" s="65"/>
      <c r="AI682" s="81"/>
      <c r="AJ682" s="65"/>
      <c r="AK682" s="103"/>
      <c r="AL682" s="103"/>
      <c r="AM682" s="103"/>
      <c r="AN682" s="65"/>
      <c r="AO682" s="81"/>
      <c r="AP682" s="65"/>
      <c r="AQ682" s="64"/>
    </row>
    <row r="683" spans="1:43" ht="18" customHeight="1">
      <c r="A683" s="46"/>
      <c r="B683" s="47"/>
      <c r="C683" s="48"/>
      <c r="D683" s="46"/>
      <c r="E683" s="46"/>
      <c r="F683" s="46"/>
      <c r="G683" s="46"/>
      <c r="H683" s="57" t="str">
        <f ca="1">IF(AND(COUNT(OFFSET(G683,1-H$3,0):G683)&lt;&gt;H$3),"",IF(AND(COUNT(OFFSET(G683,1-H$3,0):G683)=H$3,H682=""),AVERAGE(OFFSET(G683,1-H$3,0):G683),IF(COUNT(H682=1),H682+2/(H$3+1)*(G683-H682))))</f>
        <v/>
      </c>
      <c r="I683" s="57" t="str">
        <f ca="1">IF(AND(COUNT(OFFSET(G683,1-I$3,0):G683)&lt;&gt;I$3),"",IF(AND(COUNT(OFFSET(G683,1-I$3,0):G683)=I$3,I682=""),AVERAGE(OFFSET(G683,1-I$3,0):G683),IF(COUNT(I682=1),I682+2/(I$3+1)*(G683-I682))))</f>
        <v/>
      </c>
      <c r="J683" s="58" t="str">
        <f t="shared" ca="1" si="52"/>
        <v/>
      </c>
      <c r="K683" s="58" t="str">
        <f ca="1">IF(AND(COUNT(OFFSET(J683,1-K$3,0):J683)&lt;&gt;K$3),"",IF(AND(COUNT(OFFSET(J683,1-K$3,0):J683)=K$3,K682=""),AVERAGE(OFFSET(J683,1-K$3,0):J683),IF(COUNT(K682=1),K682+2/(K$3+1)*(J683-K682))))</f>
        <v/>
      </c>
      <c r="L683" s="82" t="str">
        <f ca="1">IF(OR(ROW()&lt;$L$3+3,E683=""),"",INT(AVERAGE(MAX(OFFSET(E683,1-$L$3,0):E683),MIN(OFFSET(F683,1-$L$3,0):F683))))</f>
        <v/>
      </c>
      <c r="M683" s="82" t="str">
        <f ca="1">IF(OR(ROW()&lt;$M$3+3,E683=""),"",INT(AVERAGE(MAX(OFFSET(E683,1-$M$3,0):E683),MIN(OFFSET(F683,1-$M$3,0):F683))))</f>
        <v/>
      </c>
      <c r="N683" s="65" t="str">
        <f t="shared" ca="1" si="53"/>
        <v/>
      </c>
      <c r="O683" s="102" t="str">
        <f ca="1">IF(ROW()&lt;$O$3+$N$3+3,"",IF(OFFSET(E683,1-$N$3,0)="","",INT(AVERAGE(MAX((OFFSET(E683,1-$O$3,0)):(OFFSET(E683,2-($N$3+$O$3),0))),MIN((OFFSET(F683,1-$O$3,0)):(OFFSET(F683,2-($N$3+$O$3),0)))))))</f>
        <v/>
      </c>
      <c r="P683" s="65" t="str">
        <f t="shared" ca="1" si="55"/>
        <v/>
      </c>
      <c r="Q683" s="93" t="str">
        <f t="shared" ca="1" si="54"/>
        <v/>
      </c>
      <c r="R683" s="90"/>
      <c r="S683" s="65"/>
      <c r="T683" s="65"/>
      <c r="U683" s="145" t="str">
        <f ca="1">IFERROR(AVERAGE(OFFSET(G683,1-U$3,0):G683),"")</f>
        <v/>
      </c>
      <c r="V683" s="85"/>
      <c r="W683" s="93"/>
      <c r="X683" s="146">
        <f t="shared" ca="1" si="56"/>
        <v>-1</v>
      </c>
      <c r="Y683" s="92"/>
      <c r="Z683" s="81"/>
      <c r="AA683" s="65"/>
      <c r="AB683" s="103"/>
      <c r="AC683" s="103"/>
      <c r="AD683" s="103"/>
      <c r="AE683" s="65"/>
      <c r="AF683" s="81"/>
      <c r="AG683" s="65"/>
      <c r="AH683" s="65"/>
      <c r="AI683" s="81"/>
      <c r="AJ683" s="65"/>
      <c r="AK683" s="103"/>
      <c r="AL683" s="103"/>
      <c r="AM683" s="103"/>
      <c r="AN683" s="65"/>
      <c r="AO683" s="81"/>
      <c r="AP683" s="65"/>
      <c r="AQ683" s="64"/>
    </row>
    <row r="684" spans="1:43" ht="18" customHeight="1">
      <c r="A684" s="46"/>
      <c r="B684" s="47"/>
      <c r="C684" s="48"/>
      <c r="D684" s="46"/>
      <c r="E684" s="46"/>
      <c r="F684" s="46"/>
      <c r="G684" s="46"/>
      <c r="H684" s="57" t="str">
        <f ca="1">IF(AND(COUNT(OFFSET(G684,1-H$3,0):G684)&lt;&gt;H$3),"",IF(AND(COUNT(OFFSET(G684,1-H$3,0):G684)=H$3,H683=""),AVERAGE(OFFSET(G684,1-H$3,0):G684),IF(COUNT(H683=1),H683+2/(H$3+1)*(G684-H683))))</f>
        <v/>
      </c>
      <c r="I684" s="57" t="str">
        <f ca="1">IF(AND(COUNT(OFFSET(G684,1-I$3,0):G684)&lt;&gt;I$3),"",IF(AND(COUNT(OFFSET(G684,1-I$3,0):G684)=I$3,I683=""),AVERAGE(OFFSET(G684,1-I$3,0):G684),IF(COUNT(I683=1),I683+2/(I$3+1)*(G684-I683))))</f>
        <v/>
      </c>
      <c r="J684" s="58" t="str">
        <f t="shared" ca="1" si="52"/>
        <v/>
      </c>
      <c r="K684" s="58" t="str">
        <f ca="1">IF(AND(COUNT(OFFSET(J684,1-K$3,0):J684)&lt;&gt;K$3),"",IF(AND(COUNT(OFFSET(J684,1-K$3,0):J684)=K$3,K683=""),AVERAGE(OFFSET(J684,1-K$3,0):J684),IF(COUNT(K683=1),K683+2/(K$3+1)*(J684-K683))))</f>
        <v/>
      </c>
      <c r="L684" s="82" t="str">
        <f ca="1">IF(OR(ROW()&lt;$L$3+3,E684=""),"",INT(AVERAGE(MAX(OFFSET(E684,1-$L$3,0):E684),MIN(OFFSET(F684,1-$L$3,0):F684))))</f>
        <v/>
      </c>
      <c r="M684" s="82" t="str">
        <f ca="1">IF(OR(ROW()&lt;$M$3+3,E684=""),"",INT(AVERAGE(MAX(OFFSET(E684,1-$M$3,0):E684),MIN(OFFSET(F684,1-$M$3,0):F684))))</f>
        <v/>
      </c>
      <c r="N684" s="65" t="str">
        <f t="shared" ca="1" si="53"/>
        <v/>
      </c>
      <c r="O684" s="102" t="str">
        <f ca="1">IF(ROW()&lt;$O$3+$N$3+3,"",IF(OFFSET(E684,1-$N$3,0)="","",INT(AVERAGE(MAX((OFFSET(E684,1-$O$3,0)):(OFFSET(E684,2-($N$3+$O$3),0))),MIN((OFFSET(F684,1-$O$3,0)):(OFFSET(F684,2-($N$3+$O$3),0)))))))</f>
        <v/>
      </c>
      <c r="P684" s="65" t="str">
        <f t="shared" ca="1" si="55"/>
        <v/>
      </c>
      <c r="Q684" s="93" t="str">
        <f t="shared" ca="1" si="54"/>
        <v/>
      </c>
      <c r="R684" s="90"/>
      <c r="S684" s="65"/>
      <c r="T684" s="65"/>
      <c r="U684" s="145" t="str">
        <f ca="1">IFERROR(AVERAGE(OFFSET(G684,1-U$3,0):G684),"")</f>
        <v/>
      </c>
      <c r="V684" s="85"/>
      <c r="W684" s="93"/>
      <c r="X684" s="146">
        <f t="shared" ca="1" si="56"/>
        <v>-1</v>
      </c>
      <c r="Y684" s="92"/>
      <c r="Z684" s="81"/>
      <c r="AA684" s="65"/>
      <c r="AB684" s="103"/>
      <c r="AC684" s="103"/>
      <c r="AD684" s="103"/>
      <c r="AE684" s="65"/>
      <c r="AF684" s="81"/>
      <c r="AG684" s="65"/>
      <c r="AH684" s="65"/>
      <c r="AI684" s="81"/>
      <c r="AJ684" s="65"/>
      <c r="AK684" s="103"/>
      <c r="AL684" s="103"/>
      <c r="AM684" s="103"/>
      <c r="AN684" s="65"/>
      <c r="AO684" s="81"/>
      <c r="AP684" s="65"/>
      <c r="AQ684" s="64"/>
    </row>
    <row r="685" spans="1:43" ht="18" customHeight="1">
      <c r="A685" s="46"/>
      <c r="B685" s="47"/>
      <c r="C685" s="48"/>
      <c r="D685" s="46"/>
      <c r="E685" s="46"/>
      <c r="F685" s="46"/>
      <c r="G685" s="46"/>
      <c r="H685" s="57" t="str">
        <f ca="1">IF(AND(COUNT(OFFSET(G685,1-H$3,0):G685)&lt;&gt;H$3),"",IF(AND(COUNT(OFFSET(G685,1-H$3,0):G685)=H$3,H684=""),AVERAGE(OFFSET(G685,1-H$3,0):G685),IF(COUNT(H684=1),H684+2/(H$3+1)*(G685-H684))))</f>
        <v/>
      </c>
      <c r="I685" s="57" t="str">
        <f ca="1">IF(AND(COUNT(OFFSET(G685,1-I$3,0):G685)&lt;&gt;I$3),"",IF(AND(COUNT(OFFSET(G685,1-I$3,0):G685)=I$3,I684=""),AVERAGE(OFFSET(G685,1-I$3,0):G685),IF(COUNT(I684=1),I684+2/(I$3+1)*(G685-I684))))</f>
        <v/>
      </c>
      <c r="J685" s="58" t="str">
        <f t="shared" ca="1" si="52"/>
        <v/>
      </c>
      <c r="K685" s="58" t="str">
        <f ca="1">IF(AND(COUNT(OFFSET(J685,1-K$3,0):J685)&lt;&gt;K$3),"",IF(AND(COUNT(OFFSET(J685,1-K$3,0):J685)=K$3,K684=""),AVERAGE(OFFSET(J685,1-K$3,0):J685),IF(COUNT(K684=1),K684+2/(K$3+1)*(J685-K684))))</f>
        <v/>
      </c>
      <c r="L685" s="82" t="str">
        <f ca="1">IF(OR(ROW()&lt;$L$3+3,E685=""),"",INT(AVERAGE(MAX(OFFSET(E685,1-$L$3,0):E685),MIN(OFFSET(F685,1-$L$3,0):F685))))</f>
        <v/>
      </c>
      <c r="M685" s="82" t="str">
        <f ca="1">IF(OR(ROW()&lt;$M$3+3,E685=""),"",INT(AVERAGE(MAX(OFFSET(E685,1-$M$3,0):E685),MIN(OFFSET(F685,1-$M$3,0):F685))))</f>
        <v/>
      </c>
      <c r="N685" s="65" t="str">
        <f t="shared" ca="1" si="53"/>
        <v/>
      </c>
      <c r="O685" s="102" t="str">
        <f ca="1">IF(ROW()&lt;$O$3+$N$3+3,"",IF(OFFSET(E685,1-$N$3,0)="","",INT(AVERAGE(MAX((OFFSET(E685,1-$O$3,0)):(OFFSET(E685,2-($N$3+$O$3),0))),MIN((OFFSET(F685,1-$O$3,0)):(OFFSET(F685,2-($N$3+$O$3),0)))))))</f>
        <v/>
      </c>
      <c r="P685" s="65" t="str">
        <f t="shared" ca="1" si="55"/>
        <v/>
      </c>
      <c r="Q685" s="93" t="str">
        <f t="shared" ca="1" si="54"/>
        <v/>
      </c>
      <c r="R685" s="90"/>
      <c r="S685" s="65"/>
      <c r="T685" s="65"/>
      <c r="U685" s="145" t="str">
        <f ca="1">IFERROR(AVERAGE(OFFSET(G685,1-U$3,0):G685),"")</f>
        <v/>
      </c>
      <c r="V685" s="85"/>
      <c r="W685" s="93"/>
      <c r="X685" s="146">
        <f t="shared" ca="1" si="56"/>
        <v>-1</v>
      </c>
      <c r="Y685" s="92"/>
      <c r="Z685" s="81"/>
      <c r="AA685" s="65"/>
      <c r="AB685" s="103"/>
      <c r="AC685" s="103"/>
      <c r="AD685" s="103"/>
      <c r="AE685" s="65"/>
      <c r="AF685" s="81"/>
      <c r="AG685" s="65"/>
      <c r="AH685" s="65"/>
      <c r="AI685" s="81"/>
      <c r="AJ685" s="65"/>
      <c r="AK685" s="103"/>
      <c r="AL685" s="103"/>
      <c r="AM685" s="103"/>
      <c r="AN685" s="65"/>
      <c r="AO685" s="81"/>
      <c r="AP685" s="65"/>
      <c r="AQ685" s="64"/>
    </row>
    <row r="686" spans="1:43" ht="18" customHeight="1">
      <c r="A686" s="46"/>
      <c r="B686" s="47"/>
      <c r="C686" s="48"/>
      <c r="D686" s="46"/>
      <c r="E686" s="46"/>
      <c r="F686" s="46"/>
      <c r="G686" s="46"/>
      <c r="H686" s="57" t="str">
        <f ca="1">IF(AND(COUNT(OFFSET(G686,1-H$3,0):G686)&lt;&gt;H$3),"",IF(AND(COUNT(OFFSET(G686,1-H$3,0):G686)=H$3,H685=""),AVERAGE(OFFSET(G686,1-H$3,0):G686),IF(COUNT(H685=1),H685+2/(H$3+1)*(G686-H685))))</f>
        <v/>
      </c>
      <c r="I686" s="57" t="str">
        <f ca="1">IF(AND(COUNT(OFFSET(G686,1-I$3,0):G686)&lt;&gt;I$3),"",IF(AND(COUNT(OFFSET(G686,1-I$3,0):G686)=I$3,I685=""),AVERAGE(OFFSET(G686,1-I$3,0):G686),IF(COUNT(I685=1),I685+2/(I$3+1)*(G686-I685))))</f>
        <v/>
      </c>
      <c r="J686" s="58" t="str">
        <f t="shared" ca="1" si="52"/>
        <v/>
      </c>
      <c r="K686" s="58" t="str">
        <f ca="1">IF(AND(COUNT(OFFSET(J686,1-K$3,0):J686)&lt;&gt;K$3),"",IF(AND(COUNT(OFFSET(J686,1-K$3,0):J686)=K$3,K685=""),AVERAGE(OFFSET(J686,1-K$3,0):J686),IF(COUNT(K685=1),K685+2/(K$3+1)*(J686-K685))))</f>
        <v/>
      </c>
      <c r="L686" s="82" t="str">
        <f ca="1">IF(OR(ROW()&lt;$L$3+3,E686=""),"",INT(AVERAGE(MAX(OFFSET(E686,1-$L$3,0):E686),MIN(OFFSET(F686,1-$L$3,0):F686))))</f>
        <v/>
      </c>
      <c r="M686" s="82" t="str">
        <f ca="1">IF(OR(ROW()&lt;$M$3+3,E686=""),"",INT(AVERAGE(MAX(OFFSET(E686,1-$M$3,0):E686),MIN(OFFSET(F686,1-$M$3,0):F686))))</f>
        <v/>
      </c>
      <c r="N686" s="65" t="str">
        <f t="shared" ca="1" si="53"/>
        <v/>
      </c>
      <c r="O686" s="102" t="str">
        <f ca="1">IF(ROW()&lt;$O$3+$N$3+3,"",IF(OFFSET(E686,1-$N$3,0)="","",INT(AVERAGE(MAX((OFFSET(E686,1-$O$3,0)):(OFFSET(E686,2-($N$3+$O$3),0))),MIN((OFFSET(F686,1-$O$3,0)):(OFFSET(F686,2-($N$3+$O$3),0)))))))</f>
        <v/>
      </c>
      <c r="P686" s="65" t="str">
        <f t="shared" ca="1" si="55"/>
        <v/>
      </c>
      <c r="Q686" s="93" t="str">
        <f t="shared" ca="1" si="54"/>
        <v/>
      </c>
      <c r="R686" s="90"/>
      <c r="S686" s="65"/>
      <c r="T686" s="65"/>
      <c r="U686" s="145" t="str">
        <f ca="1">IFERROR(AVERAGE(OFFSET(G686,1-U$3,0):G686),"")</f>
        <v/>
      </c>
      <c r="V686" s="85"/>
      <c r="W686" s="93"/>
      <c r="X686" s="146">
        <f t="shared" ca="1" si="56"/>
        <v>-1</v>
      </c>
      <c r="Y686" s="92"/>
      <c r="Z686" s="81"/>
      <c r="AA686" s="65"/>
      <c r="AB686" s="103"/>
      <c r="AC686" s="103"/>
      <c r="AD686" s="103"/>
      <c r="AE686" s="65"/>
      <c r="AF686" s="81"/>
      <c r="AG686" s="65"/>
      <c r="AH686" s="65"/>
      <c r="AI686" s="81"/>
      <c r="AJ686" s="65"/>
      <c r="AK686" s="103"/>
      <c r="AL686" s="103"/>
      <c r="AM686" s="103"/>
      <c r="AN686" s="65"/>
      <c r="AO686" s="81"/>
      <c r="AP686" s="65"/>
      <c r="AQ686" s="64"/>
    </row>
    <row r="687" spans="1:43" ht="18" customHeight="1">
      <c r="A687" s="46"/>
      <c r="B687" s="47"/>
      <c r="C687" s="48"/>
      <c r="D687" s="46"/>
      <c r="E687" s="46"/>
      <c r="F687" s="46"/>
      <c r="G687" s="46"/>
      <c r="H687" s="57" t="str">
        <f ca="1">IF(AND(COUNT(OFFSET(G687,1-H$3,0):G687)&lt;&gt;H$3),"",IF(AND(COUNT(OFFSET(G687,1-H$3,0):G687)=H$3,H686=""),AVERAGE(OFFSET(G687,1-H$3,0):G687),IF(COUNT(H686=1),H686+2/(H$3+1)*(G687-H686))))</f>
        <v/>
      </c>
      <c r="I687" s="57" t="str">
        <f ca="1">IF(AND(COUNT(OFFSET(G687,1-I$3,0):G687)&lt;&gt;I$3),"",IF(AND(COUNT(OFFSET(G687,1-I$3,0):G687)=I$3,I686=""),AVERAGE(OFFSET(G687,1-I$3,0):G687),IF(COUNT(I686=1),I686+2/(I$3+1)*(G687-I686))))</f>
        <v/>
      </c>
      <c r="J687" s="58" t="str">
        <f t="shared" ca="1" si="52"/>
        <v/>
      </c>
      <c r="K687" s="58" t="str">
        <f ca="1">IF(AND(COUNT(OFFSET(J687,1-K$3,0):J687)&lt;&gt;K$3),"",IF(AND(COUNT(OFFSET(J687,1-K$3,0):J687)=K$3,K686=""),AVERAGE(OFFSET(J687,1-K$3,0):J687),IF(COUNT(K686=1),K686+2/(K$3+1)*(J687-K686))))</f>
        <v/>
      </c>
      <c r="L687" s="82" t="str">
        <f ca="1">IF(OR(ROW()&lt;$L$3+3,E687=""),"",INT(AVERAGE(MAX(OFFSET(E687,1-$L$3,0):E687),MIN(OFFSET(F687,1-$L$3,0):F687))))</f>
        <v/>
      </c>
      <c r="M687" s="82" t="str">
        <f ca="1">IF(OR(ROW()&lt;$M$3+3,E687=""),"",INT(AVERAGE(MAX(OFFSET(E687,1-$M$3,0):E687),MIN(OFFSET(F687,1-$M$3,0):F687))))</f>
        <v/>
      </c>
      <c r="N687" s="65" t="str">
        <f t="shared" ca="1" si="53"/>
        <v/>
      </c>
      <c r="O687" s="102" t="str">
        <f ca="1">IF(ROW()&lt;$O$3+$N$3+3,"",IF(OFFSET(E687,1-$N$3,0)="","",INT(AVERAGE(MAX((OFFSET(E687,1-$O$3,0)):(OFFSET(E687,2-($N$3+$O$3),0))),MIN((OFFSET(F687,1-$O$3,0)):(OFFSET(F687,2-($N$3+$O$3),0)))))))</f>
        <v/>
      </c>
      <c r="P687" s="65" t="str">
        <f t="shared" ca="1" si="55"/>
        <v/>
      </c>
      <c r="Q687" s="93" t="str">
        <f t="shared" ca="1" si="54"/>
        <v/>
      </c>
      <c r="R687" s="90"/>
      <c r="S687" s="65"/>
      <c r="T687" s="65"/>
      <c r="U687" s="145" t="str">
        <f ca="1">IFERROR(AVERAGE(OFFSET(G687,1-U$3,0):G687),"")</f>
        <v/>
      </c>
      <c r="V687" s="85"/>
      <c r="W687" s="93"/>
      <c r="X687" s="146">
        <f t="shared" ca="1" si="56"/>
        <v>-1</v>
      </c>
      <c r="Y687" s="92"/>
      <c r="Z687" s="81"/>
      <c r="AA687" s="65"/>
      <c r="AB687" s="103"/>
      <c r="AC687" s="103"/>
      <c r="AD687" s="103"/>
      <c r="AE687" s="65"/>
      <c r="AF687" s="81"/>
      <c r="AG687" s="65"/>
      <c r="AH687" s="65"/>
      <c r="AI687" s="81"/>
      <c r="AJ687" s="65"/>
      <c r="AK687" s="103"/>
      <c r="AL687" s="103"/>
      <c r="AM687" s="103"/>
      <c r="AN687" s="65"/>
      <c r="AO687" s="81"/>
      <c r="AP687" s="65"/>
      <c r="AQ687" s="64"/>
    </row>
    <row r="688" spans="1:43" ht="18" customHeight="1">
      <c r="A688" s="46"/>
      <c r="B688" s="47"/>
      <c r="C688" s="48"/>
      <c r="D688" s="46"/>
      <c r="E688" s="46"/>
      <c r="F688" s="46"/>
      <c r="G688" s="46"/>
      <c r="H688" s="57" t="str">
        <f ca="1">IF(AND(COUNT(OFFSET(G688,1-H$3,0):G688)&lt;&gt;H$3),"",IF(AND(COUNT(OFFSET(G688,1-H$3,0):G688)=H$3,H687=""),AVERAGE(OFFSET(G688,1-H$3,0):G688),IF(COUNT(H687=1),H687+2/(H$3+1)*(G688-H687))))</f>
        <v/>
      </c>
      <c r="I688" s="57" t="str">
        <f ca="1">IF(AND(COUNT(OFFSET(G688,1-I$3,0):G688)&lt;&gt;I$3),"",IF(AND(COUNT(OFFSET(G688,1-I$3,0):G688)=I$3,I687=""),AVERAGE(OFFSET(G688,1-I$3,0):G688),IF(COUNT(I687=1),I687+2/(I$3+1)*(G688-I687))))</f>
        <v/>
      </c>
      <c r="J688" s="58" t="str">
        <f t="shared" ca="1" si="52"/>
        <v/>
      </c>
      <c r="K688" s="58" t="str">
        <f ca="1">IF(AND(COUNT(OFFSET(J688,1-K$3,0):J688)&lt;&gt;K$3),"",IF(AND(COUNT(OFFSET(J688,1-K$3,0):J688)=K$3,K687=""),AVERAGE(OFFSET(J688,1-K$3,0):J688),IF(COUNT(K687=1),K687+2/(K$3+1)*(J688-K687))))</f>
        <v/>
      </c>
      <c r="L688" s="82" t="str">
        <f ca="1">IF(OR(ROW()&lt;$L$3+3,E688=""),"",INT(AVERAGE(MAX(OFFSET(E688,1-$L$3,0):E688),MIN(OFFSET(F688,1-$L$3,0):F688))))</f>
        <v/>
      </c>
      <c r="M688" s="82" t="str">
        <f ca="1">IF(OR(ROW()&lt;$M$3+3,E688=""),"",INT(AVERAGE(MAX(OFFSET(E688,1-$M$3,0):E688),MIN(OFFSET(F688,1-$M$3,0):F688))))</f>
        <v/>
      </c>
      <c r="N688" s="65" t="str">
        <f t="shared" ca="1" si="53"/>
        <v/>
      </c>
      <c r="O688" s="102" t="str">
        <f ca="1">IF(ROW()&lt;$O$3+$N$3+3,"",IF(OFFSET(E688,1-$N$3,0)="","",INT(AVERAGE(MAX((OFFSET(E688,1-$O$3,0)):(OFFSET(E688,2-($N$3+$O$3),0))),MIN((OFFSET(F688,1-$O$3,0)):(OFFSET(F688,2-($N$3+$O$3),0)))))))</f>
        <v/>
      </c>
      <c r="P688" s="65" t="str">
        <f t="shared" ca="1" si="55"/>
        <v/>
      </c>
      <c r="Q688" s="93" t="str">
        <f t="shared" ca="1" si="54"/>
        <v/>
      </c>
      <c r="R688" s="90"/>
      <c r="S688" s="65"/>
      <c r="T688" s="65"/>
      <c r="U688" s="145" t="str">
        <f ca="1">IFERROR(AVERAGE(OFFSET(G688,1-U$3,0):G688),"")</f>
        <v/>
      </c>
      <c r="V688" s="85"/>
      <c r="W688" s="93"/>
      <c r="X688" s="146">
        <f t="shared" ca="1" si="56"/>
        <v>-1</v>
      </c>
      <c r="Y688" s="92"/>
      <c r="Z688" s="81"/>
      <c r="AA688" s="65"/>
      <c r="AB688" s="103"/>
      <c r="AC688" s="103"/>
      <c r="AD688" s="103"/>
      <c r="AE688" s="65"/>
      <c r="AF688" s="81"/>
      <c r="AG688" s="65"/>
      <c r="AH688" s="65"/>
      <c r="AI688" s="81"/>
      <c r="AJ688" s="65"/>
      <c r="AK688" s="103"/>
      <c r="AL688" s="103"/>
      <c r="AM688" s="103"/>
      <c r="AN688" s="65"/>
      <c r="AO688" s="81"/>
      <c r="AP688" s="65"/>
      <c r="AQ688" s="64"/>
    </row>
    <row r="689" spans="1:43" ht="18" customHeight="1">
      <c r="A689" s="46"/>
      <c r="B689" s="47"/>
      <c r="C689" s="48"/>
      <c r="D689" s="46"/>
      <c r="E689" s="46"/>
      <c r="F689" s="46"/>
      <c r="G689" s="46"/>
      <c r="H689" s="57" t="str">
        <f ca="1">IF(AND(COUNT(OFFSET(G689,1-H$3,0):G689)&lt;&gt;H$3),"",IF(AND(COUNT(OFFSET(G689,1-H$3,0):G689)=H$3,H688=""),AVERAGE(OFFSET(G689,1-H$3,0):G689),IF(COUNT(H688=1),H688+2/(H$3+1)*(G689-H688))))</f>
        <v/>
      </c>
      <c r="I689" s="57" t="str">
        <f ca="1">IF(AND(COUNT(OFFSET(G689,1-I$3,0):G689)&lt;&gt;I$3),"",IF(AND(COUNT(OFFSET(G689,1-I$3,0):G689)=I$3,I688=""),AVERAGE(OFFSET(G689,1-I$3,0):G689),IF(COUNT(I688=1),I688+2/(I$3+1)*(G689-I688))))</f>
        <v/>
      </c>
      <c r="J689" s="58" t="str">
        <f t="shared" ca="1" si="52"/>
        <v/>
      </c>
      <c r="K689" s="58" t="str">
        <f ca="1">IF(AND(COUNT(OFFSET(J689,1-K$3,0):J689)&lt;&gt;K$3),"",IF(AND(COUNT(OFFSET(J689,1-K$3,0):J689)=K$3,K688=""),AVERAGE(OFFSET(J689,1-K$3,0):J689),IF(COUNT(K688=1),K688+2/(K$3+1)*(J689-K688))))</f>
        <v/>
      </c>
      <c r="L689" s="82" t="str">
        <f ca="1">IF(OR(ROW()&lt;$L$3+3,E689=""),"",INT(AVERAGE(MAX(OFFSET(E689,1-$L$3,0):E689),MIN(OFFSET(F689,1-$L$3,0):F689))))</f>
        <v/>
      </c>
      <c r="M689" s="82" t="str">
        <f ca="1">IF(OR(ROW()&lt;$M$3+3,E689=""),"",INT(AVERAGE(MAX(OFFSET(E689,1-$M$3,0):E689),MIN(OFFSET(F689,1-$M$3,0):F689))))</f>
        <v/>
      </c>
      <c r="N689" s="65" t="str">
        <f t="shared" ca="1" si="53"/>
        <v/>
      </c>
      <c r="O689" s="102" t="str">
        <f ca="1">IF(ROW()&lt;$O$3+$N$3+3,"",IF(OFFSET(E689,1-$N$3,0)="","",INT(AVERAGE(MAX((OFFSET(E689,1-$O$3,0)):(OFFSET(E689,2-($N$3+$O$3),0))),MIN((OFFSET(F689,1-$O$3,0)):(OFFSET(F689,2-($N$3+$O$3),0)))))))</f>
        <v/>
      </c>
      <c r="P689" s="65" t="str">
        <f t="shared" ca="1" si="55"/>
        <v/>
      </c>
      <c r="Q689" s="93" t="str">
        <f t="shared" ca="1" si="54"/>
        <v/>
      </c>
      <c r="R689" s="90"/>
      <c r="S689" s="65"/>
      <c r="T689" s="65"/>
      <c r="U689" s="145" t="str">
        <f ca="1">IFERROR(AVERAGE(OFFSET(G689,1-U$3,0):G689),"")</f>
        <v/>
      </c>
      <c r="V689" s="85"/>
      <c r="W689" s="93"/>
      <c r="X689" s="146">
        <f t="shared" ca="1" si="56"/>
        <v>-1</v>
      </c>
      <c r="Y689" s="92"/>
      <c r="Z689" s="81"/>
      <c r="AA689" s="65"/>
      <c r="AB689" s="103"/>
      <c r="AC689" s="103"/>
      <c r="AD689" s="103"/>
      <c r="AE689" s="65"/>
      <c r="AF689" s="81"/>
      <c r="AG689" s="65"/>
      <c r="AH689" s="65"/>
      <c r="AI689" s="81"/>
      <c r="AJ689" s="65"/>
      <c r="AK689" s="103"/>
      <c r="AL689" s="103"/>
      <c r="AM689" s="103"/>
      <c r="AN689" s="65"/>
      <c r="AO689" s="81"/>
      <c r="AP689" s="65"/>
      <c r="AQ689" s="64"/>
    </row>
    <row r="690" spans="1:43" ht="18" customHeight="1">
      <c r="A690" s="46"/>
      <c r="B690" s="47"/>
      <c r="C690" s="48"/>
      <c r="D690" s="46"/>
      <c r="E690" s="46"/>
      <c r="F690" s="46"/>
      <c r="G690" s="46"/>
      <c r="H690" s="57" t="str">
        <f ca="1">IF(AND(COUNT(OFFSET(G690,1-H$3,0):G690)&lt;&gt;H$3),"",IF(AND(COUNT(OFFSET(G690,1-H$3,0):G690)=H$3,H689=""),AVERAGE(OFFSET(G690,1-H$3,0):G690),IF(COUNT(H689=1),H689+2/(H$3+1)*(G690-H689))))</f>
        <v/>
      </c>
      <c r="I690" s="57" t="str">
        <f ca="1">IF(AND(COUNT(OFFSET(G690,1-I$3,0):G690)&lt;&gt;I$3),"",IF(AND(COUNT(OFFSET(G690,1-I$3,0):G690)=I$3,I689=""),AVERAGE(OFFSET(G690,1-I$3,0):G690),IF(COUNT(I689=1),I689+2/(I$3+1)*(G690-I689))))</f>
        <v/>
      </c>
      <c r="J690" s="58" t="str">
        <f t="shared" ca="1" si="52"/>
        <v/>
      </c>
      <c r="K690" s="58" t="str">
        <f ca="1">IF(AND(COUNT(OFFSET(J690,1-K$3,0):J690)&lt;&gt;K$3),"",IF(AND(COUNT(OFFSET(J690,1-K$3,0):J690)=K$3,K689=""),AVERAGE(OFFSET(J690,1-K$3,0):J690),IF(COUNT(K689=1),K689+2/(K$3+1)*(J690-K689))))</f>
        <v/>
      </c>
      <c r="L690" s="82" t="str">
        <f ca="1">IF(OR(ROW()&lt;$L$3+3,E690=""),"",INT(AVERAGE(MAX(OFFSET(E690,1-$L$3,0):E690),MIN(OFFSET(F690,1-$L$3,0):F690))))</f>
        <v/>
      </c>
      <c r="M690" s="82" t="str">
        <f ca="1">IF(OR(ROW()&lt;$M$3+3,E690=""),"",INT(AVERAGE(MAX(OFFSET(E690,1-$M$3,0):E690),MIN(OFFSET(F690,1-$M$3,0):F690))))</f>
        <v/>
      </c>
      <c r="N690" s="65" t="str">
        <f t="shared" ca="1" si="53"/>
        <v/>
      </c>
      <c r="O690" s="102" t="str">
        <f ca="1">IF(ROW()&lt;$O$3+$N$3+3,"",IF(OFFSET(E690,1-$N$3,0)="","",INT(AVERAGE(MAX((OFFSET(E690,1-$O$3,0)):(OFFSET(E690,2-($N$3+$O$3),0))),MIN((OFFSET(F690,1-$O$3,0)):(OFFSET(F690,2-($N$3+$O$3),0)))))))</f>
        <v/>
      </c>
      <c r="P690" s="65" t="str">
        <f t="shared" ca="1" si="55"/>
        <v/>
      </c>
      <c r="Q690" s="93" t="str">
        <f t="shared" ca="1" si="54"/>
        <v/>
      </c>
      <c r="R690" s="90"/>
      <c r="S690" s="65"/>
      <c r="T690" s="65"/>
      <c r="U690" s="145" t="str">
        <f ca="1">IFERROR(AVERAGE(OFFSET(G690,1-U$3,0):G690),"")</f>
        <v/>
      </c>
      <c r="V690" s="85"/>
      <c r="W690" s="93"/>
      <c r="X690" s="146">
        <f t="shared" ca="1" si="56"/>
        <v>-1</v>
      </c>
      <c r="Y690" s="92"/>
      <c r="Z690" s="81"/>
      <c r="AA690" s="65"/>
      <c r="AB690" s="103"/>
      <c r="AC690" s="103"/>
      <c r="AD690" s="103"/>
      <c r="AE690" s="65"/>
      <c r="AF690" s="81"/>
      <c r="AG690" s="65"/>
      <c r="AH690" s="65"/>
      <c r="AI690" s="81"/>
      <c r="AJ690" s="65"/>
      <c r="AK690" s="103"/>
      <c r="AL690" s="103"/>
      <c r="AM690" s="103"/>
      <c r="AN690" s="65"/>
      <c r="AO690" s="81"/>
      <c r="AP690" s="65"/>
      <c r="AQ690" s="64"/>
    </row>
    <row r="691" spans="1:43" ht="18" customHeight="1">
      <c r="A691" s="46"/>
      <c r="B691" s="47"/>
      <c r="C691" s="48"/>
      <c r="D691" s="46"/>
      <c r="E691" s="46"/>
      <c r="F691" s="46"/>
      <c r="G691" s="46"/>
      <c r="H691" s="57" t="str">
        <f ca="1">IF(AND(COUNT(OFFSET(G691,1-H$3,0):G691)&lt;&gt;H$3),"",IF(AND(COUNT(OFFSET(G691,1-H$3,0):G691)=H$3,H690=""),AVERAGE(OFFSET(G691,1-H$3,0):G691),IF(COUNT(H690=1),H690+2/(H$3+1)*(G691-H690))))</f>
        <v/>
      </c>
      <c r="I691" s="57" t="str">
        <f ca="1">IF(AND(COUNT(OFFSET(G691,1-I$3,0):G691)&lt;&gt;I$3),"",IF(AND(COUNT(OFFSET(G691,1-I$3,0):G691)=I$3,I690=""),AVERAGE(OFFSET(G691,1-I$3,0):G691),IF(COUNT(I690=1),I690+2/(I$3+1)*(G691-I690))))</f>
        <v/>
      </c>
      <c r="J691" s="58" t="str">
        <f t="shared" ca="1" si="52"/>
        <v/>
      </c>
      <c r="K691" s="58" t="str">
        <f ca="1">IF(AND(COUNT(OFFSET(J691,1-K$3,0):J691)&lt;&gt;K$3),"",IF(AND(COUNT(OFFSET(J691,1-K$3,0):J691)=K$3,K690=""),AVERAGE(OFFSET(J691,1-K$3,0):J691),IF(COUNT(K690=1),K690+2/(K$3+1)*(J691-K690))))</f>
        <v/>
      </c>
      <c r="L691" s="82" t="str">
        <f ca="1">IF(OR(ROW()&lt;$L$3+3,E691=""),"",INT(AVERAGE(MAX(OFFSET(E691,1-$L$3,0):E691),MIN(OFFSET(F691,1-$L$3,0):F691))))</f>
        <v/>
      </c>
      <c r="M691" s="82" t="str">
        <f ca="1">IF(OR(ROW()&lt;$M$3+3,E691=""),"",INT(AVERAGE(MAX(OFFSET(E691,1-$M$3,0):E691),MIN(OFFSET(F691,1-$M$3,0):F691))))</f>
        <v/>
      </c>
      <c r="N691" s="65" t="str">
        <f t="shared" ca="1" si="53"/>
        <v/>
      </c>
      <c r="O691" s="102" t="str">
        <f ca="1">IF(ROW()&lt;$O$3+$N$3+3,"",IF(OFFSET(E691,1-$N$3,0)="","",INT(AVERAGE(MAX((OFFSET(E691,1-$O$3,0)):(OFFSET(E691,2-($N$3+$O$3),0))),MIN((OFFSET(F691,1-$O$3,0)):(OFFSET(F691,2-($N$3+$O$3),0)))))))</f>
        <v/>
      </c>
      <c r="P691" s="65" t="str">
        <f t="shared" ca="1" si="55"/>
        <v/>
      </c>
      <c r="Q691" s="93" t="str">
        <f t="shared" ca="1" si="54"/>
        <v/>
      </c>
      <c r="R691" s="90"/>
      <c r="S691" s="65"/>
      <c r="T691" s="65"/>
      <c r="U691" s="145" t="str">
        <f ca="1">IFERROR(AVERAGE(OFFSET(G691,1-U$3,0):G691),"")</f>
        <v/>
      </c>
      <c r="V691" s="85"/>
      <c r="W691" s="93"/>
      <c r="X691" s="146">
        <f t="shared" ca="1" si="56"/>
        <v>-1</v>
      </c>
      <c r="Y691" s="92"/>
      <c r="Z691" s="81"/>
      <c r="AA691" s="65"/>
      <c r="AB691" s="103"/>
      <c r="AC691" s="103"/>
      <c r="AD691" s="103"/>
      <c r="AE691" s="65"/>
      <c r="AF691" s="81"/>
      <c r="AG691" s="65"/>
      <c r="AH691" s="65"/>
      <c r="AI691" s="81"/>
      <c r="AJ691" s="65"/>
      <c r="AK691" s="103"/>
      <c r="AL691" s="103"/>
      <c r="AM691" s="103"/>
      <c r="AN691" s="65"/>
      <c r="AO691" s="81"/>
      <c r="AP691" s="65"/>
      <c r="AQ691" s="64"/>
    </row>
    <row r="692" spans="1:43" ht="18" customHeight="1">
      <c r="A692" s="46"/>
      <c r="B692" s="47"/>
      <c r="C692" s="48"/>
      <c r="D692" s="46"/>
      <c r="E692" s="46"/>
      <c r="F692" s="46"/>
      <c r="G692" s="46"/>
      <c r="H692" s="57" t="str">
        <f ca="1">IF(AND(COUNT(OFFSET(G692,1-H$3,0):G692)&lt;&gt;H$3),"",IF(AND(COUNT(OFFSET(G692,1-H$3,0):G692)=H$3,H691=""),AVERAGE(OFFSET(G692,1-H$3,0):G692),IF(COUNT(H691=1),H691+2/(H$3+1)*(G692-H691))))</f>
        <v/>
      </c>
      <c r="I692" s="57" t="str">
        <f ca="1">IF(AND(COUNT(OFFSET(G692,1-I$3,0):G692)&lt;&gt;I$3),"",IF(AND(COUNT(OFFSET(G692,1-I$3,0):G692)=I$3,I691=""),AVERAGE(OFFSET(G692,1-I$3,0):G692),IF(COUNT(I691=1),I691+2/(I$3+1)*(G692-I691))))</f>
        <v/>
      </c>
      <c r="J692" s="58" t="str">
        <f t="shared" ca="1" si="52"/>
        <v/>
      </c>
      <c r="K692" s="58" t="str">
        <f ca="1">IF(AND(COUNT(OFFSET(J692,1-K$3,0):J692)&lt;&gt;K$3),"",IF(AND(COUNT(OFFSET(J692,1-K$3,0):J692)=K$3,K691=""),AVERAGE(OFFSET(J692,1-K$3,0):J692),IF(COUNT(K691=1),K691+2/(K$3+1)*(J692-K691))))</f>
        <v/>
      </c>
      <c r="L692" s="82" t="str">
        <f ca="1">IF(OR(ROW()&lt;$L$3+3,E692=""),"",INT(AVERAGE(MAX(OFFSET(E692,1-$L$3,0):E692),MIN(OFFSET(F692,1-$L$3,0):F692))))</f>
        <v/>
      </c>
      <c r="M692" s="82" t="str">
        <f ca="1">IF(OR(ROW()&lt;$M$3+3,E692=""),"",INT(AVERAGE(MAX(OFFSET(E692,1-$M$3,0):E692),MIN(OFFSET(F692,1-$M$3,0):F692))))</f>
        <v/>
      </c>
      <c r="N692" s="65" t="str">
        <f t="shared" ca="1" si="53"/>
        <v/>
      </c>
      <c r="O692" s="102" t="str">
        <f ca="1">IF(ROW()&lt;$O$3+$N$3+3,"",IF(OFFSET(E692,1-$N$3,0)="","",INT(AVERAGE(MAX((OFFSET(E692,1-$O$3,0)):(OFFSET(E692,2-($N$3+$O$3),0))),MIN((OFFSET(F692,1-$O$3,0)):(OFFSET(F692,2-($N$3+$O$3),0)))))))</f>
        <v/>
      </c>
      <c r="P692" s="65" t="str">
        <f t="shared" ca="1" si="55"/>
        <v/>
      </c>
      <c r="Q692" s="93" t="str">
        <f t="shared" ca="1" si="54"/>
        <v/>
      </c>
      <c r="R692" s="90"/>
      <c r="S692" s="65"/>
      <c r="T692" s="65"/>
      <c r="U692" s="145" t="str">
        <f ca="1">IFERROR(AVERAGE(OFFSET(G692,1-U$3,0):G692),"")</f>
        <v/>
      </c>
      <c r="V692" s="85"/>
      <c r="W692" s="93"/>
      <c r="X692" s="146">
        <f t="shared" ca="1" si="56"/>
        <v>-1</v>
      </c>
      <c r="Y692" s="92"/>
      <c r="Z692" s="81"/>
      <c r="AA692" s="65"/>
      <c r="AB692" s="103"/>
      <c r="AC692" s="103"/>
      <c r="AD692" s="103"/>
      <c r="AE692" s="65"/>
      <c r="AF692" s="81"/>
      <c r="AG692" s="65"/>
      <c r="AH692" s="65"/>
      <c r="AI692" s="81"/>
      <c r="AJ692" s="65"/>
      <c r="AK692" s="103"/>
      <c r="AL692" s="103"/>
      <c r="AM692" s="103"/>
      <c r="AN692" s="65"/>
      <c r="AO692" s="81"/>
      <c r="AP692" s="65"/>
      <c r="AQ692" s="64"/>
    </row>
    <row r="693" spans="1:43" ht="18" customHeight="1">
      <c r="A693" s="46"/>
      <c r="B693" s="47"/>
      <c r="C693" s="48"/>
      <c r="D693" s="46"/>
      <c r="E693" s="46"/>
      <c r="F693" s="46"/>
      <c r="G693" s="46"/>
      <c r="H693" s="57" t="str">
        <f ca="1">IF(AND(COUNT(OFFSET(G693,1-H$3,0):G693)&lt;&gt;H$3),"",IF(AND(COUNT(OFFSET(G693,1-H$3,0):G693)=H$3,H692=""),AVERAGE(OFFSET(G693,1-H$3,0):G693),IF(COUNT(H692=1),H692+2/(H$3+1)*(G693-H692))))</f>
        <v/>
      </c>
      <c r="I693" s="57" t="str">
        <f ca="1">IF(AND(COUNT(OFFSET(G693,1-I$3,0):G693)&lt;&gt;I$3),"",IF(AND(COUNT(OFFSET(G693,1-I$3,0):G693)=I$3,I692=""),AVERAGE(OFFSET(G693,1-I$3,0):G693),IF(COUNT(I692=1),I692+2/(I$3+1)*(G693-I692))))</f>
        <v/>
      </c>
      <c r="J693" s="58" t="str">
        <f t="shared" ca="1" si="52"/>
        <v/>
      </c>
      <c r="K693" s="58" t="str">
        <f ca="1">IF(AND(COUNT(OFFSET(J693,1-K$3,0):J693)&lt;&gt;K$3),"",IF(AND(COUNT(OFFSET(J693,1-K$3,0):J693)=K$3,K692=""),AVERAGE(OFFSET(J693,1-K$3,0):J693),IF(COUNT(K692=1),K692+2/(K$3+1)*(J693-K692))))</f>
        <v/>
      </c>
      <c r="L693" s="82" t="str">
        <f ca="1">IF(OR(ROW()&lt;$L$3+3,E693=""),"",INT(AVERAGE(MAX(OFFSET(E693,1-$L$3,0):E693),MIN(OFFSET(F693,1-$L$3,0):F693))))</f>
        <v/>
      </c>
      <c r="M693" s="82" t="str">
        <f ca="1">IF(OR(ROW()&lt;$M$3+3,E693=""),"",INT(AVERAGE(MAX(OFFSET(E693,1-$M$3,0):E693),MIN(OFFSET(F693,1-$M$3,0):F693))))</f>
        <v/>
      </c>
      <c r="N693" s="65" t="str">
        <f t="shared" ca="1" si="53"/>
        <v/>
      </c>
      <c r="O693" s="102" t="str">
        <f ca="1">IF(ROW()&lt;$O$3+$N$3+3,"",IF(OFFSET(E693,1-$N$3,0)="","",INT(AVERAGE(MAX((OFFSET(E693,1-$O$3,0)):(OFFSET(E693,2-($N$3+$O$3),0))),MIN((OFFSET(F693,1-$O$3,0)):(OFFSET(F693,2-($N$3+$O$3),0)))))))</f>
        <v/>
      </c>
      <c r="P693" s="65" t="str">
        <f t="shared" ca="1" si="55"/>
        <v/>
      </c>
      <c r="Q693" s="93" t="str">
        <f t="shared" ca="1" si="54"/>
        <v/>
      </c>
      <c r="R693" s="90"/>
      <c r="S693" s="65"/>
      <c r="T693" s="65"/>
      <c r="U693" s="145" t="str">
        <f ca="1">IFERROR(AVERAGE(OFFSET(G693,1-U$3,0):G693),"")</f>
        <v/>
      </c>
      <c r="V693" s="85"/>
      <c r="W693" s="93"/>
      <c r="X693" s="146">
        <f t="shared" ca="1" si="56"/>
        <v>-1</v>
      </c>
      <c r="Y693" s="92"/>
      <c r="Z693" s="81"/>
      <c r="AA693" s="65"/>
      <c r="AB693" s="103"/>
      <c r="AC693" s="103"/>
      <c r="AD693" s="103"/>
      <c r="AE693" s="65"/>
      <c r="AF693" s="81"/>
      <c r="AG693" s="65"/>
      <c r="AH693" s="65"/>
      <c r="AI693" s="81"/>
      <c r="AJ693" s="65"/>
      <c r="AK693" s="103"/>
      <c r="AL693" s="103"/>
      <c r="AM693" s="103"/>
      <c r="AN693" s="65"/>
      <c r="AO693" s="81"/>
      <c r="AP693" s="65"/>
      <c r="AQ693" s="64"/>
    </row>
    <row r="694" spans="1:43" ht="18" customHeight="1">
      <c r="A694" s="46"/>
      <c r="B694" s="47"/>
      <c r="C694" s="48"/>
      <c r="D694" s="46"/>
      <c r="E694" s="46"/>
      <c r="F694" s="46"/>
      <c r="G694" s="46"/>
      <c r="H694" s="57" t="str">
        <f ca="1">IF(AND(COUNT(OFFSET(G694,1-H$3,0):G694)&lt;&gt;H$3),"",IF(AND(COUNT(OFFSET(G694,1-H$3,0):G694)=H$3,H693=""),AVERAGE(OFFSET(G694,1-H$3,0):G694),IF(COUNT(H693=1),H693+2/(H$3+1)*(G694-H693))))</f>
        <v/>
      </c>
      <c r="I694" s="57" t="str">
        <f ca="1">IF(AND(COUNT(OFFSET(G694,1-I$3,0):G694)&lt;&gt;I$3),"",IF(AND(COUNT(OFFSET(G694,1-I$3,0):G694)=I$3,I693=""),AVERAGE(OFFSET(G694,1-I$3,0):G694),IF(COUNT(I693=1),I693+2/(I$3+1)*(G694-I693))))</f>
        <v/>
      </c>
      <c r="J694" s="58" t="str">
        <f t="shared" ca="1" si="52"/>
        <v/>
      </c>
      <c r="K694" s="58" t="str">
        <f ca="1">IF(AND(COUNT(OFFSET(J694,1-K$3,0):J694)&lt;&gt;K$3),"",IF(AND(COUNT(OFFSET(J694,1-K$3,0):J694)=K$3,K693=""),AVERAGE(OFFSET(J694,1-K$3,0):J694),IF(COUNT(K693=1),K693+2/(K$3+1)*(J694-K693))))</f>
        <v/>
      </c>
      <c r="L694" s="82" t="str">
        <f ca="1">IF(OR(ROW()&lt;$L$3+3,E694=""),"",INT(AVERAGE(MAX(OFFSET(E694,1-$L$3,0):E694),MIN(OFFSET(F694,1-$L$3,0):F694))))</f>
        <v/>
      </c>
      <c r="M694" s="82" t="str">
        <f ca="1">IF(OR(ROW()&lt;$M$3+3,E694=""),"",INT(AVERAGE(MAX(OFFSET(E694,1-$M$3,0):E694),MIN(OFFSET(F694,1-$M$3,0):F694))))</f>
        <v/>
      </c>
      <c r="N694" s="65" t="str">
        <f t="shared" ca="1" si="53"/>
        <v/>
      </c>
      <c r="O694" s="102" t="str">
        <f ca="1">IF(ROW()&lt;$O$3+$N$3+3,"",IF(OFFSET(E694,1-$N$3,0)="","",INT(AVERAGE(MAX((OFFSET(E694,1-$O$3,0)):(OFFSET(E694,2-($N$3+$O$3),0))),MIN((OFFSET(F694,1-$O$3,0)):(OFFSET(F694,2-($N$3+$O$3),0)))))))</f>
        <v/>
      </c>
      <c r="P694" s="65" t="str">
        <f t="shared" ca="1" si="55"/>
        <v/>
      </c>
      <c r="Q694" s="93" t="str">
        <f t="shared" ca="1" si="54"/>
        <v/>
      </c>
      <c r="R694" s="90"/>
      <c r="S694" s="65"/>
      <c r="T694" s="65"/>
      <c r="U694" s="145" t="str">
        <f ca="1">IFERROR(AVERAGE(OFFSET(G694,1-U$3,0):G694),"")</f>
        <v/>
      </c>
      <c r="V694" s="85"/>
      <c r="W694" s="93"/>
      <c r="X694" s="146">
        <f t="shared" ca="1" si="56"/>
        <v>-1</v>
      </c>
      <c r="Y694" s="92"/>
      <c r="Z694" s="81"/>
      <c r="AA694" s="65"/>
      <c r="AB694" s="103"/>
      <c r="AC694" s="103"/>
      <c r="AD694" s="103"/>
      <c r="AE694" s="65"/>
      <c r="AF694" s="81"/>
      <c r="AG694" s="65"/>
      <c r="AH694" s="65"/>
      <c r="AI694" s="81"/>
      <c r="AJ694" s="65"/>
      <c r="AK694" s="103"/>
      <c r="AL694" s="103"/>
      <c r="AM694" s="103"/>
      <c r="AN694" s="65"/>
      <c r="AO694" s="81"/>
      <c r="AP694" s="65"/>
      <c r="AQ694" s="64"/>
    </row>
    <row r="695" spans="1:43" ht="18" customHeight="1">
      <c r="A695" s="46"/>
      <c r="B695" s="47"/>
      <c r="C695" s="48"/>
      <c r="D695" s="46"/>
      <c r="E695" s="46"/>
      <c r="F695" s="46"/>
      <c r="G695" s="46"/>
      <c r="H695" s="57" t="str">
        <f ca="1">IF(AND(COUNT(OFFSET(G695,1-H$3,0):G695)&lt;&gt;H$3),"",IF(AND(COUNT(OFFSET(G695,1-H$3,0):G695)=H$3,H694=""),AVERAGE(OFFSET(G695,1-H$3,0):G695),IF(COUNT(H694=1),H694+2/(H$3+1)*(G695-H694))))</f>
        <v/>
      </c>
      <c r="I695" s="57" t="str">
        <f ca="1">IF(AND(COUNT(OFFSET(G695,1-I$3,0):G695)&lt;&gt;I$3),"",IF(AND(COUNT(OFFSET(G695,1-I$3,0):G695)=I$3,I694=""),AVERAGE(OFFSET(G695,1-I$3,0):G695),IF(COUNT(I694=1),I694+2/(I$3+1)*(G695-I694))))</f>
        <v/>
      </c>
      <c r="J695" s="58" t="str">
        <f t="shared" ca="1" si="52"/>
        <v/>
      </c>
      <c r="K695" s="58" t="str">
        <f ca="1">IF(AND(COUNT(OFFSET(J695,1-K$3,0):J695)&lt;&gt;K$3),"",IF(AND(COUNT(OFFSET(J695,1-K$3,0):J695)=K$3,K694=""),AVERAGE(OFFSET(J695,1-K$3,0):J695),IF(COUNT(K694=1),K694+2/(K$3+1)*(J695-K694))))</f>
        <v/>
      </c>
      <c r="L695" s="82" t="str">
        <f ca="1">IF(OR(ROW()&lt;$L$3+3,E695=""),"",INT(AVERAGE(MAX(OFFSET(E695,1-$L$3,0):E695),MIN(OFFSET(F695,1-$L$3,0):F695))))</f>
        <v/>
      </c>
      <c r="M695" s="82" t="str">
        <f ca="1">IF(OR(ROW()&lt;$M$3+3,E695=""),"",INT(AVERAGE(MAX(OFFSET(E695,1-$M$3,0):E695),MIN(OFFSET(F695,1-$M$3,0):F695))))</f>
        <v/>
      </c>
      <c r="N695" s="65" t="str">
        <f t="shared" ca="1" si="53"/>
        <v/>
      </c>
      <c r="O695" s="102" t="str">
        <f ca="1">IF(ROW()&lt;$O$3+$N$3+3,"",IF(OFFSET(E695,1-$N$3,0)="","",INT(AVERAGE(MAX((OFFSET(E695,1-$O$3,0)):(OFFSET(E695,2-($N$3+$O$3),0))),MIN((OFFSET(F695,1-$O$3,0)):(OFFSET(F695,2-($N$3+$O$3),0)))))))</f>
        <v/>
      </c>
      <c r="P695" s="65" t="str">
        <f t="shared" ca="1" si="55"/>
        <v/>
      </c>
      <c r="Q695" s="93" t="str">
        <f t="shared" ca="1" si="54"/>
        <v/>
      </c>
      <c r="R695" s="90"/>
      <c r="S695" s="65"/>
      <c r="T695" s="65"/>
      <c r="U695" s="145" t="str">
        <f ca="1">IFERROR(AVERAGE(OFFSET(G695,1-U$3,0):G695),"")</f>
        <v/>
      </c>
      <c r="V695" s="85"/>
      <c r="W695" s="93"/>
      <c r="X695" s="146">
        <f t="shared" ca="1" si="56"/>
        <v>-1</v>
      </c>
      <c r="Y695" s="92"/>
      <c r="Z695" s="81"/>
      <c r="AA695" s="65"/>
      <c r="AB695" s="103"/>
      <c r="AC695" s="103"/>
      <c r="AD695" s="103"/>
      <c r="AE695" s="65"/>
      <c r="AF695" s="81"/>
      <c r="AG695" s="65"/>
      <c r="AH695" s="65"/>
      <c r="AI695" s="81"/>
      <c r="AJ695" s="65"/>
      <c r="AK695" s="103"/>
      <c r="AL695" s="103"/>
      <c r="AM695" s="103"/>
      <c r="AN695" s="65"/>
      <c r="AO695" s="81"/>
      <c r="AP695" s="65"/>
      <c r="AQ695" s="64"/>
    </row>
    <row r="696" spans="1:43" ht="18" customHeight="1">
      <c r="A696" s="46"/>
      <c r="B696" s="47"/>
      <c r="C696" s="48"/>
      <c r="D696" s="46"/>
      <c r="E696" s="46"/>
      <c r="F696" s="46"/>
      <c r="G696" s="46"/>
      <c r="H696" s="57" t="str">
        <f ca="1">IF(AND(COUNT(OFFSET(G696,1-H$3,0):G696)&lt;&gt;H$3),"",IF(AND(COUNT(OFFSET(G696,1-H$3,0):G696)=H$3,H695=""),AVERAGE(OFFSET(G696,1-H$3,0):G696),IF(COUNT(H695=1),H695+2/(H$3+1)*(G696-H695))))</f>
        <v/>
      </c>
      <c r="I696" s="57" t="str">
        <f ca="1">IF(AND(COUNT(OFFSET(G696,1-I$3,0):G696)&lt;&gt;I$3),"",IF(AND(COUNT(OFFSET(G696,1-I$3,0):G696)=I$3,I695=""),AVERAGE(OFFSET(G696,1-I$3,0):G696),IF(COUNT(I695=1),I695+2/(I$3+1)*(G696-I695))))</f>
        <v/>
      </c>
      <c r="J696" s="58" t="str">
        <f t="shared" ca="1" si="52"/>
        <v/>
      </c>
      <c r="K696" s="58" t="str">
        <f ca="1">IF(AND(COUNT(OFFSET(J696,1-K$3,0):J696)&lt;&gt;K$3),"",IF(AND(COUNT(OFFSET(J696,1-K$3,0):J696)=K$3,K695=""),AVERAGE(OFFSET(J696,1-K$3,0):J696),IF(COUNT(K695=1),K695+2/(K$3+1)*(J696-K695))))</f>
        <v/>
      </c>
      <c r="L696" s="82" t="str">
        <f ca="1">IF(OR(ROW()&lt;$L$3+3,E696=""),"",INT(AVERAGE(MAX(OFFSET(E696,1-$L$3,0):E696),MIN(OFFSET(F696,1-$L$3,0):F696))))</f>
        <v/>
      </c>
      <c r="M696" s="82" t="str">
        <f ca="1">IF(OR(ROW()&lt;$M$3+3,E696=""),"",INT(AVERAGE(MAX(OFFSET(E696,1-$M$3,0):E696),MIN(OFFSET(F696,1-$M$3,0):F696))))</f>
        <v/>
      </c>
      <c r="N696" s="65" t="str">
        <f t="shared" ca="1" si="53"/>
        <v/>
      </c>
      <c r="O696" s="102" t="str">
        <f ca="1">IF(ROW()&lt;$O$3+$N$3+3,"",IF(OFFSET(E696,1-$N$3,0)="","",INT(AVERAGE(MAX((OFFSET(E696,1-$O$3,0)):(OFFSET(E696,2-($N$3+$O$3),0))),MIN((OFFSET(F696,1-$O$3,0)):(OFFSET(F696,2-($N$3+$O$3),0)))))))</f>
        <v/>
      </c>
      <c r="P696" s="65" t="str">
        <f t="shared" ca="1" si="55"/>
        <v/>
      </c>
      <c r="Q696" s="93" t="str">
        <f t="shared" ca="1" si="54"/>
        <v/>
      </c>
      <c r="R696" s="90"/>
      <c r="S696" s="65"/>
      <c r="T696" s="65"/>
      <c r="U696" s="145" t="str">
        <f ca="1">IFERROR(AVERAGE(OFFSET(G696,1-U$3,0):G696),"")</f>
        <v/>
      </c>
      <c r="V696" s="85"/>
      <c r="W696" s="93"/>
      <c r="X696" s="146">
        <f t="shared" ca="1" si="56"/>
        <v>-1</v>
      </c>
      <c r="Y696" s="92"/>
      <c r="Z696" s="81"/>
      <c r="AA696" s="65"/>
      <c r="AB696" s="103"/>
      <c r="AC696" s="103"/>
      <c r="AD696" s="103"/>
      <c r="AE696" s="65"/>
      <c r="AF696" s="81"/>
      <c r="AG696" s="65"/>
      <c r="AH696" s="65"/>
      <c r="AI696" s="81"/>
      <c r="AJ696" s="65"/>
      <c r="AK696" s="103"/>
      <c r="AL696" s="103"/>
      <c r="AM696" s="103"/>
      <c r="AN696" s="65"/>
      <c r="AO696" s="81"/>
      <c r="AP696" s="65"/>
      <c r="AQ696" s="64"/>
    </row>
    <row r="697" spans="1:43" ht="18" customHeight="1">
      <c r="A697" s="46"/>
      <c r="B697" s="47"/>
      <c r="C697" s="48"/>
      <c r="D697" s="46"/>
      <c r="E697" s="46"/>
      <c r="F697" s="46"/>
      <c r="G697" s="46"/>
      <c r="H697" s="57" t="str">
        <f ca="1">IF(AND(COUNT(OFFSET(G697,1-H$3,0):G697)&lt;&gt;H$3),"",IF(AND(COUNT(OFFSET(G697,1-H$3,0):G697)=H$3,H696=""),AVERAGE(OFFSET(G697,1-H$3,0):G697),IF(COUNT(H696=1),H696+2/(H$3+1)*(G697-H696))))</f>
        <v/>
      </c>
      <c r="I697" s="57" t="str">
        <f ca="1">IF(AND(COUNT(OFFSET(G697,1-I$3,0):G697)&lt;&gt;I$3),"",IF(AND(COUNT(OFFSET(G697,1-I$3,0):G697)=I$3,I696=""),AVERAGE(OFFSET(G697,1-I$3,0):G697),IF(COUNT(I696=1),I696+2/(I$3+1)*(G697-I696))))</f>
        <v/>
      </c>
      <c r="J697" s="58" t="str">
        <f t="shared" ca="1" si="52"/>
        <v/>
      </c>
      <c r="K697" s="58" t="str">
        <f ca="1">IF(AND(COUNT(OFFSET(J697,1-K$3,0):J697)&lt;&gt;K$3),"",IF(AND(COUNT(OFFSET(J697,1-K$3,0):J697)=K$3,K696=""),AVERAGE(OFFSET(J697,1-K$3,0):J697),IF(COUNT(K696=1),K696+2/(K$3+1)*(J697-K696))))</f>
        <v/>
      </c>
      <c r="L697" s="82" t="str">
        <f ca="1">IF(OR(ROW()&lt;$L$3+3,E697=""),"",INT(AVERAGE(MAX(OFFSET(E697,1-$L$3,0):E697),MIN(OFFSET(F697,1-$L$3,0):F697))))</f>
        <v/>
      </c>
      <c r="M697" s="82" t="str">
        <f ca="1">IF(OR(ROW()&lt;$M$3+3,E697=""),"",INT(AVERAGE(MAX(OFFSET(E697,1-$M$3,0):E697),MIN(OFFSET(F697,1-$M$3,0):F697))))</f>
        <v/>
      </c>
      <c r="N697" s="65" t="str">
        <f t="shared" ca="1" si="53"/>
        <v/>
      </c>
      <c r="O697" s="102" t="str">
        <f ca="1">IF(ROW()&lt;$O$3+$N$3+3,"",IF(OFFSET(E697,1-$N$3,0)="","",INT(AVERAGE(MAX((OFFSET(E697,1-$O$3,0)):(OFFSET(E697,2-($N$3+$O$3),0))),MIN((OFFSET(F697,1-$O$3,0)):(OFFSET(F697,2-($N$3+$O$3),0)))))))</f>
        <v/>
      </c>
      <c r="P697" s="65" t="str">
        <f t="shared" ca="1" si="55"/>
        <v/>
      </c>
      <c r="Q697" s="93" t="str">
        <f t="shared" ca="1" si="54"/>
        <v/>
      </c>
      <c r="R697" s="90"/>
      <c r="S697" s="65"/>
      <c r="T697" s="65"/>
      <c r="U697" s="145" t="str">
        <f ca="1">IFERROR(AVERAGE(OFFSET(G697,1-U$3,0):G697),"")</f>
        <v/>
      </c>
      <c r="V697" s="85"/>
      <c r="W697" s="93"/>
      <c r="X697" s="146">
        <f t="shared" ca="1" si="56"/>
        <v>-1</v>
      </c>
      <c r="Y697" s="92"/>
      <c r="Z697" s="81"/>
      <c r="AA697" s="65"/>
      <c r="AB697" s="103"/>
      <c r="AC697" s="103"/>
      <c r="AD697" s="103"/>
      <c r="AE697" s="65"/>
      <c r="AF697" s="81"/>
      <c r="AG697" s="65"/>
      <c r="AH697" s="65"/>
      <c r="AI697" s="81"/>
      <c r="AJ697" s="65"/>
      <c r="AK697" s="103"/>
      <c r="AL697" s="103"/>
      <c r="AM697" s="103"/>
      <c r="AN697" s="65"/>
      <c r="AO697" s="81"/>
      <c r="AP697" s="65"/>
      <c r="AQ697" s="64"/>
    </row>
    <row r="698" spans="1:43" ht="18" customHeight="1">
      <c r="A698" s="46"/>
      <c r="B698" s="47"/>
      <c r="C698" s="48"/>
      <c r="D698" s="46"/>
      <c r="E698" s="46"/>
      <c r="F698" s="46"/>
      <c r="G698" s="46"/>
      <c r="H698" s="57" t="str">
        <f ca="1">IF(AND(COUNT(OFFSET(G698,1-H$3,0):G698)&lt;&gt;H$3),"",IF(AND(COUNT(OFFSET(G698,1-H$3,0):G698)=H$3,H697=""),AVERAGE(OFFSET(G698,1-H$3,0):G698),IF(COUNT(H697=1),H697+2/(H$3+1)*(G698-H697))))</f>
        <v/>
      </c>
      <c r="I698" s="57" t="str">
        <f ca="1">IF(AND(COUNT(OFFSET(G698,1-I$3,0):G698)&lt;&gt;I$3),"",IF(AND(COUNT(OFFSET(G698,1-I$3,0):G698)=I$3,I697=""),AVERAGE(OFFSET(G698,1-I$3,0):G698),IF(COUNT(I697=1),I697+2/(I$3+1)*(G698-I697))))</f>
        <v/>
      </c>
      <c r="J698" s="58" t="str">
        <f t="shared" ca="1" si="52"/>
        <v/>
      </c>
      <c r="K698" s="58" t="str">
        <f ca="1">IF(AND(COUNT(OFFSET(J698,1-K$3,0):J698)&lt;&gt;K$3),"",IF(AND(COUNT(OFFSET(J698,1-K$3,0):J698)=K$3,K697=""),AVERAGE(OFFSET(J698,1-K$3,0):J698),IF(COUNT(K697=1),K697+2/(K$3+1)*(J698-K697))))</f>
        <v/>
      </c>
      <c r="L698" s="82" t="str">
        <f ca="1">IF(OR(ROW()&lt;$L$3+3,E698=""),"",INT(AVERAGE(MAX(OFFSET(E698,1-$L$3,0):E698),MIN(OFFSET(F698,1-$L$3,0):F698))))</f>
        <v/>
      </c>
      <c r="M698" s="82" t="str">
        <f ca="1">IF(OR(ROW()&lt;$M$3+3,E698=""),"",INT(AVERAGE(MAX(OFFSET(E698,1-$M$3,0):E698),MIN(OFFSET(F698,1-$M$3,0):F698))))</f>
        <v/>
      </c>
      <c r="N698" s="65" t="str">
        <f t="shared" ca="1" si="53"/>
        <v/>
      </c>
      <c r="O698" s="102" t="str">
        <f ca="1">IF(ROW()&lt;$O$3+$N$3+3,"",IF(OFFSET(E698,1-$N$3,0)="","",INT(AVERAGE(MAX((OFFSET(E698,1-$O$3,0)):(OFFSET(E698,2-($N$3+$O$3),0))),MIN((OFFSET(F698,1-$O$3,0)):(OFFSET(F698,2-($N$3+$O$3),0)))))))</f>
        <v/>
      </c>
      <c r="P698" s="65" t="str">
        <f t="shared" ca="1" si="55"/>
        <v/>
      </c>
      <c r="Q698" s="93" t="str">
        <f t="shared" ca="1" si="54"/>
        <v/>
      </c>
      <c r="R698" s="90"/>
      <c r="S698" s="65"/>
      <c r="T698" s="65"/>
      <c r="U698" s="145" t="str">
        <f ca="1">IFERROR(AVERAGE(OFFSET(G698,1-U$3,0):G698),"")</f>
        <v/>
      </c>
      <c r="V698" s="85"/>
      <c r="W698" s="93"/>
      <c r="X698" s="146">
        <f t="shared" ca="1" si="56"/>
        <v>-1</v>
      </c>
      <c r="Y698" s="92"/>
      <c r="Z698" s="81"/>
      <c r="AA698" s="65"/>
      <c r="AB698" s="103"/>
      <c r="AC698" s="103"/>
      <c r="AD698" s="103"/>
      <c r="AE698" s="65"/>
      <c r="AF698" s="81"/>
      <c r="AG698" s="65"/>
      <c r="AH698" s="65"/>
      <c r="AI698" s="81"/>
      <c r="AJ698" s="65"/>
      <c r="AK698" s="103"/>
      <c r="AL698" s="103"/>
      <c r="AM698" s="103"/>
      <c r="AN698" s="65"/>
      <c r="AO698" s="81"/>
      <c r="AP698" s="65"/>
      <c r="AQ698" s="64"/>
    </row>
    <row r="699" spans="1:43" ht="18" customHeight="1">
      <c r="A699" s="46"/>
      <c r="B699" s="47"/>
      <c r="C699" s="48"/>
      <c r="D699" s="46"/>
      <c r="E699" s="46"/>
      <c r="F699" s="46"/>
      <c r="G699" s="46"/>
      <c r="H699" s="57" t="str">
        <f ca="1">IF(AND(COUNT(OFFSET(G699,1-H$3,0):G699)&lt;&gt;H$3),"",IF(AND(COUNT(OFFSET(G699,1-H$3,0):G699)=H$3,H698=""),AVERAGE(OFFSET(G699,1-H$3,0):G699),IF(COUNT(H698=1),H698+2/(H$3+1)*(G699-H698))))</f>
        <v/>
      </c>
      <c r="I699" s="57" t="str">
        <f ca="1">IF(AND(COUNT(OFFSET(G699,1-I$3,0):G699)&lt;&gt;I$3),"",IF(AND(COUNT(OFFSET(G699,1-I$3,0):G699)=I$3,I698=""),AVERAGE(OFFSET(G699,1-I$3,0):G699),IF(COUNT(I698=1),I698+2/(I$3+1)*(G699-I698))))</f>
        <v/>
      </c>
      <c r="J699" s="58" t="str">
        <f t="shared" ca="1" si="52"/>
        <v/>
      </c>
      <c r="K699" s="58" t="str">
        <f ca="1">IF(AND(COUNT(OFFSET(J699,1-K$3,0):J699)&lt;&gt;K$3),"",IF(AND(COUNT(OFFSET(J699,1-K$3,0):J699)=K$3,K698=""),AVERAGE(OFFSET(J699,1-K$3,0):J699),IF(COUNT(K698=1),K698+2/(K$3+1)*(J699-K698))))</f>
        <v/>
      </c>
      <c r="L699" s="82" t="str">
        <f ca="1">IF(OR(ROW()&lt;$L$3+3,E699=""),"",INT(AVERAGE(MAX(OFFSET(E699,1-$L$3,0):E699),MIN(OFFSET(F699,1-$L$3,0):F699))))</f>
        <v/>
      </c>
      <c r="M699" s="82" t="str">
        <f ca="1">IF(OR(ROW()&lt;$M$3+3,E699=""),"",INT(AVERAGE(MAX(OFFSET(E699,1-$M$3,0):E699),MIN(OFFSET(F699,1-$M$3,0):F699))))</f>
        <v/>
      </c>
      <c r="N699" s="65" t="str">
        <f t="shared" ca="1" si="53"/>
        <v/>
      </c>
      <c r="O699" s="102" t="str">
        <f ca="1">IF(ROW()&lt;$O$3+$N$3+3,"",IF(OFFSET(E699,1-$N$3,0)="","",INT(AVERAGE(MAX((OFFSET(E699,1-$O$3,0)):(OFFSET(E699,2-($N$3+$O$3),0))),MIN((OFFSET(F699,1-$O$3,0)):(OFFSET(F699,2-($N$3+$O$3),0)))))))</f>
        <v/>
      </c>
      <c r="P699" s="65" t="str">
        <f t="shared" ca="1" si="55"/>
        <v/>
      </c>
      <c r="Q699" s="93" t="str">
        <f t="shared" ca="1" si="54"/>
        <v/>
      </c>
      <c r="R699" s="90"/>
      <c r="S699" s="65"/>
      <c r="T699" s="65"/>
      <c r="U699" s="145" t="str">
        <f ca="1">IFERROR(AVERAGE(OFFSET(G699,1-U$3,0):G699),"")</f>
        <v/>
      </c>
      <c r="V699" s="85"/>
      <c r="W699" s="93"/>
      <c r="X699" s="146">
        <f t="shared" ca="1" si="56"/>
        <v>-1</v>
      </c>
      <c r="Y699" s="92"/>
      <c r="Z699" s="81"/>
      <c r="AA699" s="65"/>
      <c r="AB699" s="103"/>
      <c r="AC699" s="103"/>
      <c r="AD699" s="103"/>
      <c r="AE699" s="65"/>
      <c r="AF699" s="81"/>
      <c r="AG699" s="65"/>
      <c r="AH699" s="65"/>
      <c r="AI699" s="81"/>
      <c r="AJ699" s="65"/>
      <c r="AK699" s="103"/>
      <c r="AL699" s="103"/>
      <c r="AM699" s="103"/>
      <c r="AN699" s="65"/>
      <c r="AO699" s="81"/>
      <c r="AP699" s="65"/>
      <c r="AQ699" s="64"/>
    </row>
    <row r="700" spans="1:43" ht="18" customHeight="1">
      <c r="A700" s="46"/>
      <c r="B700" s="47"/>
      <c r="C700" s="48"/>
      <c r="D700" s="46"/>
      <c r="E700" s="46"/>
      <c r="F700" s="46"/>
      <c r="G700" s="46"/>
      <c r="H700" s="57" t="str">
        <f ca="1">IF(AND(COUNT(OFFSET(G700,1-H$3,0):G700)&lt;&gt;H$3),"",IF(AND(COUNT(OFFSET(G700,1-H$3,0):G700)=H$3,H699=""),AVERAGE(OFFSET(G700,1-H$3,0):G700),IF(COUNT(H699=1),H699+2/(H$3+1)*(G700-H699))))</f>
        <v/>
      </c>
      <c r="I700" s="57" t="str">
        <f ca="1">IF(AND(COUNT(OFFSET(G700,1-I$3,0):G700)&lt;&gt;I$3),"",IF(AND(COUNT(OFFSET(G700,1-I$3,0):G700)=I$3,I699=""),AVERAGE(OFFSET(G700,1-I$3,0):G700),IF(COUNT(I699=1),I699+2/(I$3+1)*(G700-I699))))</f>
        <v/>
      </c>
      <c r="J700" s="58" t="str">
        <f t="shared" ca="1" si="52"/>
        <v/>
      </c>
      <c r="K700" s="58" t="str">
        <f ca="1">IF(AND(COUNT(OFFSET(J700,1-K$3,0):J700)&lt;&gt;K$3),"",IF(AND(COUNT(OFFSET(J700,1-K$3,0):J700)=K$3,K699=""),AVERAGE(OFFSET(J700,1-K$3,0):J700),IF(COUNT(K699=1),K699+2/(K$3+1)*(J700-K699))))</f>
        <v/>
      </c>
      <c r="L700" s="82" t="str">
        <f ca="1">IF(OR(ROW()&lt;$L$3+3,E700=""),"",INT(AVERAGE(MAX(OFFSET(E700,1-$L$3,0):E700),MIN(OFFSET(F700,1-$L$3,0):F700))))</f>
        <v/>
      </c>
      <c r="M700" s="82" t="str">
        <f ca="1">IF(OR(ROW()&lt;$M$3+3,E700=""),"",INT(AVERAGE(MAX(OFFSET(E700,1-$M$3,0):E700),MIN(OFFSET(F700,1-$M$3,0):F700))))</f>
        <v/>
      </c>
      <c r="N700" s="65" t="str">
        <f t="shared" ca="1" si="53"/>
        <v/>
      </c>
      <c r="O700" s="102" t="str">
        <f ca="1">IF(ROW()&lt;$O$3+$N$3+3,"",IF(OFFSET(E700,1-$N$3,0)="","",INT(AVERAGE(MAX((OFFSET(E700,1-$O$3,0)):(OFFSET(E700,2-($N$3+$O$3),0))),MIN((OFFSET(F700,1-$O$3,0)):(OFFSET(F700,2-($N$3+$O$3),0)))))))</f>
        <v/>
      </c>
      <c r="P700" s="65" t="str">
        <f t="shared" ca="1" si="55"/>
        <v/>
      </c>
      <c r="Q700" s="93" t="str">
        <f t="shared" ca="1" si="54"/>
        <v/>
      </c>
      <c r="R700" s="90"/>
      <c r="S700" s="65"/>
      <c r="T700" s="65"/>
      <c r="U700" s="145" t="str">
        <f ca="1">IFERROR(AVERAGE(OFFSET(G700,1-U$3,0):G700),"")</f>
        <v/>
      </c>
      <c r="V700" s="85"/>
      <c r="W700" s="93"/>
      <c r="X700" s="146">
        <f t="shared" ca="1" si="56"/>
        <v>-1</v>
      </c>
      <c r="Y700" s="92"/>
      <c r="Z700" s="81"/>
      <c r="AA700" s="65"/>
      <c r="AB700" s="103"/>
      <c r="AC700" s="103"/>
      <c r="AD700" s="103"/>
      <c r="AE700" s="65"/>
      <c r="AF700" s="81"/>
      <c r="AG700" s="65"/>
      <c r="AH700" s="65"/>
      <c r="AI700" s="81"/>
      <c r="AJ700" s="65"/>
      <c r="AK700" s="103"/>
      <c r="AL700" s="103"/>
      <c r="AM700" s="103"/>
      <c r="AN700" s="65"/>
      <c r="AO700" s="81"/>
      <c r="AP700" s="65"/>
      <c r="AQ700" s="64"/>
    </row>
    <row r="701" spans="1:43" ht="18" customHeight="1">
      <c r="A701" s="46"/>
      <c r="B701" s="47"/>
      <c r="C701" s="48"/>
      <c r="D701" s="46"/>
      <c r="E701" s="46"/>
      <c r="F701" s="46"/>
      <c r="G701" s="46"/>
      <c r="H701" s="57" t="str">
        <f ca="1">IF(AND(COUNT(OFFSET(G701,1-H$3,0):G701)&lt;&gt;H$3),"",IF(AND(COUNT(OFFSET(G701,1-H$3,0):G701)=H$3,H700=""),AVERAGE(OFFSET(G701,1-H$3,0):G701),IF(COUNT(H700=1),H700+2/(H$3+1)*(G701-H700))))</f>
        <v/>
      </c>
      <c r="I701" s="57" t="str">
        <f ca="1">IF(AND(COUNT(OFFSET(G701,1-I$3,0):G701)&lt;&gt;I$3),"",IF(AND(COUNT(OFFSET(G701,1-I$3,0):G701)=I$3,I700=""),AVERAGE(OFFSET(G701,1-I$3,0):G701),IF(COUNT(I700=1),I700+2/(I$3+1)*(G701-I700))))</f>
        <v/>
      </c>
      <c r="J701" s="58" t="str">
        <f t="shared" ca="1" si="52"/>
        <v/>
      </c>
      <c r="K701" s="58" t="str">
        <f ca="1">IF(AND(COUNT(OFFSET(J701,1-K$3,0):J701)&lt;&gt;K$3),"",IF(AND(COUNT(OFFSET(J701,1-K$3,0):J701)=K$3,K700=""),AVERAGE(OFFSET(J701,1-K$3,0):J701),IF(COUNT(K700=1),K700+2/(K$3+1)*(J701-K700))))</f>
        <v/>
      </c>
      <c r="L701" s="82" t="str">
        <f ca="1">IF(OR(ROW()&lt;$L$3+3,E701=""),"",INT(AVERAGE(MAX(OFFSET(E701,1-$L$3,0):E701),MIN(OFFSET(F701,1-$L$3,0):F701))))</f>
        <v/>
      </c>
      <c r="M701" s="82" t="str">
        <f ca="1">IF(OR(ROW()&lt;$M$3+3,E701=""),"",INT(AVERAGE(MAX(OFFSET(E701,1-$M$3,0):E701),MIN(OFFSET(F701,1-$M$3,0):F701))))</f>
        <v/>
      </c>
      <c r="N701" s="65" t="str">
        <f t="shared" ca="1" si="53"/>
        <v/>
      </c>
      <c r="O701" s="102" t="str">
        <f ca="1">IF(ROW()&lt;$O$3+$N$3+3,"",IF(OFFSET(E701,1-$N$3,0)="","",INT(AVERAGE(MAX((OFFSET(E701,1-$O$3,0)):(OFFSET(E701,2-($N$3+$O$3),0))),MIN((OFFSET(F701,1-$O$3,0)):(OFFSET(F701,2-($N$3+$O$3),0)))))))</f>
        <v/>
      </c>
      <c r="P701" s="65" t="str">
        <f t="shared" ca="1" si="55"/>
        <v/>
      </c>
      <c r="Q701" s="93" t="str">
        <f t="shared" ca="1" si="54"/>
        <v/>
      </c>
      <c r="R701" s="90"/>
      <c r="S701" s="65"/>
      <c r="T701" s="65"/>
      <c r="U701" s="145" t="str">
        <f ca="1">IFERROR(AVERAGE(OFFSET(G701,1-U$3,0):G701),"")</f>
        <v/>
      </c>
      <c r="V701" s="85"/>
      <c r="W701" s="93"/>
      <c r="X701" s="146">
        <f t="shared" ca="1" si="56"/>
        <v>-1</v>
      </c>
      <c r="Y701" s="92"/>
      <c r="Z701" s="81"/>
      <c r="AA701" s="65"/>
      <c r="AB701" s="103"/>
      <c r="AC701" s="103"/>
      <c r="AD701" s="103"/>
      <c r="AE701" s="65"/>
      <c r="AF701" s="81"/>
      <c r="AG701" s="65"/>
      <c r="AH701" s="65"/>
      <c r="AI701" s="81"/>
      <c r="AJ701" s="65"/>
      <c r="AK701" s="103"/>
      <c r="AL701" s="103"/>
      <c r="AM701" s="103"/>
      <c r="AN701" s="65"/>
      <c r="AO701" s="81"/>
      <c r="AP701" s="65"/>
      <c r="AQ701" s="64"/>
    </row>
    <row r="702" spans="1:43" ht="18" customHeight="1">
      <c r="A702" s="46"/>
      <c r="B702" s="47"/>
      <c r="C702" s="48"/>
      <c r="D702" s="46"/>
      <c r="E702" s="46"/>
      <c r="F702" s="46"/>
      <c r="G702" s="46"/>
      <c r="H702" s="57" t="str">
        <f ca="1">IF(AND(COUNT(OFFSET(G702,1-H$3,0):G702)&lt;&gt;H$3),"",IF(AND(COUNT(OFFSET(G702,1-H$3,0):G702)=H$3,H701=""),AVERAGE(OFFSET(G702,1-H$3,0):G702),IF(COUNT(H701=1),H701+2/(H$3+1)*(G702-H701))))</f>
        <v/>
      </c>
      <c r="I702" s="57" t="str">
        <f ca="1">IF(AND(COUNT(OFFSET(G702,1-I$3,0):G702)&lt;&gt;I$3),"",IF(AND(COUNT(OFFSET(G702,1-I$3,0):G702)=I$3,I701=""),AVERAGE(OFFSET(G702,1-I$3,0):G702),IF(COUNT(I701=1),I701+2/(I$3+1)*(G702-I701))))</f>
        <v/>
      </c>
      <c r="J702" s="58" t="str">
        <f t="shared" ca="1" si="52"/>
        <v/>
      </c>
      <c r="K702" s="58" t="str">
        <f ca="1">IF(AND(COUNT(OFFSET(J702,1-K$3,0):J702)&lt;&gt;K$3),"",IF(AND(COUNT(OFFSET(J702,1-K$3,0):J702)=K$3,K701=""),AVERAGE(OFFSET(J702,1-K$3,0):J702),IF(COUNT(K701=1),K701+2/(K$3+1)*(J702-K701))))</f>
        <v/>
      </c>
      <c r="L702" s="82" t="str">
        <f ca="1">IF(OR(ROW()&lt;$L$3+3,E702=""),"",INT(AVERAGE(MAX(OFFSET(E702,1-$L$3,0):E702),MIN(OFFSET(F702,1-$L$3,0):F702))))</f>
        <v/>
      </c>
      <c r="M702" s="82" t="str">
        <f ca="1">IF(OR(ROW()&lt;$M$3+3,E702=""),"",INT(AVERAGE(MAX(OFFSET(E702,1-$M$3,0):E702),MIN(OFFSET(F702,1-$M$3,0):F702))))</f>
        <v/>
      </c>
      <c r="N702" s="65" t="str">
        <f t="shared" ca="1" si="53"/>
        <v/>
      </c>
      <c r="O702" s="102" t="str">
        <f ca="1">IF(ROW()&lt;$O$3+$N$3+3,"",IF(OFFSET(E702,1-$N$3,0)="","",INT(AVERAGE(MAX((OFFSET(E702,1-$O$3,0)):(OFFSET(E702,2-($N$3+$O$3),0))),MIN((OFFSET(F702,1-$O$3,0)):(OFFSET(F702,2-($N$3+$O$3),0)))))))</f>
        <v/>
      </c>
      <c r="P702" s="65" t="str">
        <f t="shared" ca="1" si="55"/>
        <v/>
      </c>
      <c r="Q702" s="93" t="str">
        <f t="shared" ca="1" si="54"/>
        <v/>
      </c>
      <c r="R702" s="90"/>
      <c r="S702" s="65"/>
      <c r="T702" s="65"/>
      <c r="U702" s="145" t="str">
        <f ca="1">IFERROR(AVERAGE(OFFSET(G702,1-U$3,0):G702),"")</f>
        <v/>
      </c>
      <c r="V702" s="85"/>
      <c r="W702" s="93"/>
      <c r="X702" s="146">
        <f t="shared" ca="1" si="56"/>
        <v>-1</v>
      </c>
      <c r="Y702" s="92"/>
      <c r="Z702" s="81"/>
      <c r="AA702" s="65"/>
      <c r="AB702" s="103"/>
      <c r="AC702" s="103"/>
      <c r="AD702" s="103"/>
      <c r="AE702" s="65"/>
      <c r="AF702" s="81"/>
      <c r="AG702" s="65"/>
      <c r="AH702" s="65"/>
      <c r="AI702" s="81"/>
      <c r="AJ702" s="65"/>
      <c r="AK702" s="103"/>
      <c r="AL702" s="103"/>
      <c r="AM702" s="103"/>
      <c r="AN702" s="65"/>
      <c r="AO702" s="81"/>
      <c r="AP702" s="65"/>
      <c r="AQ702" s="64"/>
    </row>
    <row r="703" spans="1:43" ht="18" customHeight="1">
      <c r="A703" s="46"/>
      <c r="B703" s="47"/>
      <c r="C703" s="48"/>
      <c r="D703" s="46"/>
      <c r="E703" s="46"/>
      <c r="F703" s="46"/>
      <c r="G703" s="46"/>
      <c r="H703" s="57" t="str">
        <f ca="1">IF(AND(COUNT(OFFSET(G703,1-H$3,0):G703)&lt;&gt;H$3),"",IF(AND(COUNT(OFFSET(G703,1-H$3,0):G703)=H$3,H702=""),AVERAGE(OFFSET(G703,1-H$3,0):G703),IF(COUNT(H702=1),H702+2/(H$3+1)*(G703-H702))))</f>
        <v/>
      </c>
      <c r="I703" s="57" t="str">
        <f ca="1">IF(AND(COUNT(OFFSET(G703,1-I$3,0):G703)&lt;&gt;I$3),"",IF(AND(COUNT(OFFSET(G703,1-I$3,0):G703)=I$3,I702=""),AVERAGE(OFFSET(G703,1-I$3,0):G703),IF(COUNT(I702=1),I702+2/(I$3+1)*(G703-I702))))</f>
        <v/>
      </c>
      <c r="J703" s="58" t="str">
        <f t="shared" ca="1" si="52"/>
        <v/>
      </c>
      <c r="K703" s="58" t="str">
        <f ca="1">IF(AND(COUNT(OFFSET(J703,1-K$3,0):J703)&lt;&gt;K$3),"",IF(AND(COUNT(OFFSET(J703,1-K$3,0):J703)=K$3,K702=""),AVERAGE(OFFSET(J703,1-K$3,0):J703),IF(COUNT(K702=1),K702+2/(K$3+1)*(J703-K702))))</f>
        <v/>
      </c>
      <c r="L703" s="82" t="str">
        <f ca="1">IF(OR(ROW()&lt;$L$3+3,E703=""),"",INT(AVERAGE(MAX(OFFSET(E703,1-$L$3,0):E703),MIN(OFFSET(F703,1-$L$3,0):F703))))</f>
        <v/>
      </c>
      <c r="M703" s="82" t="str">
        <f ca="1">IF(OR(ROW()&lt;$M$3+3,E703=""),"",INT(AVERAGE(MAX(OFFSET(E703,1-$M$3,0):E703),MIN(OFFSET(F703,1-$M$3,0):F703))))</f>
        <v/>
      </c>
      <c r="N703" s="65" t="str">
        <f t="shared" ca="1" si="53"/>
        <v/>
      </c>
      <c r="O703" s="102" t="str">
        <f ca="1">IF(ROW()&lt;$O$3+$N$3+3,"",IF(OFFSET(E703,1-$N$3,0)="","",INT(AVERAGE(MAX((OFFSET(E703,1-$O$3,0)):(OFFSET(E703,2-($N$3+$O$3),0))),MIN((OFFSET(F703,1-$O$3,0)):(OFFSET(F703,2-($N$3+$O$3),0)))))))</f>
        <v/>
      </c>
      <c r="P703" s="65" t="str">
        <f t="shared" ca="1" si="55"/>
        <v/>
      </c>
      <c r="Q703" s="93" t="str">
        <f t="shared" ca="1" si="54"/>
        <v/>
      </c>
      <c r="R703" s="90"/>
      <c r="S703" s="65"/>
      <c r="T703" s="65"/>
      <c r="U703" s="145" t="str">
        <f ca="1">IFERROR(AVERAGE(OFFSET(G703,1-U$3,0):G703),"")</f>
        <v/>
      </c>
      <c r="V703" s="85"/>
      <c r="W703" s="93"/>
      <c r="X703" s="146">
        <f t="shared" ca="1" si="56"/>
        <v>-1</v>
      </c>
      <c r="Y703" s="92"/>
      <c r="Z703" s="81"/>
      <c r="AA703" s="65"/>
      <c r="AB703" s="103"/>
      <c r="AC703" s="103"/>
      <c r="AD703" s="103"/>
      <c r="AE703" s="65"/>
      <c r="AF703" s="81"/>
      <c r="AG703" s="65"/>
      <c r="AH703" s="65"/>
      <c r="AI703" s="81"/>
      <c r="AJ703" s="65"/>
      <c r="AK703" s="103"/>
      <c r="AL703" s="103"/>
      <c r="AM703" s="103"/>
      <c r="AN703" s="65"/>
      <c r="AO703" s="81"/>
      <c r="AP703" s="65"/>
      <c r="AQ703" s="64"/>
    </row>
    <row r="704" spans="1:43" ht="18" customHeight="1">
      <c r="A704" s="46"/>
      <c r="B704" s="47"/>
      <c r="C704" s="48"/>
      <c r="D704" s="46"/>
      <c r="E704" s="46"/>
      <c r="F704" s="46"/>
      <c r="G704" s="46"/>
      <c r="H704" s="57" t="str">
        <f ca="1">IF(AND(COUNT(OFFSET(G704,1-H$3,0):G704)&lt;&gt;H$3),"",IF(AND(COUNT(OFFSET(G704,1-H$3,0):G704)=H$3,H703=""),AVERAGE(OFFSET(G704,1-H$3,0):G704),IF(COUNT(H703=1),H703+2/(H$3+1)*(G704-H703))))</f>
        <v/>
      </c>
      <c r="I704" s="57" t="str">
        <f ca="1">IF(AND(COUNT(OFFSET(G704,1-I$3,0):G704)&lt;&gt;I$3),"",IF(AND(COUNT(OFFSET(G704,1-I$3,0):G704)=I$3,I703=""),AVERAGE(OFFSET(G704,1-I$3,0):G704),IF(COUNT(I703=1),I703+2/(I$3+1)*(G704-I703))))</f>
        <v/>
      </c>
      <c r="J704" s="58" t="str">
        <f t="shared" ca="1" si="52"/>
        <v/>
      </c>
      <c r="K704" s="58" t="str">
        <f ca="1">IF(AND(COUNT(OFFSET(J704,1-K$3,0):J704)&lt;&gt;K$3),"",IF(AND(COUNT(OFFSET(J704,1-K$3,0):J704)=K$3,K703=""),AVERAGE(OFFSET(J704,1-K$3,0):J704),IF(COUNT(K703=1),K703+2/(K$3+1)*(J704-K703))))</f>
        <v/>
      </c>
      <c r="L704" s="82" t="str">
        <f ca="1">IF(OR(ROW()&lt;$L$3+3,E704=""),"",INT(AVERAGE(MAX(OFFSET(E704,1-$L$3,0):E704),MIN(OFFSET(F704,1-$L$3,0):F704))))</f>
        <v/>
      </c>
      <c r="M704" s="82" t="str">
        <f ca="1">IF(OR(ROW()&lt;$M$3+3,E704=""),"",INT(AVERAGE(MAX(OFFSET(E704,1-$M$3,0):E704),MIN(OFFSET(F704,1-$M$3,0):F704))))</f>
        <v/>
      </c>
      <c r="N704" s="65" t="str">
        <f t="shared" ca="1" si="53"/>
        <v/>
      </c>
      <c r="O704" s="102" t="str">
        <f ca="1">IF(ROW()&lt;$O$3+$N$3+3,"",IF(OFFSET(E704,1-$N$3,0)="","",INT(AVERAGE(MAX((OFFSET(E704,1-$O$3,0)):(OFFSET(E704,2-($N$3+$O$3),0))),MIN((OFFSET(F704,1-$O$3,0)):(OFFSET(F704,2-($N$3+$O$3),0)))))))</f>
        <v/>
      </c>
      <c r="P704" s="65" t="str">
        <f t="shared" ca="1" si="55"/>
        <v/>
      </c>
      <c r="Q704" s="93" t="str">
        <f t="shared" ca="1" si="54"/>
        <v/>
      </c>
      <c r="R704" s="90"/>
      <c r="S704" s="65"/>
      <c r="T704" s="65"/>
      <c r="U704" s="145" t="str">
        <f ca="1">IFERROR(AVERAGE(OFFSET(G704,1-U$3,0):G704),"")</f>
        <v/>
      </c>
      <c r="V704" s="85"/>
      <c r="W704" s="93"/>
      <c r="X704" s="146">
        <f t="shared" ca="1" si="56"/>
        <v>-1</v>
      </c>
      <c r="Y704" s="92"/>
      <c r="Z704" s="81"/>
      <c r="AA704" s="65"/>
      <c r="AB704" s="103"/>
      <c r="AC704" s="103"/>
      <c r="AD704" s="103"/>
      <c r="AE704" s="65"/>
      <c r="AF704" s="81"/>
      <c r="AG704" s="65"/>
      <c r="AH704" s="65"/>
      <c r="AI704" s="81"/>
      <c r="AJ704" s="65"/>
      <c r="AK704" s="103"/>
      <c r="AL704" s="103"/>
      <c r="AM704" s="103"/>
      <c r="AN704" s="65"/>
      <c r="AO704" s="81"/>
      <c r="AP704" s="65"/>
      <c r="AQ704" s="64"/>
    </row>
    <row r="705" spans="1:43" ht="18" customHeight="1">
      <c r="A705" s="46"/>
      <c r="B705" s="47"/>
      <c r="C705" s="48"/>
      <c r="D705" s="46"/>
      <c r="E705" s="46"/>
      <c r="F705" s="46"/>
      <c r="G705" s="46"/>
      <c r="H705" s="57" t="str">
        <f ca="1">IF(AND(COUNT(OFFSET(G705,1-H$3,0):G705)&lt;&gt;H$3),"",IF(AND(COUNT(OFFSET(G705,1-H$3,0):G705)=H$3,H704=""),AVERAGE(OFFSET(G705,1-H$3,0):G705),IF(COUNT(H704=1),H704+2/(H$3+1)*(G705-H704))))</f>
        <v/>
      </c>
      <c r="I705" s="57" t="str">
        <f ca="1">IF(AND(COUNT(OFFSET(G705,1-I$3,0):G705)&lt;&gt;I$3),"",IF(AND(COUNT(OFFSET(G705,1-I$3,0):G705)=I$3,I704=""),AVERAGE(OFFSET(G705,1-I$3,0):G705),IF(COUNT(I704=1),I704+2/(I$3+1)*(G705-I704))))</f>
        <v/>
      </c>
      <c r="J705" s="58" t="str">
        <f t="shared" ca="1" si="52"/>
        <v/>
      </c>
      <c r="K705" s="58" t="str">
        <f ca="1">IF(AND(COUNT(OFFSET(J705,1-K$3,0):J705)&lt;&gt;K$3),"",IF(AND(COUNT(OFFSET(J705,1-K$3,0):J705)=K$3,K704=""),AVERAGE(OFFSET(J705,1-K$3,0):J705),IF(COUNT(K704=1),K704+2/(K$3+1)*(J705-K704))))</f>
        <v/>
      </c>
      <c r="L705" s="82" t="str">
        <f ca="1">IF(OR(ROW()&lt;$L$3+3,E705=""),"",INT(AVERAGE(MAX(OFFSET(E705,1-$L$3,0):E705),MIN(OFFSET(F705,1-$L$3,0):F705))))</f>
        <v/>
      </c>
      <c r="M705" s="82" t="str">
        <f ca="1">IF(OR(ROW()&lt;$M$3+3,E705=""),"",INT(AVERAGE(MAX(OFFSET(E705,1-$M$3,0):E705),MIN(OFFSET(F705,1-$M$3,0):F705))))</f>
        <v/>
      </c>
      <c r="N705" s="65" t="str">
        <f t="shared" ca="1" si="53"/>
        <v/>
      </c>
      <c r="O705" s="102" t="str">
        <f ca="1">IF(ROW()&lt;$O$3+$N$3+3,"",IF(OFFSET(E705,1-$N$3,0)="","",INT(AVERAGE(MAX((OFFSET(E705,1-$O$3,0)):(OFFSET(E705,2-($N$3+$O$3),0))),MIN((OFFSET(F705,1-$O$3,0)):(OFFSET(F705,2-($N$3+$O$3),0)))))))</f>
        <v/>
      </c>
      <c r="P705" s="65" t="str">
        <f t="shared" ca="1" si="55"/>
        <v/>
      </c>
      <c r="Q705" s="93" t="str">
        <f t="shared" ca="1" si="54"/>
        <v/>
      </c>
      <c r="R705" s="90"/>
      <c r="S705" s="65"/>
      <c r="T705" s="65"/>
      <c r="U705" s="145" t="str">
        <f ca="1">IFERROR(AVERAGE(OFFSET(G705,1-U$3,0):G705),"")</f>
        <v/>
      </c>
      <c r="V705" s="85"/>
      <c r="W705" s="93"/>
      <c r="X705" s="146">
        <f t="shared" ca="1" si="56"/>
        <v>-1</v>
      </c>
      <c r="Y705" s="92"/>
      <c r="Z705" s="81"/>
      <c r="AA705" s="65"/>
      <c r="AB705" s="103"/>
      <c r="AC705" s="103"/>
      <c r="AD705" s="103"/>
      <c r="AE705" s="65"/>
      <c r="AF705" s="81"/>
      <c r="AG705" s="65"/>
      <c r="AH705" s="65"/>
      <c r="AI705" s="81"/>
      <c r="AJ705" s="65"/>
      <c r="AK705" s="103"/>
      <c r="AL705" s="103"/>
      <c r="AM705" s="103"/>
      <c r="AN705" s="65"/>
      <c r="AO705" s="81"/>
      <c r="AP705" s="65"/>
      <c r="AQ705" s="64"/>
    </row>
    <row r="706" spans="1:43" ht="18" customHeight="1">
      <c r="A706" s="46"/>
      <c r="B706" s="47"/>
      <c r="C706" s="48"/>
      <c r="D706" s="46"/>
      <c r="E706" s="46"/>
      <c r="F706" s="46"/>
      <c r="G706" s="46"/>
      <c r="H706" s="57" t="str">
        <f ca="1">IF(AND(COUNT(OFFSET(G706,1-H$3,0):G706)&lt;&gt;H$3),"",IF(AND(COUNT(OFFSET(G706,1-H$3,0):G706)=H$3,H705=""),AVERAGE(OFFSET(G706,1-H$3,0):G706),IF(COUNT(H705=1),H705+2/(H$3+1)*(G706-H705))))</f>
        <v/>
      </c>
      <c r="I706" s="57" t="str">
        <f ca="1">IF(AND(COUNT(OFFSET(G706,1-I$3,0):G706)&lt;&gt;I$3),"",IF(AND(COUNT(OFFSET(G706,1-I$3,0):G706)=I$3,I705=""),AVERAGE(OFFSET(G706,1-I$3,0):G706),IF(COUNT(I705=1),I705+2/(I$3+1)*(G706-I705))))</f>
        <v/>
      </c>
      <c r="J706" s="58" t="str">
        <f t="shared" ca="1" si="52"/>
        <v/>
      </c>
      <c r="K706" s="58" t="str">
        <f ca="1">IF(AND(COUNT(OFFSET(J706,1-K$3,0):J706)&lt;&gt;K$3),"",IF(AND(COUNT(OFFSET(J706,1-K$3,0):J706)=K$3,K705=""),AVERAGE(OFFSET(J706,1-K$3,0):J706),IF(COUNT(K705=1),K705+2/(K$3+1)*(J706-K705))))</f>
        <v/>
      </c>
      <c r="L706" s="82" t="str">
        <f ca="1">IF(OR(ROW()&lt;$L$3+3,E706=""),"",INT(AVERAGE(MAX(OFFSET(E706,1-$L$3,0):E706),MIN(OFFSET(F706,1-$L$3,0):F706))))</f>
        <v/>
      </c>
      <c r="M706" s="82" t="str">
        <f ca="1">IF(OR(ROW()&lt;$M$3+3,E706=""),"",INT(AVERAGE(MAX(OFFSET(E706,1-$M$3,0):E706),MIN(OFFSET(F706,1-$M$3,0):F706))))</f>
        <v/>
      </c>
      <c r="N706" s="65" t="str">
        <f t="shared" ca="1" si="53"/>
        <v/>
      </c>
      <c r="O706" s="102" t="str">
        <f ca="1">IF(ROW()&lt;$O$3+$N$3+3,"",IF(OFFSET(E706,1-$N$3,0)="","",INT(AVERAGE(MAX((OFFSET(E706,1-$O$3,0)):(OFFSET(E706,2-($N$3+$O$3),0))),MIN((OFFSET(F706,1-$O$3,0)):(OFFSET(F706,2-($N$3+$O$3),0)))))))</f>
        <v/>
      </c>
      <c r="P706" s="65" t="str">
        <f t="shared" ca="1" si="55"/>
        <v/>
      </c>
      <c r="Q706" s="93" t="str">
        <f t="shared" ca="1" si="54"/>
        <v/>
      </c>
      <c r="R706" s="90"/>
      <c r="S706" s="65"/>
      <c r="T706" s="65"/>
      <c r="U706" s="145" t="str">
        <f ca="1">IFERROR(AVERAGE(OFFSET(G706,1-U$3,0):G706),"")</f>
        <v/>
      </c>
      <c r="V706" s="85"/>
      <c r="W706" s="93"/>
      <c r="X706" s="146">
        <f t="shared" ca="1" si="56"/>
        <v>-1</v>
      </c>
      <c r="Y706" s="92"/>
      <c r="Z706" s="81"/>
      <c r="AA706" s="65"/>
      <c r="AB706" s="103"/>
      <c r="AC706" s="103"/>
      <c r="AD706" s="103"/>
      <c r="AE706" s="65"/>
      <c r="AF706" s="81"/>
      <c r="AG706" s="65"/>
      <c r="AH706" s="65"/>
      <c r="AI706" s="81"/>
      <c r="AJ706" s="65"/>
      <c r="AK706" s="103"/>
      <c r="AL706" s="103"/>
      <c r="AM706" s="103"/>
      <c r="AN706" s="65"/>
      <c r="AO706" s="81"/>
      <c r="AP706" s="65"/>
      <c r="AQ706" s="64"/>
    </row>
    <row r="707" spans="1:43" ht="18" customHeight="1">
      <c r="A707" s="46"/>
      <c r="B707" s="47"/>
      <c r="C707" s="48"/>
      <c r="D707" s="46"/>
      <c r="E707" s="46"/>
      <c r="F707" s="46"/>
      <c r="G707" s="46"/>
      <c r="H707" s="57" t="str">
        <f ca="1">IF(AND(COUNT(OFFSET(G707,1-H$3,0):G707)&lt;&gt;H$3),"",IF(AND(COUNT(OFFSET(G707,1-H$3,0):G707)=H$3,H706=""),AVERAGE(OFFSET(G707,1-H$3,0):G707),IF(COUNT(H706=1),H706+2/(H$3+1)*(G707-H706))))</f>
        <v/>
      </c>
      <c r="I707" s="57" t="str">
        <f ca="1">IF(AND(COUNT(OFFSET(G707,1-I$3,0):G707)&lt;&gt;I$3),"",IF(AND(COUNT(OFFSET(G707,1-I$3,0):G707)=I$3,I706=""),AVERAGE(OFFSET(G707,1-I$3,0):G707),IF(COUNT(I706=1),I706+2/(I$3+1)*(G707-I706))))</f>
        <v/>
      </c>
      <c r="J707" s="58" t="str">
        <f t="shared" ca="1" si="52"/>
        <v/>
      </c>
      <c r="K707" s="58" t="str">
        <f ca="1">IF(AND(COUNT(OFFSET(J707,1-K$3,0):J707)&lt;&gt;K$3),"",IF(AND(COUNT(OFFSET(J707,1-K$3,0):J707)=K$3,K706=""),AVERAGE(OFFSET(J707,1-K$3,0):J707),IF(COUNT(K706=1),K706+2/(K$3+1)*(J707-K706))))</f>
        <v/>
      </c>
      <c r="L707" s="82" t="str">
        <f ca="1">IF(OR(ROW()&lt;$L$3+3,E707=""),"",INT(AVERAGE(MAX(OFFSET(E707,1-$L$3,0):E707),MIN(OFFSET(F707,1-$L$3,0):F707))))</f>
        <v/>
      </c>
      <c r="M707" s="82" t="str">
        <f ca="1">IF(OR(ROW()&lt;$M$3+3,E707=""),"",INT(AVERAGE(MAX(OFFSET(E707,1-$M$3,0):E707),MIN(OFFSET(F707,1-$M$3,0):F707))))</f>
        <v/>
      </c>
      <c r="N707" s="65" t="str">
        <f t="shared" ca="1" si="53"/>
        <v/>
      </c>
      <c r="O707" s="102" t="str">
        <f ca="1">IF(ROW()&lt;$O$3+$N$3+3,"",IF(OFFSET(E707,1-$N$3,0)="","",INT(AVERAGE(MAX((OFFSET(E707,1-$O$3,0)):(OFFSET(E707,2-($N$3+$O$3),0))),MIN((OFFSET(F707,1-$O$3,0)):(OFFSET(F707,2-($N$3+$O$3),0)))))))</f>
        <v/>
      </c>
      <c r="P707" s="65" t="str">
        <f t="shared" ca="1" si="55"/>
        <v/>
      </c>
      <c r="Q707" s="93" t="str">
        <f t="shared" ca="1" si="54"/>
        <v/>
      </c>
      <c r="R707" s="90"/>
      <c r="S707" s="65"/>
      <c r="T707" s="65"/>
      <c r="U707" s="145" t="str">
        <f ca="1">IFERROR(AVERAGE(OFFSET(G707,1-U$3,0):G707),"")</f>
        <v/>
      </c>
      <c r="V707" s="85"/>
      <c r="W707" s="93"/>
      <c r="X707" s="146">
        <f t="shared" ca="1" si="56"/>
        <v>-1</v>
      </c>
      <c r="Y707" s="92"/>
      <c r="Z707" s="81"/>
      <c r="AA707" s="65"/>
      <c r="AB707" s="103"/>
      <c r="AC707" s="103"/>
      <c r="AD707" s="103"/>
      <c r="AE707" s="65"/>
      <c r="AF707" s="81"/>
      <c r="AG707" s="65"/>
      <c r="AH707" s="65"/>
      <c r="AI707" s="81"/>
      <c r="AJ707" s="65"/>
      <c r="AK707" s="103"/>
      <c r="AL707" s="103"/>
      <c r="AM707" s="103"/>
      <c r="AN707" s="65"/>
      <c r="AO707" s="81"/>
      <c r="AP707" s="65"/>
      <c r="AQ707" s="64"/>
    </row>
    <row r="708" spans="1:43" ht="18" customHeight="1">
      <c r="A708" s="46"/>
      <c r="B708" s="47"/>
      <c r="C708" s="48"/>
      <c r="D708" s="46"/>
      <c r="E708" s="46"/>
      <c r="F708" s="46"/>
      <c r="G708" s="46"/>
      <c r="H708" s="57" t="str">
        <f ca="1">IF(AND(COUNT(OFFSET(G708,1-H$3,0):G708)&lt;&gt;H$3),"",IF(AND(COUNT(OFFSET(G708,1-H$3,0):G708)=H$3,H707=""),AVERAGE(OFFSET(G708,1-H$3,0):G708),IF(COUNT(H707=1),H707+2/(H$3+1)*(G708-H707))))</f>
        <v/>
      </c>
      <c r="I708" s="57" t="str">
        <f ca="1">IF(AND(COUNT(OFFSET(G708,1-I$3,0):G708)&lt;&gt;I$3),"",IF(AND(COUNT(OFFSET(G708,1-I$3,0):G708)=I$3,I707=""),AVERAGE(OFFSET(G708,1-I$3,0):G708),IF(COUNT(I707=1),I707+2/(I$3+1)*(G708-I707))))</f>
        <v/>
      </c>
      <c r="J708" s="58" t="str">
        <f t="shared" ref="J708:J771" ca="1" si="57">IF(AND(COUNT(H708)=1,COUNT(I708)=1),H708-I708,"")</f>
        <v/>
      </c>
      <c r="K708" s="58" t="str">
        <f ca="1">IF(AND(COUNT(OFFSET(J708,1-K$3,0):J708)&lt;&gt;K$3),"",IF(AND(COUNT(OFFSET(J708,1-K$3,0):J708)=K$3,K707=""),AVERAGE(OFFSET(J708,1-K$3,0):J708),IF(COUNT(K707=1),K707+2/(K$3+1)*(J708-K707))))</f>
        <v/>
      </c>
      <c r="L708" s="82" t="str">
        <f ca="1">IF(OR(ROW()&lt;$L$3+3,E708=""),"",INT(AVERAGE(MAX(OFFSET(E708,1-$L$3,0):E708),MIN(OFFSET(F708,1-$L$3,0):F708))))</f>
        <v/>
      </c>
      <c r="M708" s="82" t="str">
        <f ca="1">IF(OR(ROW()&lt;$M$3+3,E708=""),"",INT(AVERAGE(MAX(OFFSET(E708,1-$M$3,0):E708),MIN(OFFSET(F708,1-$M$3,0):F708))))</f>
        <v/>
      </c>
      <c r="N708" s="65" t="str">
        <f t="shared" ca="1" si="53"/>
        <v/>
      </c>
      <c r="O708" s="102" t="str">
        <f ca="1">IF(ROW()&lt;$O$3+$N$3+3,"",IF(OFFSET(E708,1-$N$3,0)="","",INT(AVERAGE(MAX((OFFSET(E708,1-$O$3,0)):(OFFSET(E708,2-($N$3+$O$3),0))),MIN((OFFSET(F708,1-$O$3,0)):(OFFSET(F708,2-($N$3+$O$3),0)))))))</f>
        <v/>
      </c>
      <c r="P708" s="65" t="str">
        <f t="shared" ca="1" si="55"/>
        <v/>
      </c>
      <c r="Q708" s="93" t="str">
        <f t="shared" ca="1" si="54"/>
        <v/>
      </c>
      <c r="R708" s="90"/>
      <c r="S708" s="65"/>
      <c r="T708" s="65"/>
      <c r="U708" s="145" t="str">
        <f ca="1">IFERROR(AVERAGE(OFFSET(G708,1-U$3,0):G708),"")</f>
        <v/>
      </c>
      <c r="V708" s="85"/>
      <c r="W708" s="93"/>
      <c r="X708" s="146">
        <f t="shared" ca="1" si="56"/>
        <v>-1</v>
      </c>
      <c r="Y708" s="92"/>
      <c r="Z708" s="81"/>
      <c r="AA708" s="65"/>
      <c r="AB708" s="103"/>
      <c r="AC708" s="103"/>
      <c r="AD708" s="103"/>
      <c r="AE708" s="65"/>
      <c r="AF708" s="81"/>
      <c r="AG708" s="65"/>
      <c r="AH708" s="65"/>
      <c r="AI708" s="81"/>
      <c r="AJ708" s="65"/>
      <c r="AK708" s="103"/>
      <c r="AL708" s="103"/>
      <c r="AM708" s="103"/>
      <c r="AN708" s="65"/>
      <c r="AO708" s="81"/>
      <c r="AP708" s="65"/>
      <c r="AQ708" s="64"/>
    </row>
    <row r="709" spans="1:43" ht="18" customHeight="1">
      <c r="A709" s="46"/>
      <c r="B709" s="47"/>
      <c r="C709" s="48"/>
      <c r="D709" s="46"/>
      <c r="E709" s="46"/>
      <c r="F709" s="46"/>
      <c r="G709" s="46"/>
      <c r="H709" s="57" t="str">
        <f ca="1">IF(AND(COUNT(OFFSET(G709,1-H$3,0):G709)&lt;&gt;H$3),"",IF(AND(COUNT(OFFSET(G709,1-H$3,0):G709)=H$3,H708=""),AVERAGE(OFFSET(G709,1-H$3,0):G709),IF(COUNT(H708=1),H708+2/(H$3+1)*(G709-H708))))</f>
        <v/>
      </c>
      <c r="I709" s="57" t="str">
        <f ca="1">IF(AND(COUNT(OFFSET(G709,1-I$3,0):G709)&lt;&gt;I$3),"",IF(AND(COUNT(OFFSET(G709,1-I$3,0):G709)=I$3,I708=""),AVERAGE(OFFSET(G709,1-I$3,0):G709),IF(COUNT(I708=1),I708+2/(I$3+1)*(G709-I708))))</f>
        <v/>
      </c>
      <c r="J709" s="58" t="str">
        <f t="shared" ca="1" si="57"/>
        <v/>
      </c>
      <c r="K709" s="58" t="str">
        <f ca="1">IF(AND(COUNT(OFFSET(J709,1-K$3,0):J709)&lt;&gt;K$3),"",IF(AND(COUNT(OFFSET(J709,1-K$3,0):J709)=K$3,K708=""),AVERAGE(OFFSET(J709,1-K$3,0):J709),IF(COUNT(K708=1),K708+2/(K$3+1)*(J709-K708))))</f>
        <v/>
      </c>
      <c r="L709" s="82" t="str">
        <f ca="1">IF(OR(ROW()&lt;$L$3+3,E709=""),"",INT(AVERAGE(MAX(OFFSET(E709,1-$L$3,0):E709),MIN(OFFSET(F709,1-$L$3,0):F709))))</f>
        <v/>
      </c>
      <c r="M709" s="82" t="str">
        <f ca="1">IF(OR(ROW()&lt;$M$3+3,E709=""),"",INT(AVERAGE(MAX(OFFSET(E709,1-$M$3,0):E709),MIN(OFFSET(F709,1-$M$3,0):F709))))</f>
        <v/>
      </c>
      <c r="N709" s="65" t="str">
        <f t="shared" ref="N709:N772" ca="1" si="58">IF(OR(ROW()&lt;$N$3+3),"",IF(OFFSET(L709,1-$N$3,0)="","",INT(AVERAGE(OFFSET(M709,1-$N$3,0),OFFSET(L709,1-$N$3,0)))))</f>
        <v/>
      </c>
      <c r="O709" s="102" t="str">
        <f ca="1">IF(ROW()&lt;$O$3+$N$3+3,"",IF(OFFSET(E709,1-$N$3,0)="","",INT(AVERAGE(MAX((OFFSET(E709,1-$O$3,0)):(OFFSET(E709,2-($N$3+$O$3),0))),MIN((OFFSET(F709,1-$O$3,0)):(OFFSET(F709,2-($N$3+$O$3),0)))))))</f>
        <v/>
      </c>
      <c r="P709" s="65" t="str">
        <f t="shared" ca="1" si="55"/>
        <v/>
      </c>
      <c r="Q709" s="93" t="str">
        <f t="shared" ca="1" si="54"/>
        <v/>
      </c>
      <c r="R709" s="90"/>
      <c r="S709" s="65"/>
      <c r="T709" s="65"/>
      <c r="U709" s="145" t="str">
        <f ca="1">IFERROR(AVERAGE(OFFSET(G709,1-U$3,0):G709),"")</f>
        <v/>
      </c>
      <c r="V709" s="85"/>
      <c r="W709" s="93"/>
      <c r="X709" s="146">
        <f t="shared" ca="1" si="56"/>
        <v>-1</v>
      </c>
      <c r="Y709" s="92"/>
      <c r="Z709" s="81"/>
      <c r="AA709" s="65"/>
      <c r="AB709" s="103"/>
      <c r="AC709" s="103"/>
      <c r="AD709" s="103"/>
      <c r="AE709" s="65"/>
      <c r="AF709" s="81"/>
      <c r="AG709" s="65"/>
      <c r="AH709" s="65"/>
      <c r="AI709" s="81"/>
      <c r="AJ709" s="65"/>
      <c r="AK709" s="103"/>
      <c r="AL709" s="103"/>
      <c r="AM709" s="103"/>
      <c r="AN709" s="65"/>
      <c r="AO709" s="81"/>
      <c r="AP709" s="65"/>
      <c r="AQ709" s="64"/>
    </row>
    <row r="710" spans="1:43" ht="18" customHeight="1">
      <c r="A710" s="46"/>
      <c r="B710" s="47"/>
      <c r="C710" s="48"/>
      <c r="D710" s="46"/>
      <c r="E710" s="46"/>
      <c r="F710" s="46"/>
      <c r="G710" s="46"/>
      <c r="H710" s="57" t="str">
        <f ca="1">IF(AND(COUNT(OFFSET(G710,1-H$3,0):G710)&lt;&gt;H$3),"",IF(AND(COUNT(OFFSET(G710,1-H$3,0):G710)=H$3,H709=""),AVERAGE(OFFSET(G710,1-H$3,0):G710),IF(COUNT(H709=1),H709+2/(H$3+1)*(G710-H709))))</f>
        <v/>
      </c>
      <c r="I710" s="57" t="str">
        <f ca="1">IF(AND(COUNT(OFFSET(G710,1-I$3,0):G710)&lt;&gt;I$3),"",IF(AND(COUNT(OFFSET(G710,1-I$3,0):G710)=I$3,I709=""),AVERAGE(OFFSET(G710,1-I$3,0):G710),IF(COUNT(I709=1),I709+2/(I$3+1)*(G710-I709))))</f>
        <v/>
      </c>
      <c r="J710" s="58" t="str">
        <f t="shared" ca="1" si="57"/>
        <v/>
      </c>
      <c r="K710" s="58" t="str">
        <f ca="1">IF(AND(COUNT(OFFSET(J710,1-K$3,0):J710)&lt;&gt;K$3),"",IF(AND(COUNT(OFFSET(J710,1-K$3,0):J710)=K$3,K709=""),AVERAGE(OFFSET(J710,1-K$3,0):J710),IF(COUNT(K709=1),K709+2/(K$3+1)*(J710-K709))))</f>
        <v/>
      </c>
      <c r="L710" s="82" t="str">
        <f ca="1">IF(OR(ROW()&lt;$L$3+3,E710=""),"",INT(AVERAGE(MAX(OFFSET(E710,1-$L$3,0):E710),MIN(OFFSET(F710,1-$L$3,0):F710))))</f>
        <v/>
      </c>
      <c r="M710" s="82" t="str">
        <f ca="1">IF(OR(ROW()&lt;$M$3+3,E710=""),"",INT(AVERAGE(MAX(OFFSET(E710,1-$M$3,0):E710),MIN(OFFSET(F710,1-$M$3,0):F710))))</f>
        <v/>
      </c>
      <c r="N710" s="65" t="str">
        <f t="shared" ca="1" si="58"/>
        <v/>
      </c>
      <c r="O710" s="102" t="str">
        <f ca="1">IF(ROW()&lt;$O$3+$N$3+3,"",IF(OFFSET(E710,1-$N$3,0)="","",INT(AVERAGE(MAX((OFFSET(E710,1-$O$3,0)):(OFFSET(E710,2-($N$3+$O$3),0))),MIN((OFFSET(F710,1-$O$3,0)):(OFFSET(F710,2-($N$3+$O$3),0)))))))</f>
        <v/>
      </c>
      <c r="P710" s="65" t="str">
        <f t="shared" ca="1" si="55"/>
        <v/>
      </c>
      <c r="Q710" s="93" t="str">
        <f t="shared" ca="1" si="54"/>
        <v/>
      </c>
      <c r="R710" s="90"/>
      <c r="S710" s="65"/>
      <c r="T710" s="65"/>
      <c r="U710" s="145" t="str">
        <f ca="1">IFERROR(AVERAGE(OFFSET(G710,1-U$3,0):G710),"")</f>
        <v/>
      </c>
      <c r="V710" s="85"/>
      <c r="W710" s="93"/>
      <c r="X710" s="146">
        <f t="shared" ca="1" si="56"/>
        <v>-1</v>
      </c>
      <c r="Y710" s="92"/>
      <c r="Z710" s="81"/>
      <c r="AA710" s="65"/>
      <c r="AB710" s="103"/>
      <c r="AC710" s="103"/>
      <c r="AD710" s="103"/>
      <c r="AE710" s="65"/>
      <c r="AF710" s="81"/>
      <c r="AG710" s="65"/>
      <c r="AH710" s="65"/>
      <c r="AI710" s="81"/>
      <c r="AJ710" s="65"/>
      <c r="AK710" s="103"/>
      <c r="AL710" s="103"/>
      <c r="AM710" s="103"/>
      <c r="AN710" s="65"/>
      <c r="AO710" s="81"/>
      <c r="AP710" s="65"/>
      <c r="AQ710" s="64"/>
    </row>
    <row r="711" spans="1:43" ht="18" customHeight="1">
      <c r="A711" s="46"/>
      <c r="B711" s="47"/>
      <c r="C711" s="48"/>
      <c r="D711" s="46"/>
      <c r="E711" s="46"/>
      <c r="F711" s="46"/>
      <c r="G711" s="46"/>
      <c r="H711" s="57" t="str">
        <f ca="1">IF(AND(COUNT(OFFSET(G711,1-H$3,0):G711)&lt;&gt;H$3),"",IF(AND(COUNT(OFFSET(G711,1-H$3,0):G711)=H$3,H710=""),AVERAGE(OFFSET(G711,1-H$3,0):G711),IF(COUNT(H710=1),H710+2/(H$3+1)*(G711-H710))))</f>
        <v/>
      </c>
      <c r="I711" s="57" t="str">
        <f ca="1">IF(AND(COUNT(OFFSET(G711,1-I$3,0):G711)&lt;&gt;I$3),"",IF(AND(COUNT(OFFSET(G711,1-I$3,0):G711)=I$3,I710=""),AVERAGE(OFFSET(G711,1-I$3,0):G711),IF(COUNT(I710=1),I710+2/(I$3+1)*(G711-I710))))</f>
        <v/>
      </c>
      <c r="J711" s="58" t="str">
        <f t="shared" ca="1" si="57"/>
        <v/>
      </c>
      <c r="K711" s="58" t="str">
        <f ca="1">IF(AND(COUNT(OFFSET(J711,1-K$3,0):J711)&lt;&gt;K$3),"",IF(AND(COUNT(OFFSET(J711,1-K$3,0):J711)=K$3,K710=""),AVERAGE(OFFSET(J711,1-K$3,0):J711),IF(COUNT(K710=1),K710+2/(K$3+1)*(J711-K710))))</f>
        <v/>
      </c>
      <c r="L711" s="82" t="str">
        <f ca="1">IF(OR(ROW()&lt;$L$3+3,E711=""),"",INT(AVERAGE(MAX(OFFSET(E711,1-$L$3,0):E711),MIN(OFFSET(F711,1-$L$3,0):F711))))</f>
        <v/>
      </c>
      <c r="M711" s="82" t="str">
        <f ca="1">IF(OR(ROW()&lt;$M$3+3,E711=""),"",INT(AVERAGE(MAX(OFFSET(E711,1-$M$3,0):E711),MIN(OFFSET(F711,1-$M$3,0):F711))))</f>
        <v/>
      </c>
      <c r="N711" s="65" t="str">
        <f t="shared" ca="1" si="58"/>
        <v/>
      </c>
      <c r="O711" s="102" t="str">
        <f ca="1">IF(ROW()&lt;$O$3+$N$3+3,"",IF(OFFSET(E711,1-$N$3,0)="","",INT(AVERAGE(MAX((OFFSET(E711,1-$O$3,0)):(OFFSET(E711,2-($N$3+$O$3),0))),MIN((OFFSET(F711,1-$O$3,0)):(OFFSET(F711,2-($N$3+$O$3),0)))))))</f>
        <v/>
      </c>
      <c r="P711" s="65" t="str">
        <f t="shared" ca="1" si="55"/>
        <v/>
      </c>
      <c r="Q711" s="93" t="str">
        <f t="shared" ca="1" si="54"/>
        <v/>
      </c>
      <c r="R711" s="90"/>
      <c r="S711" s="65"/>
      <c r="T711" s="65"/>
      <c r="U711" s="145" t="str">
        <f ca="1">IFERROR(AVERAGE(OFFSET(G711,1-U$3,0):G711),"")</f>
        <v/>
      </c>
      <c r="V711" s="85"/>
      <c r="W711" s="93"/>
      <c r="X711" s="146">
        <f t="shared" ca="1" si="56"/>
        <v>-1</v>
      </c>
      <c r="Y711" s="92"/>
      <c r="Z711" s="81"/>
      <c r="AA711" s="65"/>
      <c r="AB711" s="103"/>
      <c r="AC711" s="103"/>
      <c r="AD711" s="103"/>
      <c r="AE711" s="65"/>
      <c r="AF711" s="81"/>
      <c r="AG711" s="65"/>
      <c r="AH711" s="65"/>
      <c r="AI711" s="81"/>
      <c r="AJ711" s="65"/>
      <c r="AK711" s="103"/>
      <c r="AL711" s="103"/>
      <c r="AM711" s="103"/>
      <c r="AN711" s="65"/>
      <c r="AO711" s="81"/>
      <c r="AP711" s="65"/>
      <c r="AQ711" s="64"/>
    </row>
    <row r="712" spans="1:43" ht="18" customHeight="1">
      <c r="A712" s="46"/>
      <c r="B712" s="47"/>
      <c r="C712" s="48"/>
      <c r="D712" s="46"/>
      <c r="E712" s="46"/>
      <c r="F712" s="46"/>
      <c r="G712" s="46"/>
      <c r="H712" s="57" t="str">
        <f ca="1">IF(AND(COUNT(OFFSET(G712,1-H$3,0):G712)&lt;&gt;H$3),"",IF(AND(COUNT(OFFSET(G712,1-H$3,0):G712)=H$3,H711=""),AVERAGE(OFFSET(G712,1-H$3,0):G712),IF(COUNT(H711=1),H711+2/(H$3+1)*(G712-H711))))</f>
        <v/>
      </c>
      <c r="I712" s="57" t="str">
        <f ca="1">IF(AND(COUNT(OFFSET(G712,1-I$3,0):G712)&lt;&gt;I$3),"",IF(AND(COUNT(OFFSET(G712,1-I$3,0):G712)=I$3,I711=""),AVERAGE(OFFSET(G712,1-I$3,0):G712),IF(COUNT(I711=1),I711+2/(I$3+1)*(G712-I711))))</f>
        <v/>
      </c>
      <c r="J712" s="58" t="str">
        <f t="shared" ca="1" si="57"/>
        <v/>
      </c>
      <c r="K712" s="58" t="str">
        <f ca="1">IF(AND(COUNT(OFFSET(J712,1-K$3,0):J712)&lt;&gt;K$3),"",IF(AND(COUNT(OFFSET(J712,1-K$3,0):J712)=K$3,K711=""),AVERAGE(OFFSET(J712,1-K$3,0):J712),IF(COUNT(K711=1),K711+2/(K$3+1)*(J712-K711))))</f>
        <v/>
      </c>
      <c r="L712" s="82" t="str">
        <f ca="1">IF(OR(ROW()&lt;$L$3+3,E712=""),"",INT(AVERAGE(MAX(OFFSET(E712,1-$L$3,0):E712),MIN(OFFSET(F712,1-$L$3,0):F712))))</f>
        <v/>
      </c>
      <c r="M712" s="82" t="str">
        <f ca="1">IF(OR(ROW()&lt;$M$3+3,E712=""),"",INT(AVERAGE(MAX(OFFSET(E712,1-$M$3,0):E712),MIN(OFFSET(F712,1-$M$3,0):F712))))</f>
        <v/>
      </c>
      <c r="N712" s="65" t="str">
        <f t="shared" ca="1" si="58"/>
        <v/>
      </c>
      <c r="O712" s="102" t="str">
        <f ca="1">IF(ROW()&lt;$O$3+$N$3+3,"",IF(OFFSET(E712,1-$N$3,0)="","",INT(AVERAGE(MAX((OFFSET(E712,1-$O$3,0)):(OFFSET(E712,2-($N$3+$O$3),0))),MIN((OFFSET(F712,1-$O$3,0)):(OFFSET(F712,2-($N$3+$O$3),0)))))))</f>
        <v/>
      </c>
      <c r="P712" s="65" t="str">
        <f t="shared" ca="1" si="55"/>
        <v/>
      </c>
      <c r="Q712" s="93" t="str">
        <f t="shared" ca="1" si="54"/>
        <v/>
      </c>
      <c r="R712" s="90"/>
      <c r="S712" s="65"/>
      <c r="T712" s="65"/>
      <c r="U712" s="145" t="str">
        <f ca="1">IFERROR(AVERAGE(OFFSET(G712,1-U$3,0):G712),"")</f>
        <v/>
      </c>
      <c r="V712" s="85"/>
      <c r="W712" s="93"/>
      <c r="X712" s="146">
        <f t="shared" ca="1" si="56"/>
        <v>-1</v>
      </c>
      <c r="Y712" s="92"/>
      <c r="Z712" s="81"/>
      <c r="AA712" s="65"/>
      <c r="AB712" s="103"/>
      <c r="AC712" s="103"/>
      <c r="AD712" s="103"/>
      <c r="AE712" s="65"/>
      <c r="AF712" s="81"/>
      <c r="AG712" s="65"/>
      <c r="AH712" s="65"/>
      <c r="AI712" s="81"/>
      <c r="AJ712" s="65"/>
      <c r="AK712" s="103"/>
      <c r="AL712" s="103"/>
      <c r="AM712" s="103"/>
      <c r="AN712" s="65"/>
      <c r="AO712" s="81"/>
      <c r="AP712" s="65"/>
      <c r="AQ712" s="64"/>
    </row>
    <row r="713" spans="1:43" ht="18" customHeight="1">
      <c r="A713" s="46"/>
      <c r="B713" s="47"/>
      <c r="C713" s="48"/>
      <c r="D713" s="46"/>
      <c r="E713" s="46"/>
      <c r="F713" s="46"/>
      <c r="G713" s="46"/>
      <c r="H713" s="57" t="str">
        <f ca="1">IF(AND(COUNT(OFFSET(G713,1-H$3,0):G713)&lt;&gt;H$3),"",IF(AND(COUNT(OFFSET(G713,1-H$3,0):G713)=H$3,H712=""),AVERAGE(OFFSET(G713,1-H$3,0):G713),IF(COUNT(H712=1),H712+2/(H$3+1)*(G713-H712))))</f>
        <v/>
      </c>
      <c r="I713" s="57" t="str">
        <f ca="1">IF(AND(COUNT(OFFSET(G713,1-I$3,0):G713)&lt;&gt;I$3),"",IF(AND(COUNT(OFFSET(G713,1-I$3,0):G713)=I$3,I712=""),AVERAGE(OFFSET(G713,1-I$3,0):G713),IF(COUNT(I712=1),I712+2/(I$3+1)*(G713-I712))))</f>
        <v/>
      </c>
      <c r="J713" s="58" t="str">
        <f t="shared" ca="1" si="57"/>
        <v/>
      </c>
      <c r="K713" s="58" t="str">
        <f ca="1">IF(AND(COUNT(OFFSET(J713,1-K$3,0):J713)&lt;&gt;K$3),"",IF(AND(COUNT(OFFSET(J713,1-K$3,0):J713)=K$3,K712=""),AVERAGE(OFFSET(J713,1-K$3,0):J713),IF(COUNT(K712=1),K712+2/(K$3+1)*(J713-K712))))</f>
        <v/>
      </c>
      <c r="L713" s="82" t="str">
        <f ca="1">IF(OR(ROW()&lt;$L$3+3,E713=""),"",INT(AVERAGE(MAX(OFFSET(E713,1-$L$3,0):E713),MIN(OFFSET(F713,1-$L$3,0):F713))))</f>
        <v/>
      </c>
      <c r="M713" s="82" t="str">
        <f ca="1">IF(OR(ROW()&lt;$M$3+3,E713=""),"",INT(AVERAGE(MAX(OFFSET(E713,1-$M$3,0):E713),MIN(OFFSET(F713,1-$M$3,0):F713))))</f>
        <v/>
      </c>
      <c r="N713" s="65" t="str">
        <f t="shared" ca="1" si="58"/>
        <v/>
      </c>
      <c r="O713" s="102" t="str">
        <f ca="1">IF(ROW()&lt;$O$3+$N$3+3,"",IF(OFFSET(E713,1-$N$3,0)="","",INT(AVERAGE(MAX((OFFSET(E713,1-$O$3,0)):(OFFSET(E713,2-($N$3+$O$3),0))),MIN((OFFSET(F713,1-$O$3,0)):(OFFSET(F713,2-($N$3+$O$3),0)))))))</f>
        <v/>
      </c>
      <c r="P713" s="65" t="str">
        <f t="shared" ca="1" si="55"/>
        <v/>
      </c>
      <c r="Q713" s="93" t="str">
        <f t="shared" ca="1" si="54"/>
        <v/>
      </c>
      <c r="R713" s="90"/>
      <c r="S713" s="65"/>
      <c r="T713" s="65"/>
      <c r="U713" s="145" t="str">
        <f ca="1">IFERROR(AVERAGE(OFFSET(G713,1-U$3,0):G713),"")</f>
        <v/>
      </c>
      <c r="V713" s="85"/>
      <c r="W713" s="93"/>
      <c r="X713" s="146">
        <f t="shared" ca="1" si="56"/>
        <v>-1</v>
      </c>
      <c r="Y713" s="92"/>
      <c r="Z713" s="81"/>
      <c r="AA713" s="65"/>
      <c r="AB713" s="103"/>
      <c r="AC713" s="103"/>
      <c r="AD713" s="103"/>
      <c r="AE713" s="65"/>
      <c r="AF713" s="81"/>
      <c r="AG713" s="65"/>
      <c r="AH713" s="65"/>
      <c r="AI713" s="81"/>
      <c r="AJ713" s="65"/>
      <c r="AK713" s="103"/>
      <c r="AL713" s="103"/>
      <c r="AM713" s="103"/>
      <c r="AN713" s="65"/>
      <c r="AO713" s="81"/>
      <c r="AP713" s="65"/>
      <c r="AQ713" s="64"/>
    </row>
    <row r="714" spans="1:43" ht="18" customHeight="1">
      <c r="A714" s="46"/>
      <c r="B714" s="47"/>
      <c r="C714" s="48"/>
      <c r="D714" s="46"/>
      <c r="E714" s="46"/>
      <c r="F714" s="46"/>
      <c r="G714" s="46"/>
      <c r="H714" s="57" t="str">
        <f ca="1">IF(AND(COUNT(OFFSET(G714,1-H$3,0):G714)&lt;&gt;H$3),"",IF(AND(COUNT(OFFSET(G714,1-H$3,0):G714)=H$3,H713=""),AVERAGE(OFFSET(G714,1-H$3,0):G714),IF(COUNT(H713=1),H713+2/(H$3+1)*(G714-H713))))</f>
        <v/>
      </c>
      <c r="I714" s="57" t="str">
        <f ca="1">IF(AND(COUNT(OFFSET(G714,1-I$3,0):G714)&lt;&gt;I$3),"",IF(AND(COUNT(OFFSET(G714,1-I$3,0):G714)=I$3,I713=""),AVERAGE(OFFSET(G714,1-I$3,0):G714),IF(COUNT(I713=1),I713+2/(I$3+1)*(G714-I713))))</f>
        <v/>
      </c>
      <c r="J714" s="58" t="str">
        <f t="shared" ca="1" si="57"/>
        <v/>
      </c>
      <c r="K714" s="58" t="str">
        <f ca="1">IF(AND(COUNT(OFFSET(J714,1-K$3,0):J714)&lt;&gt;K$3),"",IF(AND(COUNT(OFFSET(J714,1-K$3,0):J714)=K$3,K713=""),AVERAGE(OFFSET(J714,1-K$3,0):J714),IF(COUNT(K713=1),K713+2/(K$3+1)*(J714-K713))))</f>
        <v/>
      </c>
      <c r="L714" s="82" t="str">
        <f ca="1">IF(OR(ROW()&lt;$L$3+3,E714=""),"",INT(AVERAGE(MAX(OFFSET(E714,1-$L$3,0):E714),MIN(OFFSET(F714,1-$L$3,0):F714))))</f>
        <v/>
      </c>
      <c r="M714" s="82" t="str">
        <f ca="1">IF(OR(ROW()&lt;$M$3+3,E714=""),"",INT(AVERAGE(MAX(OFFSET(E714,1-$M$3,0):E714),MIN(OFFSET(F714,1-$M$3,0):F714))))</f>
        <v/>
      </c>
      <c r="N714" s="65" t="str">
        <f t="shared" ca="1" si="58"/>
        <v/>
      </c>
      <c r="O714" s="102" t="str">
        <f ca="1">IF(ROW()&lt;$O$3+$N$3+3,"",IF(OFFSET(E714,1-$N$3,0)="","",INT(AVERAGE(MAX((OFFSET(E714,1-$O$3,0)):(OFFSET(E714,2-($N$3+$O$3),0))),MIN((OFFSET(F714,1-$O$3,0)):(OFFSET(F714,2-($N$3+$O$3),0)))))))</f>
        <v/>
      </c>
      <c r="P714" s="65" t="str">
        <f t="shared" ca="1" si="55"/>
        <v/>
      </c>
      <c r="Q714" s="93" t="str">
        <f t="shared" ca="1" si="54"/>
        <v/>
      </c>
      <c r="R714" s="90"/>
      <c r="S714" s="65"/>
      <c r="T714" s="65"/>
      <c r="U714" s="145" t="str">
        <f ca="1">IFERROR(AVERAGE(OFFSET(G714,1-U$3,0):G714),"")</f>
        <v/>
      </c>
      <c r="V714" s="85"/>
      <c r="W714" s="93"/>
      <c r="X714" s="146">
        <f t="shared" ca="1" si="56"/>
        <v>-1</v>
      </c>
      <c r="Y714" s="92"/>
      <c r="Z714" s="81"/>
      <c r="AA714" s="65"/>
      <c r="AB714" s="103"/>
      <c r="AC714" s="103"/>
      <c r="AD714" s="103"/>
      <c r="AE714" s="65"/>
      <c r="AF714" s="81"/>
      <c r="AG714" s="65"/>
      <c r="AH714" s="65"/>
      <c r="AI714" s="81"/>
      <c r="AJ714" s="65"/>
      <c r="AK714" s="103"/>
      <c r="AL714" s="103"/>
      <c r="AM714" s="103"/>
      <c r="AN714" s="65"/>
      <c r="AO714" s="81"/>
      <c r="AP714" s="65"/>
      <c r="AQ714" s="64"/>
    </row>
    <row r="715" spans="1:43" ht="18" customHeight="1">
      <c r="A715" s="46"/>
      <c r="B715" s="47"/>
      <c r="C715" s="48"/>
      <c r="D715" s="46"/>
      <c r="E715" s="46"/>
      <c r="F715" s="46"/>
      <c r="G715" s="46"/>
      <c r="H715" s="57" t="str">
        <f ca="1">IF(AND(COUNT(OFFSET(G715,1-H$3,0):G715)&lt;&gt;H$3),"",IF(AND(COUNT(OFFSET(G715,1-H$3,0):G715)=H$3,H714=""),AVERAGE(OFFSET(G715,1-H$3,0):G715),IF(COUNT(H714=1),H714+2/(H$3+1)*(G715-H714))))</f>
        <v/>
      </c>
      <c r="I715" s="57" t="str">
        <f ca="1">IF(AND(COUNT(OFFSET(G715,1-I$3,0):G715)&lt;&gt;I$3),"",IF(AND(COUNT(OFFSET(G715,1-I$3,0):G715)=I$3,I714=""),AVERAGE(OFFSET(G715,1-I$3,0):G715),IF(COUNT(I714=1),I714+2/(I$3+1)*(G715-I714))))</f>
        <v/>
      </c>
      <c r="J715" s="58" t="str">
        <f t="shared" ca="1" si="57"/>
        <v/>
      </c>
      <c r="K715" s="58" t="str">
        <f ca="1">IF(AND(COUNT(OFFSET(J715,1-K$3,0):J715)&lt;&gt;K$3),"",IF(AND(COUNT(OFFSET(J715,1-K$3,0):J715)=K$3,K714=""),AVERAGE(OFFSET(J715,1-K$3,0):J715),IF(COUNT(K714=1),K714+2/(K$3+1)*(J715-K714))))</f>
        <v/>
      </c>
      <c r="L715" s="82" t="str">
        <f ca="1">IF(OR(ROW()&lt;$L$3+3,E715=""),"",INT(AVERAGE(MAX(OFFSET(E715,1-$L$3,0):E715),MIN(OFFSET(F715,1-$L$3,0):F715))))</f>
        <v/>
      </c>
      <c r="M715" s="82" t="str">
        <f ca="1">IF(OR(ROW()&lt;$M$3+3,E715=""),"",INT(AVERAGE(MAX(OFFSET(E715,1-$M$3,0):E715),MIN(OFFSET(F715,1-$M$3,0):F715))))</f>
        <v/>
      </c>
      <c r="N715" s="65" t="str">
        <f t="shared" ca="1" si="58"/>
        <v/>
      </c>
      <c r="O715" s="102" t="str">
        <f ca="1">IF(ROW()&lt;$O$3+$N$3+3,"",IF(OFFSET(E715,1-$N$3,0)="","",INT(AVERAGE(MAX((OFFSET(E715,1-$O$3,0)):(OFFSET(E715,2-($N$3+$O$3),0))),MIN((OFFSET(F715,1-$O$3,0)):(OFFSET(F715,2-($N$3+$O$3),0)))))))</f>
        <v/>
      </c>
      <c r="P715" s="65" t="str">
        <f t="shared" ca="1" si="55"/>
        <v/>
      </c>
      <c r="Q715" s="93" t="str">
        <f t="shared" ca="1" si="54"/>
        <v/>
      </c>
      <c r="R715" s="90"/>
      <c r="S715" s="65"/>
      <c r="T715" s="65"/>
      <c r="U715" s="145" t="str">
        <f ca="1">IFERROR(AVERAGE(OFFSET(G715,1-U$3,0):G715),"")</f>
        <v/>
      </c>
      <c r="V715" s="85"/>
      <c r="W715" s="93"/>
      <c r="X715" s="146">
        <f t="shared" ca="1" si="56"/>
        <v>-1</v>
      </c>
      <c r="Y715" s="92"/>
      <c r="Z715" s="81"/>
      <c r="AA715" s="65"/>
      <c r="AB715" s="103"/>
      <c r="AC715" s="103"/>
      <c r="AD715" s="103"/>
      <c r="AE715" s="65"/>
      <c r="AF715" s="81"/>
      <c r="AG715" s="65"/>
      <c r="AH715" s="65"/>
      <c r="AI715" s="81"/>
      <c r="AJ715" s="65"/>
      <c r="AK715" s="103"/>
      <c r="AL715" s="103"/>
      <c r="AM715" s="103"/>
      <c r="AN715" s="65"/>
      <c r="AO715" s="81"/>
      <c r="AP715" s="65"/>
      <c r="AQ715" s="64"/>
    </row>
    <row r="716" spans="1:43" ht="18" customHeight="1">
      <c r="A716" s="46"/>
      <c r="B716" s="47"/>
      <c r="C716" s="48"/>
      <c r="D716" s="46"/>
      <c r="E716" s="46"/>
      <c r="F716" s="46"/>
      <c r="G716" s="46"/>
      <c r="H716" s="57" t="str">
        <f ca="1">IF(AND(COUNT(OFFSET(G716,1-H$3,0):G716)&lt;&gt;H$3),"",IF(AND(COUNT(OFFSET(G716,1-H$3,0):G716)=H$3,H715=""),AVERAGE(OFFSET(G716,1-H$3,0):G716),IF(COUNT(H715=1),H715+2/(H$3+1)*(G716-H715))))</f>
        <v/>
      </c>
      <c r="I716" s="57" t="str">
        <f ca="1">IF(AND(COUNT(OFFSET(G716,1-I$3,0):G716)&lt;&gt;I$3),"",IF(AND(COUNT(OFFSET(G716,1-I$3,0):G716)=I$3,I715=""),AVERAGE(OFFSET(G716,1-I$3,0):G716),IF(COUNT(I715=1),I715+2/(I$3+1)*(G716-I715))))</f>
        <v/>
      </c>
      <c r="J716" s="58" t="str">
        <f t="shared" ca="1" si="57"/>
        <v/>
      </c>
      <c r="K716" s="58" t="str">
        <f ca="1">IF(AND(COUNT(OFFSET(J716,1-K$3,0):J716)&lt;&gt;K$3),"",IF(AND(COUNT(OFFSET(J716,1-K$3,0):J716)=K$3,K715=""),AVERAGE(OFFSET(J716,1-K$3,0):J716),IF(COUNT(K715=1),K715+2/(K$3+1)*(J716-K715))))</f>
        <v/>
      </c>
      <c r="L716" s="82" t="str">
        <f ca="1">IF(OR(ROW()&lt;$L$3+3,E716=""),"",INT(AVERAGE(MAX(OFFSET(E716,1-$L$3,0):E716),MIN(OFFSET(F716,1-$L$3,0):F716))))</f>
        <v/>
      </c>
      <c r="M716" s="82" t="str">
        <f ca="1">IF(OR(ROW()&lt;$M$3+3,E716=""),"",INT(AVERAGE(MAX(OFFSET(E716,1-$M$3,0):E716),MIN(OFFSET(F716,1-$M$3,0):F716))))</f>
        <v/>
      </c>
      <c r="N716" s="65" t="str">
        <f t="shared" ca="1" si="58"/>
        <v/>
      </c>
      <c r="O716" s="102" t="str">
        <f ca="1">IF(ROW()&lt;$O$3+$N$3+3,"",IF(OFFSET(E716,1-$N$3,0)="","",INT(AVERAGE(MAX((OFFSET(E716,1-$O$3,0)):(OFFSET(E716,2-($N$3+$O$3),0))),MIN((OFFSET(F716,1-$O$3,0)):(OFFSET(F716,2-($N$3+$O$3),0)))))))</f>
        <v/>
      </c>
      <c r="P716" s="65" t="str">
        <f t="shared" ca="1" si="55"/>
        <v/>
      </c>
      <c r="Q716" s="93" t="str">
        <f t="shared" ca="1" si="54"/>
        <v/>
      </c>
      <c r="R716" s="90"/>
      <c r="S716" s="65"/>
      <c r="T716" s="65"/>
      <c r="U716" s="145" t="str">
        <f ca="1">IFERROR(AVERAGE(OFFSET(G716,1-U$3,0):G716),"")</f>
        <v/>
      </c>
      <c r="V716" s="85"/>
      <c r="W716" s="93"/>
      <c r="X716" s="146">
        <f t="shared" ca="1" si="56"/>
        <v>-1</v>
      </c>
      <c r="Y716" s="92"/>
      <c r="Z716" s="81"/>
      <c r="AA716" s="65"/>
      <c r="AB716" s="103"/>
      <c r="AC716" s="103"/>
      <c r="AD716" s="103"/>
      <c r="AE716" s="65"/>
      <c r="AF716" s="81"/>
      <c r="AG716" s="65"/>
      <c r="AH716" s="65"/>
      <c r="AI716" s="81"/>
      <c r="AJ716" s="65"/>
      <c r="AK716" s="103"/>
      <c r="AL716" s="103"/>
      <c r="AM716" s="103"/>
      <c r="AN716" s="65"/>
      <c r="AO716" s="81"/>
      <c r="AP716" s="65"/>
      <c r="AQ716" s="64"/>
    </row>
    <row r="717" spans="1:43" ht="18" customHeight="1">
      <c r="A717" s="46"/>
      <c r="B717" s="47"/>
      <c r="C717" s="48"/>
      <c r="D717" s="46"/>
      <c r="E717" s="46"/>
      <c r="F717" s="46"/>
      <c r="G717" s="46"/>
      <c r="H717" s="57" t="str">
        <f ca="1">IF(AND(COUNT(OFFSET(G717,1-H$3,0):G717)&lt;&gt;H$3),"",IF(AND(COUNT(OFFSET(G717,1-H$3,0):G717)=H$3,H716=""),AVERAGE(OFFSET(G717,1-H$3,0):G717),IF(COUNT(H716=1),H716+2/(H$3+1)*(G717-H716))))</f>
        <v/>
      </c>
      <c r="I717" s="57" t="str">
        <f ca="1">IF(AND(COUNT(OFFSET(G717,1-I$3,0):G717)&lt;&gt;I$3),"",IF(AND(COUNT(OFFSET(G717,1-I$3,0):G717)=I$3,I716=""),AVERAGE(OFFSET(G717,1-I$3,0):G717),IF(COUNT(I716=1),I716+2/(I$3+1)*(G717-I716))))</f>
        <v/>
      </c>
      <c r="J717" s="58" t="str">
        <f t="shared" ca="1" si="57"/>
        <v/>
      </c>
      <c r="K717" s="58" t="str">
        <f ca="1">IF(AND(COUNT(OFFSET(J717,1-K$3,0):J717)&lt;&gt;K$3),"",IF(AND(COUNT(OFFSET(J717,1-K$3,0):J717)=K$3,K716=""),AVERAGE(OFFSET(J717,1-K$3,0):J717),IF(COUNT(K716=1),K716+2/(K$3+1)*(J717-K716))))</f>
        <v/>
      </c>
      <c r="L717" s="82" t="str">
        <f ca="1">IF(OR(ROW()&lt;$L$3+3,E717=""),"",INT(AVERAGE(MAX(OFFSET(E717,1-$L$3,0):E717),MIN(OFFSET(F717,1-$L$3,0):F717))))</f>
        <v/>
      </c>
      <c r="M717" s="82" t="str">
        <f ca="1">IF(OR(ROW()&lt;$M$3+3,E717=""),"",INT(AVERAGE(MAX(OFFSET(E717,1-$M$3,0):E717),MIN(OFFSET(F717,1-$M$3,0):F717))))</f>
        <v/>
      </c>
      <c r="N717" s="65" t="str">
        <f t="shared" ca="1" si="58"/>
        <v/>
      </c>
      <c r="O717" s="102" t="str">
        <f ca="1">IF(ROW()&lt;$O$3+$N$3+3,"",IF(OFFSET(E717,1-$N$3,0)="","",INT(AVERAGE(MAX((OFFSET(E717,1-$O$3,0)):(OFFSET(E717,2-($N$3+$O$3),0))),MIN((OFFSET(F717,1-$O$3,0)):(OFFSET(F717,2-($N$3+$O$3),0)))))))</f>
        <v/>
      </c>
      <c r="P717" s="65" t="str">
        <f t="shared" ca="1" si="55"/>
        <v/>
      </c>
      <c r="Q717" s="93" t="str">
        <f t="shared" ca="1" si="54"/>
        <v/>
      </c>
      <c r="R717" s="90"/>
      <c r="S717" s="65"/>
      <c r="T717" s="65"/>
      <c r="U717" s="145" t="str">
        <f ca="1">IFERROR(AVERAGE(OFFSET(G717,1-U$3,0):G717),"")</f>
        <v/>
      </c>
      <c r="V717" s="85"/>
      <c r="W717" s="93"/>
      <c r="X717" s="146">
        <f t="shared" ca="1" si="56"/>
        <v>-1</v>
      </c>
      <c r="Y717" s="92"/>
      <c r="Z717" s="81"/>
      <c r="AA717" s="65"/>
      <c r="AB717" s="103"/>
      <c r="AC717" s="103"/>
      <c r="AD717" s="103"/>
      <c r="AE717" s="65"/>
      <c r="AF717" s="81"/>
      <c r="AG717" s="65"/>
      <c r="AH717" s="65"/>
      <c r="AI717" s="81"/>
      <c r="AJ717" s="65"/>
      <c r="AK717" s="103"/>
      <c r="AL717" s="103"/>
      <c r="AM717" s="103"/>
      <c r="AN717" s="65"/>
      <c r="AO717" s="81"/>
      <c r="AP717" s="65"/>
      <c r="AQ717" s="64"/>
    </row>
    <row r="718" spans="1:43" ht="18" customHeight="1">
      <c r="A718" s="46"/>
      <c r="B718" s="47"/>
      <c r="C718" s="48"/>
      <c r="D718" s="46"/>
      <c r="E718" s="46"/>
      <c r="F718" s="46"/>
      <c r="G718" s="46"/>
      <c r="H718" s="57" t="str">
        <f ca="1">IF(AND(COUNT(OFFSET(G718,1-H$3,0):G718)&lt;&gt;H$3),"",IF(AND(COUNT(OFFSET(G718,1-H$3,0):G718)=H$3,H717=""),AVERAGE(OFFSET(G718,1-H$3,0):G718),IF(COUNT(H717=1),H717+2/(H$3+1)*(G718-H717))))</f>
        <v/>
      </c>
      <c r="I718" s="57" t="str">
        <f ca="1">IF(AND(COUNT(OFFSET(G718,1-I$3,0):G718)&lt;&gt;I$3),"",IF(AND(COUNT(OFFSET(G718,1-I$3,0):G718)=I$3,I717=""),AVERAGE(OFFSET(G718,1-I$3,0):G718),IF(COUNT(I717=1),I717+2/(I$3+1)*(G718-I717))))</f>
        <v/>
      </c>
      <c r="J718" s="58" t="str">
        <f t="shared" ca="1" si="57"/>
        <v/>
      </c>
      <c r="K718" s="58" t="str">
        <f ca="1">IF(AND(COUNT(OFFSET(J718,1-K$3,0):J718)&lt;&gt;K$3),"",IF(AND(COUNT(OFFSET(J718,1-K$3,0):J718)=K$3,K717=""),AVERAGE(OFFSET(J718,1-K$3,0):J718),IF(COUNT(K717=1),K717+2/(K$3+1)*(J718-K717))))</f>
        <v/>
      </c>
      <c r="L718" s="82" t="str">
        <f ca="1">IF(OR(ROW()&lt;$L$3+3,E718=""),"",INT(AVERAGE(MAX(OFFSET(E718,1-$L$3,0):E718),MIN(OFFSET(F718,1-$L$3,0):F718))))</f>
        <v/>
      </c>
      <c r="M718" s="82" t="str">
        <f ca="1">IF(OR(ROW()&lt;$M$3+3,E718=""),"",INT(AVERAGE(MAX(OFFSET(E718,1-$M$3,0):E718),MIN(OFFSET(F718,1-$M$3,0):F718))))</f>
        <v/>
      </c>
      <c r="N718" s="65" t="str">
        <f t="shared" ca="1" si="58"/>
        <v/>
      </c>
      <c r="O718" s="102" t="str">
        <f ca="1">IF(ROW()&lt;$O$3+$N$3+3,"",IF(OFFSET(E718,1-$N$3,0)="","",INT(AVERAGE(MAX((OFFSET(E718,1-$O$3,0)):(OFFSET(E718,2-($N$3+$O$3),0))),MIN((OFFSET(F718,1-$O$3,0)):(OFFSET(F718,2-($N$3+$O$3),0)))))))</f>
        <v/>
      </c>
      <c r="P718" s="65" t="str">
        <f t="shared" ca="1" si="55"/>
        <v/>
      </c>
      <c r="Q718" s="93" t="str">
        <f t="shared" ca="1" si="54"/>
        <v/>
      </c>
      <c r="R718" s="90"/>
      <c r="S718" s="65"/>
      <c r="T718" s="65"/>
      <c r="U718" s="145" t="str">
        <f ca="1">IFERROR(AVERAGE(OFFSET(G718,1-U$3,0):G718),"")</f>
        <v/>
      </c>
      <c r="V718" s="85"/>
      <c r="W718" s="93"/>
      <c r="X718" s="146">
        <f t="shared" ca="1" si="56"/>
        <v>-1</v>
      </c>
      <c r="Y718" s="92"/>
      <c r="Z718" s="81"/>
      <c r="AA718" s="65"/>
      <c r="AB718" s="103"/>
      <c r="AC718" s="103"/>
      <c r="AD718" s="103"/>
      <c r="AE718" s="65"/>
      <c r="AF718" s="81"/>
      <c r="AG718" s="65"/>
      <c r="AH718" s="65"/>
      <c r="AI718" s="81"/>
      <c r="AJ718" s="65"/>
      <c r="AK718" s="103"/>
      <c r="AL718" s="103"/>
      <c r="AM718" s="103"/>
      <c r="AN718" s="65"/>
      <c r="AO718" s="81"/>
      <c r="AP718" s="65"/>
      <c r="AQ718" s="64"/>
    </row>
    <row r="719" spans="1:43" ht="18" customHeight="1">
      <c r="A719" s="46"/>
      <c r="B719" s="47"/>
      <c r="C719" s="48"/>
      <c r="D719" s="46"/>
      <c r="E719" s="46"/>
      <c r="F719" s="46"/>
      <c r="G719" s="46"/>
      <c r="H719" s="57" t="str">
        <f ca="1">IF(AND(COUNT(OFFSET(G719,1-H$3,0):G719)&lt;&gt;H$3),"",IF(AND(COUNT(OFFSET(G719,1-H$3,0):G719)=H$3,H718=""),AVERAGE(OFFSET(G719,1-H$3,0):G719),IF(COUNT(H718=1),H718+2/(H$3+1)*(G719-H718))))</f>
        <v/>
      </c>
      <c r="I719" s="57" t="str">
        <f ca="1">IF(AND(COUNT(OFFSET(G719,1-I$3,0):G719)&lt;&gt;I$3),"",IF(AND(COUNT(OFFSET(G719,1-I$3,0):G719)=I$3,I718=""),AVERAGE(OFFSET(G719,1-I$3,0):G719),IF(COUNT(I718=1),I718+2/(I$3+1)*(G719-I718))))</f>
        <v/>
      </c>
      <c r="J719" s="58" t="str">
        <f t="shared" ca="1" si="57"/>
        <v/>
      </c>
      <c r="K719" s="58" t="str">
        <f ca="1">IF(AND(COUNT(OFFSET(J719,1-K$3,0):J719)&lt;&gt;K$3),"",IF(AND(COUNT(OFFSET(J719,1-K$3,0):J719)=K$3,K718=""),AVERAGE(OFFSET(J719,1-K$3,0):J719),IF(COUNT(K718=1),K718+2/(K$3+1)*(J719-K718))))</f>
        <v/>
      </c>
      <c r="L719" s="82" t="str">
        <f ca="1">IF(OR(ROW()&lt;$L$3+3,E719=""),"",INT(AVERAGE(MAX(OFFSET(E719,1-$L$3,0):E719),MIN(OFFSET(F719,1-$L$3,0):F719))))</f>
        <v/>
      </c>
      <c r="M719" s="82" t="str">
        <f ca="1">IF(OR(ROW()&lt;$M$3+3,E719=""),"",INT(AVERAGE(MAX(OFFSET(E719,1-$M$3,0):E719),MIN(OFFSET(F719,1-$M$3,0):F719))))</f>
        <v/>
      </c>
      <c r="N719" s="65" t="str">
        <f t="shared" ca="1" si="58"/>
        <v/>
      </c>
      <c r="O719" s="102" t="str">
        <f ca="1">IF(ROW()&lt;$O$3+$N$3+3,"",IF(OFFSET(E719,1-$N$3,0)="","",INT(AVERAGE(MAX((OFFSET(E719,1-$O$3,0)):(OFFSET(E719,2-($N$3+$O$3),0))),MIN((OFFSET(F719,1-$O$3,0)):(OFFSET(F719,2-($N$3+$O$3),0)))))))</f>
        <v/>
      </c>
      <c r="P719" s="65" t="str">
        <f t="shared" ca="1" si="55"/>
        <v/>
      </c>
      <c r="Q719" s="93" t="str">
        <f t="shared" ca="1" si="54"/>
        <v/>
      </c>
      <c r="R719" s="90"/>
      <c r="S719" s="65"/>
      <c r="T719" s="65"/>
      <c r="U719" s="145" t="str">
        <f ca="1">IFERROR(AVERAGE(OFFSET(G719,1-U$3,0):G719),"")</f>
        <v/>
      </c>
      <c r="V719" s="85"/>
      <c r="W719" s="93"/>
      <c r="X719" s="146">
        <f t="shared" ca="1" si="56"/>
        <v>-1</v>
      </c>
      <c r="Y719" s="92"/>
      <c r="Z719" s="81"/>
      <c r="AA719" s="65"/>
      <c r="AB719" s="103"/>
      <c r="AC719" s="103"/>
      <c r="AD719" s="103"/>
      <c r="AE719" s="65"/>
      <c r="AF719" s="81"/>
      <c r="AG719" s="65"/>
      <c r="AH719" s="65"/>
      <c r="AI719" s="81"/>
      <c r="AJ719" s="65"/>
      <c r="AK719" s="103"/>
      <c r="AL719" s="103"/>
      <c r="AM719" s="103"/>
      <c r="AN719" s="65"/>
      <c r="AO719" s="81"/>
      <c r="AP719" s="65"/>
      <c r="AQ719" s="64"/>
    </row>
    <row r="720" spans="1:43" ht="18" customHeight="1">
      <c r="A720" s="46"/>
      <c r="B720" s="47"/>
      <c r="C720" s="48"/>
      <c r="D720" s="46"/>
      <c r="E720" s="46"/>
      <c r="F720" s="46"/>
      <c r="G720" s="46"/>
      <c r="H720" s="57" t="str">
        <f ca="1">IF(AND(COUNT(OFFSET(G720,1-H$3,0):G720)&lt;&gt;H$3),"",IF(AND(COUNT(OFFSET(G720,1-H$3,0):G720)=H$3,H719=""),AVERAGE(OFFSET(G720,1-H$3,0):G720),IF(COUNT(H719=1),H719+2/(H$3+1)*(G720-H719))))</f>
        <v/>
      </c>
      <c r="I720" s="57" t="str">
        <f ca="1">IF(AND(COUNT(OFFSET(G720,1-I$3,0):G720)&lt;&gt;I$3),"",IF(AND(COUNT(OFFSET(G720,1-I$3,0):G720)=I$3,I719=""),AVERAGE(OFFSET(G720,1-I$3,0):G720),IF(COUNT(I719=1),I719+2/(I$3+1)*(G720-I719))))</f>
        <v/>
      </c>
      <c r="J720" s="58" t="str">
        <f t="shared" ca="1" si="57"/>
        <v/>
      </c>
      <c r="K720" s="58" t="str">
        <f ca="1">IF(AND(COUNT(OFFSET(J720,1-K$3,0):J720)&lt;&gt;K$3),"",IF(AND(COUNT(OFFSET(J720,1-K$3,0):J720)=K$3,K719=""),AVERAGE(OFFSET(J720,1-K$3,0):J720),IF(COUNT(K719=1),K719+2/(K$3+1)*(J720-K719))))</f>
        <v/>
      </c>
      <c r="L720" s="82" t="str">
        <f ca="1">IF(OR(ROW()&lt;$L$3+3,E720=""),"",INT(AVERAGE(MAX(OFFSET(E720,1-$L$3,0):E720),MIN(OFFSET(F720,1-$L$3,0):F720))))</f>
        <v/>
      </c>
      <c r="M720" s="82" t="str">
        <f ca="1">IF(OR(ROW()&lt;$M$3+3,E720=""),"",INT(AVERAGE(MAX(OFFSET(E720,1-$M$3,0):E720),MIN(OFFSET(F720,1-$M$3,0):F720))))</f>
        <v/>
      </c>
      <c r="N720" s="65" t="str">
        <f t="shared" ca="1" si="58"/>
        <v/>
      </c>
      <c r="O720" s="102" t="str">
        <f ca="1">IF(ROW()&lt;$O$3+$N$3+3,"",IF(OFFSET(E720,1-$N$3,0)="","",INT(AVERAGE(MAX((OFFSET(E720,1-$O$3,0)):(OFFSET(E720,2-($N$3+$O$3),0))),MIN((OFFSET(F720,1-$O$3,0)):(OFFSET(F720,2-($N$3+$O$3),0)))))))</f>
        <v/>
      </c>
      <c r="P720" s="65" t="str">
        <f t="shared" ca="1" si="55"/>
        <v/>
      </c>
      <c r="Q720" s="93" t="str">
        <f t="shared" ref="Q720:Q783" ca="1" si="59">IF(OFFSET(G720,1-$Q$3,0)="","",OFFSET(G720,1-$Q$3,0))</f>
        <v/>
      </c>
      <c r="R720" s="90"/>
      <c r="S720" s="65"/>
      <c r="T720" s="65"/>
      <c r="U720" s="145" t="str">
        <f ca="1">IFERROR(AVERAGE(OFFSET(G720,1-U$3,0):G720),"")</f>
        <v/>
      </c>
      <c r="V720" s="85"/>
      <c r="W720" s="93"/>
      <c r="X720" s="146">
        <f t="shared" ca="1" si="56"/>
        <v>-1</v>
      </c>
      <c r="Y720" s="92"/>
      <c r="Z720" s="81"/>
      <c r="AA720" s="65"/>
      <c r="AB720" s="103"/>
      <c r="AC720" s="103"/>
      <c r="AD720" s="103"/>
      <c r="AE720" s="65"/>
      <c r="AF720" s="81"/>
      <c r="AG720" s="65"/>
      <c r="AH720" s="65"/>
      <c r="AI720" s="81"/>
      <c r="AJ720" s="65"/>
      <c r="AK720" s="103"/>
      <c r="AL720" s="103"/>
      <c r="AM720" s="103"/>
      <c r="AN720" s="65"/>
      <c r="AO720" s="81"/>
      <c r="AP720" s="65"/>
      <c r="AQ720" s="64"/>
    </row>
    <row r="721" spans="1:43" ht="18" customHeight="1">
      <c r="A721" s="46"/>
      <c r="B721" s="47"/>
      <c r="C721" s="48"/>
      <c r="D721" s="46"/>
      <c r="E721" s="46"/>
      <c r="F721" s="46"/>
      <c r="G721" s="46"/>
      <c r="H721" s="57" t="str">
        <f ca="1">IF(AND(COUNT(OFFSET(G721,1-H$3,0):G721)&lt;&gt;H$3),"",IF(AND(COUNT(OFFSET(G721,1-H$3,0):G721)=H$3,H720=""),AVERAGE(OFFSET(G721,1-H$3,0):G721),IF(COUNT(H720=1),H720+2/(H$3+1)*(G721-H720))))</f>
        <v/>
      </c>
      <c r="I721" s="57" t="str">
        <f ca="1">IF(AND(COUNT(OFFSET(G721,1-I$3,0):G721)&lt;&gt;I$3),"",IF(AND(COUNT(OFFSET(G721,1-I$3,0):G721)=I$3,I720=""),AVERAGE(OFFSET(G721,1-I$3,0):G721),IF(COUNT(I720=1),I720+2/(I$3+1)*(G721-I720))))</f>
        <v/>
      </c>
      <c r="J721" s="58" t="str">
        <f t="shared" ca="1" si="57"/>
        <v/>
      </c>
      <c r="K721" s="58" t="str">
        <f ca="1">IF(AND(COUNT(OFFSET(J721,1-K$3,0):J721)&lt;&gt;K$3),"",IF(AND(COUNT(OFFSET(J721,1-K$3,0):J721)=K$3,K720=""),AVERAGE(OFFSET(J721,1-K$3,0):J721),IF(COUNT(K720=1),K720+2/(K$3+1)*(J721-K720))))</f>
        <v/>
      </c>
      <c r="L721" s="82" t="str">
        <f ca="1">IF(OR(ROW()&lt;$L$3+3,E721=""),"",INT(AVERAGE(MAX(OFFSET(E721,1-$L$3,0):E721),MIN(OFFSET(F721,1-$L$3,0):F721))))</f>
        <v/>
      </c>
      <c r="M721" s="82" t="str">
        <f ca="1">IF(OR(ROW()&lt;$M$3+3,E721=""),"",INT(AVERAGE(MAX(OFFSET(E721,1-$M$3,0):E721),MIN(OFFSET(F721,1-$M$3,0):F721))))</f>
        <v/>
      </c>
      <c r="N721" s="65" t="str">
        <f t="shared" ca="1" si="58"/>
        <v/>
      </c>
      <c r="O721" s="102" t="str">
        <f ca="1">IF(ROW()&lt;$O$3+$N$3+3,"",IF(OFFSET(E721,1-$N$3,0)="","",INT(AVERAGE(MAX((OFFSET(E721,1-$O$3,0)):(OFFSET(E721,2-($N$3+$O$3),0))),MIN((OFFSET(F721,1-$O$3,0)):(OFFSET(F721,2-($N$3+$O$3),0)))))))</f>
        <v/>
      </c>
      <c r="P721" s="65" t="str">
        <f t="shared" ca="1" si="55"/>
        <v/>
      </c>
      <c r="Q721" s="93" t="str">
        <f t="shared" ca="1" si="59"/>
        <v/>
      </c>
      <c r="R721" s="90"/>
      <c r="S721" s="65"/>
      <c r="T721" s="65"/>
      <c r="U721" s="145" t="str">
        <f ca="1">IFERROR(AVERAGE(OFFSET(G721,1-U$3,0):G721),"")</f>
        <v/>
      </c>
      <c r="V721" s="85"/>
      <c r="W721" s="93"/>
      <c r="X721" s="146">
        <f t="shared" ca="1" si="56"/>
        <v>-1</v>
      </c>
      <c r="Y721" s="92"/>
      <c r="Z721" s="81"/>
      <c r="AA721" s="65"/>
      <c r="AB721" s="103"/>
      <c r="AC721" s="103"/>
      <c r="AD721" s="103"/>
      <c r="AE721" s="65"/>
      <c r="AF721" s="81"/>
      <c r="AG721" s="65"/>
      <c r="AH721" s="65"/>
      <c r="AI721" s="81"/>
      <c r="AJ721" s="65"/>
      <c r="AK721" s="103"/>
      <c r="AL721" s="103"/>
      <c r="AM721" s="103"/>
      <c r="AN721" s="65"/>
      <c r="AO721" s="81"/>
      <c r="AP721" s="65"/>
      <c r="AQ721" s="64"/>
    </row>
    <row r="722" spans="1:43" ht="18" customHeight="1">
      <c r="A722" s="46"/>
      <c r="B722" s="47"/>
      <c r="C722" s="48"/>
      <c r="D722" s="46"/>
      <c r="E722" s="46"/>
      <c r="F722" s="46"/>
      <c r="G722" s="46"/>
      <c r="H722" s="57" t="str">
        <f ca="1">IF(AND(COUNT(OFFSET(G722,1-H$3,0):G722)&lt;&gt;H$3),"",IF(AND(COUNT(OFFSET(G722,1-H$3,0):G722)=H$3,H721=""),AVERAGE(OFFSET(G722,1-H$3,0):G722),IF(COUNT(H721=1),H721+2/(H$3+1)*(G722-H721))))</f>
        <v/>
      </c>
      <c r="I722" s="57" t="str">
        <f ca="1">IF(AND(COUNT(OFFSET(G722,1-I$3,0):G722)&lt;&gt;I$3),"",IF(AND(COUNT(OFFSET(G722,1-I$3,0):G722)=I$3,I721=""),AVERAGE(OFFSET(G722,1-I$3,0):G722),IF(COUNT(I721=1),I721+2/(I$3+1)*(G722-I721))))</f>
        <v/>
      </c>
      <c r="J722" s="58" t="str">
        <f t="shared" ca="1" si="57"/>
        <v/>
      </c>
      <c r="K722" s="58" t="str">
        <f ca="1">IF(AND(COUNT(OFFSET(J722,1-K$3,0):J722)&lt;&gt;K$3),"",IF(AND(COUNT(OFFSET(J722,1-K$3,0):J722)=K$3,K721=""),AVERAGE(OFFSET(J722,1-K$3,0):J722),IF(COUNT(K721=1),K721+2/(K$3+1)*(J722-K721))))</f>
        <v/>
      </c>
      <c r="L722" s="82" t="str">
        <f ca="1">IF(OR(ROW()&lt;$L$3+3,E722=""),"",INT(AVERAGE(MAX(OFFSET(E722,1-$L$3,0):E722),MIN(OFFSET(F722,1-$L$3,0):F722))))</f>
        <v/>
      </c>
      <c r="M722" s="82" t="str">
        <f ca="1">IF(OR(ROW()&lt;$M$3+3,E722=""),"",INT(AVERAGE(MAX(OFFSET(E722,1-$M$3,0):E722),MIN(OFFSET(F722,1-$M$3,0):F722))))</f>
        <v/>
      </c>
      <c r="N722" s="65" t="str">
        <f t="shared" ca="1" si="58"/>
        <v/>
      </c>
      <c r="O722" s="102" t="str">
        <f ca="1">IF(ROW()&lt;$O$3+$N$3+3,"",IF(OFFSET(E722,1-$N$3,0)="","",INT(AVERAGE(MAX((OFFSET(E722,1-$O$3,0)):(OFFSET(E722,2-($N$3+$O$3),0))),MIN((OFFSET(F722,1-$O$3,0)):(OFFSET(F722,2-($N$3+$O$3),0)))))))</f>
        <v/>
      </c>
      <c r="P722" s="65" t="str">
        <f t="shared" ca="1" si="55"/>
        <v/>
      </c>
      <c r="Q722" s="93" t="str">
        <f t="shared" ca="1" si="59"/>
        <v/>
      </c>
      <c r="R722" s="90"/>
      <c r="S722" s="65"/>
      <c r="T722" s="65"/>
      <c r="U722" s="145" t="str">
        <f ca="1">IFERROR(AVERAGE(OFFSET(G722,1-U$3,0):G722),"")</f>
        <v/>
      </c>
      <c r="V722" s="85"/>
      <c r="W722" s="93"/>
      <c r="X722" s="146">
        <f t="shared" ca="1" si="56"/>
        <v>-1</v>
      </c>
      <c r="Y722" s="92"/>
      <c r="Z722" s="81"/>
      <c r="AA722" s="65"/>
      <c r="AB722" s="103"/>
      <c r="AC722" s="103"/>
      <c r="AD722" s="103"/>
      <c r="AE722" s="65"/>
      <c r="AF722" s="81"/>
      <c r="AG722" s="65"/>
      <c r="AH722" s="65"/>
      <c r="AI722" s="81"/>
      <c r="AJ722" s="65"/>
      <c r="AK722" s="103"/>
      <c r="AL722" s="103"/>
      <c r="AM722" s="103"/>
      <c r="AN722" s="65"/>
      <c r="AO722" s="81"/>
      <c r="AP722" s="65"/>
      <c r="AQ722" s="64"/>
    </row>
    <row r="723" spans="1:43" ht="18" customHeight="1">
      <c r="A723" s="46"/>
      <c r="B723" s="47"/>
      <c r="C723" s="48"/>
      <c r="D723" s="46"/>
      <c r="E723" s="46"/>
      <c r="F723" s="46"/>
      <c r="G723" s="46"/>
      <c r="H723" s="57" t="str">
        <f ca="1">IF(AND(COUNT(OFFSET(G723,1-H$3,0):G723)&lt;&gt;H$3),"",IF(AND(COUNT(OFFSET(G723,1-H$3,0):G723)=H$3,H722=""),AVERAGE(OFFSET(G723,1-H$3,0):G723),IF(COUNT(H722=1),H722+2/(H$3+1)*(G723-H722))))</f>
        <v/>
      </c>
      <c r="I723" s="57" t="str">
        <f ca="1">IF(AND(COUNT(OFFSET(G723,1-I$3,0):G723)&lt;&gt;I$3),"",IF(AND(COUNT(OFFSET(G723,1-I$3,0):G723)=I$3,I722=""),AVERAGE(OFFSET(G723,1-I$3,0):G723),IF(COUNT(I722=1),I722+2/(I$3+1)*(G723-I722))))</f>
        <v/>
      </c>
      <c r="J723" s="58" t="str">
        <f t="shared" ca="1" si="57"/>
        <v/>
      </c>
      <c r="K723" s="58" t="str">
        <f ca="1">IF(AND(COUNT(OFFSET(J723,1-K$3,0):J723)&lt;&gt;K$3),"",IF(AND(COUNT(OFFSET(J723,1-K$3,0):J723)=K$3,K722=""),AVERAGE(OFFSET(J723,1-K$3,0):J723),IF(COUNT(K722=1),K722+2/(K$3+1)*(J723-K722))))</f>
        <v/>
      </c>
      <c r="L723" s="82" t="str">
        <f ca="1">IF(OR(ROW()&lt;$L$3+3,E723=""),"",INT(AVERAGE(MAX(OFFSET(E723,1-$L$3,0):E723),MIN(OFFSET(F723,1-$L$3,0):F723))))</f>
        <v/>
      </c>
      <c r="M723" s="82" t="str">
        <f ca="1">IF(OR(ROW()&lt;$M$3+3,E723=""),"",INT(AVERAGE(MAX(OFFSET(E723,1-$M$3,0):E723),MIN(OFFSET(F723,1-$M$3,0):F723))))</f>
        <v/>
      </c>
      <c r="N723" s="65" t="str">
        <f t="shared" ca="1" si="58"/>
        <v/>
      </c>
      <c r="O723" s="102" t="str">
        <f ca="1">IF(ROW()&lt;$O$3+$N$3+3,"",IF(OFFSET(E723,1-$N$3,0)="","",INT(AVERAGE(MAX((OFFSET(E723,1-$O$3,0)):(OFFSET(E723,2-($N$3+$O$3),0))),MIN((OFFSET(F723,1-$O$3,0)):(OFFSET(F723,2-($N$3+$O$3),0)))))))</f>
        <v/>
      </c>
      <c r="P723" s="65" t="str">
        <f t="shared" ca="1" si="55"/>
        <v/>
      </c>
      <c r="Q723" s="93" t="str">
        <f t="shared" ca="1" si="59"/>
        <v/>
      </c>
      <c r="R723" s="90"/>
      <c r="S723" s="65"/>
      <c r="T723" s="65"/>
      <c r="U723" s="145" t="str">
        <f ca="1">IFERROR(AVERAGE(OFFSET(G723,1-U$3,0):G723),"")</f>
        <v/>
      </c>
      <c r="V723" s="85"/>
      <c r="W723" s="93"/>
      <c r="X723" s="146">
        <f t="shared" ca="1" si="56"/>
        <v>-1</v>
      </c>
      <c r="Y723" s="92"/>
      <c r="Z723" s="81"/>
      <c r="AA723" s="65"/>
      <c r="AB723" s="103"/>
      <c r="AC723" s="103"/>
      <c r="AD723" s="103"/>
      <c r="AE723" s="65"/>
      <c r="AF723" s="81"/>
      <c r="AG723" s="65"/>
      <c r="AH723" s="65"/>
      <c r="AI723" s="81"/>
      <c r="AJ723" s="65"/>
      <c r="AK723" s="103"/>
      <c r="AL723" s="103"/>
      <c r="AM723" s="103"/>
      <c r="AN723" s="65"/>
      <c r="AO723" s="81"/>
      <c r="AP723" s="65"/>
      <c r="AQ723" s="64"/>
    </row>
    <row r="724" spans="1:43" ht="18" customHeight="1">
      <c r="A724" s="46"/>
      <c r="B724" s="47"/>
      <c r="C724" s="48"/>
      <c r="D724" s="46"/>
      <c r="E724" s="46"/>
      <c r="F724" s="46"/>
      <c r="G724" s="46"/>
      <c r="H724" s="57" t="str">
        <f ca="1">IF(AND(COUNT(OFFSET(G724,1-H$3,0):G724)&lt;&gt;H$3),"",IF(AND(COUNT(OFFSET(G724,1-H$3,0):G724)=H$3,H723=""),AVERAGE(OFFSET(G724,1-H$3,0):G724),IF(COUNT(H723=1),H723+2/(H$3+1)*(G724-H723))))</f>
        <v/>
      </c>
      <c r="I724" s="57" t="str">
        <f ca="1">IF(AND(COUNT(OFFSET(G724,1-I$3,0):G724)&lt;&gt;I$3),"",IF(AND(COUNT(OFFSET(G724,1-I$3,0):G724)=I$3,I723=""),AVERAGE(OFFSET(G724,1-I$3,0):G724),IF(COUNT(I723=1),I723+2/(I$3+1)*(G724-I723))))</f>
        <v/>
      </c>
      <c r="J724" s="58" t="str">
        <f t="shared" ca="1" si="57"/>
        <v/>
      </c>
      <c r="K724" s="58" t="str">
        <f ca="1">IF(AND(COUNT(OFFSET(J724,1-K$3,0):J724)&lt;&gt;K$3),"",IF(AND(COUNT(OFFSET(J724,1-K$3,0):J724)=K$3,K723=""),AVERAGE(OFFSET(J724,1-K$3,0):J724),IF(COUNT(K723=1),K723+2/(K$3+1)*(J724-K723))))</f>
        <v/>
      </c>
      <c r="L724" s="82" t="str">
        <f ca="1">IF(OR(ROW()&lt;$L$3+3,E724=""),"",INT(AVERAGE(MAX(OFFSET(E724,1-$L$3,0):E724),MIN(OFFSET(F724,1-$L$3,0):F724))))</f>
        <v/>
      </c>
      <c r="M724" s="82" t="str">
        <f ca="1">IF(OR(ROW()&lt;$M$3+3,E724=""),"",INT(AVERAGE(MAX(OFFSET(E724,1-$M$3,0):E724),MIN(OFFSET(F724,1-$M$3,0):F724))))</f>
        <v/>
      </c>
      <c r="N724" s="65" t="str">
        <f t="shared" ca="1" si="58"/>
        <v/>
      </c>
      <c r="O724" s="102" t="str">
        <f ca="1">IF(ROW()&lt;$O$3+$N$3+3,"",IF(OFFSET(E724,1-$N$3,0)="","",INT(AVERAGE(MAX((OFFSET(E724,1-$O$3,0)):(OFFSET(E724,2-($N$3+$O$3),0))),MIN((OFFSET(F724,1-$O$3,0)):(OFFSET(F724,2-($N$3+$O$3),0)))))))</f>
        <v/>
      </c>
      <c r="P724" s="65" t="str">
        <f t="shared" ca="1" si="55"/>
        <v/>
      </c>
      <c r="Q724" s="93" t="str">
        <f t="shared" ca="1" si="59"/>
        <v/>
      </c>
      <c r="R724" s="90"/>
      <c r="S724" s="65"/>
      <c r="T724" s="65"/>
      <c r="U724" s="145" t="str">
        <f ca="1">IFERROR(AVERAGE(OFFSET(G724,1-U$3,0):G724),"")</f>
        <v/>
      </c>
      <c r="V724" s="85"/>
      <c r="W724" s="93"/>
      <c r="X724" s="146">
        <f t="shared" ca="1" si="56"/>
        <v>-1</v>
      </c>
      <c r="Y724" s="92"/>
      <c r="Z724" s="81"/>
      <c r="AA724" s="65"/>
      <c r="AB724" s="103"/>
      <c r="AC724" s="103"/>
      <c r="AD724" s="103"/>
      <c r="AE724" s="65"/>
      <c r="AF724" s="81"/>
      <c r="AG724" s="65"/>
      <c r="AH724" s="65"/>
      <c r="AI724" s="81"/>
      <c r="AJ724" s="65"/>
      <c r="AK724" s="103"/>
      <c r="AL724" s="103"/>
      <c r="AM724" s="103"/>
      <c r="AN724" s="65"/>
      <c r="AO724" s="81"/>
      <c r="AP724" s="65"/>
      <c r="AQ724" s="64"/>
    </row>
    <row r="725" spans="1:43" ht="18" customHeight="1">
      <c r="A725" s="46"/>
      <c r="B725" s="47"/>
      <c r="C725" s="48"/>
      <c r="D725" s="46"/>
      <c r="E725" s="46"/>
      <c r="F725" s="46"/>
      <c r="G725" s="46"/>
      <c r="H725" s="57" t="str">
        <f ca="1">IF(AND(COUNT(OFFSET(G725,1-H$3,0):G725)&lt;&gt;H$3),"",IF(AND(COUNT(OFFSET(G725,1-H$3,0):G725)=H$3,H724=""),AVERAGE(OFFSET(G725,1-H$3,0):G725),IF(COUNT(H724=1),H724+2/(H$3+1)*(G725-H724))))</f>
        <v/>
      </c>
      <c r="I725" s="57" t="str">
        <f ca="1">IF(AND(COUNT(OFFSET(G725,1-I$3,0):G725)&lt;&gt;I$3),"",IF(AND(COUNT(OFFSET(G725,1-I$3,0):G725)=I$3,I724=""),AVERAGE(OFFSET(G725,1-I$3,0):G725),IF(COUNT(I724=1),I724+2/(I$3+1)*(G725-I724))))</f>
        <v/>
      </c>
      <c r="J725" s="58" t="str">
        <f t="shared" ca="1" si="57"/>
        <v/>
      </c>
      <c r="K725" s="58" t="str">
        <f ca="1">IF(AND(COUNT(OFFSET(J725,1-K$3,0):J725)&lt;&gt;K$3),"",IF(AND(COUNT(OFFSET(J725,1-K$3,0):J725)=K$3,K724=""),AVERAGE(OFFSET(J725,1-K$3,0):J725),IF(COUNT(K724=1),K724+2/(K$3+1)*(J725-K724))))</f>
        <v/>
      </c>
      <c r="L725" s="82" t="str">
        <f ca="1">IF(OR(ROW()&lt;$L$3+3,E725=""),"",INT(AVERAGE(MAX(OFFSET(E725,1-$L$3,0):E725),MIN(OFFSET(F725,1-$L$3,0):F725))))</f>
        <v/>
      </c>
      <c r="M725" s="82" t="str">
        <f ca="1">IF(OR(ROW()&lt;$M$3+3,E725=""),"",INT(AVERAGE(MAX(OFFSET(E725,1-$M$3,0):E725),MIN(OFFSET(F725,1-$M$3,0):F725))))</f>
        <v/>
      </c>
      <c r="N725" s="65" t="str">
        <f t="shared" ca="1" si="58"/>
        <v/>
      </c>
      <c r="O725" s="102" t="str">
        <f ca="1">IF(ROW()&lt;$O$3+$N$3+3,"",IF(OFFSET(E725,1-$N$3,0)="","",INT(AVERAGE(MAX((OFFSET(E725,1-$O$3,0)):(OFFSET(E725,2-($N$3+$O$3),0))),MIN((OFFSET(F725,1-$O$3,0)):(OFFSET(F725,2-($N$3+$O$3),0)))))))</f>
        <v/>
      </c>
      <c r="P725" s="65" t="str">
        <f t="shared" ca="1" si="55"/>
        <v/>
      </c>
      <c r="Q725" s="93" t="str">
        <f t="shared" ca="1" si="59"/>
        <v/>
      </c>
      <c r="R725" s="90"/>
      <c r="S725" s="65"/>
      <c r="T725" s="65"/>
      <c r="U725" s="145" t="str">
        <f ca="1">IFERROR(AVERAGE(OFFSET(G725,1-U$3,0):G725),"")</f>
        <v/>
      </c>
      <c r="V725" s="85"/>
      <c r="W725" s="93"/>
      <c r="X725" s="146">
        <f t="shared" ca="1" si="56"/>
        <v>-1</v>
      </c>
      <c r="Y725" s="92"/>
      <c r="Z725" s="81"/>
      <c r="AA725" s="65"/>
      <c r="AB725" s="103"/>
      <c r="AC725" s="103"/>
      <c r="AD725" s="103"/>
      <c r="AE725" s="65"/>
      <c r="AF725" s="81"/>
      <c r="AG725" s="65"/>
      <c r="AH725" s="65"/>
      <c r="AI725" s="81"/>
      <c r="AJ725" s="65"/>
      <c r="AK725" s="103"/>
      <c r="AL725" s="103"/>
      <c r="AM725" s="103"/>
      <c r="AN725" s="65"/>
      <c r="AO725" s="81"/>
      <c r="AP725" s="65"/>
      <c r="AQ725" s="64"/>
    </row>
    <row r="726" spans="1:43" ht="18" customHeight="1">
      <c r="A726" s="46"/>
      <c r="B726" s="47"/>
      <c r="C726" s="48"/>
      <c r="D726" s="46"/>
      <c r="E726" s="46"/>
      <c r="F726" s="46"/>
      <c r="G726" s="46"/>
      <c r="H726" s="57" t="str">
        <f ca="1">IF(AND(COUNT(OFFSET(G726,1-H$3,0):G726)&lt;&gt;H$3),"",IF(AND(COUNT(OFFSET(G726,1-H$3,0):G726)=H$3,H725=""),AVERAGE(OFFSET(G726,1-H$3,0):G726),IF(COUNT(H725=1),H725+2/(H$3+1)*(G726-H725))))</f>
        <v/>
      </c>
      <c r="I726" s="57" t="str">
        <f ca="1">IF(AND(COUNT(OFFSET(G726,1-I$3,0):G726)&lt;&gt;I$3),"",IF(AND(COUNT(OFFSET(G726,1-I$3,0):G726)=I$3,I725=""),AVERAGE(OFFSET(G726,1-I$3,0):G726),IF(COUNT(I725=1),I725+2/(I$3+1)*(G726-I725))))</f>
        <v/>
      </c>
      <c r="J726" s="58" t="str">
        <f t="shared" ca="1" si="57"/>
        <v/>
      </c>
      <c r="K726" s="58" t="str">
        <f ca="1">IF(AND(COUNT(OFFSET(J726,1-K$3,0):J726)&lt;&gt;K$3),"",IF(AND(COUNT(OFFSET(J726,1-K$3,0):J726)=K$3,K725=""),AVERAGE(OFFSET(J726,1-K$3,0):J726),IF(COUNT(K725=1),K725+2/(K$3+1)*(J726-K725))))</f>
        <v/>
      </c>
      <c r="L726" s="82" t="str">
        <f ca="1">IF(OR(ROW()&lt;$L$3+3,E726=""),"",INT(AVERAGE(MAX(OFFSET(E726,1-$L$3,0):E726),MIN(OFFSET(F726,1-$L$3,0):F726))))</f>
        <v/>
      </c>
      <c r="M726" s="82" t="str">
        <f ca="1">IF(OR(ROW()&lt;$M$3+3,E726=""),"",INT(AVERAGE(MAX(OFFSET(E726,1-$M$3,0):E726),MIN(OFFSET(F726,1-$M$3,0):F726))))</f>
        <v/>
      </c>
      <c r="N726" s="65" t="str">
        <f t="shared" ca="1" si="58"/>
        <v/>
      </c>
      <c r="O726" s="102" t="str">
        <f ca="1">IF(ROW()&lt;$O$3+$N$3+3,"",IF(OFFSET(E726,1-$N$3,0)="","",INT(AVERAGE(MAX((OFFSET(E726,1-$O$3,0)):(OFFSET(E726,2-($N$3+$O$3),0))),MIN((OFFSET(F726,1-$O$3,0)):(OFFSET(F726,2-($N$3+$O$3),0)))))))</f>
        <v/>
      </c>
      <c r="P726" s="65" t="str">
        <f t="shared" ca="1" si="55"/>
        <v/>
      </c>
      <c r="Q726" s="93" t="str">
        <f t="shared" ca="1" si="59"/>
        <v/>
      </c>
      <c r="R726" s="90"/>
      <c r="S726" s="65"/>
      <c r="T726" s="65"/>
      <c r="U726" s="145" t="str">
        <f ca="1">IFERROR(AVERAGE(OFFSET(G726,1-U$3,0):G726),"")</f>
        <v/>
      </c>
      <c r="V726" s="85"/>
      <c r="W726" s="93"/>
      <c r="X726" s="146">
        <f t="shared" ca="1" si="56"/>
        <v>-1</v>
      </c>
      <c r="Y726" s="92"/>
      <c r="Z726" s="81"/>
      <c r="AA726" s="65"/>
      <c r="AB726" s="103"/>
      <c r="AC726" s="103"/>
      <c r="AD726" s="103"/>
      <c r="AE726" s="65"/>
      <c r="AF726" s="81"/>
      <c r="AG726" s="65"/>
      <c r="AH726" s="65"/>
      <c r="AI726" s="81"/>
      <c r="AJ726" s="65"/>
      <c r="AK726" s="103"/>
      <c r="AL726" s="103"/>
      <c r="AM726" s="103"/>
      <c r="AN726" s="65"/>
      <c r="AO726" s="81"/>
      <c r="AP726" s="65"/>
      <c r="AQ726" s="64"/>
    </row>
    <row r="727" spans="1:43" ht="18" customHeight="1">
      <c r="A727" s="46"/>
      <c r="B727" s="47"/>
      <c r="C727" s="48"/>
      <c r="D727" s="46"/>
      <c r="E727" s="46"/>
      <c r="F727" s="46"/>
      <c r="G727" s="46"/>
      <c r="H727" s="57" t="str">
        <f ca="1">IF(AND(COUNT(OFFSET(G727,1-H$3,0):G727)&lt;&gt;H$3),"",IF(AND(COUNT(OFFSET(G727,1-H$3,0):G727)=H$3,H726=""),AVERAGE(OFFSET(G727,1-H$3,0):G727),IF(COUNT(H726=1),H726+2/(H$3+1)*(G727-H726))))</f>
        <v/>
      </c>
      <c r="I727" s="57" t="str">
        <f ca="1">IF(AND(COUNT(OFFSET(G727,1-I$3,0):G727)&lt;&gt;I$3),"",IF(AND(COUNT(OFFSET(G727,1-I$3,0):G727)=I$3,I726=""),AVERAGE(OFFSET(G727,1-I$3,0):G727),IF(COUNT(I726=1),I726+2/(I$3+1)*(G727-I726))))</f>
        <v/>
      </c>
      <c r="J727" s="58" t="str">
        <f t="shared" ca="1" si="57"/>
        <v/>
      </c>
      <c r="K727" s="58" t="str">
        <f ca="1">IF(AND(COUNT(OFFSET(J727,1-K$3,0):J727)&lt;&gt;K$3),"",IF(AND(COUNT(OFFSET(J727,1-K$3,0):J727)=K$3,K726=""),AVERAGE(OFFSET(J727,1-K$3,0):J727),IF(COUNT(K726=1),K726+2/(K$3+1)*(J727-K726))))</f>
        <v/>
      </c>
      <c r="L727" s="82" t="str">
        <f ca="1">IF(OR(ROW()&lt;$L$3+3,E727=""),"",INT(AVERAGE(MAX(OFFSET(E727,1-$L$3,0):E727),MIN(OFFSET(F727,1-$L$3,0):F727))))</f>
        <v/>
      </c>
      <c r="M727" s="82" t="str">
        <f ca="1">IF(OR(ROW()&lt;$M$3+3,E727=""),"",INT(AVERAGE(MAX(OFFSET(E727,1-$M$3,0):E727),MIN(OFFSET(F727,1-$M$3,0):F727))))</f>
        <v/>
      </c>
      <c r="N727" s="65" t="str">
        <f t="shared" ca="1" si="58"/>
        <v/>
      </c>
      <c r="O727" s="102" t="str">
        <f ca="1">IF(ROW()&lt;$O$3+$N$3+3,"",IF(OFFSET(E727,1-$N$3,0)="","",INT(AVERAGE(MAX((OFFSET(E727,1-$O$3,0)):(OFFSET(E727,2-($N$3+$O$3),0))),MIN((OFFSET(F727,1-$O$3,0)):(OFFSET(F727,2-($N$3+$O$3),0)))))))</f>
        <v/>
      </c>
      <c r="P727" s="65" t="str">
        <f t="shared" ca="1" si="55"/>
        <v/>
      </c>
      <c r="Q727" s="93" t="str">
        <f t="shared" ca="1" si="59"/>
        <v/>
      </c>
      <c r="R727" s="90"/>
      <c r="S727" s="65"/>
      <c r="T727" s="65"/>
      <c r="U727" s="145" t="str">
        <f ca="1">IFERROR(AVERAGE(OFFSET(G727,1-U$3,0):G727),"")</f>
        <v/>
      </c>
      <c r="V727" s="85"/>
      <c r="W727" s="93"/>
      <c r="X727" s="146">
        <f t="shared" ca="1" si="56"/>
        <v>-1</v>
      </c>
      <c r="Y727" s="92"/>
      <c r="Z727" s="81"/>
      <c r="AA727" s="65"/>
      <c r="AB727" s="103"/>
      <c r="AC727" s="103"/>
      <c r="AD727" s="103"/>
      <c r="AE727" s="65"/>
      <c r="AF727" s="81"/>
      <c r="AG727" s="65"/>
      <c r="AH727" s="65"/>
      <c r="AI727" s="81"/>
      <c r="AJ727" s="65"/>
      <c r="AK727" s="103"/>
      <c r="AL727" s="103"/>
      <c r="AM727" s="103"/>
      <c r="AN727" s="65"/>
      <c r="AO727" s="81"/>
      <c r="AP727" s="65"/>
      <c r="AQ727" s="64"/>
    </row>
    <row r="728" spans="1:43" ht="18" customHeight="1">
      <c r="A728" s="46"/>
      <c r="B728" s="47"/>
      <c r="C728" s="48"/>
      <c r="D728" s="46"/>
      <c r="E728" s="46"/>
      <c r="F728" s="46"/>
      <c r="G728" s="46"/>
      <c r="H728" s="57" t="str">
        <f ca="1">IF(AND(COUNT(OFFSET(G728,1-H$3,0):G728)&lt;&gt;H$3),"",IF(AND(COUNT(OFFSET(G728,1-H$3,0):G728)=H$3,H727=""),AVERAGE(OFFSET(G728,1-H$3,0):G728),IF(COUNT(H727=1),H727+2/(H$3+1)*(G728-H727))))</f>
        <v/>
      </c>
      <c r="I728" s="57" t="str">
        <f ca="1">IF(AND(COUNT(OFFSET(G728,1-I$3,0):G728)&lt;&gt;I$3),"",IF(AND(COUNT(OFFSET(G728,1-I$3,0):G728)=I$3,I727=""),AVERAGE(OFFSET(G728,1-I$3,0):G728),IF(COUNT(I727=1),I727+2/(I$3+1)*(G728-I727))))</f>
        <v/>
      </c>
      <c r="J728" s="58" t="str">
        <f t="shared" ca="1" si="57"/>
        <v/>
      </c>
      <c r="K728" s="58" t="str">
        <f ca="1">IF(AND(COUNT(OFFSET(J728,1-K$3,0):J728)&lt;&gt;K$3),"",IF(AND(COUNT(OFFSET(J728,1-K$3,0):J728)=K$3,K727=""),AVERAGE(OFFSET(J728,1-K$3,0):J728),IF(COUNT(K727=1),K727+2/(K$3+1)*(J728-K727))))</f>
        <v/>
      </c>
      <c r="L728" s="82" t="str">
        <f ca="1">IF(OR(ROW()&lt;$L$3+3,E728=""),"",INT(AVERAGE(MAX(OFFSET(E728,1-$L$3,0):E728),MIN(OFFSET(F728,1-$L$3,0):F728))))</f>
        <v/>
      </c>
      <c r="M728" s="82" t="str">
        <f ca="1">IF(OR(ROW()&lt;$M$3+3,E728=""),"",INT(AVERAGE(MAX(OFFSET(E728,1-$M$3,0):E728),MIN(OFFSET(F728,1-$M$3,0):F728))))</f>
        <v/>
      </c>
      <c r="N728" s="65" t="str">
        <f t="shared" ca="1" si="58"/>
        <v/>
      </c>
      <c r="O728" s="102" t="str">
        <f ca="1">IF(ROW()&lt;$O$3+$N$3+3,"",IF(OFFSET(E728,1-$N$3,0)="","",INT(AVERAGE(MAX((OFFSET(E728,1-$O$3,0)):(OFFSET(E728,2-($N$3+$O$3),0))),MIN((OFFSET(F728,1-$O$3,0)):(OFFSET(F728,2-($N$3+$O$3),0)))))))</f>
        <v/>
      </c>
      <c r="P728" s="65" t="str">
        <f t="shared" ca="1" si="55"/>
        <v/>
      </c>
      <c r="Q728" s="93" t="str">
        <f t="shared" ca="1" si="59"/>
        <v/>
      </c>
      <c r="R728" s="90"/>
      <c r="S728" s="65"/>
      <c r="T728" s="65"/>
      <c r="U728" s="145" t="str">
        <f ca="1">IFERROR(AVERAGE(OFFSET(G728,1-U$3,0):G728),"")</f>
        <v/>
      </c>
      <c r="V728" s="85"/>
      <c r="W728" s="93"/>
      <c r="X728" s="146">
        <f t="shared" ca="1" si="56"/>
        <v>-1</v>
      </c>
      <c r="Y728" s="92"/>
      <c r="Z728" s="81"/>
      <c r="AA728" s="65"/>
      <c r="AB728" s="103"/>
      <c r="AC728" s="103"/>
      <c r="AD728" s="103"/>
      <c r="AE728" s="65"/>
      <c r="AF728" s="81"/>
      <c r="AG728" s="65"/>
      <c r="AH728" s="65"/>
      <c r="AI728" s="81"/>
      <c r="AJ728" s="65"/>
      <c r="AK728" s="103"/>
      <c r="AL728" s="103"/>
      <c r="AM728" s="103"/>
      <c r="AN728" s="65"/>
      <c r="AO728" s="81"/>
      <c r="AP728" s="65"/>
      <c r="AQ728" s="64"/>
    </row>
    <row r="729" spans="1:43" ht="18" customHeight="1">
      <c r="A729" s="46"/>
      <c r="B729" s="47"/>
      <c r="C729" s="48"/>
      <c r="D729" s="46"/>
      <c r="E729" s="46"/>
      <c r="F729" s="46"/>
      <c r="G729" s="46"/>
      <c r="H729" s="57" t="str">
        <f ca="1">IF(AND(COUNT(OFFSET(G729,1-H$3,0):G729)&lt;&gt;H$3),"",IF(AND(COUNT(OFFSET(G729,1-H$3,0):G729)=H$3,H728=""),AVERAGE(OFFSET(G729,1-H$3,0):G729),IF(COUNT(H728=1),H728+2/(H$3+1)*(G729-H728))))</f>
        <v/>
      </c>
      <c r="I729" s="57" t="str">
        <f ca="1">IF(AND(COUNT(OFFSET(G729,1-I$3,0):G729)&lt;&gt;I$3),"",IF(AND(COUNT(OFFSET(G729,1-I$3,0):G729)=I$3,I728=""),AVERAGE(OFFSET(G729,1-I$3,0):G729),IF(COUNT(I728=1),I728+2/(I$3+1)*(G729-I728))))</f>
        <v/>
      </c>
      <c r="J729" s="58" t="str">
        <f t="shared" ca="1" si="57"/>
        <v/>
      </c>
      <c r="K729" s="58" t="str">
        <f ca="1">IF(AND(COUNT(OFFSET(J729,1-K$3,0):J729)&lt;&gt;K$3),"",IF(AND(COUNT(OFFSET(J729,1-K$3,0):J729)=K$3,K728=""),AVERAGE(OFFSET(J729,1-K$3,0):J729),IF(COUNT(K728=1),K728+2/(K$3+1)*(J729-K728))))</f>
        <v/>
      </c>
      <c r="L729" s="82" t="str">
        <f ca="1">IF(OR(ROW()&lt;$L$3+3,E729=""),"",INT(AVERAGE(MAX(OFFSET(E729,1-$L$3,0):E729),MIN(OFFSET(F729,1-$L$3,0):F729))))</f>
        <v/>
      </c>
      <c r="M729" s="82" t="str">
        <f ca="1">IF(OR(ROW()&lt;$M$3+3,E729=""),"",INT(AVERAGE(MAX(OFFSET(E729,1-$M$3,0):E729),MIN(OFFSET(F729,1-$M$3,0):F729))))</f>
        <v/>
      </c>
      <c r="N729" s="65" t="str">
        <f t="shared" ca="1" si="58"/>
        <v/>
      </c>
      <c r="O729" s="102" t="str">
        <f ca="1">IF(ROW()&lt;$O$3+$N$3+3,"",IF(OFFSET(E729,1-$N$3,0)="","",INT(AVERAGE(MAX((OFFSET(E729,1-$O$3,0)):(OFFSET(E729,2-($N$3+$O$3),0))),MIN((OFFSET(F729,1-$O$3,0)):(OFFSET(F729,2-($N$3+$O$3),0)))))))</f>
        <v/>
      </c>
      <c r="P729" s="65" t="str">
        <f t="shared" ca="1" si="55"/>
        <v/>
      </c>
      <c r="Q729" s="93" t="str">
        <f t="shared" ca="1" si="59"/>
        <v/>
      </c>
      <c r="R729" s="90"/>
      <c r="S729" s="65"/>
      <c r="T729" s="65"/>
      <c r="U729" s="145" t="str">
        <f ca="1">IFERROR(AVERAGE(OFFSET(G729,1-U$3,0):G729),"")</f>
        <v/>
      </c>
      <c r="V729" s="85"/>
      <c r="W729" s="93"/>
      <c r="X729" s="146">
        <f t="shared" ca="1" si="56"/>
        <v>-1</v>
      </c>
      <c r="Y729" s="92"/>
      <c r="Z729" s="81"/>
      <c r="AA729" s="65"/>
      <c r="AB729" s="103"/>
      <c r="AC729" s="103"/>
      <c r="AD729" s="103"/>
      <c r="AE729" s="65"/>
      <c r="AF729" s="81"/>
      <c r="AG729" s="65"/>
      <c r="AH729" s="65"/>
      <c r="AI729" s="81"/>
      <c r="AJ729" s="65"/>
      <c r="AK729" s="103"/>
      <c r="AL729" s="103"/>
      <c r="AM729" s="103"/>
      <c r="AN729" s="65"/>
      <c r="AO729" s="81"/>
      <c r="AP729" s="65"/>
      <c r="AQ729" s="64"/>
    </row>
    <row r="730" spans="1:43" ht="18" customHeight="1">
      <c r="A730" s="46"/>
      <c r="B730" s="47"/>
      <c r="C730" s="48"/>
      <c r="D730" s="46"/>
      <c r="E730" s="46"/>
      <c r="F730" s="46"/>
      <c r="G730" s="46"/>
      <c r="H730" s="57" t="str">
        <f ca="1">IF(AND(COUNT(OFFSET(G730,1-H$3,0):G730)&lt;&gt;H$3),"",IF(AND(COUNT(OFFSET(G730,1-H$3,0):G730)=H$3,H729=""),AVERAGE(OFFSET(G730,1-H$3,0):G730),IF(COUNT(H729=1),H729+2/(H$3+1)*(G730-H729))))</f>
        <v/>
      </c>
      <c r="I730" s="57" t="str">
        <f ca="1">IF(AND(COUNT(OFFSET(G730,1-I$3,0):G730)&lt;&gt;I$3),"",IF(AND(COUNT(OFFSET(G730,1-I$3,0):G730)=I$3,I729=""),AVERAGE(OFFSET(G730,1-I$3,0):G730),IF(COUNT(I729=1),I729+2/(I$3+1)*(G730-I729))))</f>
        <v/>
      </c>
      <c r="J730" s="58" t="str">
        <f t="shared" ca="1" si="57"/>
        <v/>
      </c>
      <c r="K730" s="58" t="str">
        <f ca="1">IF(AND(COUNT(OFFSET(J730,1-K$3,0):J730)&lt;&gt;K$3),"",IF(AND(COUNT(OFFSET(J730,1-K$3,0):J730)=K$3,K729=""),AVERAGE(OFFSET(J730,1-K$3,0):J730),IF(COUNT(K729=1),K729+2/(K$3+1)*(J730-K729))))</f>
        <v/>
      </c>
      <c r="L730" s="82" t="str">
        <f ca="1">IF(OR(ROW()&lt;$L$3+3,E730=""),"",INT(AVERAGE(MAX(OFFSET(E730,1-$L$3,0):E730),MIN(OFFSET(F730,1-$L$3,0):F730))))</f>
        <v/>
      </c>
      <c r="M730" s="82" t="str">
        <f ca="1">IF(OR(ROW()&lt;$M$3+3,E730=""),"",INT(AVERAGE(MAX(OFFSET(E730,1-$M$3,0):E730),MIN(OFFSET(F730,1-$M$3,0):F730))))</f>
        <v/>
      </c>
      <c r="N730" s="65" t="str">
        <f t="shared" ca="1" si="58"/>
        <v/>
      </c>
      <c r="O730" s="102" t="str">
        <f ca="1">IF(ROW()&lt;$O$3+$N$3+3,"",IF(OFFSET(E730,1-$N$3,0)="","",INT(AVERAGE(MAX((OFFSET(E730,1-$O$3,0)):(OFFSET(E730,2-($N$3+$O$3),0))),MIN((OFFSET(F730,1-$O$3,0)):(OFFSET(F730,2-($N$3+$O$3),0)))))))</f>
        <v/>
      </c>
      <c r="P730" s="65" t="str">
        <f t="shared" ca="1" si="55"/>
        <v/>
      </c>
      <c r="Q730" s="93" t="str">
        <f t="shared" ca="1" si="59"/>
        <v/>
      </c>
      <c r="R730" s="90"/>
      <c r="S730" s="65"/>
      <c r="T730" s="65"/>
      <c r="U730" s="145" t="str">
        <f ca="1">IFERROR(AVERAGE(OFFSET(G730,1-U$3,0):G730),"")</f>
        <v/>
      </c>
      <c r="V730" s="85"/>
      <c r="W730" s="93"/>
      <c r="X730" s="146">
        <f t="shared" ca="1" si="56"/>
        <v>-1</v>
      </c>
      <c r="Y730" s="92"/>
      <c r="Z730" s="81"/>
      <c r="AA730" s="65"/>
      <c r="AB730" s="103"/>
      <c r="AC730" s="103"/>
      <c r="AD730" s="103"/>
      <c r="AE730" s="65"/>
      <c r="AF730" s="81"/>
      <c r="AG730" s="65"/>
      <c r="AH730" s="65"/>
      <c r="AI730" s="81"/>
      <c r="AJ730" s="65"/>
      <c r="AK730" s="103"/>
      <c r="AL730" s="103"/>
      <c r="AM730" s="103"/>
      <c r="AN730" s="65"/>
      <c r="AO730" s="81"/>
      <c r="AP730" s="65"/>
      <c r="AQ730" s="64"/>
    </row>
    <row r="731" spans="1:43" ht="18" customHeight="1">
      <c r="A731" s="46"/>
      <c r="B731" s="47"/>
      <c r="C731" s="48"/>
      <c r="D731" s="46"/>
      <c r="E731" s="46"/>
      <c r="F731" s="46"/>
      <c r="G731" s="46"/>
      <c r="H731" s="57" t="str">
        <f ca="1">IF(AND(COUNT(OFFSET(G731,1-H$3,0):G731)&lt;&gt;H$3),"",IF(AND(COUNT(OFFSET(G731,1-H$3,0):G731)=H$3,H730=""),AVERAGE(OFFSET(G731,1-H$3,0):G731),IF(COUNT(H730=1),H730+2/(H$3+1)*(G731-H730))))</f>
        <v/>
      </c>
      <c r="I731" s="57" t="str">
        <f ca="1">IF(AND(COUNT(OFFSET(G731,1-I$3,0):G731)&lt;&gt;I$3),"",IF(AND(COUNT(OFFSET(G731,1-I$3,0):G731)=I$3,I730=""),AVERAGE(OFFSET(G731,1-I$3,0):G731),IF(COUNT(I730=1),I730+2/(I$3+1)*(G731-I730))))</f>
        <v/>
      </c>
      <c r="J731" s="58" t="str">
        <f t="shared" ca="1" si="57"/>
        <v/>
      </c>
      <c r="K731" s="58" t="str">
        <f ca="1">IF(AND(COUNT(OFFSET(J731,1-K$3,0):J731)&lt;&gt;K$3),"",IF(AND(COUNT(OFFSET(J731,1-K$3,0):J731)=K$3,K730=""),AVERAGE(OFFSET(J731,1-K$3,0):J731),IF(COUNT(K730=1),K730+2/(K$3+1)*(J731-K730))))</f>
        <v/>
      </c>
      <c r="L731" s="82" t="str">
        <f ca="1">IF(OR(ROW()&lt;$L$3+3,E731=""),"",INT(AVERAGE(MAX(OFFSET(E731,1-$L$3,0):E731),MIN(OFFSET(F731,1-$L$3,0):F731))))</f>
        <v/>
      </c>
      <c r="M731" s="82" t="str">
        <f ca="1">IF(OR(ROW()&lt;$M$3+3,E731=""),"",INT(AVERAGE(MAX(OFFSET(E731,1-$M$3,0):E731),MIN(OFFSET(F731,1-$M$3,0):F731))))</f>
        <v/>
      </c>
      <c r="N731" s="65" t="str">
        <f t="shared" ca="1" si="58"/>
        <v/>
      </c>
      <c r="O731" s="102" t="str">
        <f ca="1">IF(ROW()&lt;$O$3+$N$3+3,"",IF(OFFSET(E731,1-$N$3,0)="","",INT(AVERAGE(MAX((OFFSET(E731,1-$O$3,0)):(OFFSET(E731,2-($N$3+$O$3),0))),MIN((OFFSET(F731,1-$O$3,0)):(OFFSET(F731,2-($N$3+$O$3),0)))))))</f>
        <v/>
      </c>
      <c r="P731" s="65" t="str">
        <f t="shared" ca="1" si="55"/>
        <v/>
      </c>
      <c r="Q731" s="93" t="str">
        <f t="shared" ca="1" si="59"/>
        <v/>
      </c>
      <c r="R731" s="90"/>
      <c r="S731" s="65"/>
      <c r="T731" s="65"/>
      <c r="U731" s="145" t="str">
        <f ca="1">IFERROR(AVERAGE(OFFSET(G731,1-U$3,0):G731),"")</f>
        <v/>
      </c>
      <c r="V731" s="85"/>
      <c r="W731" s="93"/>
      <c r="X731" s="146">
        <f t="shared" ca="1" si="56"/>
        <v>-1</v>
      </c>
      <c r="Y731" s="92"/>
      <c r="Z731" s="81"/>
      <c r="AA731" s="65"/>
      <c r="AB731" s="103"/>
      <c r="AC731" s="103"/>
      <c r="AD731" s="103"/>
      <c r="AE731" s="65"/>
      <c r="AF731" s="81"/>
      <c r="AG731" s="65"/>
      <c r="AH731" s="65"/>
      <c r="AI731" s="81"/>
      <c r="AJ731" s="65"/>
      <c r="AK731" s="103"/>
      <c r="AL731" s="103"/>
      <c r="AM731" s="103"/>
      <c r="AN731" s="65"/>
      <c r="AO731" s="81"/>
      <c r="AP731" s="65"/>
      <c r="AQ731" s="64"/>
    </row>
    <row r="732" spans="1:43" ht="18" customHeight="1">
      <c r="A732" s="46"/>
      <c r="B732" s="47"/>
      <c r="C732" s="48"/>
      <c r="D732" s="46"/>
      <c r="E732" s="46"/>
      <c r="F732" s="46"/>
      <c r="G732" s="46"/>
      <c r="H732" s="57" t="str">
        <f ca="1">IF(AND(COUNT(OFFSET(G732,1-H$3,0):G732)&lt;&gt;H$3),"",IF(AND(COUNT(OFFSET(G732,1-H$3,0):G732)=H$3,H731=""),AVERAGE(OFFSET(G732,1-H$3,0):G732),IF(COUNT(H731=1),H731+2/(H$3+1)*(G732-H731))))</f>
        <v/>
      </c>
      <c r="I732" s="57" t="str">
        <f ca="1">IF(AND(COUNT(OFFSET(G732,1-I$3,0):G732)&lt;&gt;I$3),"",IF(AND(COUNT(OFFSET(G732,1-I$3,0):G732)=I$3,I731=""),AVERAGE(OFFSET(G732,1-I$3,0):G732),IF(COUNT(I731=1),I731+2/(I$3+1)*(G732-I731))))</f>
        <v/>
      </c>
      <c r="J732" s="58" t="str">
        <f t="shared" ca="1" si="57"/>
        <v/>
      </c>
      <c r="K732" s="58" t="str">
        <f ca="1">IF(AND(COUNT(OFFSET(J732,1-K$3,0):J732)&lt;&gt;K$3),"",IF(AND(COUNT(OFFSET(J732,1-K$3,0):J732)=K$3,K731=""),AVERAGE(OFFSET(J732,1-K$3,0):J732),IF(COUNT(K731=1),K731+2/(K$3+1)*(J732-K731))))</f>
        <v/>
      </c>
      <c r="L732" s="82" t="str">
        <f ca="1">IF(OR(ROW()&lt;$L$3+3,E732=""),"",INT(AVERAGE(MAX(OFFSET(E732,1-$L$3,0):E732),MIN(OFFSET(F732,1-$L$3,0):F732))))</f>
        <v/>
      </c>
      <c r="M732" s="82" t="str">
        <f ca="1">IF(OR(ROW()&lt;$M$3+3,E732=""),"",INT(AVERAGE(MAX(OFFSET(E732,1-$M$3,0):E732),MIN(OFFSET(F732,1-$M$3,0):F732))))</f>
        <v/>
      </c>
      <c r="N732" s="65" t="str">
        <f t="shared" ca="1" si="58"/>
        <v/>
      </c>
      <c r="O732" s="102" t="str">
        <f ca="1">IF(ROW()&lt;$O$3+$N$3+3,"",IF(OFFSET(E732,1-$N$3,0)="","",INT(AVERAGE(MAX((OFFSET(E732,1-$O$3,0)):(OFFSET(E732,2-($N$3+$O$3),0))),MIN((OFFSET(F732,1-$O$3,0)):(OFFSET(F732,2-($N$3+$O$3),0)))))))</f>
        <v/>
      </c>
      <c r="P732" s="65" t="str">
        <f t="shared" ca="1" si="55"/>
        <v/>
      </c>
      <c r="Q732" s="93" t="str">
        <f t="shared" ca="1" si="59"/>
        <v/>
      </c>
      <c r="R732" s="90"/>
      <c r="S732" s="65"/>
      <c r="T732" s="65"/>
      <c r="U732" s="145" t="str">
        <f ca="1">IFERROR(AVERAGE(OFFSET(G732,1-U$3,0):G732),"")</f>
        <v/>
      </c>
      <c r="V732" s="85"/>
      <c r="W732" s="93"/>
      <c r="X732" s="146">
        <f t="shared" ca="1" si="56"/>
        <v>-1</v>
      </c>
      <c r="Y732" s="92"/>
      <c r="Z732" s="81"/>
      <c r="AA732" s="65"/>
      <c r="AB732" s="103"/>
      <c r="AC732" s="103"/>
      <c r="AD732" s="103"/>
      <c r="AE732" s="65"/>
      <c r="AF732" s="81"/>
      <c r="AG732" s="65"/>
      <c r="AH732" s="65"/>
      <c r="AI732" s="81"/>
      <c r="AJ732" s="65"/>
      <c r="AK732" s="103"/>
      <c r="AL732" s="103"/>
      <c r="AM732" s="103"/>
      <c r="AN732" s="65"/>
      <c r="AO732" s="81"/>
      <c r="AP732" s="65"/>
      <c r="AQ732" s="64"/>
    </row>
    <row r="733" spans="1:43" ht="18" customHeight="1">
      <c r="A733" s="46"/>
      <c r="B733" s="47"/>
      <c r="C733" s="48"/>
      <c r="D733" s="46"/>
      <c r="E733" s="46"/>
      <c r="F733" s="46"/>
      <c r="G733" s="46"/>
      <c r="H733" s="57" t="str">
        <f ca="1">IF(AND(COUNT(OFFSET(G733,1-H$3,0):G733)&lt;&gt;H$3),"",IF(AND(COUNT(OFFSET(G733,1-H$3,0):G733)=H$3,H732=""),AVERAGE(OFFSET(G733,1-H$3,0):G733),IF(COUNT(H732=1),H732+2/(H$3+1)*(G733-H732))))</f>
        <v/>
      </c>
      <c r="I733" s="57" t="str">
        <f ca="1">IF(AND(COUNT(OFFSET(G733,1-I$3,0):G733)&lt;&gt;I$3),"",IF(AND(COUNT(OFFSET(G733,1-I$3,0):G733)=I$3,I732=""),AVERAGE(OFFSET(G733,1-I$3,0):G733),IF(COUNT(I732=1),I732+2/(I$3+1)*(G733-I732))))</f>
        <v/>
      </c>
      <c r="J733" s="58" t="str">
        <f t="shared" ca="1" si="57"/>
        <v/>
      </c>
      <c r="K733" s="58" t="str">
        <f ca="1">IF(AND(COUNT(OFFSET(J733,1-K$3,0):J733)&lt;&gt;K$3),"",IF(AND(COUNT(OFFSET(J733,1-K$3,0):J733)=K$3,K732=""),AVERAGE(OFFSET(J733,1-K$3,0):J733),IF(COUNT(K732=1),K732+2/(K$3+1)*(J733-K732))))</f>
        <v/>
      </c>
      <c r="L733" s="82" t="str">
        <f ca="1">IF(OR(ROW()&lt;$L$3+3,E733=""),"",INT(AVERAGE(MAX(OFFSET(E733,1-$L$3,0):E733),MIN(OFFSET(F733,1-$L$3,0):F733))))</f>
        <v/>
      </c>
      <c r="M733" s="82" t="str">
        <f ca="1">IF(OR(ROW()&lt;$M$3+3,E733=""),"",INT(AVERAGE(MAX(OFFSET(E733,1-$M$3,0):E733),MIN(OFFSET(F733,1-$M$3,0):F733))))</f>
        <v/>
      </c>
      <c r="N733" s="65" t="str">
        <f t="shared" ca="1" si="58"/>
        <v/>
      </c>
      <c r="O733" s="102" t="str">
        <f ca="1">IF(ROW()&lt;$O$3+$N$3+3,"",IF(OFFSET(E733,1-$N$3,0)="","",INT(AVERAGE(MAX((OFFSET(E733,1-$O$3,0)):(OFFSET(E733,2-($N$3+$O$3),0))),MIN((OFFSET(F733,1-$O$3,0)):(OFFSET(F733,2-($N$3+$O$3),0)))))))</f>
        <v/>
      </c>
      <c r="P733" s="65" t="str">
        <f t="shared" ca="1" si="55"/>
        <v/>
      </c>
      <c r="Q733" s="93" t="str">
        <f t="shared" ca="1" si="59"/>
        <v/>
      </c>
      <c r="R733" s="90"/>
      <c r="S733" s="65"/>
      <c r="T733" s="65"/>
      <c r="U733" s="145" t="str">
        <f ca="1">IFERROR(AVERAGE(OFFSET(G733,1-U$3,0):G733),"")</f>
        <v/>
      </c>
      <c r="V733" s="85"/>
      <c r="W733" s="93"/>
      <c r="X733" s="146">
        <f t="shared" ca="1" si="56"/>
        <v>-1</v>
      </c>
      <c r="Y733" s="92"/>
      <c r="Z733" s="81"/>
      <c r="AA733" s="65"/>
      <c r="AB733" s="103"/>
      <c r="AC733" s="103"/>
      <c r="AD733" s="103"/>
      <c r="AE733" s="65"/>
      <c r="AF733" s="81"/>
      <c r="AG733" s="65"/>
      <c r="AH733" s="65"/>
      <c r="AI733" s="81"/>
      <c r="AJ733" s="65"/>
      <c r="AK733" s="103"/>
      <c r="AL733" s="103"/>
      <c r="AM733" s="103"/>
      <c r="AN733" s="65"/>
      <c r="AO733" s="81"/>
      <c r="AP733" s="65"/>
      <c r="AQ733" s="64"/>
    </row>
    <row r="734" spans="1:43" ht="18" customHeight="1">
      <c r="A734" s="46"/>
      <c r="B734" s="47"/>
      <c r="C734" s="48"/>
      <c r="D734" s="46"/>
      <c r="E734" s="46"/>
      <c r="F734" s="46"/>
      <c r="G734" s="46"/>
      <c r="H734" s="57" t="str">
        <f ca="1">IF(AND(COUNT(OFFSET(G734,1-H$3,0):G734)&lt;&gt;H$3),"",IF(AND(COUNT(OFFSET(G734,1-H$3,0):G734)=H$3,H733=""),AVERAGE(OFFSET(G734,1-H$3,0):G734),IF(COUNT(H733=1),H733+2/(H$3+1)*(G734-H733))))</f>
        <v/>
      </c>
      <c r="I734" s="57" t="str">
        <f ca="1">IF(AND(COUNT(OFFSET(G734,1-I$3,0):G734)&lt;&gt;I$3),"",IF(AND(COUNT(OFFSET(G734,1-I$3,0):G734)=I$3,I733=""),AVERAGE(OFFSET(G734,1-I$3,0):G734),IF(COUNT(I733=1),I733+2/(I$3+1)*(G734-I733))))</f>
        <v/>
      </c>
      <c r="J734" s="58" t="str">
        <f t="shared" ca="1" si="57"/>
        <v/>
      </c>
      <c r="K734" s="58" t="str">
        <f ca="1">IF(AND(COUNT(OFFSET(J734,1-K$3,0):J734)&lt;&gt;K$3),"",IF(AND(COUNT(OFFSET(J734,1-K$3,0):J734)=K$3,K733=""),AVERAGE(OFFSET(J734,1-K$3,0):J734),IF(COUNT(K733=1),K733+2/(K$3+1)*(J734-K733))))</f>
        <v/>
      </c>
      <c r="L734" s="82" t="str">
        <f ca="1">IF(OR(ROW()&lt;$L$3+3,E734=""),"",INT(AVERAGE(MAX(OFFSET(E734,1-$L$3,0):E734),MIN(OFFSET(F734,1-$L$3,0):F734))))</f>
        <v/>
      </c>
      <c r="M734" s="82" t="str">
        <f ca="1">IF(OR(ROW()&lt;$M$3+3,E734=""),"",INT(AVERAGE(MAX(OFFSET(E734,1-$M$3,0):E734),MIN(OFFSET(F734,1-$M$3,0):F734))))</f>
        <v/>
      </c>
      <c r="N734" s="65" t="str">
        <f t="shared" ca="1" si="58"/>
        <v/>
      </c>
      <c r="O734" s="102" t="str">
        <f ca="1">IF(ROW()&lt;$O$3+$N$3+3,"",IF(OFFSET(E734,1-$N$3,0)="","",INT(AVERAGE(MAX((OFFSET(E734,1-$O$3,0)):(OFFSET(E734,2-($N$3+$O$3),0))),MIN((OFFSET(F734,1-$O$3,0)):(OFFSET(F734,2-($N$3+$O$3),0)))))))</f>
        <v/>
      </c>
      <c r="P734" s="65" t="str">
        <f t="shared" ref="P734:P797" ca="1" si="60">IF(OFFSET(F734,1-$P$3,0)="","",OFFSET(F734,1-$P$3,0))</f>
        <v/>
      </c>
      <c r="Q734" s="93" t="str">
        <f t="shared" ca="1" si="59"/>
        <v/>
      </c>
      <c r="R734" s="90"/>
      <c r="S734" s="65"/>
      <c r="T734" s="65"/>
      <c r="U734" s="145" t="str">
        <f ca="1">IFERROR(AVERAGE(OFFSET(G734,1-U$3,0):G734),"")</f>
        <v/>
      </c>
      <c r="V734" s="85"/>
      <c r="W734" s="93"/>
      <c r="X734" s="146">
        <f t="shared" ref="X734:X797" ca="1" si="61">IF(I733&gt;O733,1,-1)</f>
        <v>-1</v>
      </c>
      <c r="Y734" s="92"/>
      <c r="Z734" s="81"/>
      <c r="AA734" s="65"/>
      <c r="AB734" s="103"/>
      <c r="AC734" s="103"/>
      <c r="AD734" s="103"/>
      <c r="AE734" s="65"/>
      <c r="AF734" s="81"/>
      <c r="AG734" s="65"/>
      <c r="AH734" s="65"/>
      <c r="AI734" s="81"/>
      <c r="AJ734" s="65"/>
      <c r="AK734" s="103"/>
      <c r="AL734" s="103"/>
      <c r="AM734" s="103"/>
      <c r="AN734" s="65"/>
      <c r="AO734" s="81"/>
      <c r="AP734" s="65"/>
      <c r="AQ734" s="64"/>
    </row>
    <row r="735" spans="1:43" ht="18" customHeight="1">
      <c r="A735" s="46"/>
      <c r="B735" s="47"/>
      <c r="C735" s="48"/>
      <c r="D735" s="46"/>
      <c r="E735" s="46"/>
      <c r="F735" s="46"/>
      <c r="G735" s="46"/>
      <c r="H735" s="57" t="str">
        <f ca="1">IF(AND(COUNT(OFFSET(G735,1-H$3,0):G735)&lt;&gt;H$3),"",IF(AND(COUNT(OFFSET(G735,1-H$3,0):G735)=H$3,H734=""),AVERAGE(OFFSET(G735,1-H$3,0):G735),IF(COUNT(H734=1),H734+2/(H$3+1)*(G735-H734))))</f>
        <v/>
      </c>
      <c r="I735" s="57" t="str">
        <f ca="1">IF(AND(COUNT(OFFSET(G735,1-I$3,0):G735)&lt;&gt;I$3),"",IF(AND(COUNT(OFFSET(G735,1-I$3,0):G735)=I$3,I734=""),AVERAGE(OFFSET(G735,1-I$3,0):G735),IF(COUNT(I734=1),I734+2/(I$3+1)*(G735-I734))))</f>
        <v/>
      </c>
      <c r="J735" s="58" t="str">
        <f t="shared" ca="1" si="57"/>
        <v/>
      </c>
      <c r="K735" s="58" t="str">
        <f ca="1">IF(AND(COUNT(OFFSET(J735,1-K$3,0):J735)&lt;&gt;K$3),"",IF(AND(COUNT(OFFSET(J735,1-K$3,0):J735)=K$3,K734=""),AVERAGE(OFFSET(J735,1-K$3,0):J735),IF(COUNT(K734=1),K734+2/(K$3+1)*(J735-K734))))</f>
        <v/>
      </c>
      <c r="L735" s="82" t="str">
        <f ca="1">IF(OR(ROW()&lt;$L$3+3,E735=""),"",INT(AVERAGE(MAX(OFFSET(E735,1-$L$3,0):E735),MIN(OFFSET(F735,1-$L$3,0):F735))))</f>
        <v/>
      </c>
      <c r="M735" s="82" t="str">
        <f ca="1">IF(OR(ROW()&lt;$M$3+3,E735=""),"",INT(AVERAGE(MAX(OFFSET(E735,1-$M$3,0):E735),MIN(OFFSET(F735,1-$M$3,0):F735))))</f>
        <v/>
      </c>
      <c r="N735" s="65" t="str">
        <f t="shared" ca="1" si="58"/>
        <v/>
      </c>
      <c r="O735" s="102" t="str">
        <f ca="1">IF(ROW()&lt;$O$3+$N$3+3,"",IF(OFFSET(E735,1-$N$3,0)="","",INT(AVERAGE(MAX((OFFSET(E735,1-$O$3,0)):(OFFSET(E735,2-($N$3+$O$3),0))),MIN((OFFSET(F735,1-$O$3,0)):(OFFSET(F735,2-($N$3+$O$3),0)))))))</f>
        <v/>
      </c>
      <c r="P735" s="65" t="str">
        <f t="shared" ca="1" si="60"/>
        <v/>
      </c>
      <c r="Q735" s="93" t="str">
        <f t="shared" ca="1" si="59"/>
        <v/>
      </c>
      <c r="R735" s="90"/>
      <c r="S735" s="65"/>
      <c r="T735" s="65"/>
      <c r="U735" s="145" t="str">
        <f ca="1">IFERROR(AVERAGE(OFFSET(G735,1-U$3,0):G735),"")</f>
        <v/>
      </c>
      <c r="V735" s="85"/>
      <c r="W735" s="93"/>
      <c r="X735" s="146">
        <f t="shared" ca="1" si="61"/>
        <v>-1</v>
      </c>
      <c r="Y735" s="92"/>
      <c r="Z735" s="81"/>
      <c r="AA735" s="65"/>
      <c r="AB735" s="103"/>
      <c r="AC735" s="103"/>
      <c r="AD735" s="103"/>
      <c r="AE735" s="65"/>
      <c r="AF735" s="81"/>
      <c r="AG735" s="65"/>
      <c r="AH735" s="65"/>
      <c r="AI735" s="81"/>
      <c r="AJ735" s="65"/>
      <c r="AK735" s="103"/>
      <c r="AL735" s="103"/>
      <c r="AM735" s="103"/>
      <c r="AN735" s="65"/>
      <c r="AO735" s="81"/>
      <c r="AP735" s="65"/>
      <c r="AQ735" s="64"/>
    </row>
    <row r="736" spans="1:43" ht="18" customHeight="1">
      <c r="A736" s="46"/>
      <c r="B736" s="47"/>
      <c r="C736" s="48"/>
      <c r="D736" s="46"/>
      <c r="E736" s="46"/>
      <c r="F736" s="46"/>
      <c r="G736" s="46"/>
      <c r="H736" s="57" t="str">
        <f ca="1">IF(AND(COUNT(OFFSET(G736,1-H$3,0):G736)&lt;&gt;H$3),"",IF(AND(COUNT(OFFSET(G736,1-H$3,0):G736)=H$3,H735=""),AVERAGE(OFFSET(G736,1-H$3,0):G736),IF(COUNT(H735=1),H735+2/(H$3+1)*(G736-H735))))</f>
        <v/>
      </c>
      <c r="I736" s="57" t="str">
        <f ca="1">IF(AND(COUNT(OFFSET(G736,1-I$3,0):G736)&lt;&gt;I$3),"",IF(AND(COUNT(OFFSET(G736,1-I$3,0):G736)=I$3,I735=""),AVERAGE(OFFSET(G736,1-I$3,0):G736),IF(COUNT(I735=1),I735+2/(I$3+1)*(G736-I735))))</f>
        <v/>
      </c>
      <c r="J736" s="58" t="str">
        <f t="shared" ca="1" si="57"/>
        <v/>
      </c>
      <c r="K736" s="58" t="str">
        <f ca="1">IF(AND(COUNT(OFFSET(J736,1-K$3,0):J736)&lt;&gt;K$3),"",IF(AND(COUNT(OFFSET(J736,1-K$3,0):J736)=K$3,K735=""),AVERAGE(OFFSET(J736,1-K$3,0):J736),IF(COUNT(K735=1),K735+2/(K$3+1)*(J736-K735))))</f>
        <v/>
      </c>
      <c r="L736" s="82" t="str">
        <f ca="1">IF(OR(ROW()&lt;$L$3+3,E736=""),"",INT(AVERAGE(MAX(OFFSET(E736,1-$L$3,0):E736),MIN(OFFSET(F736,1-$L$3,0):F736))))</f>
        <v/>
      </c>
      <c r="M736" s="82" t="str">
        <f ca="1">IF(OR(ROW()&lt;$M$3+3,E736=""),"",INT(AVERAGE(MAX(OFFSET(E736,1-$M$3,0):E736),MIN(OFFSET(F736,1-$M$3,0):F736))))</f>
        <v/>
      </c>
      <c r="N736" s="65" t="str">
        <f t="shared" ca="1" si="58"/>
        <v/>
      </c>
      <c r="O736" s="102" t="str">
        <f ca="1">IF(ROW()&lt;$O$3+$N$3+3,"",IF(OFFSET(E736,1-$N$3,0)="","",INT(AVERAGE(MAX((OFFSET(E736,1-$O$3,0)):(OFFSET(E736,2-($N$3+$O$3),0))),MIN((OFFSET(F736,1-$O$3,0)):(OFFSET(F736,2-($N$3+$O$3),0)))))))</f>
        <v/>
      </c>
      <c r="P736" s="65" t="str">
        <f t="shared" ca="1" si="60"/>
        <v/>
      </c>
      <c r="Q736" s="93" t="str">
        <f t="shared" ca="1" si="59"/>
        <v/>
      </c>
      <c r="R736" s="90"/>
      <c r="S736" s="65"/>
      <c r="T736" s="65"/>
      <c r="U736" s="145" t="str">
        <f ca="1">IFERROR(AVERAGE(OFFSET(G736,1-U$3,0):G736),"")</f>
        <v/>
      </c>
      <c r="V736" s="85"/>
      <c r="W736" s="93"/>
      <c r="X736" s="146">
        <f t="shared" ca="1" si="61"/>
        <v>-1</v>
      </c>
      <c r="Y736" s="92"/>
      <c r="Z736" s="81"/>
      <c r="AA736" s="65"/>
      <c r="AB736" s="103"/>
      <c r="AC736" s="103"/>
      <c r="AD736" s="103"/>
      <c r="AE736" s="65"/>
      <c r="AF736" s="81"/>
      <c r="AG736" s="65"/>
      <c r="AH736" s="65"/>
      <c r="AI736" s="81"/>
      <c r="AJ736" s="65"/>
      <c r="AK736" s="103"/>
      <c r="AL736" s="103"/>
      <c r="AM736" s="103"/>
      <c r="AN736" s="65"/>
      <c r="AO736" s="81"/>
      <c r="AP736" s="65"/>
      <c r="AQ736" s="64"/>
    </row>
    <row r="737" spans="1:43" ht="18" customHeight="1">
      <c r="A737" s="46"/>
      <c r="B737" s="47"/>
      <c r="C737" s="48"/>
      <c r="D737" s="46"/>
      <c r="E737" s="46"/>
      <c r="F737" s="46"/>
      <c r="G737" s="46"/>
      <c r="H737" s="57" t="str">
        <f ca="1">IF(AND(COUNT(OFFSET(G737,1-H$3,0):G737)&lt;&gt;H$3),"",IF(AND(COUNT(OFFSET(G737,1-H$3,0):G737)=H$3,H736=""),AVERAGE(OFFSET(G737,1-H$3,0):G737),IF(COUNT(H736=1),H736+2/(H$3+1)*(G737-H736))))</f>
        <v/>
      </c>
      <c r="I737" s="57" t="str">
        <f ca="1">IF(AND(COUNT(OFFSET(G737,1-I$3,0):G737)&lt;&gt;I$3),"",IF(AND(COUNT(OFFSET(G737,1-I$3,0):G737)=I$3,I736=""),AVERAGE(OFFSET(G737,1-I$3,0):G737),IF(COUNT(I736=1),I736+2/(I$3+1)*(G737-I736))))</f>
        <v/>
      </c>
      <c r="J737" s="58" t="str">
        <f t="shared" ca="1" si="57"/>
        <v/>
      </c>
      <c r="K737" s="58" t="str">
        <f ca="1">IF(AND(COUNT(OFFSET(J737,1-K$3,0):J737)&lt;&gt;K$3),"",IF(AND(COUNT(OFFSET(J737,1-K$3,0):J737)=K$3,K736=""),AVERAGE(OFFSET(J737,1-K$3,0):J737),IF(COUNT(K736=1),K736+2/(K$3+1)*(J737-K736))))</f>
        <v/>
      </c>
      <c r="L737" s="82" t="str">
        <f ca="1">IF(OR(ROW()&lt;$L$3+3,E737=""),"",INT(AVERAGE(MAX(OFFSET(E737,1-$L$3,0):E737),MIN(OFFSET(F737,1-$L$3,0):F737))))</f>
        <v/>
      </c>
      <c r="M737" s="82" t="str">
        <f ca="1">IF(OR(ROW()&lt;$M$3+3,E737=""),"",INT(AVERAGE(MAX(OFFSET(E737,1-$M$3,0):E737),MIN(OFFSET(F737,1-$M$3,0):F737))))</f>
        <v/>
      </c>
      <c r="N737" s="65" t="str">
        <f t="shared" ca="1" si="58"/>
        <v/>
      </c>
      <c r="O737" s="102" t="str">
        <f ca="1">IF(ROW()&lt;$O$3+$N$3+3,"",IF(OFFSET(E737,1-$N$3,0)="","",INT(AVERAGE(MAX((OFFSET(E737,1-$O$3,0)):(OFFSET(E737,2-($N$3+$O$3),0))),MIN((OFFSET(F737,1-$O$3,0)):(OFFSET(F737,2-($N$3+$O$3),0)))))))</f>
        <v/>
      </c>
      <c r="P737" s="65" t="str">
        <f t="shared" ca="1" si="60"/>
        <v/>
      </c>
      <c r="Q737" s="93" t="str">
        <f t="shared" ca="1" si="59"/>
        <v/>
      </c>
      <c r="R737" s="90"/>
      <c r="S737" s="65"/>
      <c r="T737" s="65"/>
      <c r="U737" s="145" t="str">
        <f ca="1">IFERROR(AVERAGE(OFFSET(G737,1-U$3,0):G737),"")</f>
        <v/>
      </c>
      <c r="V737" s="85"/>
      <c r="W737" s="93"/>
      <c r="X737" s="146">
        <f t="shared" ca="1" si="61"/>
        <v>-1</v>
      </c>
      <c r="Y737" s="92"/>
      <c r="Z737" s="81"/>
      <c r="AA737" s="65"/>
      <c r="AB737" s="103"/>
      <c r="AC737" s="103"/>
      <c r="AD737" s="103"/>
      <c r="AE737" s="65"/>
      <c r="AF737" s="81"/>
      <c r="AG737" s="65"/>
      <c r="AH737" s="65"/>
      <c r="AI737" s="81"/>
      <c r="AJ737" s="65"/>
      <c r="AK737" s="103"/>
      <c r="AL737" s="103"/>
      <c r="AM737" s="103"/>
      <c r="AN737" s="65"/>
      <c r="AO737" s="81"/>
      <c r="AP737" s="65"/>
      <c r="AQ737" s="64"/>
    </row>
    <row r="738" spans="1:43" ht="18" customHeight="1">
      <c r="A738" s="46"/>
      <c r="B738" s="47"/>
      <c r="C738" s="48"/>
      <c r="D738" s="46"/>
      <c r="E738" s="46"/>
      <c r="F738" s="46"/>
      <c r="G738" s="46"/>
      <c r="H738" s="57" t="str">
        <f ca="1">IF(AND(COUNT(OFFSET(G738,1-H$3,0):G738)&lt;&gt;H$3),"",IF(AND(COUNT(OFFSET(G738,1-H$3,0):G738)=H$3,H737=""),AVERAGE(OFFSET(G738,1-H$3,0):G738),IF(COUNT(H737=1),H737+2/(H$3+1)*(G738-H737))))</f>
        <v/>
      </c>
      <c r="I738" s="57" t="str">
        <f ca="1">IF(AND(COUNT(OFFSET(G738,1-I$3,0):G738)&lt;&gt;I$3),"",IF(AND(COUNT(OFFSET(G738,1-I$3,0):G738)=I$3,I737=""),AVERAGE(OFFSET(G738,1-I$3,0):G738),IF(COUNT(I737=1),I737+2/(I$3+1)*(G738-I737))))</f>
        <v/>
      </c>
      <c r="J738" s="58" t="str">
        <f t="shared" ca="1" si="57"/>
        <v/>
      </c>
      <c r="K738" s="58" t="str">
        <f ca="1">IF(AND(COUNT(OFFSET(J738,1-K$3,0):J738)&lt;&gt;K$3),"",IF(AND(COUNT(OFFSET(J738,1-K$3,0):J738)=K$3,K737=""),AVERAGE(OFFSET(J738,1-K$3,0):J738),IF(COUNT(K737=1),K737+2/(K$3+1)*(J738-K737))))</f>
        <v/>
      </c>
      <c r="L738" s="82" t="str">
        <f ca="1">IF(OR(ROW()&lt;$L$3+3,E738=""),"",INT(AVERAGE(MAX(OFFSET(E738,1-$L$3,0):E738),MIN(OFFSET(F738,1-$L$3,0):F738))))</f>
        <v/>
      </c>
      <c r="M738" s="82" t="str">
        <f ca="1">IF(OR(ROW()&lt;$M$3+3,E738=""),"",INT(AVERAGE(MAX(OFFSET(E738,1-$M$3,0):E738),MIN(OFFSET(F738,1-$M$3,0):F738))))</f>
        <v/>
      </c>
      <c r="N738" s="65" t="str">
        <f t="shared" ca="1" si="58"/>
        <v/>
      </c>
      <c r="O738" s="102" t="str">
        <f ca="1">IF(ROW()&lt;$O$3+$N$3+3,"",IF(OFFSET(E738,1-$N$3,0)="","",INT(AVERAGE(MAX((OFFSET(E738,1-$O$3,0)):(OFFSET(E738,2-($N$3+$O$3),0))),MIN((OFFSET(F738,1-$O$3,0)):(OFFSET(F738,2-($N$3+$O$3),0)))))))</f>
        <v/>
      </c>
      <c r="P738" s="65" t="str">
        <f t="shared" ca="1" si="60"/>
        <v/>
      </c>
      <c r="Q738" s="93" t="str">
        <f t="shared" ca="1" si="59"/>
        <v/>
      </c>
      <c r="R738" s="90"/>
      <c r="S738" s="65"/>
      <c r="T738" s="65"/>
      <c r="U738" s="145" t="str">
        <f ca="1">IFERROR(AVERAGE(OFFSET(G738,1-U$3,0):G738),"")</f>
        <v/>
      </c>
      <c r="V738" s="85"/>
      <c r="W738" s="93"/>
      <c r="X738" s="146">
        <f t="shared" ca="1" si="61"/>
        <v>-1</v>
      </c>
      <c r="Y738" s="92"/>
      <c r="Z738" s="81"/>
      <c r="AA738" s="65"/>
      <c r="AB738" s="103"/>
      <c r="AC738" s="103"/>
      <c r="AD738" s="103"/>
      <c r="AE738" s="65"/>
      <c r="AF738" s="81"/>
      <c r="AG738" s="65"/>
      <c r="AH738" s="65"/>
      <c r="AI738" s="81"/>
      <c r="AJ738" s="65"/>
      <c r="AK738" s="103"/>
      <c r="AL738" s="103"/>
      <c r="AM738" s="103"/>
      <c r="AN738" s="65"/>
      <c r="AO738" s="81"/>
      <c r="AP738" s="65"/>
      <c r="AQ738" s="64"/>
    </row>
    <row r="739" spans="1:43" ht="18" customHeight="1">
      <c r="A739" s="46"/>
      <c r="B739" s="47"/>
      <c r="C739" s="48"/>
      <c r="D739" s="46"/>
      <c r="E739" s="46"/>
      <c r="F739" s="46"/>
      <c r="G739" s="46"/>
      <c r="H739" s="57" t="str">
        <f ca="1">IF(AND(COUNT(OFFSET(G739,1-H$3,0):G739)&lt;&gt;H$3),"",IF(AND(COUNT(OFFSET(G739,1-H$3,0):G739)=H$3,H738=""),AVERAGE(OFFSET(G739,1-H$3,0):G739),IF(COUNT(H738=1),H738+2/(H$3+1)*(G739-H738))))</f>
        <v/>
      </c>
      <c r="I739" s="57" t="str">
        <f ca="1">IF(AND(COUNT(OFFSET(G739,1-I$3,0):G739)&lt;&gt;I$3),"",IF(AND(COUNT(OFFSET(G739,1-I$3,0):G739)=I$3,I738=""),AVERAGE(OFFSET(G739,1-I$3,0):G739),IF(COUNT(I738=1),I738+2/(I$3+1)*(G739-I738))))</f>
        <v/>
      </c>
      <c r="J739" s="58" t="str">
        <f t="shared" ca="1" si="57"/>
        <v/>
      </c>
      <c r="K739" s="58" t="str">
        <f ca="1">IF(AND(COUNT(OFFSET(J739,1-K$3,0):J739)&lt;&gt;K$3),"",IF(AND(COUNT(OFFSET(J739,1-K$3,0):J739)=K$3,K738=""),AVERAGE(OFFSET(J739,1-K$3,0):J739),IF(COUNT(K738=1),K738+2/(K$3+1)*(J739-K738))))</f>
        <v/>
      </c>
      <c r="L739" s="82" t="str">
        <f ca="1">IF(OR(ROW()&lt;$L$3+3,E739=""),"",INT(AVERAGE(MAX(OFFSET(E739,1-$L$3,0):E739),MIN(OFFSET(F739,1-$L$3,0):F739))))</f>
        <v/>
      </c>
      <c r="M739" s="82" t="str">
        <f ca="1">IF(OR(ROW()&lt;$M$3+3,E739=""),"",INT(AVERAGE(MAX(OFFSET(E739,1-$M$3,0):E739),MIN(OFFSET(F739,1-$M$3,0):F739))))</f>
        <v/>
      </c>
      <c r="N739" s="65" t="str">
        <f t="shared" ca="1" si="58"/>
        <v/>
      </c>
      <c r="O739" s="102" t="str">
        <f ca="1">IF(ROW()&lt;$O$3+$N$3+3,"",IF(OFFSET(E739,1-$N$3,0)="","",INT(AVERAGE(MAX((OFFSET(E739,1-$O$3,0)):(OFFSET(E739,2-($N$3+$O$3),0))),MIN((OFFSET(F739,1-$O$3,0)):(OFFSET(F739,2-($N$3+$O$3),0)))))))</f>
        <v/>
      </c>
      <c r="P739" s="65" t="str">
        <f t="shared" ca="1" si="60"/>
        <v/>
      </c>
      <c r="Q739" s="93" t="str">
        <f t="shared" ca="1" si="59"/>
        <v/>
      </c>
      <c r="R739" s="90"/>
      <c r="S739" s="65"/>
      <c r="T739" s="65"/>
      <c r="U739" s="145" t="str">
        <f ca="1">IFERROR(AVERAGE(OFFSET(G739,1-U$3,0):G739),"")</f>
        <v/>
      </c>
      <c r="V739" s="85"/>
      <c r="W739" s="93"/>
      <c r="X739" s="146">
        <f t="shared" ca="1" si="61"/>
        <v>-1</v>
      </c>
      <c r="Y739" s="92"/>
      <c r="Z739" s="81"/>
      <c r="AA739" s="65"/>
      <c r="AB739" s="103"/>
      <c r="AC739" s="103"/>
      <c r="AD739" s="103"/>
      <c r="AE739" s="65"/>
      <c r="AF739" s="81"/>
      <c r="AG739" s="65"/>
      <c r="AH739" s="65"/>
      <c r="AI739" s="81"/>
      <c r="AJ739" s="65"/>
      <c r="AK739" s="103"/>
      <c r="AL739" s="103"/>
      <c r="AM739" s="103"/>
      <c r="AN739" s="65"/>
      <c r="AO739" s="81"/>
      <c r="AP739" s="65"/>
      <c r="AQ739" s="64"/>
    </row>
    <row r="740" spans="1:43" ht="18" customHeight="1">
      <c r="A740" s="46"/>
      <c r="B740" s="47"/>
      <c r="C740" s="48"/>
      <c r="D740" s="46"/>
      <c r="E740" s="46"/>
      <c r="F740" s="46"/>
      <c r="G740" s="46"/>
      <c r="H740" s="57" t="str">
        <f ca="1">IF(AND(COUNT(OFFSET(G740,1-H$3,0):G740)&lt;&gt;H$3),"",IF(AND(COUNT(OFFSET(G740,1-H$3,0):G740)=H$3,H739=""),AVERAGE(OFFSET(G740,1-H$3,0):G740),IF(COUNT(H739=1),H739+2/(H$3+1)*(G740-H739))))</f>
        <v/>
      </c>
      <c r="I740" s="57" t="str">
        <f ca="1">IF(AND(COUNT(OFFSET(G740,1-I$3,0):G740)&lt;&gt;I$3),"",IF(AND(COUNT(OFFSET(G740,1-I$3,0):G740)=I$3,I739=""),AVERAGE(OFFSET(G740,1-I$3,0):G740),IF(COUNT(I739=1),I739+2/(I$3+1)*(G740-I739))))</f>
        <v/>
      </c>
      <c r="J740" s="58" t="str">
        <f t="shared" ca="1" si="57"/>
        <v/>
      </c>
      <c r="K740" s="58" t="str">
        <f ca="1">IF(AND(COUNT(OFFSET(J740,1-K$3,0):J740)&lt;&gt;K$3),"",IF(AND(COUNT(OFFSET(J740,1-K$3,0):J740)=K$3,K739=""),AVERAGE(OFFSET(J740,1-K$3,0):J740),IF(COUNT(K739=1),K739+2/(K$3+1)*(J740-K739))))</f>
        <v/>
      </c>
      <c r="L740" s="82" t="str">
        <f ca="1">IF(OR(ROW()&lt;$L$3+3,E740=""),"",INT(AVERAGE(MAX(OFFSET(E740,1-$L$3,0):E740),MIN(OFFSET(F740,1-$L$3,0):F740))))</f>
        <v/>
      </c>
      <c r="M740" s="82" t="str">
        <f ca="1">IF(OR(ROW()&lt;$M$3+3,E740=""),"",INT(AVERAGE(MAX(OFFSET(E740,1-$M$3,0):E740),MIN(OFFSET(F740,1-$M$3,0):F740))))</f>
        <v/>
      </c>
      <c r="N740" s="65" t="str">
        <f t="shared" ca="1" si="58"/>
        <v/>
      </c>
      <c r="O740" s="102" t="str">
        <f ca="1">IF(ROW()&lt;$O$3+$N$3+3,"",IF(OFFSET(E740,1-$N$3,0)="","",INT(AVERAGE(MAX((OFFSET(E740,1-$O$3,0)):(OFFSET(E740,2-($N$3+$O$3),0))),MIN((OFFSET(F740,1-$O$3,0)):(OFFSET(F740,2-($N$3+$O$3),0)))))))</f>
        <v/>
      </c>
      <c r="P740" s="65" t="str">
        <f t="shared" ca="1" si="60"/>
        <v/>
      </c>
      <c r="Q740" s="93" t="str">
        <f t="shared" ca="1" si="59"/>
        <v/>
      </c>
      <c r="R740" s="90"/>
      <c r="S740" s="65"/>
      <c r="T740" s="65"/>
      <c r="U740" s="145" t="str">
        <f ca="1">IFERROR(AVERAGE(OFFSET(G740,1-U$3,0):G740),"")</f>
        <v/>
      </c>
      <c r="V740" s="85"/>
      <c r="W740" s="93"/>
      <c r="X740" s="146">
        <f t="shared" ca="1" si="61"/>
        <v>-1</v>
      </c>
      <c r="Y740" s="92"/>
      <c r="Z740" s="81"/>
      <c r="AA740" s="65"/>
      <c r="AB740" s="103"/>
      <c r="AC740" s="103"/>
      <c r="AD740" s="103"/>
      <c r="AE740" s="65"/>
      <c r="AF740" s="81"/>
      <c r="AG740" s="65"/>
      <c r="AH740" s="65"/>
      <c r="AI740" s="81"/>
      <c r="AJ740" s="65"/>
      <c r="AK740" s="103"/>
      <c r="AL740" s="103"/>
      <c r="AM740" s="103"/>
      <c r="AN740" s="65"/>
      <c r="AO740" s="81"/>
      <c r="AP740" s="65"/>
      <c r="AQ740" s="64"/>
    </row>
    <row r="741" spans="1:43" ht="18" customHeight="1">
      <c r="A741" s="46"/>
      <c r="B741" s="47"/>
      <c r="C741" s="48"/>
      <c r="D741" s="46"/>
      <c r="E741" s="46"/>
      <c r="F741" s="46"/>
      <c r="G741" s="46"/>
      <c r="H741" s="57" t="str">
        <f ca="1">IF(AND(COUNT(OFFSET(G741,1-H$3,0):G741)&lt;&gt;H$3),"",IF(AND(COUNT(OFFSET(G741,1-H$3,0):G741)=H$3,H740=""),AVERAGE(OFFSET(G741,1-H$3,0):G741),IF(COUNT(H740=1),H740+2/(H$3+1)*(G741-H740))))</f>
        <v/>
      </c>
      <c r="I741" s="57" t="str">
        <f ca="1">IF(AND(COUNT(OFFSET(G741,1-I$3,0):G741)&lt;&gt;I$3),"",IF(AND(COUNT(OFFSET(G741,1-I$3,0):G741)=I$3,I740=""),AVERAGE(OFFSET(G741,1-I$3,0):G741),IF(COUNT(I740=1),I740+2/(I$3+1)*(G741-I740))))</f>
        <v/>
      </c>
      <c r="J741" s="58" t="str">
        <f t="shared" ca="1" si="57"/>
        <v/>
      </c>
      <c r="K741" s="58" t="str">
        <f ca="1">IF(AND(COUNT(OFFSET(J741,1-K$3,0):J741)&lt;&gt;K$3),"",IF(AND(COUNT(OFFSET(J741,1-K$3,0):J741)=K$3,K740=""),AVERAGE(OFFSET(J741,1-K$3,0):J741),IF(COUNT(K740=1),K740+2/(K$3+1)*(J741-K740))))</f>
        <v/>
      </c>
      <c r="L741" s="82" t="str">
        <f ca="1">IF(OR(ROW()&lt;$L$3+3,E741=""),"",INT(AVERAGE(MAX(OFFSET(E741,1-$L$3,0):E741),MIN(OFFSET(F741,1-$L$3,0):F741))))</f>
        <v/>
      </c>
      <c r="M741" s="82" t="str">
        <f ca="1">IF(OR(ROW()&lt;$M$3+3,E741=""),"",INT(AVERAGE(MAX(OFFSET(E741,1-$M$3,0):E741),MIN(OFFSET(F741,1-$M$3,0):F741))))</f>
        <v/>
      </c>
      <c r="N741" s="65" t="str">
        <f t="shared" ca="1" si="58"/>
        <v/>
      </c>
      <c r="O741" s="102" t="str">
        <f ca="1">IF(ROW()&lt;$O$3+$N$3+3,"",IF(OFFSET(E741,1-$N$3,0)="","",INT(AVERAGE(MAX((OFFSET(E741,1-$O$3,0)):(OFFSET(E741,2-($N$3+$O$3),0))),MIN((OFFSET(F741,1-$O$3,0)):(OFFSET(F741,2-($N$3+$O$3),0)))))))</f>
        <v/>
      </c>
      <c r="P741" s="65" t="str">
        <f t="shared" ca="1" si="60"/>
        <v/>
      </c>
      <c r="Q741" s="93" t="str">
        <f t="shared" ca="1" si="59"/>
        <v/>
      </c>
      <c r="R741" s="90"/>
      <c r="S741" s="65"/>
      <c r="T741" s="65"/>
      <c r="U741" s="145" t="str">
        <f ca="1">IFERROR(AVERAGE(OFFSET(G741,1-U$3,0):G741),"")</f>
        <v/>
      </c>
      <c r="V741" s="85"/>
      <c r="W741" s="93"/>
      <c r="X741" s="146">
        <f t="shared" ca="1" si="61"/>
        <v>-1</v>
      </c>
      <c r="Y741" s="92"/>
      <c r="Z741" s="81"/>
      <c r="AA741" s="65"/>
      <c r="AB741" s="103"/>
      <c r="AC741" s="103"/>
      <c r="AD741" s="103"/>
      <c r="AE741" s="65"/>
      <c r="AF741" s="81"/>
      <c r="AG741" s="65"/>
      <c r="AH741" s="65"/>
      <c r="AI741" s="81"/>
      <c r="AJ741" s="65"/>
      <c r="AK741" s="103"/>
      <c r="AL741" s="103"/>
      <c r="AM741" s="103"/>
      <c r="AN741" s="65"/>
      <c r="AO741" s="81"/>
      <c r="AP741" s="65"/>
      <c r="AQ741" s="64"/>
    </row>
    <row r="742" spans="1:43" ht="18" customHeight="1">
      <c r="A742" s="46"/>
      <c r="B742" s="47"/>
      <c r="C742" s="48"/>
      <c r="D742" s="46"/>
      <c r="E742" s="46"/>
      <c r="F742" s="46"/>
      <c r="G742" s="46"/>
      <c r="H742" s="57" t="str">
        <f ca="1">IF(AND(COUNT(OFFSET(G742,1-H$3,0):G742)&lt;&gt;H$3),"",IF(AND(COUNT(OFFSET(G742,1-H$3,0):G742)=H$3,H741=""),AVERAGE(OFFSET(G742,1-H$3,0):G742),IF(COUNT(H741=1),H741+2/(H$3+1)*(G742-H741))))</f>
        <v/>
      </c>
      <c r="I742" s="57" t="str">
        <f ca="1">IF(AND(COUNT(OFFSET(G742,1-I$3,0):G742)&lt;&gt;I$3),"",IF(AND(COUNT(OFFSET(G742,1-I$3,0):G742)=I$3,I741=""),AVERAGE(OFFSET(G742,1-I$3,0):G742),IF(COUNT(I741=1),I741+2/(I$3+1)*(G742-I741))))</f>
        <v/>
      </c>
      <c r="J742" s="58" t="str">
        <f t="shared" ca="1" si="57"/>
        <v/>
      </c>
      <c r="K742" s="58" t="str">
        <f ca="1">IF(AND(COUNT(OFFSET(J742,1-K$3,0):J742)&lt;&gt;K$3),"",IF(AND(COUNT(OFFSET(J742,1-K$3,0):J742)=K$3,K741=""),AVERAGE(OFFSET(J742,1-K$3,0):J742),IF(COUNT(K741=1),K741+2/(K$3+1)*(J742-K741))))</f>
        <v/>
      </c>
      <c r="L742" s="82" t="str">
        <f ca="1">IF(OR(ROW()&lt;$L$3+3,E742=""),"",INT(AVERAGE(MAX(OFFSET(E742,1-$L$3,0):E742),MIN(OFFSET(F742,1-$L$3,0):F742))))</f>
        <v/>
      </c>
      <c r="M742" s="82" t="str">
        <f ca="1">IF(OR(ROW()&lt;$M$3+3,E742=""),"",INT(AVERAGE(MAX(OFFSET(E742,1-$M$3,0):E742),MIN(OFFSET(F742,1-$M$3,0):F742))))</f>
        <v/>
      </c>
      <c r="N742" s="65" t="str">
        <f t="shared" ca="1" si="58"/>
        <v/>
      </c>
      <c r="O742" s="102" t="str">
        <f ca="1">IF(ROW()&lt;$O$3+$N$3+3,"",IF(OFFSET(E742,1-$N$3,0)="","",INT(AVERAGE(MAX((OFFSET(E742,1-$O$3,0)):(OFFSET(E742,2-($N$3+$O$3),0))),MIN((OFFSET(F742,1-$O$3,0)):(OFFSET(F742,2-($N$3+$O$3),0)))))))</f>
        <v/>
      </c>
      <c r="P742" s="65" t="str">
        <f t="shared" ca="1" si="60"/>
        <v/>
      </c>
      <c r="Q742" s="93" t="str">
        <f t="shared" ca="1" si="59"/>
        <v/>
      </c>
      <c r="R742" s="90"/>
      <c r="S742" s="65"/>
      <c r="T742" s="65"/>
      <c r="U742" s="145" t="str">
        <f ca="1">IFERROR(AVERAGE(OFFSET(G742,1-U$3,0):G742),"")</f>
        <v/>
      </c>
      <c r="V742" s="85"/>
      <c r="W742" s="93"/>
      <c r="X742" s="146">
        <f t="shared" ca="1" si="61"/>
        <v>-1</v>
      </c>
      <c r="Y742" s="92"/>
      <c r="Z742" s="81"/>
      <c r="AA742" s="65"/>
      <c r="AB742" s="103"/>
      <c r="AC742" s="103"/>
      <c r="AD742" s="103"/>
      <c r="AE742" s="65"/>
      <c r="AF742" s="81"/>
      <c r="AG742" s="65"/>
      <c r="AH742" s="65"/>
      <c r="AI742" s="81"/>
      <c r="AJ742" s="65"/>
      <c r="AK742" s="103"/>
      <c r="AL742" s="103"/>
      <c r="AM742" s="103"/>
      <c r="AN742" s="65"/>
      <c r="AO742" s="81"/>
      <c r="AP742" s="65"/>
      <c r="AQ742" s="64"/>
    </row>
    <row r="743" spans="1:43" ht="18" customHeight="1">
      <c r="A743" s="46"/>
      <c r="B743" s="47"/>
      <c r="C743" s="48"/>
      <c r="D743" s="46"/>
      <c r="E743" s="46"/>
      <c r="F743" s="46"/>
      <c r="G743" s="46"/>
      <c r="H743" s="57" t="str">
        <f ca="1">IF(AND(COUNT(OFFSET(G743,1-H$3,0):G743)&lt;&gt;H$3),"",IF(AND(COUNT(OFFSET(G743,1-H$3,0):G743)=H$3,H742=""),AVERAGE(OFFSET(G743,1-H$3,0):G743),IF(COUNT(H742=1),H742+2/(H$3+1)*(G743-H742))))</f>
        <v/>
      </c>
      <c r="I743" s="57" t="str">
        <f ca="1">IF(AND(COUNT(OFFSET(G743,1-I$3,0):G743)&lt;&gt;I$3),"",IF(AND(COUNT(OFFSET(G743,1-I$3,0):G743)=I$3,I742=""),AVERAGE(OFFSET(G743,1-I$3,0):G743),IF(COUNT(I742=1),I742+2/(I$3+1)*(G743-I742))))</f>
        <v/>
      </c>
      <c r="J743" s="58" t="str">
        <f t="shared" ca="1" si="57"/>
        <v/>
      </c>
      <c r="K743" s="58" t="str">
        <f ca="1">IF(AND(COUNT(OFFSET(J743,1-K$3,0):J743)&lt;&gt;K$3),"",IF(AND(COUNT(OFFSET(J743,1-K$3,0):J743)=K$3,K742=""),AVERAGE(OFFSET(J743,1-K$3,0):J743),IF(COUNT(K742=1),K742+2/(K$3+1)*(J743-K742))))</f>
        <v/>
      </c>
      <c r="L743" s="82" t="str">
        <f ca="1">IF(OR(ROW()&lt;$L$3+3,E743=""),"",INT(AVERAGE(MAX(OFFSET(E743,1-$L$3,0):E743),MIN(OFFSET(F743,1-$L$3,0):F743))))</f>
        <v/>
      </c>
      <c r="M743" s="82" t="str">
        <f ca="1">IF(OR(ROW()&lt;$M$3+3,E743=""),"",INT(AVERAGE(MAX(OFFSET(E743,1-$M$3,0):E743),MIN(OFFSET(F743,1-$M$3,0):F743))))</f>
        <v/>
      </c>
      <c r="N743" s="65" t="str">
        <f t="shared" ca="1" si="58"/>
        <v/>
      </c>
      <c r="O743" s="102" t="str">
        <f ca="1">IF(ROW()&lt;$O$3+$N$3+3,"",IF(OFFSET(E743,1-$N$3,0)="","",INT(AVERAGE(MAX((OFFSET(E743,1-$O$3,0)):(OFFSET(E743,2-($N$3+$O$3),0))),MIN((OFFSET(F743,1-$O$3,0)):(OFFSET(F743,2-($N$3+$O$3),0)))))))</f>
        <v/>
      </c>
      <c r="P743" s="65" t="str">
        <f t="shared" ca="1" si="60"/>
        <v/>
      </c>
      <c r="Q743" s="93" t="str">
        <f t="shared" ca="1" si="59"/>
        <v/>
      </c>
      <c r="R743" s="90"/>
      <c r="S743" s="65"/>
      <c r="T743" s="65"/>
      <c r="U743" s="145" t="str">
        <f ca="1">IFERROR(AVERAGE(OFFSET(G743,1-U$3,0):G743),"")</f>
        <v/>
      </c>
      <c r="V743" s="85"/>
      <c r="W743" s="93"/>
      <c r="X743" s="146">
        <f t="shared" ca="1" si="61"/>
        <v>-1</v>
      </c>
      <c r="Y743" s="92"/>
      <c r="Z743" s="81"/>
      <c r="AA743" s="65"/>
      <c r="AB743" s="103"/>
      <c r="AC743" s="103"/>
      <c r="AD743" s="103"/>
      <c r="AE743" s="65"/>
      <c r="AF743" s="81"/>
      <c r="AG743" s="65"/>
      <c r="AH743" s="65"/>
      <c r="AI743" s="81"/>
      <c r="AJ743" s="65"/>
      <c r="AK743" s="103"/>
      <c r="AL743" s="103"/>
      <c r="AM743" s="103"/>
      <c r="AN743" s="65"/>
      <c r="AO743" s="81"/>
      <c r="AP743" s="65"/>
      <c r="AQ743" s="64"/>
    </row>
    <row r="744" spans="1:43" ht="18" customHeight="1">
      <c r="A744" s="46"/>
      <c r="B744" s="47"/>
      <c r="C744" s="48"/>
      <c r="D744" s="46"/>
      <c r="E744" s="46"/>
      <c r="F744" s="46"/>
      <c r="G744" s="46"/>
      <c r="H744" s="57" t="str">
        <f ca="1">IF(AND(COUNT(OFFSET(G744,1-H$3,0):G744)&lt;&gt;H$3),"",IF(AND(COUNT(OFFSET(G744,1-H$3,0):G744)=H$3,H743=""),AVERAGE(OFFSET(G744,1-H$3,0):G744),IF(COUNT(H743=1),H743+2/(H$3+1)*(G744-H743))))</f>
        <v/>
      </c>
      <c r="I744" s="57" t="str">
        <f ca="1">IF(AND(COUNT(OFFSET(G744,1-I$3,0):G744)&lt;&gt;I$3),"",IF(AND(COUNT(OFFSET(G744,1-I$3,0):G744)=I$3,I743=""),AVERAGE(OFFSET(G744,1-I$3,0):G744),IF(COUNT(I743=1),I743+2/(I$3+1)*(G744-I743))))</f>
        <v/>
      </c>
      <c r="J744" s="58" t="str">
        <f t="shared" ca="1" si="57"/>
        <v/>
      </c>
      <c r="K744" s="58" t="str">
        <f ca="1">IF(AND(COUNT(OFFSET(J744,1-K$3,0):J744)&lt;&gt;K$3),"",IF(AND(COUNT(OFFSET(J744,1-K$3,0):J744)=K$3,K743=""),AVERAGE(OFFSET(J744,1-K$3,0):J744),IF(COUNT(K743=1),K743+2/(K$3+1)*(J744-K743))))</f>
        <v/>
      </c>
      <c r="L744" s="82" t="str">
        <f ca="1">IF(OR(ROW()&lt;$L$3+3,E744=""),"",INT(AVERAGE(MAX(OFFSET(E744,1-$L$3,0):E744),MIN(OFFSET(F744,1-$L$3,0):F744))))</f>
        <v/>
      </c>
      <c r="M744" s="82" t="str">
        <f ca="1">IF(OR(ROW()&lt;$M$3+3,E744=""),"",INT(AVERAGE(MAX(OFFSET(E744,1-$M$3,0):E744),MIN(OFFSET(F744,1-$M$3,0):F744))))</f>
        <v/>
      </c>
      <c r="N744" s="65" t="str">
        <f t="shared" ca="1" si="58"/>
        <v/>
      </c>
      <c r="O744" s="102" t="str">
        <f ca="1">IF(ROW()&lt;$O$3+$N$3+3,"",IF(OFFSET(E744,1-$N$3,0)="","",INT(AVERAGE(MAX((OFFSET(E744,1-$O$3,0)):(OFFSET(E744,2-($N$3+$O$3),0))),MIN((OFFSET(F744,1-$O$3,0)):(OFFSET(F744,2-($N$3+$O$3),0)))))))</f>
        <v/>
      </c>
      <c r="P744" s="65" t="str">
        <f t="shared" ca="1" si="60"/>
        <v/>
      </c>
      <c r="Q744" s="93" t="str">
        <f t="shared" ca="1" si="59"/>
        <v/>
      </c>
      <c r="R744" s="90"/>
      <c r="S744" s="65"/>
      <c r="T744" s="65"/>
      <c r="U744" s="145" t="str">
        <f ca="1">IFERROR(AVERAGE(OFFSET(G744,1-U$3,0):G744),"")</f>
        <v/>
      </c>
      <c r="V744" s="85"/>
      <c r="W744" s="93"/>
      <c r="X744" s="146">
        <f t="shared" ca="1" si="61"/>
        <v>-1</v>
      </c>
      <c r="Y744" s="92"/>
      <c r="Z744" s="81"/>
      <c r="AA744" s="65"/>
      <c r="AB744" s="103"/>
      <c r="AC744" s="103"/>
      <c r="AD744" s="103"/>
      <c r="AE744" s="65"/>
      <c r="AF744" s="81"/>
      <c r="AG744" s="65"/>
      <c r="AH744" s="65"/>
      <c r="AI744" s="81"/>
      <c r="AJ744" s="65"/>
      <c r="AK744" s="103"/>
      <c r="AL744" s="103"/>
      <c r="AM744" s="103"/>
      <c r="AN744" s="65"/>
      <c r="AO744" s="81"/>
      <c r="AP744" s="65"/>
      <c r="AQ744" s="64"/>
    </row>
    <row r="745" spans="1:43" ht="18" customHeight="1">
      <c r="A745" s="46"/>
      <c r="B745" s="47"/>
      <c r="C745" s="48"/>
      <c r="D745" s="46"/>
      <c r="E745" s="46"/>
      <c r="F745" s="46"/>
      <c r="G745" s="46"/>
      <c r="H745" s="57" t="str">
        <f ca="1">IF(AND(COUNT(OFFSET(G745,1-H$3,0):G745)&lt;&gt;H$3),"",IF(AND(COUNT(OFFSET(G745,1-H$3,0):G745)=H$3,H744=""),AVERAGE(OFFSET(G745,1-H$3,0):G745),IF(COUNT(H744=1),H744+2/(H$3+1)*(G745-H744))))</f>
        <v/>
      </c>
      <c r="I745" s="57" t="str">
        <f ca="1">IF(AND(COUNT(OFFSET(G745,1-I$3,0):G745)&lt;&gt;I$3),"",IF(AND(COUNT(OFFSET(G745,1-I$3,0):G745)=I$3,I744=""),AVERAGE(OFFSET(G745,1-I$3,0):G745),IF(COUNT(I744=1),I744+2/(I$3+1)*(G745-I744))))</f>
        <v/>
      </c>
      <c r="J745" s="58" t="str">
        <f t="shared" ca="1" si="57"/>
        <v/>
      </c>
      <c r="K745" s="58" t="str">
        <f ca="1">IF(AND(COUNT(OFFSET(J745,1-K$3,0):J745)&lt;&gt;K$3),"",IF(AND(COUNT(OFFSET(J745,1-K$3,0):J745)=K$3,K744=""),AVERAGE(OFFSET(J745,1-K$3,0):J745),IF(COUNT(K744=1),K744+2/(K$3+1)*(J745-K744))))</f>
        <v/>
      </c>
      <c r="L745" s="82" t="str">
        <f ca="1">IF(OR(ROW()&lt;$L$3+3,E745=""),"",INT(AVERAGE(MAX(OFFSET(E745,1-$L$3,0):E745),MIN(OFFSET(F745,1-$L$3,0):F745))))</f>
        <v/>
      </c>
      <c r="M745" s="82" t="str">
        <f ca="1">IF(OR(ROW()&lt;$M$3+3,E745=""),"",INT(AVERAGE(MAX(OFFSET(E745,1-$M$3,0):E745),MIN(OFFSET(F745,1-$M$3,0):F745))))</f>
        <v/>
      </c>
      <c r="N745" s="65" t="str">
        <f t="shared" ca="1" si="58"/>
        <v/>
      </c>
      <c r="O745" s="102" t="str">
        <f ca="1">IF(ROW()&lt;$O$3+$N$3+3,"",IF(OFFSET(E745,1-$N$3,0)="","",INT(AVERAGE(MAX((OFFSET(E745,1-$O$3,0)):(OFFSET(E745,2-($N$3+$O$3),0))),MIN((OFFSET(F745,1-$O$3,0)):(OFFSET(F745,2-($N$3+$O$3),0)))))))</f>
        <v/>
      </c>
      <c r="P745" s="65" t="str">
        <f t="shared" ca="1" si="60"/>
        <v/>
      </c>
      <c r="Q745" s="93" t="str">
        <f t="shared" ca="1" si="59"/>
        <v/>
      </c>
      <c r="R745" s="90"/>
      <c r="S745" s="65"/>
      <c r="T745" s="65"/>
      <c r="U745" s="145" t="str">
        <f ca="1">IFERROR(AVERAGE(OFFSET(G745,1-U$3,0):G745),"")</f>
        <v/>
      </c>
      <c r="V745" s="85"/>
      <c r="W745" s="93"/>
      <c r="X745" s="146">
        <f t="shared" ca="1" si="61"/>
        <v>-1</v>
      </c>
      <c r="Y745" s="92"/>
      <c r="Z745" s="81"/>
      <c r="AA745" s="65"/>
      <c r="AB745" s="103"/>
      <c r="AC745" s="103"/>
      <c r="AD745" s="103"/>
      <c r="AE745" s="65"/>
      <c r="AF745" s="81"/>
      <c r="AG745" s="65"/>
      <c r="AH745" s="65"/>
      <c r="AI745" s="81"/>
      <c r="AJ745" s="65"/>
      <c r="AK745" s="103"/>
      <c r="AL745" s="103"/>
      <c r="AM745" s="103"/>
      <c r="AN745" s="65"/>
      <c r="AO745" s="81"/>
      <c r="AP745" s="65"/>
      <c r="AQ745" s="64"/>
    </row>
    <row r="746" spans="1:43" ht="18" customHeight="1">
      <c r="A746" s="46"/>
      <c r="B746" s="47"/>
      <c r="C746" s="48"/>
      <c r="D746" s="46"/>
      <c r="E746" s="46"/>
      <c r="F746" s="46"/>
      <c r="G746" s="46"/>
      <c r="H746" s="57" t="str">
        <f ca="1">IF(AND(COUNT(OFFSET(G746,1-H$3,0):G746)&lt;&gt;H$3),"",IF(AND(COUNT(OFFSET(G746,1-H$3,0):G746)=H$3,H745=""),AVERAGE(OFFSET(G746,1-H$3,0):G746),IF(COUNT(H745=1),H745+2/(H$3+1)*(G746-H745))))</f>
        <v/>
      </c>
      <c r="I746" s="57" t="str">
        <f ca="1">IF(AND(COUNT(OFFSET(G746,1-I$3,0):G746)&lt;&gt;I$3),"",IF(AND(COUNT(OFFSET(G746,1-I$3,0):G746)=I$3,I745=""),AVERAGE(OFFSET(G746,1-I$3,0):G746),IF(COUNT(I745=1),I745+2/(I$3+1)*(G746-I745))))</f>
        <v/>
      </c>
      <c r="J746" s="58" t="str">
        <f t="shared" ca="1" si="57"/>
        <v/>
      </c>
      <c r="K746" s="58" t="str">
        <f ca="1">IF(AND(COUNT(OFFSET(J746,1-K$3,0):J746)&lt;&gt;K$3),"",IF(AND(COUNT(OFFSET(J746,1-K$3,0):J746)=K$3,K745=""),AVERAGE(OFFSET(J746,1-K$3,0):J746),IF(COUNT(K745=1),K745+2/(K$3+1)*(J746-K745))))</f>
        <v/>
      </c>
      <c r="L746" s="82" t="str">
        <f ca="1">IF(OR(ROW()&lt;$L$3+3,E746=""),"",INT(AVERAGE(MAX(OFFSET(E746,1-$L$3,0):E746),MIN(OFFSET(F746,1-$L$3,0):F746))))</f>
        <v/>
      </c>
      <c r="M746" s="82" t="str">
        <f ca="1">IF(OR(ROW()&lt;$M$3+3,E746=""),"",INT(AVERAGE(MAX(OFFSET(E746,1-$M$3,0):E746),MIN(OFFSET(F746,1-$M$3,0):F746))))</f>
        <v/>
      </c>
      <c r="N746" s="65" t="str">
        <f t="shared" ca="1" si="58"/>
        <v/>
      </c>
      <c r="O746" s="102" t="str">
        <f ca="1">IF(ROW()&lt;$O$3+$N$3+3,"",IF(OFFSET(E746,1-$N$3,0)="","",INT(AVERAGE(MAX((OFFSET(E746,1-$O$3,0)):(OFFSET(E746,2-($N$3+$O$3),0))),MIN((OFFSET(F746,1-$O$3,0)):(OFFSET(F746,2-($N$3+$O$3),0)))))))</f>
        <v/>
      </c>
      <c r="P746" s="65" t="str">
        <f t="shared" ca="1" si="60"/>
        <v/>
      </c>
      <c r="Q746" s="93" t="str">
        <f t="shared" ca="1" si="59"/>
        <v/>
      </c>
      <c r="R746" s="90"/>
      <c r="S746" s="65"/>
      <c r="T746" s="65"/>
      <c r="U746" s="145" t="str">
        <f ca="1">IFERROR(AVERAGE(OFFSET(G746,1-U$3,0):G746),"")</f>
        <v/>
      </c>
      <c r="V746" s="85"/>
      <c r="W746" s="93"/>
      <c r="X746" s="146">
        <f t="shared" ca="1" si="61"/>
        <v>-1</v>
      </c>
      <c r="Y746" s="92"/>
      <c r="Z746" s="81"/>
      <c r="AA746" s="65"/>
      <c r="AB746" s="103"/>
      <c r="AC746" s="103"/>
      <c r="AD746" s="103"/>
      <c r="AE746" s="65"/>
      <c r="AF746" s="81"/>
      <c r="AG746" s="65"/>
      <c r="AH746" s="65"/>
      <c r="AI746" s="81"/>
      <c r="AJ746" s="65"/>
      <c r="AK746" s="103"/>
      <c r="AL746" s="103"/>
      <c r="AM746" s="103"/>
      <c r="AN746" s="65"/>
      <c r="AO746" s="81"/>
      <c r="AP746" s="65"/>
      <c r="AQ746" s="64"/>
    </row>
    <row r="747" spans="1:43" ht="18" customHeight="1">
      <c r="A747" s="46"/>
      <c r="B747" s="47"/>
      <c r="C747" s="48"/>
      <c r="D747" s="46"/>
      <c r="E747" s="46"/>
      <c r="F747" s="46"/>
      <c r="G747" s="46"/>
      <c r="H747" s="57" t="str">
        <f ca="1">IF(AND(COUNT(OFFSET(G747,1-H$3,0):G747)&lt;&gt;H$3),"",IF(AND(COUNT(OFFSET(G747,1-H$3,0):G747)=H$3,H746=""),AVERAGE(OFFSET(G747,1-H$3,0):G747),IF(COUNT(H746=1),H746+2/(H$3+1)*(G747-H746))))</f>
        <v/>
      </c>
      <c r="I747" s="57" t="str">
        <f ca="1">IF(AND(COUNT(OFFSET(G747,1-I$3,0):G747)&lt;&gt;I$3),"",IF(AND(COUNT(OFFSET(G747,1-I$3,0):G747)=I$3,I746=""),AVERAGE(OFFSET(G747,1-I$3,0):G747),IF(COUNT(I746=1),I746+2/(I$3+1)*(G747-I746))))</f>
        <v/>
      </c>
      <c r="J747" s="58" t="str">
        <f t="shared" ca="1" si="57"/>
        <v/>
      </c>
      <c r="K747" s="58" t="str">
        <f ca="1">IF(AND(COUNT(OFFSET(J747,1-K$3,0):J747)&lt;&gt;K$3),"",IF(AND(COUNT(OFFSET(J747,1-K$3,0):J747)=K$3,K746=""),AVERAGE(OFFSET(J747,1-K$3,0):J747),IF(COUNT(K746=1),K746+2/(K$3+1)*(J747-K746))))</f>
        <v/>
      </c>
      <c r="L747" s="82" t="str">
        <f ca="1">IF(OR(ROW()&lt;$L$3+3,E747=""),"",INT(AVERAGE(MAX(OFFSET(E747,1-$L$3,0):E747),MIN(OFFSET(F747,1-$L$3,0):F747))))</f>
        <v/>
      </c>
      <c r="M747" s="82" t="str">
        <f ca="1">IF(OR(ROW()&lt;$M$3+3,E747=""),"",INT(AVERAGE(MAX(OFFSET(E747,1-$M$3,0):E747),MIN(OFFSET(F747,1-$M$3,0):F747))))</f>
        <v/>
      </c>
      <c r="N747" s="65" t="str">
        <f t="shared" ca="1" si="58"/>
        <v/>
      </c>
      <c r="O747" s="102" t="str">
        <f ca="1">IF(ROW()&lt;$O$3+$N$3+3,"",IF(OFFSET(E747,1-$N$3,0)="","",INT(AVERAGE(MAX((OFFSET(E747,1-$O$3,0)):(OFFSET(E747,2-($N$3+$O$3),0))),MIN((OFFSET(F747,1-$O$3,0)):(OFFSET(F747,2-($N$3+$O$3),0)))))))</f>
        <v/>
      </c>
      <c r="P747" s="65" t="str">
        <f t="shared" ca="1" si="60"/>
        <v/>
      </c>
      <c r="Q747" s="93" t="str">
        <f t="shared" ca="1" si="59"/>
        <v/>
      </c>
      <c r="R747" s="90"/>
      <c r="S747" s="65"/>
      <c r="T747" s="65"/>
      <c r="U747" s="145" t="str">
        <f ca="1">IFERROR(AVERAGE(OFFSET(G747,1-U$3,0):G747),"")</f>
        <v/>
      </c>
      <c r="V747" s="85"/>
      <c r="W747" s="93"/>
      <c r="X747" s="146">
        <f t="shared" ca="1" si="61"/>
        <v>-1</v>
      </c>
      <c r="Y747" s="92"/>
      <c r="Z747" s="81"/>
      <c r="AA747" s="65"/>
      <c r="AB747" s="103"/>
      <c r="AC747" s="103"/>
      <c r="AD747" s="103"/>
      <c r="AE747" s="65"/>
      <c r="AF747" s="81"/>
      <c r="AG747" s="65"/>
      <c r="AH747" s="65"/>
      <c r="AI747" s="81"/>
      <c r="AJ747" s="65"/>
      <c r="AK747" s="103"/>
      <c r="AL747" s="103"/>
      <c r="AM747" s="103"/>
      <c r="AN747" s="65"/>
      <c r="AO747" s="81"/>
      <c r="AP747" s="65"/>
      <c r="AQ747" s="64"/>
    </row>
    <row r="748" spans="1:43" ht="18" customHeight="1">
      <c r="A748" s="46"/>
      <c r="B748" s="47"/>
      <c r="C748" s="48"/>
      <c r="D748" s="46"/>
      <c r="E748" s="46"/>
      <c r="F748" s="46"/>
      <c r="G748" s="46"/>
      <c r="H748" s="57" t="str">
        <f ca="1">IF(AND(COUNT(OFFSET(G748,1-H$3,0):G748)&lt;&gt;H$3),"",IF(AND(COUNT(OFFSET(G748,1-H$3,0):G748)=H$3,H747=""),AVERAGE(OFFSET(G748,1-H$3,0):G748),IF(COUNT(H747=1),H747+2/(H$3+1)*(G748-H747))))</f>
        <v/>
      </c>
      <c r="I748" s="57" t="str">
        <f ca="1">IF(AND(COUNT(OFFSET(G748,1-I$3,0):G748)&lt;&gt;I$3),"",IF(AND(COUNT(OFFSET(G748,1-I$3,0):G748)=I$3,I747=""),AVERAGE(OFFSET(G748,1-I$3,0):G748),IF(COUNT(I747=1),I747+2/(I$3+1)*(G748-I747))))</f>
        <v/>
      </c>
      <c r="J748" s="58" t="str">
        <f t="shared" ca="1" si="57"/>
        <v/>
      </c>
      <c r="K748" s="58" t="str">
        <f ca="1">IF(AND(COUNT(OFFSET(J748,1-K$3,0):J748)&lt;&gt;K$3),"",IF(AND(COUNT(OFFSET(J748,1-K$3,0):J748)=K$3,K747=""),AVERAGE(OFFSET(J748,1-K$3,0):J748),IF(COUNT(K747=1),K747+2/(K$3+1)*(J748-K747))))</f>
        <v/>
      </c>
      <c r="L748" s="82" t="str">
        <f ca="1">IF(OR(ROW()&lt;$L$3+3,E748=""),"",INT(AVERAGE(MAX(OFFSET(E748,1-$L$3,0):E748),MIN(OFFSET(F748,1-$L$3,0):F748))))</f>
        <v/>
      </c>
      <c r="M748" s="82" t="str">
        <f ca="1">IF(OR(ROW()&lt;$M$3+3,E748=""),"",INT(AVERAGE(MAX(OFFSET(E748,1-$M$3,0):E748),MIN(OFFSET(F748,1-$M$3,0):F748))))</f>
        <v/>
      </c>
      <c r="N748" s="65" t="str">
        <f t="shared" ca="1" si="58"/>
        <v/>
      </c>
      <c r="O748" s="102" t="str">
        <f ca="1">IF(ROW()&lt;$O$3+$N$3+3,"",IF(OFFSET(E748,1-$N$3,0)="","",INT(AVERAGE(MAX((OFFSET(E748,1-$O$3,0)):(OFFSET(E748,2-($N$3+$O$3),0))),MIN((OFFSET(F748,1-$O$3,0)):(OFFSET(F748,2-($N$3+$O$3),0)))))))</f>
        <v/>
      </c>
      <c r="P748" s="65" t="str">
        <f t="shared" ca="1" si="60"/>
        <v/>
      </c>
      <c r="Q748" s="93" t="str">
        <f t="shared" ca="1" si="59"/>
        <v/>
      </c>
      <c r="R748" s="90"/>
      <c r="S748" s="65"/>
      <c r="T748" s="65"/>
      <c r="U748" s="145" t="str">
        <f ca="1">IFERROR(AVERAGE(OFFSET(G748,1-U$3,0):G748),"")</f>
        <v/>
      </c>
      <c r="V748" s="85"/>
      <c r="W748" s="93"/>
      <c r="X748" s="146">
        <f t="shared" ca="1" si="61"/>
        <v>-1</v>
      </c>
      <c r="Y748" s="92"/>
      <c r="Z748" s="81"/>
      <c r="AA748" s="65"/>
      <c r="AB748" s="103"/>
      <c r="AC748" s="103"/>
      <c r="AD748" s="103"/>
      <c r="AE748" s="65"/>
      <c r="AF748" s="81"/>
      <c r="AG748" s="65"/>
      <c r="AH748" s="65"/>
      <c r="AI748" s="81"/>
      <c r="AJ748" s="65"/>
      <c r="AK748" s="103"/>
      <c r="AL748" s="103"/>
      <c r="AM748" s="103"/>
      <c r="AN748" s="65"/>
      <c r="AO748" s="81"/>
      <c r="AP748" s="65"/>
      <c r="AQ748" s="64"/>
    </row>
    <row r="749" spans="1:43" ht="18" customHeight="1">
      <c r="A749" s="46"/>
      <c r="B749" s="47"/>
      <c r="C749" s="48"/>
      <c r="D749" s="46"/>
      <c r="E749" s="46"/>
      <c r="F749" s="46"/>
      <c r="G749" s="46"/>
      <c r="H749" s="57" t="str">
        <f ca="1">IF(AND(COUNT(OFFSET(G749,1-H$3,0):G749)&lt;&gt;H$3),"",IF(AND(COUNT(OFFSET(G749,1-H$3,0):G749)=H$3,H748=""),AVERAGE(OFFSET(G749,1-H$3,0):G749),IF(COUNT(H748=1),H748+2/(H$3+1)*(G749-H748))))</f>
        <v/>
      </c>
      <c r="I749" s="57" t="str">
        <f ca="1">IF(AND(COUNT(OFFSET(G749,1-I$3,0):G749)&lt;&gt;I$3),"",IF(AND(COUNT(OFFSET(G749,1-I$3,0):G749)=I$3,I748=""),AVERAGE(OFFSET(G749,1-I$3,0):G749),IF(COUNT(I748=1),I748+2/(I$3+1)*(G749-I748))))</f>
        <v/>
      </c>
      <c r="J749" s="58" t="str">
        <f t="shared" ca="1" si="57"/>
        <v/>
      </c>
      <c r="K749" s="58" t="str">
        <f ca="1">IF(AND(COUNT(OFFSET(J749,1-K$3,0):J749)&lt;&gt;K$3),"",IF(AND(COUNT(OFFSET(J749,1-K$3,0):J749)=K$3,K748=""),AVERAGE(OFFSET(J749,1-K$3,0):J749),IF(COUNT(K748=1),K748+2/(K$3+1)*(J749-K748))))</f>
        <v/>
      </c>
      <c r="L749" s="82" t="str">
        <f ca="1">IF(OR(ROW()&lt;$L$3+3,E749=""),"",INT(AVERAGE(MAX(OFFSET(E749,1-$L$3,0):E749),MIN(OFFSET(F749,1-$L$3,0):F749))))</f>
        <v/>
      </c>
      <c r="M749" s="82" t="str">
        <f ca="1">IF(OR(ROW()&lt;$M$3+3,E749=""),"",INT(AVERAGE(MAX(OFFSET(E749,1-$M$3,0):E749),MIN(OFFSET(F749,1-$M$3,0):F749))))</f>
        <v/>
      </c>
      <c r="N749" s="65" t="str">
        <f t="shared" ca="1" si="58"/>
        <v/>
      </c>
      <c r="O749" s="102" t="str">
        <f ca="1">IF(ROW()&lt;$O$3+$N$3+3,"",IF(OFFSET(E749,1-$N$3,0)="","",INT(AVERAGE(MAX((OFFSET(E749,1-$O$3,0)):(OFFSET(E749,2-($N$3+$O$3),0))),MIN((OFFSET(F749,1-$O$3,0)):(OFFSET(F749,2-($N$3+$O$3),0)))))))</f>
        <v/>
      </c>
      <c r="P749" s="65" t="str">
        <f t="shared" ca="1" si="60"/>
        <v/>
      </c>
      <c r="Q749" s="93" t="str">
        <f t="shared" ca="1" si="59"/>
        <v/>
      </c>
      <c r="R749" s="90"/>
      <c r="S749" s="65"/>
      <c r="T749" s="65"/>
      <c r="U749" s="145" t="str">
        <f ca="1">IFERROR(AVERAGE(OFFSET(G749,1-U$3,0):G749),"")</f>
        <v/>
      </c>
      <c r="V749" s="85"/>
      <c r="W749" s="93"/>
      <c r="X749" s="146">
        <f t="shared" ca="1" si="61"/>
        <v>-1</v>
      </c>
      <c r="Y749" s="92"/>
      <c r="Z749" s="81"/>
      <c r="AA749" s="65"/>
      <c r="AB749" s="103"/>
      <c r="AC749" s="103"/>
      <c r="AD749" s="103"/>
      <c r="AE749" s="65"/>
      <c r="AF749" s="81"/>
      <c r="AG749" s="65"/>
      <c r="AH749" s="65"/>
      <c r="AI749" s="81"/>
      <c r="AJ749" s="65"/>
      <c r="AK749" s="103"/>
      <c r="AL749" s="103"/>
      <c r="AM749" s="103"/>
      <c r="AN749" s="65"/>
      <c r="AO749" s="81"/>
      <c r="AP749" s="65"/>
      <c r="AQ749" s="64"/>
    </row>
    <row r="750" spans="1:43" ht="18" customHeight="1">
      <c r="A750" s="46"/>
      <c r="B750" s="47"/>
      <c r="C750" s="48"/>
      <c r="D750" s="46"/>
      <c r="E750" s="46"/>
      <c r="F750" s="46"/>
      <c r="G750" s="46"/>
      <c r="H750" s="57" t="str">
        <f ca="1">IF(AND(COUNT(OFFSET(G750,1-H$3,0):G750)&lt;&gt;H$3),"",IF(AND(COUNT(OFFSET(G750,1-H$3,0):G750)=H$3,H749=""),AVERAGE(OFFSET(G750,1-H$3,0):G750),IF(COUNT(H749=1),H749+2/(H$3+1)*(G750-H749))))</f>
        <v/>
      </c>
      <c r="I750" s="57" t="str">
        <f ca="1">IF(AND(COUNT(OFFSET(G750,1-I$3,0):G750)&lt;&gt;I$3),"",IF(AND(COUNT(OFFSET(G750,1-I$3,0):G750)=I$3,I749=""),AVERAGE(OFFSET(G750,1-I$3,0):G750),IF(COUNT(I749=1),I749+2/(I$3+1)*(G750-I749))))</f>
        <v/>
      </c>
      <c r="J750" s="58" t="str">
        <f t="shared" ca="1" si="57"/>
        <v/>
      </c>
      <c r="K750" s="58" t="str">
        <f ca="1">IF(AND(COUNT(OFFSET(J750,1-K$3,0):J750)&lt;&gt;K$3),"",IF(AND(COUNT(OFFSET(J750,1-K$3,0):J750)=K$3,K749=""),AVERAGE(OFFSET(J750,1-K$3,0):J750),IF(COUNT(K749=1),K749+2/(K$3+1)*(J750-K749))))</f>
        <v/>
      </c>
      <c r="L750" s="82" t="str">
        <f ca="1">IF(OR(ROW()&lt;$L$3+3,E750=""),"",INT(AVERAGE(MAX(OFFSET(E750,1-$L$3,0):E750),MIN(OFFSET(F750,1-$L$3,0):F750))))</f>
        <v/>
      </c>
      <c r="M750" s="82" t="str">
        <f ca="1">IF(OR(ROW()&lt;$M$3+3,E750=""),"",INT(AVERAGE(MAX(OFFSET(E750,1-$M$3,0):E750),MIN(OFFSET(F750,1-$M$3,0):F750))))</f>
        <v/>
      </c>
      <c r="N750" s="65" t="str">
        <f t="shared" ca="1" si="58"/>
        <v/>
      </c>
      <c r="O750" s="102" t="str">
        <f ca="1">IF(ROW()&lt;$O$3+$N$3+3,"",IF(OFFSET(E750,1-$N$3,0)="","",INT(AVERAGE(MAX((OFFSET(E750,1-$O$3,0)):(OFFSET(E750,2-($N$3+$O$3),0))),MIN((OFFSET(F750,1-$O$3,0)):(OFFSET(F750,2-($N$3+$O$3),0)))))))</f>
        <v/>
      </c>
      <c r="P750" s="65" t="str">
        <f t="shared" ca="1" si="60"/>
        <v/>
      </c>
      <c r="Q750" s="93" t="str">
        <f t="shared" ca="1" si="59"/>
        <v/>
      </c>
      <c r="R750" s="90"/>
      <c r="S750" s="65"/>
      <c r="T750" s="65"/>
      <c r="U750" s="145" t="str">
        <f ca="1">IFERROR(AVERAGE(OFFSET(G750,1-U$3,0):G750),"")</f>
        <v/>
      </c>
      <c r="V750" s="85"/>
      <c r="W750" s="93"/>
      <c r="X750" s="146">
        <f t="shared" ca="1" si="61"/>
        <v>-1</v>
      </c>
      <c r="Y750" s="92"/>
      <c r="Z750" s="81"/>
      <c r="AA750" s="65"/>
      <c r="AB750" s="103"/>
      <c r="AC750" s="103"/>
      <c r="AD750" s="103"/>
      <c r="AE750" s="65"/>
      <c r="AF750" s="81"/>
      <c r="AG750" s="65"/>
      <c r="AH750" s="65"/>
      <c r="AI750" s="81"/>
      <c r="AJ750" s="65"/>
      <c r="AK750" s="103"/>
      <c r="AL750" s="103"/>
      <c r="AM750" s="103"/>
      <c r="AN750" s="65"/>
      <c r="AO750" s="81"/>
      <c r="AP750" s="65"/>
      <c r="AQ750" s="64"/>
    </row>
    <row r="751" spans="1:43" ht="18" customHeight="1">
      <c r="A751" s="46"/>
      <c r="B751" s="47"/>
      <c r="C751" s="48"/>
      <c r="D751" s="46"/>
      <c r="E751" s="46"/>
      <c r="F751" s="46"/>
      <c r="G751" s="46"/>
      <c r="H751" s="57" t="str">
        <f ca="1">IF(AND(COUNT(OFFSET(G751,1-H$3,0):G751)&lt;&gt;H$3),"",IF(AND(COUNT(OFFSET(G751,1-H$3,0):G751)=H$3,H750=""),AVERAGE(OFFSET(G751,1-H$3,0):G751),IF(COUNT(H750=1),H750+2/(H$3+1)*(G751-H750))))</f>
        <v/>
      </c>
      <c r="I751" s="57" t="str">
        <f ca="1">IF(AND(COUNT(OFFSET(G751,1-I$3,0):G751)&lt;&gt;I$3),"",IF(AND(COUNT(OFFSET(G751,1-I$3,0):G751)=I$3,I750=""),AVERAGE(OFFSET(G751,1-I$3,0):G751),IF(COUNT(I750=1),I750+2/(I$3+1)*(G751-I750))))</f>
        <v/>
      </c>
      <c r="J751" s="58" t="str">
        <f t="shared" ca="1" si="57"/>
        <v/>
      </c>
      <c r="K751" s="58" t="str">
        <f ca="1">IF(AND(COUNT(OFFSET(J751,1-K$3,0):J751)&lt;&gt;K$3),"",IF(AND(COUNT(OFFSET(J751,1-K$3,0):J751)=K$3,K750=""),AVERAGE(OFFSET(J751,1-K$3,0):J751),IF(COUNT(K750=1),K750+2/(K$3+1)*(J751-K750))))</f>
        <v/>
      </c>
      <c r="L751" s="82" t="str">
        <f ca="1">IF(OR(ROW()&lt;$L$3+3,E751=""),"",INT(AVERAGE(MAX(OFFSET(E751,1-$L$3,0):E751),MIN(OFFSET(F751,1-$L$3,0):F751))))</f>
        <v/>
      </c>
      <c r="M751" s="82" t="str">
        <f ca="1">IF(OR(ROW()&lt;$M$3+3,E751=""),"",INT(AVERAGE(MAX(OFFSET(E751,1-$M$3,0):E751),MIN(OFFSET(F751,1-$M$3,0):F751))))</f>
        <v/>
      </c>
      <c r="N751" s="65" t="str">
        <f t="shared" ca="1" si="58"/>
        <v/>
      </c>
      <c r="O751" s="102" t="str">
        <f ca="1">IF(ROW()&lt;$O$3+$N$3+3,"",IF(OFFSET(E751,1-$N$3,0)="","",INT(AVERAGE(MAX((OFFSET(E751,1-$O$3,0)):(OFFSET(E751,2-($N$3+$O$3),0))),MIN((OFFSET(F751,1-$O$3,0)):(OFFSET(F751,2-($N$3+$O$3),0)))))))</f>
        <v/>
      </c>
      <c r="P751" s="65" t="str">
        <f t="shared" ca="1" si="60"/>
        <v/>
      </c>
      <c r="Q751" s="93" t="str">
        <f t="shared" ca="1" si="59"/>
        <v/>
      </c>
      <c r="R751" s="90"/>
      <c r="S751" s="65"/>
      <c r="T751" s="65"/>
      <c r="U751" s="145" t="str">
        <f ca="1">IFERROR(AVERAGE(OFFSET(G751,1-U$3,0):G751),"")</f>
        <v/>
      </c>
      <c r="V751" s="85"/>
      <c r="W751" s="93"/>
      <c r="X751" s="146">
        <f t="shared" ca="1" si="61"/>
        <v>-1</v>
      </c>
      <c r="Y751" s="92"/>
      <c r="Z751" s="81"/>
      <c r="AA751" s="65"/>
      <c r="AB751" s="103"/>
      <c r="AC751" s="103"/>
      <c r="AD751" s="103"/>
      <c r="AE751" s="65"/>
      <c r="AF751" s="81"/>
      <c r="AG751" s="65"/>
      <c r="AH751" s="65"/>
      <c r="AI751" s="81"/>
      <c r="AJ751" s="65"/>
      <c r="AK751" s="103"/>
      <c r="AL751" s="103"/>
      <c r="AM751" s="103"/>
      <c r="AN751" s="65"/>
      <c r="AO751" s="81"/>
      <c r="AP751" s="65"/>
      <c r="AQ751" s="64"/>
    </row>
    <row r="752" spans="1:43" ht="18" customHeight="1">
      <c r="A752" s="46"/>
      <c r="B752" s="47"/>
      <c r="C752" s="48"/>
      <c r="D752" s="46"/>
      <c r="E752" s="46"/>
      <c r="F752" s="46"/>
      <c r="G752" s="46"/>
      <c r="H752" s="57" t="str">
        <f ca="1">IF(AND(COUNT(OFFSET(G752,1-H$3,0):G752)&lt;&gt;H$3),"",IF(AND(COUNT(OFFSET(G752,1-H$3,0):G752)=H$3,H751=""),AVERAGE(OFFSET(G752,1-H$3,0):G752),IF(COUNT(H751=1),H751+2/(H$3+1)*(G752-H751))))</f>
        <v/>
      </c>
      <c r="I752" s="57" t="str">
        <f ca="1">IF(AND(COUNT(OFFSET(G752,1-I$3,0):G752)&lt;&gt;I$3),"",IF(AND(COUNT(OFFSET(G752,1-I$3,0):G752)=I$3,I751=""),AVERAGE(OFFSET(G752,1-I$3,0):G752),IF(COUNT(I751=1),I751+2/(I$3+1)*(G752-I751))))</f>
        <v/>
      </c>
      <c r="J752" s="58" t="str">
        <f t="shared" ca="1" si="57"/>
        <v/>
      </c>
      <c r="K752" s="58" t="str">
        <f ca="1">IF(AND(COUNT(OFFSET(J752,1-K$3,0):J752)&lt;&gt;K$3),"",IF(AND(COUNT(OFFSET(J752,1-K$3,0):J752)=K$3,K751=""),AVERAGE(OFFSET(J752,1-K$3,0):J752),IF(COUNT(K751=1),K751+2/(K$3+1)*(J752-K751))))</f>
        <v/>
      </c>
      <c r="L752" s="82" t="str">
        <f ca="1">IF(OR(ROW()&lt;$L$3+3,E752=""),"",INT(AVERAGE(MAX(OFFSET(E752,1-$L$3,0):E752),MIN(OFFSET(F752,1-$L$3,0):F752))))</f>
        <v/>
      </c>
      <c r="M752" s="82" t="str">
        <f ca="1">IF(OR(ROW()&lt;$M$3+3,E752=""),"",INT(AVERAGE(MAX(OFFSET(E752,1-$M$3,0):E752),MIN(OFFSET(F752,1-$M$3,0):F752))))</f>
        <v/>
      </c>
      <c r="N752" s="65" t="str">
        <f t="shared" ca="1" si="58"/>
        <v/>
      </c>
      <c r="O752" s="102" t="str">
        <f ca="1">IF(ROW()&lt;$O$3+$N$3+3,"",IF(OFFSET(E752,1-$N$3,0)="","",INT(AVERAGE(MAX((OFFSET(E752,1-$O$3,0)):(OFFSET(E752,2-($N$3+$O$3),0))),MIN((OFFSET(F752,1-$O$3,0)):(OFFSET(F752,2-($N$3+$O$3),0)))))))</f>
        <v/>
      </c>
      <c r="P752" s="65" t="str">
        <f t="shared" ca="1" si="60"/>
        <v/>
      </c>
      <c r="Q752" s="93" t="str">
        <f t="shared" ca="1" si="59"/>
        <v/>
      </c>
      <c r="R752" s="90"/>
      <c r="S752" s="65"/>
      <c r="T752" s="65"/>
      <c r="U752" s="145" t="str">
        <f ca="1">IFERROR(AVERAGE(OFFSET(G752,1-U$3,0):G752),"")</f>
        <v/>
      </c>
      <c r="V752" s="85"/>
      <c r="W752" s="93"/>
      <c r="X752" s="146">
        <f t="shared" ca="1" si="61"/>
        <v>-1</v>
      </c>
      <c r="Y752" s="92"/>
      <c r="Z752" s="81"/>
      <c r="AA752" s="65"/>
      <c r="AB752" s="103"/>
      <c r="AC752" s="103"/>
      <c r="AD752" s="103"/>
      <c r="AE752" s="65"/>
      <c r="AF752" s="81"/>
      <c r="AG752" s="65"/>
      <c r="AH752" s="65"/>
      <c r="AI752" s="81"/>
      <c r="AJ752" s="65"/>
      <c r="AK752" s="103"/>
      <c r="AL752" s="103"/>
      <c r="AM752" s="103"/>
      <c r="AN752" s="65"/>
      <c r="AO752" s="81"/>
      <c r="AP752" s="65"/>
      <c r="AQ752" s="64"/>
    </row>
    <row r="753" spans="1:43" ht="18" customHeight="1">
      <c r="A753" s="46"/>
      <c r="B753" s="47"/>
      <c r="C753" s="48"/>
      <c r="D753" s="46"/>
      <c r="E753" s="46"/>
      <c r="F753" s="46"/>
      <c r="G753" s="46"/>
      <c r="H753" s="57" t="str">
        <f ca="1">IF(AND(COUNT(OFFSET(G753,1-H$3,0):G753)&lt;&gt;H$3),"",IF(AND(COUNT(OFFSET(G753,1-H$3,0):G753)=H$3,H752=""),AVERAGE(OFFSET(G753,1-H$3,0):G753),IF(COUNT(H752=1),H752+2/(H$3+1)*(G753-H752))))</f>
        <v/>
      </c>
      <c r="I753" s="57" t="str">
        <f ca="1">IF(AND(COUNT(OFFSET(G753,1-I$3,0):G753)&lt;&gt;I$3),"",IF(AND(COUNT(OFFSET(G753,1-I$3,0):G753)=I$3,I752=""),AVERAGE(OFFSET(G753,1-I$3,0):G753),IF(COUNT(I752=1),I752+2/(I$3+1)*(G753-I752))))</f>
        <v/>
      </c>
      <c r="J753" s="58" t="str">
        <f t="shared" ca="1" si="57"/>
        <v/>
      </c>
      <c r="K753" s="58" t="str">
        <f ca="1">IF(AND(COUNT(OFFSET(J753,1-K$3,0):J753)&lt;&gt;K$3),"",IF(AND(COUNT(OFFSET(J753,1-K$3,0):J753)=K$3,K752=""),AVERAGE(OFFSET(J753,1-K$3,0):J753),IF(COUNT(K752=1),K752+2/(K$3+1)*(J753-K752))))</f>
        <v/>
      </c>
      <c r="L753" s="82" t="str">
        <f ca="1">IF(OR(ROW()&lt;$L$3+3,E753=""),"",INT(AVERAGE(MAX(OFFSET(E753,1-$L$3,0):E753),MIN(OFFSET(F753,1-$L$3,0):F753))))</f>
        <v/>
      </c>
      <c r="M753" s="82" t="str">
        <f ca="1">IF(OR(ROW()&lt;$M$3+3,E753=""),"",INT(AVERAGE(MAX(OFFSET(E753,1-$M$3,0):E753),MIN(OFFSET(F753,1-$M$3,0):F753))))</f>
        <v/>
      </c>
      <c r="N753" s="65" t="str">
        <f t="shared" ca="1" si="58"/>
        <v/>
      </c>
      <c r="O753" s="102" t="str">
        <f ca="1">IF(ROW()&lt;$O$3+$N$3+3,"",IF(OFFSET(E753,1-$N$3,0)="","",INT(AVERAGE(MAX((OFFSET(E753,1-$O$3,0)):(OFFSET(E753,2-($N$3+$O$3),0))),MIN((OFFSET(F753,1-$O$3,0)):(OFFSET(F753,2-($N$3+$O$3),0)))))))</f>
        <v/>
      </c>
      <c r="P753" s="65" t="str">
        <f t="shared" ca="1" si="60"/>
        <v/>
      </c>
      <c r="Q753" s="93" t="str">
        <f t="shared" ca="1" si="59"/>
        <v/>
      </c>
      <c r="R753" s="90"/>
      <c r="S753" s="65"/>
      <c r="T753" s="65"/>
      <c r="U753" s="145" t="str">
        <f ca="1">IFERROR(AVERAGE(OFFSET(G753,1-U$3,0):G753),"")</f>
        <v/>
      </c>
      <c r="V753" s="85"/>
      <c r="W753" s="93"/>
      <c r="X753" s="146">
        <f t="shared" ca="1" si="61"/>
        <v>-1</v>
      </c>
      <c r="Y753" s="92"/>
      <c r="Z753" s="81"/>
      <c r="AA753" s="65"/>
      <c r="AB753" s="103"/>
      <c r="AC753" s="103"/>
      <c r="AD753" s="103"/>
      <c r="AE753" s="65"/>
      <c r="AF753" s="81"/>
      <c r="AG753" s="65"/>
      <c r="AH753" s="65"/>
      <c r="AI753" s="81"/>
      <c r="AJ753" s="65"/>
      <c r="AK753" s="103"/>
      <c r="AL753" s="103"/>
      <c r="AM753" s="103"/>
      <c r="AN753" s="65"/>
      <c r="AO753" s="81"/>
      <c r="AP753" s="65"/>
      <c r="AQ753" s="64"/>
    </row>
    <row r="754" spans="1:43" ht="18" customHeight="1">
      <c r="A754" s="46"/>
      <c r="B754" s="47"/>
      <c r="C754" s="48"/>
      <c r="D754" s="46"/>
      <c r="E754" s="46"/>
      <c r="F754" s="46"/>
      <c r="G754" s="46"/>
      <c r="H754" s="57" t="str">
        <f ca="1">IF(AND(COUNT(OFFSET(G754,1-H$3,0):G754)&lt;&gt;H$3),"",IF(AND(COUNT(OFFSET(G754,1-H$3,0):G754)=H$3,H753=""),AVERAGE(OFFSET(G754,1-H$3,0):G754),IF(COUNT(H753=1),H753+2/(H$3+1)*(G754-H753))))</f>
        <v/>
      </c>
      <c r="I754" s="57" t="str">
        <f ca="1">IF(AND(COUNT(OFFSET(G754,1-I$3,0):G754)&lt;&gt;I$3),"",IF(AND(COUNT(OFFSET(G754,1-I$3,0):G754)=I$3,I753=""),AVERAGE(OFFSET(G754,1-I$3,0):G754),IF(COUNT(I753=1),I753+2/(I$3+1)*(G754-I753))))</f>
        <v/>
      </c>
      <c r="J754" s="58" t="str">
        <f t="shared" ca="1" si="57"/>
        <v/>
      </c>
      <c r="K754" s="58" t="str">
        <f ca="1">IF(AND(COUNT(OFFSET(J754,1-K$3,0):J754)&lt;&gt;K$3),"",IF(AND(COUNT(OFFSET(J754,1-K$3,0):J754)=K$3,K753=""),AVERAGE(OFFSET(J754,1-K$3,0):J754),IF(COUNT(K753=1),K753+2/(K$3+1)*(J754-K753))))</f>
        <v/>
      </c>
      <c r="L754" s="82" t="str">
        <f ca="1">IF(OR(ROW()&lt;$L$3+3,E754=""),"",INT(AVERAGE(MAX(OFFSET(E754,1-$L$3,0):E754),MIN(OFFSET(F754,1-$L$3,0):F754))))</f>
        <v/>
      </c>
      <c r="M754" s="82" t="str">
        <f ca="1">IF(OR(ROW()&lt;$M$3+3,E754=""),"",INT(AVERAGE(MAX(OFFSET(E754,1-$M$3,0):E754),MIN(OFFSET(F754,1-$M$3,0):F754))))</f>
        <v/>
      </c>
      <c r="N754" s="65" t="str">
        <f t="shared" ca="1" si="58"/>
        <v/>
      </c>
      <c r="O754" s="102" t="str">
        <f ca="1">IF(ROW()&lt;$O$3+$N$3+3,"",IF(OFFSET(E754,1-$N$3,0)="","",INT(AVERAGE(MAX((OFFSET(E754,1-$O$3,0)):(OFFSET(E754,2-($N$3+$O$3),0))),MIN((OFFSET(F754,1-$O$3,0)):(OFFSET(F754,2-($N$3+$O$3),0)))))))</f>
        <v/>
      </c>
      <c r="P754" s="65" t="str">
        <f t="shared" ca="1" si="60"/>
        <v/>
      </c>
      <c r="Q754" s="93" t="str">
        <f t="shared" ca="1" si="59"/>
        <v/>
      </c>
      <c r="R754" s="90"/>
      <c r="S754" s="65"/>
      <c r="T754" s="65"/>
      <c r="U754" s="145" t="str">
        <f ca="1">IFERROR(AVERAGE(OFFSET(G754,1-U$3,0):G754),"")</f>
        <v/>
      </c>
      <c r="V754" s="85"/>
      <c r="W754" s="93"/>
      <c r="X754" s="146">
        <f t="shared" ca="1" si="61"/>
        <v>-1</v>
      </c>
      <c r="Y754" s="92"/>
      <c r="Z754" s="81"/>
      <c r="AA754" s="65"/>
      <c r="AB754" s="103"/>
      <c r="AC754" s="103"/>
      <c r="AD754" s="103"/>
      <c r="AE754" s="65"/>
      <c r="AF754" s="81"/>
      <c r="AG754" s="65"/>
      <c r="AH754" s="65"/>
      <c r="AI754" s="81"/>
      <c r="AJ754" s="65"/>
      <c r="AK754" s="103"/>
      <c r="AL754" s="103"/>
      <c r="AM754" s="103"/>
      <c r="AN754" s="65"/>
      <c r="AO754" s="81"/>
      <c r="AP754" s="65"/>
      <c r="AQ754" s="64"/>
    </row>
    <row r="755" spans="1:43" ht="18" customHeight="1">
      <c r="A755" s="46"/>
      <c r="B755" s="47"/>
      <c r="C755" s="48"/>
      <c r="D755" s="46"/>
      <c r="E755" s="46"/>
      <c r="F755" s="46"/>
      <c r="G755" s="46"/>
      <c r="H755" s="57" t="str">
        <f ca="1">IF(AND(COUNT(OFFSET(G755,1-H$3,0):G755)&lt;&gt;H$3),"",IF(AND(COUNT(OFFSET(G755,1-H$3,0):G755)=H$3,H754=""),AVERAGE(OFFSET(G755,1-H$3,0):G755),IF(COUNT(H754=1),H754+2/(H$3+1)*(G755-H754))))</f>
        <v/>
      </c>
      <c r="I755" s="57" t="str">
        <f ca="1">IF(AND(COUNT(OFFSET(G755,1-I$3,0):G755)&lt;&gt;I$3),"",IF(AND(COUNT(OFFSET(G755,1-I$3,0):G755)=I$3,I754=""),AVERAGE(OFFSET(G755,1-I$3,0):G755),IF(COUNT(I754=1),I754+2/(I$3+1)*(G755-I754))))</f>
        <v/>
      </c>
      <c r="J755" s="58" t="str">
        <f t="shared" ca="1" si="57"/>
        <v/>
      </c>
      <c r="K755" s="58" t="str">
        <f ca="1">IF(AND(COUNT(OFFSET(J755,1-K$3,0):J755)&lt;&gt;K$3),"",IF(AND(COUNT(OFFSET(J755,1-K$3,0):J755)=K$3,K754=""),AVERAGE(OFFSET(J755,1-K$3,0):J755),IF(COUNT(K754=1),K754+2/(K$3+1)*(J755-K754))))</f>
        <v/>
      </c>
      <c r="L755" s="82" t="str">
        <f ca="1">IF(OR(ROW()&lt;$L$3+3,E755=""),"",INT(AVERAGE(MAX(OFFSET(E755,1-$L$3,0):E755),MIN(OFFSET(F755,1-$L$3,0):F755))))</f>
        <v/>
      </c>
      <c r="M755" s="82" t="str">
        <f ca="1">IF(OR(ROW()&lt;$M$3+3,E755=""),"",INT(AVERAGE(MAX(OFFSET(E755,1-$M$3,0):E755),MIN(OFFSET(F755,1-$M$3,0):F755))))</f>
        <v/>
      </c>
      <c r="N755" s="65" t="str">
        <f t="shared" ca="1" si="58"/>
        <v/>
      </c>
      <c r="O755" s="102" t="str">
        <f ca="1">IF(ROW()&lt;$O$3+$N$3+3,"",IF(OFFSET(E755,1-$N$3,0)="","",INT(AVERAGE(MAX((OFFSET(E755,1-$O$3,0)):(OFFSET(E755,2-($N$3+$O$3),0))),MIN((OFFSET(F755,1-$O$3,0)):(OFFSET(F755,2-($N$3+$O$3),0)))))))</f>
        <v/>
      </c>
      <c r="P755" s="65" t="str">
        <f t="shared" ca="1" si="60"/>
        <v/>
      </c>
      <c r="Q755" s="93" t="str">
        <f t="shared" ca="1" si="59"/>
        <v/>
      </c>
      <c r="R755" s="90"/>
      <c r="S755" s="65"/>
      <c r="T755" s="65"/>
      <c r="U755" s="145" t="str">
        <f ca="1">IFERROR(AVERAGE(OFFSET(G755,1-U$3,0):G755),"")</f>
        <v/>
      </c>
      <c r="V755" s="85"/>
      <c r="W755" s="93"/>
      <c r="X755" s="146">
        <f t="shared" ca="1" si="61"/>
        <v>-1</v>
      </c>
      <c r="Y755" s="92"/>
      <c r="Z755" s="81"/>
      <c r="AA755" s="65"/>
      <c r="AB755" s="103"/>
      <c r="AC755" s="103"/>
      <c r="AD755" s="103"/>
      <c r="AE755" s="65"/>
      <c r="AF755" s="81"/>
      <c r="AG755" s="65"/>
      <c r="AH755" s="65"/>
      <c r="AI755" s="81"/>
      <c r="AJ755" s="65"/>
      <c r="AK755" s="103"/>
      <c r="AL755" s="103"/>
      <c r="AM755" s="103"/>
      <c r="AN755" s="65"/>
      <c r="AO755" s="81"/>
      <c r="AP755" s="65"/>
      <c r="AQ755" s="64"/>
    </row>
    <row r="756" spans="1:43" ht="18" customHeight="1">
      <c r="A756" s="46"/>
      <c r="B756" s="47"/>
      <c r="C756" s="48"/>
      <c r="D756" s="46"/>
      <c r="E756" s="46"/>
      <c r="F756" s="46"/>
      <c r="G756" s="46"/>
      <c r="H756" s="57" t="str">
        <f ca="1">IF(AND(COUNT(OFFSET(G756,1-H$3,0):G756)&lt;&gt;H$3),"",IF(AND(COUNT(OFFSET(G756,1-H$3,0):G756)=H$3,H755=""),AVERAGE(OFFSET(G756,1-H$3,0):G756),IF(COUNT(H755=1),H755+2/(H$3+1)*(G756-H755))))</f>
        <v/>
      </c>
      <c r="I756" s="57" t="str">
        <f ca="1">IF(AND(COUNT(OFFSET(G756,1-I$3,0):G756)&lt;&gt;I$3),"",IF(AND(COUNT(OFFSET(G756,1-I$3,0):G756)=I$3,I755=""),AVERAGE(OFFSET(G756,1-I$3,0):G756),IF(COUNT(I755=1),I755+2/(I$3+1)*(G756-I755))))</f>
        <v/>
      </c>
      <c r="J756" s="58" t="str">
        <f t="shared" ca="1" si="57"/>
        <v/>
      </c>
      <c r="K756" s="58" t="str">
        <f ca="1">IF(AND(COUNT(OFFSET(J756,1-K$3,0):J756)&lt;&gt;K$3),"",IF(AND(COUNT(OFFSET(J756,1-K$3,0):J756)=K$3,K755=""),AVERAGE(OFFSET(J756,1-K$3,0):J756),IF(COUNT(K755=1),K755+2/(K$3+1)*(J756-K755))))</f>
        <v/>
      </c>
      <c r="L756" s="82" t="str">
        <f ca="1">IF(OR(ROW()&lt;$L$3+3,E756=""),"",INT(AVERAGE(MAX(OFFSET(E756,1-$L$3,0):E756),MIN(OFFSET(F756,1-$L$3,0):F756))))</f>
        <v/>
      </c>
      <c r="M756" s="82" t="str">
        <f ca="1">IF(OR(ROW()&lt;$M$3+3,E756=""),"",INT(AVERAGE(MAX(OFFSET(E756,1-$M$3,0):E756),MIN(OFFSET(F756,1-$M$3,0):F756))))</f>
        <v/>
      </c>
      <c r="N756" s="65" t="str">
        <f t="shared" ca="1" si="58"/>
        <v/>
      </c>
      <c r="O756" s="102" t="str">
        <f ca="1">IF(ROW()&lt;$O$3+$N$3+3,"",IF(OFFSET(E756,1-$N$3,0)="","",INT(AVERAGE(MAX((OFFSET(E756,1-$O$3,0)):(OFFSET(E756,2-($N$3+$O$3),0))),MIN((OFFSET(F756,1-$O$3,0)):(OFFSET(F756,2-($N$3+$O$3),0)))))))</f>
        <v/>
      </c>
      <c r="P756" s="65" t="str">
        <f t="shared" ca="1" si="60"/>
        <v/>
      </c>
      <c r="Q756" s="93" t="str">
        <f t="shared" ca="1" si="59"/>
        <v/>
      </c>
      <c r="R756" s="90"/>
      <c r="S756" s="65"/>
      <c r="T756" s="65"/>
      <c r="U756" s="145" t="str">
        <f ca="1">IFERROR(AVERAGE(OFFSET(G756,1-U$3,0):G756),"")</f>
        <v/>
      </c>
      <c r="V756" s="85"/>
      <c r="W756" s="93"/>
      <c r="X756" s="146">
        <f t="shared" ca="1" si="61"/>
        <v>-1</v>
      </c>
      <c r="Y756" s="92"/>
      <c r="Z756" s="81"/>
      <c r="AA756" s="65"/>
      <c r="AB756" s="103"/>
      <c r="AC756" s="103"/>
      <c r="AD756" s="103"/>
      <c r="AE756" s="65"/>
      <c r="AF756" s="81"/>
      <c r="AG756" s="65"/>
      <c r="AH756" s="65"/>
      <c r="AI756" s="81"/>
      <c r="AJ756" s="65"/>
      <c r="AK756" s="103"/>
      <c r="AL756" s="103"/>
      <c r="AM756" s="103"/>
      <c r="AN756" s="65"/>
      <c r="AO756" s="81"/>
      <c r="AP756" s="65"/>
      <c r="AQ756" s="64"/>
    </row>
    <row r="757" spans="1:43" ht="18" customHeight="1">
      <c r="A757" s="46"/>
      <c r="B757" s="47"/>
      <c r="C757" s="48"/>
      <c r="D757" s="46"/>
      <c r="E757" s="46"/>
      <c r="F757" s="46"/>
      <c r="G757" s="46"/>
      <c r="H757" s="57" t="str">
        <f ca="1">IF(AND(COUNT(OFFSET(G757,1-H$3,0):G757)&lt;&gt;H$3),"",IF(AND(COUNT(OFFSET(G757,1-H$3,0):G757)=H$3,H756=""),AVERAGE(OFFSET(G757,1-H$3,0):G757),IF(COUNT(H756=1),H756+2/(H$3+1)*(G757-H756))))</f>
        <v/>
      </c>
      <c r="I757" s="57" t="str">
        <f ca="1">IF(AND(COUNT(OFFSET(G757,1-I$3,0):G757)&lt;&gt;I$3),"",IF(AND(COUNT(OFFSET(G757,1-I$3,0):G757)=I$3,I756=""),AVERAGE(OFFSET(G757,1-I$3,0):G757),IF(COUNT(I756=1),I756+2/(I$3+1)*(G757-I756))))</f>
        <v/>
      </c>
      <c r="J757" s="58" t="str">
        <f t="shared" ca="1" si="57"/>
        <v/>
      </c>
      <c r="K757" s="58" t="str">
        <f ca="1">IF(AND(COUNT(OFFSET(J757,1-K$3,0):J757)&lt;&gt;K$3),"",IF(AND(COUNT(OFFSET(J757,1-K$3,0):J757)=K$3,K756=""),AVERAGE(OFFSET(J757,1-K$3,0):J757),IF(COUNT(K756=1),K756+2/(K$3+1)*(J757-K756))))</f>
        <v/>
      </c>
      <c r="L757" s="82" t="str">
        <f ca="1">IF(OR(ROW()&lt;$L$3+3,E757=""),"",INT(AVERAGE(MAX(OFFSET(E757,1-$L$3,0):E757),MIN(OFFSET(F757,1-$L$3,0):F757))))</f>
        <v/>
      </c>
      <c r="M757" s="82" t="str">
        <f ca="1">IF(OR(ROW()&lt;$M$3+3,E757=""),"",INT(AVERAGE(MAX(OFFSET(E757,1-$M$3,0):E757),MIN(OFFSET(F757,1-$M$3,0):F757))))</f>
        <v/>
      </c>
      <c r="N757" s="65" t="str">
        <f t="shared" ca="1" si="58"/>
        <v/>
      </c>
      <c r="O757" s="102" t="str">
        <f ca="1">IF(ROW()&lt;$O$3+$N$3+3,"",IF(OFFSET(E757,1-$N$3,0)="","",INT(AVERAGE(MAX((OFFSET(E757,1-$O$3,0)):(OFFSET(E757,2-($N$3+$O$3),0))),MIN((OFFSET(F757,1-$O$3,0)):(OFFSET(F757,2-($N$3+$O$3),0)))))))</f>
        <v/>
      </c>
      <c r="P757" s="65" t="str">
        <f t="shared" ca="1" si="60"/>
        <v/>
      </c>
      <c r="Q757" s="93" t="str">
        <f t="shared" ca="1" si="59"/>
        <v/>
      </c>
      <c r="R757" s="90"/>
      <c r="S757" s="65"/>
      <c r="T757" s="65"/>
      <c r="U757" s="145" t="str">
        <f ca="1">IFERROR(AVERAGE(OFFSET(G757,1-U$3,0):G757),"")</f>
        <v/>
      </c>
      <c r="V757" s="85"/>
      <c r="W757" s="93"/>
      <c r="X757" s="146">
        <f t="shared" ca="1" si="61"/>
        <v>-1</v>
      </c>
      <c r="Y757" s="92"/>
      <c r="Z757" s="81"/>
      <c r="AA757" s="65"/>
      <c r="AB757" s="103"/>
      <c r="AC757" s="103"/>
      <c r="AD757" s="103"/>
      <c r="AE757" s="65"/>
      <c r="AF757" s="81"/>
      <c r="AG757" s="65"/>
      <c r="AH757" s="65"/>
      <c r="AI757" s="81"/>
      <c r="AJ757" s="65"/>
      <c r="AK757" s="103"/>
      <c r="AL757" s="103"/>
      <c r="AM757" s="103"/>
      <c r="AN757" s="65"/>
      <c r="AO757" s="81"/>
      <c r="AP757" s="65"/>
      <c r="AQ757" s="64"/>
    </row>
    <row r="758" spans="1:43" ht="18" customHeight="1">
      <c r="A758" s="46"/>
      <c r="B758" s="47"/>
      <c r="C758" s="48"/>
      <c r="D758" s="46"/>
      <c r="E758" s="46"/>
      <c r="F758" s="46"/>
      <c r="G758" s="46"/>
      <c r="H758" s="57" t="str">
        <f ca="1">IF(AND(COUNT(OFFSET(G758,1-H$3,0):G758)&lt;&gt;H$3),"",IF(AND(COUNT(OFFSET(G758,1-H$3,0):G758)=H$3,H757=""),AVERAGE(OFFSET(G758,1-H$3,0):G758),IF(COUNT(H757=1),H757+2/(H$3+1)*(G758-H757))))</f>
        <v/>
      </c>
      <c r="I758" s="57" t="str">
        <f ca="1">IF(AND(COUNT(OFFSET(G758,1-I$3,0):G758)&lt;&gt;I$3),"",IF(AND(COUNT(OFFSET(G758,1-I$3,0):G758)=I$3,I757=""),AVERAGE(OFFSET(G758,1-I$3,0):G758),IF(COUNT(I757=1),I757+2/(I$3+1)*(G758-I757))))</f>
        <v/>
      </c>
      <c r="J758" s="58" t="str">
        <f t="shared" ca="1" si="57"/>
        <v/>
      </c>
      <c r="K758" s="58" t="str">
        <f ca="1">IF(AND(COUNT(OFFSET(J758,1-K$3,0):J758)&lt;&gt;K$3),"",IF(AND(COUNT(OFFSET(J758,1-K$3,0):J758)=K$3,K757=""),AVERAGE(OFFSET(J758,1-K$3,0):J758),IF(COUNT(K757=1),K757+2/(K$3+1)*(J758-K757))))</f>
        <v/>
      </c>
      <c r="L758" s="82" t="str">
        <f ca="1">IF(OR(ROW()&lt;$L$3+3,E758=""),"",INT(AVERAGE(MAX(OFFSET(E758,1-$L$3,0):E758),MIN(OFFSET(F758,1-$L$3,0):F758))))</f>
        <v/>
      </c>
      <c r="M758" s="82" t="str">
        <f ca="1">IF(OR(ROW()&lt;$M$3+3,E758=""),"",INT(AVERAGE(MAX(OFFSET(E758,1-$M$3,0):E758),MIN(OFFSET(F758,1-$M$3,0):F758))))</f>
        <v/>
      </c>
      <c r="N758" s="65" t="str">
        <f t="shared" ca="1" si="58"/>
        <v/>
      </c>
      <c r="O758" s="102" t="str">
        <f ca="1">IF(ROW()&lt;$O$3+$N$3+3,"",IF(OFFSET(E758,1-$N$3,0)="","",INT(AVERAGE(MAX((OFFSET(E758,1-$O$3,0)):(OFFSET(E758,2-($N$3+$O$3),0))),MIN((OFFSET(F758,1-$O$3,0)):(OFFSET(F758,2-($N$3+$O$3),0)))))))</f>
        <v/>
      </c>
      <c r="P758" s="65" t="str">
        <f t="shared" ca="1" si="60"/>
        <v/>
      </c>
      <c r="Q758" s="93" t="str">
        <f t="shared" ca="1" si="59"/>
        <v/>
      </c>
      <c r="R758" s="90"/>
      <c r="S758" s="65"/>
      <c r="T758" s="65"/>
      <c r="U758" s="145" t="str">
        <f ca="1">IFERROR(AVERAGE(OFFSET(G758,1-U$3,0):G758),"")</f>
        <v/>
      </c>
      <c r="V758" s="85"/>
      <c r="W758" s="93"/>
      <c r="X758" s="146">
        <f t="shared" ca="1" si="61"/>
        <v>-1</v>
      </c>
      <c r="Y758" s="92"/>
      <c r="Z758" s="81"/>
      <c r="AA758" s="65"/>
      <c r="AB758" s="103"/>
      <c r="AC758" s="103"/>
      <c r="AD758" s="103"/>
      <c r="AE758" s="65"/>
      <c r="AF758" s="81"/>
      <c r="AG758" s="65"/>
      <c r="AH758" s="65"/>
      <c r="AI758" s="81"/>
      <c r="AJ758" s="65"/>
      <c r="AK758" s="103"/>
      <c r="AL758" s="103"/>
      <c r="AM758" s="103"/>
      <c r="AN758" s="65"/>
      <c r="AO758" s="81"/>
      <c r="AP758" s="65"/>
      <c r="AQ758" s="64"/>
    </row>
    <row r="759" spans="1:43" ht="18" customHeight="1">
      <c r="A759" s="46"/>
      <c r="B759" s="47"/>
      <c r="C759" s="48"/>
      <c r="D759" s="46"/>
      <c r="E759" s="46"/>
      <c r="F759" s="46"/>
      <c r="G759" s="46"/>
      <c r="H759" s="57" t="str">
        <f ca="1">IF(AND(COUNT(OFFSET(G759,1-H$3,0):G759)&lt;&gt;H$3),"",IF(AND(COUNT(OFFSET(G759,1-H$3,0):G759)=H$3,H758=""),AVERAGE(OFFSET(G759,1-H$3,0):G759),IF(COUNT(H758=1),H758+2/(H$3+1)*(G759-H758))))</f>
        <v/>
      </c>
      <c r="I759" s="57" t="str">
        <f ca="1">IF(AND(COUNT(OFFSET(G759,1-I$3,0):G759)&lt;&gt;I$3),"",IF(AND(COUNT(OFFSET(G759,1-I$3,0):G759)=I$3,I758=""),AVERAGE(OFFSET(G759,1-I$3,0):G759),IF(COUNT(I758=1),I758+2/(I$3+1)*(G759-I758))))</f>
        <v/>
      </c>
      <c r="J759" s="58" t="str">
        <f t="shared" ca="1" si="57"/>
        <v/>
      </c>
      <c r="K759" s="58" t="str">
        <f ca="1">IF(AND(COUNT(OFFSET(J759,1-K$3,0):J759)&lt;&gt;K$3),"",IF(AND(COUNT(OFFSET(J759,1-K$3,0):J759)=K$3,K758=""),AVERAGE(OFFSET(J759,1-K$3,0):J759),IF(COUNT(K758=1),K758+2/(K$3+1)*(J759-K758))))</f>
        <v/>
      </c>
      <c r="L759" s="82" t="str">
        <f ca="1">IF(OR(ROW()&lt;$L$3+3,E759=""),"",INT(AVERAGE(MAX(OFFSET(E759,1-$L$3,0):E759),MIN(OFFSET(F759,1-$L$3,0):F759))))</f>
        <v/>
      </c>
      <c r="M759" s="82" t="str">
        <f ca="1">IF(OR(ROW()&lt;$M$3+3,E759=""),"",INT(AVERAGE(MAX(OFFSET(E759,1-$M$3,0):E759),MIN(OFFSET(F759,1-$M$3,0):F759))))</f>
        <v/>
      </c>
      <c r="N759" s="65" t="str">
        <f t="shared" ca="1" si="58"/>
        <v/>
      </c>
      <c r="O759" s="102" t="str">
        <f ca="1">IF(ROW()&lt;$O$3+$N$3+3,"",IF(OFFSET(E759,1-$N$3,0)="","",INT(AVERAGE(MAX((OFFSET(E759,1-$O$3,0)):(OFFSET(E759,2-($N$3+$O$3),0))),MIN((OFFSET(F759,1-$O$3,0)):(OFFSET(F759,2-($N$3+$O$3),0)))))))</f>
        <v/>
      </c>
      <c r="P759" s="65" t="str">
        <f t="shared" ca="1" si="60"/>
        <v/>
      </c>
      <c r="Q759" s="93" t="str">
        <f t="shared" ca="1" si="59"/>
        <v/>
      </c>
      <c r="R759" s="90"/>
      <c r="S759" s="65"/>
      <c r="T759" s="65"/>
      <c r="U759" s="145" t="str">
        <f ca="1">IFERROR(AVERAGE(OFFSET(G759,1-U$3,0):G759),"")</f>
        <v/>
      </c>
      <c r="V759" s="85"/>
      <c r="W759" s="93"/>
      <c r="X759" s="146">
        <f t="shared" ca="1" si="61"/>
        <v>-1</v>
      </c>
      <c r="Y759" s="92"/>
      <c r="Z759" s="81"/>
      <c r="AA759" s="65"/>
      <c r="AB759" s="103"/>
      <c r="AC759" s="103"/>
      <c r="AD759" s="103"/>
      <c r="AE759" s="65"/>
      <c r="AF759" s="81"/>
      <c r="AG759" s="65"/>
      <c r="AH759" s="65"/>
      <c r="AI759" s="81"/>
      <c r="AJ759" s="65"/>
      <c r="AK759" s="103"/>
      <c r="AL759" s="103"/>
      <c r="AM759" s="103"/>
      <c r="AN759" s="65"/>
      <c r="AO759" s="81"/>
      <c r="AP759" s="65"/>
      <c r="AQ759" s="64"/>
    </row>
    <row r="760" spans="1:43" ht="18" customHeight="1">
      <c r="A760" s="46"/>
      <c r="B760" s="47"/>
      <c r="C760" s="48"/>
      <c r="D760" s="46"/>
      <c r="E760" s="46"/>
      <c r="F760" s="46"/>
      <c r="G760" s="46"/>
      <c r="H760" s="57" t="str">
        <f ca="1">IF(AND(COUNT(OFFSET(G760,1-H$3,0):G760)&lt;&gt;H$3),"",IF(AND(COUNT(OFFSET(G760,1-H$3,0):G760)=H$3,H759=""),AVERAGE(OFFSET(G760,1-H$3,0):G760),IF(COUNT(H759=1),H759+2/(H$3+1)*(G760-H759))))</f>
        <v/>
      </c>
      <c r="I760" s="57" t="str">
        <f ca="1">IF(AND(COUNT(OFFSET(G760,1-I$3,0):G760)&lt;&gt;I$3),"",IF(AND(COUNT(OFFSET(G760,1-I$3,0):G760)=I$3,I759=""),AVERAGE(OFFSET(G760,1-I$3,0):G760),IF(COUNT(I759=1),I759+2/(I$3+1)*(G760-I759))))</f>
        <v/>
      </c>
      <c r="J760" s="58" t="str">
        <f t="shared" ca="1" si="57"/>
        <v/>
      </c>
      <c r="K760" s="58" t="str">
        <f ca="1">IF(AND(COUNT(OFFSET(J760,1-K$3,0):J760)&lt;&gt;K$3),"",IF(AND(COUNT(OFFSET(J760,1-K$3,0):J760)=K$3,K759=""),AVERAGE(OFFSET(J760,1-K$3,0):J760),IF(COUNT(K759=1),K759+2/(K$3+1)*(J760-K759))))</f>
        <v/>
      </c>
      <c r="L760" s="82" t="str">
        <f ca="1">IF(OR(ROW()&lt;$L$3+3,E760=""),"",INT(AVERAGE(MAX(OFFSET(E760,1-$L$3,0):E760),MIN(OFFSET(F760,1-$L$3,0):F760))))</f>
        <v/>
      </c>
      <c r="M760" s="82" t="str">
        <f ca="1">IF(OR(ROW()&lt;$M$3+3,E760=""),"",INT(AVERAGE(MAX(OFFSET(E760,1-$M$3,0):E760),MIN(OFFSET(F760,1-$M$3,0):F760))))</f>
        <v/>
      </c>
      <c r="N760" s="65" t="str">
        <f t="shared" ca="1" si="58"/>
        <v/>
      </c>
      <c r="O760" s="102" t="str">
        <f ca="1">IF(ROW()&lt;$O$3+$N$3+3,"",IF(OFFSET(E760,1-$N$3,0)="","",INT(AVERAGE(MAX((OFFSET(E760,1-$O$3,0)):(OFFSET(E760,2-($N$3+$O$3),0))),MIN((OFFSET(F760,1-$O$3,0)):(OFFSET(F760,2-($N$3+$O$3),0)))))))</f>
        <v/>
      </c>
      <c r="P760" s="65" t="str">
        <f t="shared" ca="1" si="60"/>
        <v/>
      </c>
      <c r="Q760" s="93" t="str">
        <f t="shared" ca="1" si="59"/>
        <v/>
      </c>
      <c r="R760" s="90"/>
      <c r="S760" s="65"/>
      <c r="T760" s="65"/>
      <c r="U760" s="145" t="str">
        <f ca="1">IFERROR(AVERAGE(OFFSET(G760,1-U$3,0):G760),"")</f>
        <v/>
      </c>
      <c r="V760" s="85"/>
      <c r="W760" s="93"/>
      <c r="X760" s="146">
        <f t="shared" ca="1" si="61"/>
        <v>-1</v>
      </c>
      <c r="Y760" s="92"/>
      <c r="Z760" s="81"/>
      <c r="AA760" s="65"/>
      <c r="AB760" s="103"/>
      <c r="AC760" s="103"/>
      <c r="AD760" s="103"/>
      <c r="AE760" s="65"/>
      <c r="AF760" s="81"/>
      <c r="AG760" s="65"/>
      <c r="AH760" s="65"/>
      <c r="AI760" s="81"/>
      <c r="AJ760" s="65"/>
      <c r="AK760" s="103"/>
      <c r="AL760" s="103"/>
      <c r="AM760" s="103"/>
      <c r="AN760" s="65"/>
      <c r="AO760" s="81"/>
      <c r="AP760" s="65"/>
      <c r="AQ760" s="64"/>
    </row>
    <row r="761" spans="1:43" ht="18" customHeight="1">
      <c r="A761" s="46"/>
      <c r="B761" s="47"/>
      <c r="C761" s="48"/>
      <c r="D761" s="46"/>
      <c r="E761" s="46"/>
      <c r="F761" s="46"/>
      <c r="G761" s="46"/>
      <c r="H761" s="57" t="str">
        <f ca="1">IF(AND(COUNT(OFFSET(G761,1-H$3,0):G761)&lt;&gt;H$3),"",IF(AND(COUNT(OFFSET(G761,1-H$3,0):G761)=H$3,H760=""),AVERAGE(OFFSET(G761,1-H$3,0):G761),IF(COUNT(H760=1),H760+2/(H$3+1)*(G761-H760))))</f>
        <v/>
      </c>
      <c r="I761" s="57" t="str">
        <f ca="1">IF(AND(COUNT(OFFSET(G761,1-I$3,0):G761)&lt;&gt;I$3),"",IF(AND(COUNT(OFFSET(G761,1-I$3,0):G761)=I$3,I760=""),AVERAGE(OFFSET(G761,1-I$3,0):G761),IF(COUNT(I760=1),I760+2/(I$3+1)*(G761-I760))))</f>
        <v/>
      </c>
      <c r="J761" s="58" t="str">
        <f t="shared" ca="1" si="57"/>
        <v/>
      </c>
      <c r="K761" s="58" t="str">
        <f ca="1">IF(AND(COUNT(OFFSET(J761,1-K$3,0):J761)&lt;&gt;K$3),"",IF(AND(COUNT(OFFSET(J761,1-K$3,0):J761)=K$3,K760=""),AVERAGE(OFFSET(J761,1-K$3,0):J761),IF(COUNT(K760=1),K760+2/(K$3+1)*(J761-K760))))</f>
        <v/>
      </c>
      <c r="L761" s="82" t="str">
        <f ca="1">IF(OR(ROW()&lt;$L$3+3,E761=""),"",INT(AVERAGE(MAX(OFFSET(E761,1-$L$3,0):E761),MIN(OFFSET(F761,1-$L$3,0):F761))))</f>
        <v/>
      </c>
      <c r="M761" s="82" t="str">
        <f ca="1">IF(OR(ROW()&lt;$M$3+3,E761=""),"",INT(AVERAGE(MAX(OFFSET(E761,1-$M$3,0):E761),MIN(OFFSET(F761,1-$M$3,0):F761))))</f>
        <v/>
      </c>
      <c r="N761" s="65" t="str">
        <f t="shared" ca="1" si="58"/>
        <v/>
      </c>
      <c r="O761" s="102" t="str">
        <f ca="1">IF(ROW()&lt;$O$3+$N$3+3,"",IF(OFFSET(E761,1-$N$3,0)="","",INT(AVERAGE(MAX((OFFSET(E761,1-$O$3,0)):(OFFSET(E761,2-($N$3+$O$3),0))),MIN((OFFSET(F761,1-$O$3,0)):(OFFSET(F761,2-($N$3+$O$3),0)))))))</f>
        <v/>
      </c>
      <c r="P761" s="65" t="str">
        <f t="shared" ca="1" si="60"/>
        <v/>
      </c>
      <c r="Q761" s="93" t="str">
        <f t="shared" ca="1" si="59"/>
        <v/>
      </c>
      <c r="R761" s="90"/>
      <c r="S761" s="65"/>
      <c r="T761" s="65"/>
      <c r="U761" s="145" t="str">
        <f ca="1">IFERROR(AVERAGE(OFFSET(G761,1-U$3,0):G761),"")</f>
        <v/>
      </c>
      <c r="V761" s="85"/>
      <c r="W761" s="93"/>
      <c r="X761" s="146">
        <f t="shared" ca="1" si="61"/>
        <v>-1</v>
      </c>
      <c r="Y761" s="92"/>
      <c r="Z761" s="81"/>
      <c r="AA761" s="65"/>
      <c r="AB761" s="103"/>
      <c r="AC761" s="103"/>
      <c r="AD761" s="103"/>
      <c r="AE761" s="65"/>
      <c r="AF761" s="81"/>
      <c r="AG761" s="65"/>
      <c r="AH761" s="65"/>
      <c r="AI761" s="81"/>
      <c r="AJ761" s="65"/>
      <c r="AK761" s="103"/>
      <c r="AL761" s="103"/>
      <c r="AM761" s="103"/>
      <c r="AN761" s="65"/>
      <c r="AO761" s="81"/>
      <c r="AP761" s="65"/>
      <c r="AQ761" s="64"/>
    </row>
    <row r="762" spans="1:43" ht="18" customHeight="1">
      <c r="A762" s="46"/>
      <c r="B762" s="47"/>
      <c r="C762" s="48"/>
      <c r="D762" s="46"/>
      <c r="E762" s="46"/>
      <c r="F762" s="46"/>
      <c r="G762" s="46"/>
      <c r="H762" s="57" t="str">
        <f ca="1">IF(AND(COUNT(OFFSET(G762,1-H$3,0):G762)&lt;&gt;H$3),"",IF(AND(COUNT(OFFSET(G762,1-H$3,0):G762)=H$3,H761=""),AVERAGE(OFFSET(G762,1-H$3,0):G762),IF(COUNT(H761=1),H761+2/(H$3+1)*(G762-H761))))</f>
        <v/>
      </c>
      <c r="I762" s="57" t="str">
        <f ca="1">IF(AND(COUNT(OFFSET(G762,1-I$3,0):G762)&lt;&gt;I$3),"",IF(AND(COUNT(OFFSET(G762,1-I$3,0):G762)=I$3,I761=""),AVERAGE(OFFSET(G762,1-I$3,0):G762),IF(COUNT(I761=1),I761+2/(I$3+1)*(G762-I761))))</f>
        <v/>
      </c>
      <c r="J762" s="58" t="str">
        <f t="shared" ca="1" si="57"/>
        <v/>
      </c>
      <c r="K762" s="58" t="str">
        <f ca="1">IF(AND(COUNT(OFFSET(J762,1-K$3,0):J762)&lt;&gt;K$3),"",IF(AND(COUNT(OFFSET(J762,1-K$3,0):J762)=K$3,K761=""),AVERAGE(OFFSET(J762,1-K$3,0):J762),IF(COUNT(K761=1),K761+2/(K$3+1)*(J762-K761))))</f>
        <v/>
      </c>
      <c r="L762" s="82" t="str">
        <f ca="1">IF(OR(ROW()&lt;$L$3+3,E762=""),"",INT(AVERAGE(MAX(OFFSET(E762,1-$L$3,0):E762),MIN(OFFSET(F762,1-$L$3,0):F762))))</f>
        <v/>
      </c>
      <c r="M762" s="82" t="str">
        <f ca="1">IF(OR(ROW()&lt;$M$3+3,E762=""),"",INT(AVERAGE(MAX(OFFSET(E762,1-$M$3,0):E762),MIN(OFFSET(F762,1-$M$3,0):F762))))</f>
        <v/>
      </c>
      <c r="N762" s="65" t="str">
        <f t="shared" ca="1" si="58"/>
        <v/>
      </c>
      <c r="O762" s="102" t="str">
        <f ca="1">IF(ROW()&lt;$O$3+$N$3+3,"",IF(OFFSET(E762,1-$N$3,0)="","",INT(AVERAGE(MAX((OFFSET(E762,1-$O$3,0)):(OFFSET(E762,2-($N$3+$O$3),0))),MIN((OFFSET(F762,1-$O$3,0)):(OFFSET(F762,2-($N$3+$O$3),0)))))))</f>
        <v/>
      </c>
      <c r="P762" s="65" t="str">
        <f t="shared" ca="1" si="60"/>
        <v/>
      </c>
      <c r="Q762" s="93" t="str">
        <f t="shared" ca="1" si="59"/>
        <v/>
      </c>
      <c r="R762" s="90"/>
      <c r="S762" s="65"/>
      <c r="T762" s="65"/>
      <c r="U762" s="145" t="str">
        <f ca="1">IFERROR(AVERAGE(OFFSET(G762,1-U$3,0):G762),"")</f>
        <v/>
      </c>
      <c r="V762" s="85"/>
      <c r="W762" s="93"/>
      <c r="X762" s="146">
        <f t="shared" ca="1" si="61"/>
        <v>-1</v>
      </c>
      <c r="Y762" s="92"/>
      <c r="Z762" s="81"/>
      <c r="AA762" s="65"/>
      <c r="AB762" s="103"/>
      <c r="AC762" s="103"/>
      <c r="AD762" s="103"/>
      <c r="AE762" s="65"/>
      <c r="AF762" s="81"/>
      <c r="AG762" s="65"/>
      <c r="AH762" s="65"/>
      <c r="AI762" s="81"/>
      <c r="AJ762" s="65"/>
      <c r="AK762" s="103"/>
      <c r="AL762" s="103"/>
      <c r="AM762" s="103"/>
      <c r="AN762" s="65"/>
      <c r="AO762" s="81"/>
      <c r="AP762" s="65"/>
      <c r="AQ762" s="64"/>
    </row>
    <row r="763" spans="1:43" ht="18" customHeight="1">
      <c r="A763" s="46"/>
      <c r="B763" s="47"/>
      <c r="C763" s="48"/>
      <c r="D763" s="46"/>
      <c r="E763" s="46"/>
      <c r="F763" s="46"/>
      <c r="G763" s="46"/>
      <c r="H763" s="57" t="str">
        <f ca="1">IF(AND(COUNT(OFFSET(G763,1-H$3,0):G763)&lt;&gt;H$3),"",IF(AND(COUNT(OFFSET(G763,1-H$3,0):G763)=H$3,H762=""),AVERAGE(OFFSET(G763,1-H$3,0):G763),IF(COUNT(H762=1),H762+2/(H$3+1)*(G763-H762))))</f>
        <v/>
      </c>
      <c r="I763" s="57" t="str">
        <f ca="1">IF(AND(COUNT(OFFSET(G763,1-I$3,0):G763)&lt;&gt;I$3),"",IF(AND(COUNT(OFFSET(G763,1-I$3,0):G763)=I$3,I762=""),AVERAGE(OFFSET(G763,1-I$3,0):G763),IF(COUNT(I762=1),I762+2/(I$3+1)*(G763-I762))))</f>
        <v/>
      </c>
      <c r="J763" s="58" t="str">
        <f t="shared" ca="1" si="57"/>
        <v/>
      </c>
      <c r="K763" s="58" t="str">
        <f ca="1">IF(AND(COUNT(OFFSET(J763,1-K$3,0):J763)&lt;&gt;K$3),"",IF(AND(COUNT(OFFSET(J763,1-K$3,0):J763)=K$3,K762=""),AVERAGE(OFFSET(J763,1-K$3,0):J763),IF(COUNT(K762=1),K762+2/(K$3+1)*(J763-K762))))</f>
        <v/>
      </c>
      <c r="L763" s="82" t="str">
        <f ca="1">IF(OR(ROW()&lt;$L$3+3,E763=""),"",INT(AVERAGE(MAX(OFFSET(E763,1-$L$3,0):E763),MIN(OFFSET(F763,1-$L$3,0):F763))))</f>
        <v/>
      </c>
      <c r="M763" s="82" t="str">
        <f ca="1">IF(OR(ROW()&lt;$M$3+3,E763=""),"",INT(AVERAGE(MAX(OFFSET(E763,1-$M$3,0):E763),MIN(OFFSET(F763,1-$M$3,0):F763))))</f>
        <v/>
      </c>
      <c r="N763" s="65" t="str">
        <f t="shared" ca="1" si="58"/>
        <v/>
      </c>
      <c r="O763" s="102" t="str">
        <f ca="1">IF(ROW()&lt;$O$3+$N$3+3,"",IF(OFFSET(E763,1-$N$3,0)="","",INT(AVERAGE(MAX((OFFSET(E763,1-$O$3,0)):(OFFSET(E763,2-($N$3+$O$3),0))),MIN((OFFSET(F763,1-$O$3,0)):(OFFSET(F763,2-($N$3+$O$3),0)))))))</f>
        <v/>
      </c>
      <c r="P763" s="65" t="str">
        <f t="shared" ca="1" si="60"/>
        <v/>
      </c>
      <c r="Q763" s="93" t="str">
        <f t="shared" ca="1" si="59"/>
        <v/>
      </c>
      <c r="R763" s="90"/>
      <c r="S763" s="65"/>
      <c r="T763" s="65"/>
      <c r="U763" s="145" t="str">
        <f ca="1">IFERROR(AVERAGE(OFFSET(G763,1-U$3,0):G763),"")</f>
        <v/>
      </c>
      <c r="V763" s="85"/>
      <c r="W763" s="93"/>
      <c r="X763" s="146">
        <f t="shared" ca="1" si="61"/>
        <v>-1</v>
      </c>
      <c r="Y763" s="92"/>
      <c r="Z763" s="81"/>
      <c r="AA763" s="65"/>
      <c r="AB763" s="103"/>
      <c r="AC763" s="103"/>
      <c r="AD763" s="103"/>
      <c r="AE763" s="65"/>
      <c r="AF763" s="81"/>
      <c r="AG763" s="65"/>
      <c r="AH763" s="65"/>
      <c r="AI763" s="81"/>
      <c r="AJ763" s="65"/>
      <c r="AK763" s="103"/>
      <c r="AL763" s="103"/>
      <c r="AM763" s="103"/>
      <c r="AN763" s="65"/>
      <c r="AO763" s="81"/>
      <c r="AP763" s="65"/>
      <c r="AQ763" s="64"/>
    </row>
    <row r="764" spans="1:43" ht="18" customHeight="1">
      <c r="A764" s="46"/>
      <c r="B764" s="47"/>
      <c r="C764" s="48"/>
      <c r="D764" s="46"/>
      <c r="E764" s="46"/>
      <c r="F764" s="46"/>
      <c r="G764" s="46"/>
      <c r="H764" s="57" t="str">
        <f ca="1">IF(AND(COUNT(OFFSET(G764,1-H$3,0):G764)&lt;&gt;H$3),"",IF(AND(COUNT(OFFSET(G764,1-H$3,0):G764)=H$3,H763=""),AVERAGE(OFFSET(G764,1-H$3,0):G764),IF(COUNT(H763=1),H763+2/(H$3+1)*(G764-H763))))</f>
        <v/>
      </c>
      <c r="I764" s="57" t="str">
        <f ca="1">IF(AND(COUNT(OFFSET(G764,1-I$3,0):G764)&lt;&gt;I$3),"",IF(AND(COUNT(OFFSET(G764,1-I$3,0):G764)=I$3,I763=""),AVERAGE(OFFSET(G764,1-I$3,0):G764),IF(COUNT(I763=1),I763+2/(I$3+1)*(G764-I763))))</f>
        <v/>
      </c>
      <c r="J764" s="58" t="str">
        <f t="shared" ca="1" si="57"/>
        <v/>
      </c>
      <c r="K764" s="58" t="str">
        <f ca="1">IF(AND(COUNT(OFFSET(J764,1-K$3,0):J764)&lt;&gt;K$3),"",IF(AND(COUNT(OFFSET(J764,1-K$3,0):J764)=K$3,K763=""),AVERAGE(OFFSET(J764,1-K$3,0):J764),IF(COUNT(K763=1),K763+2/(K$3+1)*(J764-K763))))</f>
        <v/>
      </c>
      <c r="L764" s="82" t="str">
        <f ca="1">IF(OR(ROW()&lt;$L$3+3,E764=""),"",INT(AVERAGE(MAX(OFFSET(E764,1-$L$3,0):E764),MIN(OFFSET(F764,1-$L$3,0):F764))))</f>
        <v/>
      </c>
      <c r="M764" s="82" t="str">
        <f ca="1">IF(OR(ROW()&lt;$M$3+3,E764=""),"",INT(AVERAGE(MAX(OFFSET(E764,1-$M$3,0):E764),MIN(OFFSET(F764,1-$M$3,0):F764))))</f>
        <v/>
      </c>
      <c r="N764" s="65" t="str">
        <f t="shared" ca="1" si="58"/>
        <v/>
      </c>
      <c r="O764" s="102" t="str">
        <f ca="1">IF(ROW()&lt;$O$3+$N$3+3,"",IF(OFFSET(E764,1-$N$3,0)="","",INT(AVERAGE(MAX((OFFSET(E764,1-$O$3,0)):(OFFSET(E764,2-($N$3+$O$3),0))),MIN((OFFSET(F764,1-$O$3,0)):(OFFSET(F764,2-($N$3+$O$3),0)))))))</f>
        <v/>
      </c>
      <c r="P764" s="65" t="str">
        <f t="shared" ca="1" si="60"/>
        <v/>
      </c>
      <c r="Q764" s="93" t="str">
        <f t="shared" ca="1" si="59"/>
        <v/>
      </c>
      <c r="R764" s="90"/>
      <c r="S764" s="65"/>
      <c r="T764" s="65"/>
      <c r="U764" s="145" t="str">
        <f ca="1">IFERROR(AVERAGE(OFFSET(G764,1-U$3,0):G764),"")</f>
        <v/>
      </c>
      <c r="V764" s="85"/>
      <c r="W764" s="93"/>
      <c r="X764" s="146">
        <f t="shared" ca="1" si="61"/>
        <v>-1</v>
      </c>
      <c r="Y764" s="92"/>
      <c r="Z764" s="81"/>
      <c r="AA764" s="65"/>
      <c r="AB764" s="103"/>
      <c r="AC764" s="103"/>
      <c r="AD764" s="103"/>
      <c r="AE764" s="65"/>
      <c r="AF764" s="81"/>
      <c r="AG764" s="65"/>
      <c r="AH764" s="65"/>
      <c r="AI764" s="81"/>
      <c r="AJ764" s="65"/>
      <c r="AK764" s="103"/>
      <c r="AL764" s="103"/>
      <c r="AM764" s="103"/>
      <c r="AN764" s="65"/>
      <c r="AO764" s="81"/>
      <c r="AP764" s="65"/>
      <c r="AQ764" s="64"/>
    </row>
    <row r="765" spans="1:43" ht="18" customHeight="1">
      <c r="A765" s="46"/>
      <c r="B765" s="47"/>
      <c r="C765" s="48"/>
      <c r="D765" s="46"/>
      <c r="E765" s="46"/>
      <c r="F765" s="46"/>
      <c r="G765" s="46"/>
      <c r="H765" s="57" t="str">
        <f ca="1">IF(AND(COUNT(OFFSET(G765,1-H$3,0):G765)&lt;&gt;H$3),"",IF(AND(COUNT(OFFSET(G765,1-H$3,0):G765)=H$3,H764=""),AVERAGE(OFFSET(G765,1-H$3,0):G765),IF(COUNT(H764=1),H764+2/(H$3+1)*(G765-H764))))</f>
        <v/>
      </c>
      <c r="I765" s="57" t="str">
        <f ca="1">IF(AND(COUNT(OFFSET(G765,1-I$3,0):G765)&lt;&gt;I$3),"",IF(AND(COUNT(OFFSET(G765,1-I$3,0):G765)=I$3,I764=""),AVERAGE(OFFSET(G765,1-I$3,0):G765),IF(COUNT(I764=1),I764+2/(I$3+1)*(G765-I764))))</f>
        <v/>
      </c>
      <c r="J765" s="58" t="str">
        <f t="shared" ca="1" si="57"/>
        <v/>
      </c>
      <c r="K765" s="58" t="str">
        <f ca="1">IF(AND(COUNT(OFFSET(J765,1-K$3,0):J765)&lt;&gt;K$3),"",IF(AND(COUNT(OFFSET(J765,1-K$3,0):J765)=K$3,K764=""),AVERAGE(OFFSET(J765,1-K$3,0):J765),IF(COUNT(K764=1),K764+2/(K$3+1)*(J765-K764))))</f>
        <v/>
      </c>
      <c r="L765" s="82" t="str">
        <f ca="1">IF(OR(ROW()&lt;$L$3+3,E765=""),"",INT(AVERAGE(MAX(OFFSET(E765,1-$L$3,0):E765),MIN(OFFSET(F765,1-$L$3,0):F765))))</f>
        <v/>
      </c>
      <c r="M765" s="82" t="str">
        <f ca="1">IF(OR(ROW()&lt;$M$3+3,E765=""),"",INT(AVERAGE(MAX(OFFSET(E765,1-$M$3,0):E765),MIN(OFFSET(F765,1-$M$3,0):F765))))</f>
        <v/>
      </c>
      <c r="N765" s="65" t="str">
        <f t="shared" ca="1" si="58"/>
        <v/>
      </c>
      <c r="O765" s="102" t="str">
        <f ca="1">IF(ROW()&lt;$O$3+$N$3+3,"",IF(OFFSET(E765,1-$N$3,0)="","",INT(AVERAGE(MAX((OFFSET(E765,1-$O$3,0)):(OFFSET(E765,2-($N$3+$O$3),0))),MIN((OFFSET(F765,1-$O$3,0)):(OFFSET(F765,2-($N$3+$O$3),0)))))))</f>
        <v/>
      </c>
      <c r="P765" s="65" t="str">
        <f t="shared" ca="1" si="60"/>
        <v/>
      </c>
      <c r="Q765" s="93" t="str">
        <f t="shared" ca="1" si="59"/>
        <v/>
      </c>
      <c r="R765" s="90"/>
      <c r="S765" s="65"/>
      <c r="T765" s="65"/>
      <c r="U765" s="145" t="str">
        <f ca="1">IFERROR(AVERAGE(OFFSET(G765,1-U$3,0):G765),"")</f>
        <v/>
      </c>
      <c r="V765" s="85"/>
      <c r="W765" s="93"/>
      <c r="X765" s="146">
        <f t="shared" ca="1" si="61"/>
        <v>-1</v>
      </c>
      <c r="Y765" s="92"/>
      <c r="Z765" s="81"/>
      <c r="AA765" s="65"/>
      <c r="AB765" s="103"/>
      <c r="AC765" s="103"/>
      <c r="AD765" s="103"/>
      <c r="AE765" s="65"/>
      <c r="AF765" s="81"/>
      <c r="AG765" s="65"/>
      <c r="AH765" s="65"/>
      <c r="AI765" s="81"/>
      <c r="AJ765" s="65"/>
      <c r="AK765" s="103"/>
      <c r="AL765" s="103"/>
      <c r="AM765" s="103"/>
      <c r="AN765" s="65"/>
      <c r="AO765" s="81"/>
      <c r="AP765" s="65"/>
      <c r="AQ765" s="64"/>
    </row>
    <row r="766" spans="1:43" ht="18" customHeight="1">
      <c r="A766" s="46"/>
      <c r="B766" s="47"/>
      <c r="C766" s="48"/>
      <c r="D766" s="46"/>
      <c r="E766" s="46"/>
      <c r="F766" s="46"/>
      <c r="G766" s="46"/>
      <c r="H766" s="57" t="str">
        <f ca="1">IF(AND(COUNT(OFFSET(G766,1-H$3,0):G766)&lt;&gt;H$3),"",IF(AND(COUNT(OFFSET(G766,1-H$3,0):G766)=H$3,H765=""),AVERAGE(OFFSET(G766,1-H$3,0):G766),IF(COUNT(H765=1),H765+2/(H$3+1)*(G766-H765))))</f>
        <v/>
      </c>
      <c r="I766" s="57" t="str">
        <f ca="1">IF(AND(COUNT(OFFSET(G766,1-I$3,0):G766)&lt;&gt;I$3),"",IF(AND(COUNT(OFFSET(G766,1-I$3,0):G766)=I$3,I765=""),AVERAGE(OFFSET(G766,1-I$3,0):G766),IF(COUNT(I765=1),I765+2/(I$3+1)*(G766-I765))))</f>
        <v/>
      </c>
      <c r="J766" s="58" t="str">
        <f t="shared" ca="1" si="57"/>
        <v/>
      </c>
      <c r="K766" s="58" t="str">
        <f ca="1">IF(AND(COUNT(OFFSET(J766,1-K$3,0):J766)&lt;&gt;K$3),"",IF(AND(COUNT(OFFSET(J766,1-K$3,0):J766)=K$3,K765=""),AVERAGE(OFFSET(J766,1-K$3,0):J766),IF(COUNT(K765=1),K765+2/(K$3+1)*(J766-K765))))</f>
        <v/>
      </c>
      <c r="L766" s="82" t="str">
        <f ca="1">IF(OR(ROW()&lt;$L$3+3,E766=""),"",INT(AVERAGE(MAX(OFFSET(E766,1-$L$3,0):E766),MIN(OFFSET(F766,1-$L$3,0):F766))))</f>
        <v/>
      </c>
      <c r="M766" s="82" t="str">
        <f ca="1">IF(OR(ROW()&lt;$M$3+3,E766=""),"",INT(AVERAGE(MAX(OFFSET(E766,1-$M$3,0):E766),MIN(OFFSET(F766,1-$M$3,0):F766))))</f>
        <v/>
      </c>
      <c r="N766" s="65" t="str">
        <f t="shared" ca="1" si="58"/>
        <v/>
      </c>
      <c r="O766" s="102" t="str">
        <f ca="1">IF(ROW()&lt;$O$3+$N$3+3,"",IF(OFFSET(E766,1-$N$3,0)="","",INT(AVERAGE(MAX((OFFSET(E766,1-$O$3,0)):(OFFSET(E766,2-($N$3+$O$3),0))),MIN((OFFSET(F766,1-$O$3,0)):(OFFSET(F766,2-($N$3+$O$3),0)))))))</f>
        <v/>
      </c>
      <c r="P766" s="65" t="str">
        <f t="shared" ca="1" si="60"/>
        <v/>
      </c>
      <c r="Q766" s="93" t="str">
        <f t="shared" ca="1" si="59"/>
        <v/>
      </c>
      <c r="R766" s="90"/>
      <c r="S766" s="65"/>
      <c r="T766" s="65"/>
      <c r="U766" s="145" t="str">
        <f ca="1">IFERROR(AVERAGE(OFFSET(G766,1-U$3,0):G766),"")</f>
        <v/>
      </c>
      <c r="V766" s="85"/>
      <c r="W766" s="93"/>
      <c r="X766" s="146">
        <f t="shared" ca="1" si="61"/>
        <v>-1</v>
      </c>
      <c r="Y766" s="92"/>
      <c r="Z766" s="81"/>
      <c r="AA766" s="65"/>
      <c r="AB766" s="103"/>
      <c r="AC766" s="103"/>
      <c r="AD766" s="103"/>
      <c r="AE766" s="65"/>
      <c r="AF766" s="81"/>
      <c r="AG766" s="65"/>
      <c r="AH766" s="65"/>
      <c r="AI766" s="81"/>
      <c r="AJ766" s="65"/>
      <c r="AK766" s="103"/>
      <c r="AL766" s="103"/>
      <c r="AM766" s="103"/>
      <c r="AN766" s="65"/>
      <c r="AO766" s="81"/>
      <c r="AP766" s="65"/>
      <c r="AQ766" s="64"/>
    </row>
    <row r="767" spans="1:43" ht="18" customHeight="1">
      <c r="A767" s="46"/>
      <c r="B767" s="47"/>
      <c r="C767" s="48"/>
      <c r="D767" s="46"/>
      <c r="E767" s="46"/>
      <c r="F767" s="46"/>
      <c r="G767" s="46"/>
      <c r="H767" s="57" t="str">
        <f ca="1">IF(AND(COUNT(OFFSET(G767,1-H$3,0):G767)&lt;&gt;H$3),"",IF(AND(COUNT(OFFSET(G767,1-H$3,0):G767)=H$3,H766=""),AVERAGE(OFFSET(G767,1-H$3,0):G767),IF(COUNT(H766=1),H766+2/(H$3+1)*(G767-H766))))</f>
        <v/>
      </c>
      <c r="I767" s="57" t="str">
        <f ca="1">IF(AND(COUNT(OFFSET(G767,1-I$3,0):G767)&lt;&gt;I$3),"",IF(AND(COUNT(OFFSET(G767,1-I$3,0):G767)=I$3,I766=""),AVERAGE(OFFSET(G767,1-I$3,0):G767),IF(COUNT(I766=1),I766+2/(I$3+1)*(G767-I766))))</f>
        <v/>
      </c>
      <c r="J767" s="58" t="str">
        <f t="shared" ca="1" si="57"/>
        <v/>
      </c>
      <c r="K767" s="58" t="str">
        <f ca="1">IF(AND(COUNT(OFFSET(J767,1-K$3,0):J767)&lt;&gt;K$3),"",IF(AND(COUNT(OFFSET(J767,1-K$3,0):J767)=K$3,K766=""),AVERAGE(OFFSET(J767,1-K$3,0):J767),IF(COUNT(K766=1),K766+2/(K$3+1)*(J767-K766))))</f>
        <v/>
      </c>
      <c r="L767" s="82" t="str">
        <f ca="1">IF(OR(ROW()&lt;$L$3+3,E767=""),"",INT(AVERAGE(MAX(OFFSET(E767,1-$L$3,0):E767),MIN(OFFSET(F767,1-$L$3,0):F767))))</f>
        <v/>
      </c>
      <c r="M767" s="82" t="str">
        <f ca="1">IF(OR(ROW()&lt;$M$3+3,E767=""),"",INT(AVERAGE(MAX(OFFSET(E767,1-$M$3,0):E767),MIN(OFFSET(F767,1-$M$3,0):F767))))</f>
        <v/>
      </c>
      <c r="N767" s="65" t="str">
        <f t="shared" ca="1" si="58"/>
        <v/>
      </c>
      <c r="O767" s="102" t="str">
        <f ca="1">IF(ROW()&lt;$O$3+$N$3+3,"",IF(OFFSET(E767,1-$N$3,0)="","",INT(AVERAGE(MAX((OFFSET(E767,1-$O$3,0)):(OFFSET(E767,2-($N$3+$O$3),0))),MIN((OFFSET(F767,1-$O$3,0)):(OFFSET(F767,2-($N$3+$O$3),0)))))))</f>
        <v/>
      </c>
      <c r="P767" s="65" t="str">
        <f t="shared" ca="1" si="60"/>
        <v/>
      </c>
      <c r="Q767" s="93" t="str">
        <f t="shared" ca="1" si="59"/>
        <v/>
      </c>
      <c r="R767" s="90"/>
      <c r="S767" s="65"/>
      <c r="T767" s="65"/>
      <c r="U767" s="145" t="str">
        <f ca="1">IFERROR(AVERAGE(OFFSET(G767,1-U$3,0):G767),"")</f>
        <v/>
      </c>
      <c r="V767" s="85"/>
      <c r="W767" s="93"/>
      <c r="X767" s="146">
        <f t="shared" ca="1" si="61"/>
        <v>-1</v>
      </c>
      <c r="Y767" s="92"/>
      <c r="Z767" s="81"/>
      <c r="AA767" s="65"/>
      <c r="AB767" s="103"/>
      <c r="AC767" s="103"/>
      <c r="AD767" s="103"/>
      <c r="AE767" s="65"/>
      <c r="AF767" s="81"/>
      <c r="AG767" s="65"/>
      <c r="AH767" s="65"/>
      <c r="AI767" s="81"/>
      <c r="AJ767" s="65"/>
      <c r="AK767" s="103"/>
      <c r="AL767" s="103"/>
      <c r="AM767" s="103"/>
      <c r="AN767" s="65"/>
      <c r="AO767" s="81"/>
      <c r="AP767" s="65"/>
      <c r="AQ767" s="64"/>
    </row>
    <row r="768" spans="1:43" ht="18" customHeight="1">
      <c r="A768" s="46"/>
      <c r="B768" s="47"/>
      <c r="C768" s="48"/>
      <c r="D768" s="46"/>
      <c r="E768" s="46"/>
      <c r="F768" s="46"/>
      <c r="G768" s="46"/>
      <c r="H768" s="57" t="str">
        <f ca="1">IF(AND(COUNT(OFFSET(G768,1-H$3,0):G768)&lt;&gt;H$3),"",IF(AND(COUNT(OFFSET(G768,1-H$3,0):G768)=H$3,H767=""),AVERAGE(OFFSET(G768,1-H$3,0):G768),IF(COUNT(H767=1),H767+2/(H$3+1)*(G768-H767))))</f>
        <v/>
      </c>
      <c r="I768" s="57" t="str">
        <f ca="1">IF(AND(COUNT(OFFSET(G768,1-I$3,0):G768)&lt;&gt;I$3),"",IF(AND(COUNT(OFFSET(G768,1-I$3,0):G768)=I$3,I767=""),AVERAGE(OFFSET(G768,1-I$3,0):G768),IF(COUNT(I767=1),I767+2/(I$3+1)*(G768-I767))))</f>
        <v/>
      </c>
      <c r="J768" s="58" t="str">
        <f t="shared" ca="1" si="57"/>
        <v/>
      </c>
      <c r="K768" s="58" t="str">
        <f ca="1">IF(AND(COUNT(OFFSET(J768,1-K$3,0):J768)&lt;&gt;K$3),"",IF(AND(COUNT(OFFSET(J768,1-K$3,0):J768)=K$3,K767=""),AVERAGE(OFFSET(J768,1-K$3,0):J768),IF(COUNT(K767=1),K767+2/(K$3+1)*(J768-K767))))</f>
        <v/>
      </c>
      <c r="L768" s="82" t="str">
        <f ca="1">IF(OR(ROW()&lt;$L$3+3,E768=""),"",INT(AVERAGE(MAX(OFFSET(E768,1-$L$3,0):E768),MIN(OFFSET(F768,1-$L$3,0):F768))))</f>
        <v/>
      </c>
      <c r="M768" s="82" t="str">
        <f ca="1">IF(OR(ROW()&lt;$M$3+3,E768=""),"",INT(AVERAGE(MAX(OFFSET(E768,1-$M$3,0):E768),MIN(OFFSET(F768,1-$M$3,0):F768))))</f>
        <v/>
      </c>
      <c r="N768" s="65" t="str">
        <f t="shared" ca="1" si="58"/>
        <v/>
      </c>
      <c r="O768" s="102" t="str">
        <f ca="1">IF(ROW()&lt;$O$3+$N$3+3,"",IF(OFFSET(E768,1-$N$3,0)="","",INT(AVERAGE(MAX((OFFSET(E768,1-$O$3,0)):(OFFSET(E768,2-($N$3+$O$3),0))),MIN((OFFSET(F768,1-$O$3,0)):(OFFSET(F768,2-($N$3+$O$3),0)))))))</f>
        <v/>
      </c>
      <c r="P768" s="65" t="str">
        <f t="shared" ca="1" si="60"/>
        <v/>
      </c>
      <c r="Q768" s="93" t="str">
        <f t="shared" ca="1" si="59"/>
        <v/>
      </c>
      <c r="R768" s="90"/>
      <c r="S768" s="65"/>
      <c r="T768" s="65"/>
      <c r="U768" s="145" t="str">
        <f ca="1">IFERROR(AVERAGE(OFFSET(G768,1-U$3,0):G768),"")</f>
        <v/>
      </c>
      <c r="V768" s="85"/>
      <c r="W768" s="93"/>
      <c r="X768" s="146">
        <f t="shared" ca="1" si="61"/>
        <v>-1</v>
      </c>
      <c r="Y768" s="92"/>
      <c r="Z768" s="81"/>
      <c r="AA768" s="65"/>
      <c r="AB768" s="103"/>
      <c r="AC768" s="103"/>
      <c r="AD768" s="103"/>
      <c r="AE768" s="65"/>
      <c r="AF768" s="81"/>
      <c r="AG768" s="65"/>
      <c r="AH768" s="65"/>
      <c r="AI768" s="81"/>
      <c r="AJ768" s="65"/>
      <c r="AK768" s="103"/>
      <c r="AL768" s="103"/>
      <c r="AM768" s="103"/>
      <c r="AN768" s="65"/>
      <c r="AO768" s="81"/>
      <c r="AP768" s="65"/>
      <c r="AQ768" s="64"/>
    </row>
    <row r="769" spans="1:43" ht="18" customHeight="1">
      <c r="A769" s="46"/>
      <c r="B769" s="47"/>
      <c r="C769" s="48"/>
      <c r="D769" s="46"/>
      <c r="E769" s="46"/>
      <c r="F769" s="46"/>
      <c r="G769" s="46"/>
      <c r="H769" s="57" t="str">
        <f ca="1">IF(AND(COUNT(OFFSET(G769,1-H$3,0):G769)&lt;&gt;H$3),"",IF(AND(COUNT(OFFSET(G769,1-H$3,0):G769)=H$3,H768=""),AVERAGE(OFFSET(G769,1-H$3,0):G769),IF(COUNT(H768=1),H768+2/(H$3+1)*(G769-H768))))</f>
        <v/>
      </c>
      <c r="I769" s="57" t="str">
        <f ca="1">IF(AND(COUNT(OFFSET(G769,1-I$3,0):G769)&lt;&gt;I$3),"",IF(AND(COUNT(OFFSET(G769,1-I$3,0):G769)=I$3,I768=""),AVERAGE(OFFSET(G769,1-I$3,0):G769),IF(COUNT(I768=1),I768+2/(I$3+1)*(G769-I768))))</f>
        <v/>
      </c>
      <c r="J769" s="58" t="str">
        <f t="shared" ca="1" si="57"/>
        <v/>
      </c>
      <c r="K769" s="58" t="str">
        <f ca="1">IF(AND(COUNT(OFFSET(J769,1-K$3,0):J769)&lt;&gt;K$3),"",IF(AND(COUNT(OFFSET(J769,1-K$3,0):J769)=K$3,K768=""),AVERAGE(OFFSET(J769,1-K$3,0):J769),IF(COUNT(K768=1),K768+2/(K$3+1)*(J769-K768))))</f>
        <v/>
      </c>
      <c r="L769" s="82" t="str">
        <f ca="1">IF(OR(ROW()&lt;$L$3+3,E769=""),"",INT(AVERAGE(MAX(OFFSET(E769,1-$L$3,0):E769),MIN(OFFSET(F769,1-$L$3,0):F769))))</f>
        <v/>
      </c>
      <c r="M769" s="82" t="str">
        <f ca="1">IF(OR(ROW()&lt;$M$3+3,E769=""),"",INT(AVERAGE(MAX(OFFSET(E769,1-$M$3,0):E769),MIN(OFFSET(F769,1-$M$3,0):F769))))</f>
        <v/>
      </c>
      <c r="N769" s="65" t="str">
        <f t="shared" ca="1" si="58"/>
        <v/>
      </c>
      <c r="O769" s="102" t="str">
        <f ca="1">IF(ROW()&lt;$O$3+$N$3+3,"",IF(OFFSET(E769,1-$N$3,0)="","",INT(AVERAGE(MAX((OFFSET(E769,1-$O$3,0)):(OFFSET(E769,2-($N$3+$O$3),0))),MIN((OFFSET(F769,1-$O$3,0)):(OFFSET(F769,2-($N$3+$O$3),0)))))))</f>
        <v/>
      </c>
      <c r="P769" s="65" t="str">
        <f t="shared" ca="1" si="60"/>
        <v/>
      </c>
      <c r="Q769" s="93" t="str">
        <f t="shared" ca="1" si="59"/>
        <v/>
      </c>
      <c r="R769" s="90"/>
      <c r="S769" s="65"/>
      <c r="T769" s="65"/>
      <c r="U769" s="145" t="str">
        <f ca="1">IFERROR(AVERAGE(OFFSET(G769,1-U$3,0):G769),"")</f>
        <v/>
      </c>
      <c r="V769" s="85"/>
      <c r="W769" s="93"/>
      <c r="X769" s="146">
        <f t="shared" ca="1" si="61"/>
        <v>-1</v>
      </c>
      <c r="Y769" s="92"/>
      <c r="Z769" s="81"/>
      <c r="AA769" s="65"/>
      <c r="AB769" s="103"/>
      <c r="AC769" s="103"/>
      <c r="AD769" s="103"/>
      <c r="AE769" s="65"/>
      <c r="AF769" s="81"/>
      <c r="AG769" s="65"/>
      <c r="AH769" s="65"/>
      <c r="AI769" s="81"/>
      <c r="AJ769" s="65"/>
      <c r="AK769" s="103"/>
      <c r="AL769" s="103"/>
      <c r="AM769" s="103"/>
      <c r="AN769" s="65"/>
      <c r="AO769" s="81"/>
      <c r="AP769" s="65"/>
      <c r="AQ769" s="64"/>
    </row>
    <row r="770" spans="1:43" ht="18" customHeight="1">
      <c r="A770" s="46"/>
      <c r="B770" s="47"/>
      <c r="C770" s="48"/>
      <c r="D770" s="46"/>
      <c r="E770" s="46"/>
      <c r="F770" s="46"/>
      <c r="G770" s="46"/>
      <c r="H770" s="57" t="str">
        <f ca="1">IF(AND(COUNT(OFFSET(G770,1-H$3,0):G770)&lt;&gt;H$3),"",IF(AND(COUNT(OFFSET(G770,1-H$3,0):G770)=H$3,H769=""),AVERAGE(OFFSET(G770,1-H$3,0):G770),IF(COUNT(H769=1),H769+2/(H$3+1)*(G770-H769))))</f>
        <v/>
      </c>
      <c r="I770" s="57" t="str">
        <f ca="1">IF(AND(COUNT(OFFSET(G770,1-I$3,0):G770)&lt;&gt;I$3),"",IF(AND(COUNT(OFFSET(G770,1-I$3,0):G770)=I$3,I769=""),AVERAGE(OFFSET(G770,1-I$3,0):G770),IF(COUNT(I769=1),I769+2/(I$3+1)*(G770-I769))))</f>
        <v/>
      </c>
      <c r="J770" s="58" t="str">
        <f t="shared" ca="1" si="57"/>
        <v/>
      </c>
      <c r="K770" s="58" t="str">
        <f ca="1">IF(AND(COUNT(OFFSET(J770,1-K$3,0):J770)&lt;&gt;K$3),"",IF(AND(COUNT(OFFSET(J770,1-K$3,0):J770)=K$3,K769=""),AVERAGE(OFFSET(J770,1-K$3,0):J770),IF(COUNT(K769=1),K769+2/(K$3+1)*(J770-K769))))</f>
        <v/>
      </c>
      <c r="L770" s="82" t="str">
        <f ca="1">IF(OR(ROW()&lt;$L$3+3,E770=""),"",INT(AVERAGE(MAX(OFFSET(E770,1-$L$3,0):E770),MIN(OFFSET(F770,1-$L$3,0):F770))))</f>
        <v/>
      </c>
      <c r="M770" s="82" t="str">
        <f ca="1">IF(OR(ROW()&lt;$M$3+3,E770=""),"",INT(AVERAGE(MAX(OFFSET(E770,1-$M$3,0):E770),MIN(OFFSET(F770,1-$M$3,0):F770))))</f>
        <v/>
      </c>
      <c r="N770" s="65" t="str">
        <f t="shared" ca="1" si="58"/>
        <v/>
      </c>
      <c r="O770" s="102" t="str">
        <f ca="1">IF(ROW()&lt;$O$3+$N$3+3,"",IF(OFFSET(E770,1-$N$3,0)="","",INT(AVERAGE(MAX((OFFSET(E770,1-$O$3,0)):(OFFSET(E770,2-($N$3+$O$3),0))),MIN((OFFSET(F770,1-$O$3,0)):(OFFSET(F770,2-($N$3+$O$3),0)))))))</f>
        <v/>
      </c>
      <c r="P770" s="65" t="str">
        <f t="shared" ca="1" si="60"/>
        <v/>
      </c>
      <c r="Q770" s="93" t="str">
        <f t="shared" ca="1" si="59"/>
        <v/>
      </c>
      <c r="R770" s="90"/>
      <c r="S770" s="65"/>
      <c r="T770" s="65"/>
      <c r="U770" s="145" t="str">
        <f ca="1">IFERROR(AVERAGE(OFFSET(G770,1-U$3,0):G770),"")</f>
        <v/>
      </c>
      <c r="V770" s="85"/>
      <c r="W770" s="93"/>
      <c r="X770" s="146">
        <f t="shared" ca="1" si="61"/>
        <v>-1</v>
      </c>
      <c r="Y770" s="92"/>
      <c r="Z770" s="81"/>
      <c r="AA770" s="65"/>
      <c r="AB770" s="103"/>
      <c r="AC770" s="103"/>
      <c r="AD770" s="103"/>
      <c r="AE770" s="65"/>
      <c r="AF770" s="81"/>
      <c r="AG770" s="65"/>
      <c r="AH770" s="65"/>
      <c r="AI770" s="81"/>
      <c r="AJ770" s="65"/>
      <c r="AK770" s="103"/>
      <c r="AL770" s="103"/>
      <c r="AM770" s="103"/>
      <c r="AN770" s="65"/>
      <c r="AO770" s="81"/>
      <c r="AP770" s="65"/>
      <c r="AQ770" s="64"/>
    </row>
    <row r="771" spans="1:43" ht="18" customHeight="1">
      <c r="A771" s="46"/>
      <c r="B771" s="47"/>
      <c r="C771" s="48"/>
      <c r="D771" s="46"/>
      <c r="E771" s="46"/>
      <c r="F771" s="46"/>
      <c r="G771" s="46"/>
      <c r="H771" s="57" t="str">
        <f ca="1">IF(AND(COUNT(OFFSET(G771,1-H$3,0):G771)&lt;&gt;H$3),"",IF(AND(COUNT(OFFSET(G771,1-H$3,0):G771)=H$3,H770=""),AVERAGE(OFFSET(G771,1-H$3,0):G771),IF(COUNT(H770=1),H770+2/(H$3+1)*(G771-H770))))</f>
        <v/>
      </c>
      <c r="I771" s="57" t="str">
        <f ca="1">IF(AND(COUNT(OFFSET(G771,1-I$3,0):G771)&lt;&gt;I$3),"",IF(AND(COUNT(OFFSET(G771,1-I$3,0):G771)=I$3,I770=""),AVERAGE(OFFSET(G771,1-I$3,0):G771),IF(COUNT(I770=1),I770+2/(I$3+1)*(G771-I770))))</f>
        <v/>
      </c>
      <c r="J771" s="58" t="str">
        <f t="shared" ca="1" si="57"/>
        <v/>
      </c>
      <c r="K771" s="58" t="str">
        <f ca="1">IF(AND(COUNT(OFFSET(J771,1-K$3,0):J771)&lt;&gt;K$3),"",IF(AND(COUNT(OFFSET(J771,1-K$3,0):J771)=K$3,K770=""),AVERAGE(OFFSET(J771,1-K$3,0):J771),IF(COUNT(K770=1),K770+2/(K$3+1)*(J771-K770))))</f>
        <v/>
      </c>
      <c r="L771" s="82" t="str">
        <f ca="1">IF(OR(ROW()&lt;$L$3+3,E771=""),"",INT(AVERAGE(MAX(OFFSET(E771,1-$L$3,0):E771),MIN(OFFSET(F771,1-$L$3,0):F771))))</f>
        <v/>
      </c>
      <c r="M771" s="82" t="str">
        <f ca="1">IF(OR(ROW()&lt;$M$3+3,E771=""),"",INT(AVERAGE(MAX(OFFSET(E771,1-$M$3,0):E771),MIN(OFFSET(F771,1-$M$3,0):F771))))</f>
        <v/>
      </c>
      <c r="N771" s="65" t="str">
        <f t="shared" ca="1" si="58"/>
        <v/>
      </c>
      <c r="O771" s="102" t="str">
        <f ca="1">IF(ROW()&lt;$O$3+$N$3+3,"",IF(OFFSET(E771,1-$N$3,0)="","",INT(AVERAGE(MAX((OFFSET(E771,1-$O$3,0)):(OFFSET(E771,2-($N$3+$O$3),0))),MIN((OFFSET(F771,1-$O$3,0)):(OFFSET(F771,2-($N$3+$O$3),0)))))))</f>
        <v/>
      </c>
      <c r="P771" s="65" t="str">
        <f t="shared" ca="1" si="60"/>
        <v/>
      </c>
      <c r="Q771" s="93" t="str">
        <f t="shared" ca="1" si="59"/>
        <v/>
      </c>
      <c r="R771" s="90"/>
      <c r="S771" s="65"/>
      <c r="T771" s="65"/>
      <c r="U771" s="145" t="str">
        <f ca="1">IFERROR(AVERAGE(OFFSET(G771,1-U$3,0):G771),"")</f>
        <v/>
      </c>
      <c r="V771" s="85"/>
      <c r="W771" s="93"/>
      <c r="X771" s="146">
        <f t="shared" ca="1" si="61"/>
        <v>-1</v>
      </c>
      <c r="Y771" s="92"/>
      <c r="Z771" s="81"/>
      <c r="AA771" s="65"/>
      <c r="AB771" s="103"/>
      <c r="AC771" s="103"/>
      <c r="AD771" s="103"/>
      <c r="AE771" s="65"/>
      <c r="AF771" s="81"/>
      <c r="AG771" s="65"/>
      <c r="AH771" s="65"/>
      <c r="AI771" s="81"/>
      <c r="AJ771" s="65"/>
      <c r="AK771" s="103"/>
      <c r="AL771" s="103"/>
      <c r="AM771" s="103"/>
      <c r="AN771" s="65"/>
      <c r="AO771" s="81"/>
      <c r="AP771" s="65"/>
      <c r="AQ771" s="64"/>
    </row>
    <row r="772" spans="1:43" ht="18" customHeight="1">
      <c r="A772" s="46"/>
      <c r="B772" s="47"/>
      <c r="C772" s="48"/>
      <c r="D772" s="46"/>
      <c r="E772" s="46"/>
      <c r="F772" s="46"/>
      <c r="G772" s="46"/>
      <c r="H772" s="57" t="str">
        <f ca="1">IF(AND(COUNT(OFFSET(G772,1-H$3,0):G772)&lt;&gt;H$3),"",IF(AND(COUNT(OFFSET(G772,1-H$3,0):G772)=H$3,H771=""),AVERAGE(OFFSET(G772,1-H$3,0):G772),IF(COUNT(H771=1),H771+2/(H$3+1)*(G772-H771))))</f>
        <v/>
      </c>
      <c r="I772" s="57" t="str">
        <f ca="1">IF(AND(COUNT(OFFSET(G772,1-I$3,0):G772)&lt;&gt;I$3),"",IF(AND(COUNT(OFFSET(G772,1-I$3,0):G772)=I$3,I771=""),AVERAGE(OFFSET(G772,1-I$3,0):G772),IF(COUNT(I771=1),I771+2/(I$3+1)*(G772-I771))))</f>
        <v/>
      </c>
      <c r="J772" s="58" t="str">
        <f t="shared" ref="J772:J835" ca="1" si="62">IF(AND(COUNT(H772)=1,COUNT(I772)=1),H772-I772,"")</f>
        <v/>
      </c>
      <c r="K772" s="58" t="str">
        <f ca="1">IF(AND(COUNT(OFFSET(J772,1-K$3,0):J772)&lt;&gt;K$3),"",IF(AND(COUNT(OFFSET(J772,1-K$3,0):J772)=K$3,K771=""),AVERAGE(OFFSET(J772,1-K$3,0):J772),IF(COUNT(K771=1),K771+2/(K$3+1)*(J772-K771))))</f>
        <v/>
      </c>
      <c r="L772" s="82" t="str">
        <f ca="1">IF(OR(ROW()&lt;$L$3+3,E772=""),"",INT(AVERAGE(MAX(OFFSET(E772,1-$L$3,0):E772),MIN(OFFSET(F772,1-$L$3,0):F772))))</f>
        <v/>
      </c>
      <c r="M772" s="82" t="str">
        <f ca="1">IF(OR(ROW()&lt;$M$3+3,E772=""),"",INT(AVERAGE(MAX(OFFSET(E772,1-$M$3,0):E772),MIN(OFFSET(F772,1-$M$3,0):F772))))</f>
        <v/>
      </c>
      <c r="N772" s="65" t="str">
        <f t="shared" ca="1" si="58"/>
        <v/>
      </c>
      <c r="O772" s="102" t="str">
        <f ca="1">IF(ROW()&lt;$O$3+$N$3+3,"",IF(OFFSET(E772,1-$N$3,0)="","",INT(AVERAGE(MAX((OFFSET(E772,1-$O$3,0)):(OFFSET(E772,2-($N$3+$O$3),0))),MIN((OFFSET(F772,1-$O$3,0)):(OFFSET(F772,2-($N$3+$O$3),0)))))))</f>
        <v/>
      </c>
      <c r="P772" s="65" t="str">
        <f t="shared" ca="1" si="60"/>
        <v/>
      </c>
      <c r="Q772" s="93" t="str">
        <f t="shared" ca="1" si="59"/>
        <v/>
      </c>
      <c r="R772" s="90"/>
      <c r="S772" s="65"/>
      <c r="T772" s="65"/>
      <c r="U772" s="145" t="str">
        <f ca="1">IFERROR(AVERAGE(OFFSET(G772,1-U$3,0):G772),"")</f>
        <v/>
      </c>
      <c r="V772" s="85"/>
      <c r="W772" s="93"/>
      <c r="X772" s="146">
        <f t="shared" ca="1" si="61"/>
        <v>-1</v>
      </c>
      <c r="Y772" s="92"/>
      <c r="Z772" s="81"/>
      <c r="AA772" s="65"/>
      <c r="AB772" s="103"/>
      <c r="AC772" s="103"/>
      <c r="AD772" s="103"/>
      <c r="AE772" s="65"/>
      <c r="AF772" s="81"/>
      <c r="AG772" s="65"/>
      <c r="AH772" s="65"/>
      <c r="AI772" s="81"/>
      <c r="AJ772" s="65"/>
      <c r="AK772" s="103"/>
      <c r="AL772" s="103"/>
      <c r="AM772" s="103"/>
      <c r="AN772" s="65"/>
      <c r="AO772" s="81"/>
      <c r="AP772" s="65"/>
      <c r="AQ772" s="64"/>
    </row>
    <row r="773" spans="1:43" ht="18" customHeight="1">
      <c r="A773" s="46"/>
      <c r="B773" s="47"/>
      <c r="C773" s="48"/>
      <c r="D773" s="46"/>
      <c r="E773" s="46"/>
      <c r="F773" s="46"/>
      <c r="G773" s="46"/>
      <c r="H773" s="57" t="str">
        <f ca="1">IF(AND(COUNT(OFFSET(G773,1-H$3,0):G773)&lt;&gt;H$3),"",IF(AND(COUNT(OFFSET(G773,1-H$3,0):G773)=H$3,H772=""),AVERAGE(OFFSET(G773,1-H$3,0):G773),IF(COUNT(H772=1),H772+2/(H$3+1)*(G773-H772))))</f>
        <v/>
      </c>
      <c r="I773" s="57" t="str">
        <f ca="1">IF(AND(COUNT(OFFSET(G773,1-I$3,0):G773)&lt;&gt;I$3),"",IF(AND(COUNT(OFFSET(G773,1-I$3,0):G773)=I$3,I772=""),AVERAGE(OFFSET(G773,1-I$3,0):G773),IF(COUNT(I772=1),I772+2/(I$3+1)*(G773-I772))))</f>
        <v/>
      </c>
      <c r="J773" s="58" t="str">
        <f t="shared" ca="1" si="62"/>
        <v/>
      </c>
      <c r="K773" s="58" t="str">
        <f ca="1">IF(AND(COUNT(OFFSET(J773,1-K$3,0):J773)&lt;&gt;K$3),"",IF(AND(COUNT(OFFSET(J773,1-K$3,0):J773)=K$3,K772=""),AVERAGE(OFFSET(J773,1-K$3,0):J773),IF(COUNT(K772=1),K772+2/(K$3+1)*(J773-K772))))</f>
        <v/>
      </c>
      <c r="L773" s="82" t="str">
        <f ca="1">IF(OR(ROW()&lt;$L$3+3,E773=""),"",INT(AVERAGE(MAX(OFFSET(E773,1-$L$3,0):E773),MIN(OFFSET(F773,1-$L$3,0):F773))))</f>
        <v/>
      </c>
      <c r="M773" s="82" t="str">
        <f ca="1">IF(OR(ROW()&lt;$M$3+3,E773=""),"",INT(AVERAGE(MAX(OFFSET(E773,1-$M$3,0):E773),MIN(OFFSET(F773,1-$M$3,0):F773))))</f>
        <v/>
      </c>
      <c r="N773" s="65" t="str">
        <f t="shared" ref="N773:N836" ca="1" si="63">IF(OR(ROW()&lt;$N$3+3),"",IF(OFFSET(L773,1-$N$3,0)="","",INT(AVERAGE(OFFSET(M773,1-$N$3,0),OFFSET(L773,1-$N$3,0)))))</f>
        <v/>
      </c>
      <c r="O773" s="102" t="str">
        <f ca="1">IF(ROW()&lt;$O$3+$N$3+3,"",IF(OFFSET(E773,1-$N$3,0)="","",INT(AVERAGE(MAX((OFFSET(E773,1-$O$3,0)):(OFFSET(E773,2-($N$3+$O$3),0))),MIN((OFFSET(F773,1-$O$3,0)):(OFFSET(F773,2-($N$3+$O$3),0)))))))</f>
        <v/>
      </c>
      <c r="P773" s="65" t="str">
        <f t="shared" ca="1" si="60"/>
        <v/>
      </c>
      <c r="Q773" s="93" t="str">
        <f t="shared" ca="1" si="59"/>
        <v/>
      </c>
      <c r="R773" s="90"/>
      <c r="S773" s="65"/>
      <c r="T773" s="65"/>
      <c r="U773" s="145" t="str">
        <f ca="1">IFERROR(AVERAGE(OFFSET(G773,1-U$3,0):G773),"")</f>
        <v/>
      </c>
      <c r="V773" s="85"/>
      <c r="W773" s="93"/>
      <c r="X773" s="146">
        <f t="shared" ca="1" si="61"/>
        <v>-1</v>
      </c>
      <c r="Y773" s="92"/>
      <c r="Z773" s="81"/>
      <c r="AA773" s="65"/>
      <c r="AB773" s="103"/>
      <c r="AC773" s="103"/>
      <c r="AD773" s="103"/>
      <c r="AE773" s="65"/>
      <c r="AF773" s="81"/>
      <c r="AG773" s="65"/>
      <c r="AH773" s="65"/>
      <c r="AI773" s="81"/>
      <c r="AJ773" s="65"/>
      <c r="AK773" s="103"/>
      <c r="AL773" s="103"/>
      <c r="AM773" s="103"/>
      <c r="AN773" s="65"/>
      <c r="AO773" s="81"/>
      <c r="AP773" s="65"/>
      <c r="AQ773" s="64"/>
    </row>
    <row r="774" spans="1:43" ht="18" customHeight="1">
      <c r="A774" s="46"/>
      <c r="B774" s="47"/>
      <c r="C774" s="48"/>
      <c r="D774" s="46"/>
      <c r="E774" s="46"/>
      <c r="F774" s="46"/>
      <c r="G774" s="46"/>
      <c r="H774" s="57" t="str">
        <f ca="1">IF(AND(COUNT(OFFSET(G774,1-H$3,0):G774)&lt;&gt;H$3),"",IF(AND(COUNT(OFFSET(G774,1-H$3,0):G774)=H$3,H773=""),AVERAGE(OFFSET(G774,1-H$3,0):G774),IF(COUNT(H773=1),H773+2/(H$3+1)*(G774-H773))))</f>
        <v/>
      </c>
      <c r="I774" s="57" t="str">
        <f ca="1">IF(AND(COUNT(OFFSET(G774,1-I$3,0):G774)&lt;&gt;I$3),"",IF(AND(COUNT(OFFSET(G774,1-I$3,0):G774)=I$3,I773=""),AVERAGE(OFFSET(G774,1-I$3,0):G774),IF(COUNT(I773=1),I773+2/(I$3+1)*(G774-I773))))</f>
        <v/>
      </c>
      <c r="J774" s="58" t="str">
        <f t="shared" ca="1" si="62"/>
        <v/>
      </c>
      <c r="K774" s="58" t="str">
        <f ca="1">IF(AND(COUNT(OFFSET(J774,1-K$3,0):J774)&lt;&gt;K$3),"",IF(AND(COUNT(OFFSET(J774,1-K$3,0):J774)=K$3,K773=""),AVERAGE(OFFSET(J774,1-K$3,0):J774),IF(COUNT(K773=1),K773+2/(K$3+1)*(J774-K773))))</f>
        <v/>
      </c>
      <c r="L774" s="82" t="str">
        <f ca="1">IF(OR(ROW()&lt;$L$3+3,E774=""),"",INT(AVERAGE(MAX(OFFSET(E774,1-$L$3,0):E774),MIN(OFFSET(F774,1-$L$3,0):F774))))</f>
        <v/>
      </c>
      <c r="M774" s="82" t="str">
        <f ca="1">IF(OR(ROW()&lt;$M$3+3,E774=""),"",INT(AVERAGE(MAX(OFFSET(E774,1-$M$3,0):E774),MIN(OFFSET(F774,1-$M$3,0):F774))))</f>
        <v/>
      </c>
      <c r="N774" s="65" t="str">
        <f t="shared" ca="1" si="63"/>
        <v/>
      </c>
      <c r="O774" s="102" t="str">
        <f ca="1">IF(ROW()&lt;$O$3+$N$3+3,"",IF(OFFSET(E774,1-$N$3,0)="","",INT(AVERAGE(MAX((OFFSET(E774,1-$O$3,0)):(OFFSET(E774,2-($N$3+$O$3),0))),MIN((OFFSET(F774,1-$O$3,0)):(OFFSET(F774,2-($N$3+$O$3),0)))))))</f>
        <v/>
      </c>
      <c r="P774" s="65" t="str">
        <f t="shared" ca="1" si="60"/>
        <v/>
      </c>
      <c r="Q774" s="93" t="str">
        <f t="shared" ca="1" si="59"/>
        <v/>
      </c>
      <c r="R774" s="90"/>
      <c r="S774" s="65"/>
      <c r="T774" s="65"/>
      <c r="U774" s="145" t="str">
        <f ca="1">IFERROR(AVERAGE(OFFSET(G774,1-U$3,0):G774),"")</f>
        <v/>
      </c>
      <c r="V774" s="85"/>
      <c r="W774" s="93"/>
      <c r="X774" s="146">
        <f t="shared" ca="1" si="61"/>
        <v>-1</v>
      </c>
      <c r="Y774" s="92"/>
      <c r="Z774" s="81"/>
      <c r="AA774" s="65"/>
      <c r="AB774" s="103"/>
      <c r="AC774" s="103"/>
      <c r="AD774" s="103"/>
      <c r="AE774" s="65"/>
      <c r="AF774" s="81"/>
      <c r="AG774" s="65"/>
      <c r="AH774" s="65"/>
      <c r="AI774" s="81"/>
      <c r="AJ774" s="65"/>
      <c r="AK774" s="103"/>
      <c r="AL774" s="103"/>
      <c r="AM774" s="103"/>
      <c r="AN774" s="65"/>
      <c r="AO774" s="81"/>
      <c r="AP774" s="65"/>
      <c r="AQ774" s="64"/>
    </row>
    <row r="775" spans="1:43" ht="18" customHeight="1">
      <c r="A775" s="46"/>
      <c r="B775" s="47"/>
      <c r="C775" s="48"/>
      <c r="D775" s="46"/>
      <c r="E775" s="46"/>
      <c r="F775" s="46"/>
      <c r="G775" s="46"/>
      <c r="H775" s="57" t="str">
        <f ca="1">IF(AND(COUNT(OFFSET(G775,1-H$3,0):G775)&lt;&gt;H$3),"",IF(AND(COUNT(OFFSET(G775,1-H$3,0):G775)=H$3,H774=""),AVERAGE(OFFSET(G775,1-H$3,0):G775),IF(COUNT(H774=1),H774+2/(H$3+1)*(G775-H774))))</f>
        <v/>
      </c>
      <c r="I775" s="57" t="str">
        <f ca="1">IF(AND(COUNT(OFFSET(G775,1-I$3,0):G775)&lt;&gt;I$3),"",IF(AND(COUNT(OFFSET(G775,1-I$3,0):G775)=I$3,I774=""),AVERAGE(OFFSET(G775,1-I$3,0):G775),IF(COUNT(I774=1),I774+2/(I$3+1)*(G775-I774))))</f>
        <v/>
      </c>
      <c r="J775" s="58" t="str">
        <f t="shared" ca="1" si="62"/>
        <v/>
      </c>
      <c r="K775" s="58" t="str">
        <f ca="1">IF(AND(COUNT(OFFSET(J775,1-K$3,0):J775)&lt;&gt;K$3),"",IF(AND(COUNT(OFFSET(J775,1-K$3,0):J775)=K$3,K774=""),AVERAGE(OFFSET(J775,1-K$3,0):J775),IF(COUNT(K774=1),K774+2/(K$3+1)*(J775-K774))))</f>
        <v/>
      </c>
      <c r="L775" s="82" t="str">
        <f ca="1">IF(OR(ROW()&lt;$L$3+3,E775=""),"",INT(AVERAGE(MAX(OFFSET(E775,1-$L$3,0):E775),MIN(OFFSET(F775,1-$L$3,0):F775))))</f>
        <v/>
      </c>
      <c r="M775" s="82" t="str">
        <f ca="1">IF(OR(ROW()&lt;$M$3+3,E775=""),"",INT(AVERAGE(MAX(OFFSET(E775,1-$M$3,0):E775),MIN(OFFSET(F775,1-$M$3,0):F775))))</f>
        <v/>
      </c>
      <c r="N775" s="65" t="str">
        <f t="shared" ca="1" si="63"/>
        <v/>
      </c>
      <c r="O775" s="102" t="str">
        <f ca="1">IF(ROW()&lt;$O$3+$N$3+3,"",IF(OFFSET(E775,1-$N$3,0)="","",INT(AVERAGE(MAX((OFFSET(E775,1-$O$3,0)):(OFFSET(E775,2-($N$3+$O$3),0))),MIN((OFFSET(F775,1-$O$3,0)):(OFFSET(F775,2-($N$3+$O$3),0)))))))</f>
        <v/>
      </c>
      <c r="P775" s="65" t="str">
        <f t="shared" ca="1" si="60"/>
        <v/>
      </c>
      <c r="Q775" s="93" t="str">
        <f t="shared" ca="1" si="59"/>
        <v/>
      </c>
      <c r="R775" s="90"/>
      <c r="S775" s="65"/>
      <c r="T775" s="65"/>
      <c r="U775" s="145" t="str">
        <f ca="1">IFERROR(AVERAGE(OFFSET(G775,1-U$3,0):G775),"")</f>
        <v/>
      </c>
      <c r="V775" s="85"/>
      <c r="W775" s="93"/>
      <c r="X775" s="146">
        <f t="shared" ca="1" si="61"/>
        <v>-1</v>
      </c>
      <c r="Y775" s="92"/>
      <c r="Z775" s="81"/>
      <c r="AA775" s="65"/>
      <c r="AB775" s="103"/>
      <c r="AC775" s="103"/>
      <c r="AD775" s="103"/>
      <c r="AE775" s="65"/>
      <c r="AF775" s="81"/>
      <c r="AG775" s="65"/>
      <c r="AH775" s="65"/>
      <c r="AI775" s="81"/>
      <c r="AJ775" s="65"/>
      <c r="AK775" s="103"/>
      <c r="AL775" s="103"/>
      <c r="AM775" s="103"/>
      <c r="AN775" s="65"/>
      <c r="AO775" s="81"/>
      <c r="AP775" s="65"/>
      <c r="AQ775" s="64"/>
    </row>
    <row r="776" spans="1:43" ht="18" customHeight="1">
      <c r="A776" s="46"/>
      <c r="B776" s="47"/>
      <c r="C776" s="48"/>
      <c r="D776" s="46"/>
      <c r="E776" s="46"/>
      <c r="F776" s="46"/>
      <c r="G776" s="46"/>
      <c r="H776" s="57" t="str">
        <f ca="1">IF(AND(COUNT(OFFSET(G776,1-H$3,0):G776)&lt;&gt;H$3),"",IF(AND(COUNT(OFFSET(G776,1-H$3,0):G776)=H$3,H775=""),AVERAGE(OFFSET(G776,1-H$3,0):G776),IF(COUNT(H775=1),H775+2/(H$3+1)*(G776-H775))))</f>
        <v/>
      </c>
      <c r="I776" s="57" t="str">
        <f ca="1">IF(AND(COUNT(OFFSET(G776,1-I$3,0):G776)&lt;&gt;I$3),"",IF(AND(COUNT(OFFSET(G776,1-I$3,0):G776)=I$3,I775=""),AVERAGE(OFFSET(G776,1-I$3,0):G776),IF(COUNT(I775=1),I775+2/(I$3+1)*(G776-I775))))</f>
        <v/>
      </c>
      <c r="J776" s="58" t="str">
        <f t="shared" ca="1" si="62"/>
        <v/>
      </c>
      <c r="K776" s="58" t="str">
        <f ca="1">IF(AND(COUNT(OFFSET(J776,1-K$3,0):J776)&lt;&gt;K$3),"",IF(AND(COUNT(OFFSET(J776,1-K$3,0):J776)=K$3,K775=""),AVERAGE(OFFSET(J776,1-K$3,0):J776),IF(COUNT(K775=1),K775+2/(K$3+1)*(J776-K775))))</f>
        <v/>
      </c>
      <c r="L776" s="82" t="str">
        <f ca="1">IF(OR(ROW()&lt;$L$3+3,E776=""),"",INT(AVERAGE(MAX(OFFSET(E776,1-$L$3,0):E776),MIN(OFFSET(F776,1-$L$3,0):F776))))</f>
        <v/>
      </c>
      <c r="M776" s="82" t="str">
        <f ca="1">IF(OR(ROW()&lt;$M$3+3,E776=""),"",INT(AVERAGE(MAX(OFFSET(E776,1-$M$3,0):E776),MIN(OFFSET(F776,1-$M$3,0):F776))))</f>
        <v/>
      </c>
      <c r="N776" s="65" t="str">
        <f t="shared" ca="1" si="63"/>
        <v/>
      </c>
      <c r="O776" s="102" t="str">
        <f ca="1">IF(ROW()&lt;$O$3+$N$3+3,"",IF(OFFSET(E776,1-$N$3,0)="","",INT(AVERAGE(MAX((OFFSET(E776,1-$O$3,0)):(OFFSET(E776,2-($N$3+$O$3),0))),MIN((OFFSET(F776,1-$O$3,0)):(OFFSET(F776,2-($N$3+$O$3),0)))))))</f>
        <v/>
      </c>
      <c r="P776" s="65" t="str">
        <f t="shared" ca="1" si="60"/>
        <v/>
      </c>
      <c r="Q776" s="93" t="str">
        <f t="shared" ca="1" si="59"/>
        <v/>
      </c>
      <c r="R776" s="90"/>
      <c r="S776" s="65"/>
      <c r="T776" s="65"/>
      <c r="U776" s="145" t="str">
        <f ca="1">IFERROR(AVERAGE(OFFSET(G776,1-U$3,0):G776),"")</f>
        <v/>
      </c>
      <c r="V776" s="85"/>
      <c r="W776" s="93"/>
      <c r="X776" s="146">
        <f t="shared" ca="1" si="61"/>
        <v>-1</v>
      </c>
      <c r="Y776" s="92"/>
      <c r="Z776" s="81"/>
      <c r="AA776" s="65"/>
      <c r="AB776" s="103"/>
      <c r="AC776" s="103"/>
      <c r="AD776" s="103"/>
      <c r="AE776" s="65"/>
      <c r="AF776" s="81"/>
      <c r="AG776" s="65"/>
      <c r="AH776" s="65"/>
      <c r="AI776" s="81"/>
      <c r="AJ776" s="65"/>
      <c r="AK776" s="103"/>
      <c r="AL776" s="103"/>
      <c r="AM776" s="103"/>
      <c r="AN776" s="65"/>
      <c r="AO776" s="81"/>
      <c r="AP776" s="65"/>
      <c r="AQ776" s="64"/>
    </row>
    <row r="777" spans="1:43" ht="18" customHeight="1">
      <c r="A777" s="46"/>
      <c r="B777" s="47"/>
      <c r="C777" s="48"/>
      <c r="D777" s="46"/>
      <c r="E777" s="46"/>
      <c r="F777" s="46"/>
      <c r="G777" s="46"/>
      <c r="H777" s="57" t="str">
        <f ca="1">IF(AND(COUNT(OFFSET(G777,1-H$3,0):G777)&lt;&gt;H$3),"",IF(AND(COUNT(OFFSET(G777,1-H$3,0):G777)=H$3,H776=""),AVERAGE(OFFSET(G777,1-H$3,0):G777),IF(COUNT(H776=1),H776+2/(H$3+1)*(G777-H776))))</f>
        <v/>
      </c>
      <c r="I777" s="57" t="str">
        <f ca="1">IF(AND(COUNT(OFFSET(G777,1-I$3,0):G777)&lt;&gt;I$3),"",IF(AND(COUNT(OFFSET(G777,1-I$3,0):G777)=I$3,I776=""),AVERAGE(OFFSET(G777,1-I$3,0):G777),IF(COUNT(I776=1),I776+2/(I$3+1)*(G777-I776))))</f>
        <v/>
      </c>
      <c r="J777" s="58" t="str">
        <f t="shared" ca="1" si="62"/>
        <v/>
      </c>
      <c r="K777" s="58" t="str">
        <f ca="1">IF(AND(COUNT(OFFSET(J777,1-K$3,0):J777)&lt;&gt;K$3),"",IF(AND(COUNT(OFFSET(J777,1-K$3,0):J777)=K$3,K776=""),AVERAGE(OFFSET(J777,1-K$3,0):J777),IF(COUNT(K776=1),K776+2/(K$3+1)*(J777-K776))))</f>
        <v/>
      </c>
      <c r="L777" s="82" t="str">
        <f ca="1">IF(OR(ROW()&lt;$L$3+3,E777=""),"",INT(AVERAGE(MAX(OFFSET(E777,1-$L$3,0):E777),MIN(OFFSET(F777,1-$L$3,0):F777))))</f>
        <v/>
      </c>
      <c r="M777" s="82" t="str">
        <f ca="1">IF(OR(ROW()&lt;$M$3+3,E777=""),"",INT(AVERAGE(MAX(OFFSET(E777,1-$M$3,0):E777),MIN(OFFSET(F777,1-$M$3,0):F777))))</f>
        <v/>
      </c>
      <c r="N777" s="65" t="str">
        <f t="shared" ca="1" si="63"/>
        <v/>
      </c>
      <c r="O777" s="102" t="str">
        <f ca="1">IF(ROW()&lt;$O$3+$N$3+3,"",IF(OFFSET(E777,1-$N$3,0)="","",INT(AVERAGE(MAX((OFFSET(E777,1-$O$3,0)):(OFFSET(E777,2-($N$3+$O$3),0))),MIN((OFFSET(F777,1-$O$3,0)):(OFFSET(F777,2-($N$3+$O$3),0)))))))</f>
        <v/>
      </c>
      <c r="P777" s="65" t="str">
        <f t="shared" ca="1" si="60"/>
        <v/>
      </c>
      <c r="Q777" s="93" t="str">
        <f t="shared" ca="1" si="59"/>
        <v/>
      </c>
      <c r="R777" s="90"/>
      <c r="S777" s="65"/>
      <c r="T777" s="65"/>
      <c r="U777" s="145" t="str">
        <f ca="1">IFERROR(AVERAGE(OFFSET(G777,1-U$3,0):G777),"")</f>
        <v/>
      </c>
      <c r="V777" s="85"/>
      <c r="W777" s="93"/>
      <c r="X777" s="146">
        <f t="shared" ca="1" si="61"/>
        <v>-1</v>
      </c>
      <c r="Y777" s="92"/>
      <c r="Z777" s="81"/>
      <c r="AA777" s="65"/>
      <c r="AB777" s="103"/>
      <c r="AC777" s="103"/>
      <c r="AD777" s="103"/>
      <c r="AE777" s="65"/>
      <c r="AF777" s="81"/>
      <c r="AG777" s="65"/>
      <c r="AH777" s="65"/>
      <c r="AI777" s="81"/>
      <c r="AJ777" s="65"/>
      <c r="AK777" s="103"/>
      <c r="AL777" s="103"/>
      <c r="AM777" s="103"/>
      <c r="AN777" s="65"/>
      <c r="AO777" s="81"/>
      <c r="AP777" s="65"/>
      <c r="AQ777" s="64"/>
    </row>
    <row r="778" spans="1:43" ht="18" customHeight="1">
      <c r="A778" s="46"/>
      <c r="B778" s="47"/>
      <c r="C778" s="48"/>
      <c r="D778" s="46"/>
      <c r="E778" s="46"/>
      <c r="F778" s="46"/>
      <c r="G778" s="46"/>
      <c r="H778" s="57" t="str">
        <f ca="1">IF(AND(COUNT(OFFSET(G778,1-H$3,0):G778)&lt;&gt;H$3),"",IF(AND(COUNT(OFFSET(G778,1-H$3,0):G778)=H$3,H777=""),AVERAGE(OFFSET(G778,1-H$3,0):G778),IF(COUNT(H777=1),H777+2/(H$3+1)*(G778-H777))))</f>
        <v/>
      </c>
      <c r="I778" s="57" t="str">
        <f ca="1">IF(AND(COUNT(OFFSET(G778,1-I$3,0):G778)&lt;&gt;I$3),"",IF(AND(COUNT(OFFSET(G778,1-I$3,0):G778)=I$3,I777=""),AVERAGE(OFFSET(G778,1-I$3,0):G778),IF(COUNT(I777=1),I777+2/(I$3+1)*(G778-I777))))</f>
        <v/>
      </c>
      <c r="J778" s="58" t="str">
        <f t="shared" ca="1" si="62"/>
        <v/>
      </c>
      <c r="K778" s="58" t="str">
        <f ca="1">IF(AND(COUNT(OFFSET(J778,1-K$3,0):J778)&lt;&gt;K$3),"",IF(AND(COUNT(OFFSET(J778,1-K$3,0):J778)=K$3,K777=""),AVERAGE(OFFSET(J778,1-K$3,0):J778),IF(COUNT(K777=1),K777+2/(K$3+1)*(J778-K777))))</f>
        <v/>
      </c>
      <c r="L778" s="82" t="str">
        <f ca="1">IF(OR(ROW()&lt;$L$3+3,E778=""),"",INT(AVERAGE(MAX(OFFSET(E778,1-$L$3,0):E778),MIN(OFFSET(F778,1-$L$3,0):F778))))</f>
        <v/>
      </c>
      <c r="M778" s="82" t="str">
        <f ca="1">IF(OR(ROW()&lt;$M$3+3,E778=""),"",INT(AVERAGE(MAX(OFFSET(E778,1-$M$3,0):E778),MIN(OFFSET(F778,1-$M$3,0):F778))))</f>
        <v/>
      </c>
      <c r="N778" s="65" t="str">
        <f t="shared" ca="1" si="63"/>
        <v/>
      </c>
      <c r="O778" s="102" t="str">
        <f ca="1">IF(ROW()&lt;$O$3+$N$3+3,"",IF(OFFSET(E778,1-$N$3,0)="","",INT(AVERAGE(MAX((OFFSET(E778,1-$O$3,0)):(OFFSET(E778,2-($N$3+$O$3),0))),MIN((OFFSET(F778,1-$O$3,0)):(OFFSET(F778,2-($N$3+$O$3),0)))))))</f>
        <v/>
      </c>
      <c r="P778" s="65" t="str">
        <f t="shared" ca="1" si="60"/>
        <v/>
      </c>
      <c r="Q778" s="93" t="str">
        <f t="shared" ca="1" si="59"/>
        <v/>
      </c>
      <c r="R778" s="90"/>
      <c r="S778" s="65"/>
      <c r="T778" s="65"/>
      <c r="U778" s="145" t="str">
        <f ca="1">IFERROR(AVERAGE(OFFSET(G778,1-U$3,0):G778),"")</f>
        <v/>
      </c>
      <c r="V778" s="85"/>
      <c r="W778" s="93"/>
      <c r="X778" s="146">
        <f t="shared" ca="1" si="61"/>
        <v>-1</v>
      </c>
      <c r="Y778" s="92"/>
      <c r="Z778" s="81"/>
      <c r="AA778" s="65"/>
      <c r="AB778" s="103"/>
      <c r="AC778" s="103"/>
      <c r="AD778" s="103"/>
      <c r="AE778" s="65"/>
      <c r="AF778" s="81"/>
      <c r="AG778" s="65"/>
      <c r="AH778" s="65"/>
      <c r="AI778" s="81"/>
      <c r="AJ778" s="65"/>
      <c r="AK778" s="103"/>
      <c r="AL778" s="103"/>
      <c r="AM778" s="103"/>
      <c r="AN778" s="65"/>
      <c r="AO778" s="81"/>
      <c r="AP778" s="65"/>
      <c r="AQ778" s="64"/>
    </row>
    <row r="779" spans="1:43" ht="18" customHeight="1">
      <c r="A779" s="46"/>
      <c r="B779" s="47"/>
      <c r="C779" s="48"/>
      <c r="D779" s="46"/>
      <c r="E779" s="46"/>
      <c r="F779" s="46"/>
      <c r="G779" s="46"/>
      <c r="H779" s="57" t="str">
        <f ca="1">IF(AND(COUNT(OFFSET(G779,1-H$3,0):G779)&lt;&gt;H$3),"",IF(AND(COUNT(OFFSET(G779,1-H$3,0):G779)=H$3,H778=""),AVERAGE(OFFSET(G779,1-H$3,0):G779),IF(COUNT(H778=1),H778+2/(H$3+1)*(G779-H778))))</f>
        <v/>
      </c>
      <c r="I779" s="57" t="str">
        <f ca="1">IF(AND(COUNT(OFFSET(G779,1-I$3,0):G779)&lt;&gt;I$3),"",IF(AND(COUNT(OFFSET(G779,1-I$3,0):G779)=I$3,I778=""),AVERAGE(OFFSET(G779,1-I$3,0):G779),IF(COUNT(I778=1),I778+2/(I$3+1)*(G779-I778))))</f>
        <v/>
      </c>
      <c r="J779" s="58" t="str">
        <f t="shared" ca="1" si="62"/>
        <v/>
      </c>
      <c r="K779" s="58" t="str">
        <f ca="1">IF(AND(COUNT(OFFSET(J779,1-K$3,0):J779)&lt;&gt;K$3),"",IF(AND(COUNT(OFFSET(J779,1-K$3,0):J779)=K$3,K778=""),AVERAGE(OFFSET(J779,1-K$3,0):J779),IF(COUNT(K778=1),K778+2/(K$3+1)*(J779-K778))))</f>
        <v/>
      </c>
      <c r="L779" s="82" t="str">
        <f ca="1">IF(OR(ROW()&lt;$L$3+3,E779=""),"",INT(AVERAGE(MAX(OFFSET(E779,1-$L$3,0):E779),MIN(OFFSET(F779,1-$L$3,0):F779))))</f>
        <v/>
      </c>
      <c r="M779" s="82" t="str">
        <f ca="1">IF(OR(ROW()&lt;$M$3+3,E779=""),"",INT(AVERAGE(MAX(OFFSET(E779,1-$M$3,0):E779),MIN(OFFSET(F779,1-$M$3,0):F779))))</f>
        <v/>
      </c>
      <c r="N779" s="65" t="str">
        <f t="shared" ca="1" si="63"/>
        <v/>
      </c>
      <c r="O779" s="102" t="str">
        <f ca="1">IF(ROW()&lt;$O$3+$N$3+3,"",IF(OFFSET(E779,1-$N$3,0)="","",INT(AVERAGE(MAX((OFFSET(E779,1-$O$3,0)):(OFFSET(E779,2-($N$3+$O$3),0))),MIN((OFFSET(F779,1-$O$3,0)):(OFFSET(F779,2-($N$3+$O$3),0)))))))</f>
        <v/>
      </c>
      <c r="P779" s="65" t="str">
        <f t="shared" ca="1" si="60"/>
        <v/>
      </c>
      <c r="Q779" s="93" t="str">
        <f t="shared" ca="1" si="59"/>
        <v/>
      </c>
      <c r="R779" s="90"/>
      <c r="S779" s="65"/>
      <c r="T779" s="65"/>
      <c r="U779" s="145" t="str">
        <f ca="1">IFERROR(AVERAGE(OFFSET(G779,1-U$3,0):G779),"")</f>
        <v/>
      </c>
      <c r="V779" s="85"/>
      <c r="W779" s="93"/>
      <c r="X779" s="146">
        <f t="shared" ca="1" si="61"/>
        <v>-1</v>
      </c>
      <c r="Y779" s="92"/>
      <c r="Z779" s="81"/>
      <c r="AA779" s="65"/>
      <c r="AB779" s="103"/>
      <c r="AC779" s="103"/>
      <c r="AD779" s="103"/>
      <c r="AE779" s="65"/>
      <c r="AF779" s="81"/>
      <c r="AG779" s="65"/>
      <c r="AH779" s="65"/>
      <c r="AI779" s="81"/>
      <c r="AJ779" s="65"/>
      <c r="AK779" s="103"/>
      <c r="AL779" s="103"/>
      <c r="AM779" s="103"/>
      <c r="AN779" s="65"/>
      <c r="AO779" s="81"/>
      <c r="AP779" s="65"/>
      <c r="AQ779" s="64"/>
    </row>
    <row r="780" spans="1:43" ht="18" customHeight="1">
      <c r="A780" s="46"/>
      <c r="B780" s="47"/>
      <c r="C780" s="48"/>
      <c r="D780" s="46"/>
      <c r="E780" s="46"/>
      <c r="F780" s="46"/>
      <c r="G780" s="46"/>
      <c r="H780" s="57" t="str">
        <f ca="1">IF(AND(COUNT(OFFSET(G780,1-H$3,0):G780)&lt;&gt;H$3),"",IF(AND(COUNT(OFFSET(G780,1-H$3,0):G780)=H$3,H779=""),AVERAGE(OFFSET(G780,1-H$3,0):G780),IF(COUNT(H779=1),H779+2/(H$3+1)*(G780-H779))))</f>
        <v/>
      </c>
      <c r="I780" s="57" t="str">
        <f ca="1">IF(AND(COUNT(OFFSET(G780,1-I$3,0):G780)&lt;&gt;I$3),"",IF(AND(COUNT(OFFSET(G780,1-I$3,0):G780)=I$3,I779=""),AVERAGE(OFFSET(G780,1-I$3,0):G780),IF(COUNT(I779=1),I779+2/(I$3+1)*(G780-I779))))</f>
        <v/>
      </c>
      <c r="J780" s="58" t="str">
        <f t="shared" ca="1" si="62"/>
        <v/>
      </c>
      <c r="K780" s="58" t="str">
        <f ca="1">IF(AND(COUNT(OFFSET(J780,1-K$3,0):J780)&lt;&gt;K$3),"",IF(AND(COUNT(OFFSET(J780,1-K$3,0):J780)=K$3,K779=""),AVERAGE(OFFSET(J780,1-K$3,0):J780),IF(COUNT(K779=1),K779+2/(K$3+1)*(J780-K779))))</f>
        <v/>
      </c>
      <c r="L780" s="82" t="str">
        <f ca="1">IF(OR(ROW()&lt;$L$3+3,E780=""),"",INT(AVERAGE(MAX(OFFSET(E780,1-$L$3,0):E780),MIN(OFFSET(F780,1-$L$3,0):F780))))</f>
        <v/>
      </c>
      <c r="M780" s="82" t="str">
        <f ca="1">IF(OR(ROW()&lt;$M$3+3,E780=""),"",INT(AVERAGE(MAX(OFFSET(E780,1-$M$3,0):E780),MIN(OFFSET(F780,1-$M$3,0):F780))))</f>
        <v/>
      </c>
      <c r="N780" s="65" t="str">
        <f t="shared" ca="1" si="63"/>
        <v/>
      </c>
      <c r="O780" s="102" t="str">
        <f ca="1">IF(ROW()&lt;$O$3+$N$3+3,"",IF(OFFSET(E780,1-$N$3,0)="","",INT(AVERAGE(MAX((OFFSET(E780,1-$O$3,0)):(OFFSET(E780,2-($N$3+$O$3),0))),MIN((OFFSET(F780,1-$O$3,0)):(OFFSET(F780,2-($N$3+$O$3),0)))))))</f>
        <v/>
      </c>
      <c r="P780" s="65" t="str">
        <f t="shared" ca="1" si="60"/>
        <v/>
      </c>
      <c r="Q780" s="93" t="str">
        <f t="shared" ca="1" si="59"/>
        <v/>
      </c>
      <c r="R780" s="90"/>
      <c r="S780" s="65"/>
      <c r="T780" s="65"/>
      <c r="U780" s="145" t="str">
        <f ca="1">IFERROR(AVERAGE(OFFSET(G780,1-U$3,0):G780),"")</f>
        <v/>
      </c>
      <c r="V780" s="85"/>
      <c r="W780" s="93"/>
      <c r="X780" s="146">
        <f t="shared" ca="1" si="61"/>
        <v>-1</v>
      </c>
      <c r="Y780" s="92"/>
      <c r="Z780" s="81"/>
      <c r="AA780" s="65"/>
      <c r="AB780" s="103"/>
      <c r="AC780" s="103"/>
      <c r="AD780" s="103"/>
      <c r="AE780" s="65"/>
      <c r="AF780" s="81"/>
      <c r="AG780" s="65"/>
      <c r="AH780" s="65"/>
      <c r="AI780" s="81"/>
      <c r="AJ780" s="65"/>
      <c r="AK780" s="103"/>
      <c r="AL780" s="103"/>
      <c r="AM780" s="103"/>
      <c r="AN780" s="65"/>
      <c r="AO780" s="81"/>
      <c r="AP780" s="65"/>
      <c r="AQ780" s="64"/>
    </row>
    <row r="781" spans="1:43" ht="18" customHeight="1">
      <c r="A781" s="46"/>
      <c r="B781" s="47"/>
      <c r="C781" s="48"/>
      <c r="D781" s="46"/>
      <c r="E781" s="46"/>
      <c r="F781" s="46"/>
      <c r="G781" s="46"/>
      <c r="H781" s="57" t="str">
        <f ca="1">IF(AND(COUNT(OFFSET(G781,1-H$3,0):G781)&lt;&gt;H$3),"",IF(AND(COUNT(OFFSET(G781,1-H$3,0):G781)=H$3,H780=""),AVERAGE(OFFSET(G781,1-H$3,0):G781),IF(COUNT(H780=1),H780+2/(H$3+1)*(G781-H780))))</f>
        <v/>
      </c>
      <c r="I781" s="57" t="str">
        <f ca="1">IF(AND(COUNT(OFFSET(G781,1-I$3,0):G781)&lt;&gt;I$3),"",IF(AND(COUNT(OFFSET(G781,1-I$3,0):G781)=I$3,I780=""),AVERAGE(OFFSET(G781,1-I$3,0):G781),IF(COUNT(I780=1),I780+2/(I$3+1)*(G781-I780))))</f>
        <v/>
      </c>
      <c r="J781" s="58" t="str">
        <f t="shared" ca="1" si="62"/>
        <v/>
      </c>
      <c r="K781" s="58" t="str">
        <f ca="1">IF(AND(COUNT(OFFSET(J781,1-K$3,0):J781)&lt;&gt;K$3),"",IF(AND(COUNT(OFFSET(J781,1-K$3,0):J781)=K$3,K780=""),AVERAGE(OFFSET(J781,1-K$3,0):J781),IF(COUNT(K780=1),K780+2/(K$3+1)*(J781-K780))))</f>
        <v/>
      </c>
      <c r="L781" s="82" t="str">
        <f ca="1">IF(OR(ROW()&lt;$L$3+3,E781=""),"",INT(AVERAGE(MAX(OFFSET(E781,1-$L$3,0):E781),MIN(OFFSET(F781,1-$L$3,0):F781))))</f>
        <v/>
      </c>
      <c r="M781" s="82" t="str">
        <f ca="1">IF(OR(ROW()&lt;$M$3+3,E781=""),"",INT(AVERAGE(MAX(OFFSET(E781,1-$M$3,0):E781),MIN(OFFSET(F781,1-$M$3,0):F781))))</f>
        <v/>
      </c>
      <c r="N781" s="65" t="str">
        <f t="shared" ca="1" si="63"/>
        <v/>
      </c>
      <c r="O781" s="102" t="str">
        <f ca="1">IF(ROW()&lt;$O$3+$N$3+3,"",IF(OFFSET(E781,1-$N$3,0)="","",INT(AVERAGE(MAX((OFFSET(E781,1-$O$3,0)):(OFFSET(E781,2-($N$3+$O$3),0))),MIN((OFFSET(F781,1-$O$3,0)):(OFFSET(F781,2-($N$3+$O$3),0)))))))</f>
        <v/>
      </c>
      <c r="P781" s="65" t="str">
        <f t="shared" ca="1" si="60"/>
        <v/>
      </c>
      <c r="Q781" s="93" t="str">
        <f t="shared" ca="1" si="59"/>
        <v/>
      </c>
      <c r="R781" s="90"/>
      <c r="S781" s="65"/>
      <c r="T781" s="65"/>
      <c r="U781" s="145" t="str">
        <f ca="1">IFERROR(AVERAGE(OFFSET(G781,1-U$3,0):G781),"")</f>
        <v/>
      </c>
      <c r="V781" s="85"/>
      <c r="W781" s="93"/>
      <c r="X781" s="146">
        <f t="shared" ca="1" si="61"/>
        <v>-1</v>
      </c>
      <c r="Y781" s="92"/>
      <c r="Z781" s="81"/>
      <c r="AA781" s="65"/>
      <c r="AB781" s="103"/>
      <c r="AC781" s="103"/>
      <c r="AD781" s="103"/>
      <c r="AE781" s="65"/>
      <c r="AF781" s="81"/>
      <c r="AG781" s="65"/>
      <c r="AH781" s="65"/>
      <c r="AI781" s="81"/>
      <c r="AJ781" s="65"/>
      <c r="AK781" s="103"/>
      <c r="AL781" s="103"/>
      <c r="AM781" s="103"/>
      <c r="AN781" s="65"/>
      <c r="AO781" s="81"/>
      <c r="AP781" s="65"/>
      <c r="AQ781" s="64"/>
    </row>
    <row r="782" spans="1:43" ht="18" customHeight="1">
      <c r="A782" s="46"/>
      <c r="B782" s="47"/>
      <c r="C782" s="48"/>
      <c r="D782" s="46"/>
      <c r="E782" s="46"/>
      <c r="F782" s="46"/>
      <c r="G782" s="46"/>
      <c r="H782" s="57" t="str">
        <f ca="1">IF(AND(COUNT(OFFSET(G782,1-H$3,0):G782)&lt;&gt;H$3),"",IF(AND(COUNT(OFFSET(G782,1-H$3,0):G782)=H$3,H781=""),AVERAGE(OFFSET(G782,1-H$3,0):G782),IF(COUNT(H781=1),H781+2/(H$3+1)*(G782-H781))))</f>
        <v/>
      </c>
      <c r="I782" s="57" t="str">
        <f ca="1">IF(AND(COUNT(OFFSET(G782,1-I$3,0):G782)&lt;&gt;I$3),"",IF(AND(COUNT(OFFSET(G782,1-I$3,0):G782)=I$3,I781=""),AVERAGE(OFFSET(G782,1-I$3,0):G782),IF(COUNT(I781=1),I781+2/(I$3+1)*(G782-I781))))</f>
        <v/>
      </c>
      <c r="J782" s="58" t="str">
        <f t="shared" ca="1" si="62"/>
        <v/>
      </c>
      <c r="K782" s="58" t="str">
        <f ca="1">IF(AND(COUNT(OFFSET(J782,1-K$3,0):J782)&lt;&gt;K$3),"",IF(AND(COUNT(OFFSET(J782,1-K$3,0):J782)=K$3,K781=""),AVERAGE(OFFSET(J782,1-K$3,0):J782),IF(COUNT(K781=1),K781+2/(K$3+1)*(J782-K781))))</f>
        <v/>
      </c>
      <c r="L782" s="82" t="str">
        <f ca="1">IF(OR(ROW()&lt;$L$3+3,E782=""),"",INT(AVERAGE(MAX(OFFSET(E782,1-$L$3,0):E782),MIN(OFFSET(F782,1-$L$3,0):F782))))</f>
        <v/>
      </c>
      <c r="M782" s="82" t="str">
        <f ca="1">IF(OR(ROW()&lt;$M$3+3,E782=""),"",INT(AVERAGE(MAX(OFFSET(E782,1-$M$3,0):E782),MIN(OFFSET(F782,1-$M$3,0):F782))))</f>
        <v/>
      </c>
      <c r="N782" s="65" t="str">
        <f t="shared" ca="1" si="63"/>
        <v/>
      </c>
      <c r="O782" s="102" t="str">
        <f ca="1">IF(ROW()&lt;$O$3+$N$3+3,"",IF(OFFSET(E782,1-$N$3,0)="","",INT(AVERAGE(MAX((OFFSET(E782,1-$O$3,0)):(OFFSET(E782,2-($N$3+$O$3),0))),MIN((OFFSET(F782,1-$O$3,0)):(OFFSET(F782,2-($N$3+$O$3),0)))))))</f>
        <v/>
      </c>
      <c r="P782" s="65" t="str">
        <f t="shared" ca="1" si="60"/>
        <v/>
      </c>
      <c r="Q782" s="93" t="str">
        <f t="shared" ca="1" si="59"/>
        <v/>
      </c>
      <c r="R782" s="90"/>
      <c r="S782" s="65"/>
      <c r="T782" s="65"/>
      <c r="U782" s="145" t="str">
        <f ca="1">IFERROR(AVERAGE(OFFSET(G782,1-U$3,0):G782),"")</f>
        <v/>
      </c>
      <c r="V782" s="85"/>
      <c r="W782" s="93"/>
      <c r="X782" s="146">
        <f t="shared" ca="1" si="61"/>
        <v>-1</v>
      </c>
      <c r="Y782" s="92"/>
      <c r="Z782" s="81"/>
      <c r="AA782" s="65"/>
      <c r="AB782" s="103"/>
      <c r="AC782" s="103"/>
      <c r="AD782" s="103"/>
      <c r="AE782" s="65"/>
      <c r="AF782" s="81"/>
      <c r="AG782" s="65"/>
      <c r="AH782" s="65"/>
      <c r="AI782" s="81"/>
      <c r="AJ782" s="65"/>
      <c r="AK782" s="103"/>
      <c r="AL782" s="103"/>
      <c r="AM782" s="103"/>
      <c r="AN782" s="65"/>
      <c r="AO782" s="81"/>
      <c r="AP782" s="65"/>
      <c r="AQ782" s="64"/>
    </row>
    <row r="783" spans="1:43" ht="18" customHeight="1">
      <c r="A783" s="46"/>
      <c r="B783" s="47"/>
      <c r="C783" s="48"/>
      <c r="D783" s="46"/>
      <c r="E783" s="46"/>
      <c r="F783" s="46"/>
      <c r="G783" s="46"/>
      <c r="H783" s="57" t="str">
        <f ca="1">IF(AND(COUNT(OFFSET(G783,1-H$3,0):G783)&lt;&gt;H$3),"",IF(AND(COUNT(OFFSET(G783,1-H$3,0):G783)=H$3,H782=""),AVERAGE(OFFSET(G783,1-H$3,0):G783),IF(COUNT(H782=1),H782+2/(H$3+1)*(G783-H782))))</f>
        <v/>
      </c>
      <c r="I783" s="57" t="str">
        <f ca="1">IF(AND(COUNT(OFFSET(G783,1-I$3,0):G783)&lt;&gt;I$3),"",IF(AND(COUNT(OFFSET(G783,1-I$3,0):G783)=I$3,I782=""),AVERAGE(OFFSET(G783,1-I$3,0):G783),IF(COUNT(I782=1),I782+2/(I$3+1)*(G783-I782))))</f>
        <v/>
      </c>
      <c r="J783" s="58" t="str">
        <f t="shared" ca="1" si="62"/>
        <v/>
      </c>
      <c r="K783" s="58" t="str">
        <f ca="1">IF(AND(COUNT(OFFSET(J783,1-K$3,0):J783)&lt;&gt;K$3),"",IF(AND(COUNT(OFFSET(J783,1-K$3,0):J783)=K$3,K782=""),AVERAGE(OFFSET(J783,1-K$3,0):J783),IF(COUNT(K782=1),K782+2/(K$3+1)*(J783-K782))))</f>
        <v/>
      </c>
      <c r="L783" s="82" t="str">
        <f ca="1">IF(OR(ROW()&lt;$L$3+3,E783=""),"",INT(AVERAGE(MAX(OFFSET(E783,1-$L$3,0):E783),MIN(OFFSET(F783,1-$L$3,0):F783))))</f>
        <v/>
      </c>
      <c r="M783" s="82" t="str">
        <f ca="1">IF(OR(ROW()&lt;$M$3+3,E783=""),"",INT(AVERAGE(MAX(OFFSET(E783,1-$M$3,0):E783),MIN(OFFSET(F783,1-$M$3,0):F783))))</f>
        <v/>
      </c>
      <c r="N783" s="65" t="str">
        <f t="shared" ca="1" si="63"/>
        <v/>
      </c>
      <c r="O783" s="102" t="str">
        <f ca="1">IF(ROW()&lt;$O$3+$N$3+3,"",IF(OFFSET(E783,1-$N$3,0)="","",INT(AVERAGE(MAX((OFFSET(E783,1-$O$3,0)):(OFFSET(E783,2-($N$3+$O$3),0))),MIN((OFFSET(F783,1-$O$3,0)):(OFFSET(F783,2-($N$3+$O$3),0)))))))</f>
        <v/>
      </c>
      <c r="P783" s="65" t="str">
        <f t="shared" ca="1" si="60"/>
        <v/>
      </c>
      <c r="Q783" s="93" t="str">
        <f t="shared" ca="1" si="59"/>
        <v/>
      </c>
      <c r="R783" s="90"/>
      <c r="S783" s="65"/>
      <c r="T783" s="65"/>
      <c r="U783" s="145" t="str">
        <f ca="1">IFERROR(AVERAGE(OFFSET(G783,1-U$3,0):G783),"")</f>
        <v/>
      </c>
      <c r="V783" s="85"/>
      <c r="W783" s="93"/>
      <c r="X783" s="146">
        <f t="shared" ca="1" si="61"/>
        <v>-1</v>
      </c>
      <c r="Y783" s="92"/>
      <c r="Z783" s="81"/>
      <c r="AA783" s="65"/>
      <c r="AB783" s="103"/>
      <c r="AC783" s="103"/>
      <c r="AD783" s="103"/>
      <c r="AE783" s="65"/>
      <c r="AF783" s="81"/>
      <c r="AG783" s="65"/>
      <c r="AH783" s="65"/>
      <c r="AI783" s="81"/>
      <c r="AJ783" s="65"/>
      <c r="AK783" s="103"/>
      <c r="AL783" s="103"/>
      <c r="AM783" s="103"/>
      <c r="AN783" s="65"/>
      <c r="AO783" s="81"/>
      <c r="AP783" s="65"/>
      <c r="AQ783" s="64"/>
    </row>
    <row r="784" spans="1:43" ht="18" customHeight="1">
      <c r="A784" s="46"/>
      <c r="B784" s="47"/>
      <c r="C784" s="48"/>
      <c r="D784" s="46"/>
      <c r="E784" s="46"/>
      <c r="F784" s="46"/>
      <c r="G784" s="46"/>
      <c r="H784" s="57" t="str">
        <f ca="1">IF(AND(COUNT(OFFSET(G784,1-H$3,0):G784)&lt;&gt;H$3),"",IF(AND(COUNT(OFFSET(G784,1-H$3,0):G784)=H$3,H783=""),AVERAGE(OFFSET(G784,1-H$3,0):G784),IF(COUNT(H783=1),H783+2/(H$3+1)*(G784-H783))))</f>
        <v/>
      </c>
      <c r="I784" s="57" t="str">
        <f ca="1">IF(AND(COUNT(OFFSET(G784,1-I$3,0):G784)&lt;&gt;I$3),"",IF(AND(COUNT(OFFSET(G784,1-I$3,0):G784)=I$3,I783=""),AVERAGE(OFFSET(G784,1-I$3,0):G784),IF(COUNT(I783=1),I783+2/(I$3+1)*(G784-I783))))</f>
        <v/>
      </c>
      <c r="J784" s="58" t="str">
        <f t="shared" ca="1" si="62"/>
        <v/>
      </c>
      <c r="K784" s="58" t="str">
        <f ca="1">IF(AND(COUNT(OFFSET(J784,1-K$3,0):J784)&lt;&gt;K$3),"",IF(AND(COUNT(OFFSET(J784,1-K$3,0):J784)=K$3,K783=""),AVERAGE(OFFSET(J784,1-K$3,0):J784),IF(COUNT(K783=1),K783+2/(K$3+1)*(J784-K783))))</f>
        <v/>
      </c>
      <c r="L784" s="82" t="str">
        <f ca="1">IF(OR(ROW()&lt;$L$3+3,E784=""),"",INT(AVERAGE(MAX(OFFSET(E784,1-$L$3,0):E784),MIN(OFFSET(F784,1-$L$3,0):F784))))</f>
        <v/>
      </c>
      <c r="M784" s="82" t="str">
        <f ca="1">IF(OR(ROW()&lt;$M$3+3,E784=""),"",INT(AVERAGE(MAX(OFFSET(E784,1-$M$3,0):E784),MIN(OFFSET(F784,1-$M$3,0):F784))))</f>
        <v/>
      </c>
      <c r="N784" s="65" t="str">
        <f t="shared" ca="1" si="63"/>
        <v/>
      </c>
      <c r="O784" s="102" t="str">
        <f ca="1">IF(ROW()&lt;$O$3+$N$3+3,"",IF(OFFSET(E784,1-$N$3,0)="","",INT(AVERAGE(MAX((OFFSET(E784,1-$O$3,0)):(OFFSET(E784,2-($N$3+$O$3),0))),MIN((OFFSET(F784,1-$O$3,0)):(OFFSET(F784,2-($N$3+$O$3),0)))))))</f>
        <v/>
      </c>
      <c r="P784" s="65" t="str">
        <f t="shared" ca="1" si="60"/>
        <v/>
      </c>
      <c r="Q784" s="93" t="str">
        <f t="shared" ref="Q784:Q847" ca="1" si="64">IF(OFFSET(G784,1-$Q$3,0)="","",OFFSET(G784,1-$Q$3,0))</f>
        <v/>
      </c>
      <c r="R784" s="90"/>
      <c r="S784" s="65"/>
      <c r="T784" s="65"/>
      <c r="U784" s="145" t="str">
        <f ca="1">IFERROR(AVERAGE(OFFSET(G784,1-U$3,0):G784),"")</f>
        <v/>
      </c>
      <c r="V784" s="85"/>
      <c r="W784" s="93"/>
      <c r="X784" s="146">
        <f t="shared" ca="1" si="61"/>
        <v>-1</v>
      </c>
      <c r="Y784" s="92"/>
      <c r="Z784" s="81"/>
      <c r="AA784" s="65"/>
      <c r="AB784" s="103"/>
      <c r="AC784" s="103"/>
      <c r="AD784" s="103"/>
      <c r="AE784" s="65"/>
      <c r="AF784" s="81"/>
      <c r="AG784" s="65"/>
      <c r="AH784" s="65"/>
      <c r="AI784" s="81"/>
      <c r="AJ784" s="65"/>
      <c r="AK784" s="103"/>
      <c r="AL784" s="103"/>
      <c r="AM784" s="103"/>
      <c r="AN784" s="65"/>
      <c r="AO784" s="81"/>
      <c r="AP784" s="65"/>
      <c r="AQ784" s="64"/>
    </row>
    <row r="785" spans="1:43" ht="18" customHeight="1">
      <c r="A785" s="46"/>
      <c r="B785" s="47"/>
      <c r="C785" s="48"/>
      <c r="D785" s="46"/>
      <c r="E785" s="46"/>
      <c r="F785" s="46"/>
      <c r="G785" s="46"/>
      <c r="H785" s="57" t="str">
        <f ca="1">IF(AND(COUNT(OFFSET(G785,1-H$3,0):G785)&lt;&gt;H$3),"",IF(AND(COUNT(OFFSET(G785,1-H$3,0):G785)=H$3,H784=""),AVERAGE(OFFSET(G785,1-H$3,0):G785),IF(COUNT(H784=1),H784+2/(H$3+1)*(G785-H784))))</f>
        <v/>
      </c>
      <c r="I785" s="57" t="str">
        <f ca="1">IF(AND(COUNT(OFFSET(G785,1-I$3,0):G785)&lt;&gt;I$3),"",IF(AND(COUNT(OFFSET(G785,1-I$3,0):G785)=I$3,I784=""),AVERAGE(OFFSET(G785,1-I$3,0):G785),IF(COUNT(I784=1),I784+2/(I$3+1)*(G785-I784))))</f>
        <v/>
      </c>
      <c r="J785" s="58" t="str">
        <f t="shared" ca="1" si="62"/>
        <v/>
      </c>
      <c r="K785" s="58" t="str">
        <f ca="1">IF(AND(COUNT(OFFSET(J785,1-K$3,0):J785)&lt;&gt;K$3),"",IF(AND(COUNT(OFFSET(J785,1-K$3,0):J785)=K$3,K784=""),AVERAGE(OFFSET(J785,1-K$3,0):J785),IF(COUNT(K784=1),K784+2/(K$3+1)*(J785-K784))))</f>
        <v/>
      </c>
      <c r="L785" s="82" t="str">
        <f ca="1">IF(OR(ROW()&lt;$L$3+3,E785=""),"",INT(AVERAGE(MAX(OFFSET(E785,1-$L$3,0):E785),MIN(OFFSET(F785,1-$L$3,0):F785))))</f>
        <v/>
      </c>
      <c r="M785" s="82" t="str">
        <f ca="1">IF(OR(ROW()&lt;$M$3+3,E785=""),"",INT(AVERAGE(MAX(OFFSET(E785,1-$M$3,0):E785),MIN(OFFSET(F785,1-$M$3,0):F785))))</f>
        <v/>
      </c>
      <c r="N785" s="65" t="str">
        <f t="shared" ca="1" si="63"/>
        <v/>
      </c>
      <c r="O785" s="102" t="str">
        <f ca="1">IF(ROW()&lt;$O$3+$N$3+3,"",IF(OFFSET(E785,1-$N$3,0)="","",INT(AVERAGE(MAX((OFFSET(E785,1-$O$3,0)):(OFFSET(E785,2-($N$3+$O$3),0))),MIN((OFFSET(F785,1-$O$3,0)):(OFFSET(F785,2-($N$3+$O$3),0)))))))</f>
        <v/>
      </c>
      <c r="P785" s="65" t="str">
        <f t="shared" ca="1" si="60"/>
        <v/>
      </c>
      <c r="Q785" s="93" t="str">
        <f t="shared" ca="1" si="64"/>
        <v/>
      </c>
      <c r="R785" s="90"/>
      <c r="S785" s="65"/>
      <c r="T785" s="65"/>
      <c r="U785" s="145" t="str">
        <f ca="1">IFERROR(AVERAGE(OFFSET(G785,1-U$3,0):G785),"")</f>
        <v/>
      </c>
      <c r="V785" s="85"/>
      <c r="W785" s="93"/>
      <c r="X785" s="146">
        <f t="shared" ca="1" si="61"/>
        <v>-1</v>
      </c>
      <c r="Y785" s="92"/>
      <c r="Z785" s="81"/>
      <c r="AA785" s="65"/>
      <c r="AB785" s="103"/>
      <c r="AC785" s="103"/>
      <c r="AD785" s="103"/>
      <c r="AE785" s="65"/>
      <c r="AF785" s="81"/>
      <c r="AG785" s="65"/>
      <c r="AH785" s="65"/>
      <c r="AI785" s="81"/>
      <c r="AJ785" s="65"/>
      <c r="AK785" s="103"/>
      <c r="AL785" s="103"/>
      <c r="AM785" s="103"/>
      <c r="AN785" s="65"/>
      <c r="AO785" s="81"/>
      <c r="AP785" s="65"/>
      <c r="AQ785" s="64"/>
    </row>
    <row r="786" spans="1:43" ht="18" customHeight="1">
      <c r="A786" s="46"/>
      <c r="B786" s="47"/>
      <c r="C786" s="48"/>
      <c r="D786" s="46"/>
      <c r="E786" s="46"/>
      <c r="F786" s="46"/>
      <c r="G786" s="46"/>
      <c r="H786" s="57" t="str">
        <f ca="1">IF(AND(COUNT(OFFSET(G786,1-H$3,0):G786)&lt;&gt;H$3),"",IF(AND(COUNT(OFFSET(G786,1-H$3,0):G786)=H$3,H785=""),AVERAGE(OFFSET(G786,1-H$3,0):G786),IF(COUNT(H785=1),H785+2/(H$3+1)*(G786-H785))))</f>
        <v/>
      </c>
      <c r="I786" s="57" t="str">
        <f ca="1">IF(AND(COUNT(OFFSET(G786,1-I$3,0):G786)&lt;&gt;I$3),"",IF(AND(COUNT(OFFSET(G786,1-I$3,0):G786)=I$3,I785=""),AVERAGE(OFFSET(G786,1-I$3,0):G786),IF(COUNT(I785=1),I785+2/(I$3+1)*(G786-I785))))</f>
        <v/>
      </c>
      <c r="J786" s="58" t="str">
        <f t="shared" ca="1" si="62"/>
        <v/>
      </c>
      <c r="K786" s="58" t="str">
        <f ca="1">IF(AND(COUNT(OFFSET(J786,1-K$3,0):J786)&lt;&gt;K$3),"",IF(AND(COUNT(OFFSET(J786,1-K$3,0):J786)=K$3,K785=""),AVERAGE(OFFSET(J786,1-K$3,0):J786),IF(COUNT(K785=1),K785+2/(K$3+1)*(J786-K785))))</f>
        <v/>
      </c>
      <c r="L786" s="82" t="str">
        <f ca="1">IF(OR(ROW()&lt;$L$3+3,E786=""),"",INT(AVERAGE(MAX(OFFSET(E786,1-$L$3,0):E786),MIN(OFFSET(F786,1-$L$3,0):F786))))</f>
        <v/>
      </c>
      <c r="M786" s="82" t="str">
        <f ca="1">IF(OR(ROW()&lt;$M$3+3,E786=""),"",INT(AVERAGE(MAX(OFFSET(E786,1-$M$3,0):E786),MIN(OFFSET(F786,1-$M$3,0):F786))))</f>
        <v/>
      </c>
      <c r="N786" s="65" t="str">
        <f t="shared" ca="1" si="63"/>
        <v/>
      </c>
      <c r="O786" s="102" t="str">
        <f ca="1">IF(ROW()&lt;$O$3+$N$3+3,"",IF(OFFSET(E786,1-$N$3,0)="","",INT(AVERAGE(MAX((OFFSET(E786,1-$O$3,0)):(OFFSET(E786,2-($N$3+$O$3),0))),MIN((OFFSET(F786,1-$O$3,0)):(OFFSET(F786,2-($N$3+$O$3),0)))))))</f>
        <v/>
      </c>
      <c r="P786" s="65" t="str">
        <f t="shared" ca="1" si="60"/>
        <v/>
      </c>
      <c r="Q786" s="93" t="str">
        <f t="shared" ca="1" si="64"/>
        <v/>
      </c>
      <c r="R786" s="90"/>
      <c r="S786" s="65"/>
      <c r="T786" s="65"/>
      <c r="U786" s="145" t="str">
        <f ca="1">IFERROR(AVERAGE(OFFSET(G786,1-U$3,0):G786),"")</f>
        <v/>
      </c>
      <c r="V786" s="85"/>
      <c r="W786" s="93"/>
      <c r="X786" s="146">
        <f t="shared" ca="1" si="61"/>
        <v>-1</v>
      </c>
      <c r="Y786" s="92"/>
      <c r="Z786" s="81"/>
      <c r="AA786" s="65"/>
      <c r="AB786" s="103"/>
      <c r="AC786" s="103"/>
      <c r="AD786" s="103"/>
      <c r="AE786" s="65"/>
      <c r="AF786" s="81"/>
      <c r="AG786" s="65"/>
      <c r="AH786" s="65"/>
      <c r="AI786" s="81"/>
      <c r="AJ786" s="65"/>
      <c r="AK786" s="103"/>
      <c r="AL786" s="103"/>
      <c r="AM786" s="103"/>
      <c r="AN786" s="65"/>
      <c r="AO786" s="81"/>
      <c r="AP786" s="65"/>
      <c r="AQ786" s="64"/>
    </row>
    <row r="787" spans="1:43" ht="18" customHeight="1">
      <c r="A787" s="46"/>
      <c r="B787" s="47"/>
      <c r="C787" s="48"/>
      <c r="D787" s="46"/>
      <c r="E787" s="46"/>
      <c r="F787" s="46"/>
      <c r="G787" s="46"/>
      <c r="H787" s="57" t="str">
        <f ca="1">IF(AND(COUNT(OFFSET(G787,1-H$3,0):G787)&lt;&gt;H$3),"",IF(AND(COUNT(OFFSET(G787,1-H$3,0):G787)=H$3,H786=""),AVERAGE(OFFSET(G787,1-H$3,0):G787),IF(COUNT(H786=1),H786+2/(H$3+1)*(G787-H786))))</f>
        <v/>
      </c>
      <c r="I787" s="57" t="str">
        <f ca="1">IF(AND(COUNT(OFFSET(G787,1-I$3,0):G787)&lt;&gt;I$3),"",IF(AND(COUNT(OFFSET(G787,1-I$3,0):G787)=I$3,I786=""),AVERAGE(OFFSET(G787,1-I$3,0):G787),IF(COUNT(I786=1),I786+2/(I$3+1)*(G787-I786))))</f>
        <v/>
      </c>
      <c r="J787" s="58" t="str">
        <f t="shared" ca="1" si="62"/>
        <v/>
      </c>
      <c r="K787" s="58" t="str">
        <f ca="1">IF(AND(COUNT(OFFSET(J787,1-K$3,0):J787)&lt;&gt;K$3),"",IF(AND(COUNT(OFFSET(J787,1-K$3,0):J787)=K$3,K786=""),AVERAGE(OFFSET(J787,1-K$3,0):J787),IF(COUNT(K786=1),K786+2/(K$3+1)*(J787-K786))))</f>
        <v/>
      </c>
      <c r="L787" s="82" t="str">
        <f ca="1">IF(OR(ROW()&lt;$L$3+3,E787=""),"",INT(AVERAGE(MAX(OFFSET(E787,1-$L$3,0):E787),MIN(OFFSET(F787,1-$L$3,0):F787))))</f>
        <v/>
      </c>
      <c r="M787" s="82" t="str">
        <f ca="1">IF(OR(ROW()&lt;$M$3+3,E787=""),"",INT(AVERAGE(MAX(OFFSET(E787,1-$M$3,0):E787),MIN(OFFSET(F787,1-$M$3,0):F787))))</f>
        <v/>
      </c>
      <c r="N787" s="65" t="str">
        <f t="shared" ca="1" si="63"/>
        <v/>
      </c>
      <c r="O787" s="102" t="str">
        <f ca="1">IF(ROW()&lt;$O$3+$N$3+3,"",IF(OFFSET(E787,1-$N$3,0)="","",INT(AVERAGE(MAX((OFFSET(E787,1-$O$3,0)):(OFFSET(E787,2-($N$3+$O$3),0))),MIN((OFFSET(F787,1-$O$3,0)):(OFFSET(F787,2-($N$3+$O$3),0)))))))</f>
        <v/>
      </c>
      <c r="P787" s="65" t="str">
        <f t="shared" ca="1" si="60"/>
        <v/>
      </c>
      <c r="Q787" s="93" t="str">
        <f t="shared" ca="1" si="64"/>
        <v/>
      </c>
      <c r="R787" s="90"/>
      <c r="S787" s="65"/>
      <c r="T787" s="65"/>
      <c r="U787" s="145" t="str">
        <f ca="1">IFERROR(AVERAGE(OFFSET(G787,1-U$3,0):G787),"")</f>
        <v/>
      </c>
      <c r="V787" s="85"/>
      <c r="W787" s="93"/>
      <c r="X787" s="146">
        <f t="shared" ca="1" si="61"/>
        <v>-1</v>
      </c>
      <c r="Y787" s="92"/>
      <c r="Z787" s="81"/>
      <c r="AA787" s="65"/>
      <c r="AB787" s="103"/>
      <c r="AC787" s="103"/>
      <c r="AD787" s="103"/>
      <c r="AE787" s="65"/>
      <c r="AF787" s="81"/>
      <c r="AG787" s="65"/>
      <c r="AH787" s="65"/>
      <c r="AI787" s="81"/>
      <c r="AJ787" s="65"/>
      <c r="AK787" s="103"/>
      <c r="AL787" s="103"/>
      <c r="AM787" s="103"/>
      <c r="AN787" s="65"/>
      <c r="AO787" s="81"/>
      <c r="AP787" s="65"/>
      <c r="AQ787" s="64"/>
    </row>
    <row r="788" spans="1:43" ht="18" customHeight="1">
      <c r="A788" s="46"/>
      <c r="B788" s="47"/>
      <c r="C788" s="48"/>
      <c r="D788" s="46"/>
      <c r="E788" s="46"/>
      <c r="F788" s="46"/>
      <c r="G788" s="46"/>
      <c r="H788" s="57" t="str">
        <f ca="1">IF(AND(COUNT(OFFSET(G788,1-H$3,0):G788)&lt;&gt;H$3),"",IF(AND(COUNT(OFFSET(G788,1-H$3,0):G788)=H$3,H787=""),AVERAGE(OFFSET(G788,1-H$3,0):G788),IF(COUNT(H787=1),H787+2/(H$3+1)*(G788-H787))))</f>
        <v/>
      </c>
      <c r="I788" s="57" t="str">
        <f ca="1">IF(AND(COUNT(OFFSET(G788,1-I$3,0):G788)&lt;&gt;I$3),"",IF(AND(COUNT(OFFSET(G788,1-I$3,0):G788)=I$3,I787=""),AVERAGE(OFFSET(G788,1-I$3,0):G788),IF(COUNT(I787=1),I787+2/(I$3+1)*(G788-I787))))</f>
        <v/>
      </c>
      <c r="J788" s="58" t="str">
        <f t="shared" ca="1" si="62"/>
        <v/>
      </c>
      <c r="K788" s="58" t="str">
        <f ca="1">IF(AND(COUNT(OFFSET(J788,1-K$3,0):J788)&lt;&gt;K$3),"",IF(AND(COUNT(OFFSET(J788,1-K$3,0):J788)=K$3,K787=""),AVERAGE(OFFSET(J788,1-K$3,0):J788),IF(COUNT(K787=1),K787+2/(K$3+1)*(J788-K787))))</f>
        <v/>
      </c>
      <c r="L788" s="82" t="str">
        <f ca="1">IF(OR(ROW()&lt;$L$3+3,E788=""),"",INT(AVERAGE(MAX(OFFSET(E788,1-$L$3,0):E788),MIN(OFFSET(F788,1-$L$3,0):F788))))</f>
        <v/>
      </c>
      <c r="M788" s="82" t="str">
        <f ca="1">IF(OR(ROW()&lt;$M$3+3,E788=""),"",INT(AVERAGE(MAX(OFFSET(E788,1-$M$3,0):E788),MIN(OFFSET(F788,1-$M$3,0):F788))))</f>
        <v/>
      </c>
      <c r="N788" s="65" t="str">
        <f t="shared" ca="1" si="63"/>
        <v/>
      </c>
      <c r="O788" s="102" t="str">
        <f ca="1">IF(ROW()&lt;$O$3+$N$3+3,"",IF(OFFSET(E788,1-$N$3,0)="","",INT(AVERAGE(MAX((OFFSET(E788,1-$O$3,0)):(OFFSET(E788,2-($N$3+$O$3),0))),MIN((OFFSET(F788,1-$O$3,0)):(OFFSET(F788,2-($N$3+$O$3),0)))))))</f>
        <v/>
      </c>
      <c r="P788" s="65" t="str">
        <f t="shared" ca="1" si="60"/>
        <v/>
      </c>
      <c r="Q788" s="93" t="str">
        <f t="shared" ca="1" si="64"/>
        <v/>
      </c>
      <c r="R788" s="90"/>
      <c r="S788" s="65"/>
      <c r="T788" s="65"/>
      <c r="U788" s="145" t="str">
        <f ca="1">IFERROR(AVERAGE(OFFSET(G788,1-U$3,0):G788),"")</f>
        <v/>
      </c>
      <c r="V788" s="85"/>
      <c r="W788" s="93"/>
      <c r="X788" s="146">
        <f t="shared" ca="1" si="61"/>
        <v>-1</v>
      </c>
      <c r="Y788" s="92"/>
      <c r="Z788" s="81"/>
      <c r="AA788" s="65"/>
      <c r="AB788" s="103"/>
      <c r="AC788" s="103"/>
      <c r="AD788" s="103"/>
      <c r="AE788" s="65"/>
      <c r="AF788" s="81"/>
      <c r="AG788" s="65"/>
      <c r="AH788" s="65"/>
      <c r="AI788" s="81"/>
      <c r="AJ788" s="65"/>
      <c r="AK788" s="103"/>
      <c r="AL788" s="103"/>
      <c r="AM788" s="103"/>
      <c r="AN788" s="65"/>
      <c r="AO788" s="81"/>
      <c r="AP788" s="65"/>
      <c r="AQ788" s="64"/>
    </row>
    <row r="789" spans="1:43" ht="18" customHeight="1">
      <c r="A789" s="46"/>
      <c r="B789" s="47"/>
      <c r="C789" s="48"/>
      <c r="D789" s="46"/>
      <c r="E789" s="46"/>
      <c r="F789" s="46"/>
      <c r="G789" s="46"/>
      <c r="H789" s="57" t="str">
        <f ca="1">IF(AND(COUNT(OFFSET(G789,1-H$3,0):G789)&lt;&gt;H$3),"",IF(AND(COUNT(OFFSET(G789,1-H$3,0):G789)=H$3,H788=""),AVERAGE(OFFSET(G789,1-H$3,0):G789),IF(COUNT(H788=1),H788+2/(H$3+1)*(G789-H788))))</f>
        <v/>
      </c>
      <c r="I789" s="57" t="str">
        <f ca="1">IF(AND(COUNT(OFFSET(G789,1-I$3,0):G789)&lt;&gt;I$3),"",IF(AND(COUNT(OFFSET(G789,1-I$3,0):G789)=I$3,I788=""),AVERAGE(OFFSET(G789,1-I$3,0):G789),IF(COUNT(I788=1),I788+2/(I$3+1)*(G789-I788))))</f>
        <v/>
      </c>
      <c r="J789" s="58" t="str">
        <f t="shared" ca="1" si="62"/>
        <v/>
      </c>
      <c r="K789" s="58" t="str">
        <f ca="1">IF(AND(COUNT(OFFSET(J789,1-K$3,0):J789)&lt;&gt;K$3),"",IF(AND(COUNT(OFFSET(J789,1-K$3,0):J789)=K$3,K788=""),AVERAGE(OFFSET(J789,1-K$3,0):J789),IF(COUNT(K788=1),K788+2/(K$3+1)*(J789-K788))))</f>
        <v/>
      </c>
      <c r="L789" s="82" t="str">
        <f ca="1">IF(OR(ROW()&lt;$L$3+3,E789=""),"",INT(AVERAGE(MAX(OFFSET(E789,1-$L$3,0):E789),MIN(OFFSET(F789,1-$L$3,0):F789))))</f>
        <v/>
      </c>
      <c r="M789" s="82" t="str">
        <f ca="1">IF(OR(ROW()&lt;$M$3+3,E789=""),"",INT(AVERAGE(MAX(OFFSET(E789,1-$M$3,0):E789),MIN(OFFSET(F789,1-$M$3,0):F789))))</f>
        <v/>
      </c>
      <c r="N789" s="65" t="str">
        <f t="shared" ca="1" si="63"/>
        <v/>
      </c>
      <c r="O789" s="102" t="str">
        <f ca="1">IF(ROW()&lt;$O$3+$N$3+3,"",IF(OFFSET(E789,1-$N$3,0)="","",INT(AVERAGE(MAX((OFFSET(E789,1-$O$3,0)):(OFFSET(E789,2-($N$3+$O$3),0))),MIN((OFFSET(F789,1-$O$3,0)):(OFFSET(F789,2-($N$3+$O$3),0)))))))</f>
        <v/>
      </c>
      <c r="P789" s="65" t="str">
        <f t="shared" ca="1" si="60"/>
        <v/>
      </c>
      <c r="Q789" s="93" t="str">
        <f t="shared" ca="1" si="64"/>
        <v/>
      </c>
      <c r="R789" s="90"/>
      <c r="S789" s="65"/>
      <c r="T789" s="65"/>
      <c r="U789" s="145" t="str">
        <f ca="1">IFERROR(AVERAGE(OFFSET(G789,1-U$3,0):G789),"")</f>
        <v/>
      </c>
      <c r="V789" s="85"/>
      <c r="W789" s="93"/>
      <c r="X789" s="146">
        <f t="shared" ca="1" si="61"/>
        <v>-1</v>
      </c>
      <c r="Y789" s="92"/>
      <c r="Z789" s="81"/>
      <c r="AA789" s="65"/>
      <c r="AB789" s="103"/>
      <c r="AC789" s="103"/>
      <c r="AD789" s="103"/>
      <c r="AE789" s="65"/>
      <c r="AF789" s="81"/>
      <c r="AG789" s="65"/>
      <c r="AH789" s="65"/>
      <c r="AI789" s="81"/>
      <c r="AJ789" s="65"/>
      <c r="AK789" s="103"/>
      <c r="AL789" s="103"/>
      <c r="AM789" s="103"/>
      <c r="AN789" s="65"/>
      <c r="AO789" s="81"/>
      <c r="AP789" s="65"/>
      <c r="AQ789" s="64"/>
    </row>
    <row r="790" spans="1:43" ht="18" customHeight="1">
      <c r="A790" s="46"/>
      <c r="B790" s="47"/>
      <c r="C790" s="48"/>
      <c r="D790" s="46"/>
      <c r="E790" s="46"/>
      <c r="F790" s="46"/>
      <c r="G790" s="46"/>
      <c r="H790" s="57" t="str">
        <f ca="1">IF(AND(COUNT(OFFSET(G790,1-H$3,0):G790)&lt;&gt;H$3),"",IF(AND(COUNT(OFFSET(G790,1-H$3,0):G790)=H$3,H789=""),AVERAGE(OFFSET(G790,1-H$3,0):G790),IF(COUNT(H789=1),H789+2/(H$3+1)*(G790-H789))))</f>
        <v/>
      </c>
      <c r="I790" s="57" t="str">
        <f ca="1">IF(AND(COUNT(OFFSET(G790,1-I$3,0):G790)&lt;&gt;I$3),"",IF(AND(COUNT(OFFSET(G790,1-I$3,0):G790)=I$3,I789=""),AVERAGE(OFFSET(G790,1-I$3,0):G790),IF(COUNT(I789=1),I789+2/(I$3+1)*(G790-I789))))</f>
        <v/>
      </c>
      <c r="J790" s="58" t="str">
        <f t="shared" ca="1" si="62"/>
        <v/>
      </c>
      <c r="K790" s="58" t="str">
        <f ca="1">IF(AND(COUNT(OFFSET(J790,1-K$3,0):J790)&lt;&gt;K$3),"",IF(AND(COUNT(OFFSET(J790,1-K$3,0):J790)=K$3,K789=""),AVERAGE(OFFSET(J790,1-K$3,0):J790),IF(COUNT(K789=1),K789+2/(K$3+1)*(J790-K789))))</f>
        <v/>
      </c>
      <c r="L790" s="82" t="str">
        <f ca="1">IF(OR(ROW()&lt;$L$3+3,E790=""),"",INT(AVERAGE(MAX(OFFSET(E790,1-$L$3,0):E790),MIN(OFFSET(F790,1-$L$3,0):F790))))</f>
        <v/>
      </c>
      <c r="M790" s="82" t="str">
        <f ca="1">IF(OR(ROW()&lt;$M$3+3,E790=""),"",INT(AVERAGE(MAX(OFFSET(E790,1-$M$3,0):E790),MIN(OFFSET(F790,1-$M$3,0):F790))))</f>
        <v/>
      </c>
      <c r="N790" s="65" t="str">
        <f t="shared" ca="1" si="63"/>
        <v/>
      </c>
      <c r="O790" s="102" t="str">
        <f ca="1">IF(ROW()&lt;$O$3+$N$3+3,"",IF(OFFSET(E790,1-$N$3,0)="","",INT(AVERAGE(MAX((OFFSET(E790,1-$O$3,0)):(OFFSET(E790,2-($N$3+$O$3),0))),MIN((OFFSET(F790,1-$O$3,0)):(OFFSET(F790,2-($N$3+$O$3),0)))))))</f>
        <v/>
      </c>
      <c r="P790" s="65" t="str">
        <f t="shared" ca="1" si="60"/>
        <v/>
      </c>
      <c r="Q790" s="93" t="str">
        <f t="shared" ca="1" si="64"/>
        <v/>
      </c>
      <c r="R790" s="90"/>
      <c r="S790" s="65"/>
      <c r="T790" s="65"/>
      <c r="U790" s="145" t="str">
        <f ca="1">IFERROR(AVERAGE(OFFSET(G790,1-U$3,0):G790),"")</f>
        <v/>
      </c>
      <c r="V790" s="85"/>
      <c r="W790" s="93"/>
      <c r="X790" s="146">
        <f t="shared" ca="1" si="61"/>
        <v>-1</v>
      </c>
      <c r="Y790" s="92"/>
      <c r="Z790" s="81"/>
      <c r="AA790" s="65"/>
      <c r="AB790" s="103"/>
      <c r="AC790" s="103"/>
      <c r="AD790" s="103"/>
      <c r="AE790" s="65"/>
      <c r="AF790" s="81"/>
      <c r="AG790" s="65"/>
      <c r="AH790" s="65"/>
      <c r="AI790" s="81"/>
      <c r="AJ790" s="65"/>
      <c r="AK790" s="103"/>
      <c r="AL790" s="103"/>
      <c r="AM790" s="103"/>
      <c r="AN790" s="65"/>
      <c r="AO790" s="81"/>
      <c r="AP790" s="65"/>
      <c r="AQ790" s="64"/>
    </row>
    <row r="791" spans="1:43" ht="18" customHeight="1">
      <c r="A791" s="46"/>
      <c r="B791" s="47"/>
      <c r="C791" s="48"/>
      <c r="D791" s="46"/>
      <c r="E791" s="46"/>
      <c r="F791" s="46"/>
      <c r="G791" s="46"/>
      <c r="H791" s="57" t="str">
        <f ca="1">IF(AND(COUNT(OFFSET(G791,1-H$3,0):G791)&lt;&gt;H$3),"",IF(AND(COUNT(OFFSET(G791,1-H$3,0):G791)=H$3,H790=""),AVERAGE(OFFSET(G791,1-H$3,0):G791),IF(COUNT(H790=1),H790+2/(H$3+1)*(G791-H790))))</f>
        <v/>
      </c>
      <c r="I791" s="57" t="str">
        <f ca="1">IF(AND(COUNT(OFFSET(G791,1-I$3,0):G791)&lt;&gt;I$3),"",IF(AND(COUNT(OFFSET(G791,1-I$3,0):G791)=I$3,I790=""),AVERAGE(OFFSET(G791,1-I$3,0):G791),IF(COUNT(I790=1),I790+2/(I$3+1)*(G791-I790))))</f>
        <v/>
      </c>
      <c r="J791" s="58" t="str">
        <f t="shared" ca="1" si="62"/>
        <v/>
      </c>
      <c r="K791" s="58" t="str">
        <f ca="1">IF(AND(COUNT(OFFSET(J791,1-K$3,0):J791)&lt;&gt;K$3),"",IF(AND(COUNT(OFFSET(J791,1-K$3,0):J791)=K$3,K790=""),AVERAGE(OFFSET(J791,1-K$3,0):J791),IF(COUNT(K790=1),K790+2/(K$3+1)*(J791-K790))))</f>
        <v/>
      </c>
      <c r="L791" s="82" t="str">
        <f ca="1">IF(OR(ROW()&lt;$L$3+3,E791=""),"",INT(AVERAGE(MAX(OFFSET(E791,1-$L$3,0):E791),MIN(OFFSET(F791,1-$L$3,0):F791))))</f>
        <v/>
      </c>
      <c r="M791" s="82" t="str">
        <f ca="1">IF(OR(ROW()&lt;$M$3+3,E791=""),"",INT(AVERAGE(MAX(OFFSET(E791,1-$M$3,0):E791),MIN(OFFSET(F791,1-$M$3,0):F791))))</f>
        <v/>
      </c>
      <c r="N791" s="65" t="str">
        <f t="shared" ca="1" si="63"/>
        <v/>
      </c>
      <c r="O791" s="102" t="str">
        <f ca="1">IF(ROW()&lt;$O$3+$N$3+3,"",IF(OFFSET(E791,1-$N$3,0)="","",INT(AVERAGE(MAX((OFFSET(E791,1-$O$3,0)):(OFFSET(E791,2-($N$3+$O$3),0))),MIN((OFFSET(F791,1-$O$3,0)):(OFFSET(F791,2-($N$3+$O$3),0)))))))</f>
        <v/>
      </c>
      <c r="P791" s="65" t="str">
        <f t="shared" ca="1" si="60"/>
        <v/>
      </c>
      <c r="Q791" s="93" t="str">
        <f t="shared" ca="1" si="64"/>
        <v/>
      </c>
      <c r="R791" s="90"/>
      <c r="S791" s="65"/>
      <c r="T791" s="65"/>
      <c r="U791" s="145" t="str">
        <f ca="1">IFERROR(AVERAGE(OFFSET(G791,1-U$3,0):G791),"")</f>
        <v/>
      </c>
      <c r="V791" s="85"/>
      <c r="W791" s="93"/>
      <c r="X791" s="146">
        <f t="shared" ca="1" si="61"/>
        <v>-1</v>
      </c>
      <c r="Y791" s="92"/>
      <c r="Z791" s="81"/>
      <c r="AA791" s="65"/>
      <c r="AB791" s="103"/>
      <c r="AC791" s="103"/>
      <c r="AD791" s="103"/>
      <c r="AE791" s="65"/>
      <c r="AF791" s="81"/>
      <c r="AG791" s="65"/>
      <c r="AH791" s="65"/>
      <c r="AI791" s="81"/>
      <c r="AJ791" s="65"/>
      <c r="AK791" s="103"/>
      <c r="AL791" s="103"/>
      <c r="AM791" s="103"/>
      <c r="AN791" s="65"/>
      <c r="AO791" s="81"/>
      <c r="AP791" s="65"/>
      <c r="AQ791" s="64"/>
    </row>
    <row r="792" spans="1:43" ht="18" customHeight="1">
      <c r="A792" s="46"/>
      <c r="B792" s="47"/>
      <c r="C792" s="48"/>
      <c r="D792" s="46"/>
      <c r="E792" s="46"/>
      <c r="F792" s="46"/>
      <c r="G792" s="46"/>
      <c r="H792" s="57" t="str">
        <f ca="1">IF(AND(COUNT(OFFSET(G792,1-H$3,0):G792)&lt;&gt;H$3),"",IF(AND(COUNT(OFFSET(G792,1-H$3,0):G792)=H$3,H791=""),AVERAGE(OFFSET(G792,1-H$3,0):G792),IF(COUNT(H791=1),H791+2/(H$3+1)*(G792-H791))))</f>
        <v/>
      </c>
      <c r="I792" s="57" t="str">
        <f ca="1">IF(AND(COUNT(OFFSET(G792,1-I$3,0):G792)&lt;&gt;I$3),"",IF(AND(COUNT(OFFSET(G792,1-I$3,0):G792)=I$3,I791=""),AVERAGE(OFFSET(G792,1-I$3,0):G792),IF(COUNT(I791=1),I791+2/(I$3+1)*(G792-I791))))</f>
        <v/>
      </c>
      <c r="J792" s="58" t="str">
        <f t="shared" ca="1" si="62"/>
        <v/>
      </c>
      <c r="K792" s="58" t="str">
        <f ca="1">IF(AND(COUNT(OFFSET(J792,1-K$3,0):J792)&lt;&gt;K$3),"",IF(AND(COUNT(OFFSET(J792,1-K$3,0):J792)=K$3,K791=""),AVERAGE(OFFSET(J792,1-K$3,0):J792),IF(COUNT(K791=1),K791+2/(K$3+1)*(J792-K791))))</f>
        <v/>
      </c>
      <c r="L792" s="82" t="str">
        <f ca="1">IF(OR(ROW()&lt;$L$3+3,E792=""),"",INT(AVERAGE(MAX(OFFSET(E792,1-$L$3,0):E792),MIN(OFFSET(F792,1-$L$3,0):F792))))</f>
        <v/>
      </c>
      <c r="M792" s="82" t="str">
        <f ca="1">IF(OR(ROW()&lt;$M$3+3,E792=""),"",INT(AVERAGE(MAX(OFFSET(E792,1-$M$3,0):E792),MIN(OFFSET(F792,1-$M$3,0):F792))))</f>
        <v/>
      </c>
      <c r="N792" s="65" t="str">
        <f t="shared" ca="1" si="63"/>
        <v/>
      </c>
      <c r="O792" s="102" t="str">
        <f ca="1">IF(ROW()&lt;$O$3+$N$3+3,"",IF(OFFSET(E792,1-$N$3,0)="","",INT(AVERAGE(MAX((OFFSET(E792,1-$O$3,0)):(OFFSET(E792,2-($N$3+$O$3),0))),MIN((OFFSET(F792,1-$O$3,0)):(OFFSET(F792,2-($N$3+$O$3),0)))))))</f>
        <v/>
      </c>
      <c r="P792" s="65" t="str">
        <f t="shared" ca="1" si="60"/>
        <v/>
      </c>
      <c r="Q792" s="93" t="str">
        <f t="shared" ca="1" si="64"/>
        <v/>
      </c>
      <c r="R792" s="90"/>
      <c r="S792" s="65"/>
      <c r="T792" s="65"/>
      <c r="U792" s="145" t="str">
        <f ca="1">IFERROR(AVERAGE(OFFSET(G792,1-U$3,0):G792),"")</f>
        <v/>
      </c>
      <c r="V792" s="85"/>
      <c r="W792" s="93"/>
      <c r="X792" s="146">
        <f t="shared" ca="1" si="61"/>
        <v>-1</v>
      </c>
      <c r="Y792" s="92"/>
      <c r="Z792" s="81"/>
      <c r="AA792" s="65"/>
      <c r="AB792" s="103"/>
      <c r="AC792" s="103"/>
      <c r="AD792" s="103"/>
      <c r="AE792" s="65"/>
      <c r="AF792" s="81"/>
      <c r="AG792" s="65"/>
      <c r="AH792" s="65"/>
      <c r="AI792" s="81"/>
      <c r="AJ792" s="65"/>
      <c r="AK792" s="103"/>
      <c r="AL792" s="103"/>
      <c r="AM792" s="103"/>
      <c r="AN792" s="65"/>
      <c r="AO792" s="81"/>
      <c r="AP792" s="65"/>
      <c r="AQ792" s="64"/>
    </row>
    <row r="793" spans="1:43" ht="18" customHeight="1">
      <c r="A793" s="46"/>
      <c r="B793" s="47"/>
      <c r="C793" s="48"/>
      <c r="D793" s="46"/>
      <c r="E793" s="46"/>
      <c r="F793" s="46"/>
      <c r="G793" s="46"/>
      <c r="H793" s="57" t="str">
        <f ca="1">IF(AND(COUNT(OFFSET(G793,1-H$3,0):G793)&lt;&gt;H$3),"",IF(AND(COUNT(OFFSET(G793,1-H$3,0):G793)=H$3,H792=""),AVERAGE(OFFSET(G793,1-H$3,0):G793),IF(COUNT(H792=1),H792+2/(H$3+1)*(G793-H792))))</f>
        <v/>
      </c>
      <c r="I793" s="57" t="str">
        <f ca="1">IF(AND(COUNT(OFFSET(G793,1-I$3,0):G793)&lt;&gt;I$3),"",IF(AND(COUNT(OFFSET(G793,1-I$3,0):G793)=I$3,I792=""),AVERAGE(OFFSET(G793,1-I$3,0):G793),IF(COUNT(I792=1),I792+2/(I$3+1)*(G793-I792))))</f>
        <v/>
      </c>
      <c r="J793" s="58" t="str">
        <f t="shared" ca="1" si="62"/>
        <v/>
      </c>
      <c r="K793" s="58" t="str">
        <f ca="1">IF(AND(COUNT(OFFSET(J793,1-K$3,0):J793)&lt;&gt;K$3),"",IF(AND(COUNT(OFFSET(J793,1-K$3,0):J793)=K$3,K792=""),AVERAGE(OFFSET(J793,1-K$3,0):J793),IF(COUNT(K792=1),K792+2/(K$3+1)*(J793-K792))))</f>
        <v/>
      </c>
      <c r="L793" s="82" t="str">
        <f ca="1">IF(OR(ROW()&lt;$L$3+3,E793=""),"",INT(AVERAGE(MAX(OFFSET(E793,1-$L$3,0):E793),MIN(OFFSET(F793,1-$L$3,0):F793))))</f>
        <v/>
      </c>
      <c r="M793" s="82" t="str">
        <f ca="1">IF(OR(ROW()&lt;$M$3+3,E793=""),"",INT(AVERAGE(MAX(OFFSET(E793,1-$M$3,0):E793),MIN(OFFSET(F793,1-$M$3,0):F793))))</f>
        <v/>
      </c>
      <c r="N793" s="65" t="str">
        <f t="shared" ca="1" si="63"/>
        <v/>
      </c>
      <c r="O793" s="102" t="str">
        <f ca="1">IF(ROW()&lt;$O$3+$N$3+3,"",IF(OFFSET(E793,1-$N$3,0)="","",INT(AVERAGE(MAX((OFFSET(E793,1-$O$3,0)):(OFFSET(E793,2-($N$3+$O$3),0))),MIN((OFFSET(F793,1-$O$3,0)):(OFFSET(F793,2-($N$3+$O$3),0)))))))</f>
        <v/>
      </c>
      <c r="P793" s="65" t="str">
        <f t="shared" ca="1" si="60"/>
        <v/>
      </c>
      <c r="Q793" s="93" t="str">
        <f t="shared" ca="1" si="64"/>
        <v/>
      </c>
      <c r="R793" s="90"/>
      <c r="S793" s="65"/>
      <c r="T793" s="65"/>
      <c r="U793" s="145" t="str">
        <f ca="1">IFERROR(AVERAGE(OFFSET(G793,1-U$3,0):G793),"")</f>
        <v/>
      </c>
      <c r="V793" s="85"/>
      <c r="W793" s="93"/>
      <c r="X793" s="146">
        <f t="shared" ca="1" si="61"/>
        <v>-1</v>
      </c>
      <c r="Y793" s="92"/>
      <c r="Z793" s="81"/>
      <c r="AA793" s="65"/>
      <c r="AB793" s="103"/>
      <c r="AC793" s="103"/>
      <c r="AD793" s="103"/>
      <c r="AE793" s="65"/>
      <c r="AF793" s="81"/>
      <c r="AG793" s="65"/>
      <c r="AH793" s="65"/>
      <c r="AI793" s="81"/>
      <c r="AJ793" s="65"/>
      <c r="AK793" s="103"/>
      <c r="AL793" s="103"/>
      <c r="AM793" s="103"/>
      <c r="AN793" s="65"/>
      <c r="AO793" s="81"/>
      <c r="AP793" s="65"/>
      <c r="AQ793" s="64"/>
    </row>
    <row r="794" spans="1:43" ht="18" customHeight="1">
      <c r="A794" s="46"/>
      <c r="B794" s="47"/>
      <c r="C794" s="48"/>
      <c r="D794" s="46"/>
      <c r="E794" s="46"/>
      <c r="F794" s="46"/>
      <c r="G794" s="46"/>
      <c r="H794" s="57" t="str">
        <f ca="1">IF(AND(COUNT(OFFSET(G794,1-H$3,0):G794)&lt;&gt;H$3),"",IF(AND(COUNT(OFFSET(G794,1-H$3,0):G794)=H$3,H793=""),AVERAGE(OFFSET(G794,1-H$3,0):G794),IF(COUNT(H793=1),H793+2/(H$3+1)*(G794-H793))))</f>
        <v/>
      </c>
      <c r="I794" s="57" t="str">
        <f ca="1">IF(AND(COUNT(OFFSET(G794,1-I$3,0):G794)&lt;&gt;I$3),"",IF(AND(COUNT(OFFSET(G794,1-I$3,0):G794)=I$3,I793=""),AVERAGE(OFFSET(G794,1-I$3,0):G794),IF(COUNT(I793=1),I793+2/(I$3+1)*(G794-I793))))</f>
        <v/>
      </c>
      <c r="J794" s="58" t="str">
        <f t="shared" ca="1" si="62"/>
        <v/>
      </c>
      <c r="K794" s="58" t="str">
        <f ca="1">IF(AND(COUNT(OFFSET(J794,1-K$3,0):J794)&lt;&gt;K$3),"",IF(AND(COUNT(OFFSET(J794,1-K$3,0):J794)=K$3,K793=""),AVERAGE(OFFSET(J794,1-K$3,0):J794),IF(COUNT(K793=1),K793+2/(K$3+1)*(J794-K793))))</f>
        <v/>
      </c>
      <c r="L794" s="82" t="str">
        <f ca="1">IF(OR(ROW()&lt;$L$3+3,E794=""),"",INT(AVERAGE(MAX(OFFSET(E794,1-$L$3,0):E794),MIN(OFFSET(F794,1-$L$3,0):F794))))</f>
        <v/>
      </c>
      <c r="M794" s="82" t="str">
        <f ca="1">IF(OR(ROW()&lt;$M$3+3,E794=""),"",INT(AVERAGE(MAX(OFFSET(E794,1-$M$3,0):E794),MIN(OFFSET(F794,1-$M$3,0):F794))))</f>
        <v/>
      </c>
      <c r="N794" s="65" t="str">
        <f t="shared" ca="1" si="63"/>
        <v/>
      </c>
      <c r="O794" s="102" t="str">
        <f ca="1">IF(ROW()&lt;$O$3+$N$3+3,"",IF(OFFSET(E794,1-$N$3,0)="","",INT(AVERAGE(MAX((OFFSET(E794,1-$O$3,0)):(OFFSET(E794,2-($N$3+$O$3),0))),MIN((OFFSET(F794,1-$O$3,0)):(OFFSET(F794,2-($N$3+$O$3),0)))))))</f>
        <v/>
      </c>
      <c r="P794" s="65" t="str">
        <f t="shared" ca="1" si="60"/>
        <v/>
      </c>
      <c r="Q794" s="93" t="str">
        <f t="shared" ca="1" si="64"/>
        <v/>
      </c>
      <c r="R794" s="90"/>
      <c r="S794" s="65"/>
      <c r="T794" s="65"/>
      <c r="U794" s="145" t="str">
        <f ca="1">IFERROR(AVERAGE(OFFSET(G794,1-U$3,0):G794),"")</f>
        <v/>
      </c>
      <c r="V794" s="85"/>
      <c r="W794" s="93"/>
      <c r="X794" s="146">
        <f t="shared" ca="1" si="61"/>
        <v>-1</v>
      </c>
      <c r="Y794" s="92"/>
      <c r="Z794" s="81"/>
      <c r="AA794" s="65"/>
      <c r="AB794" s="103"/>
      <c r="AC794" s="103"/>
      <c r="AD794" s="103"/>
      <c r="AE794" s="65"/>
      <c r="AF794" s="81"/>
      <c r="AG794" s="65"/>
      <c r="AH794" s="65"/>
      <c r="AI794" s="81"/>
      <c r="AJ794" s="65"/>
      <c r="AK794" s="103"/>
      <c r="AL794" s="103"/>
      <c r="AM794" s="103"/>
      <c r="AN794" s="65"/>
      <c r="AO794" s="81"/>
      <c r="AP794" s="65"/>
      <c r="AQ794" s="64"/>
    </row>
    <row r="795" spans="1:43" ht="18" customHeight="1">
      <c r="A795" s="46"/>
      <c r="B795" s="47"/>
      <c r="C795" s="48"/>
      <c r="D795" s="46"/>
      <c r="E795" s="46"/>
      <c r="F795" s="46"/>
      <c r="G795" s="46"/>
      <c r="H795" s="57" t="str">
        <f ca="1">IF(AND(COUNT(OFFSET(G795,1-H$3,0):G795)&lt;&gt;H$3),"",IF(AND(COUNT(OFFSET(G795,1-H$3,0):G795)=H$3,H794=""),AVERAGE(OFFSET(G795,1-H$3,0):G795),IF(COUNT(H794=1),H794+2/(H$3+1)*(G795-H794))))</f>
        <v/>
      </c>
      <c r="I795" s="57" t="str">
        <f ca="1">IF(AND(COUNT(OFFSET(G795,1-I$3,0):G795)&lt;&gt;I$3),"",IF(AND(COUNT(OFFSET(G795,1-I$3,0):G795)=I$3,I794=""),AVERAGE(OFFSET(G795,1-I$3,0):G795),IF(COUNT(I794=1),I794+2/(I$3+1)*(G795-I794))))</f>
        <v/>
      </c>
      <c r="J795" s="58" t="str">
        <f t="shared" ca="1" si="62"/>
        <v/>
      </c>
      <c r="K795" s="58" t="str">
        <f ca="1">IF(AND(COUNT(OFFSET(J795,1-K$3,0):J795)&lt;&gt;K$3),"",IF(AND(COUNT(OFFSET(J795,1-K$3,0):J795)=K$3,K794=""),AVERAGE(OFFSET(J795,1-K$3,0):J795),IF(COUNT(K794=1),K794+2/(K$3+1)*(J795-K794))))</f>
        <v/>
      </c>
      <c r="L795" s="82" t="str">
        <f ca="1">IF(OR(ROW()&lt;$L$3+3,E795=""),"",INT(AVERAGE(MAX(OFFSET(E795,1-$L$3,0):E795),MIN(OFFSET(F795,1-$L$3,0):F795))))</f>
        <v/>
      </c>
      <c r="M795" s="82" t="str">
        <f ca="1">IF(OR(ROW()&lt;$M$3+3,E795=""),"",INT(AVERAGE(MAX(OFFSET(E795,1-$M$3,0):E795),MIN(OFFSET(F795,1-$M$3,0):F795))))</f>
        <v/>
      </c>
      <c r="N795" s="65" t="str">
        <f t="shared" ca="1" si="63"/>
        <v/>
      </c>
      <c r="O795" s="102" t="str">
        <f ca="1">IF(ROW()&lt;$O$3+$N$3+3,"",IF(OFFSET(E795,1-$N$3,0)="","",INT(AVERAGE(MAX((OFFSET(E795,1-$O$3,0)):(OFFSET(E795,2-($N$3+$O$3),0))),MIN((OFFSET(F795,1-$O$3,0)):(OFFSET(F795,2-($N$3+$O$3),0)))))))</f>
        <v/>
      </c>
      <c r="P795" s="65" t="str">
        <f t="shared" ca="1" si="60"/>
        <v/>
      </c>
      <c r="Q795" s="93" t="str">
        <f t="shared" ca="1" si="64"/>
        <v/>
      </c>
      <c r="R795" s="90"/>
      <c r="S795" s="65"/>
      <c r="T795" s="65"/>
      <c r="U795" s="145" t="str">
        <f ca="1">IFERROR(AVERAGE(OFFSET(G795,1-U$3,0):G795),"")</f>
        <v/>
      </c>
      <c r="V795" s="85"/>
      <c r="W795" s="93"/>
      <c r="X795" s="146">
        <f t="shared" ca="1" si="61"/>
        <v>-1</v>
      </c>
      <c r="Y795" s="92"/>
      <c r="Z795" s="81"/>
      <c r="AA795" s="65"/>
      <c r="AB795" s="103"/>
      <c r="AC795" s="103"/>
      <c r="AD795" s="103"/>
      <c r="AE795" s="65"/>
      <c r="AF795" s="81"/>
      <c r="AG795" s="65"/>
      <c r="AH795" s="65"/>
      <c r="AI795" s="81"/>
      <c r="AJ795" s="65"/>
      <c r="AK795" s="103"/>
      <c r="AL795" s="103"/>
      <c r="AM795" s="103"/>
      <c r="AN795" s="65"/>
      <c r="AO795" s="81"/>
      <c r="AP795" s="65"/>
      <c r="AQ795" s="64"/>
    </row>
    <row r="796" spans="1:43" ht="18" customHeight="1">
      <c r="A796" s="46"/>
      <c r="B796" s="47"/>
      <c r="C796" s="48"/>
      <c r="D796" s="46"/>
      <c r="E796" s="46"/>
      <c r="F796" s="46"/>
      <c r="G796" s="46"/>
      <c r="H796" s="57" t="str">
        <f ca="1">IF(AND(COUNT(OFFSET(G796,1-H$3,0):G796)&lt;&gt;H$3),"",IF(AND(COUNT(OFFSET(G796,1-H$3,0):G796)=H$3,H795=""),AVERAGE(OFFSET(G796,1-H$3,0):G796),IF(COUNT(H795=1),H795+2/(H$3+1)*(G796-H795))))</f>
        <v/>
      </c>
      <c r="I796" s="57" t="str">
        <f ca="1">IF(AND(COUNT(OFFSET(G796,1-I$3,0):G796)&lt;&gt;I$3),"",IF(AND(COUNT(OFFSET(G796,1-I$3,0):G796)=I$3,I795=""),AVERAGE(OFFSET(G796,1-I$3,0):G796),IF(COUNT(I795=1),I795+2/(I$3+1)*(G796-I795))))</f>
        <v/>
      </c>
      <c r="J796" s="58" t="str">
        <f t="shared" ca="1" si="62"/>
        <v/>
      </c>
      <c r="K796" s="58" t="str">
        <f ca="1">IF(AND(COUNT(OFFSET(J796,1-K$3,0):J796)&lt;&gt;K$3),"",IF(AND(COUNT(OFFSET(J796,1-K$3,0):J796)=K$3,K795=""),AVERAGE(OFFSET(J796,1-K$3,0):J796),IF(COUNT(K795=1),K795+2/(K$3+1)*(J796-K795))))</f>
        <v/>
      </c>
      <c r="L796" s="82" t="str">
        <f ca="1">IF(OR(ROW()&lt;$L$3+3,E796=""),"",INT(AVERAGE(MAX(OFFSET(E796,1-$L$3,0):E796),MIN(OFFSET(F796,1-$L$3,0):F796))))</f>
        <v/>
      </c>
      <c r="M796" s="82" t="str">
        <f ca="1">IF(OR(ROW()&lt;$M$3+3,E796=""),"",INT(AVERAGE(MAX(OFFSET(E796,1-$M$3,0):E796),MIN(OFFSET(F796,1-$M$3,0):F796))))</f>
        <v/>
      </c>
      <c r="N796" s="65" t="str">
        <f t="shared" ca="1" si="63"/>
        <v/>
      </c>
      <c r="O796" s="102" t="str">
        <f ca="1">IF(ROW()&lt;$O$3+$N$3+3,"",IF(OFFSET(E796,1-$N$3,0)="","",INT(AVERAGE(MAX((OFFSET(E796,1-$O$3,0)):(OFFSET(E796,2-($N$3+$O$3),0))),MIN((OFFSET(F796,1-$O$3,0)):(OFFSET(F796,2-($N$3+$O$3),0)))))))</f>
        <v/>
      </c>
      <c r="P796" s="65" t="str">
        <f t="shared" ca="1" si="60"/>
        <v/>
      </c>
      <c r="Q796" s="93" t="str">
        <f t="shared" ca="1" si="64"/>
        <v/>
      </c>
      <c r="R796" s="90"/>
      <c r="S796" s="65"/>
      <c r="T796" s="65"/>
      <c r="U796" s="145" t="str">
        <f ca="1">IFERROR(AVERAGE(OFFSET(G796,1-U$3,0):G796),"")</f>
        <v/>
      </c>
      <c r="V796" s="85"/>
      <c r="W796" s="93"/>
      <c r="X796" s="146">
        <f t="shared" ca="1" si="61"/>
        <v>-1</v>
      </c>
      <c r="Y796" s="92"/>
      <c r="Z796" s="81"/>
      <c r="AA796" s="65"/>
      <c r="AB796" s="103"/>
      <c r="AC796" s="103"/>
      <c r="AD796" s="103"/>
      <c r="AE796" s="65"/>
      <c r="AF796" s="81"/>
      <c r="AG796" s="65"/>
      <c r="AH796" s="65"/>
      <c r="AI796" s="81"/>
      <c r="AJ796" s="65"/>
      <c r="AK796" s="103"/>
      <c r="AL796" s="103"/>
      <c r="AM796" s="103"/>
      <c r="AN796" s="65"/>
      <c r="AO796" s="81"/>
      <c r="AP796" s="65"/>
      <c r="AQ796" s="64"/>
    </row>
    <row r="797" spans="1:43" ht="18" customHeight="1">
      <c r="A797" s="46"/>
      <c r="B797" s="47"/>
      <c r="C797" s="48"/>
      <c r="D797" s="46"/>
      <c r="E797" s="46"/>
      <c r="F797" s="46"/>
      <c r="G797" s="46"/>
      <c r="H797" s="57" t="str">
        <f ca="1">IF(AND(COUNT(OFFSET(G797,1-H$3,0):G797)&lt;&gt;H$3),"",IF(AND(COUNT(OFFSET(G797,1-H$3,0):G797)=H$3,H796=""),AVERAGE(OFFSET(G797,1-H$3,0):G797),IF(COUNT(H796=1),H796+2/(H$3+1)*(G797-H796))))</f>
        <v/>
      </c>
      <c r="I797" s="57" t="str">
        <f ca="1">IF(AND(COUNT(OFFSET(G797,1-I$3,0):G797)&lt;&gt;I$3),"",IF(AND(COUNT(OFFSET(G797,1-I$3,0):G797)=I$3,I796=""),AVERAGE(OFFSET(G797,1-I$3,0):G797),IF(COUNT(I796=1),I796+2/(I$3+1)*(G797-I796))))</f>
        <v/>
      </c>
      <c r="J797" s="58" t="str">
        <f t="shared" ca="1" si="62"/>
        <v/>
      </c>
      <c r="K797" s="58" t="str">
        <f ca="1">IF(AND(COUNT(OFFSET(J797,1-K$3,0):J797)&lt;&gt;K$3),"",IF(AND(COUNT(OFFSET(J797,1-K$3,0):J797)=K$3,K796=""),AVERAGE(OFFSET(J797,1-K$3,0):J797),IF(COUNT(K796=1),K796+2/(K$3+1)*(J797-K796))))</f>
        <v/>
      </c>
      <c r="L797" s="82" t="str">
        <f ca="1">IF(OR(ROW()&lt;$L$3+3,E797=""),"",INT(AVERAGE(MAX(OFFSET(E797,1-$L$3,0):E797),MIN(OFFSET(F797,1-$L$3,0):F797))))</f>
        <v/>
      </c>
      <c r="M797" s="82" t="str">
        <f ca="1">IF(OR(ROW()&lt;$M$3+3,E797=""),"",INT(AVERAGE(MAX(OFFSET(E797,1-$M$3,0):E797),MIN(OFFSET(F797,1-$M$3,0):F797))))</f>
        <v/>
      </c>
      <c r="N797" s="65" t="str">
        <f t="shared" ca="1" si="63"/>
        <v/>
      </c>
      <c r="O797" s="102" t="str">
        <f ca="1">IF(ROW()&lt;$O$3+$N$3+3,"",IF(OFFSET(E797,1-$N$3,0)="","",INT(AVERAGE(MAX((OFFSET(E797,1-$O$3,0)):(OFFSET(E797,2-($N$3+$O$3),0))),MIN((OFFSET(F797,1-$O$3,0)):(OFFSET(F797,2-($N$3+$O$3),0)))))))</f>
        <v/>
      </c>
      <c r="P797" s="65" t="str">
        <f t="shared" ca="1" si="60"/>
        <v/>
      </c>
      <c r="Q797" s="93" t="str">
        <f t="shared" ca="1" si="64"/>
        <v/>
      </c>
      <c r="R797" s="90"/>
      <c r="S797" s="65"/>
      <c r="T797" s="65"/>
      <c r="U797" s="145" t="str">
        <f ca="1">IFERROR(AVERAGE(OFFSET(G797,1-U$3,0):G797),"")</f>
        <v/>
      </c>
      <c r="V797" s="85"/>
      <c r="W797" s="93"/>
      <c r="X797" s="146">
        <f t="shared" ca="1" si="61"/>
        <v>-1</v>
      </c>
      <c r="Y797" s="92"/>
      <c r="Z797" s="81"/>
      <c r="AA797" s="65"/>
      <c r="AB797" s="103"/>
      <c r="AC797" s="103"/>
      <c r="AD797" s="103"/>
      <c r="AE797" s="65"/>
      <c r="AF797" s="81"/>
      <c r="AG797" s="65"/>
      <c r="AH797" s="65"/>
      <c r="AI797" s="81"/>
      <c r="AJ797" s="65"/>
      <c r="AK797" s="103"/>
      <c r="AL797" s="103"/>
      <c r="AM797" s="103"/>
      <c r="AN797" s="65"/>
      <c r="AO797" s="81"/>
      <c r="AP797" s="65"/>
      <c r="AQ797" s="64"/>
    </row>
    <row r="798" spans="1:43" ht="18" customHeight="1">
      <c r="A798" s="46"/>
      <c r="B798" s="47"/>
      <c r="C798" s="48"/>
      <c r="D798" s="46"/>
      <c r="E798" s="46"/>
      <c r="F798" s="46"/>
      <c r="G798" s="46"/>
      <c r="H798" s="57" t="str">
        <f ca="1">IF(AND(COUNT(OFFSET(G798,1-H$3,0):G798)&lt;&gt;H$3),"",IF(AND(COUNT(OFFSET(G798,1-H$3,0):G798)=H$3,H797=""),AVERAGE(OFFSET(G798,1-H$3,0):G798),IF(COUNT(H797=1),H797+2/(H$3+1)*(G798-H797))))</f>
        <v/>
      </c>
      <c r="I798" s="57" t="str">
        <f ca="1">IF(AND(COUNT(OFFSET(G798,1-I$3,0):G798)&lt;&gt;I$3),"",IF(AND(COUNT(OFFSET(G798,1-I$3,0):G798)=I$3,I797=""),AVERAGE(OFFSET(G798,1-I$3,0):G798),IF(COUNT(I797=1),I797+2/(I$3+1)*(G798-I797))))</f>
        <v/>
      </c>
      <c r="J798" s="58" t="str">
        <f t="shared" ca="1" si="62"/>
        <v/>
      </c>
      <c r="K798" s="58" t="str">
        <f ca="1">IF(AND(COUNT(OFFSET(J798,1-K$3,0):J798)&lt;&gt;K$3),"",IF(AND(COUNT(OFFSET(J798,1-K$3,0):J798)=K$3,K797=""),AVERAGE(OFFSET(J798,1-K$3,0):J798),IF(COUNT(K797=1),K797+2/(K$3+1)*(J798-K797))))</f>
        <v/>
      </c>
      <c r="L798" s="82" t="str">
        <f ca="1">IF(OR(ROW()&lt;$L$3+3,E798=""),"",INT(AVERAGE(MAX(OFFSET(E798,1-$L$3,0):E798),MIN(OFFSET(F798,1-$L$3,0):F798))))</f>
        <v/>
      </c>
      <c r="M798" s="82" t="str">
        <f ca="1">IF(OR(ROW()&lt;$M$3+3,E798=""),"",INT(AVERAGE(MAX(OFFSET(E798,1-$M$3,0):E798),MIN(OFFSET(F798,1-$M$3,0):F798))))</f>
        <v/>
      </c>
      <c r="N798" s="65" t="str">
        <f t="shared" ca="1" si="63"/>
        <v/>
      </c>
      <c r="O798" s="102" t="str">
        <f ca="1">IF(ROW()&lt;$O$3+$N$3+3,"",IF(OFFSET(E798,1-$N$3,0)="","",INT(AVERAGE(MAX((OFFSET(E798,1-$O$3,0)):(OFFSET(E798,2-($N$3+$O$3),0))),MIN((OFFSET(F798,1-$O$3,0)):(OFFSET(F798,2-($N$3+$O$3),0)))))))</f>
        <v/>
      </c>
      <c r="P798" s="65" t="str">
        <f t="shared" ref="P798:P861" ca="1" si="65">IF(OFFSET(F798,1-$P$3,0)="","",OFFSET(F798,1-$P$3,0))</f>
        <v/>
      </c>
      <c r="Q798" s="93" t="str">
        <f t="shared" ca="1" si="64"/>
        <v/>
      </c>
      <c r="R798" s="90"/>
      <c r="S798" s="65"/>
      <c r="T798" s="65"/>
      <c r="U798" s="145" t="str">
        <f ca="1">IFERROR(AVERAGE(OFFSET(G798,1-U$3,0):G798),"")</f>
        <v/>
      </c>
      <c r="V798" s="85"/>
      <c r="W798" s="93"/>
      <c r="X798" s="146">
        <f t="shared" ref="X798:X861" ca="1" si="66">IF(I797&gt;O797,1,-1)</f>
        <v>-1</v>
      </c>
      <c r="Y798" s="92"/>
      <c r="Z798" s="81"/>
      <c r="AA798" s="65"/>
      <c r="AB798" s="103"/>
      <c r="AC798" s="103"/>
      <c r="AD798" s="103"/>
      <c r="AE798" s="65"/>
      <c r="AF798" s="81"/>
      <c r="AG798" s="65"/>
      <c r="AH798" s="65"/>
      <c r="AI798" s="81"/>
      <c r="AJ798" s="65"/>
      <c r="AK798" s="103"/>
      <c r="AL798" s="103"/>
      <c r="AM798" s="103"/>
      <c r="AN798" s="65"/>
      <c r="AO798" s="81"/>
      <c r="AP798" s="65"/>
      <c r="AQ798" s="64"/>
    </row>
    <row r="799" spans="1:43" ht="18" customHeight="1">
      <c r="A799" s="46"/>
      <c r="B799" s="47"/>
      <c r="C799" s="48"/>
      <c r="D799" s="46"/>
      <c r="E799" s="46"/>
      <c r="F799" s="46"/>
      <c r="G799" s="46"/>
      <c r="H799" s="57" t="str">
        <f ca="1">IF(AND(COUNT(OFFSET(G799,1-H$3,0):G799)&lt;&gt;H$3),"",IF(AND(COUNT(OFFSET(G799,1-H$3,0):G799)=H$3,H798=""),AVERAGE(OFFSET(G799,1-H$3,0):G799),IF(COUNT(H798=1),H798+2/(H$3+1)*(G799-H798))))</f>
        <v/>
      </c>
      <c r="I799" s="57" t="str">
        <f ca="1">IF(AND(COUNT(OFFSET(G799,1-I$3,0):G799)&lt;&gt;I$3),"",IF(AND(COUNT(OFFSET(G799,1-I$3,0):G799)=I$3,I798=""),AVERAGE(OFFSET(G799,1-I$3,0):G799),IF(COUNT(I798=1),I798+2/(I$3+1)*(G799-I798))))</f>
        <v/>
      </c>
      <c r="J799" s="58" t="str">
        <f t="shared" ca="1" si="62"/>
        <v/>
      </c>
      <c r="K799" s="58" t="str">
        <f ca="1">IF(AND(COUNT(OFFSET(J799,1-K$3,0):J799)&lt;&gt;K$3),"",IF(AND(COUNT(OFFSET(J799,1-K$3,0):J799)=K$3,K798=""),AVERAGE(OFFSET(J799,1-K$3,0):J799),IF(COUNT(K798=1),K798+2/(K$3+1)*(J799-K798))))</f>
        <v/>
      </c>
      <c r="L799" s="82" t="str">
        <f ca="1">IF(OR(ROW()&lt;$L$3+3,E799=""),"",INT(AVERAGE(MAX(OFFSET(E799,1-$L$3,0):E799),MIN(OFFSET(F799,1-$L$3,0):F799))))</f>
        <v/>
      </c>
      <c r="M799" s="82" t="str">
        <f ca="1">IF(OR(ROW()&lt;$M$3+3,E799=""),"",INT(AVERAGE(MAX(OFFSET(E799,1-$M$3,0):E799),MIN(OFFSET(F799,1-$M$3,0):F799))))</f>
        <v/>
      </c>
      <c r="N799" s="65" t="str">
        <f t="shared" ca="1" si="63"/>
        <v/>
      </c>
      <c r="O799" s="102" t="str">
        <f ca="1">IF(ROW()&lt;$O$3+$N$3+3,"",IF(OFFSET(E799,1-$N$3,0)="","",INT(AVERAGE(MAX((OFFSET(E799,1-$O$3,0)):(OFFSET(E799,2-($N$3+$O$3),0))),MIN((OFFSET(F799,1-$O$3,0)):(OFFSET(F799,2-($N$3+$O$3),0)))))))</f>
        <v/>
      </c>
      <c r="P799" s="65" t="str">
        <f t="shared" ca="1" si="65"/>
        <v/>
      </c>
      <c r="Q799" s="93" t="str">
        <f t="shared" ca="1" si="64"/>
        <v/>
      </c>
      <c r="R799" s="90"/>
      <c r="S799" s="65"/>
      <c r="T799" s="65"/>
      <c r="U799" s="145" t="str">
        <f ca="1">IFERROR(AVERAGE(OFFSET(G799,1-U$3,0):G799),"")</f>
        <v/>
      </c>
      <c r="V799" s="85"/>
      <c r="W799" s="93"/>
      <c r="X799" s="146">
        <f t="shared" ca="1" si="66"/>
        <v>-1</v>
      </c>
      <c r="Y799" s="92"/>
      <c r="Z799" s="81"/>
      <c r="AA799" s="65"/>
      <c r="AB799" s="103"/>
      <c r="AC799" s="103"/>
      <c r="AD799" s="103"/>
      <c r="AE799" s="65"/>
      <c r="AF799" s="81"/>
      <c r="AG799" s="65"/>
      <c r="AH799" s="65"/>
      <c r="AI799" s="81"/>
      <c r="AJ799" s="65"/>
      <c r="AK799" s="103"/>
      <c r="AL799" s="103"/>
      <c r="AM799" s="103"/>
      <c r="AN799" s="65"/>
      <c r="AO799" s="81"/>
      <c r="AP799" s="65"/>
      <c r="AQ799" s="64"/>
    </row>
    <row r="800" spans="1:43" ht="18" customHeight="1">
      <c r="A800" s="46"/>
      <c r="B800" s="47"/>
      <c r="C800" s="48"/>
      <c r="D800" s="46"/>
      <c r="E800" s="46"/>
      <c r="F800" s="46"/>
      <c r="G800" s="46"/>
      <c r="H800" s="57" t="str">
        <f ca="1">IF(AND(COUNT(OFFSET(G800,1-H$3,0):G800)&lt;&gt;H$3),"",IF(AND(COUNT(OFFSET(G800,1-H$3,0):G800)=H$3,H799=""),AVERAGE(OFFSET(G800,1-H$3,0):G800),IF(COUNT(H799=1),H799+2/(H$3+1)*(G800-H799))))</f>
        <v/>
      </c>
      <c r="I800" s="57" t="str">
        <f ca="1">IF(AND(COUNT(OFFSET(G800,1-I$3,0):G800)&lt;&gt;I$3),"",IF(AND(COUNT(OFFSET(G800,1-I$3,0):G800)=I$3,I799=""),AVERAGE(OFFSET(G800,1-I$3,0):G800),IF(COUNT(I799=1),I799+2/(I$3+1)*(G800-I799))))</f>
        <v/>
      </c>
      <c r="J800" s="58" t="str">
        <f t="shared" ca="1" si="62"/>
        <v/>
      </c>
      <c r="K800" s="58" t="str">
        <f ca="1">IF(AND(COUNT(OFFSET(J800,1-K$3,0):J800)&lt;&gt;K$3),"",IF(AND(COUNT(OFFSET(J800,1-K$3,0):J800)=K$3,K799=""),AVERAGE(OFFSET(J800,1-K$3,0):J800),IF(COUNT(K799=1),K799+2/(K$3+1)*(J800-K799))))</f>
        <v/>
      </c>
      <c r="L800" s="82" t="str">
        <f ca="1">IF(OR(ROW()&lt;$L$3+3,E800=""),"",INT(AVERAGE(MAX(OFFSET(E800,1-$L$3,0):E800),MIN(OFFSET(F800,1-$L$3,0):F800))))</f>
        <v/>
      </c>
      <c r="M800" s="82" t="str">
        <f ca="1">IF(OR(ROW()&lt;$M$3+3,E800=""),"",INT(AVERAGE(MAX(OFFSET(E800,1-$M$3,0):E800),MIN(OFFSET(F800,1-$M$3,0):F800))))</f>
        <v/>
      </c>
      <c r="N800" s="65" t="str">
        <f t="shared" ca="1" si="63"/>
        <v/>
      </c>
      <c r="O800" s="102" t="str">
        <f ca="1">IF(ROW()&lt;$O$3+$N$3+3,"",IF(OFFSET(E800,1-$N$3,0)="","",INT(AVERAGE(MAX((OFFSET(E800,1-$O$3,0)):(OFFSET(E800,2-($N$3+$O$3),0))),MIN((OFFSET(F800,1-$O$3,0)):(OFFSET(F800,2-($N$3+$O$3),0)))))))</f>
        <v/>
      </c>
      <c r="P800" s="65" t="str">
        <f t="shared" ca="1" si="65"/>
        <v/>
      </c>
      <c r="Q800" s="93" t="str">
        <f t="shared" ca="1" si="64"/>
        <v/>
      </c>
      <c r="R800" s="90"/>
      <c r="S800" s="65"/>
      <c r="T800" s="65"/>
      <c r="U800" s="145" t="str">
        <f ca="1">IFERROR(AVERAGE(OFFSET(G800,1-U$3,0):G800),"")</f>
        <v/>
      </c>
      <c r="V800" s="85"/>
      <c r="W800" s="93"/>
      <c r="X800" s="146">
        <f t="shared" ca="1" si="66"/>
        <v>-1</v>
      </c>
      <c r="Y800" s="92"/>
      <c r="Z800" s="81"/>
      <c r="AA800" s="65"/>
      <c r="AB800" s="103"/>
      <c r="AC800" s="103"/>
      <c r="AD800" s="103"/>
      <c r="AE800" s="65"/>
      <c r="AF800" s="81"/>
      <c r="AG800" s="65"/>
      <c r="AH800" s="65"/>
      <c r="AI800" s="81"/>
      <c r="AJ800" s="65"/>
      <c r="AK800" s="103"/>
      <c r="AL800" s="103"/>
      <c r="AM800" s="103"/>
      <c r="AN800" s="65"/>
      <c r="AO800" s="81"/>
      <c r="AP800" s="65"/>
      <c r="AQ800" s="64"/>
    </row>
    <row r="801" spans="1:43" ht="18" customHeight="1">
      <c r="A801" s="46"/>
      <c r="B801" s="47"/>
      <c r="C801" s="48"/>
      <c r="D801" s="46"/>
      <c r="E801" s="46"/>
      <c r="F801" s="46"/>
      <c r="G801" s="46"/>
      <c r="H801" s="57" t="str">
        <f ca="1">IF(AND(COUNT(OFFSET(G801,1-H$3,0):G801)&lt;&gt;H$3),"",IF(AND(COUNT(OFFSET(G801,1-H$3,0):G801)=H$3,H800=""),AVERAGE(OFFSET(G801,1-H$3,0):G801),IF(COUNT(H800=1),H800+2/(H$3+1)*(G801-H800))))</f>
        <v/>
      </c>
      <c r="I801" s="57" t="str">
        <f ca="1">IF(AND(COUNT(OFFSET(G801,1-I$3,0):G801)&lt;&gt;I$3),"",IF(AND(COUNT(OFFSET(G801,1-I$3,0):G801)=I$3,I800=""),AVERAGE(OFFSET(G801,1-I$3,0):G801),IF(COUNT(I800=1),I800+2/(I$3+1)*(G801-I800))))</f>
        <v/>
      </c>
      <c r="J801" s="58" t="str">
        <f t="shared" ca="1" si="62"/>
        <v/>
      </c>
      <c r="K801" s="58" t="str">
        <f ca="1">IF(AND(COUNT(OFFSET(J801,1-K$3,0):J801)&lt;&gt;K$3),"",IF(AND(COUNT(OFFSET(J801,1-K$3,0):J801)=K$3,K800=""),AVERAGE(OFFSET(J801,1-K$3,0):J801),IF(COUNT(K800=1),K800+2/(K$3+1)*(J801-K800))))</f>
        <v/>
      </c>
      <c r="L801" s="82" t="str">
        <f ca="1">IF(OR(ROW()&lt;$L$3+3,E801=""),"",INT(AVERAGE(MAX(OFFSET(E801,1-$L$3,0):E801),MIN(OFFSET(F801,1-$L$3,0):F801))))</f>
        <v/>
      </c>
      <c r="M801" s="82" t="str">
        <f ca="1">IF(OR(ROW()&lt;$M$3+3,E801=""),"",INT(AVERAGE(MAX(OFFSET(E801,1-$M$3,0):E801),MIN(OFFSET(F801,1-$M$3,0):F801))))</f>
        <v/>
      </c>
      <c r="N801" s="65" t="str">
        <f t="shared" ca="1" si="63"/>
        <v/>
      </c>
      <c r="O801" s="102" t="str">
        <f ca="1">IF(ROW()&lt;$O$3+$N$3+3,"",IF(OFFSET(E801,1-$N$3,0)="","",INT(AVERAGE(MAX((OFFSET(E801,1-$O$3,0)):(OFFSET(E801,2-($N$3+$O$3),0))),MIN((OFFSET(F801,1-$O$3,0)):(OFFSET(F801,2-($N$3+$O$3),0)))))))</f>
        <v/>
      </c>
      <c r="P801" s="65" t="str">
        <f t="shared" ca="1" si="65"/>
        <v/>
      </c>
      <c r="Q801" s="93" t="str">
        <f t="shared" ca="1" si="64"/>
        <v/>
      </c>
      <c r="R801" s="90"/>
      <c r="S801" s="65"/>
      <c r="T801" s="65"/>
      <c r="U801" s="145" t="str">
        <f ca="1">IFERROR(AVERAGE(OFFSET(G801,1-U$3,0):G801),"")</f>
        <v/>
      </c>
      <c r="V801" s="85"/>
      <c r="W801" s="93"/>
      <c r="X801" s="146">
        <f t="shared" ca="1" si="66"/>
        <v>-1</v>
      </c>
      <c r="Y801" s="92"/>
      <c r="Z801" s="81"/>
      <c r="AA801" s="65"/>
      <c r="AB801" s="103"/>
      <c r="AC801" s="103"/>
      <c r="AD801" s="103"/>
      <c r="AE801" s="65"/>
      <c r="AF801" s="81"/>
      <c r="AG801" s="65"/>
      <c r="AH801" s="65"/>
      <c r="AI801" s="81"/>
      <c r="AJ801" s="65"/>
      <c r="AK801" s="103"/>
      <c r="AL801" s="103"/>
      <c r="AM801" s="103"/>
      <c r="AN801" s="65"/>
      <c r="AO801" s="81"/>
      <c r="AP801" s="65"/>
      <c r="AQ801" s="64"/>
    </row>
    <row r="802" spans="1:43" ht="18" customHeight="1">
      <c r="A802" s="46"/>
      <c r="B802" s="47"/>
      <c r="C802" s="48"/>
      <c r="D802" s="46"/>
      <c r="E802" s="46"/>
      <c r="F802" s="46"/>
      <c r="G802" s="46"/>
      <c r="H802" s="57" t="str">
        <f ca="1">IF(AND(COUNT(OFFSET(G802,1-H$3,0):G802)&lt;&gt;H$3),"",IF(AND(COUNT(OFFSET(G802,1-H$3,0):G802)=H$3,H801=""),AVERAGE(OFFSET(G802,1-H$3,0):G802),IF(COUNT(H801=1),H801+2/(H$3+1)*(G802-H801))))</f>
        <v/>
      </c>
      <c r="I802" s="57" t="str">
        <f ca="1">IF(AND(COUNT(OFFSET(G802,1-I$3,0):G802)&lt;&gt;I$3),"",IF(AND(COUNT(OFFSET(G802,1-I$3,0):G802)=I$3,I801=""),AVERAGE(OFFSET(G802,1-I$3,0):G802),IF(COUNT(I801=1),I801+2/(I$3+1)*(G802-I801))))</f>
        <v/>
      </c>
      <c r="J802" s="58" t="str">
        <f t="shared" ca="1" si="62"/>
        <v/>
      </c>
      <c r="K802" s="58" t="str">
        <f ca="1">IF(AND(COUNT(OFFSET(J802,1-K$3,0):J802)&lt;&gt;K$3),"",IF(AND(COUNT(OFFSET(J802,1-K$3,0):J802)=K$3,K801=""),AVERAGE(OFFSET(J802,1-K$3,0):J802),IF(COUNT(K801=1),K801+2/(K$3+1)*(J802-K801))))</f>
        <v/>
      </c>
      <c r="L802" s="82" t="str">
        <f ca="1">IF(OR(ROW()&lt;$L$3+3,E802=""),"",INT(AVERAGE(MAX(OFFSET(E802,1-$L$3,0):E802),MIN(OFFSET(F802,1-$L$3,0):F802))))</f>
        <v/>
      </c>
      <c r="M802" s="82" t="str">
        <f ca="1">IF(OR(ROW()&lt;$M$3+3,E802=""),"",INT(AVERAGE(MAX(OFFSET(E802,1-$M$3,0):E802),MIN(OFFSET(F802,1-$M$3,0):F802))))</f>
        <v/>
      </c>
      <c r="N802" s="65" t="str">
        <f t="shared" ca="1" si="63"/>
        <v/>
      </c>
      <c r="O802" s="102" t="str">
        <f ca="1">IF(ROW()&lt;$O$3+$N$3+3,"",IF(OFFSET(E802,1-$N$3,0)="","",INT(AVERAGE(MAX((OFFSET(E802,1-$O$3,0)):(OFFSET(E802,2-($N$3+$O$3),0))),MIN((OFFSET(F802,1-$O$3,0)):(OFFSET(F802,2-($N$3+$O$3),0)))))))</f>
        <v/>
      </c>
      <c r="P802" s="65" t="str">
        <f t="shared" ca="1" si="65"/>
        <v/>
      </c>
      <c r="Q802" s="93" t="str">
        <f t="shared" ca="1" si="64"/>
        <v/>
      </c>
      <c r="R802" s="90"/>
      <c r="S802" s="65"/>
      <c r="T802" s="65"/>
      <c r="U802" s="145" t="str">
        <f ca="1">IFERROR(AVERAGE(OFFSET(G802,1-U$3,0):G802),"")</f>
        <v/>
      </c>
      <c r="V802" s="85"/>
      <c r="W802" s="93"/>
      <c r="X802" s="146">
        <f t="shared" ca="1" si="66"/>
        <v>-1</v>
      </c>
      <c r="Y802" s="92"/>
      <c r="Z802" s="81"/>
      <c r="AA802" s="65"/>
      <c r="AB802" s="103"/>
      <c r="AC802" s="103"/>
      <c r="AD802" s="103"/>
      <c r="AE802" s="65"/>
      <c r="AF802" s="81"/>
      <c r="AG802" s="65"/>
      <c r="AH802" s="65"/>
      <c r="AI802" s="81"/>
      <c r="AJ802" s="65"/>
      <c r="AK802" s="103"/>
      <c r="AL802" s="103"/>
      <c r="AM802" s="103"/>
      <c r="AN802" s="65"/>
      <c r="AO802" s="81"/>
      <c r="AP802" s="65"/>
      <c r="AQ802" s="64"/>
    </row>
    <row r="803" spans="1:43" ht="18" customHeight="1">
      <c r="A803" s="46"/>
      <c r="B803" s="47"/>
      <c r="C803" s="48"/>
      <c r="D803" s="46"/>
      <c r="E803" s="46"/>
      <c r="F803" s="46"/>
      <c r="G803" s="46"/>
      <c r="H803" s="57" t="str">
        <f ca="1">IF(AND(COUNT(OFFSET(G803,1-H$3,0):G803)&lt;&gt;H$3),"",IF(AND(COUNT(OFFSET(G803,1-H$3,0):G803)=H$3,H802=""),AVERAGE(OFFSET(G803,1-H$3,0):G803),IF(COUNT(H802=1),H802+2/(H$3+1)*(G803-H802))))</f>
        <v/>
      </c>
      <c r="I803" s="57" t="str">
        <f ca="1">IF(AND(COUNT(OFFSET(G803,1-I$3,0):G803)&lt;&gt;I$3),"",IF(AND(COUNT(OFFSET(G803,1-I$3,0):G803)=I$3,I802=""),AVERAGE(OFFSET(G803,1-I$3,0):G803),IF(COUNT(I802=1),I802+2/(I$3+1)*(G803-I802))))</f>
        <v/>
      </c>
      <c r="J803" s="58" t="str">
        <f t="shared" ca="1" si="62"/>
        <v/>
      </c>
      <c r="K803" s="58" t="str">
        <f ca="1">IF(AND(COUNT(OFFSET(J803,1-K$3,0):J803)&lt;&gt;K$3),"",IF(AND(COUNT(OFFSET(J803,1-K$3,0):J803)=K$3,K802=""),AVERAGE(OFFSET(J803,1-K$3,0):J803),IF(COUNT(K802=1),K802+2/(K$3+1)*(J803-K802))))</f>
        <v/>
      </c>
      <c r="L803" s="82" t="str">
        <f ca="1">IF(OR(ROW()&lt;$L$3+3,E803=""),"",INT(AVERAGE(MAX(OFFSET(E803,1-$L$3,0):E803),MIN(OFFSET(F803,1-$L$3,0):F803))))</f>
        <v/>
      </c>
      <c r="M803" s="82" t="str">
        <f ca="1">IF(OR(ROW()&lt;$M$3+3,E803=""),"",INT(AVERAGE(MAX(OFFSET(E803,1-$M$3,0):E803),MIN(OFFSET(F803,1-$M$3,0):F803))))</f>
        <v/>
      </c>
      <c r="N803" s="65" t="str">
        <f t="shared" ca="1" si="63"/>
        <v/>
      </c>
      <c r="O803" s="102" t="str">
        <f ca="1">IF(ROW()&lt;$O$3+$N$3+3,"",IF(OFFSET(E803,1-$N$3,0)="","",INT(AVERAGE(MAX((OFFSET(E803,1-$O$3,0)):(OFFSET(E803,2-($N$3+$O$3),0))),MIN((OFFSET(F803,1-$O$3,0)):(OFFSET(F803,2-($N$3+$O$3),0)))))))</f>
        <v/>
      </c>
      <c r="P803" s="65" t="str">
        <f t="shared" ca="1" si="65"/>
        <v/>
      </c>
      <c r="Q803" s="93" t="str">
        <f t="shared" ca="1" si="64"/>
        <v/>
      </c>
      <c r="R803" s="90"/>
      <c r="S803" s="65"/>
      <c r="T803" s="65"/>
      <c r="U803" s="145" t="str">
        <f ca="1">IFERROR(AVERAGE(OFFSET(G803,1-U$3,0):G803),"")</f>
        <v/>
      </c>
      <c r="V803" s="85"/>
      <c r="W803" s="93"/>
      <c r="X803" s="146">
        <f t="shared" ca="1" si="66"/>
        <v>-1</v>
      </c>
      <c r="Y803" s="92"/>
      <c r="Z803" s="81"/>
      <c r="AA803" s="65"/>
      <c r="AB803" s="103"/>
      <c r="AC803" s="103"/>
      <c r="AD803" s="103"/>
      <c r="AE803" s="65"/>
      <c r="AF803" s="81"/>
      <c r="AG803" s="65"/>
      <c r="AH803" s="65"/>
      <c r="AI803" s="81"/>
      <c r="AJ803" s="65"/>
      <c r="AK803" s="103"/>
      <c r="AL803" s="103"/>
      <c r="AM803" s="103"/>
      <c r="AN803" s="65"/>
      <c r="AO803" s="81"/>
      <c r="AP803" s="65"/>
      <c r="AQ803" s="64"/>
    </row>
    <row r="804" spans="1:43" ht="18" customHeight="1">
      <c r="A804" s="46"/>
      <c r="B804" s="47"/>
      <c r="C804" s="48"/>
      <c r="D804" s="46"/>
      <c r="E804" s="46"/>
      <c r="F804" s="46"/>
      <c r="G804" s="46"/>
      <c r="H804" s="57" t="str">
        <f ca="1">IF(AND(COUNT(OFFSET(G804,1-H$3,0):G804)&lt;&gt;H$3),"",IF(AND(COUNT(OFFSET(G804,1-H$3,0):G804)=H$3,H803=""),AVERAGE(OFFSET(G804,1-H$3,0):G804),IF(COUNT(H803=1),H803+2/(H$3+1)*(G804-H803))))</f>
        <v/>
      </c>
      <c r="I804" s="57" t="str">
        <f ca="1">IF(AND(COUNT(OFFSET(G804,1-I$3,0):G804)&lt;&gt;I$3),"",IF(AND(COUNT(OFFSET(G804,1-I$3,0):G804)=I$3,I803=""),AVERAGE(OFFSET(G804,1-I$3,0):G804),IF(COUNT(I803=1),I803+2/(I$3+1)*(G804-I803))))</f>
        <v/>
      </c>
      <c r="J804" s="58" t="str">
        <f t="shared" ca="1" si="62"/>
        <v/>
      </c>
      <c r="K804" s="58" t="str">
        <f ca="1">IF(AND(COUNT(OFFSET(J804,1-K$3,0):J804)&lt;&gt;K$3),"",IF(AND(COUNT(OFFSET(J804,1-K$3,0):J804)=K$3,K803=""),AVERAGE(OFFSET(J804,1-K$3,0):J804),IF(COUNT(K803=1),K803+2/(K$3+1)*(J804-K803))))</f>
        <v/>
      </c>
      <c r="L804" s="82" t="str">
        <f ca="1">IF(OR(ROW()&lt;$L$3+3,E804=""),"",INT(AVERAGE(MAX(OFFSET(E804,1-$L$3,0):E804),MIN(OFFSET(F804,1-$L$3,0):F804))))</f>
        <v/>
      </c>
      <c r="M804" s="82" t="str">
        <f ca="1">IF(OR(ROW()&lt;$M$3+3,E804=""),"",INT(AVERAGE(MAX(OFFSET(E804,1-$M$3,0):E804),MIN(OFFSET(F804,1-$M$3,0):F804))))</f>
        <v/>
      </c>
      <c r="N804" s="65" t="str">
        <f t="shared" ca="1" si="63"/>
        <v/>
      </c>
      <c r="O804" s="102" t="str">
        <f ca="1">IF(ROW()&lt;$O$3+$N$3+3,"",IF(OFFSET(E804,1-$N$3,0)="","",INT(AVERAGE(MAX((OFFSET(E804,1-$O$3,0)):(OFFSET(E804,2-($N$3+$O$3),0))),MIN((OFFSET(F804,1-$O$3,0)):(OFFSET(F804,2-($N$3+$O$3),0)))))))</f>
        <v/>
      </c>
      <c r="P804" s="65" t="str">
        <f t="shared" ca="1" si="65"/>
        <v/>
      </c>
      <c r="Q804" s="93" t="str">
        <f t="shared" ca="1" si="64"/>
        <v/>
      </c>
      <c r="R804" s="90"/>
      <c r="S804" s="65"/>
      <c r="T804" s="65"/>
      <c r="U804" s="145" t="str">
        <f ca="1">IFERROR(AVERAGE(OFFSET(G804,1-U$3,0):G804),"")</f>
        <v/>
      </c>
      <c r="V804" s="85"/>
      <c r="W804" s="93"/>
      <c r="X804" s="146">
        <f t="shared" ca="1" si="66"/>
        <v>-1</v>
      </c>
      <c r="Y804" s="92"/>
      <c r="Z804" s="81"/>
      <c r="AA804" s="65"/>
      <c r="AB804" s="103"/>
      <c r="AC804" s="103"/>
      <c r="AD804" s="103"/>
      <c r="AE804" s="65"/>
      <c r="AF804" s="81"/>
      <c r="AG804" s="65"/>
      <c r="AH804" s="65"/>
      <c r="AI804" s="81"/>
      <c r="AJ804" s="65"/>
      <c r="AK804" s="103"/>
      <c r="AL804" s="103"/>
      <c r="AM804" s="103"/>
      <c r="AN804" s="65"/>
      <c r="AO804" s="81"/>
      <c r="AP804" s="65"/>
      <c r="AQ804" s="64"/>
    </row>
    <row r="805" spans="1:43" ht="18" customHeight="1">
      <c r="A805" s="46"/>
      <c r="B805" s="47"/>
      <c r="C805" s="48"/>
      <c r="D805" s="46"/>
      <c r="E805" s="46"/>
      <c r="F805" s="46"/>
      <c r="G805" s="46"/>
      <c r="H805" s="57" t="str">
        <f ca="1">IF(AND(COUNT(OFFSET(G805,1-H$3,0):G805)&lt;&gt;H$3),"",IF(AND(COUNT(OFFSET(G805,1-H$3,0):G805)=H$3,H804=""),AVERAGE(OFFSET(G805,1-H$3,0):G805),IF(COUNT(H804=1),H804+2/(H$3+1)*(G805-H804))))</f>
        <v/>
      </c>
      <c r="I805" s="57" t="str">
        <f ca="1">IF(AND(COUNT(OFFSET(G805,1-I$3,0):G805)&lt;&gt;I$3),"",IF(AND(COUNT(OFFSET(G805,1-I$3,0):G805)=I$3,I804=""),AVERAGE(OFFSET(G805,1-I$3,0):G805),IF(COUNT(I804=1),I804+2/(I$3+1)*(G805-I804))))</f>
        <v/>
      </c>
      <c r="J805" s="58" t="str">
        <f t="shared" ca="1" si="62"/>
        <v/>
      </c>
      <c r="K805" s="58" t="str">
        <f ca="1">IF(AND(COUNT(OFFSET(J805,1-K$3,0):J805)&lt;&gt;K$3),"",IF(AND(COUNT(OFFSET(J805,1-K$3,0):J805)=K$3,K804=""),AVERAGE(OFFSET(J805,1-K$3,0):J805),IF(COUNT(K804=1),K804+2/(K$3+1)*(J805-K804))))</f>
        <v/>
      </c>
      <c r="L805" s="82" t="str">
        <f ca="1">IF(OR(ROW()&lt;$L$3+3,E805=""),"",INT(AVERAGE(MAX(OFFSET(E805,1-$L$3,0):E805),MIN(OFFSET(F805,1-$L$3,0):F805))))</f>
        <v/>
      </c>
      <c r="M805" s="82" t="str">
        <f ca="1">IF(OR(ROW()&lt;$M$3+3,E805=""),"",INT(AVERAGE(MAX(OFFSET(E805,1-$M$3,0):E805),MIN(OFFSET(F805,1-$M$3,0):F805))))</f>
        <v/>
      </c>
      <c r="N805" s="65" t="str">
        <f t="shared" ca="1" si="63"/>
        <v/>
      </c>
      <c r="O805" s="102" t="str">
        <f ca="1">IF(ROW()&lt;$O$3+$N$3+3,"",IF(OFFSET(E805,1-$N$3,0)="","",INT(AVERAGE(MAX((OFFSET(E805,1-$O$3,0)):(OFFSET(E805,2-($N$3+$O$3),0))),MIN((OFFSET(F805,1-$O$3,0)):(OFFSET(F805,2-($N$3+$O$3),0)))))))</f>
        <v/>
      </c>
      <c r="P805" s="65" t="str">
        <f t="shared" ca="1" si="65"/>
        <v/>
      </c>
      <c r="Q805" s="93" t="str">
        <f t="shared" ca="1" si="64"/>
        <v/>
      </c>
      <c r="R805" s="90"/>
      <c r="S805" s="65"/>
      <c r="T805" s="65"/>
      <c r="U805" s="145" t="str">
        <f ca="1">IFERROR(AVERAGE(OFFSET(G805,1-U$3,0):G805),"")</f>
        <v/>
      </c>
      <c r="V805" s="85"/>
      <c r="W805" s="93"/>
      <c r="X805" s="146">
        <f t="shared" ca="1" si="66"/>
        <v>-1</v>
      </c>
      <c r="Y805" s="92"/>
      <c r="Z805" s="81"/>
      <c r="AA805" s="65"/>
      <c r="AB805" s="103"/>
      <c r="AC805" s="103"/>
      <c r="AD805" s="103"/>
      <c r="AE805" s="65"/>
      <c r="AF805" s="81"/>
      <c r="AG805" s="65"/>
      <c r="AH805" s="65"/>
      <c r="AI805" s="81"/>
      <c r="AJ805" s="65"/>
      <c r="AK805" s="103"/>
      <c r="AL805" s="103"/>
      <c r="AM805" s="103"/>
      <c r="AN805" s="65"/>
      <c r="AO805" s="81"/>
      <c r="AP805" s="65"/>
      <c r="AQ805" s="64"/>
    </row>
    <row r="806" spans="1:43" ht="18" customHeight="1">
      <c r="A806" s="46"/>
      <c r="B806" s="47"/>
      <c r="C806" s="48"/>
      <c r="D806" s="46"/>
      <c r="E806" s="46"/>
      <c r="F806" s="46"/>
      <c r="G806" s="46"/>
      <c r="H806" s="57" t="str">
        <f ca="1">IF(AND(COUNT(OFFSET(G806,1-H$3,0):G806)&lt;&gt;H$3),"",IF(AND(COUNT(OFFSET(G806,1-H$3,0):G806)=H$3,H805=""),AVERAGE(OFFSET(G806,1-H$3,0):G806),IF(COUNT(H805=1),H805+2/(H$3+1)*(G806-H805))))</f>
        <v/>
      </c>
      <c r="I806" s="57" t="str">
        <f ca="1">IF(AND(COUNT(OFFSET(G806,1-I$3,0):G806)&lt;&gt;I$3),"",IF(AND(COUNT(OFFSET(G806,1-I$3,0):G806)=I$3,I805=""),AVERAGE(OFFSET(G806,1-I$3,0):G806),IF(COUNT(I805=1),I805+2/(I$3+1)*(G806-I805))))</f>
        <v/>
      </c>
      <c r="J806" s="58" t="str">
        <f t="shared" ca="1" si="62"/>
        <v/>
      </c>
      <c r="K806" s="58" t="str">
        <f ca="1">IF(AND(COUNT(OFFSET(J806,1-K$3,0):J806)&lt;&gt;K$3),"",IF(AND(COUNT(OFFSET(J806,1-K$3,0):J806)=K$3,K805=""),AVERAGE(OFFSET(J806,1-K$3,0):J806),IF(COUNT(K805=1),K805+2/(K$3+1)*(J806-K805))))</f>
        <v/>
      </c>
      <c r="L806" s="82" t="str">
        <f ca="1">IF(OR(ROW()&lt;$L$3+3,E806=""),"",INT(AVERAGE(MAX(OFFSET(E806,1-$L$3,0):E806),MIN(OFFSET(F806,1-$L$3,0):F806))))</f>
        <v/>
      </c>
      <c r="M806" s="82" t="str">
        <f ca="1">IF(OR(ROW()&lt;$M$3+3,E806=""),"",INT(AVERAGE(MAX(OFFSET(E806,1-$M$3,0):E806),MIN(OFFSET(F806,1-$M$3,0):F806))))</f>
        <v/>
      </c>
      <c r="N806" s="65" t="str">
        <f t="shared" ca="1" si="63"/>
        <v/>
      </c>
      <c r="O806" s="102" t="str">
        <f ca="1">IF(ROW()&lt;$O$3+$N$3+3,"",IF(OFFSET(E806,1-$N$3,0)="","",INT(AVERAGE(MAX((OFFSET(E806,1-$O$3,0)):(OFFSET(E806,2-($N$3+$O$3),0))),MIN((OFFSET(F806,1-$O$3,0)):(OFFSET(F806,2-($N$3+$O$3),0)))))))</f>
        <v/>
      </c>
      <c r="P806" s="65" t="str">
        <f t="shared" ca="1" si="65"/>
        <v/>
      </c>
      <c r="Q806" s="93" t="str">
        <f t="shared" ca="1" si="64"/>
        <v/>
      </c>
      <c r="R806" s="90"/>
      <c r="S806" s="65"/>
      <c r="T806" s="65"/>
      <c r="U806" s="145" t="str">
        <f ca="1">IFERROR(AVERAGE(OFFSET(G806,1-U$3,0):G806),"")</f>
        <v/>
      </c>
      <c r="V806" s="85"/>
      <c r="W806" s="93"/>
      <c r="X806" s="146">
        <f t="shared" ca="1" si="66"/>
        <v>-1</v>
      </c>
      <c r="Y806" s="92"/>
      <c r="Z806" s="81"/>
      <c r="AA806" s="65"/>
      <c r="AB806" s="103"/>
      <c r="AC806" s="103"/>
      <c r="AD806" s="103"/>
      <c r="AE806" s="65"/>
      <c r="AF806" s="81"/>
      <c r="AG806" s="65"/>
      <c r="AH806" s="65"/>
      <c r="AI806" s="81"/>
      <c r="AJ806" s="65"/>
      <c r="AK806" s="103"/>
      <c r="AL806" s="103"/>
      <c r="AM806" s="103"/>
      <c r="AN806" s="65"/>
      <c r="AO806" s="81"/>
      <c r="AP806" s="65"/>
      <c r="AQ806" s="64"/>
    </row>
    <row r="807" spans="1:43" ht="18" customHeight="1">
      <c r="A807" s="46"/>
      <c r="B807" s="47"/>
      <c r="C807" s="48"/>
      <c r="D807" s="46"/>
      <c r="E807" s="46"/>
      <c r="F807" s="46"/>
      <c r="G807" s="46"/>
      <c r="H807" s="57" t="str">
        <f ca="1">IF(AND(COUNT(OFFSET(G807,1-H$3,0):G807)&lt;&gt;H$3),"",IF(AND(COUNT(OFFSET(G807,1-H$3,0):G807)=H$3,H806=""),AVERAGE(OFFSET(G807,1-H$3,0):G807),IF(COUNT(H806=1),H806+2/(H$3+1)*(G807-H806))))</f>
        <v/>
      </c>
      <c r="I807" s="57" t="str">
        <f ca="1">IF(AND(COUNT(OFFSET(G807,1-I$3,0):G807)&lt;&gt;I$3),"",IF(AND(COUNT(OFFSET(G807,1-I$3,0):G807)=I$3,I806=""),AVERAGE(OFFSET(G807,1-I$3,0):G807),IF(COUNT(I806=1),I806+2/(I$3+1)*(G807-I806))))</f>
        <v/>
      </c>
      <c r="J807" s="58" t="str">
        <f t="shared" ca="1" si="62"/>
        <v/>
      </c>
      <c r="K807" s="58" t="str">
        <f ca="1">IF(AND(COUNT(OFFSET(J807,1-K$3,0):J807)&lt;&gt;K$3),"",IF(AND(COUNT(OFFSET(J807,1-K$3,0):J807)=K$3,K806=""),AVERAGE(OFFSET(J807,1-K$3,0):J807),IF(COUNT(K806=1),K806+2/(K$3+1)*(J807-K806))))</f>
        <v/>
      </c>
      <c r="L807" s="82" t="str">
        <f ca="1">IF(OR(ROW()&lt;$L$3+3,E807=""),"",INT(AVERAGE(MAX(OFFSET(E807,1-$L$3,0):E807),MIN(OFFSET(F807,1-$L$3,0):F807))))</f>
        <v/>
      </c>
      <c r="M807" s="82" t="str">
        <f ca="1">IF(OR(ROW()&lt;$M$3+3,E807=""),"",INT(AVERAGE(MAX(OFFSET(E807,1-$M$3,0):E807),MIN(OFFSET(F807,1-$M$3,0):F807))))</f>
        <v/>
      </c>
      <c r="N807" s="65" t="str">
        <f t="shared" ca="1" si="63"/>
        <v/>
      </c>
      <c r="O807" s="102" t="str">
        <f ca="1">IF(ROW()&lt;$O$3+$N$3+3,"",IF(OFFSET(E807,1-$N$3,0)="","",INT(AVERAGE(MAX((OFFSET(E807,1-$O$3,0)):(OFFSET(E807,2-($N$3+$O$3),0))),MIN((OFFSET(F807,1-$O$3,0)):(OFFSET(F807,2-($N$3+$O$3),0)))))))</f>
        <v/>
      </c>
      <c r="P807" s="65" t="str">
        <f t="shared" ca="1" si="65"/>
        <v/>
      </c>
      <c r="Q807" s="93" t="str">
        <f t="shared" ca="1" si="64"/>
        <v/>
      </c>
      <c r="R807" s="90"/>
      <c r="S807" s="65"/>
      <c r="T807" s="65"/>
      <c r="U807" s="145" t="str">
        <f ca="1">IFERROR(AVERAGE(OFFSET(G807,1-U$3,0):G807),"")</f>
        <v/>
      </c>
      <c r="V807" s="85"/>
      <c r="W807" s="93"/>
      <c r="X807" s="146">
        <f t="shared" ca="1" si="66"/>
        <v>-1</v>
      </c>
      <c r="Y807" s="92"/>
      <c r="Z807" s="81"/>
      <c r="AA807" s="65"/>
      <c r="AB807" s="103"/>
      <c r="AC807" s="103"/>
      <c r="AD807" s="103"/>
      <c r="AE807" s="65"/>
      <c r="AF807" s="81"/>
      <c r="AG807" s="65"/>
      <c r="AH807" s="65"/>
      <c r="AI807" s="81"/>
      <c r="AJ807" s="65"/>
      <c r="AK807" s="103"/>
      <c r="AL807" s="103"/>
      <c r="AM807" s="103"/>
      <c r="AN807" s="65"/>
      <c r="AO807" s="81"/>
      <c r="AP807" s="65"/>
      <c r="AQ807" s="64"/>
    </row>
    <row r="808" spans="1:43" ht="18" customHeight="1">
      <c r="A808" s="46"/>
      <c r="B808" s="47"/>
      <c r="C808" s="48"/>
      <c r="D808" s="46"/>
      <c r="E808" s="46"/>
      <c r="F808" s="46"/>
      <c r="G808" s="46"/>
      <c r="H808" s="57" t="str">
        <f ca="1">IF(AND(COUNT(OFFSET(G808,1-H$3,0):G808)&lt;&gt;H$3),"",IF(AND(COUNT(OFFSET(G808,1-H$3,0):G808)=H$3,H807=""),AVERAGE(OFFSET(G808,1-H$3,0):G808),IF(COUNT(H807=1),H807+2/(H$3+1)*(G808-H807))))</f>
        <v/>
      </c>
      <c r="I808" s="57" t="str">
        <f ca="1">IF(AND(COUNT(OFFSET(G808,1-I$3,0):G808)&lt;&gt;I$3),"",IF(AND(COUNT(OFFSET(G808,1-I$3,0):G808)=I$3,I807=""),AVERAGE(OFFSET(G808,1-I$3,0):G808),IF(COUNT(I807=1),I807+2/(I$3+1)*(G808-I807))))</f>
        <v/>
      </c>
      <c r="J808" s="58" t="str">
        <f t="shared" ca="1" si="62"/>
        <v/>
      </c>
      <c r="K808" s="58" t="str">
        <f ca="1">IF(AND(COUNT(OFFSET(J808,1-K$3,0):J808)&lt;&gt;K$3),"",IF(AND(COUNT(OFFSET(J808,1-K$3,0):J808)=K$3,K807=""),AVERAGE(OFFSET(J808,1-K$3,0):J808),IF(COUNT(K807=1),K807+2/(K$3+1)*(J808-K807))))</f>
        <v/>
      </c>
      <c r="L808" s="82" t="str">
        <f ca="1">IF(OR(ROW()&lt;$L$3+3,E808=""),"",INT(AVERAGE(MAX(OFFSET(E808,1-$L$3,0):E808),MIN(OFFSET(F808,1-$L$3,0):F808))))</f>
        <v/>
      </c>
      <c r="M808" s="82" t="str">
        <f ca="1">IF(OR(ROW()&lt;$M$3+3,E808=""),"",INT(AVERAGE(MAX(OFFSET(E808,1-$M$3,0):E808),MIN(OFFSET(F808,1-$M$3,0):F808))))</f>
        <v/>
      </c>
      <c r="N808" s="65" t="str">
        <f t="shared" ca="1" si="63"/>
        <v/>
      </c>
      <c r="O808" s="102" t="str">
        <f ca="1">IF(ROW()&lt;$O$3+$N$3+3,"",IF(OFFSET(E808,1-$N$3,0)="","",INT(AVERAGE(MAX((OFFSET(E808,1-$O$3,0)):(OFFSET(E808,2-($N$3+$O$3),0))),MIN((OFFSET(F808,1-$O$3,0)):(OFFSET(F808,2-($N$3+$O$3),0)))))))</f>
        <v/>
      </c>
      <c r="P808" s="65" t="str">
        <f t="shared" ca="1" si="65"/>
        <v/>
      </c>
      <c r="Q808" s="93" t="str">
        <f t="shared" ca="1" si="64"/>
        <v/>
      </c>
      <c r="R808" s="90"/>
      <c r="S808" s="65"/>
      <c r="T808" s="65"/>
      <c r="U808" s="145" t="str">
        <f ca="1">IFERROR(AVERAGE(OFFSET(G808,1-U$3,0):G808),"")</f>
        <v/>
      </c>
      <c r="V808" s="85"/>
      <c r="W808" s="93"/>
      <c r="X808" s="146">
        <f t="shared" ca="1" si="66"/>
        <v>-1</v>
      </c>
      <c r="Y808" s="92"/>
      <c r="Z808" s="81"/>
      <c r="AA808" s="65"/>
      <c r="AB808" s="103"/>
      <c r="AC808" s="103"/>
      <c r="AD808" s="103"/>
      <c r="AE808" s="65"/>
      <c r="AF808" s="81"/>
      <c r="AG808" s="65"/>
      <c r="AH808" s="65"/>
      <c r="AI808" s="81"/>
      <c r="AJ808" s="65"/>
      <c r="AK808" s="103"/>
      <c r="AL808" s="103"/>
      <c r="AM808" s="103"/>
      <c r="AN808" s="65"/>
      <c r="AO808" s="81"/>
      <c r="AP808" s="65"/>
      <c r="AQ808" s="64"/>
    </row>
    <row r="809" spans="1:43" ht="18" customHeight="1">
      <c r="A809" s="46"/>
      <c r="B809" s="47"/>
      <c r="C809" s="48"/>
      <c r="D809" s="46"/>
      <c r="E809" s="46"/>
      <c r="F809" s="46"/>
      <c r="G809" s="46"/>
      <c r="H809" s="57" t="str">
        <f ca="1">IF(AND(COUNT(OFFSET(G809,1-H$3,0):G809)&lt;&gt;H$3),"",IF(AND(COUNT(OFFSET(G809,1-H$3,0):G809)=H$3,H808=""),AVERAGE(OFFSET(G809,1-H$3,0):G809),IF(COUNT(H808=1),H808+2/(H$3+1)*(G809-H808))))</f>
        <v/>
      </c>
      <c r="I809" s="57" t="str">
        <f ca="1">IF(AND(COUNT(OFFSET(G809,1-I$3,0):G809)&lt;&gt;I$3),"",IF(AND(COUNT(OFFSET(G809,1-I$3,0):G809)=I$3,I808=""),AVERAGE(OFFSET(G809,1-I$3,0):G809),IF(COUNT(I808=1),I808+2/(I$3+1)*(G809-I808))))</f>
        <v/>
      </c>
      <c r="J809" s="58" t="str">
        <f t="shared" ca="1" si="62"/>
        <v/>
      </c>
      <c r="K809" s="58" t="str">
        <f ca="1">IF(AND(COUNT(OFFSET(J809,1-K$3,0):J809)&lt;&gt;K$3),"",IF(AND(COUNT(OFFSET(J809,1-K$3,0):J809)=K$3,K808=""),AVERAGE(OFFSET(J809,1-K$3,0):J809),IF(COUNT(K808=1),K808+2/(K$3+1)*(J809-K808))))</f>
        <v/>
      </c>
      <c r="L809" s="82" t="str">
        <f ca="1">IF(OR(ROW()&lt;$L$3+3,E809=""),"",INT(AVERAGE(MAX(OFFSET(E809,1-$L$3,0):E809),MIN(OFFSET(F809,1-$L$3,0):F809))))</f>
        <v/>
      </c>
      <c r="M809" s="82" t="str">
        <f ca="1">IF(OR(ROW()&lt;$M$3+3,E809=""),"",INT(AVERAGE(MAX(OFFSET(E809,1-$M$3,0):E809),MIN(OFFSET(F809,1-$M$3,0):F809))))</f>
        <v/>
      </c>
      <c r="N809" s="65" t="str">
        <f t="shared" ca="1" si="63"/>
        <v/>
      </c>
      <c r="O809" s="102" t="str">
        <f ca="1">IF(ROW()&lt;$O$3+$N$3+3,"",IF(OFFSET(E809,1-$N$3,0)="","",INT(AVERAGE(MAX((OFFSET(E809,1-$O$3,0)):(OFFSET(E809,2-($N$3+$O$3),0))),MIN((OFFSET(F809,1-$O$3,0)):(OFFSET(F809,2-($N$3+$O$3),0)))))))</f>
        <v/>
      </c>
      <c r="P809" s="65" t="str">
        <f t="shared" ca="1" si="65"/>
        <v/>
      </c>
      <c r="Q809" s="93" t="str">
        <f t="shared" ca="1" si="64"/>
        <v/>
      </c>
      <c r="R809" s="90"/>
      <c r="S809" s="65"/>
      <c r="T809" s="65"/>
      <c r="U809" s="145" t="str">
        <f ca="1">IFERROR(AVERAGE(OFFSET(G809,1-U$3,0):G809),"")</f>
        <v/>
      </c>
      <c r="V809" s="85"/>
      <c r="W809" s="93"/>
      <c r="X809" s="146">
        <f t="shared" ca="1" si="66"/>
        <v>-1</v>
      </c>
      <c r="Y809" s="92"/>
      <c r="Z809" s="81"/>
      <c r="AA809" s="65"/>
      <c r="AB809" s="103"/>
      <c r="AC809" s="103"/>
      <c r="AD809" s="103"/>
      <c r="AE809" s="65"/>
      <c r="AF809" s="81"/>
      <c r="AG809" s="65"/>
      <c r="AH809" s="65"/>
      <c r="AI809" s="81"/>
      <c r="AJ809" s="65"/>
      <c r="AK809" s="103"/>
      <c r="AL809" s="103"/>
      <c r="AM809" s="103"/>
      <c r="AN809" s="65"/>
      <c r="AO809" s="81"/>
      <c r="AP809" s="65"/>
      <c r="AQ809" s="64"/>
    </row>
    <row r="810" spans="1:43" ht="18" customHeight="1">
      <c r="A810" s="46"/>
      <c r="B810" s="47"/>
      <c r="C810" s="48"/>
      <c r="D810" s="46"/>
      <c r="E810" s="46"/>
      <c r="F810" s="46"/>
      <c r="G810" s="46"/>
      <c r="H810" s="57" t="str">
        <f ca="1">IF(AND(COUNT(OFFSET(G810,1-H$3,0):G810)&lt;&gt;H$3),"",IF(AND(COUNT(OFFSET(G810,1-H$3,0):G810)=H$3,H809=""),AVERAGE(OFFSET(G810,1-H$3,0):G810),IF(COUNT(H809=1),H809+2/(H$3+1)*(G810-H809))))</f>
        <v/>
      </c>
      <c r="I810" s="57" t="str">
        <f ca="1">IF(AND(COUNT(OFFSET(G810,1-I$3,0):G810)&lt;&gt;I$3),"",IF(AND(COUNT(OFFSET(G810,1-I$3,0):G810)=I$3,I809=""),AVERAGE(OFFSET(G810,1-I$3,0):G810),IF(COUNT(I809=1),I809+2/(I$3+1)*(G810-I809))))</f>
        <v/>
      </c>
      <c r="J810" s="58" t="str">
        <f t="shared" ca="1" si="62"/>
        <v/>
      </c>
      <c r="K810" s="58" t="str">
        <f ca="1">IF(AND(COUNT(OFFSET(J810,1-K$3,0):J810)&lt;&gt;K$3),"",IF(AND(COUNT(OFFSET(J810,1-K$3,0):J810)=K$3,K809=""),AVERAGE(OFFSET(J810,1-K$3,0):J810),IF(COUNT(K809=1),K809+2/(K$3+1)*(J810-K809))))</f>
        <v/>
      </c>
      <c r="L810" s="82" t="str">
        <f ca="1">IF(OR(ROW()&lt;$L$3+3,E810=""),"",INT(AVERAGE(MAX(OFFSET(E810,1-$L$3,0):E810),MIN(OFFSET(F810,1-$L$3,0):F810))))</f>
        <v/>
      </c>
      <c r="M810" s="82" t="str">
        <f ca="1">IF(OR(ROW()&lt;$M$3+3,E810=""),"",INT(AVERAGE(MAX(OFFSET(E810,1-$M$3,0):E810),MIN(OFFSET(F810,1-$M$3,0):F810))))</f>
        <v/>
      </c>
      <c r="N810" s="65" t="str">
        <f t="shared" ca="1" si="63"/>
        <v/>
      </c>
      <c r="O810" s="102" t="str">
        <f ca="1">IF(ROW()&lt;$O$3+$N$3+3,"",IF(OFFSET(E810,1-$N$3,0)="","",INT(AVERAGE(MAX((OFFSET(E810,1-$O$3,0)):(OFFSET(E810,2-($N$3+$O$3),0))),MIN((OFFSET(F810,1-$O$3,0)):(OFFSET(F810,2-($N$3+$O$3),0)))))))</f>
        <v/>
      </c>
      <c r="P810" s="65" t="str">
        <f t="shared" ca="1" si="65"/>
        <v/>
      </c>
      <c r="Q810" s="93" t="str">
        <f t="shared" ca="1" si="64"/>
        <v/>
      </c>
      <c r="R810" s="90"/>
      <c r="S810" s="65"/>
      <c r="T810" s="65"/>
      <c r="U810" s="145" t="str">
        <f ca="1">IFERROR(AVERAGE(OFFSET(G810,1-U$3,0):G810),"")</f>
        <v/>
      </c>
      <c r="V810" s="85"/>
      <c r="W810" s="93"/>
      <c r="X810" s="146">
        <f t="shared" ca="1" si="66"/>
        <v>-1</v>
      </c>
      <c r="Y810" s="92"/>
      <c r="Z810" s="81"/>
      <c r="AA810" s="65"/>
      <c r="AB810" s="103"/>
      <c r="AC810" s="103"/>
      <c r="AD810" s="103"/>
      <c r="AE810" s="65"/>
      <c r="AF810" s="81"/>
      <c r="AG810" s="65"/>
      <c r="AH810" s="65"/>
      <c r="AI810" s="81"/>
      <c r="AJ810" s="65"/>
      <c r="AK810" s="103"/>
      <c r="AL810" s="103"/>
      <c r="AM810" s="103"/>
      <c r="AN810" s="65"/>
      <c r="AO810" s="81"/>
      <c r="AP810" s="65"/>
      <c r="AQ810" s="64"/>
    </row>
    <row r="811" spans="1:43" ht="18" customHeight="1">
      <c r="A811" s="46"/>
      <c r="B811" s="47"/>
      <c r="C811" s="48"/>
      <c r="D811" s="46"/>
      <c r="E811" s="46"/>
      <c r="F811" s="46"/>
      <c r="G811" s="46"/>
      <c r="H811" s="57" t="str">
        <f ca="1">IF(AND(COUNT(OFFSET(G811,1-H$3,0):G811)&lt;&gt;H$3),"",IF(AND(COUNT(OFFSET(G811,1-H$3,0):G811)=H$3,H810=""),AVERAGE(OFFSET(G811,1-H$3,0):G811),IF(COUNT(H810=1),H810+2/(H$3+1)*(G811-H810))))</f>
        <v/>
      </c>
      <c r="I811" s="57" t="str">
        <f ca="1">IF(AND(COUNT(OFFSET(G811,1-I$3,0):G811)&lt;&gt;I$3),"",IF(AND(COUNT(OFFSET(G811,1-I$3,0):G811)=I$3,I810=""),AVERAGE(OFFSET(G811,1-I$3,0):G811),IF(COUNT(I810=1),I810+2/(I$3+1)*(G811-I810))))</f>
        <v/>
      </c>
      <c r="J811" s="58" t="str">
        <f t="shared" ca="1" si="62"/>
        <v/>
      </c>
      <c r="K811" s="58" t="str">
        <f ca="1">IF(AND(COUNT(OFFSET(J811,1-K$3,0):J811)&lt;&gt;K$3),"",IF(AND(COUNT(OFFSET(J811,1-K$3,0):J811)=K$3,K810=""),AVERAGE(OFFSET(J811,1-K$3,0):J811),IF(COUNT(K810=1),K810+2/(K$3+1)*(J811-K810))))</f>
        <v/>
      </c>
      <c r="L811" s="82" t="str">
        <f ca="1">IF(OR(ROW()&lt;$L$3+3,E811=""),"",INT(AVERAGE(MAX(OFFSET(E811,1-$L$3,0):E811),MIN(OFFSET(F811,1-$L$3,0):F811))))</f>
        <v/>
      </c>
      <c r="M811" s="82" t="str">
        <f ca="1">IF(OR(ROW()&lt;$M$3+3,E811=""),"",INT(AVERAGE(MAX(OFFSET(E811,1-$M$3,0):E811),MIN(OFFSET(F811,1-$M$3,0):F811))))</f>
        <v/>
      </c>
      <c r="N811" s="65" t="str">
        <f t="shared" ca="1" si="63"/>
        <v/>
      </c>
      <c r="O811" s="102" t="str">
        <f ca="1">IF(ROW()&lt;$O$3+$N$3+3,"",IF(OFFSET(E811,1-$N$3,0)="","",INT(AVERAGE(MAX((OFFSET(E811,1-$O$3,0)):(OFFSET(E811,2-($N$3+$O$3),0))),MIN((OFFSET(F811,1-$O$3,0)):(OFFSET(F811,2-($N$3+$O$3),0)))))))</f>
        <v/>
      </c>
      <c r="P811" s="65" t="str">
        <f t="shared" ca="1" si="65"/>
        <v/>
      </c>
      <c r="Q811" s="93" t="str">
        <f t="shared" ca="1" si="64"/>
        <v/>
      </c>
      <c r="R811" s="90"/>
      <c r="S811" s="65"/>
      <c r="T811" s="65"/>
      <c r="U811" s="145" t="str">
        <f ca="1">IFERROR(AVERAGE(OFFSET(G811,1-U$3,0):G811),"")</f>
        <v/>
      </c>
      <c r="V811" s="85"/>
      <c r="W811" s="93"/>
      <c r="X811" s="146">
        <f t="shared" ca="1" si="66"/>
        <v>-1</v>
      </c>
      <c r="Y811" s="92"/>
      <c r="Z811" s="81"/>
      <c r="AA811" s="65"/>
      <c r="AB811" s="103"/>
      <c r="AC811" s="103"/>
      <c r="AD811" s="103"/>
      <c r="AE811" s="65"/>
      <c r="AF811" s="81"/>
      <c r="AG811" s="65"/>
      <c r="AH811" s="65"/>
      <c r="AI811" s="81"/>
      <c r="AJ811" s="65"/>
      <c r="AK811" s="103"/>
      <c r="AL811" s="103"/>
      <c r="AM811" s="103"/>
      <c r="AN811" s="65"/>
      <c r="AO811" s="81"/>
      <c r="AP811" s="65"/>
      <c r="AQ811" s="64"/>
    </row>
    <row r="812" spans="1:43" ht="18" customHeight="1">
      <c r="A812" s="46"/>
      <c r="B812" s="47"/>
      <c r="C812" s="48"/>
      <c r="D812" s="46"/>
      <c r="E812" s="46"/>
      <c r="F812" s="46"/>
      <c r="G812" s="46"/>
      <c r="H812" s="57" t="str">
        <f ca="1">IF(AND(COUNT(OFFSET(G812,1-H$3,0):G812)&lt;&gt;H$3),"",IF(AND(COUNT(OFFSET(G812,1-H$3,0):G812)=H$3,H811=""),AVERAGE(OFFSET(G812,1-H$3,0):G812),IF(COUNT(H811=1),H811+2/(H$3+1)*(G812-H811))))</f>
        <v/>
      </c>
      <c r="I812" s="57" t="str">
        <f ca="1">IF(AND(COUNT(OFFSET(G812,1-I$3,0):G812)&lt;&gt;I$3),"",IF(AND(COUNT(OFFSET(G812,1-I$3,0):G812)=I$3,I811=""),AVERAGE(OFFSET(G812,1-I$3,0):G812),IF(COUNT(I811=1),I811+2/(I$3+1)*(G812-I811))))</f>
        <v/>
      </c>
      <c r="J812" s="58" t="str">
        <f t="shared" ca="1" si="62"/>
        <v/>
      </c>
      <c r="K812" s="58" t="str">
        <f ca="1">IF(AND(COUNT(OFFSET(J812,1-K$3,0):J812)&lt;&gt;K$3),"",IF(AND(COUNT(OFFSET(J812,1-K$3,0):J812)=K$3,K811=""),AVERAGE(OFFSET(J812,1-K$3,0):J812),IF(COUNT(K811=1),K811+2/(K$3+1)*(J812-K811))))</f>
        <v/>
      </c>
      <c r="L812" s="82" t="str">
        <f ca="1">IF(OR(ROW()&lt;$L$3+3,E812=""),"",INT(AVERAGE(MAX(OFFSET(E812,1-$L$3,0):E812),MIN(OFFSET(F812,1-$L$3,0):F812))))</f>
        <v/>
      </c>
      <c r="M812" s="82" t="str">
        <f ca="1">IF(OR(ROW()&lt;$M$3+3,E812=""),"",INT(AVERAGE(MAX(OFFSET(E812,1-$M$3,0):E812),MIN(OFFSET(F812,1-$M$3,0):F812))))</f>
        <v/>
      </c>
      <c r="N812" s="65" t="str">
        <f t="shared" ca="1" si="63"/>
        <v/>
      </c>
      <c r="O812" s="102" t="str">
        <f ca="1">IF(ROW()&lt;$O$3+$N$3+3,"",IF(OFFSET(E812,1-$N$3,0)="","",INT(AVERAGE(MAX((OFFSET(E812,1-$O$3,0)):(OFFSET(E812,2-($N$3+$O$3),0))),MIN((OFFSET(F812,1-$O$3,0)):(OFFSET(F812,2-($N$3+$O$3),0)))))))</f>
        <v/>
      </c>
      <c r="P812" s="65" t="str">
        <f t="shared" ca="1" si="65"/>
        <v/>
      </c>
      <c r="Q812" s="93" t="str">
        <f t="shared" ca="1" si="64"/>
        <v/>
      </c>
      <c r="R812" s="90"/>
      <c r="S812" s="65"/>
      <c r="T812" s="65"/>
      <c r="U812" s="145" t="str">
        <f ca="1">IFERROR(AVERAGE(OFFSET(G812,1-U$3,0):G812),"")</f>
        <v/>
      </c>
      <c r="V812" s="85"/>
      <c r="W812" s="93"/>
      <c r="X812" s="146">
        <f t="shared" ca="1" si="66"/>
        <v>-1</v>
      </c>
      <c r="Y812" s="92"/>
      <c r="Z812" s="81"/>
      <c r="AA812" s="65"/>
      <c r="AB812" s="103"/>
      <c r="AC812" s="103"/>
      <c r="AD812" s="103"/>
      <c r="AE812" s="65"/>
      <c r="AF812" s="81"/>
      <c r="AG812" s="65"/>
      <c r="AH812" s="65"/>
      <c r="AI812" s="81"/>
      <c r="AJ812" s="65"/>
      <c r="AK812" s="103"/>
      <c r="AL812" s="103"/>
      <c r="AM812" s="103"/>
      <c r="AN812" s="65"/>
      <c r="AO812" s="81"/>
      <c r="AP812" s="65"/>
      <c r="AQ812" s="64"/>
    </row>
    <row r="813" spans="1:43" ht="18" customHeight="1">
      <c r="A813" s="46"/>
      <c r="B813" s="47"/>
      <c r="C813" s="48"/>
      <c r="D813" s="46"/>
      <c r="E813" s="46"/>
      <c r="F813" s="46"/>
      <c r="G813" s="46"/>
      <c r="H813" s="57" t="str">
        <f ca="1">IF(AND(COUNT(OFFSET(G813,1-H$3,0):G813)&lt;&gt;H$3),"",IF(AND(COUNT(OFFSET(G813,1-H$3,0):G813)=H$3,H812=""),AVERAGE(OFFSET(G813,1-H$3,0):G813),IF(COUNT(H812=1),H812+2/(H$3+1)*(G813-H812))))</f>
        <v/>
      </c>
      <c r="I813" s="57" t="str">
        <f ca="1">IF(AND(COUNT(OFFSET(G813,1-I$3,0):G813)&lt;&gt;I$3),"",IF(AND(COUNT(OFFSET(G813,1-I$3,0):G813)=I$3,I812=""),AVERAGE(OFFSET(G813,1-I$3,0):G813),IF(COUNT(I812=1),I812+2/(I$3+1)*(G813-I812))))</f>
        <v/>
      </c>
      <c r="J813" s="58" t="str">
        <f t="shared" ca="1" si="62"/>
        <v/>
      </c>
      <c r="K813" s="58" t="str">
        <f ca="1">IF(AND(COUNT(OFFSET(J813,1-K$3,0):J813)&lt;&gt;K$3),"",IF(AND(COUNT(OFFSET(J813,1-K$3,0):J813)=K$3,K812=""),AVERAGE(OFFSET(J813,1-K$3,0):J813),IF(COUNT(K812=1),K812+2/(K$3+1)*(J813-K812))))</f>
        <v/>
      </c>
      <c r="L813" s="82" t="str">
        <f ca="1">IF(OR(ROW()&lt;$L$3+3,E813=""),"",INT(AVERAGE(MAX(OFFSET(E813,1-$L$3,0):E813),MIN(OFFSET(F813,1-$L$3,0):F813))))</f>
        <v/>
      </c>
      <c r="M813" s="82" t="str">
        <f ca="1">IF(OR(ROW()&lt;$M$3+3,E813=""),"",INT(AVERAGE(MAX(OFFSET(E813,1-$M$3,0):E813),MIN(OFFSET(F813,1-$M$3,0):F813))))</f>
        <v/>
      </c>
      <c r="N813" s="65" t="str">
        <f t="shared" ca="1" si="63"/>
        <v/>
      </c>
      <c r="O813" s="102" t="str">
        <f ca="1">IF(ROW()&lt;$O$3+$N$3+3,"",IF(OFFSET(E813,1-$N$3,0)="","",INT(AVERAGE(MAX((OFFSET(E813,1-$O$3,0)):(OFFSET(E813,2-($N$3+$O$3),0))),MIN((OFFSET(F813,1-$O$3,0)):(OFFSET(F813,2-($N$3+$O$3),0)))))))</f>
        <v/>
      </c>
      <c r="P813" s="65" t="str">
        <f t="shared" ca="1" si="65"/>
        <v/>
      </c>
      <c r="Q813" s="93" t="str">
        <f t="shared" ca="1" si="64"/>
        <v/>
      </c>
      <c r="R813" s="90"/>
      <c r="S813" s="65"/>
      <c r="T813" s="65"/>
      <c r="U813" s="145" t="str">
        <f ca="1">IFERROR(AVERAGE(OFFSET(G813,1-U$3,0):G813),"")</f>
        <v/>
      </c>
      <c r="V813" s="85"/>
      <c r="W813" s="93"/>
      <c r="X813" s="146">
        <f t="shared" ca="1" si="66"/>
        <v>-1</v>
      </c>
      <c r="Y813" s="92"/>
      <c r="Z813" s="81"/>
      <c r="AA813" s="65"/>
      <c r="AB813" s="103"/>
      <c r="AC813" s="103"/>
      <c r="AD813" s="103"/>
      <c r="AE813" s="65"/>
      <c r="AF813" s="81"/>
      <c r="AG813" s="65"/>
      <c r="AH813" s="65"/>
      <c r="AI813" s="81"/>
      <c r="AJ813" s="65"/>
      <c r="AK813" s="103"/>
      <c r="AL813" s="103"/>
      <c r="AM813" s="103"/>
      <c r="AN813" s="65"/>
      <c r="AO813" s="81"/>
      <c r="AP813" s="65"/>
      <c r="AQ813" s="64"/>
    </row>
    <row r="814" spans="1:43" ht="18" customHeight="1">
      <c r="A814" s="46"/>
      <c r="B814" s="47"/>
      <c r="C814" s="48"/>
      <c r="D814" s="46"/>
      <c r="E814" s="46"/>
      <c r="F814" s="46"/>
      <c r="G814" s="46"/>
      <c r="H814" s="57" t="str">
        <f ca="1">IF(AND(COUNT(OFFSET(G814,1-H$3,0):G814)&lt;&gt;H$3),"",IF(AND(COUNT(OFFSET(G814,1-H$3,0):G814)=H$3,H813=""),AVERAGE(OFFSET(G814,1-H$3,0):G814),IF(COUNT(H813=1),H813+2/(H$3+1)*(G814-H813))))</f>
        <v/>
      </c>
      <c r="I814" s="57" t="str">
        <f ca="1">IF(AND(COUNT(OFFSET(G814,1-I$3,0):G814)&lt;&gt;I$3),"",IF(AND(COUNT(OFFSET(G814,1-I$3,0):G814)=I$3,I813=""),AVERAGE(OFFSET(G814,1-I$3,0):G814),IF(COUNT(I813=1),I813+2/(I$3+1)*(G814-I813))))</f>
        <v/>
      </c>
      <c r="J814" s="58" t="str">
        <f t="shared" ca="1" si="62"/>
        <v/>
      </c>
      <c r="K814" s="58" t="str">
        <f ca="1">IF(AND(COUNT(OFFSET(J814,1-K$3,0):J814)&lt;&gt;K$3),"",IF(AND(COUNT(OFFSET(J814,1-K$3,0):J814)=K$3,K813=""),AVERAGE(OFFSET(J814,1-K$3,0):J814),IF(COUNT(K813=1),K813+2/(K$3+1)*(J814-K813))))</f>
        <v/>
      </c>
      <c r="L814" s="82" t="str">
        <f ca="1">IF(OR(ROW()&lt;$L$3+3,E814=""),"",INT(AVERAGE(MAX(OFFSET(E814,1-$L$3,0):E814),MIN(OFFSET(F814,1-$L$3,0):F814))))</f>
        <v/>
      </c>
      <c r="M814" s="82" t="str">
        <f ca="1">IF(OR(ROW()&lt;$M$3+3,E814=""),"",INT(AVERAGE(MAX(OFFSET(E814,1-$M$3,0):E814),MIN(OFFSET(F814,1-$M$3,0):F814))))</f>
        <v/>
      </c>
      <c r="N814" s="65" t="str">
        <f t="shared" ca="1" si="63"/>
        <v/>
      </c>
      <c r="O814" s="102" t="str">
        <f ca="1">IF(ROW()&lt;$O$3+$N$3+3,"",IF(OFFSET(E814,1-$N$3,0)="","",INT(AVERAGE(MAX((OFFSET(E814,1-$O$3,0)):(OFFSET(E814,2-($N$3+$O$3),0))),MIN((OFFSET(F814,1-$O$3,0)):(OFFSET(F814,2-($N$3+$O$3),0)))))))</f>
        <v/>
      </c>
      <c r="P814" s="65" t="str">
        <f t="shared" ca="1" si="65"/>
        <v/>
      </c>
      <c r="Q814" s="93" t="str">
        <f t="shared" ca="1" si="64"/>
        <v/>
      </c>
      <c r="R814" s="90"/>
      <c r="S814" s="65"/>
      <c r="T814" s="65"/>
      <c r="U814" s="145" t="str">
        <f ca="1">IFERROR(AVERAGE(OFFSET(G814,1-U$3,0):G814),"")</f>
        <v/>
      </c>
      <c r="V814" s="85"/>
      <c r="W814" s="93"/>
      <c r="X814" s="146">
        <f t="shared" ca="1" si="66"/>
        <v>-1</v>
      </c>
      <c r="Y814" s="92"/>
      <c r="Z814" s="81"/>
      <c r="AA814" s="65"/>
      <c r="AB814" s="103"/>
      <c r="AC814" s="103"/>
      <c r="AD814" s="103"/>
      <c r="AE814" s="65"/>
      <c r="AF814" s="81"/>
      <c r="AG814" s="65"/>
      <c r="AH814" s="65"/>
      <c r="AI814" s="81"/>
      <c r="AJ814" s="65"/>
      <c r="AK814" s="103"/>
      <c r="AL814" s="103"/>
      <c r="AM814" s="103"/>
      <c r="AN814" s="65"/>
      <c r="AO814" s="81"/>
      <c r="AP814" s="65"/>
      <c r="AQ814" s="64"/>
    </row>
    <row r="815" spans="1:43" ht="18" customHeight="1">
      <c r="A815" s="46"/>
      <c r="B815" s="47"/>
      <c r="C815" s="48"/>
      <c r="D815" s="46"/>
      <c r="E815" s="46"/>
      <c r="F815" s="46"/>
      <c r="G815" s="46"/>
      <c r="H815" s="57" t="str">
        <f ca="1">IF(AND(COUNT(OFFSET(G815,1-H$3,0):G815)&lt;&gt;H$3),"",IF(AND(COUNT(OFFSET(G815,1-H$3,0):G815)=H$3,H814=""),AVERAGE(OFFSET(G815,1-H$3,0):G815),IF(COUNT(H814=1),H814+2/(H$3+1)*(G815-H814))))</f>
        <v/>
      </c>
      <c r="I815" s="57" t="str">
        <f ca="1">IF(AND(COUNT(OFFSET(G815,1-I$3,0):G815)&lt;&gt;I$3),"",IF(AND(COUNT(OFFSET(G815,1-I$3,0):G815)=I$3,I814=""),AVERAGE(OFFSET(G815,1-I$3,0):G815),IF(COUNT(I814=1),I814+2/(I$3+1)*(G815-I814))))</f>
        <v/>
      </c>
      <c r="J815" s="58" t="str">
        <f t="shared" ca="1" si="62"/>
        <v/>
      </c>
      <c r="K815" s="58" t="str">
        <f ca="1">IF(AND(COUNT(OFFSET(J815,1-K$3,0):J815)&lt;&gt;K$3),"",IF(AND(COUNT(OFFSET(J815,1-K$3,0):J815)=K$3,K814=""),AVERAGE(OFFSET(J815,1-K$3,0):J815),IF(COUNT(K814=1),K814+2/(K$3+1)*(J815-K814))))</f>
        <v/>
      </c>
      <c r="L815" s="82" t="str">
        <f ca="1">IF(OR(ROW()&lt;$L$3+3,E815=""),"",INT(AVERAGE(MAX(OFFSET(E815,1-$L$3,0):E815),MIN(OFFSET(F815,1-$L$3,0):F815))))</f>
        <v/>
      </c>
      <c r="M815" s="82" t="str">
        <f ca="1">IF(OR(ROW()&lt;$M$3+3,E815=""),"",INT(AVERAGE(MAX(OFFSET(E815,1-$M$3,0):E815),MIN(OFFSET(F815,1-$M$3,0):F815))))</f>
        <v/>
      </c>
      <c r="N815" s="65" t="str">
        <f t="shared" ca="1" si="63"/>
        <v/>
      </c>
      <c r="O815" s="102" t="str">
        <f ca="1">IF(ROW()&lt;$O$3+$N$3+3,"",IF(OFFSET(E815,1-$N$3,0)="","",INT(AVERAGE(MAX((OFFSET(E815,1-$O$3,0)):(OFFSET(E815,2-($N$3+$O$3),0))),MIN((OFFSET(F815,1-$O$3,0)):(OFFSET(F815,2-($N$3+$O$3),0)))))))</f>
        <v/>
      </c>
      <c r="P815" s="65" t="str">
        <f t="shared" ca="1" si="65"/>
        <v/>
      </c>
      <c r="Q815" s="93" t="str">
        <f t="shared" ca="1" si="64"/>
        <v/>
      </c>
      <c r="R815" s="90"/>
      <c r="S815" s="65"/>
      <c r="T815" s="65"/>
      <c r="U815" s="145" t="str">
        <f ca="1">IFERROR(AVERAGE(OFFSET(G815,1-U$3,0):G815),"")</f>
        <v/>
      </c>
      <c r="V815" s="85"/>
      <c r="W815" s="93"/>
      <c r="X815" s="146">
        <f t="shared" ca="1" si="66"/>
        <v>-1</v>
      </c>
      <c r="Y815" s="92"/>
      <c r="Z815" s="81"/>
      <c r="AA815" s="65"/>
      <c r="AB815" s="103"/>
      <c r="AC815" s="103"/>
      <c r="AD815" s="103"/>
      <c r="AE815" s="65"/>
      <c r="AF815" s="81"/>
      <c r="AG815" s="65"/>
      <c r="AH815" s="65"/>
      <c r="AI815" s="81"/>
      <c r="AJ815" s="65"/>
      <c r="AK815" s="103"/>
      <c r="AL815" s="103"/>
      <c r="AM815" s="103"/>
      <c r="AN815" s="65"/>
      <c r="AO815" s="81"/>
      <c r="AP815" s="65"/>
      <c r="AQ815" s="64"/>
    </row>
    <row r="816" spans="1:43" ht="18" customHeight="1">
      <c r="A816" s="46"/>
      <c r="B816" s="47"/>
      <c r="C816" s="48"/>
      <c r="D816" s="46"/>
      <c r="E816" s="46"/>
      <c r="F816" s="46"/>
      <c r="G816" s="46"/>
      <c r="H816" s="57" t="str">
        <f ca="1">IF(AND(COUNT(OFFSET(G816,1-H$3,0):G816)&lt;&gt;H$3),"",IF(AND(COUNT(OFFSET(G816,1-H$3,0):G816)=H$3,H815=""),AVERAGE(OFFSET(G816,1-H$3,0):G816),IF(COUNT(H815=1),H815+2/(H$3+1)*(G816-H815))))</f>
        <v/>
      </c>
      <c r="I816" s="57" t="str">
        <f ca="1">IF(AND(COUNT(OFFSET(G816,1-I$3,0):G816)&lt;&gt;I$3),"",IF(AND(COUNT(OFFSET(G816,1-I$3,0):G816)=I$3,I815=""),AVERAGE(OFFSET(G816,1-I$3,0):G816),IF(COUNT(I815=1),I815+2/(I$3+1)*(G816-I815))))</f>
        <v/>
      </c>
      <c r="J816" s="58" t="str">
        <f t="shared" ca="1" si="62"/>
        <v/>
      </c>
      <c r="K816" s="58" t="str">
        <f ca="1">IF(AND(COUNT(OFFSET(J816,1-K$3,0):J816)&lt;&gt;K$3),"",IF(AND(COUNT(OFFSET(J816,1-K$3,0):J816)=K$3,K815=""),AVERAGE(OFFSET(J816,1-K$3,0):J816),IF(COUNT(K815=1),K815+2/(K$3+1)*(J816-K815))))</f>
        <v/>
      </c>
      <c r="L816" s="82" t="str">
        <f ca="1">IF(OR(ROW()&lt;$L$3+3,E816=""),"",INT(AVERAGE(MAX(OFFSET(E816,1-$L$3,0):E816),MIN(OFFSET(F816,1-$L$3,0):F816))))</f>
        <v/>
      </c>
      <c r="M816" s="82" t="str">
        <f ca="1">IF(OR(ROW()&lt;$M$3+3,E816=""),"",INT(AVERAGE(MAX(OFFSET(E816,1-$M$3,0):E816),MIN(OFFSET(F816,1-$M$3,0):F816))))</f>
        <v/>
      </c>
      <c r="N816" s="65" t="str">
        <f t="shared" ca="1" si="63"/>
        <v/>
      </c>
      <c r="O816" s="102" t="str">
        <f ca="1">IF(ROW()&lt;$O$3+$N$3+3,"",IF(OFFSET(E816,1-$N$3,0)="","",INT(AVERAGE(MAX((OFFSET(E816,1-$O$3,0)):(OFFSET(E816,2-($N$3+$O$3),0))),MIN((OFFSET(F816,1-$O$3,0)):(OFFSET(F816,2-($N$3+$O$3),0)))))))</f>
        <v/>
      </c>
      <c r="P816" s="65" t="str">
        <f t="shared" ca="1" si="65"/>
        <v/>
      </c>
      <c r="Q816" s="93" t="str">
        <f t="shared" ca="1" si="64"/>
        <v/>
      </c>
      <c r="R816" s="90"/>
      <c r="S816" s="65"/>
      <c r="T816" s="65"/>
      <c r="U816" s="145" t="str">
        <f ca="1">IFERROR(AVERAGE(OFFSET(G816,1-U$3,0):G816),"")</f>
        <v/>
      </c>
      <c r="V816" s="85"/>
      <c r="W816" s="93"/>
      <c r="X816" s="146">
        <f t="shared" ca="1" si="66"/>
        <v>-1</v>
      </c>
      <c r="Y816" s="92"/>
      <c r="Z816" s="81"/>
      <c r="AA816" s="65"/>
      <c r="AB816" s="103"/>
      <c r="AC816" s="103"/>
      <c r="AD816" s="103"/>
      <c r="AE816" s="65"/>
      <c r="AF816" s="81"/>
      <c r="AG816" s="65"/>
      <c r="AH816" s="65"/>
      <c r="AI816" s="81"/>
      <c r="AJ816" s="65"/>
      <c r="AK816" s="103"/>
      <c r="AL816" s="103"/>
      <c r="AM816" s="103"/>
      <c r="AN816" s="65"/>
      <c r="AO816" s="81"/>
      <c r="AP816" s="65"/>
      <c r="AQ816" s="64"/>
    </row>
    <row r="817" spans="1:43" ht="18" customHeight="1">
      <c r="A817" s="46"/>
      <c r="B817" s="47"/>
      <c r="C817" s="48"/>
      <c r="D817" s="46"/>
      <c r="E817" s="46"/>
      <c r="F817" s="46"/>
      <c r="G817" s="46"/>
      <c r="H817" s="57" t="str">
        <f ca="1">IF(AND(COUNT(OFFSET(G817,1-H$3,0):G817)&lt;&gt;H$3),"",IF(AND(COUNT(OFFSET(G817,1-H$3,0):G817)=H$3,H816=""),AVERAGE(OFFSET(G817,1-H$3,0):G817),IF(COUNT(H816=1),H816+2/(H$3+1)*(G817-H816))))</f>
        <v/>
      </c>
      <c r="I817" s="57" t="str">
        <f ca="1">IF(AND(COUNT(OFFSET(G817,1-I$3,0):G817)&lt;&gt;I$3),"",IF(AND(COUNT(OFFSET(G817,1-I$3,0):G817)=I$3,I816=""),AVERAGE(OFFSET(G817,1-I$3,0):G817),IF(COUNT(I816=1),I816+2/(I$3+1)*(G817-I816))))</f>
        <v/>
      </c>
      <c r="J817" s="58" t="str">
        <f t="shared" ca="1" si="62"/>
        <v/>
      </c>
      <c r="K817" s="58" t="str">
        <f ca="1">IF(AND(COUNT(OFFSET(J817,1-K$3,0):J817)&lt;&gt;K$3),"",IF(AND(COUNT(OFFSET(J817,1-K$3,0):J817)=K$3,K816=""),AVERAGE(OFFSET(J817,1-K$3,0):J817),IF(COUNT(K816=1),K816+2/(K$3+1)*(J817-K816))))</f>
        <v/>
      </c>
      <c r="L817" s="82" t="str">
        <f ca="1">IF(OR(ROW()&lt;$L$3+3,E817=""),"",INT(AVERAGE(MAX(OFFSET(E817,1-$L$3,0):E817),MIN(OFFSET(F817,1-$L$3,0):F817))))</f>
        <v/>
      </c>
      <c r="M817" s="82" t="str">
        <f ca="1">IF(OR(ROW()&lt;$M$3+3,E817=""),"",INT(AVERAGE(MAX(OFFSET(E817,1-$M$3,0):E817),MIN(OFFSET(F817,1-$M$3,0):F817))))</f>
        <v/>
      </c>
      <c r="N817" s="65" t="str">
        <f t="shared" ca="1" si="63"/>
        <v/>
      </c>
      <c r="O817" s="102" t="str">
        <f ca="1">IF(ROW()&lt;$O$3+$N$3+3,"",IF(OFFSET(E817,1-$N$3,0)="","",INT(AVERAGE(MAX((OFFSET(E817,1-$O$3,0)):(OFFSET(E817,2-($N$3+$O$3),0))),MIN((OFFSET(F817,1-$O$3,0)):(OFFSET(F817,2-($N$3+$O$3),0)))))))</f>
        <v/>
      </c>
      <c r="P817" s="65" t="str">
        <f t="shared" ca="1" si="65"/>
        <v/>
      </c>
      <c r="Q817" s="93" t="str">
        <f t="shared" ca="1" si="64"/>
        <v/>
      </c>
      <c r="R817" s="90"/>
      <c r="S817" s="65"/>
      <c r="T817" s="65"/>
      <c r="U817" s="145" t="str">
        <f ca="1">IFERROR(AVERAGE(OFFSET(G817,1-U$3,0):G817),"")</f>
        <v/>
      </c>
      <c r="V817" s="85"/>
      <c r="W817" s="93"/>
      <c r="X817" s="146">
        <f t="shared" ca="1" si="66"/>
        <v>-1</v>
      </c>
      <c r="Y817" s="92"/>
      <c r="Z817" s="81"/>
      <c r="AA817" s="65"/>
      <c r="AB817" s="103"/>
      <c r="AC817" s="103"/>
      <c r="AD817" s="103"/>
      <c r="AE817" s="65"/>
      <c r="AF817" s="81"/>
      <c r="AG817" s="65"/>
      <c r="AH817" s="65"/>
      <c r="AI817" s="81"/>
      <c r="AJ817" s="65"/>
      <c r="AK817" s="103"/>
      <c r="AL817" s="103"/>
      <c r="AM817" s="103"/>
      <c r="AN817" s="65"/>
      <c r="AO817" s="81"/>
      <c r="AP817" s="65"/>
      <c r="AQ817" s="64"/>
    </row>
    <row r="818" spans="1:43" ht="18" customHeight="1">
      <c r="A818" s="46"/>
      <c r="B818" s="47"/>
      <c r="C818" s="48"/>
      <c r="D818" s="46"/>
      <c r="E818" s="46"/>
      <c r="F818" s="46"/>
      <c r="G818" s="46"/>
      <c r="H818" s="57" t="str">
        <f ca="1">IF(AND(COUNT(OFFSET(G818,1-H$3,0):G818)&lt;&gt;H$3),"",IF(AND(COUNT(OFFSET(G818,1-H$3,0):G818)=H$3,H817=""),AVERAGE(OFFSET(G818,1-H$3,0):G818),IF(COUNT(H817=1),H817+2/(H$3+1)*(G818-H817))))</f>
        <v/>
      </c>
      <c r="I818" s="57" t="str">
        <f ca="1">IF(AND(COUNT(OFFSET(G818,1-I$3,0):G818)&lt;&gt;I$3),"",IF(AND(COUNT(OFFSET(G818,1-I$3,0):G818)=I$3,I817=""),AVERAGE(OFFSET(G818,1-I$3,0):G818),IF(COUNT(I817=1),I817+2/(I$3+1)*(G818-I817))))</f>
        <v/>
      </c>
      <c r="J818" s="58" t="str">
        <f t="shared" ca="1" si="62"/>
        <v/>
      </c>
      <c r="K818" s="58" t="str">
        <f ca="1">IF(AND(COUNT(OFFSET(J818,1-K$3,0):J818)&lt;&gt;K$3),"",IF(AND(COUNT(OFFSET(J818,1-K$3,0):J818)=K$3,K817=""),AVERAGE(OFFSET(J818,1-K$3,0):J818),IF(COUNT(K817=1),K817+2/(K$3+1)*(J818-K817))))</f>
        <v/>
      </c>
      <c r="L818" s="82" t="str">
        <f ca="1">IF(OR(ROW()&lt;$L$3+3,E818=""),"",INT(AVERAGE(MAX(OFFSET(E818,1-$L$3,0):E818),MIN(OFFSET(F818,1-$L$3,0):F818))))</f>
        <v/>
      </c>
      <c r="M818" s="82" t="str">
        <f ca="1">IF(OR(ROW()&lt;$M$3+3,E818=""),"",INT(AVERAGE(MAX(OFFSET(E818,1-$M$3,0):E818),MIN(OFFSET(F818,1-$M$3,0):F818))))</f>
        <v/>
      </c>
      <c r="N818" s="65" t="str">
        <f t="shared" ca="1" si="63"/>
        <v/>
      </c>
      <c r="O818" s="102" t="str">
        <f ca="1">IF(ROW()&lt;$O$3+$N$3+3,"",IF(OFFSET(E818,1-$N$3,0)="","",INT(AVERAGE(MAX((OFFSET(E818,1-$O$3,0)):(OFFSET(E818,2-($N$3+$O$3),0))),MIN((OFFSET(F818,1-$O$3,0)):(OFFSET(F818,2-($N$3+$O$3),0)))))))</f>
        <v/>
      </c>
      <c r="P818" s="65" t="str">
        <f t="shared" ca="1" si="65"/>
        <v/>
      </c>
      <c r="Q818" s="93" t="str">
        <f t="shared" ca="1" si="64"/>
        <v/>
      </c>
      <c r="R818" s="90"/>
      <c r="S818" s="65"/>
      <c r="T818" s="65"/>
      <c r="U818" s="145" t="str">
        <f ca="1">IFERROR(AVERAGE(OFFSET(G818,1-U$3,0):G818),"")</f>
        <v/>
      </c>
      <c r="V818" s="85"/>
      <c r="W818" s="93"/>
      <c r="X818" s="146">
        <f t="shared" ca="1" si="66"/>
        <v>-1</v>
      </c>
      <c r="Y818" s="92"/>
      <c r="Z818" s="81"/>
      <c r="AA818" s="65"/>
      <c r="AB818" s="103"/>
      <c r="AC818" s="103"/>
      <c r="AD818" s="103"/>
      <c r="AE818" s="65"/>
      <c r="AF818" s="81"/>
      <c r="AG818" s="65"/>
      <c r="AH818" s="65"/>
      <c r="AI818" s="81"/>
      <c r="AJ818" s="65"/>
      <c r="AK818" s="103"/>
      <c r="AL818" s="103"/>
      <c r="AM818" s="103"/>
      <c r="AN818" s="65"/>
      <c r="AO818" s="81"/>
      <c r="AP818" s="65"/>
      <c r="AQ818" s="64"/>
    </row>
    <row r="819" spans="1:43" ht="18" customHeight="1">
      <c r="A819" s="46"/>
      <c r="B819" s="47"/>
      <c r="C819" s="48"/>
      <c r="D819" s="46"/>
      <c r="E819" s="46"/>
      <c r="F819" s="46"/>
      <c r="G819" s="46"/>
      <c r="H819" s="57" t="str">
        <f ca="1">IF(AND(COUNT(OFFSET(G819,1-H$3,0):G819)&lt;&gt;H$3),"",IF(AND(COUNT(OFFSET(G819,1-H$3,0):G819)=H$3,H818=""),AVERAGE(OFFSET(G819,1-H$3,0):G819),IF(COUNT(H818=1),H818+2/(H$3+1)*(G819-H818))))</f>
        <v/>
      </c>
      <c r="I819" s="57" t="str">
        <f ca="1">IF(AND(COUNT(OFFSET(G819,1-I$3,0):G819)&lt;&gt;I$3),"",IF(AND(COUNT(OFFSET(G819,1-I$3,0):G819)=I$3,I818=""),AVERAGE(OFFSET(G819,1-I$3,0):G819),IF(COUNT(I818=1),I818+2/(I$3+1)*(G819-I818))))</f>
        <v/>
      </c>
      <c r="J819" s="58" t="str">
        <f t="shared" ca="1" si="62"/>
        <v/>
      </c>
      <c r="K819" s="58" t="str">
        <f ca="1">IF(AND(COUNT(OFFSET(J819,1-K$3,0):J819)&lt;&gt;K$3),"",IF(AND(COUNT(OFFSET(J819,1-K$3,0):J819)=K$3,K818=""),AVERAGE(OFFSET(J819,1-K$3,0):J819),IF(COUNT(K818=1),K818+2/(K$3+1)*(J819-K818))))</f>
        <v/>
      </c>
      <c r="L819" s="82" t="str">
        <f ca="1">IF(OR(ROW()&lt;$L$3+3,E819=""),"",INT(AVERAGE(MAX(OFFSET(E819,1-$L$3,0):E819),MIN(OFFSET(F819,1-$L$3,0):F819))))</f>
        <v/>
      </c>
      <c r="M819" s="82" t="str">
        <f ca="1">IF(OR(ROW()&lt;$M$3+3,E819=""),"",INT(AVERAGE(MAX(OFFSET(E819,1-$M$3,0):E819),MIN(OFFSET(F819,1-$M$3,0):F819))))</f>
        <v/>
      </c>
      <c r="N819" s="65" t="str">
        <f t="shared" ca="1" si="63"/>
        <v/>
      </c>
      <c r="O819" s="102" t="str">
        <f ca="1">IF(ROW()&lt;$O$3+$N$3+3,"",IF(OFFSET(E819,1-$N$3,0)="","",INT(AVERAGE(MAX((OFFSET(E819,1-$O$3,0)):(OFFSET(E819,2-($N$3+$O$3),0))),MIN((OFFSET(F819,1-$O$3,0)):(OFFSET(F819,2-($N$3+$O$3),0)))))))</f>
        <v/>
      </c>
      <c r="P819" s="65" t="str">
        <f t="shared" ca="1" si="65"/>
        <v/>
      </c>
      <c r="Q819" s="93" t="str">
        <f t="shared" ca="1" si="64"/>
        <v/>
      </c>
      <c r="R819" s="90"/>
      <c r="S819" s="65"/>
      <c r="T819" s="65"/>
      <c r="U819" s="145" t="str">
        <f ca="1">IFERROR(AVERAGE(OFFSET(G819,1-U$3,0):G819),"")</f>
        <v/>
      </c>
      <c r="V819" s="85"/>
      <c r="W819" s="93"/>
      <c r="X819" s="146">
        <f t="shared" ca="1" si="66"/>
        <v>-1</v>
      </c>
      <c r="Y819" s="92"/>
      <c r="Z819" s="81"/>
      <c r="AA819" s="65"/>
      <c r="AB819" s="103"/>
      <c r="AC819" s="103"/>
      <c r="AD819" s="103"/>
      <c r="AE819" s="65"/>
      <c r="AF819" s="81"/>
      <c r="AG819" s="65"/>
      <c r="AH819" s="65"/>
      <c r="AI819" s="81"/>
      <c r="AJ819" s="65"/>
      <c r="AK819" s="103"/>
      <c r="AL819" s="103"/>
      <c r="AM819" s="103"/>
      <c r="AN819" s="65"/>
      <c r="AO819" s="81"/>
      <c r="AP819" s="65"/>
      <c r="AQ819" s="64"/>
    </row>
    <row r="820" spans="1:43" ht="18" customHeight="1">
      <c r="A820" s="46"/>
      <c r="B820" s="47"/>
      <c r="C820" s="48"/>
      <c r="D820" s="46"/>
      <c r="E820" s="46"/>
      <c r="F820" s="46"/>
      <c r="G820" s="46"/>
      <c r="H820" s="57" t="str">
        <f ca="1">IF(AND(COUNT(OFFSET(G820,1-H$3,0):G820)&lt;&gt;H$3),"",IF(AND(COUNT(OFFSET(G820,1-H$3,0):G820)=H$3,H819=""),AVERAGE(OFFSET(G820,1-H$3,0):G820),IF(COUNT(H819=1),H819+2/(H$3+1)*(G820-H819))))</f>
        <v/>
      </c>
      <c r="I820" s="57" t="str">
        <f ca="1">IF(AND(COUNT(OFFSET(G820,1-I$3,0):G820)&lt;&gt;I$3),"",IF(AND(COUNT(OFFSET(G820,1-I$3,0):G820)=I$3,I819=""),AVERAGE(OFFSET(G820,1-I$3,0):G820),IF(COUNT(I819=1),I819+2/(I$3+1)*(G820-I819))))</f>
        <v/>
      </c>
      <c r="J820" s="58" t="str">
        <f t="shared" ca="1" si="62"/>
        <v/>
      </c>
      <c r="K820" s="58" t="str">
        <f ca="1">IF(AND(COUNT(OFFSET(J820,1-K$3,0):J820)&lt;&gt;K$3),"",IF(AND(COUNT(OFFSET(J820,1-K$3,0):J820)=K$3,K819=""),AVERAGE(OFFSET(J820,1-K$3,0):J820),IF(COUNT(K819=1),K819+2/(K$3+1)*(J820-K819))))</f>
        <v/>
      </c>
      <c r="L820" s="82" t="str">
        <f ca="1">IF(OR(ROW()&lt;$L$3+3,E820=""),"",INT(AVERAGE(MAX(OFFSET(E820,1-$L$3,0):E820),MIN(OFFSET(F820,1-$L$3,0):F820))))</f>
        <v/>
      </c>
      <c r="M820" s="82" t="str">
        <f ca="1">IF(OR(ROW()&lt;$M$3+3,E820=""),"",INT(AVERAGE(MAX(OFFSET(E820,1-$M$3,0):E820),MIN(OFFSET(F820,1-$M$3,0):F820))))</f>
        <v/>
      </c>
      <c r="N820" s="65" t="str">
        <f t="shared" ca="1" si="63"/>
        <v/>
      </c>
      <c r="O820" s="102" t="str">
        <f ca="1">IF(ROW()&lt;$O$3+$N$3+3,"",IF(OFFSET(E820,1-$N$3,0)="","",INT(AVERAGE(MAX((OFFSET(E820,1-$O$3,0)):(OFFSET(E820,2-($N$3+$O$3),0))),MIN((OFFSET(F820,1-$O$3,0)):(OFFSET(F820,2-($N$3+$O$3),0)))))))</f>
        <v/>
      </c>
      <c r="P820" s="65" t="str">
        <f t="shared" ca="1" si="65"/>
        <v/>
      </c>
      <c r="Q820" s="93" t="str">
        <f t="shared" ca="1" si="64"/>
        <v/>
      </c>
      <c r="R820" s="90"/>
      <c r="S820" s="65"/>
      <c r="T820" s="65"/>
      <c r="U820" s="145" t="str">
        <f ca="1">IFERROR(AVERAGE(OFFSET(G820,1-U$3,0):G820),"")</f>
        <v/>
      </c>
      <c r="V820" s="85"/>
      <c r="W820" s="93"/>
      <c r="X820" s="146">
        <f t="shared" ca="1" si="66"/>
        <v>-1</v>
      </c>
      <c r="Y820" s="92"/>
      <c r="Z820" s="81"/>
      <c r="AA820" s="65"/>
      <c r="AB820" s="103"/>
      <c r="AC820" s="103"/>
      <c r="AD820" s="103"/>
      <c r="AE820" s="65"/>
      <c r="AF820" s="81"/>
      <c r="AG820" s="65"/>
      <c r="AH820" s="65"/>
      <c r="AI820" s="81"/>
      <c r="AJ820" s="65"/>
      <c r="AK820" s="103"/>
      <c r="AL820" s="103"/>
      <c r="AM820" s="103"/>
      <c r="AN820" s="65"/>
      <c r="AO820" s="81"/>
      <c r="AP820" s="65"/>
      <c r="AQ820" s="64"/>
    </row>
    <row r="821" spans="1:43" ht="18" customHeight="1">
      <c r="A821" s="46"/>
      <c r="B821" s="47"/>
      <c r="C821" s="48"/>
      <c r="D821" s="46"/>
      <c r="E821" s="46"/>
      <c r="F821" s="46"/>
      <c r="G821" s="46"/>
      <c r="H821" s="57" t="str">
        <f ca="1">IF(AND(COUNT(OFFSET(G821,1-H$3,0):G821)&lt;&gt;H$3),"",IF(AND(COUNT(OFFSET(G821,1-H$3,0):G821)=H$3,H820=""),AVERAGE(OFFSET(G821,1-H$3,0):G821),IF(COUNT(H820=1),H820+2/(H$3+1)*(G821-H820))))</f>
        <v/>
      </c>
      <c r="I821" s="57" t="str">
        <f ca="1">IF(AND(COUNT(OFFSET(G821,1-I$3,0):G821)&lt;&gt;I$3),"",IF(AND(COUNT(OFFSET(G821,1-I$3,0):G821)=I$3,I820=""),AVERAGE(OFFSET(G821,1-I$3,0):G821),IF(COUNT(I820=1),I820+2/(I$3+1)*(G821-I820))))</f>
        <v/>
      </c>
      <c r="J821" s="58" t="str">
        <f t="shared" ca="1" si="62"/>
        <v/>
      </c>
      <c r="K821" s="58" t="str">
        <f ca="1">IF(AND(COUNT(OFFSET(J821,1-K$3,0):J821)&lt;&gt;K$3),"",IF(AND(COUNT(OFFSET(J821,1-K$3,0):J821)=K$3,K820=""),AVERAGE(OFFSET(J821,1-K$3,0):J821),IF(COUNT(K820=1),K820+2/(K$3+1)*(J821-K820))))</f>
        <v/>
      </c>
      <c r="L821" s="82" t="str">
        <f ca="1">IF(OR(ROW()&lt;$L$3+3,E821=""),"",INT(AVERAGE(MAX(OFFSET(E821,1-$L$3,0):E821),MIN(OFFSET(F821,1-$L$3,0):F821))))</f>
        <v/>
      </c>
      <c r="M821" s="82" t="str">
        <f ca="1">IF(OR(ROW()&lt;$M$3+3,E821=""),"",INT(AVERAGE(MAX(OFFSET(E821,1-$M$3,0):E821),MIN(OFFSET(F821,1-$M$3,0):F821))))</f>
        <v/>
      </c>
      <c r="N821" s="65" t="str">
        <f t="shared" ca="1" si="63"/>
        <v/>
      </c>
      <c r="O821" s="102" t="str">
        <f ca="1">IF(ROW()&lt;$O$3+$N$3+3,"",IF(OFFSET(E821,1-$N$3,0)="","",INT(AVERAGE(MAX((OFFSET(E821,1-$O$3,0)):(OFFSET(E821,2-($N$3+$O$3),0))),MIN((OFFSET(F821,1-$O$3,0)):(OFFSET(F821,2-($N$3+$O$3),0)))))))</f>
        <v/>
      </c>
      <c r="P821" s="65" t="str">
        <f t="shared" ca="1" si="65"/>
        <v/>
      </c>
      <c r="Q821" s="93" t="str">
        <f t="shared" ca="1" si="64"/>
        <v/>
      </c>
      <c r="R821" s="90"/>
      <c r="S821" s="65"/>
      <c r="T821" s="65"/>
      <c r="U821" s="145" t="str">
        <f ca="1">IFERROR(AVERAGE(OFFSET(G821,1-U$3,0):G821),"")</f>
        <v/>
      </c>
      <c r="V821" s="85"/>
      <c r="W821" s="93"/>
      <c r="X821" s="146">
        <f t="shared" ca="1" si="66"/>
        <v>-1</v>
      </c>
      <c r="Y821" s="92"/>
      <c r="Z821" s="81"/>
      <c r="AA821" s="65"/>
      <c r="AB821" s="103"/>
      <c r="AC821" s="103"/>
      <c r="AD821" s="103"/>
      <c r="AE821" s="65"/>
      <c r="AF821" s="81"/>
      <c r="AG821" s="65"/>
      <c r="AH821" s="65"/>
      <c r="AI821" s="81"/>
      <c r="AJ821" s="65"/>
      <c r="AK821" s="103"/>
      <c r="AL821" s="103"/>
      <c r="AM821" s="103"/>
      <c r="AN821" s="65"/>
      <c r="AO821" s="81"/>
      <c r="AP821" s="65"/>
      <c r="AQ821" s="64"/>
    </row>
    <row r="822" spans="1:43" ht="18" customHeight="1">
      <c r="A822" s="46"/>
      <c r="B822" s="47"/>
      <c r="C822" s="48"/>
      <c r="D822" s="46"/>
      <c r="E822" s="46"/>
      <c r="F822" s="46"/>
      <c r="G822" s="46"/>
      <c r="H822" s="57" t="str">
        <f ca="1">IF(AND(COUNT(OFFSET(G822,1-H$3,0):G822)&lt;&gt;H$3),"",IF(AND(COUNT(OFFSET(G822,1-H$3,0):G822)=H$3,H821=""),AVERAGE(OFFSET(G822,1-H$3,0):G822),IF(COUNT(H821=1),H821+2/(H$3+1)*(G822-H821))))</f>
        <v/>
      </c>
      <c r="I822" s="57" t="str">
        <f ca="1">IF(AND(COUNT(OFFSET(G822,1-I$3,0):G822)&lt;&gt;I$3),"",IF(AND(COUNT(OFFSET(G822,1-I$3,0):G822)=I$3,I821=""),AVERAGE(OFFSET(G822,1-I$3,0):G822),IF(COUNT(I821=1),I821+2/(I$3+1)*(G822-I821))))</f>
        <v/>
      </c>
      <c r="J822" s="58" t="str">
        <f t="shared" ca="1" si="62"/>
        <v/>
      </c>
      <c r="K822" s="58" t="str">
        <f ca="1">IF(AND(COUNT(OFFSET(J822,1-K$3,0):J822)&lt;&gt;K$3),"",IF(AND(COUNT(OFFSET(J822,1-K$3,0):J822)=K$3,K821=""),AVERAGE(OFFSET(J822,1-K$3,0):J822),IF(COUNT(K821=1),K821+2/(K$3+1)*(J822-K821))))</f>
        <v/>
      </c>
      <c r="L822" s="82" t="str">
        <f ca="1">IF(OR(ROW()&lt;$L$3+3,E822=""),"",INT(AVERAGE(MAX(OFFSET(E822,1-$L$3,0):E822),MIN(OFFSET(F822,1-$L$3,0):F822))))</f>
        <v/>
      </c>
      <c r="M822" s="82" t="str">
        <f ca="1">IF(OR(ROW()&lt;$M$3+3,E822=""),"",INT(AVERAGE(MAX(OFFSET(E822,1-$M$3,0):E822),MIN(OFFSET(F822,1-$M$3,0):F822))))</f>
        <v/>
      </c>
      <c r="N822" s="65" t="str">
        <f t="shared" ca="1" si="63"/>
        <v/>
      </c>
      <c r="O822" s="102" t="str">
        <f ca="1">IF(ROW()&lt;$O$3+$N$3+3,"",IF(OFFSET(E822,1-$N$3,0)="","",INT(AVERAGE(MAX((OFFSET(E822,1-$O$3,0)):(OFFSET(E822,2-($N$3+$O$3),0))),MIN((OFFSET(F822,1-$O$3,0)):(OFFSET(F822,2-($N$3+$O$3),0)))))))</f>
        <v/>
      </c>
      <c r="P822" s="65" t="str">
        <f t="shared" ca="1" si="65"/>
        <v/>
      </c>
      <c r="Q822" s="93" t="str">
        <f t="shared" ca="1" si="64"/>
        <v/>
      </c>
      <c r="R822" s="90"/>
      <c r="S822" s="65"/>
      <c r="T822" s="65"/>
      <c r="U822" s="145" t="str">
        <f ca="1">IFERROR(AVERAGE(OFFSET(G822,1-U$3,0):G822),"")</f>
        <v/>
      </c>
      <c r="V822" s="85"/>
      <c r="W822" s="93"/>
      <c r="X822" s="146">
        <f t="shared" ca="1" si="66"/>
        <v>-1</v>
      </c>
      <c r="Y822" s="92"/>
      <c r="Z822" s="81"/>
      <c r="AA822" s="65"/>
      <c r="AB822" s="103"/>
      <c r="AC822" s="103"/>
      <c r="AD822" s="103"/>
      <c r="AE822" s="65"/>
      <c r="AF822" s="81"/>
      <c r="AG822" s="65"/>
      <c r="AH822" s="65"/>
      <c r="AI822" s="81"/>
      <c r="AJ822" s="65"/>
      <c r="AK822" s="103"/>
      <c r="AL822" s="103"/>
      <c r="AM822" s="103"/>
      <c r="AN822" s="65"/>
      <c r="AO822" s="81"/>
      <c r="AP822" s="65"/>
      <c r="AQ822" s="64"/>
    </row>
    <row r="823" spans="1:43" ht="18" customHeight="1">
      <c r="A823" s="46"/>
      <c r="B823" s="47"/>
      <c r="C823" s="48"/>
      <c r="D823" s="46"/>
      <c r="E823" s="46"/>
      <c r="F823" s="46"/>
      <c r="G823" s="46"/>
      <c r="H823" s="57" t="str">
        <f ca="1">IF(AND(COUNT(OFFSET(G823,1-H$3,0):G823)&lt;&gt;H$3),"",IF(AND(COUNT(OFFSET(G823,1-H$3,0):G823)=H$3,H822=""),AVERAGE(OFFSET(G823,1-H$3,0):G823),IF(COUNT(H822=1),H822+2/(H$3+1)*(G823-H822))))</f>
        <v/>
      </c>
      <c r="I823" s="57" t="str">
        <f ca="1">IF(AND(COUNT(OFFSET(G823,1-I$3,0):G823)&lt;&gt;I$3),"",IF(AND(COUNT(OFFSET(G823,1-I$3,0):G823)=I$3,I822=""),AVERAGE(OFFSET(G823,1-I$3,0):G823),IF(COUNT(I822=1),I822+2/(I$3+1)*(G823-I822))))</f>
        <v/>
      </c>
      <c r="J823" s="58" t="str">
        <f t="shared" ca="1" si="62"/>
        <v/>
      </c>
      <c r="K823" s="58" t="str">
        <f ca="1">IF(AND(COUNT(OFFSET(J823,1-K$3,0):J823)&lt;&gt;K$3),"",IF(AND(COUNT(OFFSET(J823,1-K$3,0):J823)=K$3,K822=""),AVERAGE(OFFSET(J823,1-K$3,0):J823),IF(COUNT(K822=1),K822+2/(K$3+1)*(J823-K822))))</f>
        <v/>
      </c>
      <c r="L823" s="82" t="str">
        <f ca="1">IF(OR(ROW()&lt;$L$3+3,E823=""),"",INT(AVERAGE(MAX(OFFSET(E823,1-$L$3,0):E823),MIN(OFFSET(F823,1-$L$3,0):F823))))</f>
        <v/>
      </c>
      <c r="M823" s="82" t="str">
        <f ca="1">IF(OR(ROW()&lt;$M$3+3,E823=""),"",INT(AVERAGE(MAX(OFFSET(E823,1-$M$3,0):E823),MIN(OFFSET(F823,1-$M$3,0):F823))))</f>
        <v/>
      </c>
      <c r="N823" s="65" t="str">
        <f t="shared" ca="1" si="63"/>
        <v/>
      </c>
      <c r="O823" s="102" t="str">
        <f ca="1">IF(ROW()&lt;$O$3+$N$3+3,"",IF(OFFSET(E823,1-$N$3,0)="","",INT(AVERAGE(MAX((OFFSET(E823,1-$O$3,0)):(OFFSET(E823,2-($N$3+$O$3),0))),MIN((OFFSET(F823,1-$O$3,0)):(OFFSET(F823,2-($N$3+$O$3),0)))))))</f>
        <v/>
      </c>
      <c r="P823" s="65" t="str">
        <f t="shared" ca="1" si="65"/>
        <v/>
      </c>
      <c r="Q823" s="93" t="str">
        <f t="shared" ca="1" si="64"/>
        <v/>
      </c>
      <c r="R823" s="90"/>
      <c r="S823" s="65"/>
      <c r="T823" s="65"/>
      <c r="U823" s="145" t="str">
        <f ca="1">IFERROR(AVERAGE(OFFSET(G823,1-U$3,0):G823),"")</f>
        <v/>
      </c>
      <c r="V823" s="85"/>
      <c r="W823" s="93"/>
      <c r="X823" s="146">
        <f t="shared" ca="1" si="66"/>
        <v>-1</v>
      </c>
      <c r="Y823" s="92"/>
      <c r="Z823" s="81"/>
      <c r="AA823" s="65"/>
      <c r="AB823" s="103"/>
      <c r="AC823" s="103"/>
      <c r="AD823" s="103"/>
      <c r="AE823" s="65"/>
      <c r="AF823" s="81"/>
      <c r="AG823" s="65"/>
      <c r="AH823" s="65"/>
      <c r="AI823" s="81"/>
      <c r="AJ823" s="65"/>
      <c r="AK823" s="103"/>
      <c r="AL823" s="103"/>
      <c r="AM823" s="103"/>
      <c r="AN823" s="65"/>
      <c r="AO823" s="81"/>
      <c r="AP823" s="65"/>
      <c r="AQ823" s="64"/>
    </row>
    <row r="824" spans="1:43" ht="18" customHeight="1">
      <c r="A824" s="46"/>
      <c r="B824" s="47"/>
      <c r="C824" s="48"/>
      <c r="D824" s="46"/>
      <c r="E824" s="46"/>
      <c r="F824" s="46"/>
      <c r="G824" s="46"/>
      <c r="H824" s="57" t="str">
        <f ca="1">IF(AND(COUNT(OFFSET(G824,1-H$3,0):G824)&lt;&gt;H$3),"",IF(AND(COUNT(OFFSET(G824,1-H$3,0):G824)=H$3,H823=""),AVERAGE(OFFSET(G824,1-H$3,0):G824),IF(COUNT(H823=1),H823+2/(H$3+1)*(G824-H823))))</f>
        <v/>
      </c>
      <c r="I824" s="57" t="str">
        <f ca="1">IF(AND(COUNT(OFFSET(G824,1-I$3,0):G824)&lt;&gt;I$3),"",IF(AND(COUNT(OFFSET(G824,1-I$3,0):G824)=I$3,I823=""),AVERAGE(OFFSET(G824,1-I$3,0):G824),IF(COUNT(I823=1),I823+2/(I$3+1)*(G824-I823))))</f>
        <v/>
      </c>
      <c r="J824" s="58" t="str">
        <f t="shared" ca="1" si="62"/>
        <v/>
      </c>
      <c r="K824" s="58" t="str">
        <f ca="1">IF(AND(COUNT(OFFSET(J824,1-K$3,0):J824)&lt;&gt;K$3),"",IF(AND(COUNT(OFFSET(J824,1-K$3,0):J824)=K$3,K823=""),AVERAGE(OFFSET(J824,1-K$3,0):J824),IF(COUNT(K823=1),K823+2/(K$3+1)*(J824-K823))))</f>
        <v/>
      </c>
      <c r="L824" s="82" t="str">
        <f ca="1">IF(OR(ROW()&lt;$L$3+3,E824=""),"",INT(AVERAGE(MAX(OFFSET(E824,1-$L$3,0):E824),MIN(OFFSET(F824,1-$L$3,0):F824))))</f>
        <v/>
      </c>
      <c r="M824" s="82" t="str">
        <f ca="1">IF(OR(ROW()&lt;$M$3+3,E824=""),"",INT(AVERAGE(MAX(OFFSET(E824,1-$M$3,0):E824),MIN(OFFSET(F824,1-$M$3,0):F824))))</f>
        <v/>
      </c>
      <c r="N824" s="65" t="str">
        <f t="shared" ca="1" si="63"/>
        <v/>
      </c>
      <c r="O824" s="102" t="str">
        <f ca="1">IF(ROW()&lt;$O$3+$N$3+3,"",IF(OFFSET(E824,1-$N$3,0)="","",INT(AVERAGE(MAX((OFFSET(E824,1-$O$3,0)):(OFFSET(E824,2-($N$3+$O$3),0))),MIN((OFFSET(F824,1-$O$3,0)):(OFFSET(F824,2-($N$3+$O$3),0)))))))</f>
        <v/>
      </c>
      <c r="P824" s="65" t="str">
        <f t="shared" ca="1" si="65"/>
        <v/>
      </c>
      <c r="Q824" s="93" t="str">
        <f t="shared" ca="1" si="64"/>
        <v/>
      </c>
      <c r="R824" s="90"/>
      <c r="S824" s="65"/>
      <c r="T824" s="65"/>
      <c r="U824" s="145" t="str">
        <f ca="1">IFERROR(AVERAGE(OFFSET(G824,1-U$3,0):G824),"")</f>
        <v/>
      </c>
      <c r="V824" s="85"/>
      <c r="W824" s="93"/>
      <c r="X824" s="146">
        <f t="shared" ca="1" si="66"/>
        <v>-1</v>
      </c>
      <c r="Y824" s="92"/>
      <c r="Z824" s="81"/>
      <c r="AA824" s="65"/>
      <c r="AB824" s="103"/>
      <c r="AC824" s="103"/>
      <c r="AD824" s="103"/>
      <c r="AE824" s="65"/>
      <c r="AF824" s="81"/>
      <c r="AG824" s="65"/>
      <c r="AH824" s="65"/>
      <c r="AI824" s="81"/>
      <c r="AJ824" s="65"/>
      <c r="AK824" s="103"/>
      <c r="AL824" s="103"/>
      <c r="AM824" s="103"/>
      <c r="AN824" s="65"/>
      <c r="AO824" s="81"/>
      <c r="AP824" s="65"/>
      <c r="AQ824" s="64"/>
    </row>
    <row r="825" spans="1:43" ht="18" customHeight="1">
      <c r="A825" s="46"/>
      <c r="B825" s="47"/>
      <c r="C825" s="48"/>
      <c r="D825" s="46"/>
      <c r="E825" s="46"/>
      <c r="F825" s="46"/>
      <c r="G825" s="46"/>
      <c r="H825" s="57" t="str">
        <f ca="1">IF(AND(COUNT(OFFSET(G825,1-H$3,0):G825)&lt;&gt;H$3),"",IF(AND(COUNT(OFFSET(G825,1-H$3,0):G825)=H$3,H824=""),AVERAGE(OFFSET(G825,1-H$3,0):G825),IF(COUNT(H824=1),H824+2/(H$3+1)*(G825-H824))))</f>
        <v/>
      </c>
      <c r="I825" s="57" t="str">
        <f ca="1">IF(AND(COUNT(OFFSET(G825,1-I$3,0):G825)&lt;&gt;I$3),"",IF(AND(COUNT(OFFSET(G825,1-I$3,0):G825)=I$3,I824=""),AVERAGE(OFFSET(G825,1-I$3,0):G825),IF(COUNT(I824=1),I824+2/(I$3+1)*(G825-I824))))</f>
        <v/>
      </c>
      <c r="J825" s="58" t="str">
        <f t="shared" ca="1" si="62"/>
        <v/>
      </c>
      <c r="K825" s="58" t="str">
        <f ca="1">IF(AND(COUNT(OFFSET(J825,1-K$3,0):J825)&lt;&gt;K$3),"",IF(AND(COUNT(OFFSET(J825,1-K$3,0):J825)=K$3,K824=""),AVERAGE(OFFSET(J825,1-K$3,0):J825),IF(COUNT(K824=1),K824+2/(K$3+1)*(J825-K824))))</f>
        <v/>
      </c>
      <c r="L825" s="82" t="str">
        <f ca="1">IF(OR(ROW()&lt;$L$3+3,E825=""),"",INT(AVERAGE(MAX(OFFSET(E825,1-$L$3,0):E825),MIN(OFFSET(F825,1-$L$3,0):F825))))</f>
        <v/>
      </c>
      <c r="M825" s="82" t="str">
        <f ca="1">IF(OR(ROW()&lt;$M$3+3,E825=""),"",INT(AVERAGE(MAX(OFFSET(E825,1-$M$3,0):E825),MIN(OFFSET(F825,1-$M$3,0):F825))))</f>
        <v/>
      </c>
      <c r="N825" s="65" t="str">
        <f t="shared" ca="1" si="63"/>
        <v/>
      </c>
      <c r="O825" s="102" t="str">
        <f ca="1">IF(ROW()&lt;$O$3+$N$3+3,"",IF(OFFSET(E825,1-$N$3,0)="","",INT(AVERAGE(MAX((OFFSET(E825,1-$O$3,0)):(OFFSET(E825,2-($N$3+$O$3),0))),MIN((OFFSET(F825,1-$O$3,0)):(OFFSET(F825,2-($N$3+$O$3),0)))))))</f>
        <v/>
      </c>
      <c r="P825" s="65" t="str">
        <f t="shared" ca="1" si="65"/>
        <v/>
      </c>
      <c r="Q825" s="93" t="str">
        <f t="shared" ca="1" si="64"/>
        <v/>
      </c>
      <c r="R825" s="90"/>
      <c r="S825" s="65"/>
      <c r="T825" s="65"/>
      <c r="U825" s="145" t="str">
        <f ca="1">IFERROR(AVERAGE(OFFSET(G825,1-U$3,0):G825),"")</f>
        <v/>
      </c>
      <c r="V825" s="85"/>
      <c r="W825" s="93"/>
      <c r="X825" s="146">
        <f t="shared" ca="1" si="66"/>
        <v>-1</v>
      </c>
      <c r="Y825" s="92"/>
      <c r="Z825" s="81"/>
      <c r="AA825" s="65"/>
      <c r="AB825" s="103"/>
      <c r="AC825" s="103"/>
      <c r="AD825" s="103"/>
      <c r="AE825" s="65"/>
      <c r="AF825" s="81"/>
      <c r="AG825" s="65"/>
      <c r="AH825" s="65"/>
      <c r="AI825" s="81"/>
      <c r="AJ825" s="65"/>
      <c r="AK825" s="103"/>
      <c r="AL825" s="103"/>
      <c r="AM825" s="103"/>
      <c r="AN825" s="65"/>
      <c r="AO825" s="81"/>
      <c r="AP825" s="65"/>
      <c r="AQ825" s="64"/>
    </row>
    <row r="826" spans="1:43" ht="18" customHeight="1">
      <c r="A826" s="46"/>
      <c r="B826" s="47"/>
      <c r="C826" s="48"/>
      <c r="D826" s="46"/>
      <c r="E826" s="46"/>
      <c r="F826" s="46"/>
      <c r="G826" s="46"/>
      <c r="H826" s="57" t="str">
        <f ca="1">IF(AND(COUNT(OFFSET(G826,1-H$3,0):G826)&lt;&gt;H$3),"",IF(AND(COUNT(OFFSET(G826,1-H$3,0):G826)=H$3,H825=""),AVERAGE(OFFSET(G826,1-H$3,0):G826),IF(COUNT(H825=1),H825+2/(H$3+1)*(G826-H825))))</f>
        <v/>
      </c>
      <c r="I826" s="57" t="str">
        <f ca="1">IF(AND(COUNT(OFFSET(G826,1-I$3,0):G826)&lt;&gt;I$3),"",IF(AND(COUNT(OFFSET(G826,1-I$3,0):G826)=I$3,I825=""),AVERAGE(OFFSET(G826,1-I$3,0):G826),IF(COUNT(I825=1),I825+2/(I$3+1)*(G826-I825))))</f>
        <v/>
      </c>
      <c r="J826" s="58" t="str">
        <f t="shared" ca="1" si="62"/>
        <v/>
      </c>
      <c r="K826" s="58" t="str">
        <f ca="1">IF(AND(COUNT(OFFSET(J826,1-K$3,0):J826)&lt;&gt;K$3),"",IF(AND(COUNT(OFFSET(J826,1-K$3,0):J826)=K$3,K825=""),AVERAGE(OFFSET(J826,1-K$3,0):J826),IF(COUNT(K825=1),K825+2/(K$3+1)*(J826-K825))))</f>
        <v/>
      </c>
      <c r="L826" s="82" t="str">
        <f ca="1">IF(OR(ROW()&lt;$L$3+3,E826=""),"",INT(AVERAGE(MAX(OFFSET(E826,1-$L$3,0):E826),MIN(OFFSET(F826,1-$L$3,0):F826))))</f>
        <v/>
      </c>
      <c r="M826" s="82" t="str">
        <f ca="1">IF(OR(ROW()&lt;$M$3+3,E826=""),"",INT(AVERAGE(MAX(OFFSET(E826,1-$M$3,0):E826),MIN(OFFSET(F826,1-$M$3,0):F826))))</f>
        <v/>
      </c>
      <c r="N826" s="65" t="str">
        <f t="shared" ca="1" si="63"/>
        <v/>
      </c>
      <c r="O826" s="102" t="str">
        <f ca="1">IF(ROW()&lt;$O$3+$N$3+3,"",IF(OFFSET(E826,1-$N$3,0)="","",INT(AVERAGE(MAX((OFFSET(E826,1-$O$3,0)):(OFFSET(E826,2-($N$3+$O$3),0))),MIN((OFFSET(F826,1-$O$3,0)):(OFFSET(F826,2-($N$3+$O$3),0)))))))</f>
        <v/>
      </c>
      <c r="P826" s="65" t="str">
        <f t="shared" ca="1" si="65"/>
        <v/>
      </c>
      <c r="Q826" s="93" t="str">
        <f t="shared" ca="1" si="64"/>
        <v/>
      </c>
      <c r="R826" s="90"/>
      <c r="S826" s="65"/>
      <c r="T826" s="65"/>
      <c r="U826" s="145" t="str">
        <f ca="1">IFERROR(AVERAGE(OFFSET(G826,1-U$3,0):G826),"")</f>
        <v/>
      </c>
      <c r="V826" s="85"/>
      <c r="W826" s="93"/>
      <c r="X826" s="146">
        <f t="shared" ca="1" si="66"/>
        <v>-1</v>
      </c>
      <c r="Y826" s="92"/>
      <c r="Z826" s="81"/>
      <c r="AA826" s="65"/>
      <c r="AB826" s="103"/>
      <c r="AC826" s="103"/>
      <c r="AD826" s="103"/>
      <c r="AE826" s="65"/>
      <c r="AF826" s="81"/>
      <c r="AG826" s="65"/>
      <c r="AH826" s="65"/>
      <c r="AI826" s="81"/>
      <c r="AJ826" s="65"/>
      <c r="AK826" s="103"/>
      <c r="AL826" s="103"/>
      <c r="AM826" s="103"/>
      <c r="AN826" s="65"/>
      <c r="AO826" s="81"/>
      <c r="AP826" s="65"/>
      <c r="AQ826" s="64"/>
    </row>
    <row r="827" spans="1:43" ht="18" customHeight="1">
      <c r="A827" s="46"/>
      <c r="B827" s="47"/>
      <c r="C827" s="48"/>
      <c r="D827" s="46"/>
      <c r="E827" s="46"/>
      <c r="F827" s="46"/>
      <c r="G827" s="46"/>
      <c r="H827" s="57" t="str">
        <f ca="1">IF(AND(COUNT(OFFSET(G827,1-H$3,0):G827)&lt;&gt;H$3),"",IF(AND(COUNT(OFFSET(G827,1-H$3,0):G827)=H$3,H826=""),AVERAGE(OFFSET(G827,1-H$3,0):G827),IF(COUNT(H826=1),H826+2/(H$3+1)*(G827-H826))))</f>
        <v/>
      </c>
      <c r="I827" s="57" t="str">
        <f ca="1">IF(AND(COUNT(OFFSET(G827,1-I$3,0):G827)&lt;&gt;I$3),"",IF(AND(COUNT(OFFSET(G827,1-I$3,0):G827)=I$3,I826=""),AVERAGE(OFFSET(G827,1-I$3,0):G827),IF(COUNT(I826=1),I826+2/(I$3+1)*(G827-I826))))</f>
        <v/>
      </c>
      <c r="J827" s="58" t="str">
        <f t="shared" ca="1" si="62"/>
        <v/>
      </c>
      <c r="K827" s="58" t="str">
        <f ca="1">IF(AND(COUNT(OFFSET(J827,1-K$3,0):J827)&lt;&gt;K$3),"",IF(AND(COUNT(OFFSET(J827,1-K$3,0):J827)=K$3,K826=""),AVERAGE(OFFSET(J827,1-K$3,0):J827),IF(COUNT(K826=1),K826+2/(K$3+1)*(J827-K826))))</f>
        <v/>
      </c>
      <c r="L827" s="82" t="str">
        <f ca="1">IF(OR(ROW()&lt;$L$3+3,E827=""),"",INT(AVERAGE(MAX(OFFSET(E827,1-$L$3,0):E827),MIN(OFFSET(F827,1-$L$3,0):F827))))</f>
        <v/>
      </c>
      <c r="M827" s="82" t="str">
        <f ca="1">IF(OR(ROW()&lt;$M$3+3,E827=""),"",INT(AVERAGE(MAX(OFFSET(E827,1-$M$3,0):E827),MIN(OFFSET(F827,1-$M$3,0):F827))))</f>
        <v/>
      </c>
      <c r="N827" s="65" t="str">
        <f t="shared" ca="1" si="63"/>
        <v/>
      </c>
      <c r="O827" s="102" t="str">
        <f ca="1">IF(ROW()&lt;$O$3+$N$3+3,"",IF(OFFSET(E827,1-$N$3,0)="","",INT(AVERAGE(MAX((OFFSET(E827,1-$O$3,0)):(OFFSET(E827,2-($N$3+$O$3),0))),MIN((OFFSET(F827,1-$O$3,0)):(OFFSET(F827,2-($N$3+$O$3),0)))))))</f>
        <v/>
      </c>
      <c r="P827" s="65" t="str">
        <f t="shared" ca="1" si="65"/>
        <v/>
      </c>
      <c r="Q827" s="93" t="str">
        <f t="shared" ca="1" si="64"/>
        <v/>
      </c>
      <c r="R827" s="90"/>
      <c r="S827" s="65"/>
      <c r="T827" s="65"/>
      <c r="U827" s="145" t="str">
        <f ca="1">IFERROR(AVERAGE(OFFSET(G827,1-U$3,0):G827),"")</f>
        <v/>
      </c>
      <c r="V827" s="85"/>
      <c r="W827" s="93"/>
      <c r="X827" s="146">
        <f t="shared" ca="1" si="66"/>
        <v>-1</v>
      </c>
      <c r="Y827" s="92"/>
      <c r="Z827" s="81"/>
      <c r="AA827" s="65"/>
      <c r="AB827" s="103"/>
      <c r="AC827" s="103"/>
      <c r="AD827" s="103"/>
      <c r="AE827" s="65"/>
      <c r="AF827" s="81"/>
      <c r="AG827" s="65"/>
      <c r="AH827" s="65"/>
      <c r="AI827" s="81"/>
      <c r="AJ827" s="65"/>
      <c r="AK827" s="103"/>
      <c r="AL827" s="103"/>
      <c r="AM827" s="103"/>
      <c r="AN827" s="65"/>
      <c r="AO827" s="81"/>
      <c r="AP827" s="65"/>
      <c r="AQ827" s="64"/>
    </row>
    <row r="828" spans="1:43" ht="18" customHeight="1">
      <c r="A828" s="46"/>
      <c r="B828" s="47"/>
      <c r="C828" s="48"/>
      <c r="D828" s="46"/>
      <c r="E828" s="46"/>
      <c r="F828" s="46"/>
      <c r="G828" s="46"/>
      <c r="H828" s="57" t="str">
        <f ca="1">IF(AND(COUNT(OFFSET(G828,1-H$3,0):G828)&lt;&gt;H$3),"",IF(AND(COUNT(OFFSET(G828,1-H$3,0):G828)=H$3,H827=""),AVERAGE(OFFSET(G828,1-H$3,0):G828),IF(COUNT(H827=1),H827+2/(H$3+1)*(G828-H827))))</f>
        <v/>
      </c>
      <c r="I828" s="57" t="str">
        <f ca="1">IF(AND(COUNT(OFFSET(G828,1-I$3,0):G828)&lt;&gt;I$3),"",IF(AND(COUNT(OFFSET(G828,1-I$3,0):G828)=I$3,I827=""),AVERAGE(OFFSET(G828,1-I$3,0):G828),IF(COUNT(I827=1),I827+2/(I$3+1)*(G828-I827))))</f>
        <v/>
      </c>
      <c r="J828" s="58" t="str">
        <f t="shared" ca="1" si="62"/>
        <v/>
      </c>
      <c r="K828" s="58" t="str">
        <f ca="1">IF(AND(COUNT(OFFSET(J828,1-K$3,0):J828)&lt;&gt;K$3),"",IF(AND(COUNT(OFFSET(J828,1-K$3,0):J828)=K$3,K827=""),AVERAGE(OFFSET(J828,1-K$3,0):J828),IF(COUNT(K827=1),K827+2/(K$3+1)*(J828-K827))))</f>
        <v/>
      </c>
      <c r="L828" s="82" t="str">
        <f ca="1">IF(OR(ROW()&lt;$L$3+3,E828=""),"",INT(AVERAGE(MAX(OFFSET(E828,1-$L$3,0):E828),MIN(OFFSET(F828,1-$L$3,0):F828))))</f>
        <v/>
      </c>
      <c r="M828" s="82" t="str">
        <f ca="1">IF(OR(ROW()&lt;$M$3+3,E828=""),"",INT(AVERAGE(MAX(OFFSET(E828,1-$M$3,0):E828),MIN(OFFSET(F828,1-$M$3,0):F828))))</f>
        <v/>
      </c>
      <c r="N828" s="65" t="str">
        <f t="shared" ca="1" si="63"/>
        <v/>
      </c>
      <c r="O828" s="102" t="str">
        <f ca="1">IF(ROW()&lt;$O$3+$N$3+3,"",IF(OFFSET(E828,1-$N$3,0)="","",INT(AVERAGE(MAX((OFFSET(E828,1-$O$3,0)):(OFFSET(E828,2-($N$3+$O$3),0))),MIN((OFFSET(F828,1-$O$3,0)):(OFFSET(F828,2-($N$3+$O$3),0)))))))</f>
        <v/>
      </c>
      <c r="P828" s="65" t="str">
        <f t="shared" ca="1" si="65"/>
        <v/>
      </c>
      <c r="Q828" s="93" t="str">
        <f t="shared" ca="1" si="64"/>
        <v/>
      </c>
      <c r="R828" s="90"/>
      <c r="S828" s="65"/>
      <c r="T828" s="65"/>
      <c r="U828" s="145" t="str">
        <f ca="1">IFERROR(AVERAGE(OFFSET(G828,1-U$3,0):G828),"")</f>
        <v/>
      </c>
      <c r="V828" s="85"/>
      <c r="W828" s="93"/>
      <c r="X828" s="146">
        <f t="shared" ca="1" si="66"/>
        <v>-1</v>
      </c>
      <c r="Y828" s="92"/>
      <c r="Z828" s="81"/>
      <c r="AA828" s="65"/>
      <c r="AB828" s="103"/>
      <c r="AC828" s="103"/>
      <c r="AD828" s="103"/>
      <c r="AE828" s="65"/>
      <c r="AF828" s="81"/>
      <c r="AG828" s="65"/>
      <c r="AH828" s="65"/>
      <c r="AI828" s="81"/>
      <c r="AJ828" s="65"/>
      <c r="AK828" s="103"/>
      <c r="AL828" s="103"/>
      <c r="AM828" s="103"/>
      <c r="AN828" s="65"/>
      <c r="AO828" s="81"/>
      <c r="AP828" s="65"/>
      <c r="AQ828" s="64"/>
    </row>
    <row r="829" spans="1:43" ht="18" customHeight="1">
      <c r="A829" s="46"/>
      <c r="B829" s="47"/>
      <c r="C829" s="48"/>
      <c r="D829" s="46"/>
      <c r="E829" s="46"/>
      <c r="F829" s="46"/>
      <c r="G829" s="46"/>
      <c r="H829" s="57" t="str">
        <f ca="1">IF(AND(COUNT(OFFSET(G829,1-H$3,0):G829)&lt;&gt;H$3),"",IF(AND(COUNT(OFFSET(G829,1-H$3,0):G829)=H$3,H828=""),AVERAGE(OFFSET(G829,1-H$3,0):G829),IF(COUNT(H828=1),H828+2/(H$3+1)*(G829-H828))))</f>
        <v/>
      </c>
      <c r="I829" s="57" t="str">
        <f ca="1">IF(AND(COUNT(OFFSET(G829,1-I$3,0):G829)&lt;&gt;I$3),"",IF(AND(COUNT(OFFSET(G829,1-I$3,0):G829)=I$3,I828=""),AVERAGE(OFFSET(G829,1-I$3,0):G829),IF(COUNT(I828=1),I828+2/(I$3+1)*(G829-I828))))</f>
        <v/>
      </c>
      <c r="J829" s="58" t="str">
        <f t="shared" ca="1" si="62"/>
        <v/>
      </c>
      <c r="K829" s="58" t="str">
        <f ca="1">IF(AND(COUNT(OFFSET(J829,1-K$3,0):J829)&lt;&gt;K$3),"",IF(AND(COUNT(OFFSET(J829,1-K$3,0):J829)=K$3,K828=""),AVERAGE(OFFSET(J829,1-K$3,0):J829),IF(COUNT(K828=1),K828+2/(K$3+1)*(J829-K828))))</f>
        <v/>
      </c>
      <c r="L829" s="82" t="str">
        <f ca="1">IF(OR(ROW()&lt;$L$3+3,E829=""),"",INT(AVERAGE(MAX(OFFSET(E829,1-$L$3,0):E829),MIN(OFFSET(F829,1-$L$3,0):F829))))</f>
        <v/>
      </c>
      <c r="M829" s="82" t="str">
        <f ca="1">IF(OR(ROW()&lt;$M$3+3,E829=""),"",INT(AVERAGE(MAX(OFFSET(E829,1-$M$3,0):E829),MIN(OFFSET(F829,1-$M$3,0):F829))))</f>
        <v/>
      </c>
      <c r="N829" s="65" t="str">
        <f t="shared" ca="1" si="63"/>
        <v/>
      </c>
      <c r="O829" s="102" t="str">
        <f ca="1">IF(ROW()&lt;$O$3+$N$3+3,"",IF(OFFSET(E829,1-$N$3,0)="","",INT(AVERAGE(MAX((OFFSET(E829,1-$O$3,0)):(OFFSET(E829,2-($N$3+$O$3),0))),MIN((OFFSET(F829,1-$O$3,0)):(OFFSET(F829,2-($N$3+$O$3),0)))))))</f>
        <v/>
      </c>
      <c r="P829" s="65" t="str">
        <f t="shared" ca="1" si="65"/>
        <v/>
      </c>
      <c r="Q829" s="93" t="str">
        <f t="shared" ca="1" si="64"/>
        <v/>
      </c>
      <c r="R829" s="90"/>
      <c r="S829" s="65"/>
      <c r="T829" s="65"/>
      <c r="U829" s="145" t="str">
        <f ca="1">IFERROR(AVERAGE(OFFSET(G829,1-U$3,0):G829),"")</f>
        <v/>
      </c>
      <c r="V829" s="85"/>
      <c r="W829" s="93"/>
      <c r="X829" s="146">
        <f t="shared" ca="1" si="66"/>
        <v>-1</v>
      </c>
      <c r="Y829" s="92"/>
      <c r="Z829" s="81"/>
      <c r="AA829" s="65"/>
      <c r="AB829" s="103"/>
      <c r="AC829" s="103"/>
      <c r="AD829" s="103"/>
      <c r="AE829" s="65"/>
      <c r="AF829" s="81"/>
      <c r="AG829" s="65"/>
      <c r="AH829" s="65"/>
      <c r="AI829" s="81"/>
      <c r="AJ829" s="65"/>
      <c r="AK829" s="103"/>
      <c r="AL829" s="103"/>
      <c r="AM829" s="103"/>
      <c r="AN829" s="65"/>
      <c r="AO829" s="81"/>
      <c r="AP829" s="65"/>
      <c r="AQ829" s="64"/>
    </row>
    <row r="830" spans="1:43" ht="18" customHeight="1">
      <c r="A830" s="46"/>
      <c r="B830" s="47"/>
      <c r="C830" s="48"/>
      <c r="D830" s="46"/>
      <c r="E830" s="46"/>
      <c r="F830" s="46"/>
      <c r="G830" s="46"/>
      <c r="H830" s="57" t="str">
        <f ca="1">IF(AND(COUNT(OFFSET(G830,1-H$3,0):G830)&lt;&gt;H$3),"",IF(AND(COUNT(OFFSET(G830,1-H$3,0):G830)=H$3,H829=""),AVERAGE(OFFSET(G830,1-H$3,0):G830),IF(COUNT(H829=1),H829+2/(H$3+1)*(G830-H829))))</f>
        <v/>
      </c>
      <c r="I830" s="57" t="str">
        <f ca="1">IF(AND(COUNT(OFFSET(G830,1-I$3,0):G830)&lt;&gt;I$3),"",IF(AND(COUNT(OFFSET(G830,1-I$3,0):G830)=I$3,I829=""),AVERAGE(OFFSET(G830,1-I$3,0):G830),IF(COUNT(I829=1),I829+2/(I$3+1)*(G830-I829))))</f>
        <v/>
      </c>
      <c r="J830" s="58" t="str">
        <f t="shared" ca="1" si="62"/>
        <v/>
      </c>
      <c r="K830" s="58" t="str">
        <f ca="1">IF(AND(COUNT(OFFSET(J830,1-K$3,0):J830)&lt;&gt;K$3),"",IF(AND(COUNT(OFFSET(J830,1-K$3,0):J830)=K$3,K829=""),AVERAGE(OFFSET(J830,1-K$3,0):J830),IF(COUNT(K829=1),K829+2/(K$3+1)*(J830-K829))))</f>
        <v/>
      </c>
      <c r="L830" s="82" t="str">
        <f ca="1">IF(OR(ROW()&lt;$L$3+3,E830=""),"",INT(AVERAGE(MAX(OFFSET(E830,1-$L$3,0):E830),MIN(OFFSET(F830,1-$L$3,0):F830))))</f>
        <v/>
      </c>
      <c r="M830" s="82" t="str">
        <f ca="1">IF(OR(ROW()&lt;$M$3+3,E830=""),"",INT(AVERAGE(MAX(OFFSET(E830,1-$M$3,0):E830),MIN(OFFSET(F830,1-$M$3,0):F830))))</f>
        <v/>
      </c>
      <c r="N830" s="65" t="str">
        <f t="shared" ca="1" si="63"/>
        <v/>
      </c>
      <c r="O830" s="102" t="str">
        <f ca="1">IF(ROW()&lt;$O$3+$N$3+3,"",IF(OFFSET(E830,1-$N$3,0)="","",INT(AVERAGE(MAX((OFFSET(E830,1-$O$3,0)):(OFFSET(E830,2-($N$3+$O$3),0))),MIN((OFFSET(F830,1-$O$3,0)):(OFFSET(F830,2-($N$3+$O$3),0)))))))</f>
        <v/>
      </c>
      <c r="P830" s="65" t="str">
        <f t="shared" ca="1" si="65"/>
        <v/>
      </c>
      <c r="Q830" s="93" t="str">
        <f t="shared" ca="1" si="64"/>
        <v/>
      </c>
      <c r="R830" s="90"/>
      <c r="S830" s="65"/>
      <c r="T830" s="65"/>
      <c r="U830" s="145" t="str">
        <f ca="1">IFERROR(AVERAGE(OFFSET(G830,1-U$3,0):G830),"")</f>
        <v/>
      </c>
      <c r="V830" s="85"/>
      <c r="W830" s="93"/>
      <c r="X830" s="146">
        <f t="shared" ca="1" si="66"/>
        <v>-1</v>
      </c>
      <c r="Y830" s="92"/>
      <c r="Z830" s="81"/>
      <c r="AA830" s="65"/>
      <c r="AB830" s="103"/>
      <c r="AC830" s="103"/>
      <c r="AD830" s="103"/>
      <c r="AE830" s="65"/>
      <c r="AF830" s="81"/>
      <c r="AG830" s="65"/>
      <c r="AH830" s="65"/>
      <c r="AI830" s="81"/>
      <c r="AJ830" s="65"/>
      <c r="AK830" s="103"/>
      <c r="AL830" s="103"/>
      <c r="AM830" s="103"/>
      <c r="AN830" s="65"/>
      <c r="AO830" s="81"/>
      <c r="AP830" s="65"/>
      <c r="AQ830" s="64"/>
    </row>
    <row r="831" spans="1:43" ht="18" customHeight="1">
      <c r="A831" s="46"/>
      <c r="B831" s="47"/>
      <c r="C831" s="48"/>
      <c r="D831" s="46"/>
      <c r="E831" s="46"/>
      <c r="F831" s="46"/>
      <c r="G831" s="46"/>
      <c r="H831" s="57" t="str">
        <f ca="1">IF(AND(COUNT(OFFSET(G831,1-H$3,0):G831)&lt;&gt;H$3),"",IF(AND(COUNT(OFFSET(G831,1-H$3,0):G831)=H$3,H830=""),AVERAGE(OFFSET(G831,1-H$3,0):G831),IF(COUNT(H830=1),H830+2/(H$3+1)*(G831-H830))))</f>
        <v/>
      </c>
      <c r="I831" s="57" t="str">
        <f ca="1">IF(AND(COUNT(OFFSET(G831,1-I$3,0):G831)&lt;&gt;I$3),"",IF(AND(COUNT(OFFSET(G831,1-I$3,0):G831)=I$3,I830=""),AVERAGE(OFFSET(G831,1-I$3,0):G831),IF(COUNT(I830=1),I830+2/(I$3+1)*(G831-I830))))</f>
        <v/>
      </c>
      <c r="J831" s="58" t="str">
        <f t="shared" ca="1" si="62"/>
        <v/>
      </c>
      <c r="K831" s="58" t="str">
        <f ca="1">IF(AND(COUNT(OFFSET(J831,1-K$3,0):J831)&lt;&gt;K$3),"",IF(AND(COUNT(OFFSET(J831,1-K$3,0):J831)=K$3,K830=""),AVERAGE(OFFSET(J831,1-K$3,0):J831),IF(COUNT(K830=1),K830+2/(K$3+1)*(J831-K830))))</f>
        <v/>
      </c>
      <c r="L831" s="82" t="str">
        <f ca="1">IF(OR(ROW()&lt;$L$3+3,E831=""),"",INT(AVERAGE(MAX(OFFSET(E831,1-$L$3,0):E831),MIN(OFFSET(F831,1-$L$3,0):F831))))</f>
        <v/>
      </c>
      <c r="M831" s="82" t="str">
        <f ca="1">IF(OR(ROW()&lt;$M$3+3,E831=""),"",INT(AVERAGE(MAX(OFFSET(E831,1-$M$3,0):E831),MIN(OFFSET(F831,1-$M$3,0):F831))))</f>
        <v/>
      </c>
      <c r="N831" s="65" t="str">
        <f t="shared" ca="1" si="63"/>
        <v/>
      </c>
      <c r="O831" s="102" t="str">
        <f ca="1">IF(ROW()&lt;$O$3+$N$3+3,"",IF(OFFSET(E831,1-$N$3,0)="","",INT(AVERAGE(MAX((OFFSET(E831,1-$O$3,0)):(OFFSET(E831,2-($N$3+$O$3),0))),MIN((OFFSET(F831,1-$O$3,0)):(OFFSET(F831,2-($N$3+$O$3),0)))))))</f>
        <v/>
      </c>
      <c r="P831" s="65" t="str">
        <f t="shared" ca="1" si="65"/>
        <v/>
      </c>
      <c r="Q831" s="93" t="str">
        <f t="shared" ca="1" si="64"/>
        <v/>
      </c>
      <c r="R831" s="90"/>
      <c r="S831" s="65"/>
      <c r="T831" s="65"/>
      <c r="U831" s="145" t="str">
        <f ca="1">IFERROR(AVERAGE(OFFSET(G831,1-U$3,0):G831),"")</f>
        <v/>
      </c>
      <c r="V831" s="85"/>
      <c r="W831" s="93"/>
      <c r="X831" s="146">
        <f t="shared" ca="1" si="66"/>
        <v>-1</v>
      </c>
      <c r="Y831" s="92"/>
      <c r="Z831" s="81"/>
      <c r="AA831" s="65"/>
      <c r="AB831" s="103"/>
      <c r="AC831" s="103"/>
      <c r="AD831" s="103"/>
      <c r="AE831" s="65"/>
      <c r="AF831" s="81"/>
      <c r="AG831" s="65"/>
      <c r="AH831" s="65"/>
      <c r="AI831" s="81"/>
      <c r="AJ831" s="65"/>
      <c r="AK831" s="103"/>
      <c r="AL831" s="103"/>
      <c r="AM831" s="103"/>
      <c r="AN831" s="65"/>
      <c r="AO831" s="81"/>
      <c r="AP831" s="65"/>
      <c r="AQ831" s="64"/>
    </row>
    <row r="832" spans="1:43" ht="18" customHeight="1">
      <c r="A832" s="46"/>
      <c r="B832" s="47"/>
      <c r="C832" s="48"/>
      <c r="D832" s="46"/>
      <c r="E832" s="46"/>
      <c r="F832" s="46"/>
      <c r="G832" s="46"/>
      <c r="H832" s="57" t="str">
        <f ca="1">IF(AND(COUNT(OFFSET(G832,1-H$3,0):G832)&lt;&gt;H$3),"",IF(AND(COUNT(OFFSET(G832,1-H$3,0):G832)=H$3,H831=""),AVERAGE(OFFSET(G832,1-H$3,0):G832),IF(COUNT(H831=1),H831+2/(H$3+1)*(G832-H831))))</f>
        <v/>
      </c>
      <c r="I832" s="57" t="str">
        <f ca="1">IF(AND(COUNT(OFFSET(G832,1-I$3,0):G832)&lt;&gt;I$3),"",IF(AND(COUNT(OFFSET(G832,1-I$3,0):G832)=I$3,I831=""),AVERAGE(OFFSET(G832,1-I$3,0):G832),IF(COUNT(I831=1),I831+2/(I$3+1)*(G832-I831))))</f>
        <v/>
      </c>
      <c r="J832" s="58" t="str">
        <f t="shared" ca="1" si="62"/>
        <v/>
      </c>
      <c r="K832" s="58" t="str">
        <f ca="1">IF(AND(COUNT(OFFSET(J832,1-K$3,0):J832)&lt;&gt;K$3),"",IF(AND(COUNT(OFFSET(J832,1-K$3,0):J832)=K$3,K831=""),AVERAGE(OFFSET(J832,1-K$3,0):J832),IF(COUNT(K831=1),K831+2/(K$3+1)*(J832-K831))))</f>
        <v/>
      </c>
      <c r="L832" s="82" t="str">
        <f ca="1">IF(OR(ROW()&lt;$L$3+3,E832=""),"",INT(AVERAGE(MAX(OFFSET(E832,1-$L$3,0):E832),MIN(OFFSET(F832,1-$L$3,0):F832))))</f>
        <v/>
      </c>
      <c r="M832" s="82" t="str">
        <f ca="1">IF(OR(ROW()&lt;$M$3+3,E832=""),"",INT(AVERAGE(MAX(OFFSET(E832,1-$M$3,0):E832),MIN(OFFSET(F832,1-$M$3,0):F832))))</f>
        <v/>
      </c>
      <c r="N832" s="65" t="str">
        <f t="shared" ca="1" si="63"/>
        <v/>
      </c>
      <c r="O832" s="102" t="str">
        <f ca="1">IF(ROW()&lt;$O$3+$N$3+3,"",IF(OFFSET(E832,1-$N$3,0)="","",INT(AVERAGE(MAX((OFFSET(E832,1-$O$3,0)):(OFFSET(E832,2-($N$3+$O$3),0))),MIN((OFFSET(F832,1-$O$3,0)):(OFFSET(F832,2-($N$3+$O$3),0)))))))</f>
        <v/>
      </c>
      <c r="P832" s="65" t="str">
        <f t="shared" ca="1" si="65"/>
        <v/>
      </c>
      <c r="Q832" s="93" t="str">
        <f t="shared" ca="1" si="64"/>
        <v/>
      </c>
      <c r="R832" s="90"/>
      <c r="S832" s="65"/>
      <c r="T832" s="65"/>
      <c r="U832" s="145" t="str">
        <f ca="1">IFERROR(AVERAGE(OFFSET(G832,1-U$3,0):G832),"")</f>
        <v/>
      </c>
      <c r="V832" s="85"/>
      <c r="W832" s="93"/>
      <c r="X832" s="146">
        <f t="shared" ca="1" si="66"/>
        <v>-1</v>
      </c>
      <c r="Y832" s="92"/>
      <c r="Z832" s="81"/>
      <c r="AA832" s="65"/>
      <c r="AB832" s="103"/>
      <c r="AC832" s="103"/>
      <c r="AD832" s="103"/>
      <c r="AE832" s="65"/>
      <c r="AF832" s="81"/>
      <c r="AG832" s="65"/>
      <c r="AH832" s="65"/>
      <c r="AI832" s="81"/>
      <c r="AJ832" s="65"/>
      <c r="AK832" s="103"/>
      <c r="AL832" s="103"/>
      <c r="AM832" s="103"/>
      <c r="AN832" s="65"/>
      <c r="AO832" s="81"/>
      <c r="AP832" s="65"/>
      <c r="AQ832" s="64"/>
    </row>
    <row r="833" spans="1:43" ht="18" customHeight="1">
      <c r="A833" s="46"/>
      <c r="B833" s="47"/>
      <c r="C833" s="48"/>
      <c r="D833" s="46"/>
      <c r="E833" s="46"/>
      <c r="F833" s="46"/>
      <c r="G833" s="46"/>
      <c r="H833" s="57" t="str">
        <f ca="1">IF(AND(COUNT(OFFSET(G833,1-H$3,0):G833)&lt;&gt;H$3),"",IF(AND(COUNT(OFFSET(G833,1-H$3,0):G833)=H$3,H832=""),AVERAGE(OFFSET(G833,1-H$3,0):G833),IF(COUNT(H832=1),H832+2/(H$3+1)*(G833-H832))))</f>
        <v/>
      </c>
      <c r="I833" s="57" t="str">
        <f ca="1">IF(AND(COUNT(OFFSET(G833,1-I$3,0):G833)&lt;&gt;I$3),"",IF(AND(COUNT(OFFSET(G833,1-I$3,0):G833)=I$3,I832=""),AVERAGE(OFFSET(G833,1-I$3,0):G833),IF(COUNT(I832=1),I832+2/(I$3+1)*(G833-I832))))</f>
        <v/>
      </c>
      <c r="J833" s="58" t="str">
        <f t="shared" ca="1" si="62"/>
        <v/>
      </c>
      <c r="K833" s="58" t="str">
        <f ca="1">IF(AND(COUNT(OFFSET(J833,1-K$3,0):J833)&lt;&gt;K$3),"",IF(AND(COUNT(OFFSET(J833,1-K$3,0):J833)=K$3,K832=""),AVERAGE(OFFSET(J833,1-K$3,0):J833),IF(COUNT(K832=1),K832+2/(K$3+1)*(J833-K832))))</f>
        <v/>
      </c>
      <c r="L833" s="82" t="str">
        <f ca="1">IF(OR(ROW()&lt;$L$3+3,E833=""),"",INT(AVERAGE(MAX(OFFSET(E833,1-$L$3,0):E833),MIN(OFFSET(F833,1-$L$3,0):F833))))</f>
        <v/>
      </c>
      <c r="M833" s="82" t="str">
        <f ca="1">IF(OR(ROW()&lt;$M$3+3,E833=""),"",INT(AVERAGE(MAX(OFFSET(E833,1-$M$3,0):E833),MIN(OFFSET(F833,1-$M$3,0):F833))))</f>
        <v/>
      </c>
      <c r="N833" s="65" t="str">
        <f t="shared" ca="1" si="63"/>
        <v/>
      </c>
      <c r="O833" s="102" t="str">
        <f ca="1">IF(ROW()&lt;$O$3+$N$3+3,"",IF(OFFSET(E833,1-$N$3,0)="","",INT(AVERAGE(MAX((OFFSET(E833,1-$O$3,0)):(OFFSET(E833,2-($N$3+$O$3),0))),MIN((OFFSET(F833,1-$O$3,0)):(OFFSET(F833,2-($N$3+$O$3),0)))))))</f>
        <v/>
      </c>
      <c r="P833" s="65" t="str">
        <f t="shared" ca="1" si="65"/>
        <v/>
      </c>
      <c r="Q833" s="93" t="str">
        <f t="shared" ca="1" si="64"/>
        <v/>
      </c>
      <c r="R833" s="90"/>
      <c r="S833" s="65"/>
      <c r="T833" s="65"/>
      <c r="U833" s="145" t="str">
        <f ca="1">IFERROR(AVERAGE(OFFSET(G833,1-U$3,0):G833),"")</f>
        <v/>
      </c>
      <c r="V833" s="85"/>
      <c r="W833" s="93"/>
      <c r="X833" s="146">
        <f t="shared" ca="1" si="66"/>
        <v>-1</v>
      </c>
      <c r="Y833" s="92"/>
      <c r="Z833" s="81"/>
      <c r="AA833" s="65"/>
      <c r="AB833" s="103"/>
      <c r="AC833" s="103"/>
      <c r="AD833" s="103"/>
      <c r="AE833" s="65"/>
      <c r="AF833" s="81"/>
      <c r="AG833" s="65"/>
      <c r="AH833" s="65"/>
      <c r="AI833" s="81"/>
      <c r="AJ833" s="65"/>
      <c r="AK833" s="103"/>
      <c r="AL833" s="103"/>
      <c r="AM833" s="103"/>
      <c r="AN833" s="65"/>
      <c r="AO833" s="81"/>
      <c r="AP833" s="65"/>
      <c r="AQ833" s="64"/>
    </row>
    <row r="834" spans="1:43" ht="18" customHeight="1">
      <c r="A834" s="46"/>
      <c r="B834" s="47"/>
      <c r="C834" s="48"/>
      <c r="D834" s="46"/>
      <c r="E834" s="46"/>
      <c r="F834" s="46"/>
      <c r="G834" s="46"/>
      <c r="H834" s="57" t="str">
        <f ca="1">IF(AND(COUNT(OFFSET(G834,1-H$3,0):G834)&lt;&gt;H$3),"",IF(AND(COUNT(OFFSET(G834,1-H$3,0):G834)=H$3,H833=""),AVERAGE(OFFSET(G834,1-H$3,0):G834),IF(COUNT(H833=1),H833+2/(H$3+1)*(G834-H833))))</f>
        <v/>
      </c>
      <c r="I834" s="57" t="str">
        <f ca="1">IF(AND(COUNT(OFFSET(G834,1-I$3,0):G834)&lt;&gt;I$3),"",IF(AND(COUNT(OFFSET(G834,1-I$3,0):G834)=I$3,I833=""),AVERAGE(OFFSET(G834,1-I$3,0):G834),IF(COUNT(I833=1),I833+2/(I$3+1)*(G834-I833))))</f>
        <v/>
      </c>
      <c r="J834" s="58" t="str">
        <f t="shared" ca="1" si="62"/>
        <v/>
      </c>
      <c r="K834" s="58" t="str">
        <f ca="1">IF(AND(COUNT(OFFSET(J834,1-K$3,0):J834)&lt;&gt;K$3),"",IF(AND(COUNT(OFFSET(J834,1-K$3,0):J834)=K$3,K833=""),AVERAGE(OFFSET(J834,1-K$3,0):J834),IF(COUNT(K833=1),K833+2/(K$3+1)*(J834-K833))))</f>
        <v/>
      </c>
      <c r="L834" s="82" t="str">
        <f ca="1">IF(OR(ROW()&lt;$L$3+3,E834=""),"",INT(AVERAGE(MAX(OFFSET(E834,1-$L$3,0):E834),MIN(OFFSET(F834,1-$L$3,0):F834))))</f>
        <v/>
      </c>
      <c r="M834" s="82" t="str">
        <f ca="1">IF(OR(ROW()&lt;$M$3+3,E834=""),"",INT(AVERAGE(MAX(OFFSET(E834,1-$M$3,0):E834),MIN(OFFSET(F834,1-$M$3,0):F834))))</f>
        <v/>
      </c>
      <c r="N834" s="65" t="str">
        <f t="shared" ca="1" si="63"/>
        <v/>
      </c>
      <c r="O834" s="102" t="str">
        <f ca="1">IF(ROW()&lt;$O$3+$N$3+3,"",IF(OFFSET(E834,1-$N$3,0)="","",INT(AVERAGE(MAX((OFFSET(E834,1-$O$3,0)):(OFFSET(E834,2-($N$3+$O$3),0))),MIN((OFFSET(F834,1-$O$3,0)):(OFFSET(F834,2-($N$3+$O$3),0)))))))</f>
        <v/>
      </c>
      <c r="P834" s="65" t="str">
        <f t="shared" ca="1" si="65"/>
        <v/>
      </c>
      <c r="Q834" s="93" t="str">
        <f t="shared" ca="1" si="64"/>
        <v/>
      </c>
      <c r="R834" s="90"/>
      <c r="S834" s="65"/>
      <c r="T834" s="65"/>
      <c r="U834" s="145" t="str">
        <f ca="1">IFERROR(AVERAGE(OFFSET(G834,1-U$3,0):G834),"")</f>
        <v/>
      </c>
      <c r="V834" s="85"/>
      <c r="W834" s="93"/>
      <c r="X834" s="146">
        <f t="shared" ca="1" si="66"/>
        <v>-1</v>
      </c>
      <c r="Y834" s="92"/>
      <c r="Z834" s="81"/>
      <c r="AA834" s="65"/>
      <c r="AB834" s="103"/>
      <c r="AC834" s="103"/>
      <c r="AD834" s="103"/>
      <c r="AE834" s="65"/>
      <c r="AF834" s="81"/>
      <c r="AG834" s="65"/>
      <c r="AH834" s="65"/>
      <c r="AI834" s="81"/>
      <c r="AJ834" s="65"/>
      <c r="AK834" s="103"/>
      <c r="AL834" s="103"/>
      <c r="AM834" s="103"/>
      <c r="AN834" s="65"/>
      <c r="AO834" s="81"/>
      <c r="AP834" s="65"/>
      <c r="AQ834" s="64"/>
    </row>
    <row r="835" spans="1:43" ht="18" customHeight="1">
      <c r="A835" s="46"/>
      <c r="B835" s="47"/>
      <c r="C835" s="48"/>
      <c r="D835" s="46"/>
      <c r="E835" s="46"/>
      <c r="F835" s="46"/>
      <c r="G835" s="46"/>
      <c r="H835" s="57" t="str">
        <f ca="1">IF(AND(COUNT(OFFSET(G835,1-H$3,0):G835)&lt;&gt;H$3),"",IF(AND(COUNT(OFFSET(G835,1-H$3,0):G835)=H$3,H834=""),AVERAGE(OFFSET(G835,1-H$3,0):G835),IF(COUNT(H834=1),H834+2/(H$3+1)*(G835-H834))))</f>
        <v/>
      </c>
      <c r="I835" s="57" t="str">
        <f ca="1">IF(AND(COUNT(OFFSET(G835,1-I$3,0):G835)&lt;&gt;I$3),"",IF(AND(COUNT(OFFSET(G835,1-I$3,0):G835)=I$3,I834=""),AVERAGE(OFFSET(G835,1-I$3,0):G835),IF(COUNT(I834=1),I834+2/(I$3+1)*(G835-I834))))</f>
        <v/>
      </c>
      <c r="J835" s="58" t="str">
        <f t="shared" ca="1" si="62"/>
        <v/>
      </c>
      <c r="K835" s="58" t="str">
        <f ca="1">IF(AND(COUNT(OFFSET(J835,1-K$3,0):J835)&lt;&gt;K$3),"",IF(AND(COUNT(OFFSET(J835,1-K$3,0):J835)=K$3,K834=""),AVERAGE(OFFSET(J835,1-K$3,0):J835),IF(COUNT(K834=1),K834+2/(K$3+1)*(J835-K834))))</f>
        <v/>
      </c>
      <c r="L835" s="82" t="str">
        <f ca="1">IF(OR(ROW()&lt;$L$3+3,E835=""),"",INT(AVERAGE(MAX(OFFSET(E835,1-$L$3,0):E835),MIN(OFFSET(F835,1-$L$3,0):F835))))</f>
        <v/>
      </c>
      <c r="M835" s="82" t="str">
        <f ca="1">IF(OR(ROW()&lt;$M$3+3,E835=""),"",INT(AVERAGE(MAX(OFFSET(E835,1-$M$3,0):E835),MIN(OFFSET(F835,1-$M$3,0):F835))))</f>
        <v/>
      </c>
      <c r="N835" s="65" t="str">
        <f t="shared" ca="1" si="63"/>
        <v/>
      </c>
      <c r="O835" s="102" t="str">
        <f ca="1">IF(ROW()&lt;$O$3+$N$3+3,"",IF(OFFSET(E835,1-$N$3,0)="","",INT(AVERAGE(MAX((OFFSET(E835,1-$O$3,0)):(OFFSET(E835,2-($N$3+$O$3),0))),MIN((OFFSET(F835,1-$O$3,0)):(OFFSET(F835,2-($N$3+$O$3),0)))))))</f>
        <v/>
      </c>
      <c r="P835" s="65" t="str">
        <f t="shared" ca="1" si="65"/>
        <v/>
      </c>
      <c r="Q835" s="93" t="str">
        <f t="shared" ca="1" si="64"/>
        <v/>
      </c>
      <c r="R835" s="90"/>
      <c r="S835" s="65"/>
      <c r="T835" s="65"/>
      <c r="U835" s="145" t="str">
        <f ca="1">IFERROR(AVERAGE(OFFSET(G835,1-U$3,0):G835),"")</f>
        <v/>
      </c>
      <c r="V835" s="85"/>
      <c r="W835" s="93"/>
      <c r="X835" s="146">
        <f t="shared" ca="1" si="66"/>
        <v>-1</v>
      </c>
      <c r="Y835" s="92"/>
      <c r="Z835" s="81"/>
      <c r="AA835" s="65"/>
      <c r="AB835" s="103"/>
      <c r="AC835" s="103"/>
      <c r="AD835" s="103"/>
      <c r="AE835" s="65"/>
      <c r="AF835" s="81"/>
      <c r="AG835" s="65"/>
      <c r="AH835" s="65"/>
      <c r="AI835" s="81"/>
      <c r="AJ835" s="65"/>
      <c r="AK835" s="103"/>
      <c r="AL835" s="103"/>
      <c r="AM835" s="103"/>
      <c r="AN835" s="65"/>
      <c r="AO835" s="81"/>
      <c r="AP835" s="65"/>
      <c r="AQ835" s="64"/>
    </row>
    <row r="836" spans="1:43" ht="18" customHeight="1">
      <c r="A836" s="46"/>
      <c r="B836" s="47"/>
      <c r="C836" s="48"/>
      <c r="D836" s="46"/>
      <c r="E836" s="46"/>
      <c r="F836" s="46"/>
      <c r="G836" s="46"/>
      <c r="H836" s="57" t="str">
        <f ca="1">IF(AND(COUNT(OFFSET(G836,1-H$3,0):G836)&lt;&gt;H$3),"",IF(AND(COUNT(OFFSET(G836,1-H$3,0):G836)=H$3,H835=""),AVERAGE(OFFSET(G836,1-H$3,0):G836),IF(COUNT(H835=1),H835+2/(H$3+1)*(G836-H835))))</f>
        <v/>
      </c>
      <c r="I836" s="57" t="str">
        <f ca="1">IF(AND(COUNT(OFFSET(G836,1-I$3,0):G836)&lt;&gt;I$3),"",IF(AND(COUNT(OFFSET(G836,1-I$3,0):G836)=I$3,I835=""),AVERAGE(OFFSET(G836,1-I$3,0):G836),IF(COUNT(I835=1),I835+2/(I$3+1)*(G836-I835))))</f>
        <v/>
      </c>
      <c r="J836" s="58" t="str">
        <f t="shared" ref="J836:J899" ca="1" si="67">IF(AND(COUNT(H836)=1,COUNT(I836)=1),H836-I836,"")</f>
        <v/>
      </c>
      <c r="K836" s="58" t="str">
        <f ca="1">IF(AND(COUNT(OFFSET(J836,1-K$3,0):J836)&lt;&gt;K$3),"",IF(AND(COUNT(OFFSET(J836,1-K$3,0):J836)=K$3,K835=""),AVERAGE(OFFSET(J836,1-K$3,0):J836),IF(COUNT(K835=1),K835+2/(K$3+1)*(J836-K835))))</f>
        <v/>
      </c>
      <c r="L836" s="82" t="str">
        <f ca="1">IF(OR(ROW()&lt;$L$3+3,E836=""),"",INT(AVERAGE(MAX(OFFSET(E836,1-$L$3,0):E836),MIN(OFFSET(F836,1-$L$3,0):F836))))</f>
        <v/>
      </c>
      <c r="M836" s="82" t="str">
        <f ca="1">IF(OR(ROW()&lt;$M$3+3,E836=""),"",INT(AVERAGE(MAX(OFFSET(E836,1-$M$3,0):E836),MIN(OFFSET(F836,1-$M$3,0):F836))))</f>
        <v/>
      </c>
      <c r="N836" s="65" t="str">
        <f t="shared" ca="1" si="63"/>
        <v/>
      </c>
      <c r="O836" s="102" t="str">
        <f ca="1">IF(ROW()&lt;$O$3+$N$3+3,"",IF(OFFSET(E836,1-$N$3,0)="","",INT(AVERAGE(MAX((OFFSET(E836,1-$O$3,0)):(OFFSET(E836,2-($N$3+$O$3),0))),MIN((OFFSET(F836,1-$O$3,0)):(OFFSET(F836,2-($N$3+$O$3),0)))))))</f>
        <v/>
      </c>
      <c r="P836" s="65" t="str">
        <f t="shared" ca="1" si="65"/>
        <v/>
      </c>
      <c r="Q836" s="93" t="str">
        <f t="shared" ca="1" si="64"/>
        <v/>
      </c>
      <c r="R836" s="90"/>
      <c r="S836" s="65"/>
      <c r="T836" s="65"/>
      <c r="U836" s="145" t="str">
        <f ca="1">IFERROR(AVERAGE(OFFSET(G836,1-U$3,0):G836),"")</f>
        <v/>
      </c>
      <c r="V836" s="85"/>
      <c r="W836" s="93"/>
      <c r="X836" s="146">
        <f t="shared" ca="1" si="66"/>
        <v>-1</v>
      </c>
      <c r="Y836" s="92"/>
      <c r="Z836" s="81"/>
      <c r="AA836" s="65"/>
      <c r="AB836" s="103"/>
      <c r="AC836" s="103"/>
      <c r="AD836" s="103"/>
      <c r="AE836" s="65"/>
      <c r="AF836" s="81"/>
      <c r="AG836" s="65"/>
      <c r="AH836" s="65"/>
      <c r="AI836" s="81"/>
      <c r="AJ836" s="65"/>
      <c r="AK836" s="103"/>
      <c r="AL836" s="103"/>
      <c r="AM836" s="103"/>
      <c r="AN836" s="65"/>
      <c r="AO836" s="81"/>
      <c r="AP836" s="65"/>
      <c r="AQ836" s="64"/>
    </row>
    <row r="837" spans="1:43" ht="18" customHeight="1">
      <c r="A837" s="46"/>
      <c r="B837" s="47"/>
      <c r="C837" s="48"/>
      <c r="D837" s="46"/>
      <c r="E837" s="46"/>
      <c r="F837" s="46"/>
      <c r="G837" s="46"/>
      <c r="H837" s="57" t="str">
        <f ca="1">IF(AND(COUNT(OFFSET(G837,1-H$3,0):G837)&lt;&gt;H$3),"",IF(AND(COUNT(OFFSET(G837,1-H$3,0):G837)=H$3,H836=""),AVERAGE(OFFSET(G837,1-H$3,0):G837),IF(COUNT(H836=1),H836+2/(H$3+1)*(G837-H836))))</f>
        <v/>
      </c>
      <c r="I837" s="57" t="str">
        <f ca="1">IF(AND(COUNT(OFFSET(G837,1-I$3,0):G837)&lt;&gt;I$3),"",IF(AND(COUNT(OFFSET(G837,1-I$3,0):G837)=I$3,I836=""),AVERAGE(OFFSET(G837,1-I$3,0):G837),IF(COUNT(I836=1),I836+2/(I$3+1)*(G837-I836))))</f>
        <v/>
      </c>
      <c r="J837" s="58" t="str">
        <f t="shared" ca="1" si="67"/>
        <v/>
      </c>
      <c r="K837" s="58" t="str">
        <f ca="1">IF(AND(COUNT(OFFSET(J837,1-K$3,0):J837)&lt;&gt;K$3),"",IF(AND(COUNT(OFFSET(J837,1-K$3,0):J837)=K$3,K836=""),AVERAGE(OFFSET(J837,1-K$3,0):J837),IF(COUNT(K836=1),K836+2/(K$3+1)*(J837-K836))))</f>
        <v/>
      </c>
      <c r="L837" s="82" t="str">
        <f ca="1">IF(OR(ROW()&lt;$L$3+3,E837=""),"",INT(AVERAGE(MAX(OFFSET(E837,1-$L$3,0):E837),MIN(OFFSET(F837,1-$L$3,0):F837))))</f>
        <v/>
      </c>
      <c r="M837" s="82" t="str">
        <f ca="1">IF(OR(ROW()&lt;$M$3+3,E837=""),"",INT(AVERAGE(MAX(OFFSET(E837,1-$M$3,0):E837),MIN(OFFSET(F837,1-$M$3,0):F837))))</f>
        <v/>
      </c>
      <c r="N837" s="65" t="str">
        <f t="shared" ref="N837:N900" ca="1" si="68">IF(OR(ROW()&lt;$N$3+3),"",IF(OFFSET(L837,1-$N$3,0)="","",INT(AVERAGE(OFFSET(M837,1-$N$3,0),OFFSET(L837,1-$N$3,0)))))</f>
        <v/>
      </c>
      <c r="O837" s="102" t="str">
        <f ca="1">IF(ROW()&lt;$O$3+$N$3+3,"",IF(OFFSET(E837,1-$N$3,0)="","",INT(AVERAGE(MAX((OFFSET(E837,1-$O$3,0)):(OFFSET(E837,2-($N$3+$O$3),0))),MIN((OFFSET(F837,1-$O$3,0)):(OFFSET(F837,2-($N$3+$O$3),0)))))))</f>
        <v/>
      </c>
      <c r="P837" s="65" t="str">
        <f t="shared" ca="1" si="65"/>
        <v/>
      </c>
      <c r="Q837" s="93" t="str">
        <f t="shared" ca="1" si="64"/>
        <v/>
      </c>
      <c r="R837" s="90"/>
      <c r="S837" s="65"/>
      <c r="T837" s="65"/>
      <c r="U837" s="145" t="str">
        <f ca="1">IFERROR(AVERAGE(OFFSET(G837,1-U$3,0):G837),"")</f>
        <v/>
      </c>
      <c r="V837" s="85"/>
      <c r="W837" s="93"/>
      <c r="X837" s="146">
        <f t="shared" ca="1" si="66"/>
        <v>-1</v>
      </c>
      <c r="Y837" s="92"/>
      <c r="Z837" s="81"/>
      <c r="AA837" s="65"/>
      <c r="AB837" s="103"/>
      <c r="AC837" s="103"/>
      <c r="AD837" s="103"/>
      <c r="AE837" s="65"/>
      <c r="AF837" s="81"/>
      <c r="AG837" s="65"/>
      <c r="AH837" s="65"/>
      <c r="AI837" s="81"/>
      <c r="AJ837" s="65"/>
      <c r="AK837" s="103"/>
      <c r="AL837" s="103"/>
      <c r="AM837" s="103"/>
      <c r="AN837" s="65"/>
      <c r="AO837" s="81"/>
      <c r="AP837" s="65"/>
      <c r="AQ837" s="64"/>
    </row>
    <row r="838" spans="1:43" ht="18" customHeight="1">
      <c r="A838" s="46"/>
      <c r="B838" s="47"/>
      <c r="C838" s="48"/>
      <c r="D838" s="46"/>
      <c r="E838" s="46"/>
      <c r="F838" s="46"/>
      <c r="G838" s="46"/>
      <c r="H838" s="57" t="str">
        <f ca="1">IF(AND(COUNT(OFFSET(G838,1-H$3,0):G838)&lt;&gt;H$3),"",IF(AND(COUNT(OFFSET(G838,1-H$3,0):G838)=H$3,H837=""),AVERAGE(OFFSET(G838,1-H$3,0):G838),IF(COUNT(H837=1),H837+2/(H$3+1)*(G838-H837))))</f>
        <v/>
      </c>
      <c r="I838" s="57" t="str">
        <f ca="1">IF(AND(COUNT(OFFSET(G838,1-I$3,0):G838)&lt;&gt;I$3),"",IF(AND(COUNT(OFFSET(G838,1-I$3,0):G838)=I$3,I837=""),AVERAGE(OFFSET(G838,1-I$3,0):G838),IF(COUNT(I837=1),I837+2/(I$3+1)*(G838-I837))))</f>
        <v/>
      </c>
      <c r="J838" s="58" t="str">
        <f t="shared" ca="1" si="67"/>
        <v/>
      </c>
      <c r="K838" s="58" t="str">
        <f ca="1">IF(AND(COUNT(OFFSET(J838,1-K$3,0):J838)&lt;&gt;K$3),"",IF(AND(COUNT(OFFSET(J838,1-K$3,0):J838)=K$3,K837=""),AVERAGE(OFFSET(J838,1-K$3,0):J838),IF(COUNT(K837=1),K837+2/(K$3+1)*(J838-K837))))</f>
        <v/>
      </c>
      <c r="L838" s="82" t="str">
        <f ca="1">IF(OR(ROW()&lt;$L$3+3,E838=""),"",INT(AVERAGE(MAX(OFFSET(E838,1-$L$3,0):E838),MIN(OFFSET(F838,1-$L$3,0):F838))))</f>
        <v/>
      </c>
      <c r="M838" s="82" t="str">
        <f ca="1">IF(OR(ROW()&lt;$M$3+3,E838=""),"",INT(AVERAGE(MAX(OFFSET(E838,1-$M$3,0):E838),MIN(OFFSET(F838,1-$M$3,0):F838))))</f>
        <v/>
      </c>
      <c r="N838" s="65" t="str">
        <f t="shared" ca="1" si="68"/>
        <v/>
      </c>
      <c r="O838" s="102" t="str">
        <f ca="1">IF(ROW()&lt;$O$3+$N$3+3,"",IF(OFFSET(E838,1-$N$3,0)="","",INT(AVERAGE(MAX((OFFSET(E838,1-$O$3,0)):(OFFSET(E838,2-($N$3+$O$3),0))),MIN((OFFSET(F838,1-$O$3,0)):(OFFSET(F838,2-($N$3+$O$3),0)))))))</f>
        <v/>
      </c>
      <c r="P838" s="65" t="str">
        <f t="shared" ca="1" si="65"/>
        <v/>
      </c>
      <c r="Q838" s="93" t="str">
        <f t="shared" ca="1" si="64"/>
        <v/>
      </c>
      <c r="R838" s="90"/>
      <c r="S838" s="65"/>
      <c r="T838" s="65"/>
      <c r="U838" s="145" t="str">
        <f ca="1">IFERROR(AVERAGE(OFFSET(G838,1-U$3,0):G838),"")</f>
        <v/>
      </c>
      <c r="V838" s="85"/>
      <c r="W838" s="93"/>
      <c r="X838" s="146">
        <f t="shared" ca="1" si="66"/>
        <v>-1</v>
      </c>
      <c r="Y838" s="92"/>
      <c r="Z838" s="81"/>
      <c r="AA838" s="65"/>
      <c r="AB838" s="103"/>
      <c r="AC838" s="103"/>
      <c r="AD838" s="103"/>
      <c r="AE838" s="65"/>
      <c r="AF838" s="81"/>
      <c r="AG838" s="65"/>
      <c r="AH838" s="65"/>
      <c r="AI838" s="81"/>
      <c r="AJ838" s="65"/>
      <c r="AK838" s="103"/>
      <c r="AL838" s="103"/>
      <c r="AM838" s="103"/>
      <c r="AN838" s="65"/>
      <c r="AO838" s="81"/>
      <c r="AP838" s="65"/>
      <c r="AQ838" s="64"/>
    </row>
    <row r="839" spans="1:43" ht="18" customHeight="1">
      <c r="A839" s="46"/>
      <c r="B839" s="47"/>
      <c r="C839" s="48"/>
      <c r="D839" s="46"/>
      <c r="E839" s="46"/>
      <c r="F839" s="46"/>
      <c r="G839" s="46"/>
      <c r="H839" s="57" t="str">
        <f ca="1">IF(AND(COUNT(OFFSET(G839,1-H$3,0):G839)&lt;&gt;H$3),"",IF(AND(COUNT(OFFSET(G839,1-H$3,0):G839)=H$3,H838=""),AVERAGE(OFFSET(G839,1-H$3,0):G839),IF(COUNT(H838=1),H838+2/(H$3+1)*(G839-H838))))</f>
        <v/>
      </c>
      <c r="I839" s="57" t="str">
        <f ca="1">IF(AND(COUNT(OFFSET(G839,1-I$3,0):G839)&lt;&gt;I$3),"",IF(AND(COUNT(OFFSET(G839,1-I$3,0):G839)=I$3,I838=""),AVERAGE(OFFSET(G839,1-I$3,0):G839),IF(COUNT(I838=1),I838+2/(I$3+1)*(G839-I838))))</f>
        <v/>
      </c>
      <c r="J839" s="58" t="str">
        <f t="shared" ca="1" si="67"/>
        <v/>
      </c>
      <c r="K839" s="58" t="str">
        <f ca="1">IF(AND(COUNT(OFFSET(J839,1-K$3,0):J839)&lt;&gt;K$3),"",IF(AND(COUNT(OFFSET(J839,1-K$3,0):J839)=K$3,K838=""),AVERAGE(OFFSET(J839,1-K$3,0):J839),IF(COUNT(K838=1),K838+2/(K$3+1)*(J839-K838))))</f>
        <v/>
      </c>
      <c r="L839" s="82" t="str">
        <f ca="1">IF(OR(ROW()&lt;$L$3+3,E839=""),"",INT(AVERAGE(MAX(OFFSET(E839,1-$L$3,0):E839),MIN(OFFSET(F839,1-$L$3,0):F839))))</f>
        <v/>
      </c>
      <c r="M839" s="82" t="str">
        <f ca="1">IF(OR(ROW()&lt;$M$3+3,E839=""),"",INT(AVERAGE(MAX(OFFSET(E839,1-$M$3,0):E839),MIN(OFFSET(F839,1-$M$3,0):F839))))</f>
        <v/>
      </c>
      <c r="N839" s="65" t="str">
        <f t="shared" ca="1" si="68"/>
        <v/>
      </c>
      <c r="O839" s="102" t="str">
        <f ca="1">IF(ROW()&lt;$O$3+$N$3+3,"",IF(OFFSET(E839,1-$N$3,0)="","",INT(AVERAGE(MAX((OFFSET(E839,1-$O$3,0)):(OFFSET(E839,2-($N$3+$O$3),0))),MIN((OFFSET(F839,1-$O$3,0)):(OFFSET(F839,2-($N$3+$O$3),0)))))))</f>
        <v/>
      </c>
      <c r="P839" s="65" t="str">
        <f t="shared" ca="1" si="65"/>
        <v/>
      </c>
      <c r="Q839" s="93" t="str">
        <f t="shared" ca="1" si="64"/>
        <v/>
      </c>
      <c r="R839" s="90"/>
      <c r="S839" s="65"/>
      <c r="T839" s="65"/>
      <c r="U839" s="145" t="str">
        <f ca="1">IFERROR(AVERAGE(OFFSET(G839,1-U$3,0):G839),"")</f>
        <v/>
      </c>
      <c r="V839" s="85"/>
      <c r="W839" s="93"/>
      <c r="X839" s="146">
        <f t="shared" ca="1" si="66"/>
        <v>-1</v>
      </c>
      <c r="Y839" s="92"/>
      <c r="Z839" s="81"/>
      <c r="AA839" s="65"/>
      <c r="AB839" s="103"/>
      <c r="AC839" s="103"/>
      <c r="AD839" s="103"/>
      <c r="AE839" s="65"/>
      <c r="AF839" s="81"/>
      <c r="AG839" s="65"/>
      <c r="AH839" s="65"/>
      <c r="AI839" s="81"/>
      <c r="AJ839" s="65"/>
      <c r="AK839" s="103"/>
      <c r="AL839" s="103"/>
      <c r="AM839" s="103"/>
      <c r="AN839" s="65"/>
      <c r="AO839" s="81"/>
      <c r="AP839" s="65"/>
      <c r="AQ839" s="64"/>
    </row>
    <row r="840" spans="1:43" ht="18" customHeight="1">
      <c r="A840" s="46"/>
      <c r="B840" s="47"/>
      <c r="C840" s="48"/>
      <c r="D840" s="46"/>
      <c r="E840" s="46"/>
      <c r="F840" s="46"/>
      <c r="G840" s="46"/>
      <c r="H840" s="57" t="str">
        <f ca="1">IF(AND(COUNT(OFFSET(G840,1-H$3,0):G840)&lt;&gt;H$3),"",IF(AND(COUNT(OFFSET(G840,1-H$3,0):G840)=H$3,H839=""),AVERAGE(OFFSET(G840,1-H$3,0):G840),IF(COUNT(H839=1),H839+2/(H$3+1)*(G840-H839))))</f>
        <v/>
      </c>
      <c r="I840" s="57" t="str">
        <f ca="1">IF(AND(COUNT(OFFSET(G840,1-I$3,0):G840)&lt;&gt;I$3),"",IF(AND(COUNT(OFFSET(G840,1-I$3,0):G840)=I$3,I839=""),AVERAGE(OFFSET(G840,1-I$3,0):G840),IF(COUNT(I839=1),I839+2/(I$3+1)*(G840-I839))))</f>
        <v/>
      </c>
      <c r="J840" s="58" t="str">
        <f t="shared" ca="1" si="67"/>
        <v/>
      </c>
      <c r="K840" s="58" t="str">
        <f ca="1">IF(AND(COUNT(OFFSET(J840,1-K$3,0):J840)&lt;&gt;K$3),"",IF(AND(COUNT(OFFSET(J840,1-K$3,0):J840)=K$3,K839=""),AVERAGE(OFFSET(J840,1-K$3,0):J840),IF(COUNT(K839=1),K839+2/(K$3+1)*(J840-K839))))</f>
        <v/>
      </c>
      <c r="L840" s="82" t="str">
        <f ca="1">IF(OR(ROW()&lt;$L$3+3,E840=""),"",INT(AVERAGE(MAX(OFFSET(E840,1-$L$3,0):E840),MIN(OFFSET(F840,1-$L$3,0):F840))))</f>
        <v/>
      </c>
      <c r="M840" s="82" t="str">
        <f ca="1">IF(OR(ROW()&lt;$M$3+3,E840=""),"",INT(AVERAGE(MAX(OFFSET(E840,1-$M$3,0):E840),MIN(OFFSET(F840,1-$M$3,0):F840))))</f>
        <v/>
      </c>
      <c r="N840" s="65" t="str">
        <f t="shared" ca="1" si="68"/>
        <v/>
      </c>
      <c r="O840" s="102" t="str">
        <f ca="1">IF(ROW()&lt;$O$3+$N$3+3,"",IF(OFFSET(E840,1-$N$3,0)="","",INT(AVERAGE(MAX((OFFSET(E840,1-$O$3,0)):(OFFSET(E840,2-($N$3+$O$3),0))),MIN((OFFSET(F840,1-$O$3,0)):(OFFSET(F840,2-($N$3+$O$3),0)))))))</f>
        <v/>
      </c>
      <c r="P840" s="65" t="str">
        <f t="shared" ca="1" si="65"/>
        <v/>
      </c>
      <c r="Q840" s="93" t="str">
        <f t="shared" ca="1" si="64"/>
        <v/>
      </c>
      <c r="R840" s="90"/>
      <c r="S840" s="65"/>
      <c r="T840" s="65"/>
      <c r="U840" s="145" t="str">
        <f ca="1">IFERROR(AVERAGE(OFFSET(G840,1-U$3,0):G840),"")</f>
        <v/>
      </c>
      <c r="V840" s="85"/>
      <c r="W840" s="93"/>
      <c r="X840" s="146">
        <f t="shared" ca="1" si="66"/>
        <v>-1</v>
      </c>
      <c r="Y840" s="92"/>
      <c r="Z840" s="81"/>
      <c r="AA840" s="65"/>
      <c r="AB840" s="103"/>
      <c r="AC840" s="103"/>
      <c r="AD840" s="103"/>
      <c r="AE840" s="65"/>
      <c r="AF840" s="81"/>
      <c r="AG840" s="65"/>
      <c r="AH840" s="65"/>
      <c r="AI840" s="81"/>
      <c r="AJ840" s="65"/>
      <c r="AK840" s="103"/>
      <c r="AL840" s="103"/>
      <c r="AM840" s="103"/>
      <c r="AN840" s="65"/>
      <c r="AO840" s="81"/>
      <c r="AP840" s="65"/>
      <c r="AQ840" s="64"/>
    </row>
    <row r="841" spans="1:43" ht="18" customHeight="1">
      <c r="A841" s="46"/>
      <c r="B841" s="47"/>
      <c r="C841" s="48"/>
      <c r="D841" s="46"/>
      <c r="E841" s="46"/>
      <c r="F841" s="46"/>
      <c r="G841" s="46"/>
      <c r="H841" s="57" t="str">
        <f ca="1">IF(AND(COUNT(OFFSET(G841,1-H$3,0):G841)&lt;&gt;H$3),"",IF(AND(COUNT(OFFSET(G841,1-H$3,0):G841)=H$3,H840=""),AVERAGE(OFFSET(G841,1-H$3,0):G841),IF(COUNT(H840=1),H840+2/(H$3+1)*(G841-H840))))</f>
        <v/>
      </c>
      <c r="I841" s="57" t="str">
        <f ca="1">IF(AND(COUNT(OFFSET(G841,1-I$3,0):G841)&lt;&gt;I$3),"",IF(AND(COUNT(OFFSET(G841,1-I$3,0):G841)=I$3,I840=""),AVERAGE(OFFSET(G841,1-I$3,0):G841),IF(COUNT(I840=1),I840+2/(I$3+1)*(G841-I840))))</f>
        <v/>
      </c>
      <c r="J841" s="58" t="str">
        <f t="shared" ca="1" si="67"/>
        <v/>
      </c>
      <c r="K841" s="58" t="str">
        <f ca="1">IF(AND(COUNT(OFFSET(J841,1-K$3,0):J841)&lt;&gt;K$3),"",IF(AND(COUNT(OFFSET(J841,1-K$3,0):J841)=K$3,K840=""),AVERAGE(OFFSET(J841,1-K$3,0):J841),IF(COUNT(K840=1),K840+2/(K$3+1)*(J841-K840))))</f>
        <v/>
      </c>
      <c r="L841" s="82" t="str">
        <f ca="1">IF(OR(ROW()&lt;$L$3+3,E841=""),"",INT(AVERAGE(MAX(OFFSET(E841,1-$L$3,0):E841),MIN(OFFSET(F841,1-$L$3,0):F841))))</f>
        <v/>
      </c>
      <c r="M841" s="82" t="str">
        <f ca="1">IF(OR(ROW()&lt;$M$3+3,E841=""),"",INT(AVERAGE(MAX(OFFSET(E841,1-$M$3,0):E841),MIN(OFFSET(F841,1-$M$3,0):F841))))</f>
        <v/>
      </c>
      <c r="N841" s="65" t="str">
        <f t="shared" ca="1" si="68"/>
        <v/>
      </c>
      <c r="O841" s="102" t="str">
        <f ca="1">IF(ROW()&lt;$O$3+$N$3+3,"",IF(OFFSET(E841,1-$N$3,0)="","",INT(AVERAGE(MAX((OFFSET(E841,1-$O$3,0)):(OFFSET(E841,2-($N$3+$O$3),0))),MIN((OFFSET(F841,1-$O$3,0)):(OFFSET(F841,2-($N$3+$O$3),0)))))))</f>
        <v/>
      </c>
      <c r="P841" s="65" t="str">
        <f t="shared" ca="1" si="65"/>
        <v/>
      </c>
      <c r="Q841" s="93" t="str">
        <f t="shared" ca="1" si="64"/>
        <v/>
      </c>
      <c r="R841" s="90"/>
      <c r="S841" s="65"/>
      <c r="T841" s="65"/>
      <c r="U841" s="145" t="str">
        <f ca="1">IFERROR(AVERAGE(OFFSET(G841,1-U$3,0):G841),"")</f>
        <v/>
      </c>
      <c r="V841" s="85"/>
      <c r="W841" s="93"/>
      <c r="X841" s="146">
        <f t="shared" ca="1" si="66"/>
        <v>-1</v>
      </c>
      <c r="Y841" s="92"/>
      <c r="Z841" s="81"/>
      <c r="AA841" s="65"/>
      <c r="AB841" s="103"/>
      <c r="AC841" s="103"/>
      <c r="AD841" s="103"/>
      <c r="AE841" s="65"/>
      <c r="AF841" s="81"/>
      <c r="AG841" s="65"/>
      <c r="AH841" s="65"/>
      <c r="AI841" s="81"/>
      <c r="AJ841" s="65"/>
      <c r="AK841" s="103"/>
      <c r="AL841" s="103"/>
      <c r="AM841" s="103"/>
      <c r="AN841" s="65"/>
      <c r="AO841" s="81"/>
      <c r="AP841" s="65"/>
      <c r="AQ841" s="64"/>
    </row>
    <row r="842" spans="1:43" ht="18" customHeight="1">
      <c r="A842" s="46"/>
      <c r="B842" s="47"/>
      <c r="C842" s="48"/>
      <c r="D842" s="46"/>
      <c r="E842" s="46"/>
      <c r="F842" s="46"/>
      <c r="G842" s="46"/>
      <c r="H842" s="57" t="str">
        <f ca="1">IF(AND(COUNT(OFFSET(G842,1-H$3,0):G842)&lt;&gt;H$3),"",IF(AND(COUNT(OFFSET(G842,1-H$3,0):G842)=H$3,H841=""),AVERAGE(OFFSET(G842,1-H$3,0):G842),IF(COUNT(H841=1),H841+2/(H$3+1)*(G842-H841))))</f>
        <v/>
      </c>
      <c r="I842" s="57" t="str">
        <f ca="1">IF(AND(COUNT(OFFSET(G842,1-I$3,0):G842)&lt;&gt;I$3),"",IF(AND(COUNT(OFFSET(G842,1-I$3,0):G842)=I$3,I841=""),AVERAGE(OFFSET(G842,1-I$3,0):G842),IF(COUNT(I841=1),I841+2/(I$3+1)*(G842-I841))))</f>
        <v/>
      </c>
      <c r="J842" s="58" t="str">
        <f t="shared" ca="1" si="67"/>
        <v/>
      </c>
      <c r="K842" s="58" t="str">
        <f ca="1">IF(AND(COUNT(OFFSET(J842,1-K$3,0):J842)&lt;&gt;K$3),"",IF(AND(COUNT(OFFSET(J842,1-K$3,0):J842)=K$3,K841=""),AVERAGE(OFFSET(J842,1-K$3,0):J842),IF(COUNT(K841=1),K841+2/(K$3+1)*(J842-K841))))</f>
        <v/>
      </c>
      <c r="L842" s="82" t="str">
        <f ca="1">IF(OR(ROW()&lt;$L$3+3,E842=""),"",INT(AVERAGE(MAX(OFFSET(E842,1-$L$3,0):E842),MIN(OFFSET(F842,1-$L$3,0):F842))))</f>
        <v/>
      </c>
      <c r="M842" s="82" t="str">
        <f ca="1">IF(OR(ROW()&lt;$M$3+3,E842=""),"",INT(AVERAGE(MAX(OFFSET(E842,1-$M$3,0):E842),MIN(OFFSET(F842,1-$M$3,0):F842))))</f>
        <v/>
      </c>
      <c r="N842" s="65" t="str">
        <f t="shared" ca="1" si="68"/>
        <v/>
      </c>
      <c r="O842" s="102" t="str">
        <f ca="1">IF(ROW()&lt;$O$3+$N$3+3,"",IF(OFFSET(E842,1-$N$3,0)="","",INT(AVERAGE(MAX((OFFSET(E842,1-$O$3,0)):(OFFSET(E842,2-($N$3+$O$3),0))),MIN((OFFSET(F842,1-$O$3,0)):(OFFSET(F842,2-($N$3+$O$3),0)))))))</f>
        <v/>
      </c>
      <c r="P842" s="65" t="str">
        <f t="shared" ca="1" si="65"/>
        <v/>
      </c>
      <c r="Q842" s="93" t="str">
        <f t="shared" ca="1" si="64"/>
        <v/>
      </c>
      <c r="R842" s="90"/>
      <c r="S842" s="65"/>
      <c r="T842" s="65"/>
      <c r="U842" s="145" t="str">
        <f ca="1">IFERROR(AVERAGE(OFFSET(G842,1-U$3,0):G842),"")</f>
        <v/>
      </c>
      <c r="V842" s="85"/>
      <c r="W842" s="93"/>
      <c r="X842" s="146">
        <f t="shared" ca="1" si="66"/>
        <v>-1</v>
      </c>
      <c r="Y842" s="92"/>
      <c r="Z842" s="81"/>
      <c r="AA842" s="65"/>
      <c r="AB842" s="103"/>
      <c r="AC842" s="103"/>
      <c r="AD842" s="103"/>
      <c r="AE842" s="65"/>
      <c r="AF842" s="81"/>
      <c r="AG842" s="65"/>
      <c r="AH842" s="65"/>
      <c r="AI842" s="81"/>
      <c r="AJ842" s="65"/>
      <c r="AK842" s="103"/>
      <c r="AL842" s="103"/>
      <c r="AM842" s="103"/>
      <c r="AN842" s="65"/>
      <c r="AO842" s="81"/>
      <c r="AP842" s="65"/>
      <c r="AQ842" s="64"/>
    </row>
    <row r="843" spans="1:43" ht="18" customHeight="1">
      <c r="A843" s="46"/>
      <c r="B843" s="47"/>
      <c r="C843" s="48"/>
      <c r="D843" s="46"/>
      <c r="E843" s="46"/>
      <c r="F843" s="46"/>
      <c r="G843" s="46"/>
      <c r="H843" s="57" t="str">
        <f ca="1">IF(AND(COUNT(OFFSET(G843,1-H$3,0):G843)&lt;&gt;H$3),"",IF(AND(COUNT(OFFSET(G843,1-H$3,0):G843)=H$3,H842=""),AVERAGE(OFFSET(G843,1-H$3,0):G843),IF(COUNT(H842=1),H842+2/(H$3+1)*(G843-H842))))</f>
        <v/>
      </c>
      <c r="I843" s="57" t="str">
        <f ca="1">IF(AND(COUNT(OFFSET(G843,1-I$3,0):G843)&lt;&gt;I$3),"",IF(AND(COUNT(OFFSET(G843,1-I$3,0):G843)=I$3,I842=""),AVERAGE(OFFSET(G843,1-I$3,0):G843),IF(COUNT(I842=1),I842+2/(I$3+1)*(G843-I842))))</f>
        <v/>
      </c>
      <c r="J843" s="58" t="str">
        <f t="shared" ca="1" si="67"/>
        <v/>
      </c>
      <c r="K843" s="58" t="str">
        <f ca="1">IF(AND(COUNT(OFFSET(J843,1-K$3,0):J843)&lt;&gt;K$3),"",IF(AND(COUNT(OFFSET(J843,1-K$3,0):J843)=K$3,K842=""),AVERAGE(OFFSET(J843,1-K$3,0):J843),IF(COUNT(K842=1),K842+2/(K$3+1)*(J843-K842))))</f>
        <v/>
      </c>
      <c r="L843" s="82" t="str">
        <f ca="1">IF(OR(ROW()&lt;$L$3+3,E843=""),"",INT(AVERAGE(MAX(OFFSET(E843,1-$L$3,0):E843),MIN(OFFSET(F843,1-$L$3,0):F843))))</f>
        <v/>
      </c>
      <c r="M843" s="82" t="str">
        <f ca="1">IF(OR(ROW()&lt;$M$3+3,E843=""),"",INT(AVERAGE(MAX(OFFSET(E843,1-$M$3,0):E843),MIN(OFFSET(F843,1-$M$3,0):F843))))</f>
        <v/>
      </c>
      <c r="N843" s="65" t="str">
        <f t="shared" ca="1" si="68"/>
        <v/>
      </c>
      <c r="O843" s="102" t="str">
        <f ca="1">IF(ROW()&lt;$O$3+$N$3+3,"",IF(OFFSET(E843,1-$N$3,0)="","",INT(AVERAGE(MAX((OFFSET(E843,1-$O$3,0)):(OFFSET(E843,2-($N$3+$O$3),0))),MIN((OFFSET(F843,1-$O$3,0)):(OFFSET(F843,2-($N$3+$O$3),0)))))))</f>
        <v/>
      </c>
      <c r="P843" s="65" t="str">
        <f t="shared" ca="1" si="65"/>
        <v/>
      </c>
      <c r="Q843" s="93" t="str">
        <f t="shared" ca="1" si="64"/>
        <v/>
      </c>
      <c r="R843" s="90"/>
      <c r="S843" s="65"/>
      <c r="T843" s="65"/>
      <c r="U843" s="145" t="str">
        <f ca="1">IFERROR(AVERAGE(OFFSET(G843,1-U$3,0):G843),"")</f>
        <v/>
      </c>
      <c r="V843" s="85"/>
      <c r="W843" s="93"/>
      <c r="X843" s="146">
        <f t="shared" ca="1" si="66"/>
        <v>-1</v>
      </c>
      <c r="Y843" s="92"/>
      <c r="Z843" s="81"/>
      <c r="AA843" s="65"/>
      <c r="AB843" s="103"/>
      <c r="AC843" s="103"/>
      <c r="AD843" s="103"/>
      <c r="AE843" s="65"/>
      <c r="AF843" s="81"/>
      <c r="AG843" s="65"/>
      <c r="AH843" s="65"/>
      <c r="AI843" s="81"/>
      <c r="AJ843" s="65"/>
      <c r="AK843" s="103"/>
      <c r="AL843" s="103"/>
      <c r="AM843" s="103"/>
      <c r="AN843" s="65"/>
      <c r="AO843" s="81"/>
      <c r="AP843" s="65"/>
      <c r="AQ843" s="64"/>
    </row>
    <row r="844" spans="1:43" ht="18" customHeight="1">
      <c r="A844" s="46"/>
      <c r="B844" s="47"/>
      <c r="C844" s="48"/>
      <c r="D844" s="46"/>
      <c r="E844" s="46"/>
      <c r="F844" s="46"/>
      <c r="G844" s="46"/>
      <c r="H844" s="57" t="str">
        <f ca="1">IF(AND(COUNT(OFFSET(G844,1-H$3,0):G844)&lt;&gt;H$3),"",IF(AND(COUNT(OFFSET(G844,1-H$3,0):G844)=H$3,H843=""),AVERAGE(OFFSET(G844,1-H$3,0):G844),IF(COUNT(H843=1),H843+2/(H$3+1)*(G844-H843))))</f>
        <v/>
      </c>
      <c r="I844" s="57" t="str">
        <f ca="1">IF(AND(COUNT(OFFSET(G844,1-I$3,0):G844)&lt;&gt;I$3),"",IF(AND(COUNT(OFFSET(G844,1-I$3,0):G844)=I$3,I843=""),AVERAGE(OFFSET(G844,1-I$3,0):G844),IF(COUNT(I843=1),I843+2/(I$3+1)*(G844-I843))))</f>
        <v/>
      </c>
      <c r="J844" s="58" t="str">
        <f t="shared" ca="1" si="67"/>
        <v/>
      </c>
      <c r="K844" s="58" t="str">
        <f ca="1">IF(AND(COUNT(OFFSET(J844,1-K$3,0):J844)&lt;&gt;K$3),"",IF(AND(COUNT(OFFSET(J844,1-K$3,0):J844)=K$3,K843=""),AVERAGE(OFFSET(J844,1-K$3,0):J844),IF(COUNT(K843=1),K843+2/(K$3+1)*(J844-K843))))</f>
        <v/>
      </c>
      <c r="L844" s="82" t="str">
        <f ca="1">IF(OR(ROW()&lt;$L$3+3,E844=""),"",INT(AVERAGE(MAX(OFFSET(E844,1-$L$3,0):E844),MIN(OFFSET(F844,1-$L$3,0):F844))))</f>
        <v/>
      </c>
      <c r="M844" s="82" t="str">
        <f ca="1">IF(OR(ROW()&lt;$M$3+3,E844=""),"",INT(AVERAGE(MAX(OFFSET(E844,1-$M$3,0):E844),MIN(OFFSET(F844,1-$M$3,0):F844))))</f>
        <v/>
      </c>
      <c r="N844" s="65" t="str">
        <f t="shared" ca="1" si="68"/>
        <v/>
      </c>
      <c r="O844" s="102" t="str">
        <f ca="1">IF(ROW()&lt;$O$3+$N$3+3,"",IF(OFFSET(E844,1-$N$3,0)="","",INT(AVERAGE(MAX((OFFSET(E844,1-$O$3,0)):(OFFSET(E844,2-($N$3+$O$3),0))),MIN((OFFSET(F844,1-$O$3,0)):(OFFSET(F844,2-($N$3+$O$3),0)))))))</f>
        <v/>
      </c>
      <c r="P844" s="65" t="str">
        <f t="shared" ca="1" si="65"/>
        <v/>
      </c>
      <c r="Q844" s="93" t="str">
        <f t="shared" ca="1" si="64"/>
        <v/>
      </c>
      <c r="R844" s="90"/>
      <c r="S844" s="65"/>
      <c r="T844" s="65"/>
      <c r="U844" s="145" t="str">
        <f ca="1">IFERROR(AVERAGE(OFFSET(G844,1-U$3,0):G844),"")</f>
        <v/>
      </c>
      <c r="V844" s="85"/>
      <c r="W844" s="93"/>
      <c r="X844" s="146">
        <f t="shared" ca="1" si="66"/>
        <v>-1</v>
      </c>
      <c r="Y844" s="92"/>
      <c r="Z844" s="81"/>
      <c r="AA844" s="65"/>
      <c r="AB844" s="103"/>
      <c r="AC844" s="103"/>
      <c r="AD844" s="103"/>
      <c r="AE844" s="65"/>
      <c r="AF844" s="81"/>
      <c r="AG844" s="65"/>
      <c r="AH844" s="65"/>
      <c r="AI844" s="81"/>
      <c r="AJ844" s="65"/>
      <c r="AK844" s="103"/>
      <c r="AL844" s="103"/>
      <c r="AM844" s="103"/>
      <c r="AN844" s="65"/>
      <c r="AO844" s="81"/>
      <c r="AP844" s="65"/>
      <c r="AQ844" s="64"/>
    </row>
    <row r="845" spans="1:43" ht="18" customHeight="1">
      <c r="A845" s="46"/>
      <c r="B845" s="47"/>
      <c r="C845" s="48"/>
      <c r="D845" s="46"/>
      <c r="E845" s="46"/>
      <c r="F845" s="46"/>
      <c r="G845" s="46"/>
      <c r="H845" s="57" t="str">
        <f ca="1">IF(AND(COUNT(OFFSET(G845,1-H$3,0):G845)&lt;&gt;H$3),"",IF(AND(COUNT(OFFSET(G845,1-H$3,0):G845)=H$3,H844=""),AVERAGE(OFFSET(G845,1-H$3,0):G845),IF(COUNT(H844=1),H844+2/(H$3+1)*(G845-H844))))</f>
        <v/>
      </c>
      <c r="I845" s="57" t="str">
        <f ca="1">IF(AND(COUNT(OFFSET(G845,1-I$3,0):G845)&lt;&gt;I$3),"",IF(AND(COUNT(OFFSET(G845,1-I$3,0):G845)=I$3,I844=""),AVERAGE(OFFSET(G845,1-I$3,0):G845),IF(COUNT(I844=1),I844+2/(I$3+1)*(G845-I844))))</f>
        <v/>
      </c>
      <c r="J845" s="58" t="str">
        <f t="shared" ca="1" si="67"/>
        <v/>
      </c>
      <c r="K845" s="58" t="str">
        <f ca="1">IF(AND(COUNT(OFFSET(J845,1-K$3,0):J845)&lt;&gt;K$3),"",IF(AND(COUNT(OFFSET(J845,1-K$3,0):J845)=K$3,K844=""),AVERAGE(OFFSET(J845,1-K$3,0):J845),IF(COUNT(K844=1),K844+2/(K$3+1)*(J845-K844))))</f>
        <v/>
      </c>
      <c r="L845" s="82" t="str">
        <f ca="1">IF(OR(ROW()&lt;$L$3+3,E845=""),"",INT(AVERAGE(MAX(OFFSET(E845,1-$L$3,0):E845),MIN(OFFSET(F845,1-$L$3,0):F845))))</f>
        <v/>
      </c>
      <c r="M845" s="82" t="str">
        <f ca="1">IF(OR(ROW()&lt;$M$3+3,E845=""),"",INT(AVERAGE(MAX(OFFSET(E845,1-$M$3,0):E845),MIN(OFFSET(F845,1-$M$3,0):F845))))</f>
        <v/>
      </c>
      <c r="N845" s="65" t="str">
        <f t="shared" ca="1" si="68"/>
        <v/>
      </c>
      <c r="O845" s="102" t="str">
        <f ca="1">IF(ROW()&lt;$O$3+$N$3+3,"",IF(OFFSET(E845,1-$N$3,0)="","",INT(AVERAGE(MAX((OFFSET(E845,1-$O$3,0)):(OFFSET(E845,2-($N$3+$O$3),0))),MIN((OFFSET(F845,1-$O$3,0)):(OFFSET(F845,2-($N$3+$O$3),0)))))))</f>
        <v/>
      </c>
      <c r="P845" s="65" t="str">
        <f t="shared" ca="1" si="65"/>
        <v/>
      </c>
      <c r="Q845" s="93" t="str">
        <f t="shared" ca="1" si="64"/>
        <v/>
      </c>
      <c r="R845" s="90"/>
      <c r="S845" s="65"/>
      <c r="T845" s="65"/>
      <c r="U845" s="145" t="str">
        <f ca="1">IFERROR(AVERAGE(OFFSET(G845,1-U$3,0):G845),"")</f>
        <v/>
      </c>
      <c r="V845" s="85"/>
      <c r="W845" s="93"/>
      <c r="X845" s="146">
        <f t="shared" ca="1" si="66"/>
        <v>-1</v>
      </c>
      <c r="Y845" s="92"/>
      <c r="Z845" s="81"/>
      <c r="AA845" s="65"/>
      <c r="AB845" s="103"/>
      <c r="AC845" s="103"/>
      <c r="AD845" s="103"/>
      <c r="AE845" s="65"/>
      <c r="AF845" s="81"/>
      <c r="AG845" s="65"/>
      <c r="AH845" s="65"/>
      <c r="AI845" s="81"/>
      <c r="AJ845" s="65"/>
      <c r="AK845" s="103"/>
      <c r="AL845" s="103"/>
      <c r="AM845" s="103"/>
      <c r="AN845" s="65"/>
      <c r="AO845" s="81"/>
      <c r="AP845" s="65"/>
      <c r="AQ845" s="64"/>
    </row>
    <row r="846" spans="1:43" ht="18" customHeight="1">
      <c r="A846" s="46"/>
      <c r="B846" s="47"/>
      <c r="C846" s="48"/>
      <c r="D846" s="46"/>
      <c r="E846" s="46"/>
      <c r="F846" s="46"/>
      <c r="G846" s="46"/>
      <c r="H846" s="57" t="str">
        <f ca="1">IF(AND(COUNT(OFFSET(G846,1-H$3,0):G846)&lt;&gt;H$3),"",IF(AND(COUNT(OFFSET(G846,1-H$3,0):G846)=H$3,H845=""),AVERAGE(OFFSET(G846,1-H$3,0):G846),IF(COUNT(H845=1),H845+2/(H$3+1)*(G846-H845))))</f>
        <v/>
      </c>
      <c r="I846" s="57" t="str">
        <f ca="1">IF(AND(COUNT(OFFSET(G846,1-I$3,0):G846)&lt;&gt;I$3),"",IF(AND(COUNT(OFFSET(G846,1-I$3,0):G846)=I$3,I845=""),AVERAGE(OFFSET(G846,1-I$3,0):G846),IF(COUNT(I845=1),I845+2/(I$3+1)*(G846-I845))))</f>
        <v/>
      </c>
      <c r="J846" s="58" t="str">
        <f t="shared" ca="1" si="67"/>
        <v/>
      </c>
      <c r="K846" s="58" t="str">
        <f ca="1">IF(AND(COUNT(OFFSET(J846,1-K$3,0):J846)&lt;&gt;K$3),"",IF(AND(COUNT(OFFSET(J846,1-K$3,0):J846)=K$3,K845=""),AVERAGE(OFFSET(J846,1-K$3,0):J846),IF(COUNT(K845=1),K845+2/(K$3+1)*(J846-K845))))</f>
        <v/>
      </c>
      <c r="L846" s="82" t="str">
        <f ca="1">IF(OR(ROW()&lt;$L$3+3,E846=""),"",INT(AVERAGE(MAX(OFFSET(E846,1-$L$3,0):E846),MIN(OFFSET(F846,1-$L$3,0):F846))))</f>
        <v/>
      </c>
      <c r="M846" s="82" t="str">
        <f ca="1">IF(OR(ROW()&lt;$M$3+3,E846=""),"",INT(AVERAGE(MAX(OFFSET(E846,1-$M$3,0):E846),MIN(OFFSET(F846,1-$M$3,0):F846))))</f>
        <v/>
      </c>
      <c r="N846" s="65" t="str">
        <f t="shared" ca="1" si="68"/>
        <v/>
      </c>
      <c r="O846" s="102" t="str">
        <f ca="1">IF(ROW()&lt;$O$3+$N$3+3,"",IF(OFFSET(E846,1-$N$3,0)="","",INT(AVERAGE(MAX((OFFSET(E846,1-$O$3,0)):(OFFSET(E846,2-($N$3+$O$3),0))),MIN((OFFSET(F846,1-$O$3,0)):(OFFSET(F846,2-($N$3+$O$3),0)))))))</f>
        <v/>
      </c>
      <c r="P846" s="65" t="str">
        <f t="shared" ca="1" si="65"/>
        <v/>
      </c>
      <c r="Q846" s="93" t="str">
        <f t="shared" ca="1" si="64"/>
        <v/>
      </c>
      <c r="R846" s="90"/>
      <c r="S846" s="65"/>
      <c r="T846" s="65"/>
      <c r="U846" s="145" t="str">
        <f ca="1">IFERROR(AVERAGE(OFFSET(G846,1-U$3,0):G846),"")</f>
        <v/>
      </c>
      <c r="V846" s="85"/>
      <c r="W846" s="93"/>
      <c r="X846" s="146">
        <f t="shared" ca="1" si="66"/>
        <v>-1</v>
      </c>
      <c r="Y846" s="92"/>
      <c r="Z846" s="81"/>
      <c r="AA846" s="65"/>
      <c r="AB846" s="103"/>
      <c r="AC846" s="103"/>
      <c r="AD846" s="103"/>
      <c r="AE846" s="65"/>
      <c r="AF846" s="81"/>
      <c r="AG846" s="65"/>
      <c r="AH846" s="65"/>
      <c r="AI846" s="81"/>
      <c r="AJ846" s="65"/>
      <c r="AK846" s="103"/>
      <c r="AL846" s="103"/>
      <c r="AM846" s="103"/>
      <c r="AN846" s="65"/>
      <c r="AO846" s="81"/>
      <c r="AP846" s="65"/>
      <c r="AQ846" s="64"/>
    </row>
    <row r="847" spans="1:43" ht="18" customHeight="1">
      <c r="A847" s="46"/>
      <c r="B847" s="47"/>
      <c r="C847" s="48"/>
      <c r="D847" s="46"/>
      <c r="E847" s="46"/>
      <c r="F847" s="46"/>
      <c r="G847" s="46"/>
      <c r="H847" s="57" t="str">
        <f ca="1">IF(AND(COUNT(OFFSET(G847,1-H$3,0):G847)&lt;&gt;H$3),"",IF(AND(COUNT(OFFSET(G847,1-H$3,0):G847)=H$3,H846=""),AVERAGE(OFFSET(G847,1-H$3,0):G847),IF(COUNT(H846=1),H846+2/(H$3+1)*(G847-H846))))</f>
        <v/>
      </c>
      <c r="I847" s="57" t="str">
        <f ca="1">IF(AND(COUNT(OFFSET(G847,1-I$3,0):G847)&lt;&gt;I$3),"",IF(AND(COUNT(OFFSET(G847,1-I$3,0):G847)=I$3,I846=""),AVERAGE(OFFSET(G847,1-I$3,0):G847),IF(COUNT(I846=1),I846+2/(I$3+1)*(G847-I846))))</f>
        <v/>
      </c>
      <c r="J847" s="58" t="str">
        <f t="shared" ca="1" si="67"/>
        <v/>
      </c>
      <c r="K847" s="58" t="str">
        <f ca="1">IF(AND(COUNT(OFFSET(J847,1-K$3,0):J847)&lt;&gt;K$3),"",IF(AND(COUNT(OFFSET(J847,1-K$3,0):J847)=K$3,K846=""),AVERAGE(OFFSET(J847,1-K$3,0):J847),IF(COUNT(K846=1),K846+2/(K$3+1)*(J847-K846))))</f>
        <v/>
      </c>
      <c r="L847" s="82" t="str">
        <f ca="1">IF(OR(ROW()&lt;$L$3+3,E847=""),"",INT(AVERAGE(MAX(OFFSET(E847,1-$L$3,0):E847),MIN(OFFSET(F847,1-$L$3,0):F847))))</f>
        <v/>
      </c>
      <c r="M847" s="82" t="str">
        <f ca="1">IF(OR(ROW()&lt;$M$3+3,E847=""),"",INT(AVERAGE(MAX(OFFSET(E847,1-$M$3,0):E847),MIN(OFFSET(F847,1-$M$3,0):F847))))</f>
        <v/>
      </c>
      <c r="N847" s="65" t="str">
        <f t="shared" ca="1" si="68"/>
        <v/>
      </c>
      <c r="O847" s="102" t="str">
        <f ca="1">IF(ROW()&lt;$O$3+$N$3+3,"",IF(OFFSET(E847,1-$N$3,0)="","",INT(AVERAGE(MAX((OFFSET(E847,1-$O$3,0)):(OFFSET(E847,2-($N$3+$O$3),0))),MIN((OFFSET(F847,1-$O$3,0)):(OFFSET(F847,2-($N$3+$O$3),0)))))))</f>
        <v/>
      </c>
      <c r="P847" s="65" t="str">
        <f t="shared" ca="1" si="65"/>
        <v/>
      </c>
      <c r="Q847" s="93" t="str">
        <f t="shared" ca="1" si="64"/>
        <v/>
      </c>
      <c r="R847" s="90"/>
      <c r="S847" s="65"/>
      <c r="T847" s="65"/>
      <c r="U847" s="145" t="str">
        <f ca="1">IFERROR(AVERAGE(OFFSET(G847,1-U$3,0):G847),"")</f>
        <v/>
      </c>
      <c r="V847" s="85"/>
      <c r="W847" s="93"/>
      <c r="X847" s="146">
        <f t="shared" ca="1" si="66"/>
        <v>-1</v>
      </c>
      <c r="Y847" s="92"/>
      <c r="Z847" s="81"/>
      <c r="AA847" s="65"/>
      <c r="AB847" s="103"/>
      <c r="AC847" s="103"/>
      <c r="AD847" s="103"/>
      <c r="AE847" s="65"/>
      <c r="AF847" s="81"/>
      <c r="AG847" s="65"/>
      <c r="AH847" s="65"/>
      <c r="AI847" s="81"/>
      <c r="AJ847" s="65"/>
      <c r="AK847" s="103"/>
      <c r="AL847" s="103"/>
      <c r="AM847" s="103"/>
      <c r="AN847" s="65"/>
      <c r="AO847" s="81"/>
      <c r="AP847" s="65"/>
      <c r="AQ847" s="64"/>
    </row>
    <row r="848" spans="1:43" ht="18" customHeight="1">
      <c r="A848" s="46"/>
      <c r="B848" s="47"/>
      <c r="C848" s="48"/>
      <c r="D848" s="46"/>
      <c r="E848" s="46"/>
      <c r="F848" s="46"/>
      <c r="G848" s="46"/>
      <c r="H848" s="57" t="str">
        <f ca="1">IF(AND(COUNT(OFFSET(G848,1-H$3,0):G848)&lt;&gt;H$3),"",IF(AND(COUNT(OFFSET(G848,1-H$3,0):G848)=H$3,H847=""),AVERAGE(OFFSET(G848,1-H$3,0):G848),IF(COUNT(H847=1),H847+2/(H$3+1)*(G848-H847))))</f>
        <v/>
      </c>
      <c r="I848" s="57" t="str">
        <f ca="1">IF(AND(COUNT(OFFSET(G848,1-I$3,0):G848)&lt;&gt;I$3),"",IF(AND(COUNT(OFFSET(G848,1-I$3,0):G848)=I$3,I847=""),AVERAGE(OFFSET(G848,1-I$3,0):G848),IF(COUNT(I847=1),I847+2/(I$3+1)*(G848-I847))))</f>
        <v/>
      </c>
      <c r="J848" s="58" t="str">
        <f t="shared" ca="1" si="67"/>
        <v/>
      </c>
      <c r="K848" s="58" t="str">
        <f ca="1">IF(AND(COUNT(OFFSET(J848,1-K$3,0):J848)&lt;&gt;K$3),"",IF(AND(COUNT(OFFSET(J848,1-K$3,0):J848)=K$3,K847=""),AVERAGE(OFFSET(J848,1-K$3,0):J848),IF(COUNT(K847=1),K847+2/(K$3+1)*(J848-K847))))</f>
        <v/>
      </c>
      <c r="L848" s="82" t="str">
        <f ca="1">IF(OR(ROW()&lt;$L$3+3,E848=""),"",INT(AVERAGE(MAX(OFFSET(E848,1-$L$3,0):E848),MIN(OFFSET(F848,1-$L$3,0):F848))))</f>
        <v/>
      </c>
      <c r="M848" s="82" t="str">
        <f ca="1">IF(OR(ROW()&lt;$M$3+3,E848=""),"",INT(AVERAGE(MAX(OFFSET(E848,1-$M$3,0):E848),MIN(OFFSET(F848,1-$M$3,0):F848))))</f>
        <v/>
      </c>
      <c r="N848" s="65" t="str">
        <f t="shared" ca="1" si="68"/>
        <v/>
      </c>
      <c r="O848" s="102" t="str">
        <f ca="1">IF(ROW()&lt;$O$3+$N$3+3,"",IF(OFFSET(E848,1-$N$3,0)="","",INT(AVERAGE(MAX((OFFSET(E848,1-$O$3,0)):(OFFSET(E848,2-($N$3+$O$3),0))),MIN((OFFSET(F848,1-$O$3,0)):(OFFSET(F848,2-($N$3+$O$3),0)))))))</f>
        <v/>
      </c>
      <c r="P848" s="65" t="str">
        <f t="shared" ca="1" si="65"/>
        <v/>
      </c>
      <c r="Q848" s="93" t="str">
        <f t="shared" ref="Q848:Q911" ca="1" si="69">IF(OFFSET(G848,1-$Q$3,0)="","",OFFSET(G848,1-$Q$3,0))</f>
        <v/>
      </c>
      <c r="R848" s="90"/>
      <c r="S848" s="65"/>
      <c r="T848" s="65"/>
      <c r="U848" s="145" t="str">
        <f ca="1">IFERROR(AVERAGE(OFFSET(G848,1-U$3,0):G848),"")</f>
        <v/>
      </c>
      <c r="V848" s="85"/>
      <c r="W848" s="93"/>
      <c r="X848" s="146">
        <f t="shared" ca="1" si="66"/>
        <v>-1</v>
      </c>
      <c r="Y848" s="92"/>
      <c r="Z848" s="81"/>
      <c r="AA848" s="65"/>
      <c r="AB848" s="103"/>
      <c r="AC848" s="103"/>
      <c r="AD848" s="103"/>
      <c r="AE848" s="65"/>
      <c r="AF848" s="81"/>
      <c r="AG848" s="65"/>
      <c r="AH848" s="65"/>
      <c r="AI848" s="81"/>
      <c r="AJ848" s="65"/>
      <c r="AK848" s="103"/>
      <c r="AL848" s="103"/>
      <c r="AM848" s="103"/>
      <c r="AN848" s="65"/>
      <c r="AO848" s="81"/>
      <c r="AP848" s="65"/>
      <c r="AQ848" s="64"/>
    </row>
    <row r="849" spans="1:43" ht="18" customHeight="1">
      <c r="A849" s="46"/>
      <c r="B849" s="47"/>
      <c r="C849" s="48"/>
      <c r="D849" s="46"/>
      <c r="E849" s="46"/>
      <c r="F849" s="46"/>
      <c r="G849" s="46"/>
      <c r="H849" s="57" t="str">
        <f ca="1">IF(AND(COUNT(OFFSET(G849,1-H$3,0):G849)&lt;&gt;H$3),"",IF(AND(COUNT(OFFSET(G849,1-H$3,0):G849)=H$3,H848=""),AVERAGE(OFFSET(G849,1-H$3,0):G849),IF(COUNT(H848=1),H848+2/(H$3+1)*(G849-H848))))</f>
        <v/>
      </c>
      <c r="I849" s="57" t="str">
        <f ca="1">IF(AND(COUNT(OFFSET(G849,1-I$3,0):G849)&lt;&gt;I$3),"",IF(AND(COUNT(OFFSET(G849,1-I$3,0):G849)=I$3,I848=""),AVERAGE(OFFSET(G849,1-I$3,0):G849),IF(COUNT(I848=1),I848+2/(I$3+1)*(G849-I848))))</f>
        <v/>
      </c>
      <c r="J849" s="58" t="str">
        <f t="shared" ca="1" si="67"/>
        <v/>
      </c>
      <c r="K849" s="58" t="str">
        <f ca="1">IF(AND(COUNT(OFFSET(J849,1-K$3,0):J849)&lt;&gt;K$3),"",IF(AND(COUNT(OFFSET(J849,1-K$3,0):J849)=K$3,K848=""),AVERAGE(OFFSET(J849,1-K$3,0):J849),IF(COUNT(K848=1),K848+2/(K$3+1)*(J849-K848))))</f>
        <v/>
      </c>
      <c r="L849" s="82" t="str">
        <f ca="1">IF(OR(ROW()&lt;$L$3+3,E849=""),"",INT(AVERAGE(MAX(OFFSET(E849,1-$L$3,0):E849),MIN(OFFSET(F849,1-$L$3,0):F849))))</f>
        <v/>
      </c>
      <c r="M849" s="82" t="str">
        <f ca="1">IF(OR(ROW()&lt;$M$3+3,E849=""),"",INT(AVERAGE(MAX(OFFSET(E849,1-$M$3,0):E849),MIN(OFFSET(F849,1-$M$3,0):F849))))</f>
        <v/>
      </c>
      <c r="N849" s="65" t="str">
        <f t="shared" ca="1" si="68"/>
        <v/>
      </c>
      <c r="O849" s="102" t="str">
        <f ca="1">IF(ROW()&lt;$O$3+$N$3+3,"",IF(OFFSET(E849,1-$N$3,0)="","",INT(AVERAGE(MAX((OFFSET(E849,1-$O$3,0)):(OFFSET(E849,2-($N$3+$O$3),0))),MIN((OFFSET(F849,1-$O$3,0)):(OFFSET(F849,2-($N$3+$O$3),0)))))))</f>
        <v/>
      </c>
      <c r="P849" s="65" t="str">
        <f t="shared" ca="1" si="65"/>
        <v/>
      </c>
      <c r="Q849" s="93" t="str">
        <f t="shared" ca="1" si="69"/>
        <v/>
      </c>
      <c r="R849" s="90"/>
      <c r="S849" s="65"/>
      <c r="T849" s="65"/>
      <c r="U849" s="145" t="str">
        <f ca="1">IFERROR(AVERAGE(OFFSET(G849,1-U$3,0):G849),"")</f>
        <v/>
      </c>
      <c r="V849" s="85"/>
      <c r="W849" s="93"/>
      <c r="X849" s="146">
        <f t="shared" ca="1" si="66"/>
        <v>-1</v>
      </c>
      <c r="Y849" s="92"/>
      <c r="Z849" s="81"/>
      <c r="AA849" s="65"/>
      <c r="AB849" s="103"/>
      <c r="AC849" s="103"/>
      <c r="AD849" s="103"/>
      <c r="AE849" s="65"/>
      <c r="AF849" s="81"/>
      <c r="AG849" s="65"/>
      <c r="AH849" s="65"/>
      <c r="AI849" s="81"/>
      <c r="AJ849" s="65"/>
      <c r="AK849" s="103"/>
      <c r="AL849" s="103"/>
      <c r="AM849" s="103"/>
      <c r="AN849" s="65"/>
      <c r="AO849" s="81"/>
      <c r="AP849" s="65"/>
      <c r="AQ849" s="64"/>
    </row>
    <row r="850" spans="1:43" ht="18" customHeight="1">
      <c r="A850" s="46"/>
      <c r="B850" s="47"/>
      <c r="C850" s="48"/>
      <c r="D850" s="46"/>
      <c r="E850" s="46"/>
      <c r="F850" s="46"/>
      <c r="G850" s="46"/>
      <c r="H850" s="57" t="str">
        <f ca="1">IF(AND(COUNT(OFFSET(G850,1-H$3,0):G850)&lt;&gt;H$3),"",IF(AND(COUNT(OFFSET(G850,1-H$3,0):G850)=H$3,H849=""),AVERAGE(OFFSET(G850,1-H$3,0):G850),IF(COUNT(H849=1),H849+2/(H$3+1)*(G850-H849))))</f>
        <v/>
      </c>
      <c r="I850" s="57" t="str">
        <f ca="1">IF(AND(COUNT(OFFSET(G850,1-I$3,0):G850)&lt;&gt;I$3),"",IF(AND(COUNT(OFFSET(G850,1-I$3,0):G850)=I$3,I849=""),AVERAGE(OFFSET(G850,1-I$3,0):G850),IF(COUNT(I849=1),I849+2/(I$3+1)*(G850-I849))))</f>
        <v/>
      </c>
      <c r="J850" s="58" t="str">
        <f t="shared" ca="1" si="67"/>
        <v/>
      </c>
      <c r="K850" s="58" t="str">
        <f ca="1">IF(AND(COUNT(OFFSET(J850,1-K$3,0):J850)&lt;&gt;K$3),"",IF(AND(COUNT(OFFSET(J850,1-K$3,0):J850)=K$3,K849=""),AVERAGE(OFFSET(J850,1-K$3,0):J850),IF(COUNT(K849=1),K849+2/(K$3+1)*(J850-K849))))</f>
        <v/>
      </c>
      <c r="L850" s="82" t="str">
        <f ca="1">IF(OR(ROW()&lt;$L$3+3,E850=""),"",INT(AVERAGE(MAX(OFFSET(E850,1-$L$3,0):E850),MIN(OFFSET(F850,1-$L$3,0):F850))))</f>
        <v/>
      </c>
      <c r="M850" s="82" t="str">
        <f ca="1">IF(OR(ROW()&lt;$M$3+3,E850=""),"",INT(AVERAGE(MAX(OFFSET(E850,1-$M$3,0):E850),MIN(OFFSET(F850,1-$M$3,0):F850))))</f>
        <v/>
      </c>
      <c r="N850" s="65" t="str">
        <f t="shared" ca="1" si="68"/>
        <v/>
      </c>
      <c r="O850" s="102" t="str">
        <f ca="1">IF(ROW()&lt;$O$3+$N$3+3,"",IF(OFFSET(E850,1-$N$3,0)="","",INT(AVERAGE(MAX((OFFSET(E850,1-$O$3,0)):(OFFSET(E850,2-($N$3+$O$3),0))),MIN((OFFSET(F850,1-$O$3,0)):(OFFSET(F850,2-($N$3+$O$3),0)))))))</f>
        <v/>
      </c>
      <c r="P850" s="65" t="str">
        <f t="shared" ca="1" si="65"/>
        <v/>
      </c>
      <c r="Q850" s="93" t="str">
        <f t="shared" ca="1" si="69"/>
        <v/>
      </c>
      <c r="R850" s="90"/>
      <c r="S850" s="65"/>
      <c r="T850" s="65"/>
      <c r="U850" s="145" t="str">
        <f ca="1">IFERROR(AVERAGE(OFFSET(G850,1-U$3,0):G850),"")</f>
        <v/>
      </c>
      <c r="V850" s="85"/>
      <c r="W850" s="93"/>
      <c r="X850" s="146">
        <f t="shared" ca="1" si="66"/>
        <v>-1</v>
      </c>
      <c r="Y850" s="92"/>
      <c r="Z850" s="81"/>
      <c r="AA850" s="65"/>
      <c r="AB850" s="103"/>
      <c r="AC850" s="103"/>
      <c r="AD850" s="103"/>
      <c r="AE850" s="65"/>
      <c r="AF850" s="81"/>
      <c r="AG850" s="65"/>
      <c r="AH850" s="65"/>
      <c r="AI850" s="81"/>
      <c r="AJ850" s="65"/>
      <c r="AK850" s="103"/>
      <c r="AL850" s="103"/>
      <c r="AM850" s="103"/>
      <c r="AN850" s="65"/>
      <c r="AO850" s="81"/>
      <c r="AP850" s="65"/>
      <c r="AQ850" s="64"/>
    </row>
    <row r="851" spans="1:43" ht="18" customHeight="1">
      <c r="A851" s="46"/>
      <c r="B851" s="47"/>
      <c r="C851" s="48"/>
      <c r="D851" s="46"/>
      <c r="E851" s="46"/>
      <c r="F851" s="46"/>
      <c r="G851" s="46"/>
      <c r="H851" s="57" t="str">
        <f ca="1">IF(AND(COUNT(OFFSET(G851,1-H$3,0):G851)&lt;&gt;H$3),"",IF(AND(COUNT(OFFSET(G851,1-H$3,0):G851)=H$3,H850=""),AVERAGE(OFFSET(G851,1-H$3,0):G851),IF(COUNT(H850=1),H850+2/(H$3+1)*(G851-H850))))</f>
        <v/>
      </c>
      <c r="I851" s="57" t="str">
        <f ca="1">IF(AND(COUNT(OFFSET(G851,1-I$3,0):G851)&lt;&gt;I$3),"",IF(AND(COUNT(OFFSET(G851,1-I$3,0):G851)=I$3,I850=""),AVERAGE(OFFSET(G851,1-I$3,0):G851),IF(COUNT(I850=1),I850+2/(I$3+1)*(G851-I850))))</f>
        <v/>
      </c>
      <c r="J851" s="58" t="str">
        <f t="shared" ca="1" si="67"/>
        <v/>
      </c>
      <c r="K851" s="58" t="str">
        <f ca="1">IF(AND(COUNT(OFFSET(J851,1-K$3,0):J851)&lt;&gt;K$3),"",IF(AND(COUNT(OFFSET(J851,1-K$3,0):J851)=K$3,K850=""),AVERAGE(OFFSET(J851,1-K$3,0):J851),IF(COUNT(K850=1),K850+2/(K$3+1)*(J851-K850))))</f>
        <v/>
      </c>
      <c r="L851" s="82" t="str">
        <f ca="1">IF(OR(ROW()&lt;$L$3+3,E851=""),"",INT(AVERAGE(MAX(OFFSET(E851,1-$L$3,0):E851),MIN(OFFSET(F851,1-$L$3,0):F851))))</f>
        <v/>
      </c>
      <c r="M851" s="82" t="str">
        <f ca="1">IF(OR(ROW()&lt;$M$3+3,E851=""),"",INT(AVERAGE(MAX(OFFSET(E851,1-$M$3,0):E851),MIN(OFFSET(F851,1-$M$3,0):F851))))</f>
        <v/>
      </c>
      <c r="N851" s="65" t="str">
        <f t="shared" ca="1" si="68"/>
        <v/>
      </c>
      <c r="O851" s="102" t="str">
        <f ca="1">IF(ROW()&lt;$O$3+$N$3+3,"",IF(OFFSET(E851,1-$N$3,0)="","",INT(AVERAGE(MAX((OFFSET(E851,1-$O$3,0)):(OFFSET(E851,2-($N$3+$O$3),0))),MIN((OFFSET(F851,1-$O$3,0)):(OFFSET(F851,2-($N$3+$O$3),0)))))))</f>
        <v/>
      </c>
      <c r="P851" s="65" t="str">
        <f t="shared" ca="1" si="65"/>
        <v/>
      </c>
      <c r="Q851" s="93" t="str">
        <f t="shared" ca="1" si="69"/>
        <v/>
      </c>
      <c r="R851" s="90"/>
      <c r="S851" s="65"/>
      <c r="T851" s="65"/>
      <c r="U851" s="145" t="str">
        <f ca="1">IFERROR(AVERAGE(OFFSET(G851,1-U$3,0):G851),"")</f>
        <v/>
      </c>
      <c r="V851" s="85"/>
      <c r="W851" s="93"/>
      <c r="X851" s="146">
        <f t="shared" ca="1" si="66"/>
        <v>-1</v>
      </c>
      <c r="Y851" s="92"/>
      <c r="Z851" s="81"/>
      <c r="AA851" s="65"/>
      <c r="AB851" s="103"/>
      <c r="AC851" s="103"/>
      <c r="AD851" s="103"/>
      <c r="AE851" s="65"/>
      <c r="AF851" s="81"/>
      <c r="AG851" s="65"/>
      <c r="AH851" s="65"/>
      <c r="AI851" s="81"/>
      <c r="AJ851" s="65"/>
      <c r="AK851" s="103"/>
      <c r="AL851" s="103"/>
      <c r="AM851" s="103"/>
      <c r="AN851" s="65"/>
      <c r="AO851" s="81"/>
      <c r="AP851" s="65"/>
      <c r="AQ851" s="64"/>
    </row>
    <row r="852" spans="1:43" ht="18" customHeight="1">
      <c r="A852" s="46"/>
      <c r="B852" s="47"/>
      <c r="C852" s="48"/>
      <c r="D852" s="46"/>
      <c r="E852" s="46"/>
      <c r="F852" s="46"/>
      <c r="G852" s="46"/>
      <c r="H852" s="57" t="str">
        <f ca="1">IF(AND(COUNT(OFFSET(G852,1-H$3,0):G852)&lt;&gt;H$3),"",IF(AND(COUNT(OFFSET(G852,1-H$3,0):G852)=H$3,H851=""),AVERAGE(OFFSET(G852,1-H$3,0):G852),IF(COUNT(H851=1),H851+2/(H$3+1)*(G852-H851))))</f>
        <v/>
      </c>
      <c r="I852" s="57" t="str">
        <f ca="1">IF(AND(COUNT(OFFSET(G852,1-I$3,0):G852)&lt;&gt;I$3),"",IF(AND(COUNT(OFFSET(G852,1-I$3,0):G852)=I$3,I851=""),AVERAGE(OFFSET(G852,1-I$3,0):G852),IF(COUNT(I851=1),I851+2/(I$3+1)*(G852-I851))))</f>
        <v/>
      </c>
      <c r="J852" s="58" t="str">
        <f t="shared" ca="1" si="67"/>
        <v/>
      </c>
      <c r="K852" s="58" t="str">
        <f ca="1">IF(AND(COUNT(OFFSET(J852,1-K$3,0):J852)&lt;&gt;K$3),"",IF(AND(COUNT(OFFSET(J852,1-K$3,0):J852)=K$3,K851=""),AVERAGE(OFFSET(J852,1-K$3,0):J852),IF(COUNT(K851=1),K851+2/(K$3+1)*(J852-K851))))</f>
        <v/>
      </c>
      <c r="L852" s="82" t="str">
        <f ca="1">IF(OR(ROW()&lt;$L$3+3,E852=""),"",INT(AVERAGE(MAX(OFFSET(E852,1-$L$3,0):E852),MIN(OFFSET(F852,1-$L$3,0):F852))))</f>
        <v/>
      </c>
      <c r="M852" s="82" t="str">
        <f ca="1">IF(OR(ROW()&lt;$M$3+3,E852=""),"",INT(AVERAGE(MAX(OFFSET(E852,1-$M$3,0):E852),MIN(OFFSET(F852,1-$M$3,0):F852))))</f>
        <v/>
      </c>
      <c r="N852" s="65" t="str">
        <f t="shared" ca="1" si="68"/>
        <v/>
      </c>
      <c r="O852" s="102" t="str">
        <f ca="1">IF(ROW()&lt;$O$3+$N$3+3,"",IF(OFFSET(E852,1-$N$3,0)="","",INT(AVERAGE(MAX((OFFSET(E852,1-$O$3,0)):(OFFSET(E852,2-($N$3+$O$3),0))),MIN((OFFSET(F852,1-$O$3,0)):(OFFSET(F852,2-($N$3+$O$3),0)))))))</f>
        <v/>
      </c>
      <c r="P852" s="65" t="str">
        <f t="shared" ca="1" si="65"/>
        <v/>
      </c>
      <c r="Q852" s="93" t="str">
        <f t="shared" ca="1" si="69"/>
        <v/>
      </c>
      <c r="R852" s="90"/>
      <c r="S852" s="65"/>
      <c r="T852" s="65"/>
      <c r="U852" s="145" t="str">
        <f ca="1">IFERROR(AVERAGE(OFFSET(G852,1-U$3,0):G852),"")</f>
        <v/>
      </c>
      <c r="V852" s="85"/>
      <c r="W852" s="93"/>
      <c r="X852" s="146">
        <f t="shared" ca="1" si="66"/>
        <v>-1</v>
      </c>
      <c r="Y852" s="92"/>
      <c r="Z852" s="81"/>
      <c r="AA852" s="65"/>
      <c r="AB852" s="103"/>
      <c r="AC852" s="103"/>
      <c r="AD852" s="103"/>
      <c r="AE852" s="65"/>
      <c r="AF852" s="81"/>
      <c r="AG852" s="65"/>
      <c r="AH852" s="65"/>
      <c r="AI852" s="81"/>
      <c r="AJ852" s="65"/>
      <c r="AK852" s="103"/>
      <c r="AL852" s="103"/>
      <c r="AM852" s="103"/>
      <c r="AN852" s="65"/>
      <c r="AO852" s="81"/>
      <c r="AP852" s="65"/>
      <c r="AQ852" s="64"/>
    </row>
    <row r="853" spans="1:43" ht="18" customHeight="1">
      <c r="A853" s="46"/>
      <c r="B853" s="47"/>
      <c r="C853" s="48"/>
      <c r="D853" s="46"/>
      <c r="E853" s="46"/>
      <c r="F853" s="46"/>
      <c r="G853" s="46"/>
      <c r="H853" s="57" t="str">
        <f ca="1">IF(AND(COUNT(OFFSET(G853,1-H$3,0):G853)&lt;&gt;H$3),"",IF(AND(COUNT(OFFSET(G853,1-H$3,0):G853)=H$3,H852=""),AVERAGE(OFFSET(G853,1-H$3,0):G853),IF(COUNT(H852=1),H852+2/(H$3+1)*(G853-H852))))</f>
        <v/>
      </c>
      <c r="I853" s="57" t="str">
        <f ca="1">IF(AND(COUNT(OFFSET(G853,1-I$3,0):G853)&lt;&gt;I$3),"",IF(AND(COUNT(OFFSET(G853,1-I$3,0):G853)=I$3,I852=""),AVERAGE(OFFSET(G853,1-I$3,0):G853),IF(COUNT(I852=1),I852+2/(I$3+1)*(G853-I852))))</f>
        <v/>
      </c>
      <c r="J853" s="58" t="str">
        <f t="shared" ca="1" si="67"/>
        <v/>
      </c>
      <c r="K853" s="58" t="str">
        <f ca="1">IF(AND(COUNT(OFFSET(J853,1-K$3,0):J853)&lt;&gt;K$3),"",IF(AND(COUNT(OFFSET(J853,1-K$3,0):J853)=K$3,K852=""),AVERAGE(OFFSET(J853,1-K$3,0):J853),IF(COUNT(K852=1),K852+2/(K$3+1)*(J853-K852))))</f>
        <v/>
      </c>
      <c r="L853" s="82" t="str">
        <f ca="1">IF(OR(ROW()&lt;$L$3+3,E853=""),"",INT(AVERAGE(MAX(OFFSET(E853,1-$L$3,0):E853),MIN(OFFSET(F853,1-$L$3,0):F853))))</f>
        <v/>
      </c>
      <c r="M853" s="82" t="str">
        <f ca="1">IF(OR(ROW()&lt;$M$3+3,E853=""),"",INT(AVERAGE(MAX(OFFSET(E853,1-$M$3,0):E853),MIN(OFFSET(F853,1-$M$3,0):F853))))</f>
        <v/>
      </c>
      <c r="N853" s="65" t="str">
        <f t="shared" ca="1" si="68"/>
        <v/>
      </c>
      <c r="O853" s="102" t="str">
        <f ca="1">IF(ROW()&lt;$O$3+$N$3+3,"",IF(OFFSET(E853,1-$N$3,0)="","",INT(AVERAGE(MAX((OFFSET(E853,1-$O$3,0)):(OFFSET(E853,2-($N$3+$O$3),0))),MIN((OFFSET(F853,1-$O$3,0)):(OFFSET(F853,2-($N$3+$O$3),0)))))))</f>
        <v/>
      </c>
      <c r="P853" s="65" t="str">
        <f t="shared" ca="1" si="65"/>
        <v/>
      </c>
      <c r="Q853" s="93" t="str">
        <f t="shared" ca="1" si="69"/>
        <v/>
      </c>
      <c r="R853" s="90"/>
      <c r="S853" s="65"/>
      <c r="T853" s="65"/>
      <c r="U853" s="145" t="str">
        <f ca="1">IFERROR(AVERAGE(OFFSET(G853,1-U$3,0):G853),"")</f>
        <v/>
      </c>
      <c r="V853" s="85"/>
      <c r="W853" s="93"/>
      <c r="X853" s="146">
        <f t="shared" ca="1" si="66"/>
        <v>-1</v>
      </c>
      <c r="Y853" s="92"/>
      <c r="Z853" s="81"/>
      <c r="AA853" s="65"/>
      <c r="AB853" s="103"/>
      <c r="AC853" s="103"/>
      <c r="AD853" s="103"/>
      <c r="AE853" s="65"/>
      <c r="AF853" s="81"/>
      <c r="AG853" s="65"/>
      <c r="AH853" s="65"/>
      <c r="AI853" s="81"/>
      <c r="AJ853" s="65"/>
      <c r="AK853" s="103"/>
      <c r="AL853" s="103"/>
      <c r="AM853" s="103"/>
      <c r="AN853" s="65"/>
      <c r="AO853" s="81"/>
      <c r="AP853" s="65"/>
      <c r="AQ853" s="64"/>
    </row>
    <row r="854" spans="1:43" ht="18" customHeight="1">
      <c r="A854" s="46"/>
      <c r="B854" s="47"/>
      <c r="C854" s="48"/>
      <c r="D854" s="46"/>
      <c r="E854" s="46"/>
      <c r="F854" s="46"/>
      <c r="G854" s="46"/>
      <c r="H854" s="57" t="str">
        <f ca="1">IF(AND(COUNT(OFFSET(G854,1-H$3,0):G854)&lt;&gt;H$3),"",IF(AND(COUNT(OFFSET(G854,1-H$3,0):G854)=H$3,H853=""),AVERAGE(OFFSET(G854,1-H$3,0):G854),IF(COUNT(H853=1),H853+2/(H$3+1)*(G854-H853))))</f>
        <v/>
      </c>
      <c r="I854" s="57" t="str">
        <f ca="1">IF(AND(COUNT(OFFSET(G854,1-I$3,0):G854)&lt;&gt;I$3),"",IF(AND(COUNT(OFFSET(G854,1-I$3,0):G854)=I$3,I853=""),AVERAGE(OFFSET(G854,1-I$3,0):G854),IF(COUNT(I853=1),I853+2/(I$3+1)*(G854-I853))))</f>
        <v/>
      </c>
      <c r="J854" s="58" t="str">
        <f t="shared" ca="1" si="67"/>
        <v/>
      </c>
      <c r="K854" s="58" t="str">
        <f ca="1">IF(AND(COUNT(OFFSET(J854,1-K$3,0):J854)&lt;&gt;K$3),"",IF(AND(COUNT(OFFSET(J854,1-K$3,0):J854)=K$3,K853=""),AVERAGE(OFFSET(J854,1-K$3,0):J854),IF(COUNT(K853=1),K853+2/(K$3+1)*(J854-K853))))</f>
        <v/>
      </c>
      <c r="L854" s="82" t="str">
        <f ca="1">IF(OR(ROW()&lt;$L$3+3,E854=""),"",INT(AVERAGE(MAX(OFFSET(E854,1-$L$3,0):E854),MIN(OFFSET(F854,1-$L$3,0):F854))))</f>
        <v/>
      </c>
      <c r="M854" s="82" t="str">
        <f ca="1">IF(OR(ROW()&lt;$M$3+3,E854=""),"",INT(AVERAGE(MAX(OFFSET(E854,1-$M$3,0):E854),MIN(OFFSET(F854,1-$M$3,0):F854))))</f>
        <v/>
      </c>
      <c r="N854" s="65" t="str">
        <f t="shared" ca="1" si="68"/>
        <v/>
      </c>
      <c r="O854" s="102" t="str">
        <f ca="1">IF(ROW()&lt;$O$3+$N$3+3,"",IF(OFFSET(E854,1-$N$3,0)="","",INT(AVERAGE(MAX((OFFSET(E854,1-$O$3,0)):(OFFSET(E854,2-($N$3+$O$3),0))),MIN((OFFSET(F854,1-$O$3,0)):(OFFSET(F854,2-($N$3+$O$3),0)))))))</f>
        <v/>
      </c>
      <c r="P854" s="65" t="str">
        <f t="shared" ca="1" si="65"/>
        <v/>
      </c>
      <c r="Q854" s="93" t="str">
        <f t="shared" ca="1" si="69"/>
        <v/>
      </c>
      <c r="R854" s="90"/>
      <c r="S854" s="65"/>
      <c r="T854" s="65"/>
      <c r="U854" s="145" t="str">
        <f ca="1">IFERROR(AVERAGE(OFFSET(G854,1-U$3,0):G854),"")</f>
        <v/>
      </c>
      <c r="V854" s="85"/>
      <c r="W854" s="93"/>
      <c r="X854" s="146">
        <f t="shared" ca="1" si="66"/>
        <v>-1</v>
      </c>
      <c r="Y854" s="92"/>
      <c r="Z854" s="81"/>
      <c r="AA854" s="65"/>
      <c r="AB854" s="103"/>
      <c r="AC854" s="103"/>
      <c r="AD854" s="103"/>
      <c r="AE854" s="65"/>
      <c r="AF854" s="81"/>
      <c r="AG854" s="65"/>
      <c r="AH854" s="65"/>
      <c r="AI854" s="81"/>
      <c r="AJ854" s="65"/>
      <c r="AK854" s="103"/>
      <c r="AL854" s="103"/>
      <c r="AM854" s="103"/>
      <c r="AN854" s="65"/>
      <c r="AO854" s="81"/>
      <c r="AP854" s="65"/>
      <c r="AQ854" s="64"/>
    </row>
    <row r="855" spans="1:43" ht="18" customHeight="1">
      <c r="A855" s="46"/>
      <c r="B855" s="47"/>
      <c r="C855" s="48"/>
      <c r="D855" s="46"/>
      <c r="E855" s="46"/>
      <c r="F855" s="46"/>
      <c r="G855" s="46"/>
      <c r="H855" s="57" t="str">
        <f ca="1">IF(AND(COUNT(OFFSET(G855,1-H$3,0):G855)&lt;&gt;H$3),"",IF(AND(COUNT(OFFSET(G855,1-H$3,0):G855)=H$3,H854=""),AVERAGE(OFFSET(G855,1-H$3,0):G855),IF(COUNT(H854=1),H854+2/(H$3+1)*(G855-H854))))</f>
        <v/>
      </c>
      <c r="I855" s="57" t="str">
        <f ca="1">IF(AND(COUNT(OFFSET(G855,1-I$3,0):G855)&lt;&gt;I$3),"",IF(AND(COUNT(OFFSET(G855,1-I$3,0):G855)=I$3,I854=""),AVERAGE(OFFSET(G855,1-I$3,0):G855),IF(COUNT(I854=1),I854+2/(I$3+1)*(G855-I854))))</f>
        <v/>
      </c>
      <c r="J855" s="58" t="str">
        <f t="shared" ca="1" si="67"/>
        <v/>
      </c>
      <c r="K855" s="58" t="str">
        <f ca="1">IF(AND(COUNT(OFFSET(J855,1-K$3,0):J855)&lt;&gt;K$3),"",IF(AND(COUNT(OFFSET(J855,1-K$3,0):J855)=K$3,K854=""),AVERAGE(OFFSET(J855,1-K$3,0):J855),IF(COUNT(K854=1),K854+2/(K$3+1)*(J855-K854))))</f>
        <v/>
      </c>
      <c r="L855" s="82" t="str">
        <f ca="1">IF(OR(ROW()&lt;$L$3+3,E855=""),"",INT(AVERAGE(MAX(OFFSET(E855,1-$L$3,0):E855),MIN(OFFSET(F855,1-$L$3,0):F855))))</f>
        <v/>
      </c>
      <c r="M855" s="82" t="str">
        <f ca="1">IF(OR(ROW()&lt;$M$3+3,E855=""),"",INT(AVERAGE(MAX(OFFSET(E855,1-$M$3,0):E855),MIN(OFFSET(F855,1-$M$3,0):F855))))</f>
        <v/>
      </c>
      <c r="N855" s="65" t="str">
        <f t="shared" ca="1" si="68"/>
        <v/>
      </c>
      <c r="O855" s="102" t="str">
        <f ca="1">IF(ROW()&lt;$O$3+$N$3+3,"",IF(OFFSET(E855,1-$N$3,0)="","",INT(AVERAGE(MAX((OFFSET(E855,1-$O$3,0)):(OFFSET(E855,2-($N$3+$O$3),0))),MIN((OFFSET(F855,1-$O$3,0)):(OFFSET(F855,2-($N$3+$O$3),0)))))))</f>
        <v/>
      </c>
      <c r="P855" s="65" t="str">
        <f t="shared" ca="1" si="65"/>
        <v/>
      </c>
      <c r="Q855" s="93" t="str">
        <f t="shared" ca="1" si="69"/>
        <v/>
      </c>
      <c r="R855" s="90"/>
      <c r="S855" s="65"/>
      <c r="T855" s="65"/>
      <c r="U855" s="145" t="str">
        <f ca="1">IFERROR(AVERAGE(OFFSET(G855,1-U$3,0):G855),"")</f>
        <v/>
      </c>
      <c r="V855" s="85"/>
      <c r="W855" s="93"/>
      <c r="X855" s="146">
        <f t="shared" ca="1" si="66"/>
        <v>-1</v>
      </c>
      <c r="Y855" s="92"/>
      <c r="Z855" s="81"/>
      <c r="AA855" s="65"/>
      <c r="AB855" s="103"/>
      <c r="AC855" s="103"/>
      <c r="AD855" s="103"/>
      <c r="AE855" s="65"/>
      <c r="AF855" s="81"/>
      <c r="AG855" s="65"/>
      <c r="AH855" s="65"/>
      <c r="AI855" s="81"/>
      <c r="AJ855" s="65"/>
      <c r="AK855" s="103"/>
      <c r="AL855" s="103"/>
      <c r="AM855" s="103"/>
      <c r="AN855" s="65"/>
      <c r="AO855" s="81"/>
      <c r="AP855" s="65"/>
      <c r="AQ855" s="64"/>
    </row>
    <row r="856" spans="1:43" ht="18" customHeight="1">
      <c r="A856" s="46"/>
      <c r="B856" s="47"/>
      <c r="C856" s="48"/>
      <c r="D856" s="46"/>
      <c r="E856" s="46"/>
      <c r="F856" s="46"/>
      <c r="G856" s="46"/>
      <c r="H856" s="57" t="str">
        <f ca="1">IF(AND(COUNT(OFFSET(G856,1-H$3,0):G856)&lt;&gt;H$3),"",IF(AND(COUNT(OFFSET(G856,1-H$3,0):G856)=H$3,H855=""),AVERAGE(OFFSET(G856,1-H$3,0):G856),IF(COUNT(H855=1),H855+2/(H$3+1)*(G856-H855))))</f>
        <v/>
      </c>
      <c r="I856" s="57" t="str">
        <f ca="1">IF(AND(COUNT(OFFSET(G856,1-I$3,0):G856)&lt;&gt;I$3),"",IF(AND(COUNT(OFFSET(G856,1-I$3,0):G856)=I$3,I855=""),AVERAGE(OFFSET(G856,1-I$3,0):G856),IF(COUNT(I855=1),I855+2/(I$3+1)*(G856-I855))))</f>
        <v/>
      </c>
      <c r="J856" s="58" t="str">
        <f t="shared" ca="1" si="67"/>
        <v/>
      </c>
      <c r="K856" s="58" t="str">
        <f ca="1">IF(AND(COUNT(OFFSET(J856,1-K$3,0):J856)&lt;&gt;K$3),"",IF(AND(COUNT(OFFSET(J856,1-K$3,0):J856)=K$3,K855=""),AVERAGE(OFFSET(J856,1-K$3,0):J856),IF(COUNT(K855=1),K855+2/(K$3+1)*(J856-K855))))</f>
        <v/>
      </c>
      <c r="L856" s="82" t="str">
        <f ca="1">IF(OR(ROW()&lt;$L$3+3,E856=""),"",INT(AVERAGE(MAX(OFFSET(E856,1-$L$3,0):E856),MIN(OFFSET(F856,1-$L$3,0):F856))))</f>
        <v/>
      </c>
      <c r="M856" s="82" t="str">
        <f ca="1">IF(OR(ROW()&lt;$M$3+3,E856=""),"",INT(AVERAGE(MAX(OFFSET(E856,1-$M$3,0):E856),MIN(OFFSET(F856,1-$M$3,0):F856))))</f>
        <v/>
      </c>
      <c r="N856" s="65" t="str">
        <f t="shared" ca="1" si="68"/>
        <v/>
      </c>
      <c r="O856" s="102" t="str">
        <f ca="1">IF(ROW()&lt;$O$3+$N$3+3,"",IF(OFFSET(E856,1-$N$3,0)="","",INT(AVERAGE(MAX((OFFSET(E856,1-$O$3,0)):(OFFSET(E856,2-($N$3+$O$3),0))),MIN((OFFSET(F856,1-$O$3,0)):(OFFSET(F856,2-($N$3+$O$3),0)))))))</f>
        <v/>
      </c>
      <c r="P856" s="65" t="str">
        <f t="shared" ca="1" si="65"/>
        <v/>
      </c>
      <c r="Q856" s="93" t="str">
        <f t="shared" ca="1" si="69"/>
        <v/>
      </c>
      <c r="R856" s="90"/>
      <c r="S856" s="65"/>
      <c r="T856" s="65"/>
      <c r="U856" s="145" t="str">
        <f ca="1">IFERROR(AVERAGE(OFFSET(G856,1-U$3,0):G856),"")</f>
        <v/>
      </c>
      <c r="V856" s="85"/>
      <c r="W856" s="93"/>
      <c r="X856" s="146">
        <f t="shared" ca="1" si="66"/>
        <v>-1</v>
      </c>
      <c r="Y856" s="92"/>
      <c r="Z856" s="81"/>
      <c r="AA856" s="65"/>
      <c r="AB856" s="103"/>
      <c r="AC856" s="103"/>
      <c r="AD856" s="103"/>
      <c r="AE856" s="65"/>
      <c r="AF856" s="81"/>
      <c r="AG856" s="65"/>
      <c r="AH856" s="65"/>
      <c r="AI856" s="81"/>
      <c r="AJ856" s="65"/>
      <c r="AK856" s="103"/>
      <c r="AL856" s="103"/>
      <c r="AM856" s="103"/>
      <c r="AN856" s="65"/>
      <c r="AO856" s="81"/>
      <c r="AP856" s="65"/>
      <c r="AQ856" s="64"/>
    </row>
    <row r="857" spans="1:43" ht="18" customHeight="1">
      <c r="A857" s="46"/>
      <c r="B857" s="47"/>
      <c r="C857" s="48"/>
      <c r="D857" s="46"/>
      <c r="E857" s="46"/>
      <c r="F857" s="46"/>
      <c r="G857" s="46"/>
      <c r="H857" s="57" t="str">
        <f ca="1">IF(AND(COUNT(OFFSET(G857,1-H$3,0):G857)&lt;&gt;H$3),"",IF(AND(COUNT(OFFSET(G857,1-H$3,0):G857)=H$3,H856=""),AVERAGE(OFFSET(G857,1-H$3,0):G857),IF(COUNT(H856=1),H856+2/(H$3+1)*(G857-H856))))</f>
        <v/>
      </c>
      <c r="I857" s="57" t="str">
        <f ca="1">IF(AND(COUNT(OFFSET(G857,1-I$3,0):G857)&lt;&gt;I$3),"",IF(AND(COUNT(OFFSET(G857,1-I$3,0):G857)=I$3,I856=""),AVERAGE(OFFSET(G857,1-I$3,0):G857),IF(COUNT(I856=1),I856+2/(I$3+1)*(G857-I856))))</f>
        <v/>
      </c>
      <c r="J857" s="58" t="str">
        <f t="shared" ca="1" si="67"/>
        <v/>
      </c>
      <c r="K857" s="58" t="str">
        <f ca="1">IF(AND(COUNT(OFFSET(J857,1-K$3,0):J857)&lt;&gt;K$3),"",IF(AND(COUNT(OFFSET(J857,1-K$3,0):J857)=K$3,K856=""),AVERAGE(OFFSET(J857,1-K$3,0):J857),IF(COUNT(K856=1),K856+2/(K$3+1)*(J857-K856))))</f>
        <v/>
      </c>
      <c r="L857" s="82" t="str">
        <f ca="1">IF(OR(ROW()&lt;$L$3+3,E857=""),"",INT(AVERAGE(MAX(OFFSET(E857,1-$L$3,0):E857),MIN(OFFSET(F857,1-$L$3,0):F857))))</f>
        <v/>
      </c>
      <c r="M857" s="82" t="str">
        <f ca="1">IF(OR(ROW()&lt;$M$3+3,E857=""),"",INT(AVERAGE(MAX(OFFSET(E857,1-$M$3,0):E857),MIN(OFFSET(F857,1-$M$3,0):F857))))</f>
        <v/>
      </c>
      <c r="N857" s="65" t="str">
        <f t="shared" ca="1" si="68"/>
        <v/>
      </c>
      <c r="O857" s="102" t="str">
        <f ca="1">IF(ROW()&lt;$O$3+$N$3+3,"",IF(OFFSET(E857,1-$N$3,0)="","",INT(AVERAGE(MAX((OFFSET(E857,1-$O$3,0)):(OFFSET(E857,2-($N$3+$O$3),0))),MIN((OFFSET(F857,1-$O$3,0)):(OFFSET(F857,2-($N$3+$O$3),0)))))))</f>
        <v/>
      </c>
      <c r="P857" s="65" t="str">
        <f t="shared" ca="1" si="65"/>
        <v/>
      </c>
      <c r="Q857" s="93" t="str">
        <f t="shared" ca="1" si="69"/>
        <v/>
      </c>
      <c r="R857" s="90"/>
      <c r="S857" s="65"/>
      <c r="T857" s="65"/>
      <c r="U857" s="145" t="str">
        <f ca="1">IFERROR(AVERAGE(OFFSET(G857,1-U$3,0):G857),"")</f>
        <v/>
      </c>
      <c r="V857" s="85"/>
      <c r="W857" s="93"/>
      <c r="X857" s="146">
        <f t="shared" ca="1" si="66"/>
        <v>-1</v>
      </c>
      <c r="Y857" s="92"/>
      <c r="Z857" s="81"/>
      <c r="AA857" s="65"/>
      <c r="AB857" s="103"/>
      <c r="AC857" s="103"/>
      <c r="AD857" s="103"/>
      <c r="AE857" s="65"/>
      <c r="AF857" s="81"/>
      <c r="AG857" s="65"/>
      <c r="AH857" s="65"/>
      <c r="AI857" s="81"/>
      <c r="AJ857" s="65"/>
      <c r="AK857" s="103"/>
      <c r="AL857" s="103"/>
      <c r="AM857" s="103"/>
      <c r="AN857" s="65"/>
      <c r="AO857" s="81"/>
      <c r="AP857" s="65"/>
      <c r="AQ857" s="64"/>
    </row>
    <row r="858" spans="1:43" ht="18" customHeight="1">
      <c r="A858" s="46"/>
      <c r="B858" s="47"/>
      <c r="C858" s="48"/>
      <c r="D858" s="46"/>
      <c r="E858" s="46"/>
      <c r="F858" s="46"/>
      <c r="G858" s="46"/>
      <c r="H858" s="57" t="str">
        <f ca="1">IF(AND(COUNT(OFFSET(G858,1-H$3,0):G858)&lt;&gt;H$3),"",IF(AND(COUNT(OFFSET(G858,1-H$3,0):G858)=H$3,H857=""),AVERAGE(OFFSET(G858,1-H$3,0):G858),IF(COUNT(H857=1),H857+2/(H$3+1)*(G858-H857))))</f>
        <v/>
      </c>
      <c r="I858" s="57" t="str">
        <f ca="1">IF(AND(COUNT(OFFSET(G858,1-I$3,0):G858)&lt;&gt;I$3),"",IF(AND(COUNT(OFFSET(G858,1-I$3,0):G858)=I$3,I857=""),AVERAGE(OFFSET(G858,1-I$3,0):G858),IF(COUNT(I857=1),I857+2/(I$3+1)*(G858-I857))))</f>
        <v/>
      </c>
      <c r="J858" s="58" t="str">
        <f t="shared" ca="1" si="67"/>
        <v/>
      </c>
      <c r="K858" s="58" t="str">
        <f ca="1">IF(AND(COUNT(OFFSET(J858,1-K$3,0):J858)&lt;&gt;K$3),"",IF(AND(COUNT(OFFSET(J858,1-K$3,0):J858)=K$3,K857=""),AVERAGE(OFFSET(J858,1-K$3,0):J858),IF(COUNT(K857=1),K857+2/(K$3+1)*(J858-K857))))</f>
        <v/>
      </c>
      <c r="L858" s="82" t="str">
        <f ca="1">IF(OR(ROW()&lt;$L$3+3,E858=""),"",INT(AVERAGE(MAX(OFFSET(E858,1-$L$3,0):E858),MIN(OFFSET(F858,1-$L$3,0):F858))))</f>
        <v/>
      </c>
      <c r="M858" s="82" t="str">
        <f ca="1">IF(OR(ROW()&lt;$M$3+3,E858=""),"",INT(AVERAGE(MAX(OFFSET(E858,1-$M$3,0):E858),MIN(OFFSET(F858,1-$M$3,0):F858))))</f>
        <v/>
      </c>
      <c r="N858" s="65" t="str">
        <f t="shared" ca="1" si="68"/>
        <v/>
      </c>
      <c r="O858" s="102" t="str">
        <f ca="1">IF(ROW()&lt;$O$3+$N$3+3,"",IF(OFFSET(E858,1-$N$3,0)="","",INT(AVERAGE(MAX((OFFSET(E858,1-$O$3,0)):(OFFSET(E858,2-($N$3+$O$3),0))),MIN((OFFSET(F858,1-$O$3,0)):(OFFSET(F858,2-($N$3+$O$3),0)))))))</f>
        <v/>
      </c>
      <c r="P858" s="65" t="str">
        <f t="shared" ca="1" si="65"/>
        <v/>
      </c>
      <c r="Q858" s="93" t="str">
        <f t="shared" ca="1" si="69"/>
        <v/>
      </c>
      <c r="R858" s="90"/>
      <c r="S858" s="65"/>
      <c r="T858" s="65"/>
      <c r="U858" s="145" t="str">
        <f ca="1">IFERROR(AVERAGE(OFFSET(G858,1-U$3,0):G858),"")</f>
        <v/>
      </c>
      <c r="V858" s="85"/>
      <c r="W858" s="93"/>
      <c r="X858" s="146">
        <f t="shared" ca="1" si="66"/>
        <v>-1</v>
      </c>
      <c r="Y858" s="92"/>
      <c r="Z858" s="81"/>
      <c r="AA858" s="65"/>
      <c r="AB858" s="103"/>
      <c r="AC858" s="103"/>
      <c r="AD858" s="103"/>
      <c r="AE858" s="65"/>
      <c r="AF858" s="81"/>
      <c r="AG858" s="65"/>
      <c r="AH858" s="65"/>
      <c r="AI858" s="81"/>
      <c r="AJ858" s="65"/>
      <c r="AK858" s="103"/>
      <c r="AL858" s="103"/>
      <c r="AM858" s="103"/>
      <c r="AN858" s="65"/>
      <c r="AO858" s="81"/>
      <c r="AP858" s="65"/>
      <c r="AQ858" s="64"/>
    </row>
    <row r="859" spans="1:43" ht="18" customHeight="1">
      <c r="A859" s="46"/>
      <c r="B859" s="47"/>
      <c r="C859" s="48"/>
      <c r="D859" s="46"/>
      <c r="E859" s="46"/>
      <c r="F859" s="46"/>
      <c r="G859" s="46"/>
      <c r="H859" s="57" t="str">
        <f ca="1">IF(AND(COUNT(OFFSET(G859,1-H$3,0):G859)&lt;&gt;H$3),"",IF(AND(COUNT(OFFSET(G859,1-H$3,0):G859)=H$3,H858=""),AVERAGE(OFFSET(G859,1-H$3,0):G859),IF(COUNT(H858=1),H858+2/(H$3+1)*(G859-H858))))</f>
        <v/>
      </c>
      <c r="I859" s="57" t="str">
        <f ca="1">IF(AND(COUNT(OFFSET(G859,1-I$3,0):G859)&lt;&gt;I$3),"",IF(AND(COUNT(OFFSET(G859,1-I$3,0):G859)=I$3,I858=""),AVERAGE(OFFSET(G859,1-I$3,0):G859),IF(COUNT(I858=1),I858+2/(I$3+1)*(G859-I858))))</f>
        <v/>
      </c>
      <c r="J859" s="58" t="str">
        <f t="shared" ca="1" si="67"/>
        <v/>
      </c>
      <c r="K859" s="58" t="str">
        <f ca="1">IF(AND(COUNT(OFFSET(J859,1-K$3,0):J859)&lt;&gt;K$3),"",IF(AND(COUNT(OFFSET(J859,1-K$3,0):J859)=K$3,K858=""),AVERAGE(OFFSET(J859,1-K$3,0):J859),IF(COUNT(K858=1),K858+2/(K$3+1)*(J859-K858))))</f>
        <v/>
      </c>
      <c r="L859" s="82" t="str">
        <f ca="1">IF(OR(ROW()&lt;$L$3+3,E859=""),"",INT(AVERAGE(MAX(OFFSET(E859,1-$L$3,0):E859),MIN(OFFSET(F859,1-$L$3,0):F859))))</f>
        <v/>
      </c>
      <c r="M859" s="82" t="str">
        <f ca="1">IF(OR(ROW()&lt;$M$3+3,E859=""),"",INT(AVERAGE(MAX(OFFSET(E859,1-$M$3,0):E859),MIN(OFFSET(F859,1-$M$3,0):F859))))</f>
        <v/>
      </c>
      <c r="N859" s="65" t="str">
        <f t="shared" ca="1" si="68"/>
        <v/>
      </c>
      <c r="O859" s="102" t="str">
        <f ca="1">IF(ROW()&lt;$O$3+$N$3+3,"",IF(OFFSET(E859,1-$N$3,0)="","",INT(AVERAGE(MAX((OFFSET(E859,1-$O$3,0)):(OFFSET(E859,2-($N$3+$O$3),0))),MIN((OFFSET(F859,1-$O$3,0)):(OFFSET(F859,2-($N$3+$O$3),0)))))))</f>
        <v/>
      </c>
      <c r="P859" s="65" t="str">
        <f t="shared" ca="1" si="65"/>
        <v/>
      </c>
      <c r="Q859" s="93" t="str">
        <f t="shared" ca="1" si="69"/>
        <v/>
      </c>
      <c r="R859" s="90"/>
      <c r="S859" s="65"/>
      <c r="T859" s="65"/>
      <c r="U859" s="145" t="str">
        <f ca="1">IFERROR(AVERAGE(OFFSET(G859,1-U$3,0):G859),"")</f>
        <v/>
      </c>
      <c r="V859" s="85"/>
      <c r="W859" s="93"/>
      <c r="X859" s="146">
        <f t="shared" ca="1" si="66"/>
        <v>-1</v>
      </c>
      <c r="Y859" s="92"/>
      <c r="Z859" s="81"/>
      <c r="AA859" s="65"/>
      <c r="AB859" s="103"/>
      <c r="AC859" s="103"/>
      <c r="AD859" s="103"/>
      <c r="AE859" s="65"/>
      <c r="AF859" s="81"/>
      <c r="AG859" s="65"/>
      <c r="AH859" s="65"/>
      <c r="AI859" s="81"/>
      <c r="AJ859" s="65"/>
      <c r="AK859" s="103"/>
      <c r="AL859" s="103"/>
      <c r="AM859" s="103"/>
      <c r="AN859" s="65"/>
      <c r="AO859" s="81"/>
      <c r="AP859" s="65"/>
      <c r="AQ859" s="64"/>
    </row>
    <row r="860" spans="1:43" ht="18" customHeight="1">
      <c r="A860" s="46"/>
      <c r="B860" s="47"/>
      <c r="C860" s="48"/>
      <c r="D860" s="46"/>
      <c r="E860" s="46"/>
      <c r="F860" s="46"/>
      <c r="G860" s="46"/>
      <c r="H860" s="57" t="str">
        <f ca="1">IF(AND(COUNT(OFFSET(G860,1-H$3,0):G860)&lt;&gt;H$3),"",IF(AND(COUNT(OFFSET(G860,1-H$3,0):G860)=H$3,H859=""),AVERAGE(OFFSET(G860,1-H$3,0):G860),IF(COUNT(H859=1),H859+2/(H$3+1)*(G860-H859))))</f>
        <v/>
      </c>
      <c r="I860" s="57" t="str">
        <f ca="1">IF(AND(COUNT(OFFSET(G860,1-I$3,0):G860)&lt;&gt;I$3),"",IF(AND(COUNT(OFFSET(G860,1-I$3,0):G860)=I$3,I859=""),AVERAGE(OFFSET(G860,1-I$3,0):G860),IF(COUNT(I859=1),I859+2/(I$3+1)*(G860-I859))))</f>
        <v/>
      </c>
      <c r="J860" s="58" t="str">
        <f t="shared" ca="1" si="67"/>
        <v/>
      </c>
      <c r="K860" s="58" t="str">
        <f ca="1">IF(AND(COUNT(OFFSET(J860,1-K$3,0):J860)&lt;&gt;K$3),"",IF(AND(COUNT(OFFSET(J860,1-K$3,0):J860)=K$3,K859=""),AVERAGE(OFFSET(J860,1-K$3,0):J860),IF(COUNT(K859=1),K859+2/(K$3+1)*(J860-K859))))</f>
        <v/>
      </c>
      <c r="L860" s="82" t="str">
        <f ca="1">IF(OR(ROW()&lt;$L$3+3,E860=""),"",INT(AVERAGE(MAX(OFFSET(E860,1-$L$3,0):E860),MIN(OFFSET(F860,1-$L$3,0):F860))))</f>
        <v/>
      </c>
      <c r="M860" s="82" t="str">
        <f ca="1">IF(OR(ROW()&lt;$M$3+3,E860=""),"",INT(AVERAGE(MAX(OFFSET(E860,1-$M$3,0):E860),MIN(OFFSET(F860,1-$M$3,0):F860))))</f>
        <v/>
      </c>
      <c r="N860" s="65" t="str">
        <f t="shared" ca="1" si="68"/>
        <v/>
      </c>
      <c r="O860" s="102" t="str">
        <f ca="1">IF(ROW()&lt;$O$3+$N$3+3,"",IF(OFFSET(E860,1-$N$3,0)="","",INT(AVERAGE(MAX((OFFSET(E860,1-$O$3,0)):(OFFSET(E860,2-($N$3+$O$3),0))),MIN((OFFSET(F860,1-$O$3,0)):(OFFSET(F860,2-($N$3+$O$3),0)))))))</f>
        <v/>
      </c>
      <c r="P860" s="65" t="str">
        <f t="shared" ca="1" si="65"/>
        <v/>
      </c>
      <c r="Q860" s="93" t="str">
        <f t="shared" ca="1" si="69"/>
        <v/>
      </c>
      <c r="R860" s="90"/>
      <c r="S860" s="65"/>
      <c r="T860" s="65"/>
      <c r="U860" s="145" t="str">
        <f ca="1">IFERROR(AVERAGE(OFFSET(G860,1-U$3,0):G860),"")</f>
        <v/>
      </c>
      <c r="V860" s="85"/>
      <c r="W860" s="93"/>
      <c r="X860" s="146">
        <f t="shared" ca="1" si="66"/>
        <v>-1</v>
      </c>
      <c r="Y860" s="92"/>
      <c r="Z860" s="81"/>
      <c r="AA860" s="65"/>
      <c r="AB860" s="103"/>
      <c r="AC860" s="103"/>
      <c r="AD860" s="103"/>
      <c r="AE860" s="65"/>
      <c r="AF860" s="81"/>
      <c r="AG860" s="65"/>
      <c r="AH860" s="65"/>
      <c r="AI860" s="81"/>
      <c r="AJ860" s="65"/>
      <c r="AK860" s="103"/>
      <c r="AL860" s="103"/>
      <c r="AM860" s="103"/>
      <c r="AN860" s="65"/>
      <c r="AO860" s="81"/>
      <c r="AP860" s="65"/>
      <c r="AQ860" s="64"/>
    </row>
    <row r="861" spans="1:43" ht="18" customHeight="1">
      <c r="A861" s="46"/>
      <c r="B861" s="47"/>
      <c r="C861" s="48"/>
      <c r="D861" s="46"/>
      <c r="E861" s="46"/>
      <c r="F861" s="46"/>
      <c r="G861" s="46"/>
      <c r="H861" s="57" t="str">
        <f ca="1">IF(AND(COUNT(OFFSET(G861,1-H$3,0):G861)&lt;&gt;H$3),"",IF(AND(COUNT(OFFSET(G861,1-H$3,0):G861)=H$3,H860=""),AVERAGE(OFFSET(G861,1-H$3,0):G861),IF(COUNT(H860=1),H860+2/(H$3+1)*(G861-H860))))</f>
        <v/>
      </c>
      <c r="I861" s="57" t="str">
        <f ca="1">IF(AND(COUNT(OFFSET(G861,1-I$3,0):G861)&lt;&gt;I$3),"",IF(AND(COUNT(OFFSET(G861,1-I$3,0):G861)=I$3,I860=""),AVERAGE(OFFSET(G861,1-I$3,0):G861),IF(COUNT(I860=1),I860+2/(I$3+1)*(G861-I860))))</f>
        <v/>
      </c>
      <c r="J861" s="58" t="str">
        <f t="shared" ca="1" si="67"/>
        <v/>
      </c>
      <c r="K861" s="58" t="str">
        <f ca="1">IF(AND(COUNT(OFFSET(J861,1-K$3,0):J861)&lt;&gt;K$3),"",IF(AND(COUNT(OFFSET(J861,1-K$3,0):J861)=K$3,K860=""),AVERAGE(OFFSET(J861,1-K$3,0):J861),IF(COUNT(K860=1),K860+2/(K$3+1)*(J861-K860))))</f>
        <v/>
      </c>
      <c r="L861" s="82" t="str">
        <f ca="1">IF(OR(ROW()&lt;$L$3+3,E861=""),"",INT(AVERAGE(MAX(OFFSET(E861,1-$L$3,0):E861),MIN(OFFSET(F861,1-$L$3,0):F861))))</f>
        <v/>
      </c>
      <c r="M861" s="82" t="str">
        <f ca="1">IF(OR(ROW()&lt;$M$3+3,E861=""),"",INT(AVERAGE(MAX(OFFSET(E861,1-$M$3,0):E861),MIN(OFFSET(F861,1-$M$3,0):F861))))</f>
        <v/>
      </c>
      <c r="N861" s="65" t="str">
        <f t="shared" ca="1" si="68"/>
        <v/>
      </c>
      <c r="O861" s="102" t="str">
        <f ca="1">IF(ROW()&lt;$O$3+$N$3+3,"",IF(OFFSET(E861,1-$N$3,0)="","",INT(AVERAGE(MAX((OFFSET(E861,1-$O$3,0)):(OFFSET(E861,2-($N$3+$O$3),0))),MIN((OFFSET(F861,1-$O$3,0)):(OFFSET(F861,2-($N$3+$O$3),0)))))))</f>
        <v/>
      </c>
      <c r="P861" s="65" t="str">
        <f t="shared" ca="1" si="65"/>
        <v/>
      </c>
      <c r="Q861" s="93" t="str">
        <f t="shared" ca="1" si="69"/>
        <v/>
      </c>
      <c r="R861" s="90"/>
      <c r="S861" s="65"/>
      <c r="T861" s="65"/>
      <c r="U861" s="145" t="str">
        <f ca="1">IFERROR(AVERAGE(OFFSET(G861,1-U$3,0):G861),"")</f>
        <v/>
      </c>
      <c r="V861" s="85"/>
      <c r="W861" s="93"/>
      <c r="X861" s="146">
        <f t="shared" ca="1" si="66"/>
        <v>-1</v>
      </c>
      <c r="Y861" s="92"/>
      <c r="Z861" s="81"/>
      <c r="AA861" s="65"/>
      <c r="AB861" s="103"/>
      <c r="AC861" s="103"/>
      <c r="AD861" s="103"/>
      <c r="AE861" s="65"/>
      <c r="AF861" s="81"/>
      <c r="AG861" s="65"/>
      <c r="AH861" s="65"/>
      <c r="AI861" s="81"/>
      <c r="AJ861" s="65"/>
      <c r="AK861" s="103"/>
      <c r="AL861" s="103"/>
      <c r="AM861" s="103"/>
      <c r="AN861" s="65"/>
      <c r="AO861" s="81"/>
      <c r="AP861" s="65"/>
      <c r="AQ861" s="64"/>
    </row>
    <row r="862" spans="1:43" ht="18" customHeight="1">
      <c r="A862" s="46"/>
      <c r="B862" s="47"/>
      <c r="C862" s="48"/>
      <c r="D862" s="46"/>
      <c r="E862" s="46"/>
      <c r="F862" s="46"/>
      <c r="G862" s="46"/>
      <c r="H862" s="57" t="str">
        <f ca="1">IF(AND(COUNT(OFFSET(G862,1-H$3,0):G862)&lt;&gt;H$3),"",IF(AND(COUNT(OFFSET(G862,1-H$3,0):G862)=H$3,H861=""),AVERAGE(OFFSET(G862,1-H$3,0):G862),IF(COUNT(H861=1),H861+2/(H$3+1)*(G862-H861))))</f>
        <v/>
      </c>
      <c r="I862" s="57" t="str">
        <f ca="1">IF(AND(COUNT(OFFSET(G862,1-I$3,0):G862)&lt;&gt;I$3),"",IF(AND(COUNT(OFFSET(G862,1-I$3,0):G862)=I$3,I861=""),AVERAGE(OFFSET(G862,1-I$3,0):G862),IF(COUNT(I861=1),I861+2/(I$3+1)*(G862-I861))))</f>
        <v/>
      </c>
      <c r="J862" s="58" t="str">
        <f t="shared" ca="1" si="67"/>
        <v/>
      </c>
      <c r="K862" s="58" t="str">
        <f ca="1">IF(AND(COUNT(OFFSET(J862,1-K$3,0):J862)&lt;&gt;K$3),"",IF(AND(COUNT(OFFSET(J862,1-K$3,0):J862)=K$3,K861=""),AVERAGE(OFFSET(J862,1-K$3,0):J862),IF(COUNT(K861=1),K861+2/(K$3+1)*(J862-K861))))</f>
        <v/>
      </c>
      <c r="L862" s="82" t="str">
        <f ca="1">IF(OR(ROW()&lt;$L$3+3,E862=""),"",INT(AVERAGE(MAX(OFFSET(E862,1-$L$3,0):E862),MIN(OFFSET(F862,1-$L$3,0):F862))))</f>
        <v/>
      </c>
      <c r="M862" s="82" t="str">
        <f ca="1">IF(OR(ROW()&lt;$M$3+3,E862=""),"",INT(AVERAGE(MAX(OFFSET(E862,1-$M$3,0):E862),MIN(OFFSET(F862,1-$M$3,0):F862))))</f>
        <v/>
      </c>
      <c r="N862" s="65" t="str">
        <f t="shared" ca="1" si="68"/>
        <v/>
      </c>
      <c r="O862" s="102" t="str">
        <f ca="1">IF(ROW()&lt;$O$3+$N$3+3,"",IF(OFFSET(E862,1-$N$3,0)="","",INT(AVERAGE(MAX((OFFSET(E862,1-$O$3,0)):(OFFSET(E862,2-($N$3+$O$3),0))),MIN((OFFSET(F862,1-$O$3,0)):(OFFSET(F862,2-($N$3+$O$3),0)))))))</f>
        <v/>
      </c>
      <c r="P862" s="65" t="str">
        <f t="shared" ref="P862:P925" ca="1" si="70">IF(OFFSET(F862,1-$P$3,0)="","",OFFSET(F862,1-$P$3,0))</f>
        <v/>
      </c>
      <c r="Q862" s="93" t="str">
        <f t="shared" ca="1" si="69"/>
        <v/>
      </c>
      <c r="R862" s="90"/>
      <c r="S862" s="65"/>
      <c r="T862" s="65"/>
      <c r="U862" s="145" t="str">
        <f ca="1">IFERROR(AVERAGE(OFFSET(G862,1-U$3,0):G862),"")</f>
        <v/>
      </c>
      <c r="V862" s="85"/>
      <c r="W862" s="93"/>
      <c r="X862" s="146">
        <f t="shared" ref="X862:X925" ca="1" si="71">IF(I861&gt;O861,1,-1)</f>
        <v>-1</v>
      </c>
      <c r="Y862" s="92"/>
      <c r="Z862" s="81"/>
      <c r="AA862" s="65"/>
      <c r="AB862" s="103"/>
      <c r="AC862" s="103"/>
      <c r="AD862" s="103"/>
      <c r="AE862" s="65"/>
      <c r="AF862" s="81"/>
      <c r="AG862" s="65"/>
      <c r="AH862" s="65"/>
      <c r="AI862" s="81"/>
      <c r="AJ862" s="65"/>
      <c r="AK862" s="103"/>
      <c r="AL862" s="103"/>
      <c r="AM862" s="103"/>
      <c r="AN862" s="65"/>
      <c r="AO862" s="81"/>
      <c r="AP862" s="65"/>
      <c r="AQ862" s="64"/>
    </row>
    <row r="863" spans="1:43" ht="18" customHeight="1">
      <c r="A863" s="46"/>
      <c r="B863" s="47"/>
      <c r="C863" s="48"/>
      <c r="D863" s="46"/>
      <c r="E863" s="46"/>
      <c r="F863" s="46"/>
      <c r="G863" s="46"/>
      <c r="H863" s="57" t="str">
        <f ca="1">IF(AND(COUNT(OFFSET(G863,1-H$3,0):G863)&lt;&gt;H$3),"",IF(AND(COUNT(OFFSET(G863,1-H$3,0):G863)=H$3,H862=""),AVERAGE(OFFSET(G863,1-H$3,0):G863),IF(COUNT(H862=1),H862+2/(H$3+1)*(G863-H862))))</f>
        <v/>
      </c>
      <c r="I863" s="57" t="str">
        <f ca="1">IF(AND(COUNT(OFFSET(G863,1-I$3,0):G863)&lt;&gt;I$3),"",IF(AND(COUNT(OFFSET(G863,1-I$3,0):G863)=I$3,I862=""),AVERAGE(OFFSET(G863,1-I$3,0):G863),IF(COUNT(I862=1),I862+2/(I$3+1)*(G863-I862))))</f>
        <v/>
      </c>
      <c r="J863" s="58" t="str">
        <f t="shared" ca="1" si="67"/>
        <v/>
      </c>
      <c r="K863" s="58" t="str">
        <f ca="1">IF(AND(COUNT(OFFSET(J863,1-K$3,0):J863)&lt;&gt;K$3),"",IF(AND(COUNT(OFFSET(J863,1-K$3,0):J863)=K$3,K862=""),AVERAGE(OFFSET(J863,1-K$3,0):J863),IF(COUNT(K862=1),K862+2/(K$3+1)*(J863-K862))))</f>
        <v/>
      </c>
      <c r="L863" s="82" t="str">
        <f ca="1">IF(OR(ROW()&lt;$L$3+3,E863=""),"",INT(AVERAGE(MAX(OFFSET(E863,1-$L$3,0):E863),MIN(OFFSET(F863,1-$L$3,0):F863))))</f>
        <v/>
      </c>
      <c r="M863" s="82" t="str">
        <f ca="1">IF(OR(ROW()&lt;$M$3+3,E863=""),"",INT(AVERAGE(MAX(OFFSET(E863,1-$M$3,0):E863),MIN(OFFSET(F863,1-$M$3,0):F863))))</f>
        <v/>
      </c>
      <c r="N863" s="65" t="str">
        <f t="shared" ca="1" si="68"/>
        <v/>
      </c>
      <c r="O863" s="102" t="str">
        <f ca="1">IF(ROW()&lt;$O$3+$N$3+3,"",IF(OFFSET(E863,1-$N$3,0)="","",INT(AVERAGE(MAX((OFFSET(E863,1-$O$3,0)):(OFFSET(E863,2-($N$3+$O$3),0))),MIN((OFFSET(F863,1-$O$3,0)):(OFFSET(F863,2-($N$3+$O$3),0)))))))</f>
        <v/>
      </c>
      <c r="P863" s="65" t="str">
        <f t="shared" ca="1" si="70"/>
        <v/>
      </c>
      <c r="Q863" s="93" t="str">
        <f t="shared" ca="1" si="69"/>
        <v/>
      </c>
      <c r="R863" s="90"/>
      <c r="S863" s="65"/>
      <c r="T863" s="65"/>
      <c r="U863" s="145" t="str">
        <f ca="1">IFERROR(AVERAGE(OFFSET(G863,1-U$3,0):G863),"")</f>
        <v/>
      </c>
      <c r="V863" s="85"/>
      <c r="W863" s="93"/>
      <c r="X863" s="146">
        <f t="shared" ca="1" si="71"/>
        <v>-1</v>
      </c>
      <c r="Y863" s="92"/>
      <c r="Z863" s="81"/>
      <c r="AA863" s="65"/>
      <c r="AB863" s="103"/>
      <c r="AC863" s="103"/>
      <c r="AD863" s="103"/>
      <c r="AE863" s="65"/>
      <c r="AF863" s="81"/>
      <c r="AG863" s="65"/>
      <c r="AH863" s="65"/>
      <c r="AI863" s="81"/>
      <c r="AJ863" s="65"/>
      <c r="AK863" s="103"/>
      <c r="AL863" s="103"/>
      <c r="AM863" s="103"/>
      <c r="AN863" s="65"/>
      <c r="AO863" s="81"/>
      <c r="AP863" s="65"/>
      <c r="AQ863" s="64"/>
    </row>
    <row r="864" spans="1:43" ht="18" customHeight="1">
      <c r="A864" s="46"/>
      <c r="B864" s="47"/>
      <c r="C864" s="48"/>
      <c r="D864" s="46"/>
      <c r="E864" s="46"/>
      <c r="F864" s="46"/>
      <c r="G864" s="46"/>
      <c r="H864" s="57" t="str">
        <f ca="1">IF(AND(COUNT(OFFSET(G864,1-H$3,0):G864)&lt;&gt;H$3),"",IF(AND(COUNT(OFFSET(G864,1-H$3,0):G864)=H$3,H863=""),AVERAGE(OFFSET(G864,1-H$3,0):G864),IF(COUNT(H863=1),H863+2/(H$3+1)*(G864-H863))))</f>
        <v/>
      </c>
      <c r="I864" s="57" t="str">
        <f ca="1">IF(AND(COUNT(OFFSET(G864,1-I$3,0):G864)&lt;&gt;I$3),"",IF(AND(COUNT(OFFSET(G864,1-I$3,0):G864)=I$3,I863=""),AVERAGE(OFFSET(G864,1-I$3,0):G864),IF(COUNT(I863=1),I863+2/(I$3+1)*(G864-I863))))</f>
        <v/>
      </c>
      <c r="J864" s="58" t="str">
        <f t="shared" ca="1" si="67"/>
        <v/>
      </c>
      <c r="K864" s="58" t="str">
        <f ca="1">IF(AND(COUNT(OFFSET(J864,1-K$3,0):J864)&lt;&gt;K$3),"",IF(AND(COUNT(OFFSET(J864,1-K$3,0):J864)=K$3,K863=""),AVERAGE(OFFSET(J864,1-K$3,0):J864),IF(COUNT(K863=1),K863+2/(K$3+1)*(J864-K863))))</f>
        <v/>
      </c>
      <c r="L864" s="82" t="str">
        <f ca="1">IF(OR(ROW()&lt;$L$3+3,E864=""),"",INT(AVERAGE(MAX(OFFSET(E864,1-$L$3,0):E864),MIN(OFFSET(F864,1-$L$3,0):F864))))</f>
        <v/>
      </c>
      <c r="M864" s="82" t="str">
        <f ca="1">IF(OR(ROW()&lt;$M$3+3,E864=""),"",INT(AVERAGE(MAX(OFFSET(E864,1-$M$3,0):E864),MIN(OFFSET(F864,1-$M$3,0):F864))))</f>
        <v/>
      </c>
      <c r="N864" s="65" t="str">
        <f t="shared" ca="1" si="68"/>
        <v/>
      </c>
      <c r="O864" s="102" t="str">
        <f ca="1">IF(ROW()&lt;$O$3+$N$3+3,"",IF(OFFSET(E864,1-$N$3,0)="","",INT(AVERAGE(MAX((OFFSET(E864,1-$O$3,0)):(OFFSET(E864,2-($N$3+$O$3),0))),MIN((OFFSET(F864,1-$O$3,0)):(OFFSET(F864,2-($N$3+$O$3),0)))))))</f>
        <v/>
      </c>
      <c r="P864" s="65" t="str">
        <f t="shared" ca="1" si="70"/>
        <v/>
      </c>
      <c r="Q864" s="93" t="str">
        <f t="shared" ca="1" si="69"/>
        <v/>
      </c>
      <c r="R864" s="90"/>
      <c r="S864" s="65"/>
      <c r="T864" s="65"/>
      <c r="U864" s="145" t="str">
        <f ca="1">IFERROR(AVERAGE(OFFSET(G864,1-U$3,0):G864),"")</f>
        <v/>
      </c>
      <c r="V864" s="85"/>
      <c r="W864" s="93"/>
      <c r="X864" s="146">
        <f t="shared" ca="1" si="71"/>
        <v>-1</v>
      </c>
      <c r="Y864" s="92"/>
      <c r="Z864" s="81"/>
      <c r="AA864" s="65"/>
      <c r="AB864" s="103"/>
      <c r="AC864" s="103"/>
      <c r="AD864" s="103"/>
      <c r="AE864" s="65"/>
      <c r="AF864" s="81"/>
      <c r="AG864" s="65"/>
      <c r="AH864" s="65"/>
      <c r="AI864" s="81"/>
      <c r="AJ864" s="65"/>
      <c r="AK864" s="103"/>
      <c r="AL864" s="103"/>
      <c r="AM864" s="103"/>
      <c r="AN864" s="65"/>
      <c r="AO864" s="81"/>
      <c r="AP864" s="65"/>
      <c r="AQ864" s="64"/>
    </row>
    <row r="865" spans="1:43" ht="18" customHeight="1">
      <c r="A865" s="46"/>
      <c r="B865" s="47"/>
      <c r="C865" s="48"/>
      <c r="D865" s="46"/>
      <c r="E865" s="46"/>
      <c r="F865" s="46"/>
      <c r="G865" s="46"/>
      <c r="H865" s="57" t="str">
        <f ca="1">IF(AND(COUNT(OFFSET(G865,1-H$3,0):G865)&lt;&gt;H$3),"",IF(AND(COUNT(OFFSET(G865,1-H$3,0):G865)=H$3,H864=""),AVERAGE(OFFSET(G865,1-H$3,0):G865),IF(COUNT(H864=1),H864+2/(H$3+1)*(G865-H864))))</f>
        <v/>
      </c>
      <c r="I865" s="57" t="str">
        <f ca="1">IF(AND(COUNT(OFFSET(G865,1-I$3,0):G865)&lt;&gt;I$3),"",IF(AND(COUNT(OFFSET(G865,1-I$3,0):G865)=I$3,I864=""),AVERAGE(OFFSET(G865,1-I$3,0):G865),IF(COUNT(I864=1),I864+2/(I$3+1)*(G865-I864))))</f>
        <v/>
      </c>
      <c r="J865" s="58" t="str">
        <f t="shared" ca="1" si="67"/>
        <v/>
      </c>
      <c r="K865" s="58" t="str">
        <f ca="1">IF(AND(COUNT(OFFSET(J865,1-K$3,0):J865)&lt;&gt;K$3),"",IF(AND(COUNT(OFFSET(J865,1-K$3,0):J865)=K$3,K864=""),AVERAGE(OFFSET(J865,1-K$3,0):J865),IF(COUNT(K864=1),K864+2/(K$3+1)*(J865-K864))))</f>
        <v/>
      </c>
      <c r="L865" s="82" t="str">
        <f ca="1">IF(OR(ROW()&lt;$L$3+3,E865=""),"",INT(AVERAGE(MAX(OFFSET(E865,1-$L$3,0):E865),MIN(OFFSET(F865,1-$L$3,0):F865))))</f>
        <v/>
      </c>
      <c r="M865" s="82" t="str">
        <f ca="1">IF(OR(ROW()&lt;$M$3+3,E865=""),"",INT(AVERAGE(MAX(OFFSET(E865,1-$M$3,0):E865),MIN(OFFSET(F865,1-$M$3,0):F865))))</f>
        <v/>
      </c>
      <c r="N865" s="65" t="str">
        <f t="shared" ca="1" si="68"/>
        <v/>
      </c>
      <c r="O865" s="102" t="str">
        <f ca="1">IF(ROW()&lt;$O$3+$N$3+3,"",IF(OFFSET(E865,1-$N$3,0)="","",INT(AVERAGE(MAX((OFFSET(E865,1-$O$3,0)):(OFFSET(E865,2-($N$3+$O$3),0))),MIN((OFFSET(F865,1-$O$3,0)):(OFFSET(F865,2-($N$3+$O$3),0)))))))</f>
        <v/>
      </c>
      <c r="P865" s="65" t="str">
        <f t="shared" ca="1" si="70"/>
        <v/>
      </c>
      <c r="Q865" s="93" t="str">
        <f t="shared" ca="1" si="69"/>
        <v/>
      </c>
      <c r="R865" s="90"/>
      <c r="S865" s="65"/>
      <c r="T865" s="65"/>
      <c r="U865" s="145" t="str">
        <f ca="1">IFERROR(AVERAGE(OFFSET(G865,1-U$3,0):G865),"")</f>
        <v/>
      </c>
      <c r="V865" s="85"/>
      <c r="W865" s="93"/>
      <c r="X865" s="146">
        <f t="shared" ca="1" si="71"/>
        <v>-1</v>
      </c>
      <c r="Y865" s="92"/>
      <c r="Z865" s="81"/>
      <c r="AA865" s="65"/>
      <c r="AB865" s="103"/>
      <c r="AC865" s="103"/>
      <c r="AD865" s="103"/>
      <c r="AE865" s="65"/>
      <c r="AF865" s="81"/>
      <c r="AG865" s="65"/>
      <c r="AH865" s="65"/>
      <c r="AI865" s="81"/>
      <c r="AJ865" s="65"/>
      <c r="AK865" s="103"/>
      <c r="AL865" s="103"/>
      <c r="AM865" s="103"/>
      <c r="AN865" s="65"/>
      <c r="AO865" s="81"/>
      <c r="AP865" s="65"/>
      <c r="AQ865" s="64"/>
    </row>
    <row r="866" spans="1:43" ht="18" customHeight="1">
      <c r="A866" s="46"/>
      <c r="B866" s="47"/>
      <c r="C866" s="48"/>
      <c r="D866" s="46"/>
      <c r="E866" s="46"/>
      <c r="F866" s="46"/>
      <c r="G866" s="46"/>
      <c r="H866" s="57" t="str">
        <f ca="1">IF(AND(COUNT(OFFSET(G866,1-H$3,0):G866)&lt;&gt;H$3),"",IF(AND(COUNT(OFFSET(G866,1-H$3,0):G866)=H$3,H865=""),AVERAGE(OFFSET(G866,1-H$3,0):G866),IF(COUNT(H865=1),H865+2/(H$3+1)*(G866-H865))))</f>
        <v/>
      </c>
      <c r="I866" s="57" t="str">
        <f ca="1">IF(AND(COUNT(OFFSET(G866,1-I$3,0):G866)&lt;&gt;I$3),"",IF(AND(COUNT(OFFSET(G866,1-I$3,0):G866)=I$3,I865=""),AVERAGE(OFFSET(G866,1-I$3,0):G866),IF(COUNT(I865=1),I865+2/(I$3+1)*(G866-I865))))</f>
        <v/>
      </c>
      <c r="J866" s="58" t="str">
        <f t="shared" ca="1" si="67"/>
        <v/>
      </c>
      <c r="K866" s="58" t="str">
        <f ca="1">IF(AND(COUNT(OFFSET(J866,1-K$3,0):J866)&lt;&gt;K$3),"",IF(AND(COUNT(OFFSET(J866,1-K$3,0):J866)=K$3,K865=""),AVERAGE(OFFSET(J866,1-K$3,0):J866),IF(COUNT(K865=1),K865+2/(K$3+1)*(J866-K865))))</f>
        <v/>
      </c>
      <c r="L866" s="82" t="str">
        <f ca="1">IF(OR(ROW()&lt;$L$3+3,E866=""),"",INT(AVERAGE(MAX(OFFSET(E866,1-$L$3,0):E866),MIN(OFFSET(F866,1-$L$3,0):F866))))</f>
        <v/>
      </c>
      <c r="M866" s="82" t="str">
        <f ca="1">IF(OR(ROW()&lt;$M$3+3,E866=""),"",INT(AVERAGE(MAX(OFFSET(E866,1-$M$3,0):E866),MIN(OFFSET(F866,1-$M$3,0):F866))))</f>
        <v/>
      </c>
      <c r="N866" s="65" t="str">
        <f t="shared" ca="1" si="68"/>
        <v/>
      </c>
      <c r="O866" s="102" t="str">
        <f ca="1">IF(ROW()&lt;$O$3+$N$3+3,"",IF(OFFSET(E866,1-$N$3,0)="","",INT(AVERAGE(MAX((OFFSET(E866,1-$O$3,0)):(OFFSET(E866,2-($N$3+$O$3),0))),MIN((OFFSET(F866,1-$O$3,0)):(OFFSET(F866,2-($N$3+$O$3),0)))))))</f>
        <v/>
      </c>
      <c r="P866" s="65" t="str">
        <f t="shared" ca="1" si="70"/>
        <v/>
      </c>
      <c r="Q866" s="93" t="str">
        <f t="shared" ca="1" si="69"/>
        <v/>
      </c>
      <c r="R866" s="90"/>
      <c r="S866" s="65"/>
      <c r="T866" s="65"/>
      <c r="U866" s="145" t="str">
        <f ca="1">IFERROR(AVERAGE(OFFSET(G866,1-U$3,0):G866),"")</f>
        <v/>
      </c>
      <c r="V866" s="85"/>
      <c r="W866" s="93"/>
      <c r="X866" s="146">
        <f t="shared" ca="1" si="71"/>
        <v>-1</v>
      </c>
      <c r="Y866" s="92"/>
      <c r="Z866" s="81"/>
      <c r="AA866" s="65"/>
      <c r="AB866" s="103"/>
      <c r="AC866" s="103"/>
      <c r="AD866" s="103"/>
      <c r="AE866" s="65"/>
      <c r="AF866" s="81"/>
      <c r="AG866" s="65"/>
      <c r="AH866" s="65"/>
      <c r="AI866" s="81"/>
      <c r="AJ866" s="65"/>
      <c r="AK866" s="103"/>
      <c r="AL866" s="103"/>
      <c r="AM866" s="103"/>
      <c r="AN866" s="65"/>
      <c r="AO866" s="81"/>
      <c r="AP866" s="65"/>
      <c r="AQ866" s="64"/>
    </row>
    <row r="867" spans="1:43" ht="18" customHeight="1">
      <c r="A867" s="46"/>
      <c r="B867" s="47"/>
      <c r="C867" s="48"/>
      <c r="D867" s="46"/>
      <c r="E867" s="46"/>
      <c r="F867" s="46"/>
      <c r="G867" s="46"/>
      <c r="H867" s="57" t="str">
        <f ca="1">IF(AND(COUNT(OFFSET(G867,1-H$3,0):G867)&lt;&gt;H$3),"",IF(AND(COUNT(OFFSET(G867,1-H$3,0):G867)=H$3,H866=""),AVERAGE(OFFSET(G867,1-H$3,0):G867),IF(COUNT(H866=1),H866+2/(H$3+1)*(G867-H866))))</f>
        <v/>
      </c>
      <c r="I867" s="57" t="str">
        <f ca="1">IF(AND(COUNT(OFFSET(G867,1-I$3,0):G867)&lt;&gt;I$3),"",IF(AND(COUNT(OFFSET(G867,1-I$3,0):G867)=I$3,I866=""),AVERAGE(OFFSET(G867,1-I$3,0):G867),IF(COUNT(I866=1),I866+2/(I$3+1)*(G867-I866))))</f>
        <v/>
      </c>
      <c r="J867" s="58" t="str">
        <f t="shared" ca="1" si="67"/>
        <v/>
      </c>
      <c r="K867" s="58" t="str">
        <f ca="1">IF(AND(COUNT(OFFSET(J867,1-K$3,0):J867)&lt;&gt;K$3),"",IF(AND(COUNT(OFFSET(J867,1-K$3,0):J867)=K$3,K866=""),AVERAGE(OFFSET(J867,1-K$3,0):J867),IF(COUNT(K866=1),K866+2/(K$3+1)*(J867-K866))))</f>
        <v/>
      </c>
      <c r="L867" s="82" t="str">
        <f ca="1">IF(OR(ROW()&lt;$L$3+3,E867=""),"",INT(AVERAGE(MAX(OFFSET(E867,1-$L$3,0):E867),MIN(OFFSET(F867,1-$L$3,0):F867))))</f>
        <v/>
      </c>
      <c r="M867" s="82" t="str">
        <f ca="1">IF(OR(ROW()&lt;$M$3+3,E867=""),"",INT(AVERAGE(MAX(OFFSET(E867,1-$M$3,0):E867),MIN(OFFSET(F867,1-$M$3,0):F867))))</f>
        <v/>
      </c>
      <c r="N867" s="65" t="str">
        <f t="shared" ca="1" si="68"/>
        <v/>
      </c>
      <c r="O867" s="102" t="str">
        <f ca="1">IF(ROW()&lt;$O$3+$N$3+3,"",IF(OFFSET(E867,1-$N$3,0)="","",INT(AVERAGE(MAX((OFFSET(E867,1-$O$3,0)):(OFFSET(E867,2-($N$3+$O$3),0))),MIN((OFFSET(F867,1-$O$3,0)):(OFFSET(F867,2-($N$3+$O$3),0)))))))</f>
        <v/>
      </c>
      <c r="P867" s="65" t="str">
        <f t="shared" ca="1" si="70"/>
        <v/>
      </c>
      <c r="Q867" s="93" t="str">
        <f t="shared" ca="1" si="69"/>
        <v/>
      </c>
      <c r="R867" s="90"/>
      <c r="S867" s="65"/>
      <c r="T867" s="65"/>
      <c r="U867" s="145" t="str">
        <f ca="1">IFERROR(AVERAGE(OFFSET(G867,1-U$3,0):G867),"")</f>
        <v/>
      </c>
      <c r="V867" s="85"/>
      <c r="W867" s="93"/>
      <c r="X867" s="146">
        <f t="shared" ca="1" si="71"/>
        <v>-1</v>
      </c>
      <c r="Y867" s="92"/>
      <c r="Z867" s="81"/>
      <c r="AA867" s="65"/>
      <c r="AB867" s="103"/>
      <c r="AC867" s="103"/>
      <c r="AD867" s="103"/>
      <c r="AE867" s="65"/>
      <c r="AF867" s="81"/>
      <c r="AG867" s="65"/>
      <c r="AH867" s="65"/>
      <c r="AI867" s="81"/>
      <c r="AJ867" s="65"/>
      <c r="AK867" s="103"/>
      <c r="AL867" s="103"/>
      <c r="AM867" s="103"/>
      <c r="AN867" s="65"/>
      <c r="AO867" s="81"/>
      <c r="AP867" s="65"/>
      <c r="AQ867" s="64"/>
    </row>
    <row r="868" spans="1:43" ht="18" customHeight="1">
      <c r="A868" s="46"/>
      <c r="B868" s="47"/>
      <c r="C868" s="48"/>
      <c r="D868" s="46"/>
      <c r="E868" s="46"/>
      <c r="F868" s="46"/>
      <c r="G868" s="46"/>
      <c r="H868" s="57" t="str">
        <f ca="1">IF(AND(COUNT(OFFSET(G868,1-H$3,0):G868)&lt;&gt;H$3),"",IF(AND(COUNT(OFFSET(G868,1-H$3,0):G868)=H$3,H867=""),AVERAGE(OFFSET(G868,1-H$3,0):G868),IF(COUNT(H867=1),H867+2/(H$3+1)*(G868-H867))))</f>
        <v/>
      </c>
      <c r="I868" s="57" t="str">
        <f ca="1">IF(AND(COUNT(OFFSET(G868,1-I$3,0):G868)&lt;&gt;I$3),"",IF(AND(COUNT(OFFSET(G868,1-I$3,0):G868)=I$3,I867=""),AVERAGE(OFFSET(G868,1-I$3,0):G868),IF(COUNT(I867=1),I867+2/(I$3+1)*(G868-I867))))</f>
        <v/>
      </c>
      <c r="J868" s="58" t="str">
        <f t="shared" ca="1" si="67"/>
        <v/>
      </c>
      <c r="K868" s="58" t="str">
        <f ca="1">IF(AND(COUNT(OFFSET(J868,1-K$3,0):J868)&lt;&gt;K$3),"",IF(AND(COUNT(OFFSET(J868,1-K$3,0):J868)=K$3,K867=""),AVERAGE(OFFSET(J868,1-K$3,0):J868),IF(COUNT(K867=1),K867+2/(K$3+1)*(J868-K867))))</f>
        <v/>
      </c>
      <c r="L868" s="82" t="str">
        <f ca="1">IF(OR(ROW()&lt;$L$3+3,E868=""),"",INT(AVERAGE(MAX(OFFSET(E868,1-$L$3,0):E868),MIN(OFFSET(F868,1-$L$3,0):F868))))</f>
        <v/>
      </c>
      <c r="M868" s="82" t="str">
        <f ca="1">IF(OR(ROW()&lt;$M$3+3,E868=""),"",INT(AVERAGE(MAX(OFFSET(E868,1-$M$3,0):E868),MIN(OFFSET(F868,1-$M$3,0):F868))))</f>
        <v/>
      </c>
      <c r="N868" s="65" t="str">
        <f t="shared" ca="1" si="68"/>
        <v/>
      </c>
      <c r="O868" s="102" t="str">
        <f ca="1">IF(ROW()&lt;$O$3+$N$3+3,"",IF(OFFSET(E868,1-$N$3,0)="","",INT(AVERAGE(MAX((OFFSET(E868,1-$O$3,0)):(OFFSET(E868,2-($N$3+$O$3),0))),MIN((OFFSET(F868,1-$O$3,0)):(OFFSET(F868,2-($N$3+$O$3),0)))))))</f>
        <v/>
      </c>
      <c r="P868" s="65" t="str">
        <f t="shared" ca="1" si="70"/>
        <v/>
      </c>
      <c r="Q868" s="93" t="str">
        <f t="shared" ca="1" si="69"/>
        <v/>
      </c>
      <c r="R868" s="90"/>
      <c r="S868" s="65"/>
      <c r="T868" s="65"/>
      <c r="U868" s="145" t="str">
        <f ca="1">IFERROR(AVERAGE(OFFSET(G868,1-U$3,0):G868),"")</f>
        <v/>
      </c>
      <c r="V868" s="85"/>
      <c r="W868" s="93"/>
      <c r="X868" s="146">
        <f t="shared" ca="1" si="71"/>
        <v>-1</v>
      </c>
      <c r="Y868" s="92"/>
      <c r="Z868" s="81"/>
      <c r="AA868" s="65"/>
      <c r="AB868" s="103"/>
      <c r="AC868" s="103"/>
      <c r="AD868" s="103"/>
      <c r="AE868" s="65"/>
      <c r="AF868" s="81"/>
      <c r="AG868" s="65"/>
      <c r="AH868" s="65"/>
      <c r="AI868" s="81"/>
      <c r="AJ868" s="65"/>
      <c r="AK868" s="103"/>
      <c r="AL868" s="103"/>
      <c r="AM868" s="103"/>
      <c r="AN868" s="65"/>
      <c r="AO868" s="81"/>
      <c r="AP868" s="65"/>
      <c r="AQ868" s="64"/>
    </row>
    <row r="869" spans="1:43" ht="18" customHeight="1">
      <c r="A869" s="46"/>
      <c r="B869" s="47"/>
      <c r="C869" s="48"/>
      <c r="D869" s="46"/>
      <c r="E869" s="46"/>
      <c r="F869" s="46"/>
      <c r="G869" s="46"/>
      <c r="H869" s="57" t="str">
        <f ca="1">IF(AND(COUNT(OFFSET(G869,1-H$3,0):G869)&lt;&gt;H$3),"",IF(AND(COUNT(OFFSET(G869,1-H$3,0):G869)=H$3,H868=""),AVERAGE(OFFSET(G869,1-H$3,0):G869),IF(COUNT(H868=1),H868+2/(H$3+1)*(G869-H868))))</f>
        <v/>
      </c>
      <c r="I869" s="57" t="str">
        <f ca="1">IF(AND(COUNT(OFFSET(G869,1-I$3,0):G869)&lt;&gt;I$3),"",IF(AND(COUNT(OFFSET(G869,1-I$3,0):G869)=I$3,I868=""),AVERAGE(OFFSET(G869,1-I$3,0):G869),IF(COUNT(I868=1),I868+2/(I$3+1)*(G869-I868))))</f>
        <v/>
      </c>
      <c r="J869" s="58" t="str">
        <f t="shared" ca="1" si="67"/>
        <v/>
      </c>
      <c r="K869" s="58" t="str">
        <f ca="1">IF(AND(COUNT(OFFSET(J869,1-K$3,0):J869)&lt;&gt;K$3),"",IF(AND(COUNT(OFFSET(J869,1-K$3,0):J869)=K$3,K868=""),AVERAGE(OFFSET(J869,1-K$3,0):J869),IF(COUNT(K868=1),K868+2/(K$3+1)*(J869-K868))))</f>
        <v/>
      </c>
      <c r="L869" s="82" t="str">
        <f ca="1">IF(OR(ROW()&lt;$L$3+3,E869=""),"",INT(AVERAGE(MAX(OFFSET(E869,1-$L$3,0):E869),MIN(OFFSET(F869,1-$L$3,0):F869))))</f>
        <v/>
      </c>
      <c r="M869" s="82" t="str">
        <f ca="1">IF(OR(ROW()&lt;$M$3+3,E869=""),"",INT(AVERAGE(MAX(OFFSET(E869,1-$M$3,0):E869),MIN(OFFSET(F869,1-$M$3,0):F869))))</f>
        <v/>
      </c>
      <c r="N869" s="65" t="str">
        <f t="shared" ca="1" si="68"/>
        <v/>
      </c>
      <c r="O869" s="102" t="str">
        <f ca="1">IF(ROW()&lt;$O$3+$N$3+3,"",IF(OFFSET(E869,1-$N$3,0)="","",INT(AVERAGE(MAX((OFFSET(E869,1-$O$3,0)):(OFFSET(E869,2-($N$3+$O$3),0))),MIN((OFFSET(F869,1-$O$3,0)):(OFFSET(F869,2-($N$3+$O$3),0)))))))</f>
        <v/>
      </c>
      <c r="P869" s="65" t="str">
        <f t="shared" ca="1" si="70"/>
        <v/>
      </c>
      <c r="Q869" s="93" t="str">
        <f t="shared" ca="1" si="69"/>
        <v/>
      </c>
      <c r="R869" s="90"/>
      <c r="S869" s="65"/>
      <c r="T869" s="65"/>
      <c r="U869" s="145" t="str">
        <f ca="1">IFERROR(AVERAGE(OFFSET(G869,1-U$3,0):G869),"")</f>
        <v/>
      </c>
      <c r="V869" s="85"/>
      <c r="W869" s="93"/>
      <c r="X869" s="146">
        <f t="shared" ca="1" si="71"/>
        <v>-1</v>
      </c>
      <c r="Y869" s="92"/>
      <c r="Z869" s="81"/>
      <c r="AA869" s="65"/>
      <c r="AB869" s="103"/>
      <c r="AC869" s="103"/>
      <c r="AD869" s="103"/>
      <c r="AE869" s="65"/>
      <c r="AF869" s="81"/>
      <c r="AG869" s="65"/>
      <c r="AH869" s="65"/>
      <c r="AI869" s="81"/>
      <c r="AJ869" s="65"/>
      <c r="AK869" s="103"/>
      <c r="AL869" s="103"/>
      <c r="AM869" s="103"/>
      <c r="AN869" s="65"/>
      <c r="AO869" s="81"/>
      <c r="AP869" s="65"/>
      <c r="AQ869" s="64"/>
    </row>
    <row r="870" spans="1:43" ht="18" customHeight="1">
      <c r="A870" s="46"/>
      <c r="B870" s="47"/>
      <c r="C870" s="48"/>
      <c r="D870" s="46"/>
      <c r="E870" s="46"/>
      <c r="F870" s="46"/>
      <c r="G870" s="46"/>
      <c r="H870" s="57" t="str">
        <f ca="1">IF(AND(COUNT(OFFSET(G870,1-H$3,0):G870)&lt;&gt;H$3),"",IF(AND(COUNT(OFFSET(G870,1-H$3,0):G870)=H$3,H869=""),AVERAGE(OFFSET(G870,1-H$3,0):G870),IF(COUNT(H869=1),H869+2/(H$3+1)*(G870-H869))))</f>
        <v/>
      </c>
      <c r="I870" s="57" t="str">
        <f ca="1">IF(AND(COUNT(OFFSET(G870,1-I$3,0):G870)&lt;&gt;I$3),"",IF(AND(COUNT(OFFSET(G870,1-I$3,0):G870)=I$3,I869=""),AVERAGE(OFFSET(G870,1-I$3,0):G870),IF(COUNT(I869=1),I869+2/(I$3+1)*(G870-I869))))</f>
        <v/>
      </c>
      <c r="J870" s="58" t="str">
        <f t="shared" ca="1" si="67"/>
        <v/>
      </c>
      <c r="K870" s="58" t="str">
        <f ca="1">IF(AND(COUNT(OFFSET(J870,1-K$3,0):J870)&lt;&gt;K$3),"",IF(AND(COUNT(OFFSET(J870,1-K$3,0):J870)=K$3,K869=""),AVERAGE(OFFSET(J870,1-K$3,0):J870),IF(COUNT(K869=1),K869+2/(K$3+1)*(J870-K869))))</f>
        <v/>
      </c>
      <c r="L870" s="82" t="str">
        <f ca="1">IF(OR(ROW()&lt;$L$3+3,E870=""),"",INT(AVERAGE(MAX(OFFSET(E870,1-$L$3,0):E870),MIN(OFFSET(F870,1-$L$3,0):F870))))</f>
        <v/>
      </c>
      <c r="M870" s="82" t="str">
        <f ca="1">IF(OR(ROW()&lt;$M$3+3,E870=""),"",INT(AVERAGE(MAX(OFFSET(E870,1-$M$3,0):E870),MIN(OFFSET(F870,1-$M$3,0):F870))))</f>
        <v/>
      </c>
      <c r="N870" s="65" t="str">
        <f t="shared" ca="1" si="68"/>
        <v/>
      </c>
      <c r="O870" s="102" t="str">
        <f ca="1">IF(ROW()&lt;$O$3+$N$3+3,"",IF(OFFSET(E870,1-$N$3,0)="","",INT(AVERAGE(MAX((OFFSET(E870,1-$O$3,0)):(OFFSET(E870,2-($N$3+$O$3),0))),MIN((OFFSET(F870,1-$O$3,0)):(OFFSET(F870,2-($N$3+$O$3),0)))))))</f>
        <v/>
      </c>
      <c r="P870" s="65" t="str">
        <f t="shared" ca="1" si="70"/>
        <v/>
      </c>
      <c r="Q870" s="93" t="str">
        <f t="shared" ca="1" si="69"/>
        <v/>
      </c>
      <c r="R870" s="90"/>
      <c r="S870" s="65"/>
      <c r="T870" s="65"/>
      <c r="U870" s="145" t="str">
        <f ca="1">IFERROR(AVERAGE(OFFSET(G870,1-U$3,0):G870),"")</f>
        <v/>
      </c>
      <c r="V870" s="85"/>
      <c r="W870" s="93"/>
      <c r="X870" s="146">
        <f t="shared" ca="1" si="71"/>
        <v>-1</v>
      </c>
      <c r="Y870" s="92"/>
      <c r="Z870" s="81"/>
      <c r="AA870" s="65"/>
      <c r="AB870" s="103"/>
      <c r="AC870" s="103"/>
      <c r="AD870" s="103"/>
      <c r="AE870" s="65"/>
      <c r="AF870" s="81"/>
      <c r="AG870" s="65"/>
      <c r="AH870" s="65"/>
      <c r="AI870" s="81"/>
      <c r="AJ870" s="65"/>
      <c r="AK870" s="103"/>
      <c r="AL870" s="103"/>
      <c r="AM870" s="103"/>
      <c r="AN870" s="65"/>
      <c r="AO870" s="81"/>
      <c r="AP870" s="65"/>
      <c r="AQ870" s="64"/>
    </row>
    <row r="871" spans="1:43" ht="18" customHeight="1">
      <c r="A871" s="46"/>
      <c r="B871" s="47"/>
      <c r="C871" s="48"/>
      <c r="D871" s="46"/>
      <c r="E871" s="46"/>
      <c r="F871" s="46"/>
      <c r="G871" s="46"/>
      <c r="H871" s="57" t="str">
        <f ca="1">IF(AND(COUNT(OFFSET(G871,1-H$3,0):G871)&lt;&gt;H$3),"",IF(AND(COUNT(OFFSET(G871,1-H$3,0):G871)=H$3,H870=""),AVERAGE(OFFSET(G871,1-H$3,0):G871),IF(COUNT(H870=1),H870+2/(H$3+1)*(G871-H870))))</f>
        <v/>
      </c>
      <c r="I871" s="57" t="str">
        <f ca="1">IF(AND(COUNT(OFFSET(G871,1-I$3,0):G871)&lt;&gt;I$3),"",IF(AND(COUNT(OFFSET(G871,1-I$3,0):G871)=I$3,I870=""),AVERAGE(OFFSET(G871,1-I$3,0):G871),IF(COUNT(I870=1),I870+2/(I$3+1)*(G871-I870))))</f>
        <v/>
      </c>
      <c r="J871" s="58" t="str">
        <f t="shared" ca="1" si="67"/>
        <v/>
      </c>
      <c r="K871" s="58" t="str">
        <f ca="1">IF(AND(COUNT(OFFSET(J871,1-K$3,0):J871)&lt;&gt;K$3),"",IF(AND(COUNT(OFFSET(J871,1-K$3,0):J871)=K$3,K870=""),AVERAGE(OFFSET(J871,1-K$3,0):J871),IF(COUNT(K870=1),K870+2/(K$3+1)*(J871-K870))))</f>
        <v/>
      </c>
      <c r="L871" s="82" t="str">
        <f ca="1">IF(OR(ROW()&lt;$L$3+3,E871=""),"",INT(AVERAGE(MAX(OFFSET(E871,1-$L$3,0):E871),MIN(OFFSET(F871,1-$L$3,0):F871))))</f>
        <v/>
      </c>
      <c r="M871" s="82" t="str">
        <f ca="1">IF(OR(ROW()&lt;$M$3+3,E871=""),"",INT(AVERAGE(MAX(OFFSET(E871,1-$M$3,0):E871),MIN(OFFSET(F871,1-$M$3,0):F871))))</f>
        <v/>
      </c>
      <c r="N871" s="65" t="str">
        <f t="shared" ca="1" si="68"/>
        <v/>
      </c>
      <c r="O871" s="102" t="str">
        <f ca="1">IF(ROW()&lt;$O$3+$N$3+3,"",IF(OFFSET(E871,1-$N$3,0)="","",INT(AVERAGE(MAX((OFFSET(E871,1-$O$3,0)):(OFFSET(E871,2-($N$3+$O$3),0))),MIN((OFFSET(F871,1-$O$3,0)):(OFFSET(F871,2-($N$3+$O$3),0)))))))</f>
        <v/>
      </c>
      <c r="P871" s="65" t="str">
        <f t="shared" ca="1" si="70"/>
        <v/>
      </c>
      <c r="Q871" s="93" t="str">
        <f t="shared" ca="1" si="69"/>
        <v/>
      </c>
      <c r="R871" s="90"/>
      <c r="S871" s="65"/>
      <c r="T871" s="65"/>
      <c r="U871" s="145" t="str">
        <f ca="1">IFERROR(AVERAGE(OFFSET(G871,1-U$3,0):G871),"")</f>
        <v/>
      </c>
      <c r="V871" s="85"/>
      <c r="W871" s="93"/>
      <c r="X871" s="146">
        <f t="shared" ca="1" si="71"/>
        <v>-1</v>
      </c>
      <c r="Y871" s="92"/>
      <c r="Z871" s="81"/>
      <c r="AA871" s="65"/>
      <c r="AB871" s="103"/>
      <c r="AC871" s="103"/>
      <c r="AD871" s="103"/>
      <c r="AE871" s="65"/>
      <c r="AF871" s="81"/>
      <c r="AG871" s="65"/>
      <c r="AH871" s="65"/>
      <c r="AI871" s="81"/>
      <c r="AJ871" s="65"/>
      <c r="AK871" s="103"/>
      <c r="AL871" s="103"/>
      <c r="AM871" s="103"/>
      <c r="AN871" s="65"/>
      <c r="AO871" s="81"/>
      <c r="AP871" s="65"/>
      <c r="AQ871" s="64"/>
    </row>
    <row r="872" spans="1:43" ht="18" customHeight="1">
      <c r="A872" s="46"/>
      <c r="B872" s="47"/>
      <c r="C872" s="48"/>
      <c r="D872" s="46"/>
      <c r="E872" s="46"/>
      <c r="F872" s="46"/>
      <c r="G872" s="46"/>
      <c r="H872" s="57" t="str">
        <f ca="1">IF(AND(COUNT(OFFSET(G872,1-H$3,0):G872)&lt;&gt;H$3),"",IF(AND(COUNT(OFFSET(G872,1-H$3,0):G872)=H$3,H871=""),AVERAGE(OFFSET(G872,1-H$3,0):G872),IF(COUNT(H871=1),H871+2/(H$3+1)*(G872-H871))))</f>
        <v/>
      </c>
      <c r="I872" s="57" t="str">
        <f ca="1">IF(AND(COUNT(OFFSET(G872,1-I$3,0):G872)&lt;&gt;I$3),"",IF(AND(COUNT(OFFSET(G872,1-I$3,0):G872)=I$3,I871=""),AVERAGE(OFFSET(G872,1-I$3,0):G872),IF(COUNT(I871=1),I871+2/(I$3+1)*(G872-I871))))</f>
        <v/>
      </c>
      <c r="J872" s="58" t="str">
        <f t="shared" ca="1" si="67"/>
        <v/>
      </c>
      <c r="K872" s="58" t="str">
        <f ca="1">IF(AND(COUNT(OFFSET(J872,1-K$3,0):J872)&lt;&gt;K$3),"",IF(AND(COUNT(OFFSET(J872,1-K$3,0):J872)=K$3,K871=""),AVERAGE(OFFSET(J872,1-K$3,0):J872),IF(COUNT(K871=1),K871+2/(K$3+1)*(J872-K871))))</f>
        <v/>
      </c>
      <c r="L872" s="82" t="str">
        <f ca="1">IF(OR(ROW()&lt;$L$3+3,E872=""),"",INT(AVERAGE(MAX(OFFSET(E872,1-$L$3,0):E872),MIN(OFFSET(F872,1-$L$3,0):F872))))</f>
        <v/>
      </c>
      <c r="M872" s="82" t="str">
        <f ca="1">IF(OR(ROW()&lt;$M$3+3,E872=""),"",INT(AVERAGE(MAX(OFFSET(E872,1-$M$3,0):E872),MIN(OFFSET(F872,1-$M$3,0):F872))))</f>
        <v/>
      </c>
      <c r="N872" s="65" t="str">
        <f t="shared" ca="1" si="68"/>
        <v/>
      </c>
      <c r="O872" s="102" t="str">
        <f ca="1">IF(ROW()&lt;$O$3+$N$3+3,"",IF(OFFSET(E872,1-$N$3,0)="","",INT(AVERAGE(MAX((OFFSET(E872,1-$O$3,0)):(OFFSET(E872,2-($N$3+$O$3),0))),MIN((OFFSET(F872,1-$O$3,0)):(OFFSET(F872,2-($N$3+$O$3),0)))))))</f>
        <v/>
      </c>
      <c r="P872" s="65" t="str">
        <f t="shared" ca="1" si="70"/>
        <v/>
      </c>
      <c r="Q872" s="93" t="str">
        <f t="shared" ca="1" si="69"/>
        <v/>
      </c>
      <c r="R872" s="90"/>
      <c r="S872" s="65"/>
      <c r="T872" s="65"/>
      <c r="U872" s="145" t="str">
        <f ca="1">IFERROR(AVERAGE(OFFSET(G872,1-U$3,0):G872),"")</f>
        <v/>
      </c>
      <c r="V872" s="85"/>
      <c r="W872" s="93"/>
      <c r="X872" s="146">
        <f t="shared" ca="1" si="71"/>
        <v>-1</v>
      </c>
      <c r="Y872" s="92"/>
      <c r="Z872" s="81"/>
      <c r="AA872" s="65"/>
      <c r="AB872" s="103"/>
      <c r="AC872" s="103"/>
      <c r="AD872" s="103"/>
      <c r="AE872" s="65"/>
      <c r="AF872" s="81"/>
      <c r="AG872" s="65"/>
      <c r="AH872" s="65"/>
      <c r="AI872" s="81"/>
      <c r="AJ872" s="65"/>
      <c r="AK872" s="103"/>
      <c r="AL872" s="103"/>
      <c r="AM872" s="103"/>
      <c r="AN872" s="65"/>
      <c r="AO872" s="81"/>
      <c r="AP872" s="65"/>
      <c r="AQ872" s="64"/>
    </row>
    <row r="873" spans="1:43" ht="18" customHeight="1">
      <c r="A873" s="46"/>
      <c r="B873" s="47"/>
      <c r="C873" s="48"/>
      <c r="D873" s="46"/>
      <c r="E873" s="46"/>
      <c r="F873" s="46"/>
      <c r="G873" s="46"/>
      <c r="H873" s="57" t="str">
        <f ca="1">IF(AND(COUNT(OFFSET(G873,1-H$3,0):G873)&lt;&gt;H$3),"",IF(AND(COUNT(OFFSET(G873,1-H$3,0):G873)=H$3,H872=""),AVERAGE(OFFSET(G873,1-H$3,0):G873),IF(COUNT(H872=1),H872+2/(H$3+1)*(G873-H872))))</f>
        <v/>
      </c>
      <c r="I873" s="57" t="str">
        <f ca="1">IF(AND(COUNT(OFFSET(G873,1-I$3,0):G873)&lt;&gt;I$3),"",IF(AND(COUNT(OFFSET(G873,1-I$3,0):G873)=I$3,I872=""),AVERAGE(OFFSET(G873,1-I$3,0):G873),IF(COUNT(I872=1),I872+2/(I$3+1)*(G873-I872))))</f>
        <v/>
      </c>
      <c r="J873" s="58" t="str">
        <f t="shared" ca="1" si="67"/>
        <v/>
      </c>
      <c r="K873" s="58" t="str">
        <f ca="1">IF(AND(COUNT(OFFSET(J873,1-K$3,0):J873)&lt;&gt;K$3),"",IF(AND(COUNT(OFFSET(J873,1-K$3,0):J873)=K$3,K872=""),AVERAGE(OFFSET(J873,1-K$3,0):J873),IF(COUNT(K872=1),K872+2/(K$3+1)*(J873-K872))))</f>
        <v/>
      </c>
      <c r="L873" s="82" t="str">
        <f ca="1">IF(OR(ROW()&lt;$L$3+3,E873=""),"",INT(AVERAGE(MAX(OFFSET(E873,1-$L$3,0):E873),MIN(OFFSET(F873,1-$L$3,0):F873))))</f>
        <v/>
      </c>
      <c r="M873" s="82" t="str">
        <f ca="1">IF(OR(ROW()&lt;$M$3+3,E873=""),"",INT(AVERAGE(MAX(OFFSET(E873,1-$M$3,0):E873),MIN(OFFSET(F873,1-$M$3,0):F873))))</f>
        <v/>
      </c>
      <c r="N873" s="65" t="str">
        <f t="shared" ca="1" si="68"/>
        <v/>
      </c>
      <c r="O873" s="102" t="str">
        <f ca="1">IF(ROW()&lt;$O$3+$N$3+3,"",IF(OFFSET(E873,1-$N$3,0)="","",INT(AVERAGE(MAX((OFFSET(E873,1-$O$3,0)):(OFFSET(E873,2-($N$3+$O$3),0))),MIN((OFFSET(F873,1-$O$3,0)):(OFFSET(F873,2-($N$3+$O$3),0)))))))</f>
        <v/>
      </c>
      <c r="P873" s="65" t="str">
        <f t="shared" ca="1" si="70"/>
        <v/>
      </c>
      <c r="Q873" s="93" t="str">
        <f t="shared" ca="1" si="69"/>
        <v/>
      </c>
      <c r="R873" s="90"/>
      <c r="S873" s="65"/>
      <c r="T873" s="65"/>
      <c r="U873" s="145" t="str">
        <f ca="1">IFERROR(AVERAGE(OFFSET(G873,1-U$3,0):G873),"")</f>
        <v/>
      </c>
      <c r="V873" s="85"/>
      <c r="W873" s="93"/>
      <c r="X873" s="146">
        <f t="shared" ca="1" si="71"/>
        <v>-1</v>
      </c>
      <c r="Y873" s="92"/>
      <c r="Z873" s="81"/>
      <c r="AA873" s="65"/>
      <c r="AB873" s="103"/>
      <c r="AC873" s="103"/>
      <c r="AD873" s="103"/>
      <c r="AE873" s="65"/>
      <c r="AF873" s="81"/>
      <c r="AG873" s="65"/>
      <c r="AH873" s="65"/>
      <c r="AI873" s="81"/>
      <c r="AJ873" s="65"/>
      <c r="AK873" s="103"/>
      <c r="AL873" s="103"/>
      <c r="AM873" s="103"/>
      <c r="AN873" s="65"/>
      <c r="AO873" s="81"/>
      <c r="AP873" s="65"/>
      <c r="AQ873" s="64"/>
    </row>
    <row r="874" spans="1:43" ht="18" customHeight="1">
      <c r="A874" s="46"/>
      <c r="B874" s="47"/>
      <c r="C874" s="48"/>
      <c r="D874" s="46"/>
      <c r="E874" s="46"/>
      <c r="F874" s="46"/>
      <c r="G874" s="46"/>
      <c r="H874" s="57" t="str">
        <f ca="1">IF(AND(COUNT(OFFSET(G874,1-H$3,0):G874)&lt;&gt;H$3),"",IF(AND(COUNT(OFFSET(G874,1-H$3,0):G874)=H$3,H873=""),AVERAGE(OFFSET(G874,1-H$3,0):G874),IF(COUNT(H873=1),H873+2/(H$3+1)*(G874-H873))))</f>
        <v/>
      </c>
      <c r="I874" s="57" t="str">
        <f ca="1">IF(AND(COUNT(OFFSET(G874,1-I$3,0):G874)&lt;&gt;I$3),"",IF(AND(COUNT(OFFSET(G874,1-I$3,0):G874)=I$3,I873=""),AVERAGE(OFFSET(G874,1-I$3,0):G874),IF(COUNT(I873=1),I873+2/(I$3+1)*(G874-I873))))</f>
        <v/>
      </c>
      <c r="J874" s="58" t="str">
        <f t="shared" ca="1" si="67"/>
        <v/>
      </c>
      <c r="K874" s="58" t="str">
        <f ca="1">IF(AND(COUNT(OFFSET(J874,1-K$3,0):J874)&lt;&gt;K$3),"",IF(AND(COUNT(OFFSET(J874,1-K$3,0):J874)=K$3,K873=""),AVERAGE(OFFSET(J874,1-K$3,0):J874),IF(COUNT(K873=1),K873+2/(K$3+1)*(J874-K873))))</f>
        <v/>
      </c>
      <c r="L874" s="82" t="str">
        <f ca="1">IF(OR(ROW()&lt;$L$3+3,E874=""),"",INT(AVERAGE(MAX(OFFSET(E874,1-$L$3,0):E874),MIN(OFFSET(F874,1-$L$3,0):F874))))</f>
        <v/>
      </c>
      <c r="M874" s="82" t="str">
        <f ca="1">IF(OR(ROW()&lt;$M$3+3,E874=""),"",INT(AVERAGE(MAX(OFFSET(E874,1-$M$3,0):E874),MIN(OFFSET(F874,1-$M$3,0):F874))))</f>
        <v/>
      </c>
      <c r="N874" s="65" t="str">
        <f t="shared" ca="1" si="68"/>
        <v/>
      </c>
      <c r="O874" s="102" t="str">
        <f ca="1">IF(ROW()&lt;$O$3+$N$3+3,"",IF(OFFSET(E874,1-$N$3,0)="","",INT(AVERAGE(MAX((OFFSET(E874,1-$O$3,0)):(OFFSET(E874,2-($N$3+$O$3),0))),MIN((OFFSET(F874,1-$O$3,0)):(OFFSET(F874,2-($N$3+$O$3),0)))))))</f>
        <v/>
      </c>
      <c r="P874" s="65" t="str">
        <f t="shared" ca="1" si="70"/>
        <v/>
      </c>
      <c r="Q874" s="93" t="str">
        <f t="shared" ca="1" si="69"/>
        <v/>
      </c>
      <c r="R874" s="90"/>
      <c r="S874" s="65"/>
      <c r="T874" s="65"/>
      <c r="U874" s="145" t="str">
        <f ca="1">IFERROR(AVERAGE(OFFSET(G874,1-U$3,0):G874),"")</f>
        <v/>
      </c>
      <c r="V874" s="85"/>
      <c r="W874" s="93"/>
      <c r="X874" s="146">
        <f t="shared" ca="1" si="71"/>
        <v>-1</v>
      </c>
      <c r="Y874" s="92"/>
      <c r="Z874" s="81"/>
      <c r="AA874" s="65"/>
      <c r="AB874" s="103"/>
      <c r="AC874" s="103"/>
      <c r="AD874" s="103"/>
      <c r="AE874" s="65"/>
      <c r="AF874" s="81"/>
      <c r="AG874" s="65"/>
      <c r="AH874" s="65"/>
      <c r="AI874" s="81"/>
      <c r="AJ874" s="65"/>
      <c r="AK874" s="103"/>
      <c r="AL874" s="103"/>
      <c r="AM874" s="103"/>
      <c r="AN874" s="65"/>
      <c r="AO874" s="81"/>
      <c r="AP874" s="65"/>
      <c r="AQ874" s="64"/>
    </row>
    <row r="875" spans="1:43" ht="18" customHeight="1">
      <c r="A875" s="46"/>
      <c r="B875" s="47"/>
      <c r="C875" s="48"/>
      <c r="D875" s="46"/>
      <c r="E875" s="46"/>
      <c r="F875" s="46"/>
      <c r="G875" s="46"/>
      <c r="H875" s="57" t="str">
        <f ca="1">IF(AND(COUNT(OFFSET(G875,1-H$3,0):G875)&lt;&gt;H$3),"",IF(AND(COUNT(OFFSET(G875,1-H$3,0):G875)=H$3,H874=""),AVERAGE(OFFSET(G875,1-H$3,0):G875),IF(COUNT(H874=1),H874+2/(H$3+1)*(G875-H874))))</f>
        <v/>
      </c>
      <c r="I875" s="57" t="str">
        <f ca="1">IF(AND(COUNT(OFFSET(G875,1-I$3,0):G875)&lt;&gt;I$3),"",IF(AND(COUNT(OFFSET(G875,1-I$3,0):G875)=I$3,I874=""),AVERAGE(OFFSET(G875,1-I$3,0):G875),IF(COUNT(I874=1),I874+2/(I$3+1)*(G875-I874))))</f>
        <v/>
      </c>
      <c r="J875" s="58" t="str">
        <f t="shared" ca="1" si="67"/>
        <v/>
      </c>
      <c r="K875" s="58" t="str">
        <f ca="1">IF(AND(COUNT(OFFSET(J875,1-K$3,0):J875)&lt;&gt;K$3),"",IF(AND(COUNT(OFFSET(J875,1-K$3,0):J875)=K$3,K874=""),AVERAGE(OFFSET(J875,1-K$3,0):J875),IF(COUNT(K874=1),K874+2/(K$3+1)*(J875-K874))))</f>
        <v/>
      </c>
      <c r="L875" s="82" t="str">
        <f ca="1">IF(OR(ROW()&lt;$L$3+3,E875=""),"",INT(AVERAGE(MAX(OFFSET(E875,1-$L$3,0):E875),MIN(OFFSET(F875,1-$L$3,0):F875))))</f>
        <v/>
      </c>
      <c r="M875" s="82" t="str">
        <f ca="1">IF(OR(ROW()&lt;$M$3+3,E875=""),"",INT(AVERAGE(MAX(OFFSET(E875,1-$M$3,0):E875),MIN(OFFSET(F875,1-$M$3,0):F875))))</f>
        <v/>
      </c>
      <c r="N875" s="65" t="str">
        <f t="shared" ca="1" si="68"/>
        <v/>
      </c>
      <c r="O875" s="102" t="str">
        <f ca="1">IF(ROW()&lt;$O$3+$N$3+3,"",IF(OFFSET(E875,1-$N$3,0)="","",INT(AVERAGE(MAX((OFFSET(E875,1-$O$3,0)):(OFFSET(E875,2-($N$3+$O$3),0))),MIN((OFFSET(F875,1-$O$3,0)):(OFFSET(F875,2-($N$3+$O$3),0)))))))</f>
        <v/>
      </c>
      <c r="P875" s="65" t="str">
        <f t="shared" ca="1" si="70"/>
        <v/>
      </c>
      <c r="Q875" s="93" t="str">
        <f t="shared" ca="1" si="69"/>
        <v/>
      </c>
      <c r="R875" s="90"/>
      <c r="S875" s="65"/>
      <c r="T875" s="65"/>
      <c r="U875" s="145" t="str">
        <f ca="1">IFERROR(AVERAGE(OFFSET(G875,1-U$3,0):G875),"")</f>
        <v/>
      </c>
      <c r="V875" s="85"/>
      <c r="W875" s="93"/>
      <c r="X875" s="146">
        <f t="shared" ca="1" si="71"/>
        <v>-1</v>
      </c>
      <c r="Y875" s="92"/>
      <c r="Z875" s="81"/>
      <c r="AA875" s="65"/>
      <c r="AB875" s="103"/>
      <c r="AC875" s="103"/>
      <c r="AD875" s="103"/>
      <c r="AE875" s="65"/>
      <c r="AF875" s="81"/>
      <c r="AG875" s="65"/>
      <c r="AH875" s="65"/>
      <c r="AI875" s="81"/>
      <c r="AJ875" s="65"/>
      <c r="AK875" s="103"/>
      <c r="AL875" s="103"/>
      <c r="AM875" s="103"/>
      <c r="AN875" s="65"/>
      <c r="AO875" s="81"/>
      <c r="AP875" s="65"/>
      <c r="AQ875" s="64"/>
    </row>
    <row r="876" spans="1:43" ht="18" customHeight="1">
      <c r="A876" s="46"/>
      <c r="B876" s="47"/>
      <c r="C876" s="48"/>
      <c r="D876" s="46"/>
      <c r="E876" s="46"/>
      <c r="F876" s="46"/>
      <c r="G876" s="46"/>
      <c r="H876" s="57" t="str">
        <f ca="1">IF(AND(COUNT(OFFSET(G876,1-H$3,0):G876)&lt;&gt;H$3),"",IF(AND(COUNT(OFFSET(G876,1-H$3,0):G876)=H$3,H875=""),AVERAGE(OFFSET(G876,1-H$3,0):G876),IF(COUNT(H875=1),H875+2/(H$3+1)*(G876-H875))))</f>
        <v/>
      </c>
      <c r="I876" s="57" t="str">
        <f ca="1">IF(AND(COUNT(OFFSET(G876,1-I$3,0):G876)&lt;&gt;I$3),"",IF(AND(COUNT(OFFSET(G876,1-I$3,0):G876)=I$3,I875=""),AVERAGE(OFFSET(G876,1-I$3,0):G876),IF(COUNT(I875=1),I875+2/(I$3+1)*(G876-I875))))</f>
        <v/>
      </c>
      <c r="J876" s="58" t="str">
        <f t="shared" ca="1" si="67"/>
        <v/>
      </c>
      <c r="K876" s="58" t="str">
        <f ca="1">IF(AND(COUNT(OFFSET(J876,1-K$3,0):J876)&lt;&gt;K$3),"",IF(AND(COUNT(OFFSET(J876,1-K$3,0):J876)=K$3,K875=""),AVERAGE(OFFSET(J876,1-K$3,0):J876),IF(COUNT(K875=1),K875+2/(K$3+1)*(J876-K875))))</f>
        <v/>
      </c>
      <c r="L876" s="82" t="str">
        <f ca="1">IF(OR(ROW()&lt;$L$3+3,E876=""),"",INT(AVERAGE(MAX(OFFSET(E876,1-$L$3,0):E876),MIN(OFFSET(F876,1-$L$3,0):F876))))</f>
        <v/>
      </c>
      <c r="M876" s="82" t="str">
        <f ca="1">IF(OR(ROW()&lt;$M$3+3,E876=""),"",INT(AVERAGE(MAX(OFFSET(E876,1-$M$3,0):E876),MIN(OFFSET(F876,1-$M$3,0):F876))))</f>
        <v/>
      </c>
      <c r="N876" s="65" t="str">
        <f t="shared" ca="1" si="68"/>
        <v/>
      </c>
      <c r="O876" s="102" t="str">
        <f ca="1">IF(ROW()&lt;$O$3+$N$3+3,"",IF(OFFSET(E876,1-$N$3,0)="","",INT(AVERAGE(MAX((OFFSET(E876,1-$O$3,0)):(OFFSET(E876,2-($N$3+$O$3),0))),MIN((OFFSET(F876,1-$O$3,0)):(OFFSET(F876,2-($N$3+$O$3),0)))))))</f>
        <v/>
      </c>
      <c r="P876" s="65" t="str">
        <f t="shared" ca="1" si="70"/>
        <v/>
      </c>
      <c r="Q876" s="93" t="str">
        <f t="shared" ca="1" si="69"/>
        <v/>
      </c>
      <c r="R876" s="90"/>
      <c r="S876" s="65"/>
      <c r="T876" s="65"/>
      <c r="U876" s="145" t="str">
        <f ca="1">IFERROR(AVERAGE(OFFSET(G876,1-U$3,0):G876),"")</f>
        <v/>
      </c>
      <c r="V876" s="85"/>
      <c r="W876" s="93"/>
      <c r="X876" s="146">
        <f t="shared" ca="1" si="71"/>
        <v>-1</v>
      </c>
      <c r="Y876" s="92"/>
      <c r="Z876" s="81"/>
      <c r="AA876" s="65"/>
      <c r="AB876" s="103"/>
      <c r="AC876" s="103"/>
      <c r="AD876" s="103"/>
      <c r="AE876" s="65"/>
      <c r="AF876" s="81"/>
      <c r="AG876" s="65"/>
      <c r="AH876" s="65"/>
      <c r="AI876" s="81"/>
      <c r="AJ876" s="65"/>
      <c r="AK876" s="103"/>
      <c r="AL876" s="103"/>
      <c r="AM876" s="103"/>
      <c r="AN876" s="65"/>
      <c r="AO876" s="81"/>
      <c r="AP876" s="65"/>
      <c r="AQ876" s="64"/>
    </row>
    <row r="877" spans="1:43" ht="18" customHeight="1">
      <c r="A877" s="46"/>
      <c r="B877" s="47"/>
      <c r="C877" s="48"/>
      <c r="D877" s="46"/>
      <c r="E877" s="46"/>
      <c r="F877" s="46"/>
      <c r="G877" s="46"/>
      <c r="H877" s="57" t="str">
        <f ca="1">IF(AND(COUNT(OFFSET(G877,1-H$3,0):G877)&lt;&gt;H$3),"",IF(AND(COUNT(OFFSET(G877,1-H$3,0):G877)=H$3,H876=""),AVERAGE(OFFSET(G877,1-H$3,0):G877),IF(COUNT(H876=1),H876+2/(H$3+1)*(G877-H876))))</f>
        <v/>
      </c>
      <c r="I877" s="57" t="str">
        <f ca="1">IF(AND(COUNT(OFFSET(G877,1-I$3,0):G877)&lt;&gt;I$3),"",IF(AND(COUNT(OFFSET(G877,1-I$3,0):G877)=I$3,I876=""),AVERAGE(OFFSET(G877,1-I$3,0):G877),IF(COUNT(I876=1),I876+2/(I$3+1)*(G877-I876))))</f>
        <v/>
      </c>
      <c r="J877" s="58" t="str">
        <f t="shared" ca="1" si="67"/>
        <v/>
      </c>
      <c r="K877" s="58" t="str">
        <f ca="1">IF(AND(COUNT(OFFSET(J877,1-K$3,0):J877)&lt;&gt;K$3),"",IF(AND(COUNT(OFFSET(J877,1-K$3,0):J877)=K$3,K876=""),AVERAGE(OFFSET(J877,1-K$3,0):J877),IF(COUNT(K876=1),K876+2/(K$3+1)*(J877-K876))))</f>
        <v/>
      </c>
      <c r="L877" s="82" t="str">
        <f ca="1">IF(OR(ROW()&lt;$L$3+3,E877=""),"",INT(AVERAGE(MAX(OFFSET(E877,1-$L$3,0):E877),MIN(OFFSET(F877,1-$L$3,0):F877))))</f>
        <v/>
      </c>
      <c r="M877" s="82" t="str">
        <f ca="1">IF(OR(ROW()&lt;$M$3+3,E877=""),"",INT(AVERAGE(MAX(OFFSET(E877,1-$M$3,0):E877),MIN(OFFSET(F877,1-$M$3,0):F877))))</f>
        <v/>
      </c>
      <c r="N877" s="65" t="str">
        <f t="shared" ca="1" si="68"/>
        <v/>
      </c>
      <c r="O877" s="102" t="str">
        <f ca="1">IF(ROW()&lt;$O$3+$N$3+3,"",IF(OFFSET(E877,1-$N$3,0)="","",INT(AVERAGE(MAX((OFFSET(E877,1-$O$3,0)):(OFFSET(E877,2-($N$3+$O$3),0))),MIN((OFFSET(F877,1-$O$3,0)):(OFFSET(F877,2-($N$3+$O$3),0)))))))</f>
        <v/>
      </c>
      <c r="P877" s="65" t="str">
        <f t="shared" ca="1" si="70"/>
        <v/>
      </c>
      <c r="Q877" s="93" t="str">
        <f t="shared" ca="1" si="69"/>
        <v/>
      </c>
      <c r="R877" s="90"/>
      <c r="S877" s="65"/>
      <c r="T877" s="65"/>
      <c r="U877" s="145" t="str">
        <f ca="1">IFERROR(AVERAGE(OFFSET(G877,1-U$3,0):G877),"")</f>
        <v/>
      </c>
      <c r="V877" s="85"/>
      <c r="W877" s="93"/>
      <c r="X877" s="146">
        <f t="shared" ca="1" si="71"/>
        <v>-1</v>
      </c>
      <c r="Y877" s="92"/>
      <c r="Z877" s="81"/>
      <c r="AA877" s="65"/>
      <c r="AB877" s="103"/>
      <c r="AC877" s="103"/>
      <c r="AD877" s="103"/>
      <c r="AE877" s="65"/>
      <c r="AF877" s="81"/>
      <c r="AG877" s="65"/>
      <c r="AH877" s="65"/>
      <c r="AI877" s="81"/>
      <c r="AJ877" s="65"/>
      <c r="AK877" s="103"/>
      <c r="AL877" s="103"/>
      <c r="AM877" s="103"/>
      <c r="AN877" s="65"/>
      <c r="AO877" s="81"/>
      <c r="AP877" s="65"/>
      <c r="AQ877" s="64"/>
    </row>
    <row r="878" spans="1:43" ht="18" customHeight="1">
      <c r="A878" s="46"/>
      <c r="B878" s="47"/>
      <c r="C878" s="48"/>
      <c r="D878" s="46"/>
      <c r="E878" s="46"/>
      <c r="F878" s="46"/>
      <c r="G878" s="46"/>
      <c r="H878" s="57" t="str">
        <f ca="1">IF(AND(COUNT(OFFSET(G878,1-H$3,0):G878)&lt;&gt;H$3),"",IF(AND(COUNT(OFFSET(G878,1-H$3,0):G878)=H$3,H877=""),AVERAGE(OFFSET(G878,1-H$3,0):G878),IF(COUNT(H877=1),H877+2/(H$3+1)*(G878-H877))))</f>
        <v/>
      </c>
      <c r="I878" s="57" t="str">
        <f ca="1">IF(AND(COUNT(OFFSET(G878,1-I$3,0):G878)&lt;&gt;I$3),"",IF(AND(COUNT(OFFSET(G878,1-I$3,0):G878)=I$3,I877=""),AVERAGE(OFFSET(G878,1-I$3,0):G878),IF(COUNT(I877=1),I877+2/(I$3+1)*(G878-I877))))</f>
        <v/>
      </c>
      <c r="J878" s="58" t="str">
        <f t="shared" ca="1" si="67"/>
        <v/>
      </c>
      <c r="K878" s="58" t="str">
        <f ca="1">IF(AND(COUNT(OFFSET(J878,1-K$3,0):J878)&lt;&gt;K$3),"",IF(AND(COUNT(OFFSET(J878,1-K$3,0):J878)=K$3,K877=""),AVERAGE(OFFSET(J878,1-K$3,0):J878),IF(COUNT(K877=1),K877+2/(K$3+1)*(J878-K877))))</f>
        <v/>
      </c>
      <c r="L878" s="82" t="str">
        <f ca="1">IF(OR(ROW()&lt;$L$3+3,E878=""),"",INT(AVERAGE(MAX(OFFSET(E878,1-$L$3,0):E878),MIN(OFFSET(F878,1-$L$3,0):F878))))</f>
        <v/>
      </c>
      <c r="M878" s="82" t="str">
        <f ca="1">IF(OR(ROW()&lt;$M$3+3,E878=""),"",INT(AVERAGE(MAX(OFFSET(E878,1-$M$3,0):E878),MIN(OFFSET(F878,1-$M$3,0):F878))))</f>
        <v/>
      </c>
      <c r="N878" s="65" t="str">
        <f t="shared" ca="1" si="68"/>
        <v/>
      </c>
      <c r="O878" s="102" t="str">
        <f ca="1">IF(ROW()&lt;$O$3+$N$3+3,"",IF(OFFSET(E878,1-$N$3,0)="","",INT(AVERAGE(MAX((OFFSET(E878,1-$O$3,0)):(OFFSET(E878,2-($N$3+$O$3),0))),MIN((OFFSET(F878,1-$O$3,0)):(OFFSET(F878,2-($N$3+$O$3),0)))))))</f>
        <v/>
      </c>
      <c r="P878" s="65" t="str">
        <f t="shared" ca="1" si="70"/>
        <v/>
      </c>
      <c r="Q878" s="93" t="str">
        <f t="shared" ca="1" si="69"/>
        <v/>
      </c>
      <c r="R878" s="90"/>
      <c r="S878" s="65"/>
      <c r="T878" s="65"/>
      <c r="U878" s="145" t="str">
        <f ca="1">IFERROR(AVERAGE(OFFSET(G878,1-U$3,0):G878),"")</f>
        <v/>
      </c>
      <c r="V878" s="85"/>
      <c r="W878" s="93"/>
      <c r="X878" s="146">
        <f t="shared" ca="1" si="71"/>
        <v>-1</v>
      </c>
      <c r="Y878" s="92"/>
      <c r="Z878" s="81"/>
      <c r="AA878" s="65"/>
      <c r="AB878" s="103"/>
      <c r="AC878" s="103"/>
      <c r="AD878" s="103"/>
      <c r="AE878" s="65"/>
      <c r="AF878" s="81"/>
      <c r="AG878" s="65"/>
      <c r="AH878" s="65"/>
      <c r="AI878" s="81"/>
      <c r="AJ878" s="65"/>
      <c r="AK878" s="103"/>
      <c r="AL878" s="103"/>
      <c r="AM878" s="103"/>
      <c r="AN878" s="65"/>
      <c r="AO878" s="81"/>
      <c r="AP878" s="65"/>
      <c r="AQ878" s="64"/>
    </row>
    <row r="879" spans="1:43" ht="18" customHeight="1">
      <c r="A879" s="46"/>
      <c r="B879" s="47"/>
      <c r="C879" s="48"/>
      <c r="D879" s="46"/>
      <c r="E879" s="46"/>
      <c r="F879" s="46"/>
      <c r="G879" s="46"/>
      <c r="H879" s="57" t="str">
        <f ca="1">IF(AND(COUNT(OFFSET(G879,1-H$3,0):G879)&lt;&gt;H$3),"",IF(AND(COUNT(OFFSET(G879,1-H$3,0):G879)=H$3,H878=""),AVERAGE(OFFSET(G879,1-H$3,0):G879),IF(COUNT(H878=1),H878+2/(H$3+1)*(G879-H878))))</f>
        <v/>
      </c>
      <c r="I879" s="57" t="str">
        <f ca="1">IF(AND(COUNT(OFFSET(G879,1-I$3,0):G879)&lt;&gt;I$3),"",IF(AND(COUNT(OFFSET(G879,1-I$3,0):G879)=I$3,I878=""),AVERAGE(OFFSET(G879,1-I$3,0):G879),IF(COUNT(I878=1),I878+2/(I$3+1)*(G879-I878))))</f>
        <v/>
      </c>
      <c r="J879" s="58" t="str">
        <f t="shared" ca="1" si="67"/>
        <v/>
      </c>
      <c r="K879" s="58" t="str">
        <f ca="1">IF(AND(COUNT(OFFSET(J879,1-K$3,0):J879)&lt;&gt;K$3),"",IF(AND(COUNT(OFFSET(J879,1-K$3,0):J879)=K$3,K878=""),AVERAGE(OFFSET(J879,1-K$3,0):J879),IF(COUNT(K878=1),K878+2/(K$3+1)*(J879-K878))))</f>
        <v/>
      </c>
      <c r="L879" s="82" t="str">
        <f ca="1">IF(OR(ROW()&lt;$L$3+3,E879=""),"",INT(AVERAGE(MAX(OFFSET(E879,1-$L$3,0):E879),MIN(OFFSET(F879,1-$L$3,0):F879))))</f>
        <v/>
      </c>
      <c r="M879" s="82" t="str">
        <f ca="1">IF(OR(ROW()&lt;$M$3+3,E879=""),"",INT(AVERAGE(MAX(OFFSET(E879,1-$M$3,0):E879),MIN(OFFSET(F879,1-$M$3,0):F879))))</f>
        <v/>
      </c>
      <c r="N879" s="65" t="str">
        <f t="shared" ca="1" si="68"/>
        <v/>
      </c>
      <c r="O879" s="102" t="str">
        <f ca="1">IF(ROW()&lt;$O$3+$N$3+3,"",IF(OFFSET(E879,1-$N$3,0)="","",INT(AVERAGE(MAX((OFFSET(E879,1-$O$3,0)):(OFFSET(E879,2-($N$3+$O$3),0))),MIN((OFFSET(F879,1-$O$3,0)):(OFFSET(F879,2-($N$3+$O$3),0)))))))</f>
        <v/>
      </c>
      <c r="P879" s="65" t="str">
        <f t="shared" ca="1" si="70"/>
        <v/>
      </c>
      <c r="Q879" s="93" t="str">
        <f t="shared" ca="1" si="69"/>
        <v/>
      </c>
      <c r="R879" s="90"/>
      <c r="S879" s="65"/>
      <c r="T879" s="65"/>
      <c r="U879" s="145" t="str">
        <f ca="1">IFERROR(AVERAGE(OFFSET(G879,1-U$3,0):G879),"")</f>
        <v/>
      </c>
      <c r="V879" s="85"/>
      <c r="W879" s="93"/>
      <c r="X879" s="146">
        <f t="shared" ca="1" si="71"/>
        <v>-1</v>
      </c>
      <c r="Y879" s="92"/>
      <c r="Z879" s="81"/>
      <c r="AA879" s="65"/>
      <c r="AB879" s="103"/>
      <c r="AC879" s="103"/>
      <c r="AD879" s="103"/>
      <c r="AE879" s="65"/>
      <c r="AF879" s="81"/>
      <c r="AG879" s="65"/>
      <c r="AH879" s="65"/>
      <c r="AI879" s="81"/>
      <c r="AJ879" s="65"/>
      <c r="AK879" s="103"/>
      <c r="AL879" s="103"/>
      <c r="AM879" s="103"/>
      <c r="AN879" s="65"/>
      <c r="AO879" s="81"/>
      <c r="AP879" s="65"/>
      <c r="AQ879" s="64"/>
    </row>
    <row r="880" spans="1:43" ht="18" customHeight="1">
      <c r="A880" s="46"/>
      <c r="B880" s="47"/>
      <c r="C880" s="48"/>
      <c r="D880" s="46"/>
      <c r="E880" s="46"/>
      <c r="F880" s="46"/>
      <c r="G880" s="46"/>
      <c r="H880" s="57" t="str">
        <f ca="1">IF(AND(COUNT(OFFSET(G880,1-H$3,0):G880)&lt;&gt;H$3),"",IF(AND(COUNT(OFFSET(G880,1-H$3,0):G880)=H$3,H879=""),AVERAGE(OFFSET(G880,1-H$3,0):G880),IF(COUNT(H879=1),H879+2/(H$3+1)*(G880-H879))))</f>
        <v/>
      </c>
      <c r="I880" s="57" t="str">
        <f ca="1">IF(AND(COUNT(OFFSET(G880,1-I$3,0):G880)&lt;&gt;I$3),"",IF(AND(COUNT(OFFSET(G880,1-I$3,0):G880)=I$3,I879=""),AVERAGE(OFFSET(G880,1-I$3,0):G880),IF(COUNT(I879=1),I879+2/(I$3+1)*(G880-I879))))</f>
        <v/>
      </c>
      <c r="J880" s="58" t="str">
        <f t="shared" ca="1" si="67"/>
        <v/>
      </c>
      <c r="K880" s="58" t="str">
        <f ca="1">IF(AND(COUNT(OFFSET(J880,1-K$3,0):J880)&lt;&gt;K$3),"",IF(AND(COUNT(OFFSET(J880,1-K$3,0):J880)=K$3,K879=""),AVERAGE(OFFSET(J880,1-K$3,0):J880),IF(COUNT(K879=1),K879+2/(K$3+1)*(J880-K879))))</f>
        <v/>
      </c>
      <c r="L880" s="82" t="str">
        <f ca="1">IF(OR(ROW()&lt;$L$3+3,E880=""),"",INT(AVERAGE(MAX(OFFSET(E880,1-$L$3,0):E880),MIN(OFFSET(F880,1-$L$3,0):F880))))</f>
        <v/>
      </c>
      <c r="M880" s="82" t="str">
        <f ca="1">IF(OR(ROW()&lt;$M$3+3,E880=""),"",INT(AVERAGE(MAX(OFFSET(E880,1-$M$3,0):E880),MIN(OFFSET(F880,1-$M$3,0):F880))))</f>
        <v/>
      </c>
      <c r="N880" s="65" t="str">
        <f t="shared" ca="1" si="68"/>
        <v/>
      </c>
      <c r="O880" s="102" t="str">
        <f ca="1">IF(ROW()&lt;$O$3+$N$3+3,"",IF(OFFSET(E880,1-$N$3,0)="","",INT(AVERAGE(MAX((OFFSET(E880,1-$O$3,0)):(OFFSET(E880,2-($N$3+$O$3),0))),MIN((OFFSET(F880,1-$O$3,0)):(OFFSET(F880,2-($N$3+$O$3),0)))))))</f>
        <v/>
      </c>
      <c r="P880" s="65" t="str">
        <f t="shared" ca="1" si="70"/>
        <v/>
      </c>
      <c r="Q880" s="93" t="str">
        <f t="shared" ca="1" si="69"/>
        <v/>
      </c>
      <c r="R880" s="90"/>
      <c r="S880" s="65"/>
      <c r="T880" s="65"/>
      <c r="U880" s="145" t="str">
        <f ca="1">IFERROR(AVERAGE(OFFSET(G880,1-U$3,0):G880),"")</f>
        <v/>
      </c>
      <c r="V880" s="85"/>
      <c r="W880" s="93"/>
      <c r="X880" s="146">
        <f t="shared" ca="1" si="71"/>
        <v>-1</v>
      </c>
      <c r="Y880" s="92"/>
      <c r="Z880" s="81"/>
      <c r="AA880" s="65"/>
      <c r="AB880" s="103"/>
      <c r="AC880" s="103"/>
      <c r="AD880" s="103"/>
      <c r="AE880" s="65"/>
      <c r="AF880" s="81"/>
      <c r="AG880" s="65"/>
      <c r="AH880" s="65"/>
      <c r="AI880" s="81"/>
      <c r="AJ880" s="65"/>
      <c r="AK880" s="103"/>
      <c r="AL880" s="103"/>
      <c r="AM880" s="103"/>
      <c r="AN880" s="65"/>
      <c r="AO880" s="81"/>
      <c r="AP880" s="65"/>
      <c r="AQ880" s="64"/>
    </row>
    <row r="881" spans="1:43" ht="18" customHeight="1">
      <c r="A881" s="46"/>
      <c r="B881" s="47"/>
      <c r="C881" s="48"/>
      <c r="D881" s="46"/>
      <c r="E881" s="46"/>
      <c r="F881" s="46"/>
      <c r="G881" s="46"/>
      <c r="H881" s="57" t="str">
        <f ca="1">IF(AND(COUNT(OFFSET(G881,1-H$3,0):G881)&lt;&gt;H$3),"",IF(AND(COUNT(OFFSET(G881,1-H$3,0):G881)=H$3,H880=""),AVERAGE(OFFSET(G881,1-H$3,0):G881),IF(COUNT(H880=1),H880+2/(H$3+1)*(G881-H880))))</f>
        <v/>
      </c>
      <c r="I881" s="57" t="str">
        <f ca="1">IF(AND(COUNT(OFFSET(G881,1-I$3,0):G881)&lt;&gt;I$3),"",IF(AND(COUNT(OFFSET(G881,1-I$3,0):G881)=I$3,I880=""),AVERAGE(OFFSET(G881,1-I$3,0):G881),IF(COUNT(I880=1),I880+2/(I$3+1)*(G881-I880))))</f>
        <v/>
      </c>
      <c r="J881" s="58" t="str">
        <f t="shared" ca="1" si="67"/>
        <v/>
      </c>
      <c r="K881" s="58" t="str">
        <f ca="1">IF(AND(COUNT(OFFSET(J881,1-K$3,0):J881)&lt;&gt;K$3),"",IF(AND(COUNT(OFFSET(J881,1-K$3,0):J881)=K$3,K880=""),AVERAGE(OFFSET(J881,1-K$3,0):J881),IF(COUNT(K880=1),K880+2/(K$3+1)*(J881-K880))))</f>
        <v/>
      </c>
      <c r="L881" s="82" t="str">
        <f ca="1">IF(OR(ROW()&lt;$L$3+3,E881=""),"",INT(AVERAGE(MAX(OFFSET(E881,1-$L$3,0):E881),MIN(OFFSET(F881,1-$L$3,0):F881))))</f>
        <v/>
      </c>
      <c r="M881" s="82" t="str">
        <f ca="1">IF(OR(ROW()&lt;$M$3+3,E881=""),"",INT(AVERAGE(MAX(OFFSET(E881,1-$M$3,0):E881),MIN(OFFSET(F881,1-$M$3,0):F881))))</f>
        <v/>
      </c>
      <c r="N881" s="65" t="str">
        <f t="shared" ca="1" si="68"/>
        <v/>
      </c>
      <c r="O881" s="102" t="str">
        <f ca="1">IF(ROW()&lt;$O$3+$N$3+3,"",IF(OFFSET(E881,1-$N$3,0)="","",INT(AVERAGE(MAX((OFFSET(E881,1-$O$3,0)):(OFFSET(E881,2-($N$3+$O$3),0))),MIN((OFFSET(F881,1-$O$3,0)):(OFFSET(F881,2-($N$3+$O$3),0)))))))</f>
        <v/>
      </c>
      <c r="P881" s="65" t="str">
        <f t="shared" ca="1" si="70"/>
        <v/>
      </c>
      <c r="Q881" s="93" t="str">
        <f t="shared" ca="1" si="69"/>
        <v/>
      </c>
      <c r="R881" s="90"/>
      <c r="S881" s="65"/>
      <c r="T881" s="65"/>
      <c r="U881" s="145" t="str">
        <f ca="1">IFERROR(AVERAGE(OFFSET(G881,1-U$3,0):G881),"")</f>
        <v/>
      </c>
      <c r="V881" s="85"/>
      <c r="W881" s="93"/>
      <c r="X881" s="146">
        <f t="shared" ca="1" si="71"/>
        <v>-1</v>
      </c>
      <c r="Y881" s="92"/>
      <c r="Z881" s="81"/>
      <c r="AA881" s="65"/>
      <c r="AB881" s="103"/>
      <c r="AC881" s="103"/>
      <c r="AD881" s="103"/>
      <c r="AE881" s="65"/>
      <c r="AF881" s="81"/>
      <c r="AG881" s="65"/>
      <c r="AH881" s="65"/>
      <c r="AI881" s="81"/>
      <c r="AJ881" s="65"/>
      <c r="AK881" s="103"/>
      <c r="AL881" s="103"/>
      <c r="AM881" s="103"/>
      <c r="AN881" s="65"/>
      <c r="AO881" s="81"/>
      <c r="AP881" s="65"/>
      <c r="AQ881" s="64"/>
    </row>
    <row r="882" spans="1:43" ht="18" customHeight="1">
      <c r="A882" s="46"/>
      <c r="B882" s="47"/>
      <c r="C882" s="48"/>
      <c r="D882" s="46"/>
      <c r="E882" s="46"/>
      <c r="F882" s="46"/>
      <c r="G882" s="46"/>
      <c r="H882" s="57" t="str">
        <f ca="1">IF(AND(COUNT(OFFSET(G882,1-H$3,0):G882)&lt;&gt;H$3),"",IF(AND(COUNT(OFFSET(G882,1-H$3,0):G882)=H$3,H881=""),AVERAGE(OFFSET(G882,1-H$3,0):G882),IF(COUNT(H881=1),H881+2/(H$3+1)*(G882-H881))))</f>
        <v/>
      </c>
      <c r="I882" s="57" t="str">
        <f ca="1">IF(AND(COUNT(OFFSET(G882,1-I$3,0):G882)&lt;&gt;I$3),"",IF(AND(COUNT(OFFSET(G882,1-I$3,0):G882)=I$3,I881=""),AVERAGE(OFFSET(G882,1-I$3,0):G882),IF(COUNT(I881=1),I881+2/(I$3+1)*(G882-I881))))</f>
        <v/>
      </c>
      <c r="J882" s="58" t="str">
        <f t="shared" ca="1" si="67"/>
        <v/>
      </c>
      <c r="K882" s="58" t="str">
        <f ca="1">IF(AND(COUNT(OFFSET(J882,1-K$3,0):J882)&lt;&gt;K$3),"",IF(AND(COUNT(OFFSET(J882,1-K$3,0):J882)=K$3,K881=""),AVERAGE(OFFSET(J882,1-K$3,0):J882),IF(COUNT(K881=1),K881+2/(K$3+1)*(J882-K881))))</f>
        <v/>
      </c>
      <c r="L882" s="82" t="str">
        <f ca="1">IF(OR(ROW()&lt;$L$3+3,E882=""),"",INT(AVERAGE(MAX(OFFSET(E882,1-$L$3,0):E882),MIN(OFFSET(F882,1-$L$3,0):F882))))</f>
        <v/>
      </c>
      <c r="M882" s="82" t="str">
        <f ca="1">IF(OR(ROW()&lt;$M$3+3,E882=""),"",INT(AVERAGE(MAX(OFFSET(E882,1-$M$3,0):E882),MIN(OFFSET(F882,1-$M$3,0):F882))))</f>
        <v/>
      </c>
      <c r="N882" s="65" t="str">
        <f t="shared" ca="1" si="68"/>
        <v/>
      </c>
      <c r="O882" s="102" t="str">
        <f ca="1">IF(ROW()&lt;$O$3+$N$3+3,"",IF(OFFSET(E882,1-$N$3,0)="","",INT(AVERAGE(MAX((OFFSET(E882,1-$O$3,0)):(OFFSET(E882,2-($N$3+$O$3),0))),MIN((OFFSET(F882,1-$O$3,0)):(OFFSET(F882,2-($N$3+$O$3),0)))))))</f>
        <v/>
      </c>
      <c r="P882" s="65" t="str">
        <f t="shared" ca="1" si="70"/>
        <v/>
      </c>
      <c r="Q882" s="93" t="str">
        <f t="shared" ca="1" si="69"/>
        <v/>
      </c>
      <c r="R882" s="90"/>
      <c r="S882" s="65"/>
      <c r="T882" s="65"/>
      <c r="U882" s="145" t="str">
        <f ca="1">IFERROR(AVERAGE(OFFSET(G882,1-U$3,0):G882),"")</f>
        <v/>
      </c>
      <c r="V882" s="85"/>
      <c r="W882" s="93"/>
      <c r="X882" s="146">
        <f t="shared" ca="1" si="71"/>
        <v>-1</v>
      </c>
      <c r="Y882" s="92"/>
      <c r="Z882" s="81"/>
      <c r="AA882" s="65"/>
      <c r="AB882" s="103"/>
      <c r="AC882" s="103"/>
      <c r="AD882" s="103"/>
      <c r="AE882" s="65"/>
      <c r="AF882" s="81"/>
      <c r="AG882" s="65"/>
      <c r="AH882" s="65"/>
      <c r="AI882" s="81"/>
      <c r="AJ882" s="65"/>
      <c r="AK882" s="103"/>
      <c r="AL882" s="103"/>
      <c r="AM882" s="103"/>
      <c r="AN882" s="65"/>
      <c r="AO882" s="81"/>
      <c r="AP882" s="65"/>
      <c r="AQ882" s="64"/>
    </row>
    <row r="883" spans="1:43" ht="18" customHeight="1">
      <c r="A883" s="46"/>
      <c r="B883" s="47"/>
      <c r="C883" s="48"/>
      <c r="D883" s="46"/>
      <c r="E883" s="46"/>
      <c r="F883" s="46"/>
      <c r="G883" s="46"/>
      <c r="H883" s="57" t="str">
        <f ca="1">IF(AND(COUNT(OFFSET(G883,1-H$3,0):G883)&lt;&gt;H$3),"",IF(AND(COUNT(OFFSET(G883,1-H$3,0):G883)=H$3,H882=""),AVERAGE(OFFSET(G883,1-H$3,0):G883),IF(COUNT(H882=1),H882+2/(H$3+1)*(G883-H882))))</f>
        <v/>
      </c>
      <c r="I883" s="57" t="str">
        <f ca="1">IF(AND(COUNT(OFFSET(G883,1-I$3,0):G883)&lt;&gt;I$3),"",IF(AND(COUNT(OFFSET(G883,1-I$3,0):G883)=I$3,I882=""),AVERAGE(OFFSET(G883,1-I$3,0):G883),IF(COUNT(I882=1),I882+2/(I$3+1)*(G883-I882))))</f>
        <v/>
      </c>
      <c r="J883" s="58" t="str">
        <f t="shared" ca="1" si="67"/>
        <v/>
      </c>
      <c r="K883" s="58" t="str">
        <f ca="1">IF(AND(COUNT(OFFSET(J883,1-K$3,0):J883)&lt;&gt;K$3),"",IF(AND(COUNT(OFFSET(J883,1-K$3,0):J883)=K$3,K882=""),AVERAGE(OFFSET(J883,1-K$3,0):J883),IF(COUNT(K882=1),K882+2/(K$3+1)*(J883-K882))))</f>
        <v/>
      </c>
      <c r="L883" s="82" t="str">
        <f ca="1">IF(OR(ROW()&lt;$L$3+3,E883=""),"",INT(AVERAGE(MAX(OFFSET(E883,1-$L$3,0):E883),MIN(OFFSET(F883,1-$L$3,0):F883))))</f>
        <v/>
      </c>
      <c r="M883" s="82" t="str">
        <f ca="1">IF(OR(ROW()&lt;$M$3+3,E883=""),"",INT(AVERAGE(MAX(OFFSET(E883,1-$M$3,0):E883),MIN(OFFSET(F883,1-$M$3,0):F883))))</f>
        <v/>
      </c>
      <c r="N883" s="65" t="str">
        <f t="shared" ca="1" si="68"/>
        <v/>
      </c>
      <c r="O883" s="102" t="str">
        <f ca="1">IF(ROW()&lt;$O$3+$N$3+3,"",IF(OFFSET(E883,1-$N$3,0)="","",INT(AVERAGE(MAX((OFFSET(E883,1-$O$3,0)):(OFFSET(E883,2-($N$3+$O$3),0))),MIN((OFFSET(F883,1-$O$3,0)):(OFFSET(F883,2-($N$3+$O$3),0)))))))</f>
        <v/>
      </c>
      <c r="P883" s="65" t="str">
        <f t="shared" ca="1" si="70"/>
        <v/>
      </c>
      <c r="Q883" s="93" t="str">
        <f t="shared" ca="1" si="69"/>
        <v/>
      </c>
      <c r="R883" s="90"/>
      <c r="S883" s="65"/>
      <c r="T883" s="65"/>
      <c r="U883" s="145" t="str">
        <f ca="1">IFERROR(AVERAGE(OFFSET(G883,1-U$3,0):G883),"")</f>
        <v/>
      </c>
      <c r="V883" s="85"/>
      <c r="W883" s="93"/>
      <c r="X883" s="146">
        <f t="shared" ca="1" si="71"/>
        <v>-1</v>
      </c>
      <c r="Y883" s="92"/>
      <c r="Z883" s="81"/>
      <c r="AA883" s="65"/>
      <c r="AB883" s="103"/>
      <c r="AC883" s="103"/>
      <c r="AD883" s="103"/>
      <c r="AE883" s="65"/>
      <c r="AF883" s="81"/>
      <c r="AG883" s="65"/>
      <c r="AH883" s="65"/>
      <c r="AI883" s="81"/>
      <c r="AJ883" s="65"/>
      <c r="AK883" s="103"/>
      <c r="AL883" s="103"/>
      <c r="AM883" s="103"/>
      <c r="AN883" s="65"/>
      <c r="AO883" s="81"/>
      <c r="AP883" s="65"/>
      <c r="AQ883" s="64"/>
    </row>
    <row r="884" spans="1:43" ht="18" customHeight="1">
      <c r="A884" s="46"/>
      <c r="B884" s="47"/>
      <c r="C884" s="48"/>
      <c r="D884" s="46"/>
      <c r="E884" s="46"/>
      <c r="F884" s="46"/>
      <c r="G884" s="46"/>
      <c r="H884" s="57" t="str">
        <f ca="1">IF(AND(COUNT(OFFSET(G884,1-H$3,0):G884)&lt;&gt;H$3),"",IF(AND(COUNT(OFFSET(G884,1-H$3,0):G884)=H$3,H883=""),AVERAGE(OFFSET(G884,1-H$3,0):G884),IF(COUNT(H883=1),H883+2/(H$3+1)*(G884-H883))))</f>
        <v/>
      </c>
      <c r="I884" s="57" t="str">
        <f ca="1">IF(AND(COUNT(OFFSET(G884,1-I$3,0):G884)&lt;&gt;I$3),"",IF(AND(COUNT(OFFSET(G884,1-I$3,0):G884)=I$3,I883=""),AVERAGE(OFFSET(G884,1-I$3,0):G884),IF(COUNT(I883=1),I883+2/(I$3+1)*(G884-I883))))</f>
        <v/>
      </c>
      <c r="J884" s="58" t="str">
        <f t="shared" ca="1" si="67"/>
        <v/>
      </c>
      <c r="K884" s="58" t="str">
        <f ca="1">IF(AND(COUNT(OFFSET(J884,1-K$3,0):J884)&lt;&gt;K$3),"",IF(AND(COUNT(OFFSET(J884,1-K$3,0):J884)=K$3,K883=""),AVERAGE(OFFSET(J884,1-K$3,0):J884),IF(COUNT(K883=1),K883+2/(K$3+1)*(J884-K883))))</f>
        <v/>
      </c>
      <c r="L884" s="82" t="str">
        <f ca="1">IF(OR(ROW()&lt;$L$3+3,E884=""),"",INT(AVERAGE(MAX(OFFSET(E884,1-$L$3,0):E884),MIN(OFFSET(F884,1-$L$3,0):F884))))</f>
        <v/>
      </c>
      <c r="M884" s="82" t="str">
        <f ca="1">IF(OR(ROW()&lt;$M$3+3,E884=""),"",INT(AVERAGE(MAX(OFFSET(E884,1-$M$3,0):E884),MIN(OFFSET(F884,1-$M$3,0):F884))))</f>
        <v/>
      </c>
      <c r="N884" s="65" t="str">
        <f t="shared" ca="1" si="68"/>
        <v/>
      </c>
      <c r="O884" s="102" t="str">
        <f ca="1">IF(ROW()&lt;$O$3+$N$3+3,"",IF(OFFSET(E884,1-$N$3,0)="","",INT(AVERAGE(MAX((OFFSET(E884,1-$O$3,0)):(OFFSET(E884,2-($N$3+$O$3),0))),MIN((OFFSET(F884,1-$O$3,0)):(OFFSET(F884,2-($N$3+$O$3),0)))))))</f>
        <v/>
      </c>
      <c r="P884" s="65" t="str">
        <f t="shared" ca="1" si="70"/>
        <v/>
      </c>
      <c r="Q884" s="93" t="str">
        <f t="shared" ca="1" si="69"/>
        <v/>
      </c>
      <c r="R884" s="90"/>
      <c r="S884" s="65"/>
      <c r="T884" s="65"/>
      <c r="U884" s="145" t="str">
        <f ca="1">IFERROR(AVERAGE(OFFSET(G884,1-U$3,0):G884),"")</f>
        <v/>
      </c>
      <c r="V884" s="85"/>
      <c r="W884" s="93"/>
      <c r="X884" s="146">
        <f t="shared" ca="1" si="71"/>
        <v>-1</v>
      </c>
      <c r="Y884" s="92"/>
      <c r="Z884" s="81"/>
      <c r="AA884" s="65"/>
      <c r="AB884" s="103"/>
      <c r="AC884" s="103"/>
      <c r="AD884" s="103"/>
      <c r="AE884" s="65"/>
      <c r="AF884" s="81"/>
      <c r="AG884" s="65"/>
      <c r="AH884" s="65"/>
      <c r="AI884" s="81"/>
      <c r="AJ884" s="65"/>
      <c r="AK884" s="103"/>
      <c r="AL884" s="103"/>
      <c r="AM884" s="103"/>
      <c r="AN884" s="65"/>
      <c r="AO884" s="81"/>
      <c r="AP884" s="65"/>
      <c r="AQ884" s="64"/>
    </row>
    <row r="885" spans="1:43" ht="18" customHeight="1">
      <c r="A885" s="46"/>
      <c r="B885" s="47"/>
      <c r="C885" s="48"/>
      <c r="D885" s="46"/>
      <c r="E885" s="46"/>
      <c r="F885" s="46"/>
      <c r="G885" s="46"/>
      <c r="H885" s="57" t="str">
        <f ca="1">IF(AND(COUNT(OFFSET(G885,1-H$3,0):G885)&lt;&gt;H$3),"",IF(AND(COUNT(OFFSET(G885,1-H$3,0):G885)=H$3,H884=""),AVERAGE(OFFSET(G885,1-H$3,0):G885),IF(COUNT(H884=1),H884+2/(H$3+1)*(G885-H884))))</f>
        <v/>
      </c>
      <c r="I885" s="57" t="str">
        <f ca="1">IF(AND(COUNT(OFFSET(G885,1-I$3,0):G885)&lt;&gt;I$3),"",IF(AND(COUNT(OFFSET(G885,1-I$3,0):G885)=I$3,I884=""),AVERAGE(OFFSET(G885,1-I$3,0):G885),IF(COUNT(I884=1),I884+2/(I$3+1)*(G885-I884))))</f>
        <v/>
      </c>
      <c r="J885" s="58" t="str">
        <f t="shared" ca="1" si="67"/>
        <v/>
      </c>
      <c r="K885" s="58" t="str">
        <f ca="1">IF(AND(COUNT(OFFSET(J885,1-K$3,0):J885)&lt;&gt;K$3),"",IF(AND(COUNT(OFFSET(J885,1-K$3,0):J885)=K$3,K884=""),AVERAGE(OFFSET(J885,1-K$3,0):J885),IF(COUNT(K884=1),K884+2/(K$3+1)*(J885-K884))))</f>
        <v/>
      </c>
      <c r="L885" s="82" t="str">
        <f ca="1">IF(OR(ROW()&lt;$L$3+3,E885=""),"",INT(AVERAGE(MAX(OFFSET(E885,1-$L$3,0):E885),MIN(OFFSET(F885,1-$L$3,0):F885))))</f>
        <v/>
      </c>
      <c r="M885" s="82" t="str">
        <f ca="1">IF(OR(ROW()&lt;$M$3+3,E885=""),"",INT(AVERAGE(MAX(OFFSET(E885,1-$M$3,0):E885),MIN(OFFSET(F885,1-$M$3,0):F885))))</f>
        <v/>
      </c>
      <c r="N885" s="65" t="str">
        <f t="shared" ca="1" si="68"/>
        <v/>
      </c>
      <c r="O885" s="102" t="str">
        <f ca="1">IF(ROW()&lt;$O$3+$N$3+3,"",IF(OFFSET(E885,1-$N$3,0)="","",INT(AVERAGE(MAX((OFFSET(E885,1-$O$3,0)):(OFFSET(E885,2-($N$3+$O$3),0))),MIN((OFFSET(F885,1-$O$3,0)):(OFFSET(F885,2-($N$3+$O$3),0)))))))</f>
        <v/>
      </c>
      <c r="P885" s="65" t="str">
        <f t="shared" ca="1" si="70"/>
        <v/>
      </c>
      <c r="Q885" s="93" t="str">
        <f t="shared" ca="1" si="69"/>
        <v/>
      </c>
      <c r="R885" s="90"/>
      <c r="S885" s="65"/>
      <c r="T885" s="65"/>
      <c r="U885" s="145" t="str">
        <f ca="1">IFERROR(AVERAGE(OFFSET(G885,1-U$3,0):G885),"")</f>
        <v/>
      </c>
      <c r="V885" s="85"/>
      <c r="W885" s="93"/>
      <c r="X885" s="146">
        <f t="shared" ca="1" si="71"/>
        <v>-1</v>
      </c>
      <c r="Y885" s="92"/>
      <c r="Z885" s="81"/>
      <c r="AA885" s="65"/>
      <c r="AB885" s="103"/>
      <c r="AC885" s="103"/>
      <c r="AD885" s="103"/>
      <c r="AE885" s="65"/>
      <c r="AF885" s="81"/>
      <c r="AG885" s="65"/>
      <c r="AH885" s="65"/>
      <c r="AI885" s="81"/>
      <c r="AJ885" s="65"/>
      <c r="AK885" s="103"/>
      <c r="AL885" s="103"/>
      <c r="AM885" s="103"/>
      <c r="AN885" s="65"/>
      <c r="AO885" s="81"/>
      <c r="AP885" s="65"/>
      <c r="AQ885" s="64"/>
    </row>
    <row r="886" spans="1:43" ht="18" customHeight="1">
      <c r="A886" s="46"/>
      <c r="B886" s="47"/>
      <c r="C886" s="48"/>
      <c r="D886" s="46"/>
      <c r="E886" s="46"/>
      <c r="F886" s="46"/>
      <c r="G886" s="46"/>
      <c r="H886" s="57" t="str">
        <f ca="1">IF(AND(COUNT(OFFSET(G886,1-H$3,0):G886)&lt;&gt;H$3),"",IF(AND(COUNT(OFFSET(G886,1-H$3,0):G886)=H$3,H885=""),AVERAGE(OFFSET(G886,1-H$3,0):G886),IF(COUNT(H885=1),H885+2/(H$3+1)*(G886-H885))))</f>
        <v/>
      </c>
      <c r="I886" s="57" t="str">
        <f ca="1">IF(AND(COUNT(OFFSET(G886,1-I$3,0):G886)&lt;&gt;I$3),"",IF(AND(COUNT(OFFSET(G886,1-I$3,0):G886)=I$3,I885=""),AVERAGE(OFFSET(G886,1-I$3,0):G886),IF(COUNT(I885=1),I885+2/(I$3+1)*(G886-I885))))</f>
        <v/>
      </c>
      <c r="J886" s="58" t="str">
        <f t="shared" ca="1" si="67"/>
        <v/>
      </c>
      <c r="K886" s="58" t="str">
        <f ca="1">IF(AND(COUNT(OFFSET(J886,1-K$3,0):J886)&lt;&gt;K$3),"",IF(AND(COUNT(OFFSET(J886,1-K$3,0):J886)=K$3,K885=""),AVERAGE(OFFSET(J886,1-K$3,0):J886),IF(COUNT(K885=1),K885+2/(K$3+1)*(J886-K885))))</f>
        <v/>
      </c>
      <c r="L886" s="82" t="str">
        <f ca="1">IF(OR(ROW()&lt;$L$3+3,E886=""),"",INT(AVERAGE(MAX(OFFSET(E886,1-$L$3,0):E886),MIN(OFFSET(F886,1-$L$3,0):F886))))</f>
        <v/>
      </c>
      <c r="M886" s="82" t="str">
        <f ca="1">IF(OR(ROW()&lt;$M$3+3,E886=""),"",INT(AVERAGE(MAX(OFFSET(E886,1-$M$3,0):E886),MIN(OFFSET(F886,1-$M$3,0):F886))))</f>
        <v/>
      </c>
      <c r="N886" s="65" t="str">
        <f t="shared" ca="1" si="68"/>
        <v/>
      </c>
      <c r="O886" s="102" t="str">
        <f ca="1">IF(ROW()&lt;$O$3+$N$3+3,"",IF(OFFSET(E886,1-$N$3,0)="","",INT(AVERAGE(MAX((OFFSET(E886,1-$O$3,0)):(OFFSET(E886,2-($N$3+$O$3),0))),MIN((OFFSET(F886,1-$O$3,0)):(OFFSET(F886,2-($N$3+$O$3),0)))))))</f>
        <v/>
      </c>
      <c r="P886" s="65" t="str">
        <f t="shared" ca="1" si="70"/>
        <v/>
      </c>
      <c r="Q886" s="93" t="str">
        <f t="shared" ca="1" si="69"/>
        <v/>
      </c>
      <c r="R886" s="90"/>
      <c r="S886" s="65"/>
      <c r="T886" s="65"/>
      <c r="U886" s="145" t="str">
        <f ca="1">IFERROR(AVERAGE(OFFSET(G886,1-U$3,0):G886),"")</f>
        <v/>
      </c>
      <c r="V886" s="85"/>
      <c r="W886" s="93"/>
      <c r="X886" s="146">
        <f t="shared" ca="1" si="71"/>
        <v>-1</v>
      </c>
      <c r="Y886" s="92"/>
      <c r="Z886" s="81"/>
      <c r="AA886" s="65"/>
      <c r="AB886" s="103"/>
      <c r="AC886" s="103"/>
      <c r="AD886" s="103"/>
      <c r="AE886" s="65"/>
      <c r="AF886" s="81"/>
      <c r="AG886" s="65"/>
      <c r="AH886" s="65"/>
      <c r="AI886" s="81"/>
      <c r="AJ886" s="65"/>
      <c r="AK886" s="103"/>
      <c r="AL886" s="103"/>
      <c r="AM886" s="103"/>
      <c r="AN886" s="65"/>
      <c r="AO886" s="81"/>
      <c r="AP886" s="65"/>
      <c r="AQ886" s="64"/>
    </row>
    <row r="887" spans="1:43" ht="18" customHeight="1">
      <c r="A887" s="46"/>
      <c r="B887" s="47"/>
      <c r="C887" s="48"/>
      <c r="D887" s="46"/>
      <c r="E887" s="46"/>
      <c r="F887" s="46"/>
      <c r="G887" s="46"/>
      <c r="H887" s="57" t="str">
        <f ca="1">IF(AND(COUNT(OFFSET(G887,1-H$3,0):G887)&lt;&gt;H$3),"",IF(AND(COUNT(OFFSET(G887,1-H$3,0):G887)=H$3,H886=""),AVERAGE(OFFSET(G887,1-H$3,0):G887),IF(COUNT(H886=1),H886+2/(H$3+1)*(G887-H886))))</f>
        <v/>
      </c>
      <c r="I887" s="57" t="str">
        <f ca="1">IF(AND(COUNT(OFFSET(G887,1-I$3,0):G887)&lt;&gt;I$3),"",IF(AND(COUNT(OFFSET(G887,1-I$3,0):G887)=I$3,I886=""),AVERAGE(OFFSET(G887,1-I$3,0):G887),IF(COUNT(I886=1),I886+2/(I$3+1)*(G887-I886))))</f>
        <v/>
      </c>
      <c r="J887" s="58" t="str">
        <f t="shared" ca="1" si="67"/>
        <v/>
      </c>
      <c r="K887" s="58" t="str">
        <f ca="1">IF(AND(COUNT(OFFSET(J887,1-K$3,0):J887)&lt;&gt;K$3),"",IF(AND(COUNT(OFFSET(J887,1-K$3,0):J887)=K$3,K886=""),AVERAGE(OFFSET(J887,1-K$3,0):J887),IF(COUNT(K886=1),K886+2/(K$3+1)*(J887-K886))))</f>
        <v/>
      </c>
      <c r="L887" s="82" t="str">
        <f ca="1">IF(OR(ROW()&lt;$L$3+3,E887=""),"",INT(AVERAGE(MAX(OFFSET(E887,1-$L$3,0):E887),MIN(OFFSET(F887,1-$L$3,0):F887))))</f>
        <v/>
      </c>
      <c r="M887" s="82" t="str">
        <f ca="1">IF(OR(ROW()&lt;$M$3+3,E887=""),"",INT(AVERAGE(MAX(OFFSET(E887,1-$M$3,0):E887),MIN(OFFSET(F887,1-$M$3,0):F887))))</f>
        <v/>
      </c>
      <c r="N887" s="65" t="str">
        <f t="shared" ca="1" si="68"/>
        <v/>
      </c>
      <c r="O887" s="102" t="str">
        <f ca="1">IF(ROW()&lt;$O$3+$N$3+3,"",IF(OFFSET(E887,1-$N$3,0)="","",INT(AVERAGE(MAX((OFFSET(E887,1-$O$3,0)):(OFFSET(E887,2-($N$3+$O$3),0))),MIN((OFFSET(F887,1-$O$3,0)):(OFFSET(F887,2-($N$3+$O$3),0)))))))</f>
        <v/>
      </c>
      <c r="P887" s="65" t="str">
        <f t="shared" ca="1" si="70"/>
        <v/>
      </c>
      <c r="Q887" s="93" t="str">
        <f t="shared" ca="1" si="69"/>
        <v/>
      </c>
      <c r="R887" s="90"/>
      <c r="S887" s="65"/>
      <c r="T887" s="65"/>
      <c r="U887" s="145" t="str">
        <f ca="1">IFERROR(AVERAGE(OFFSET(G887,1-U$3,0):G887),"")</f>
        <v/>
      </c>
      <c r="V887" s="85"/>
      <c r="W887" s="93"/>
      <c r="X887" s="146">
        <f t="shared" ca="1" si="71"/>
        <v>-1</v>
      </c>
      <c r="Y887" s="92"/>
      <c r="Z887" s="81"/>
      <c r="AA887" s="65"/>
      <c r="AB887" s="103"/>
      <c r="AC887" s="103"/>
      <c r="AD887" s="103"/>
      <c r="AE887" s="65"/>
      <c r="AF887" s="81"/>
      <c r="AG887" s="65"/>
      <c r="AH887" s="65"/>
      <c r="AI887" s="81"/>
      <c r="AJ887" s="65"/>
      <c r="AK887" s="103"/>
      <c r="AL887" s="103"/>
      <c r="AM887" s="103"/>
      <c r="AN887" s="65"/>
      <c r="AO887" s="81"/>
      <c r="AP887" s="65"/>
      <c r="AQ887" s="64"/>
    </row>
    <row r="888" spans="1:43" ht="18" customHeight="1">
      <c r="A888" s="46"/>
      <c r="B888" s="47"/>
      <c r="C888" s="48"/>
      <c r="D888" s="46"/>
      <c r="E888" s="46"/>
      <c r="F888" s="46"/>
      <c r="G888" s="46"/>
      <c r="H888" s="57" t="str">
        <f ca="1">IF(AND(COUNT(OFFSET(G888,1-H$3,0):G888)&lt;&gt;H$3),"",IF(AND(COUNT(OFFSET(G888,1-H$3,0):G888)=H$3,H887=""),AVERAGE(OFFSET(G888,1-H$3,0):G888),IF(COUNT(H887=1),H887+2/(H$3+1)*(G888-H887))))</f>
        <v/>
      </c>
      <c r="I888" s="57" t="str">
        <f ca="1">IF(AND(COUNT(OFFSET(G888,1-I$3,0):G888)&lt;&gt;I$3),"",IF(AND(COUNT(OFFSET(G888,1-I$3,0):G888)=I$3,I887=""),AVERAGE(OFFSET(G888,1-I$3,0):G888),IF(COUNT(I887=1),I887+2/(I$3+1)*(G888-I887))))</f>
        <v/>
      </c>
      <c r="J888" s="58" t="str">
        <f t="shared" ca="1" si="67"/>
        <v/>
      </c>
      <c r="K888" s="58" t="str">
        <f ca="1">IF(AND(COUNT(OFFSET(J888,1-K$3,0):J888)&lt;&gt;K$3),"",IF(AND(COUNT(OFFSET(J888,1-K$3,0):J888)=K$3,K887=""),AVERAGE(OFFSET(J888,1-K$3,0):J888),IF(COUNT(K887=1),K887+2/(K$3+1)*(J888-K887))))</f>
        <v/>
      </c>
      <c r="L888" s="82" t="str">
        <f ca="1">IF(OR(ROW()&lt;$L$3+3,E888=""),"",INT(AVERAGE(MAX(OFFSET(E888,1-$L$3,0):E888),MIN(OFFSET(F888,1-$L$3,0):F888))))</f>
        <v/>
      </c>
      <c r="M888" s="82" t="str">
        <f ca="1">IF(OR(ROW()&lt;$M$3+3,E888=""),"",INT(AVERAGE(MAX(OFFSET(E888,1-$M$3,0):E888),MIN(OFFSET(F888,1-$M$3,0):F888))))</f>
        <v/>
      </c>
      <c r="N888" s="65" t="str">
        <f t="shared" ca="1" si="68"/>
        <v/>
      </c>
      <c r="O888" s="102" t="str">
        <f ca="1">IF(ROW()&lt;$O$3+$N$3+3,"",IF(OFFSET(E888,1-$N$3,0)="","",INT(AVERAGE(MAX((OFFSET(E888,1-$O$3,0)):(OFFSET(E888,2-($N$3+$O$3),0))),MIN((OFFSET(F888,1-$O$3,0)):(OFFSET(F888,2-($N$3+$O$3),0)))))))</f>
        <v/>
      </c>
      <c r="P888" s="65" t="str">
        <f t="shared" ca="1" si="70"/>
        <v/>
      </c>
      <c r="Q888" s="93" t="str">
        <f t="shared" ca="1" si="69"/>
        <v/>
      </c>
      <c r="R888" s="90"/>
      <c r="S888" s="65"/>
      <c r="T888" s="65"/>
      <c r="U888" s="145" t="str">
        <f ca="1">IFERROR(AVERAGE(OFFSET(G888,1-U$3,0):G888),"")</f>
        <v/>
      </c>
      <c r="V888" s="85"/>
      <c r="W888" s="93"/>
      <c r="X888" s="146">
        <f t="shared" ca="1" si="71"/>
        <v>-1</v>
      </c>
      <c r="Y888" s="92"/>
      <c r="Z888" s="81"/>
      <c r="AA888" s="65"/>
      <c r="AB888" s="103"/>
      <c r="AC888" s="103"/>
      <c r="AD888" s="103"/>
      <c r="AE888" s="65"/>
      <c r="AF888" s="81"/>
      <c r="AG888" s="65"/>
      <c r="AH888" s="65"/>
      <c r="AI888" s="81"/>
      <c r="AJ888" s="65"/>
      <c r="AK888" s="103"/>
      <c r="AL888" s="103"/>
      <c r="AM888" s="103"/>
      <c r="AN888" s="65"/>
      <c r="AO888" s="81"/>
      <c r="AP888" s="65"/>
      <c r="AQ888" s="64"/>
    </row>
    <row r="889" spans="1:43" ht="18" customHeight="1">
      <c r="A889" s="46"/>
      <c r="B889" s="47"/>
      <c r="C889" s="48"/>
      <c r="D889" s="46"/>
      <c r="E889" s="46"/>
      <c r="F889" s="46"/>
      <c r="G889" s="46"/>
      <c r="H889" s="57" t="str">
        <f ca="1">IF(AND(COUNT(OFFSET(G889,1-H$3,0):G889)&lt;&gt;H$3),"",IF(AND(COUNT(OFFSET(G889,1-H$3,0):G889)=H$3,H888=""),AVERAGE(OFFSET(G889,1-H$3,0):G889),IF(COUNT(H888=1),H888+2/(H$3+1)*(G889-H888))))</f>
        <v/>
      </c>
      <c r="I889" s="57" t="str">
        <f ca="1">IF(AND(COUNT(OFFSET(G889,1-I$3,0):G889)&lt;&gt;I$3),"",IF(AND(COUNT(OFFSET(G889,1-I$3,0):G889)=I$3,I888=""),AVERAGE(OFFSET(G889,1-I$3,0):G889),IF(COUNT(I888=1),I888+2/(I$3+1)*(G889-I888))))</f>
        <v/>
      </c>
      <c r="J889" s="58" t="str">
        <f t="shared" ca="1" si="67"/>
        <v/>
      </c>
      <c r="K889" s="58" t="str">
        <f ca="1">IF(AND(COUNT(OFFSET(J889,1-K$3,0):J889)&lt;&gt;K$3),"",IF(AND(COUNT(OFFSET(J889,1-K$3,0):J889)=K$3,K888=""),AVERAGE(OFFSET(J889,1-K$3,0):J889),IF(COUNT(K888=1),K888+2/(K$3+1)*(J889-K888))))</f>
        <v/>
      </c>
      <c r="L889" s="82" t="str">
        <f ca="1">IF(OR(ROW()&lt;$L$3+3,E889=""),"",INT(AVERAGE(MAX(OFFSET(E889,1-$L$3,0):E889),MIN(OFFSET(F889,1-$L$3,0):F889))))</f>
        <v/>
      </c>
      <c r="M889" s="82" t="str">
        <f ca="1">IF(OR(ROW()&lt;$M$3+3,E889=""),"",INT(AVERAGE(MAX(OFFSET(E889,1-$M$3,0):E889),MIN(OFFSET(F889,1-$M$3,0):F889))))</f>
        <v/>
      </c>
      <c r="N889" s="65" t="str">
        <f t="shared" ca="1" si="68"/>
        <v/>
      </c>
      <c r="O889" s="102" t="str">
        <f ca="1">IF(ROW()&lt;$O$3+$N$3+3,"",IF(OFFSET(E889,1-$N$3,0)="","",INT(AVERAGE(MAX((OFFSET(E889,1-$O$3,0)):(OFFSET(E889,2-($N$3+$O$3),0))),MIN((OFFSET(F889,1-$O$3,0)):(OFFSET(F889,2-($N$3+$O$3),0)))))))</f>
        <v/>
      </c>
      <c r="P889" s="65" t="str">
        <f t="shared" ca="1" si="70"/>
        <v/>
      </c>
      <c r="Q889" s="93" t="str">
        <f t="shared" ca="1" si="69"/>
        <v/>
      </c>
      <c r="R889" s="90"/>
      <c r="S889" s="65"/>
      <c r="T889" s="65"/>
      <c r="U889" s="145" t="str">
        <f ca="1">IFERROR(AVERAGE(OFFSET(G889,1-U$3,0):G889),"")</f>
        <v/>
      </c>
      <c r="V889" s="85"/>
      <c r="W889" s="93"/>
      <c r="X889" s="146">
        <f t="shared" ca="1" si="71"/>
        <v>-1</v>
      </c>
      <c r="Y889" s="92"/>
      <c r="Z889" s="81"/>
      <c r="AA889" s="65"/>
      <c r="AB889" s="103"/>
      <c r="AC889" s="103"/>
      <c r="AD889" s="103"/>
      <c r="AE889" s="65"/>
      <c r="AF889" s="81"/>
      <c r="AG889" s="65"/>
      <c r="AH889" s="65"/>
      <c r="AI889" s="81"/>
      <c r="AJ889" s="65"/>
      <c r="AK889" s="103"/>
      <c r="AL889" s="103"/>
      <c r="AM889" s="103"/>
      <c r="AN889" s="65"/>
      <c r="AO889" s="81"/>
      <c r="AP889" s="65"/>
      <c r="AQ889" s="64"/>
    </row>
    <row r="890" spans="1:43" ht="18" customHeight="1">
      <c r="A890" s="46"/>
      <c r="B890" s="47"/>
      <c r="C890" s="48"/>
      <c r="D890" s="46"/>
      <c r="E890" s="46"/>
      <c r="F890" s="46"/>
      <c r="G890" s="46"/>
      <c r="H890" s="57" t="str">
        <f ca="1">IF(AND(COUNT(OFFSET(G890,1-H$3,0):G890)&lt;&gt;H$3),"",IF(AND(COUNT(OFFSET(G890,1-H$3,0):G890)=H$3,H889=""),AVERAGE(OFFSET(G890,1-H$3,0):G890),IF(COUNT(H889=1),H889+2/(H$3+1)*(G890-H889))))</f>
        <v/>
      </c>
      <c r="I890" s="57" t="str">
        <f ca="1">IF(AND(COUNT(OFFSET(G890,1-I$3,0):G890)&lt;&gt;I$3),"",IF(AND(COUNT(OFFSET(G890,1-I$3,0):G890)=I$3,I889=""),AVERAGE(OFFSET(G890,1-I$3,0):G890),IF(COUNT(I889=1),I889+2/(I$3+1)*(G890-I889))))</f>
        <v/>
      </c>
      <c r="J890" s="58" t="str">
        <f t="shared" ca="1" si="67"/>
        <v/>
      </c>
      <c r="K890" s="58" t="str">
        <f ca="1">IF(AND(COUNT(OFFSET(J890,1-K$3,0):J890)&lt;&gt;K$3),"",IF(AND(COUNT(OFFSET(J890,1-K$3,0):J890)=K$3,K889=""),AVERAGE(OFFSET(J890,1-K$3,0):J890),IF(COUNT(K889=1),K889+2/(K$3+1)*(J890-K889))))</f>
        <v/>
      </c>
      <c r="L890" s="82" t="str">
        <f ca="1">IF(OR(ROW()&lt;$L$3+3,E890=""),"",INT(AVERAGE(MAX(OFFSET(E890,1-$L$3,0):E890),MIN(OFFSET(F890,1-$L$3,0):F890))))</f>
        <v/>
      </c>
      <c r="M890" s="82" t="str">
        <f ca="1">IF(OR(ROW()&lt;$M$3+3,E890=""),"",INT(AVERAGE(MAX(OFFSET(E890,1-$M$3,0):E890),MIN(OFFSET(F890,1-$M$3,0):F890))))</f>
        <v/>
      </c>
      <c r="N890" s="65" t="str">
        <f t="shared" ca="1" si="68"/>
        <v/>
      </c>
      <c r="O890" s="102" t="str">
        <f ca="1">IF(ROW()&lt;$O$3+$N$3+3,"",IF(OFFSET(E890,1-$N$3,0)="","",INT(AVERAGE(MAX((OFFSET(E890,1-$O$3,0)):(OFFSET(E890,2-($N$3+$O$3),0))),MIN((OFFSET(F890,1-$O$3,0)):(OFFSET(F890,2-($N$3+$O$3),0)))))))</f>
        <v/>
      </c>
      <c r="P890" s="65" t="str">
        <f t="shared" ca="1" si="70"/>
        <v/>
      </c>
      <c r="Q890" s="93" t="str">
        <f t="shared" ca="1" si="69"/>
        <v/>
      </c>
      <c r="R890" s="90"/>
      <c r="S890" s="65"/>
      <c r="T890" s="65"/>
      <c r="U890" s="145" t="str">
        <f ca="1">IFERROR(AVERAGE(OFFSET(G890,1-U$3,0):G890),"")</f>
        <v/>
      </c>
      <c r="V890" s="85"/>
      <c r="W890" s="93"/>
      <c r="X890" s="146">
        <f t="shared" ca="1" si="71"/>
        <v>-1</v>
      </c>
      <c r="Y890" s="92"/>
      <c r="Z890" s="81"/>
      <c r="AA890" s="65"/>
      <c r="AB890" s="103"/>
      <c r="AC890" s="103"/>
      <c r="AD890" s="103"/>
      <c r="AE890" s="65"/>
      <c r="AF890" s="81"/>
      <c r="AG890" s="65"/>
      <c r="AH890" s="65"/>
      <c r="AI890" s="81"/>
      <c r="AJ890" s="65"/>
      <c r="AK890" s="103"/>
      <c r="AL890" s="103"/>
      <c r="AM890" s="103"/>
      <c r="AN890" s="65"/>
      <c r="AO890" s="81"/>
      <c r="AP890" s="65"/>
      <c r="AQ890" s="64"/>
    </row>
    <row r="891" spans="1:43" ht="18" customHeight="1">
      <c r="A891" s="46"/>
      <c r="B891" s="47"/>
      <c r="C891" s="48"/>
      <c r="D891" s="46"/>
      <c r="E891" s="46"/>
      <c r="F891" s="46"/>
      <c r="G891" s="46"/>
      <c r="H891" s="57" t="str">
        <f ca="1">IF(AND(COUNT(OFFSET(G891,1-H$3,0):G891)&lt;&gt;H$3),"",IF(AND(COUNT(OFFSET(G891,1-H$3,0):G891)=H$3,H890=""),AVERAGE(OFFSET(G891,1-H$3,0):G891),IF(COUNT(H890=1),H890+2/(H$3+1)*(G891-H890))))</f>
        <v/>
      </c>
      <c r="I891" s="57" t="str">
        <f ca="1">IF(AND(COUNT(OFFSET(G891,1-I$3,0):G891)&lt;&gt;I$3),"",IF(AND(COUNT(OFFSET(G891,1-I$3,0):G891)=I$3,I890=""),AVERAGE(OFFSET(G891,1-I$3,0):G891),IF(COUNT(I890=1),I890+2/(I$3+1)*(G891-I890))))</f>
        <v/>
      </c>
      <c r="J891" s="58" t="str">
        <f t="shared" ca="1" si="67"/>
        <v/>
      </c>
      <c r="K891" s="58" t="str">
        <f ca="1">IF(AND(COUNT(OFFSET(J891,1-K$3,0):J891)&lt;&gt;K$3),"",IF(AND(COUNT(OFFSET(J891,1-K$3,0):J891)=K$3,K890=""),AVERAGE(OFFSET(J891,1-K$3,0):J891),IF(COUNT(K890=1),K890+2/(K$3+1)*(J891-K890))))</f>
        <v/>
      </c>
      <c r="L891" s="82" t="str">
        <f ca="1">IF(OR(ROW()&lt;$L$3+3,E891=""),"",INT(AVERAGE(MAX(OFFSET(E891,1-$L$3,0):E891),MIN(OFFSET(F891,1-$L$3,0):F891))))</f>
        <v/>
      </c>
      <c r="M891" s="82" t="str">
        <f ca="1">IF(OR(ROW()&lt;$M$3+3,E891=""),"",INT(AVERAGE(MAX(OFFSET(E891,1-$M$3,0):E891),MIN(OFFSET(F891,1-$M$3,0):F891))))</f>
        <v/>
      </c>
      <c r="N891" s="65" t="str">
        <f t="shared" ca="1" si="68"/>
        <v/>
      </c>
      <c r="O891" s="102" t="str">
        <f ca="1">IF(ROW()&lt;$O$3+$N$3+3,"",IF(OFFSET(E891,1-$N$3,0)="","",INT(AVERAGE(MAX((OFFSET(E891,1-$O$3,0)):(OFFSET(E891,2-($N$3+$O$3),0))),MIN((OFFSET(F891,1-$O$3,0)):(OFFSET(F891,2-($N$3+$O$3),0)))))))</f>
        <v/>
      </c>
      <c r="P891" s="65" t="str">
        <f t="shared" ca="1" si="70"/>
        <v/>
      </c>
      <c r="Q891" s="93" t="str">
        <f t="shared" ca="1" si="69"/>
        <v/>
      </c>
      <c r="R891" s="90"/>
      <c r="S891" s="65"/>
      <c r="T891" s="65"/>
      <c r="U891" s="145" t="str">
        <f ca="1">IFERROR(AVERAGE(OFFSET(G891,1-U$3,0):G891),"")</f>
        <v/>
      </c>
      <c r="V891" s="85"/>
      <c r="W891" s="93"/>
      <c r="X891" s="146">
        <f t="shared" ca="1" si="71"/>
        <v>-1</v>
      </c>
      <c r="Y891" s="92"/>
      <c r="Z891" s="81"/>
      <c r="AA891" s="65"/>
      <c r="AB891" s="103"/>
      <c r="AC891" s="103"/>
      <c r="AD891" s="103"/>
      <c r="AE891" s="65"/>
      <c r="AF891" s="81"/>
      <c r="AG891" s="65"/>
      <c r="AH891" s="65"/>
      <c r="AI891" s="81"/>
      <c r="AJ891" s="65"/>
      <c r="AK891" s="103"/>
      <c r="AL891" s="103"/>
      <c r="AM891" s="103"/>
      <c r="AN891" s="65"/>
      <c r="AO891" s="81"/>
      <c r="AP891" s="65"/>
      <c r="AQ891" s="64"/>
    </row>
    <row r="892" spans="1:43" ht="18" customHeight="1">
      <c r="A892" s="46"/>
      <c r="B892" s="47"/>
      <c r="C892" s="48"/>
      <c r="D892" s="46"/>
      <c r="E892" s="46"/>
      <c r="F892" s="46"/>
      <c r="G892" s="46"/>
      <c r="H892" s="57" t="str">
        <f ca="1">IF(AND(COUNT(OFFSET(G892,1-H$3,0):G892)&lt;&gt;H$3),"",IF(AND(COUNT(OFFSET(G892,1-H$3,0):G892)=H$3,H891=""),AVERAGE(OFFSET(G892,1-H$3,0):G892),IF(COUNT(H891=1),H891+2/(H$3+1)*(G892-H891))))</f>
        <v/>
      </c>
      <c r="I892" s="57" t="str">
        <f ca="1">IF(AND(COUNT(OFFSET(G892,1-I$3,0):G892)&lt;&gt;I$3),"",IF(AND(COUNT(OFFSET(G892,1-I$3,0):G892)=I$3,I891=""),AVERAGE(OFFSET(G892,1-I$3,0):G892),IF(COUNT(I891=1),I891+2/(I$3+1)*(G892-I891))))</f>
        <v/>
      </c>
      <c r="J892" s="58" t="str">
        <f t="shared" ca="1" si="67"/>
        <v/>
      </c>
      <c r="K892" s="58" t="str">
        <f ca="1">IF(AND(COUNT(OFFSET(J892,1-K$3,0):J892)&lt;&gt;K$3),"",IF(AND(COUNT(OFFSET(J892,1-K$3,0):J892)=K$3,K891=""),AVERAGE(OFFSET(J892,1-K$3,0):J892),IF(COUNT(K891=1),K891+2/(K$3+1)*(J892-K891))))</f>
        <v/>
      </c>
      <c r="L892" s="82" t="str">
        <f ca="1">IF(OR(ROW()&lt;$L$3+3,E892=""),"",INT(AVERAGE(MAX(OFFSET(E892,1-$L$3,0):E892),MIN(OFFSET(F892,1-$L$3,0):F892))))</f>
        <v/>
      </c>
      <c r="M892" s="82" t="str">
        <f ca="1">IF(OR(ROW()&lt;$M$3+3,E892=""),"",INT(AVERAGE(MAX(OFFSET(E892,1-$M$3,0):E892),MIN(OFFSET(F892,1-$M$3,0):F892))))</f>
        <v/>
      </c>
      <c r="N892" s="65" t="str">
        <f t="shared" ca="1" si="68"/>
        <v/>
      </c>
      <c r="O892" s="102" t="str">
        <f ca="1">IF(ROW()&lt;$O$3+$N$3+3,"",IF(OFFSET(E892,1-$N$3,0)="","",INT(AVERAGE(MAX((OFFSET(E892,1-$O$3,0)):(OFFSET(E892,2-($N$3+$O$3),0))),MIN((OFFSET(F892,1-$O$3,0)):(OFFSET(F892,2-($N$3+$O$3),0)))))))</f>
        <v/>
      </c>
      <c r="P892" s="65" t="str">
        <f t="shared" ca="1" si="70"/>
        <v/>
      </c>
      <c r="Q892" s="93" t="str">
        <f t="shared" ca="1" si="69"/>
        <v/>
      </c>
      <c r="R892" s="90"/>
      <c r="S892" s="65"/>
      <c r="T892" s="65"/>
      <c r="U892" s="145" t="str">
        <f ca="1">IFERROR(AVERAGE(OFFSET(G892,1-U$3,0):G892),"")</f>
        <v/>
      </c>
      <c r="V892" s="85"/>
      <c r="W892" s="93"/>
      <c r="X892" s="146">
        <f t="shared" ca="1" si="71"/>
        <v>-1</v>
      </c>
      <c r="Y892" s="92"/>
      <c r="Z892" s="81"/>
      <c r="AA892" s="65"/>
      <c r="AB892" s="103"/>
      <c r="AC892" s="103"/>
      <c r="AD892" s="103"/>
      <c r="AE892" s="65"/>
      <c r="AF892" s="81"/>
      <c r="AG892" s="65"/>
      <c r="AH892" s="65"/>
      <c r="AI892" s="81"/>
      <c r="AJ892" s="65"/>
      <c r="AK892" s="103"/>
      <c r="AL892" s="103"/>
      <c r="AM892" s="103"/>
      <c r="AN892" s="65"/>
      <c r="AO892" s="81"/>
      <c r="AP892" s="65"/>
      <c r="AQ892" s="64"/>
    </row>
    <row r="893" spans="1:43" ht="18" customHeight="1">
      <c r="A893" s="46"/>
      <c r="B893" s="47"/>
      <c r="C893" s="48"/>
      <c r="D893" s="46"/>
      <c r="E893" s="46"/>
      <c r="F893" s="46"/>
      <c r="G893" s="46"/>
      <c r="H893" s="57" t="str">
        <f ca="1">IF(AND(COUNT(OFFSET(G893,1-H$3,0):G893)&lt;&gt;H$3),"",IF(AND(COUNT(OFFSET(G893,1-H$3,0):G893)=H$3,H892=""),AVERAGE(OFFSET(G893,1-H$3,0):G893),IF(COUNT(H892=1),H892+2/(H$3+1)*(G893-H892))))</f>
        <v/>
      </c>
      <c r="I893" s="57" t="str">
        <f ca="1">IF(AND(COUNT(OFFSET(G893,1-I$3,0):G893)&lt;&gt;I$3),"",IF(AND(COUNT(OFFSET(G893,1-I$3,0):G893)=I$3,I892=""),AVERAGE(OFFSET(G893,1-I$3,0):G893),IF(COUNT(I892=1),I892+2/(I$3+1)*(G893-I892))))</f>
        <v/>
      </c>
      <c r="J893" s="58" t="str">
        <f t="shared" ca="1" si="67"/>
        <v/>
      </c>
      <c r="K893" s="58" t="str">
        <f ca="1">IF(AND(COUNT(OFFSET(J893,1-K$3,0):J893)&lt;&gt;K$3),"",IF(AND(COUNT(OFFSET(J893,1-K$3,0):J893)=K$3,K892=""),AVERAGE(OFFSET(J893,1-K$3,0):J893),IF(COUNT(K892=1),K892+2/(K$3+1)*(J893-K892))))</f>
        <v/>
      </c>
      <c r="L893" s="82" t="str">
        <f ca="1">IF(OR(ROW()&lt;$L$3+3,E893=""),"",INT(AVERAGE(MAX(OFFSET(E893,1-$L$3,0):E893),MIN(OFFSET(F893,1-$L$3,0):F893))))</f>
        <v/>
      </c>
      <c r="M893" s="82" t="str">
        <f ca="1">IF(OR(ROW()&lt;$M$3+3,E893=""),"",INT(AVERAGE(MAX(OFFSET(E893,1-$M$3,0):E893),MIN(OFFSET(F893,1-$M$3,0):F893))))</f>
        <v/>
      </c>
      <c r="N893" s="65" t="str">
        <f t="shared" ca="1" si="68"/>
        <v/>
      </c>
      <c r="O893" s="102" t="str">
        <f ca="1">IF(ROW()&lt;$O$3+$N$3+3,"",IF(OFFSET(E893,1-$N$3,0)="","",INT(AVERAGE(MAX((OFFSET(E893,1-$O$3,0)):(OFFSET(E893,2-($N$3+$O$3),0))),MIN((OFFSET(F893,1-$O$3,0)):(OFFSET(F893,2-($N$3+$O$3),0)))))))</f>
        <v/>
      </c>
      <c r="P893" s="65" t="str">
        <f t="shared" ca="1" si="70"/>
        <v/>
      </c>
      <c r="Q893" s="93" t="str">
        <f t="shared" ca="1" si="69"/>
        <v/>
      </c>
      <c r="R893" s="90"/>
      <c r="S893" s="65"/>
      <c r="T893" s="65"/>
      <c r="U893" s="145" t="str">
        <f ca="1">IFERROR(AVERAGE(OFFSET(G893,1-U$3,0):G893),"")</f>
        <v/>
      </c>
      <c r="V893" s="85"/>
      <c r="W893" s="93"/>
      <c r="X893" s="146">
        <f t="shared" ca="1" si="71"/>
        <v>-1</v>
      </c>
      <c r="Y893" s="92"/>
      <c r="Z893" s="81"/>
      <c r="AA893" s="65"/>
      <c r="AB893" s="103"/>
      <c r="AC893" s="103"/>
      <c r="AD893" s="103"/>
      <c r="AE893" s="65"/>
      <c r="AF893" s="81"/>
      <c r="AG893" s="65"/>
      <c r="AH893" s="65"/>
      <c r="AI893" s="81"/>
      <c r="AJ893" s="65"/>
      <c r="AK893" s="103"/>
      <c r="AL893" s="103"/>
      <c r="AM893" s="103"/>
      <c r="AN893" s="65"/>
      <c r="AO893" s="81"/>
      <c r="AP893" s="65"/>
      <c r="AQ893" s="64"/>
    </row>
    <row r="894" spans="1:43" ht="18" customHeight="1">
      <c r="A894" s="46"/>
      <c r="B894" s="47"/>
      <c r="C894" s="48"/>
      <c r="D894" s="46"/>
      <c r="E894" s="46"/>
      <c r="F894" s="46"/>
      <c r="G894" s="46"/>
      <c r="H894" s="57" t="str">
        <f ca="1">IF(AND(COUNT(OFFSET(G894,1-H$3,0):G894)&lt;&gt;H$3),"",IF(AND(COUNT(OFFSET(G894,1-H$3,0):G894)=H$3,H893=""),AVERAGE(OFFSET(G894,1-H$3,0):G894),IF(COUNT(H893=1),H893+2/(H$3+1)*(G894-H893))))</f>
        <v/>
      </c>
      <c r="I894" s="57" t="str">
        <f ca="1">IF(AND(COUNT(OFFSET(G894,1-I$3,0):G894)&lt;&gt;I$3),"",IF(AND(COUNT(OFFSET(G894,1-I$3,0):G894)=I$3,I893=""),AVERAGE(OFFSET(G894,1-I$3,0):G894),IF(COUNT(I893=1),I893+2/(I$3+1)*(G894-I893))))</f>
        <v/>
      </c>
      <c r="J894" s="58" t="str">
        <f t="shared" ca="1" si="67"/>
        <v/>
      </c>
      <c r="K894" s="58" t="str">
        <f ca="1">IF(AND(COUNT(OFFSET(J894,1-K$3,0):J894)&lt;&gt;K$3),"",IF(AND(COUNT(OFFSET(J894,1-K$3,0):J894)=K$3,K893=""),AVERAGE(OFFSET(J894,1-K$3,0):J894),IF(COUNT(K893=1),K893+2/(K$3+1)*(J894-K893))))</f>
        <v/>
      </c>
      <c r="L894" s="82" t="str">
        <f ca="1">IF(OR(ROW()&lt;$L$3+3,E894=""),"",INT(AVERAGE(MAX(OFFSET(E894,1-$L$3,0):E894),MIN(OFFSET(F894,1-$L$3,0):F894))))</f>
        <v/>
      </c>
      <c r="M894" s="82" t="str">
        <f ca="1">IF(OR(ROW()&lt;$M$3+3,E894=""),"",INT(AVERAGE(MAX(OFFSET(E894,1-$M$3,0):E894),MIN(OFFSET(F894,1-$M$3,0):F894))))</f>
        <v/>
      </c>
      <c r="N894" s="65" t="str">
        <f t="shared" ca="1" si="68"/>
        <v/>
      </c>
      <c r="O894" s="102" t="str">
        <f ca="1">IF(ROW()&lt;$O$3+$N$3+3,"",IF(OFFSET(E894,1-$N$3,0)="","",INT(AVERAGE(MAX((OFFSET(E894,1-$O$3,0)):(OFFSET(E894,2-($N$3+$O$3),0))),MIN((OFFSET(F894,1-$O$3,0)):(OFFSET(F894,2-($N$3+$O$3),0)))))))</f>
        <v/>
      </c>
      <c r="P894" s="65" t="str">
        <f t="shared" ca="1" si="70"/>
        <v/>
      </c>
      <c r="Q894" s="93" t="str">
        <f t="shared" ca="1" si="69"/>
        <v/>
      </c>
      <c r="R894" s="90"/>
      <c r="S894" s="65"/>
      <c r="T894" s="65"/>
      <c r="U894" s="145" t="str">
        <f ca="1">IFERROR(AVERAGE(OFFSET(G894,1-U$3,0):G894),"")</f>
        <v/>
      </c>
      <c r="V894" s="85"/>
      <c r="W894" s="93"/>
      <c r="X894" s="146">
        <f t="shared" ca="1" si="71"/>
        <v>-1</v>
      </c>
      <c r="Y894" s="92"/>
      <c r="Z894" s="81"/>
      <c r="AA894" s="65"/>
      <c r="AB894" s="103"/>
      <c r="AC894" s="103"/>
      <c r="AD894" s="103"/>
      <c r="AE894" s="65"/>
      <c r="AF894" s="81"/>
      <c r="AG894" s="65"/>
      <c r="AH894" s="65"/>
      <c r="AI894" s="81"/>
      <c r="AJ894" s="65"/>
      <c r="AK894" s="103"/>
      <c r="AL894" s="103"/>
      <c r="AM894" s="103"/>
      <c r="AN894" s="65"/>
      <c r="AO894" s="81"/>
      <c r="AP894" s="65"/>
      <c r="AQ894" s="64"/>
    </row>
    <row r="895" spans="1:43" ht="18" customHeight="1">
      <c r="A895" s="46"/>
      <c r="B895" s="47"/>
      <c r="C895" s="48"/>
      <c r="D895" s="46"/>
      <c r="E895" s="46"/>
      <c r="F895" s="46"/>
      <c r="G895" s="46"/>
      <c r="H895" s="57" t="str">
        <f ca="1">IF(AND(COUNT(OFFSET(G895,1-H$3,0):G895)&lt;&gt;H$3),"",IF(AND(COUNT(OFFSET(G895,1-H$3,0):G895)=H$3,H894=""),AVERAGE(OFFSET(G895,1-H$3,0):G895),IF(COUNT(H894=1),H894+2/(H$3+1)*(G895-H894))))</f>
        <v/>
      </c>
      <c r="I895" s="57" t="str">
        <f ca="1">IF(AND(COUNT(OFFSET(G895,1-I$3,0):G895)&lt;&gt;I$3),"",IF(AND(COUNT(OFFSET(G895,1-I$3,0):G895)=I$3,I894=""),AVERAGE(OFFSET(G895,1-I$3,0):G895),IF(COUNT(I894=1),I894+2/(I$3+1)*(G895-I894))))</f>
        <v/>
      </c>
      <c r="J895" s="58" t="str">
        <f t="shared" ca="1" si="67"/>
        <v/>
      </c>
      <c r="K895" s="58" t="str">
        <f ca="1">IF(AND(COUNT(OFFSET(J895,1-K$3,0):J895)&lt;&gt;K$3),"",IF(AND(COUNT(OFFSET(J895,1-K$3,0):J895)=K$3,K894=""),AVERAGE(OFFSET(J895,1-K$3,0):J895),IF(COUNT(K894=1),K894+2/(K$3+1)*(J895-K894))))</f>
        <v/>
      </c>
      <c r="L895" s="82" t="str">
        <f ca="1">IF(OR(ROW()&lt;$L$3+3,E895=""),"",INT(AVERAGE(MAX(OFFSET(E895,1-$L$3,0):E895),MIN(OFFSET(F895,1-$L$3,0):F895))))</f>
        <v/>
      </c>
      <c r="M895" s="82" t="str">
        <f ca="1">IF(OR(ROW()&lt;$M$3+3,E895=""),"",INT(AVERAGE(MAX(OFFSET(E895,1-$M$3,0):E895),MIN(OFFSET(F895,1-$M$3,0):F895))))</f>
        <v/>
      </c>
      <c r="N895" s="65" t="str">
        <f t="shared" ca="1" si="68"/>
        <v/>
      </c>
      <c r="O895" s="102" t="str">
        <f ca="1">IF(ROW()&lt;$O$3+$N$3+3,"",IF(OFFSET(E895,1-$N$3,0)="","",INT(AVERAGE(MAX((OFFSET(E895,1-$O$3,0)):(OFFSET(E895,2-($N$3+$O$3),0))),MIN((OFFSET(F895,1-$O$3,0)):(OFFSET(F895,2-($N$3+$O$3),0)))))))</f>
        <v/>
      </c>
      <c r="P895" s="65" t="str">
        <f t="shared" ca="1" si="70"/>
        <v/>
      </c>
      <c r="Q895" s="93" t="str">
        <f t="shared" ca="1" si="69"/>
        <v/>
      </c>
      <c r="R895" s="90"/>
      <c r="S895" s="65"/>
      <c r="T895" s="65"/>
      <c r="U895" s="145" t="str">
        <f ca="1">IFERROR(AVERAGE(OFFSET(G895,1-U$3,0):G895),"")</f>
        <v/>
      </c>
      <c r="V895" s="85"/>
      <c r="W895" s="93"/>
      <c r="X895" s="146">
        <f t="shared" ca="1" si="71"/>
        <v>-1</v>
      </c>
      <c r="Y895" s="92"/>
      <c r="Z895" s="81"/>
      <c r="AA895" s="65"/>
      <c r="AB895" s="103"/>
      <c r="AC895" s="103"/>
      <c r="AD895" s="103"/>
      <c r="AE895" s="65"/>
      <c r="AF895" s="81"/>
      <c r="AG895" s="65"/>
      <c r="AH895" s="65"/>
      <c r="AI895" s="81"/>
      <c r="AJ895" s="65"/>
      <c r="AK895" s="103"/>
      <c r="AL895" s="103"/>
      <c r="AM895" s="103"/>
      <c r="AN895" s="65"/>
      <c r="AO895" s="81"/>
      <c r="AP895" s="65"/>
      <c r="AQ895" s="64"/>
    </row>
    <row r="896" spans="1:43" ht="18" customHeight="1">
      <c r="A896" s="46"/>
      <c r="B896" s="47"/>
      <c r="C896" s="48"/>
      <c r="D896" s="46"/>
      <c r="E896" s="46"/>
      <c r="F896" s="46"/>
      <c r="G896" s="46"/>
      <c r="H896" s="57" t="str">
        <f ca="1">IF(AND(COUNT(OFFSET(G896,1-H$3,0):G896)&lt;&gt;H$3),"",IF(AND(COUNT(OFFSET(G896,1-H$3,0):G896)=H$3,H895=""),AVERAGE(OFFSET(G896,1-H$3,0):G896),IF(COUNT(H895=1),H895+2/(H$3+1)*(G896-H895))))</f>
        <v/>
      </c>
      <c r="I896" s="57" t="str">
        <f ca="1">IF(AND(COUNT(OFFSET(G896,1-I$3,0):G896)&lt;&gt;I$3),"",IF(AND(COUNT(OFFSET(G896,1-I$3,0):G896)=I$3,I895=""),AVERAGE(OFFSET(G896,1-I$3,0):G896),IF(COUNT(I895=1),I895+2/(I$3+1)*(G896-I895))))</f>
        <v/>
      </c>
      <c r="J896" s="58" t="str">
        <f t="shared" ca="1" si="67"/>
        <v/>
      </c>
      <c r="K896" s="58" t="str">
        <f ca="1">IF(AND(COUNT(OFFSET(J896,1-K$3,0):J896)&lt;&gt;K$3),"",IF(AND(COUNT(OFFSET(J896,1-K$3,0):J896)=K$3,K895=""),AVERAGE(OFFSET(J896,1-K$3,0):J896),IF(COUNT(K895=1),K895+2/(K$3+1)*(J896-K895))))</f>
        <v/>
      </c>
      <c r="L896" s="82" t="str">
        <f ca="1">IF(OR(ROW()&lt;$L$3+3,E896=""),"",INT(AVERAGE(MAX(OFFSET(E896,1-$L$3,0):E896),MIN(OFFSET(F896,1-$L$3,0):F896))))</f>
        <v/>
      </c>
      <c r="M896" s="82" t="str">
        <f ca="1">IF(OR(ROW()&lt;$M$3+3,E896=""),"",INT(AVERAGE(MAX(OFFSET(E896,1-$M$3,0):E896),MIN(OFFSET(F896,1-$M$3,0):F896))))</f>
        <v/>
      </c>
      <c r="N896" s="65" t="str">
        <f t="shared" ca="1" si="68"/>
        <v/>
      </c>
      <c r="O896" s="102" t="str">
        <f ca="1">IF(ROW()&lt;$O$3+$N$3+3,"",IF(OFFSET(E896,1-$N$3,0)="","",INT(AVERAGE(MAX((OFFSET(E896,1-$O$3,0)):(OFFSET(E896,2-($N$3+$O$3),0))),MIN((OFFSET(F896,1-$O$3,0)):(OFFSET(F896,2-($N$3+$O$3),0)))))))</f>
        <v/>
      </c>
      <c r="P896" s="65" t="str">
        <f t="shared" ca="1" si="70"/>
        <v/>
      </c>
      <c r="Q896" s="93" t="str">
        <f t="shared" ca="1" si="69"/>
        <v/>
      </c>
      <c r="R896" s="90"/>
      <c r="S896" s="65"/>
      <c r="T896" s="65"/>
      <c r="U896" s="145" t="str">
        <f ca="1">IFERROR(AVERAGE(OFFSET(G896,1-U$3,0):G896),"")</f>
        <v/>
      </c>
      <c r="V896" s="85"/>
      <c r="W896" s="93"/>
      <c r="X896" s="146">
        <f t="shared" ca="1" si="71"/>
        <v>-1</v>
      </c>
      <c r="Y896" s="92"/>
      <c r="Z896" s="81"/>
      <c r="AA896" s="65"/>
      <c r="AB896" s="103"/>
      <c r="AC896" s="103"/>
      <c r="AD896" s="103"/>
      <c r="AE896" s="65"/>
      <c r="AF896" s="81"/>
      <c r="AG896" s="65"/>
      <c r="AH896" s="65"/>
      <c r="AI896" s="81"/>
      <c r="AJ896" s="65"/>
      <c r="AK896" s="103"/>
      <c r="AL896" s="103"/>
      <c r="AM896" s="103"/>
      <c r="AN896" s="65"/>
      <c r="AO896" s="81"/>
      <c r="AP896" s="65"/>
      <c r="AQ896" s="64"/>
    </row>
    <row r="897" spans="1:43" ht="18" customHeight="1">
      <c r="A897" s="46"/>
      <c r="B897" s="47"/>
      <c r="C897" s="48"/>
      <c r="D897" s="46"/>
      <c r="E897" s="46"/>
      <c r="F897" s="46"/>
      <c r="G897" s="46"/>
      <c r="H897" s="57" t="str">
        <f ca="1">IF(AND(COUNT(OFFSET(G897,1-H$3,0):G897)&lt;&gt;H$3),"",IF(AND(COUNT(OFFSET(G897,1-H$3,0):G897)=H$3,H896=""),AVERAGE(OFFSET(G897,1-H$3,0):G897),IF(COUNT(H896=1),H896+2/(H$3+1)*(G897-H896))))</f>
        <v/>
      </c>
      <c r="I897" s="57" t="str">
        <f ca="1">IF(AND(COUNT(OFFSET(G897,1-I$3,0):G897)&lt;&gt;I$3),"",IF(AND(COUNT(OFFSET(G897,1-I$3,0):G897)=I$3,I896=""),AVERAGE(OFFSET(G897,1-I$3,0):G897),IF(COUNT(I896=1),I896+2/(I$3+1)*(G897-I896))))</f>
        <v/>
      </c>
      <c r="J897" s="58" t="str">
        <f t="shared" ca="1" si="67"/>
        <v/>
      </c>
      <c r="K897" s="58" t="str">
        <f ca="1">IF(AND(COUNT(OFFSET(J897,1-K$3,0):J897)&lt;&gt;K$3),"",IF(AND(COUNT(OFFSET(J897,1-K$3,0):J897)=K$3,K896=""),AVERAGE(OFFSET(J897,1-K$3,0):J897),IF(COUNT(K896=1),K896+2/(K$3+1)*(J897-K896))))</f>
        <v/>
      </c>
      <c r="L897" s="82" t="str">
        <f ca="1">IF(OR(ROW()&lt;$L$3+3,E897=""),"",INT(AVERAGE(MAX(OFFSET(E897,1-$L$3,0):E897),MIN(OFFSET(F897,1-$L$3,0):F897))))</f>
        <v/>
      </c>
      <c r="M897" s="82" t="str">
        <f ca="1">IF(OR(ROW()&lt;$M$3+3,E897=""),"",INT(AVERAGE(MAX(OFFSET(E897,1-$M$3,0):E897),MIN(OFFSET(F897,1-$M$3,0):F897))))</f>
        <v/>
      </c>
      <c r="N897" s="65" t="str">
        <f t="shared" ca="1" si="68"/>
        <v/>
      </c>
      <c r="O897" s="102" t="str">
        <f ca="1">IF(ROW()&lt;$O$3+$N$3+3,"",IF(OFFSET(E897,1-$N$3,0)="","",INT(AVERAGE(MAX((OFFSET(E897,1-$O$3,0)):(OFFSET(E897,2-($N$3+$O$3),0))),MIN((OFFSET(F897,1-$O$3,0)):(OFFSET(F897,2-($N$3+$O$3),0)))))))</f>
        <v/>
      </c>
      <c r="P897" s="65" t="str">
        <f t="shared" ca="1" si="70"/>
        <v/>
      </c>
      <c r="Q897" s="93" t="str">
        <f t="shared" ca="1" si="69"/>
        <v/>
      </c>
      <c r="R897" s="90"/>
      <c r="S897" s="65"/>
      <c r="T897" s="65"/>
      <c r="U897" s="145" t="str">
        <f ca="1">IFERROR(AVERAGE(OFFSET(G897,1-U$3,0):G897),"")</f>
        <v/>
      </c>
      <c r="V897" s="85"/>
      <c r="W897" s="93"/>
      <c r="X897" s="146">
        <f t="shared" ca="1" si="71"/>
        <v>-1</v>
      </c>
      <c r="Y897" s="92"/>
      <c r="Z897" s="81"/>
      <c r="AA897" s="65"/>
      <c r="AB897" s="103"/>
      <c r="AC897" s="103"/>
      <c r="AD897" s="103"/>
      <c r="AE897" s="65"/>
      <c r="AF897" s="81"/>
      <c r="AG897" s="65"/>
      <c r="AH897" s="65"/>
      <c r="AI897" s="81"/>
      <c r="AJ897" s="65"/>
      <c r="AK897" s="103"/>
      <c r="AL897" s="103"/>
      <c r="AM897" s="103"/>
      <c r="AN897" s="65"/>
      <c r="AO897" s="81"/>
      <c r="AP897" s="65"/>
      <c r="AQ897" s="64"/>
    </row>
    <row r="898" spans="1:43" ht="18" customHeight="1">
      <c r="A898" s="46"/>
      <c r="B898" s="47"/>
      <c r="C898" s="48"/>
      <c r="D898" s="46"/>
      <c r="E898" s="46"/>
      <c r="F898" s="46"/>
      <c r="G898" s="46"/>
      <c r="H898" s="57" t="str">
        <f ca="1">IF(AND(COUNT(OFFSET(G898,1-H$3,0):G898)&lt;&gt;H$3),"",IF(AND(COUNT(OFFSET(G898,1-H$3,0):G898)=H$3,H897=""),AVERAGE(OFFSET(G898,1-H$3,0):G898),IF(COUNT(H897=1),H897+2/(H$3+1)*(G898-H897))))</f>
        <v/>
      </c>
      <c r="I898" s="57" t="str">
        <f ca="1">IF(AND(COUNT(OFFSET(G898,1-I$3,0):G898)&lt;&gt;I$3),"",IF(AND(COUNT(OFFSET(G898,1-I$3,0):G898)=I$3,I897=""),AVERAGE(OFFSET(G898,1-I$3,0):G898),IF(COUNT(I897=1),I897+2/(I$3+1)*(G898-I897))))</f>
        <v/>
      </c>
      <c r="J898" s="58" t="str">
        <f t="shared" ca="1" si="67"/>
        <v/>
      </c>
      <c r="K898" s="58" t="str">
        <f ca="1">IF(AND(COUNT(OFFSET(J898,1-K$3,0):J898)&lt;&gt;K$3),"",IF(AND(COUNT(OFFSET(J898,1-K$3,0):J898)=K$3,K897=""),AVERAGE(OFFSET(J898,1-K$3,0):J898),IF(COUNT(K897=1),K897+2/(K$3+1)*(J898-K897))))</f>
        <v/>
      </c>
      <c r="L898" s="82" t="str">
        <f ca="1">IF(OR(ROW()&lt;$L$3+3,E898=""),"",INT(AVERAGE(MAX(OFFSET(E898,1-$L$3,0):E898),MIN(OFFSET(F898,1-$L$3,0):F898))))</f>
        <v/>
      </c>
      <c r="M898" s="82" t="str">
        <f ca="1">IF(OR(ROW()&lt;$M$3+3,E898=""),"",INT(AVERAGE(MAX(OFFSET(E898,1-$M$3,0):E898),MIN(OFFSET(F898,1-$M$3,0):F898))))</f>
        <v/>
      </c>
      <c r="N898" s="65" t="str">
        <f t="shared" ca="1" si="68"/>
        <v/>
      </c>
      <c r="O898" s="102" t="str">
        <f ca="1">IF(ROW()&lt;$O$3+$N$3+3,"",IF(OFFSET(E898,1-$N$3,0)="","",INT(AVERAGE(MAX((OFFSET(E898,1-$O$3,0)):(OFFSET(E898,2-($N$3+$O$3),0))),MIN((OFFSET(F898,1-$O$3,0)):(OFFSET(F898,2-($N$3+$O$3),0)))))))</f>
        <v/>
      </c>
      <c r="P898" s="65" t="str">
        <f t="shared" ca="1" si="70"/>
        <v/>
      </c>
      <c r="Q898" s="93" t="str">
        <f t="shared" ca="1" si="69"/>
        <v/>
      </c>
      <c r="R898" s="90"/>
      <c r="S898" s="65"/>
      <c r="T898" s="65"/>
      <c r="U898" s="145" t="str">
        <f ca="1">IFERROR(AVERAGE(OFFSET(G898,1-U$3,0):G898),"")</f>
        <v/>
      </c>
      <c r="V898" s="85"/>
      <c r="W898" s="93"/>
      <c r="X898" s="146">
        <f t="shared" ca="1" si="71"/>
        <v>-1</v>
      </c>
      <c r="Y898" s="92"/>
      <c r="Z898" s="81"/>
      <c r="AA898" s="65"/>
      <c r="AB898" s="103"/>
      <c r="AC898" s="103"/>
      <c r="AD898" s="103"/>
      <c r="AE898" s="65"/>
      <c r="AF898" s="81"/>
      <c r="AG898" s="65"/>
      <c r="AH898" s="65"/>
      <c r="AI898" s="81"/>
      <c r="AJ898" s="65"/>
      <c r="AK898" s="103"/>
      <c r="AL898" s="103"/>
      <c r="AM898" s="103"/>
      <c r="AN898" s="65"/>
      <c r="AO898" s="81"/>
      <c r="AP898" s="65"/>
      <c r="AQ898" s="64"/>
    </row>
    <row r="899" spans="1:43" ht="18" customHeight="1">
      <c r="A899" s="46"/>
      <c r="B899" s="47"/>
      <c r="C899" s="48"/>
      <c r="D899" s="46"/>
      <c r="E899" s="46"/>
      <c r="F899" s="46"/>
      <c r="G899" s="46"/>
      <c r="H899" s="57" t="str">
        <f ca="1">IF(AND(COUNT(OFFSET(G899,1-H$3,0):G899)&lt;&gt;H$3),"",IF(AND(COUNT(OFFSET(G899,1-H$3,0):G899)=H$3,H898=""),AVERAGE(OFFSET(G899,1-H$3,0):G899),IF(COUNT(H898=1),H898+2/(H$3+1)*(G899-H898))))</f>
        <v/>
      </c>
      <c r="I899" s="57" t="str">
        <f ca="1">IF(AND(COUNT(OFFSET(G899,1-I$3,0):G899)&lt;&gt;I$3),"",IF(AND(COUNT(OFFSET(G899,1-I$3,0):G899)=I$3,I898=""),AVERAGE(OFFSET(G899,1-I$3,0):G899),IF(COUNT(I898=1),I898+2/(I$3+1)*(G899-I898))))</f>
        <v/>
      </c>
      <c r="J899" s="58" t="str">
        <f t="shared" ca="1" si="67"/>
        <v/>
      </c>
      <c r="K899" s="58" t="str">
        <f ca="1">IF(AND(COUNT(OFFSET(J899,1-K$3,0):J899)&lt;&gt;K$3),"",IF(AND(COUNT(OFFSET(J899,1-K$3,0):J899)=K$3,K898=""),AVERAGE(OFFSET(J899,1-K$3,0):J899),IF(COUNT(K898=1),K898+2/(K$3+1)*(J899-K898))))</f>
        <v/>
      </c>
      <c r="L899" s="82" t="str">
        <f ca="1">IF(OR(ROW()&lt;$L$3+3,E899=""),"",INT(AVERAGE(MAX(OFFSET(E899,1-$L$3,0):E899),MIN(OFFSET(F899,1-$L$3,0):F899))))</f>
        <v/>
      </c>
      <c r="M899" s="82" t="str">
        <f ca="1">IF(OR(ROW()&lt;$M$3+3,E899=""),"",INT(AVERAGE(MAX(OFFSET(E899,1-$M$3,0):E899),MIN(OFFSET(F899,1-$M$3,0):F899))))</f>
        <v/>
      </c>
      <c r="N899" s="65" t="str">
        <f t="shared" ca="1" si="68"/>
        <v/>
      </c>
      <c r="O899" s="102" t="str">
        <f ca="1">IF(ROW()&lt;$O$3+$N$3+3,"",IF(OFFSET(E899,1-$N$3,0)="","",INT(AVERAGE(MAX((OFFSET(E899,1-$O$3,0)):(OFFSET(E899,2-($N$3+$O$3),0))),MIN((OFFSET(F899,1-$O$3,0)):(OFFSET(F899,2-($N$3+$O$3),0)))))))</f>
        <v/>
      </c>
      <c r="P899" s="65" t="str">
        <f t="shared" ca="1" si="70"/>
        <v/>
      </c>
      <c r="Q899" s="93" t="str">
        <f t="shared" ca="1" si="69"/>
        <v/>
      </c>
      <c r="R899" s="90"/>
      <c r="S899" s="65"/>
      <c r="T899" s="65"/>
      <c r="U899" s="145" t="str">
        <f ca="1">IFERROR(AVERAGE(OFFSET(G899,1-U$3,0):G899),"")</f>
        <v/>
      </c>
      <c r="V899" s="85"/>
      <c r="W899" s="93"/>
      <c r="X899" s="146">
        <f t="shared" ca="1" si="71"/>
        <v>-1</v>
      </c>
      <c r="Y899" s="92"/>
      <c r="Z899" s="81"/>
      <c r="AA899" s="65"/>
      <c r="AB899" s="103"/>
      <c r="AC899" s="103"/>
      <c r="AD899" s="103"/>
      <c r="AE899" s="65"/>
      <c r="AF899" s="81"/>
      <c r="AG899" s="65"/>
      <c r="AH899" s="65"/>
      <c r="AI899" s="81"/>
      <c r="AJ899" s="65"/>
      <c r="AK899" s="103"/>
      <c r="AL899" s="103"/>
      <c r="AM899" s="103"/>
      <c r="AN899" s="65"/>
      <c r="AO899" s="81"/>
      <c r="AP899" s="65"/>
      <c r="AQ899" s="64"/>
    </row>
    <row r="900" spans="1:43" ht="18" customHeight="1">
      <c r="A900" s="46"/>
      <c r="B900" s="47"/>
      <c r="C900" s="48"/>
      <c r="D900" s="46"/>
      <c r="E900" s="46"/>
      <c r="F900" s="46"/>
      <c r="G900" s="46"/>
      <c r="H900" s="57" t="str">
        <f ca="1">IF(AND(COUNT(OFFSET(G900,1-H$3,0):G900)&lt;&gt;H$3),"",IF(AND(COUNT(OFFSET(G900,1-H$3,0):G900)=H$3,H899=""),AVERAGE(OFFSET(G900,1-H$3,0):G900),IF(COUNT(H899=1),H899+2/(H$3+1)*(G900-H899))))</f>
        <v/>
      </c>
      <c r="I900" s="57" t="str">
        <f ca="1">IF(AND(COUNT(OFFSET(G900,1-I$3,0):G900)&lt;&gt;I$3),"",IF(AND(COUNT(OFFSET(G900,1-I$3,0):G900)=I$3,I899=""),AVERAGE(OFFSET(G900,1-I$3,0):G900),IF(COUNT(I899=1),I899+2/(I$3+1)*(G900-I899))))</f>
        <v/>
      </c>
      <c r="J900" s="58" t="str">
        <f t="shared" ref="J900:J963" ca="1" si="72">IF(AND(COUNT(H900)=1,COUNT(I900)=1),H900-I900,"")</f>
        <v/>
      </c>
      <c r="K900" s="58" t="str">
        <f ca="1">IF(AND(COUNT(OFFSET(J900,1-K$3,0):J900)&lt;&gt;K$3),"",IF(AND(COUNT(OFFSET(J900,1-K$3,0):J900)=K$3,K899=""),AVERAGE(OFFSET(J900,1-K$3,0):J900),IF(COUNT(K899=1),K899+2/(K$3+1)*(J900-K899))))</f>
        <v/>
      </c>
      <c r="L900" s="82" t="str">
        <f ca="1">IF(OR(ROW()&lt;$L$3+3,E900=""),"",INT(AVERAGE(MAX(OFFSET(E900,1-$L$3,0):E900),MIN(OFFSET(F900,1-$L$3,0):F900))))</f>
        <v/>
      </c>
      <c r="M900" s="82" t="str">
        <f ca="1">IF(OR(ROW()&lt;$M$3+3,E900=""),"",INT(AVERAGE(MAX(OFFSET(E900,1-$M$3,0):E900),MIN(OFFSET(F900,1-$M$3,0):F900))))</f>
        <v/>
      </c>
      <c r="N900" s="65" t="str">
        <f t="shared" ca="1" si="68"/>
        <v/>
      </c>
      <c r="O900" s="102" t="str">
        <f ca="1">IF(ROW()&lt;$O$3+$N$3+3,"",IF(OFFSET(E900,1-$N$3,0)="","",INT(AVERAGE(MAX((OFFSET(E900,1-$O$3,0)):(OFFSET(E900,2-($N$3+$O$3),0))),MIN((OFFSET(F900,1-$O$3,0)):(OFFSET(F900,2-($N$3+$O$3),0)))))))</f>
        <v/>
      </c>
      <c r="P900" s="65" t="str">
        <f t="shared" ca="1" si="70"/>
        <v/>
      </c>
      <c r="Q900" s="93" t="str">
        <f t="shared" ca="1" si="69"/>
        <v/>
      </c>
      <c r="R900" s="90"/>
      <c r="S900" s="65"/>
      <c r="T900" s="65"/>
      <c r="U900" s="145" t="str">
        <f ca="1">IFERROR(AVERAGE(OFFSET(G900,1-U$3,0):G900),"")</f>
        <v/>
      </c>
      <c r="V900" s="85"/>
      <c r="W900" s="93"/>
      <c r="X900" s="146">
        <f t="shared" ca="1" si="71"/>
        <v>-1</v>
      </c>
      <c r="Y900" s="92"/>
      <c r="Z900" s="81"/>
      <c r="AA900" s="65"/>
      <c r="AB900" s="103"/>
      <c r="AC900" s="103"/>
      <c r="AD900" s="103"/>
      <c r="AE900" s="65"/>
      <c r="AF900" s="81"/>
      <c r="AG900" s="65"/>
      <c r="AH900" s="65"/>
      <c r="AI900" s="81"/>
      <c r="AJ900" s="65"/>
      <c r="AK900" s="103"/>
      <c r="AL900" s="103"/>
      <c r="AM900" s="103"/>
      <c r="AN900" s="65"/>
      <c r="AO900" s="81"/>
      <c r="AP900" s="65"/>
      <c r="AQ900" s="64"/>
    </row>
    <row r="901" spans="1:43" ht="18" customHeight="1">
      <c r="A901" s="46"/>
      <c r="B901" s="47"/>
      <c r="C901" s="48"/>
      <c r="D901" s="46"/>
      <c r="E901" s="46"/>
      <c r="F901" s="46"/>
      <c r="G901" s="46"/>
      <c r="H901" s="57" t="str">
        <f ca="1">IF(AND(COUNT(OFFSET(G901,1-H$3,0):G901)&lt;&gt;H$3),"",IF(AND(COUNT(OFFSET(G901,1-H$3,0):G901)=H$3,H900=""),AVERAGE(OFFSET(G901,1-H$3,0):G901),IF(COUNT(H900=1),H900+2/(H$3+1)*(G901-H900))))</f>
        <v/>
      </c>
      <c r="I901" s="57" t="str">
        <f ca="1">IF(AND(COUNT(OFFSET(G901,1-I$3,0):G901)&lt;&gt;I$3),"",IF(AND(COUNT(OFFSET(G901,1-I$3,0):G901)=I$3,I900=""),AVERAGE(OFFSET(G901,1-I$3,0):G901),IF(COUNT(I900=1),I900+2/(I$3+1)*(G901-I900))))</f>
        <v/>
      </c>
      <c r="J901" s="58" t="str">
        <f t="shared" ca="1" si="72"/>
        <v/>
      </c>
      <c r="K901" s="58" t="str">
        <f ca="1">IF(AND(COUNT(OFFSET(J901,1-K$3,0):J901)&lt;&gt;K$3),"",IF(AND(COUNT(OFFSET(J901,1-K$3,0):J901)=K$3,K900=""),AVERAGE(OFFSET(J901,1-K$3,0):J901),IF(COUNT(K900=1),K900+2/(K$3+1)*(J901-K900))))</f>
        <v/>
      </c>
      <c r="L901" s="82" t="str">
        <f ca="1">IF(OR(ROW()&lt;$L$3+3,E901=""),"",INT(AVERAGE(MAX(OFFSET(E901,1-$L$3,0):E901),MIN(OFFSET(F901,1-$L$3,0):F901))))</f>
        <v/>
      </c>
      <c r="M901" s="82" t="str">
        <f ca="1">IF(OR(ROW()&lt;$M$3+3,E901=""),"",INT(AVERAGE(MAX(OFFSET(E901,1-$M$3,0):E901),MIN(OFFSET(F901,1-$M$3,0):F901))))</f>
        <v/>
      </c>
      <c r="N901" s="65" t="str">
        <f t="shared" ref="N901:N964" ca="1" si="73">IF(OR(ROW()&lt;$N$3+3),"",IF(OFFSET(L901,1-$N$3,0)="","",INT(AVERAGE(OFFSET(M901,1-$N$3,0),OFFSET(L901,1-$N$3,0)))))</f>
        <v/>
      </c>
      <c r="O901" s="102" t="str">
        <f ca="1">IF(ROW()&lt;$O$3+$N$3+3,"",IF(OFFSET(E901,1-$N$3,0)="","",INT(AVERAGE(MAX((OFFSET(E901,1-$O$3,0)):(OFFSET(E901,2-($N$3+$O$3),0))),MIN((OFFSET(F901,1-$O$3,0)):(OFFSET(F901,2-($N$3+$O$3),0)))))))</f>
        <v/>
      </c>
      <c r="P901" s="65" t="str">
        <f t="shared" ca="1" si="70"/>
        <v/>
      </c>
      <c r="Q901" s="93" t="str">
        <f t="shared" ca="1" si="69"/>
        <v/>
      </c>
      <c r="R901" s="90"/>
      <c r="S901" s="65"/>
      <c r="T901" s="65"/>
      <c r="U901" s="145" t="str">
        <f ca="1">IFERROR(AVERAGE(OFFSET(G901,1-U$3,0):G901),"")</f>
        <v/>
      </c>
      <c r="V901" s="85"/>
      <c r="W901" s="93"/>
      <c r="X901" s="146">
        <f t="shared" ca="1" si="71"/>
        <v>-1</v>
      </c>
      <c r="Y901" s="92"/>
      <c r="Z901" s="81"/>
      <c r="AA901" s="65"/>
      <c r="AB901" s="103"/>
      <c r="AC901" s="103"/>
      <c r="AD901" s="103"/>
      <c r="AE901" s="65"/>
      <c r="AF901" s="81"/>
      <c r="AG901" s="65"/>
      <c r="AH901" s="65"/>
      <c r="AI901" s="81"/>
      <c r="AJ901" s="65"/>
      <c r="AK901" s="103"/>
      <c r="AL901" s="103"/>
      <c r="AM901" s="103"/>
      <c r="AN901" s="65"/>
      <c r="AO901" s="81"/>
      <c r="AP901" s="65"/>
      <c r="AQ901" s="64"/>
    </row>
    <row r="902" spans="1:43" ht="18" customHeight="1">
      <c r="A902" s="46"/>
      <c r="B902" s="47"/>
      <c r="C902" s="48"/>
      <c r="D902" s="46"/>
      <c r="E902" s="46"/>
      <c r="F902" s="46"/>
      <c r="G902" s="46"/>
      <c r="H902" s="57" t="str">
        <f ca="1">IF(AND(COUNT(OFFSET(G902,1-H$3,0):G902)&lt;&gt;H$3),"",IF(AND(COUNT(OFFSET(G902,1-H$3,0):G902)=H$3,H901=""),AVERAGE(OFFSET(G902,1-H$3,0):G902),IF(COUNT(H901=1),H901+2/(H$3+1)*(G902-H901))))</f>
        <v/>
      </c>
      <c r="I902" s="57" t="str">
        <f ca="1">IF(AND(COUNT(OFFSET(G902,1-I$3,0):G902)&lt;&gt;I$3),"",IF(AND(COUNT(OFFSET(G902,1-I$3,0):G902)=I$3,I901=""),AVERAGE(OFFSET(G902,1-I$3,0):G902),IF(COUNT(I901=1),I901+2/(I$3+1)*(G902-I901))))</f>
        <v/>
      </c>
      <c r="J902" s="58" t="str">
        <f t="shared" ca="1" si="72"/>
        <v/>
      </c>
      <c r="K902" s="58" t="str">
        <f ca="1">IF(AND(COUNT(OFFSET(J902,1-K$3,0):J902)&lt;&gt;K$3),"",IF(AND(COUNT(OFFSET(J902,1-K$3,0):J902)=K$3,K901=""),AVERAGE(OFFSET(J902,1-K$3,0):J902),IF(COUNT(K901=1),K901+2/(K$3+1)*(J902-K901))))</f>
        <v/>
      </c>
      <c r="L902" s="82" t="str">
        <f ca="1">IF(OR(ROW()&lt;$L$3+3,E902=""),"",INT(AVERAGE(MAX(OFFSET(E902,1-$L$3,0):E902),MIN(OFFSET(F902,1-$L$3,0):F902))))</f>
        <v/>
      </c>
      <c r="M902" s="82" t="str">
        <f ca="1">IF(OR(ROW()&lt;$M$3+3,E902=""),"",INT(AVERAGE(MAX(OFFSET(E902,1-$M$3,0):E902),MIN(OFFSET(F902,1-$M$3,0):F902))))</f>
        <v/>
      </c>
      <c r="N902" s="65" t="str">
        <f t="shared" ca="1" si="73"/>
        <v/>
      </c>
      <c r="O902" s="102" t="str">
        <f ca="1">IF(ROW()&lt;$O$3+$N$3+3,"",IF(OFFSET(E902,1-$N$3,0)="","",INT(AVERAGE(MAX((OFFSET(E902,1-$O$3,0)):(OFFSET(E902,2-($N$3+$O$3),0))),MIN((OFFSET(F902,1-$O$3,0)):(OFFSET(F902,2-($N$3+$O$3),0)))))))</f>
        <v/>
      </c>
      <c r="P902" s="65" t="str">
        <f t="shared" ca="1" si="70"/>
        <v/>
      </c>
      <c r="Q902" s="93" t="str">
        <f t="shared" ca="1" si="69"/>
        <v/>
      </c>
      <c r="R902" s="90"/>
      <c r="S902" s="65"/>
      <c r="T902" s="65"/>
      <c r="U902" s="145" t="str">
        <f ca="1">IFERROR(AVERAGE(OFFSET(G902,1-U$3,0):G902),"")</f>
        <v/>
      </c>
      <c r="V902" s="85"/>
      <c r="W902" s="93"/>
      <c r="X902" s="146">
        <f t="shared" ca="1" si="71"/>
        <v>-1</v>
      </c>
      <c r="Y902" s="92"/>
      <c r="Z902" s="81"/>
      <c r="AA902" s="65"/>
      <c r="AB902" s="103"/>
      <c r="AC902" s="103"/>
      <c r="AD902" s="103"/>
      <c r="AE902" s="65"/>
      <c r="AF902" s="81"/>
      <c r="AG902" s="65"/>
      <c r="AH902" s="65"/>
      <c r="AI902" s="81"/>
      <c r="AJ902" s="65"/>
      <c r="AK902" s="103"/>
      <c r="AL902" s="103"/>
      <c r="AM902" s="103"/>
      <c r="AN902" s="65"/>
      <c r="AO902" s="81"/>
      <c r="AP902" s="65"/>
      <c r="AQ902" s="64"/>
    </row>
    <row r="903" spans="1:43" ht="18" customHeight="1">
      <c r="A903" s="46"/>
      <c r="B903" s="47"/>
      <c r="C903" s="48"/>
      <c r="D903" s="46"/>
      <c r="E903" s="46"/>
      <c r="F903" s="46"/>
      <c r="G903" s="46"/>
      <c r="H903" s="57" t="str">
        <f ca="1">IF(AND(COUNT(OFFSET(G903,1-H$3,0):G903)&lt;&gt;H$3),"",IF(AND(COUNT(OFFSET(G903,1-H$3,0):G903)=H$3,H902=""),AVERAGE(OFFSET(G903,1-H$3,0):G903),IF(COUNT(H902=1),H902+2/(H$3+1)*(G903-H902))))</f>
        <v/>
      </c>
      <c r="I903" s="57" t="str">
        <f ca="1">IF(AND(COUNT(OFFSET(G903,1-I$3,0):G903)&lt;&gt;I$3),"",IF(AND(COUNT(OFFSET(G903,1-I$3,0):G903)=I$3,I902=""),AVERAGE(OFFSET(G903,1-I$3,0):G903),IF(COUNT(I902=1),I902+2/(I$3+1)*(G903-I902))))</f>
        <v/>
      </c>
      <c r="J903" s="58" t="str">
        <f t="shared" ca="1" si="72"/>
        <v/>
      </c>
      <c r="K903" s="58" t="str">
        <f ca="1">IF(AND(COUNT(OFFSET(J903,1-K$3,0):J903)&lt;&gt;K$3),"",IF(AND(COUNT(OFFSET(J903,1-K$3,0):J903)=K$3,K902=""),AVERAGE(OFFSET(J903,1-K$3,0):J903),IF(COUNT(K902=1),K902+2/(K$3+1)*(J903-K902))))</f>
        <v/>
      </c>
      <c r="L903" s="82" t="str">
        <f ca="1">IF(OR(ROW()&lt;$L$3+3,E903=""),"",INT(AVERAGE(MAX(OFFSET(E903,1-$L$3,0):E903),MIN(OFFSET(F903,1-$L$3,0):F903))))</f>
        <v/>
      </c>
      <c r="M903" s="82" t="str">
        <f ca="1">IF(OR(ROW()&lt;$M$3+3,E903=""),"",INT(AVERAGE(MAX(OFFSET(E903,1-$M$3,0):E903),MIN(OFFSET(F903,1-$M$3,0):F903))))</f>
        <v/>
      </c>
      <c r="N903" s="65" t="str">
        <f t="shared" ca="1" si="73"/>
        <v/>
      </c>
      <c r="O903" s="102" t="str">
        <f ca="1">IF(ROW()&lt;$O$3+$N$3+3,"",IF(OFFSET(E903,1-$N$3,0)="","",INT(AVERAGE(MAX((OFFSET(E903,1-$O$3,0)):(OFFSET(E903,2-($N$3+$O$3),0))),MIN((OFFSET(F903,1-$O$3,0)):(OFFSET(F903,2-($N$3+$O$3),0)))))))</f>
        <v/>
      </c>
      <c r="P903" s="65" t="str">
        <f t="shared" ca="1" si="70"/>
        <v/>
      </c>
      <c r="Q903" s="93" t="str">
        <f t="shared" ca="1" si="69"/>
        <v/>
      </c>
      <c r="R903" s="90"/>
      <c r="S903" s="65"/>
      <c r="T903" s="65"/>
      <c r="U903" s="145" t="str">
        <f ca="1">IFERROR(AVERAGE(OFFSET(G903,1-U$3,0):G903),"")</f>
        <v/>
      </c>
      <c r="V903" s="85"/>
      <c r="W903" s="93"/>
      <c r="X903" s="146">
        <f t="shared" ca="1" si="71"/>
        <v>-1</v>
      </c>
      <c r="Y903" s="92"/>
      <c r="Z903" s="81"/>
      <c r="AA903" s="65"/>
      <c r="AB903" s="103"/>
      <c r="AC903" s="103"/>
      <c r="AD903" s="103"/>
      <c r="AE903" s="65"/>
      <c r="AF903" s="81"/>
      <c r="AG903" s="65"/>
      <c r="AH903" s="65"/>
      <c r="AI903" s="81"/>
      <c r="AJ903" s="65"/>
      <c r="AK903" s="103"/>
      <c r="AL903" s="103"/>
      <c r="AM903" s="103"/>
      <c r="AN903" s="65"/>
      <c r="AO903" s="81"/>
      <c r="AP903" s="65"/>
      <c r="AQ903" s="64"/>
    </row>
    <row r="904" spans="1:43" ht="18" customHeight="1">
      <c r="A904" s="46"/>
      <c r="B904" s="47"/>
      <c r="C904" s="48"/>
      <c r="D904" s="46"/>
      <c r="E904" s="46"/>
      <c r="F904" s="46"/>
      <c r="G904" s="46"/>
      <c r="H904" s="57" t="str">
        <f ca="1">IF(AND(COUNT(OFFSET(G904,1-H$3,0):G904)&lt;&gt;H$3),"",IF(AND(COUNT(OFFSET(G904,1-H$3,0):G904)=H$3,H903=""),AVERAGE(OFFSET(G904,1-H$3,0):G904),IF(COUNT(H903=1),H903+2/(H$3+1)*(G904-H903))))</f>
        <v/>
      </c>
      <c r="I904" s="57" t="str">
        <f ca="1">IF(AND(COUNT(OFFSET(G904,1-I$3,0):G904)&lt;&gt;I$3),"",IF(AND(COUNT(OFFSET(G904,1-I$3,0):G904)=I$3,I903=""),AVERAGE(OFFSET(G904,1-I$3,0):G904),IF(COUNT(I903=1),I903+2/(I$3+1)*(G904-I903))))</f>
        <v/>
      </c>
      <c r="J904" s="58" t="str">
        <f t="shared" ca="1" si="72"/>
        <v/>
      </c>
      <c r="K904" s="58" t="str">
        <f ca="1">IF(AND(COUNT(OFFSET(J904,1-K$3,0):J904)&lt;&gt;K$3),"",IF(AND(COUNT(OFFSET(J904,1-K$3,0):J904)=K$3,K903=""),AVERAGE(OFFSET(J904,1-K$3,0):J904),IF(COUNT(K903=1),K903+2/(K$3+1)*(J904-K903))))</f>
        <v/>
      </c>
      <c r="L904" s="82" t="str">
        <f ca="1">IF(OR(ROW()&lt;$L$3+3,E904=""),"",INT(AVERAGE(MAX(OFFSET(E904,1-$L$3,0):E904),MIN(OFFSET(F904,1-$L$3,0):F904))))</f>
        <v/>
      </c>
      <c r="M904" s="82" t="str">
        <f ca="1">IF(OR(ROW()&lt;$M$3+3,E904=""),"",INT(AVERAGE(MAX(OFFSET(E904,1-$M$3,0):E904),MIN(OFFSET(F904,1-$M$3,0):F904))))</f>
        <v/>
      </c>
      <c r="N904" s="65" t="str">
        <f t="shared" ca="1" si="73"/>
        <v/>
      </c>
      <c r="O904" s="102" t="str">
        <f ca="1">IF(ROW()&lt;$O$3+$N$3+3,"",IF(OFFSET(E904,1-$N$3,0)="","",INT(AVERAGE(MAX((OFFSET(E904,1-$O$3,0)):(OFFSET(E904,2-($N$3+$O$3),0))),MIN((OFFSET(F904,1-$O$3,0)):(OFFSET(F904,2-($N$3+$O$3),0)))))))</f>
        <v/>
      </c>
      <c r="P904" s="65" t="str">
        <f t="shared" ca="1" si="70"/>
        <v/>
      </c>
      <c r="Q904" s="93" t="str">
        <f t="shared" ca="1" si="69"/>
        <v/>
      </c>
      <c r="R904" s="90"/>
      <c r="S904" s="65"/>
      <c r="T904" s="65"/>
      <c r="U904" s="145" t="str">
        <f ca="1">IFERROR(AVERAGE(OFFSET(G904,1-U$3,0):G904),"")</f>
        <v/>
      </c>
      <c r="V904" s="85"/>
      <c r="W904" s="93"/>
      <c r="X904" s="146">
        <f t="shared" ca="1" si="71"/>
        <v>-1</v>
      </c>
      <c r="Y904" s="92"/>
      <c r="Z904" s="81"/>
      <c r="AA904" s="65"/>
      <c r="AB904" s="103"/>
      <c r="AC904" s="103"/>
      <c r="AD904" s="103"/>
      <c r="AE904" s="65"/>
      <c r="AF904" s="81"/>
      <c r="AG904" s="65"/>
      <c r="AH904" s="65"/>
      <c r="AI904" s="81"/>
      <c r="AJ904" s="65"/>
      <c r="AK904" s="103"/>
      <c r="AL904" s="103"/>
      <c r="AM904" s="103"/>
      <c r="AN904" s="65"/>
      <c r="AO904" s="81"/>
      <c r="AP904" s="65"/>
      <c r="AQ904" s="64"/>
    </row>
    <row r="905" spans="1:43" ht="18" customHeight="1">
      <c r="A905" s="46"/>
      <c r="B905" s="47"/>
      <c r="C905" s="48"/>
      <c r="D905" s="46"/>
      <c r="E905" s="46"/>
      <c r="F905" s="46"/>
      <c r="G905" s="46"/>
      <c r="H905" s="57" t="str">
        <f ca="1">IF(AND(COUNT(OFFSET(G905,1-H$3,0):G905)&lt;&gt;H$3),"",IF(AND(COUNT(OFFSET(G905,1-H$3,0):G905)=H$3,H904=""),AVERAGE(OFFSET(G905,1-H$3,0):G905),IF(COUNT(H904=1),H904+2/(H$3+1)*(G905-H904))))</f>
        <v/>
      </c>
      <c r="I905" s="57" t="str">
        <f ca="1">IF(AND(COUNT(OFFSET(G905,1-I$3,0):G905)&lt;&gt;I$3),"",IF(AND(COUNT(OFFSET(G905,1-I$3,0):G905)=I$3,I904=""),AVERAGE(OFFSET(G905,1-I$3,0):G905),IF(COUNT(I904=1),I904+2/(I$3+1)*(G905-I904))))</f>
        <v/>
      </c>
      <c r="J905" s="58" t="str">
        <f t="shared" ca="1" si="72"/>
        <v/>
      </c>
      <c r="K905" s="58" t="str">
        <f ca="1">IF(AND(COUNT(OFFSET(J905,1-K$3,0):J905)&lt;&gt;K$3),"",IF(AND(COUNT(OFFSET(J905,1-K$3,0):J905)=K$3,K904=""),AVERAGE(OFFSET(J905,1-K$3,0):J905),IF(COUNT(K904=1),K904+2/(K$3+1)*(J905-K904))))</f>
        <v/>
      </c>
      <c r="L905" s="82" t="str">
        <f ca="1">IF(OR(ROW()&lt;$L$3+3,E905=""),"",INT(AVERAGE(MAX(OFFSET(E905,1-$L$3,0):E905),MIN(OFFSET(F905,1-$L$3,0):F905))))</f>
        <v/>
      </c>
      <c r="M905" s="82" t="str">
        <f ca="1">IF(OR(ROW()&lt;$M$3+3,E905=""),"",INT(AVERAGE(MAX(OFFSET(E905,1-$M$3,0):E905),MIN(OFFSET(F905,1-$M$3,0):F905))))</f>
        <v/>
      </c>
      <c r="N905" s="65" t="str">
        <f t="shared" ca="1" si="73"/>
        <v/>
      </c>
      <c r="O905" s="102" t="str">
        <f ca="1">IF(ROW()&lt;$O$3+$N$3+3,"",IF(OFFSET(E905,1-$N$3,0)="","",INT(AVERAGE(MAX((OFFSET(E905,1-$O$3,0)):(OFFSET(E905,2-($N$3+$O$3),0))),MIN((OFFSET(F905,1-$O$3,0)):(OFFSET(F905,2-($N$3+$O$3),0)))))))</f>
        <v/>
      </c>
      <c r="P905" s="65" t="str">
        <f t="shared" ca="1" si="70"/>
        <v/>
      </c>
      <c r="Q905" s="93" t="str">
        <f t="shared" ca="1" si="69"/>
        <v/>
      </c>
      <c r="R905" s="90"/>
      <c r="S905" s="65"/>
      <c r="T905" s="65"/>
      <c r="U905" s="145" t="str">
        <f ca="1">IFERROR(AVERAGE(OFFSET(G905,1-U$3,0):G905),"")</f>
        <v/>
      </c>
      <c r="V905" s="85"/>
      <c r="W905" s="93"/>
      <c r="X905" s="146">
        <f t="shared" ca="1" si="71"/>
        <v>-1</v>
      </c>
      <c r="Y905" s="92"/>
      <c r="Z905" s="81"/>
      <c r="AA905" s="65"/>
      <c r="AB905" s="103"/>
      <c r="AC905" s="103"/>
      <c r="AD905" s="103"/>
      <c r="AE905" s="65"/>
      <c r="AF905" s="81"/>
      <c r="AG905" s="65"/>
      <c r="AH905" s="65"/>
      <c r="AI905" s="81"/>
      <c r="AJ905" s="65"/>
      <c r="AK905" s="103"/>
      <c r="AL905" s="103"/>
      <c r="AM905" s="103"/>
      <c r="AN905" s="65"/>
      <c r="AO905" s="81"/>
      <c r="AP905" s="65"/>
      <c r="AQ905" s="64"/>
    </row>
    <row r="906" spans="1:43" ht="18" customHeight="1">
      <c r="A906" s="46"/>
      <c r="B906" s="47"/>
      <c r="C906" s="48"/>
      <c r="D906" s="46"/>
      <c r="E906" s="46"/>
      <c r="F906" s="46"/>
      <c r="G906" s="46"/>
      <c r="H906" s="57" t="str">
        <f ca="1">IF(AND(COUNT(OFFSET(G906,1-H$3,0):G906)&lt;&gt;H$3),"",IF(AND(COUNT(OFFSET(G906,1-H$3,0):G906)=H$3,H905=""),AVERAGE(OFFSET(G906,1-H$3,0):G906),IF(COUNT(H905=1),H905+2/(H$3+1)*(G906-H905))))</f>
        <v/>
      </c>
      <c r="I906" s="57" t="str">
        <f ca="1">IF(AND(COUNT(OFFSET(G906,1-I$3,0):G906)&lt;&gt;I$3),"",IF(AND(COUNT(OFFSET(G906,1-I$3,0):G906)=I$3,I905=""),AVERAGE(OFFSET(G906,1-I$3,0):G906),IF(COUNT(I905=1),I905+2/(I$3+1)*(G906-I905))))</f>
        <v/>
      </c>
      <c r="J906" s="58" t="str">
        <f t="shared" ca="1" si="72"/>
        <v/>
      </c>
      <c r="K906" s="58" t="str">
        <f ca="1">IF(AND(COUNT(OFFSET(J906,1-K$3,0):J906)&lt;&gt;K$3),"",IF(AND(COUNT(OFFSET(J906,1-K$3,0):J906)=K$3,K905=""),AVERAGE(OFFSET(J906,1-K$3,0):J906),IF(COUNT(K905=1),K905+2/(K$3+1)*(J906-K905))))</f>
        <v/>
      </c>
      <c r="L906" s="82" t="str">
        <f ca="1">IF(OR(ROW()&lt;$L$3+3,E906=""),"",INT(AVERAGE(MAX(OFFSET(E906,1-$L$3,0):E906),MIN(OFFSET(F906,1-$L$3,0):F906))))</f>
        <v/>
      </c>
      <c r="M906" s="82" t="str">
        <f ca="1">IF(OR(ROW()&lt;$M$3+3,E906=""),"",INT(AVERAGE(MAX(OFFSET(E906,1-$M$3,0):E906),MIN(OFFSET(F906,1-$M$3,0):F906))))</f>
        <v/>
      </c>
      <c r="N906" s="65" t="str">
        <f t="shared" ca="1" si="73"/>
        <v/>
      </c>
      <c r="O906" s="102" t="str">
        <f ca="1">IF(ROW()&lt;$O$3+$N$3+3,"",IF(OFFSET(E906,1-$N$3,0)="","",INT(AVERAGE(MAX((OFFSET(E906,1-$O$3,0)):(OFFSET(E906,2-($N$3+$O$3),0))),MIN((OFFSET(F906,1-$O$3,0)):(OFFSET(F906,2-($N$3+$O$3),0)))))))</f>
        <v/>
      </c>
      <c r="P906" s="65" t="str">
        <f t="shared" ca="1" si="70"/>
        <v/>
      </c>
      <c r="Q906" s="93" t="str">
        <f t="shared" ca="1" si="69"/>
        <v/>
      </c>
      <c r="R906" s="90"/>
      <c r="S906" s="65"/>
      <c r="T906" s="65"/>
      <c r="U906" s="145" t="str">
        <f ca="1">IFERROR(AVERAGE(OFFSET(G906,1-U$3,0):G906),"")</f>
        <v/>
      </c>
      <c r="V906" s="85"/>
      <c r="W906" s="93"/>
      <c r="X906" s="146">
        <f t="shared" ca="1" si="71"/>
        <v>-1</v>
      </c>
      <c r="Y906" s="92"/>
      <c r="Z906" s="81"/>
      <c r="AA906" s="65"/>
      <c r="AB906" s="103"/>
      <c r="AC906" s="103"/>
      <c r="AD906" s="103"/>
      <c r="AE906" s="65"/>
      <c r="AF906" s="81"/>
      <c r="AG906" s="65"/>
      <c r="AH906" s="65"/>
      <c r="AI906" s="81"/>
      <c r="AJ906" s="65"/>
      <c r="AK906" s="103"/>
      <c r="AL906" s="103"/>
      <c r="AM906" s="103"/>
      <c r="AN906" s="65"/>
      <c r="AO906" s="81"/>
      <c r="AP906" s="65"/>
      <c r="AQ906" s="64"/>
    </row>
    <row r="907" spans="1:43" ht="18" customHeight="1">
      <c r="A907" s="46"/>
      <c r="B907" s="47"/>
      <c r="C907" s="48"/>
      <c r="D907" s="46"/>
      <c r="E907" s="46"/>
      <c r="F907" s="46"/>
      <c r="G907" s="46"/>
      <c r="H907" s="57" t="str">
        <f ca="1">IF(AND(COUNT(OFFSET(G907,1-H$3,0):G907)&lt;&gt;H$3),"",IF(AND(COUNT(OFFSET(G907,1-H$3,0):G907)=H$3,H906=""),AVERAGE(OFFSET(G907,1-H$3,0):G907),IF(COUNT(H906=1),H906+2/(H$3+1)*(G907-H906))))</f>
        <v/>
      </c>
      <c r="I907" s="57" t="str">
        <f ca="1">IF(AND(COUNT(OFFSET(G907,1-I$3,0):G907)&lt;&gt;I$3),"",IF(AND(COUNT(OFFSET(G907,1-I$3,0):G907)=I$3,I906=""),AVERAGE(OFFSET(G907,1-I$3,0):G907),IF(COUNT(I906=1),I906+2/(I$3+1)*(G907-I906))))</f>
        <v/>
      </c>
      <c r="J907" s="58" t="str">
        <f t="shared" ca="1" si="72"/>
        <v/>
      </c>
      <c r="K907" s="58" t="str">
        <f ca="1">IF(AND(COUNT(OFFSET(J907,1-K$3,0):J907)&lt;&gt;K$3),"",IF(AND(COUNT(OFFSET(J907,1-K$3,0):J907)=K$3,K906=""),AVERAGE(OFFSET(J907,1-K$3,0):J907),IF(COUNT(K906=1),K906+2/(K$3+1)*(J907-K906))))</f>
        <v/>
      </c>
      <c r="L907" s="82" t="str">
        <f ca="1">IF(OR(ROW()&lt;$L$3+3,E907=""),"",INT(AVERAGE(MAX(OFFSET(E907,1-$L$3,0):E907),MIN(OFFSET(F907,1-$L$3,0):F907))))</f>
        <v/>
      </c>
      <c r="M907" s="82" t="str">
        <f ca="1">IF(OR(ROW()&lt;$M$3+3,E907=""),"",INT(AVERAGE(MAX(OFFSET(E907,1-$M$3,0):E907),MIN(OFFSET(F907,1-$M$3,0):F907))))</f>
        <v/>
      </c>
      <c r="N907" s="65" t="str">
        <f t="shared" ca="1" si="73"/>
        <v/>
      </c>
      <c r="O907" s="102" t="str">
        <f ca="1">IF(ROW()&lt;$O$3+$N$3+3,"",IF(OFFSET(E907,1-$N$3,0)="","",INT(AVERAGE(MAX((OFFSET(E907,1-$O$3,0)):(OFFSET(E907,2-($N$3+$O$3),0))),MIN((OFFSET(F907,1-$O$3,0)):(OFFSET(F907,2-($N$3+$O$3),0)))))))</f>
        <v/>
      </c>
      <c r="P907" s="65" t="str">
        <f t="shared" ca="1" si="70"/>
        <v/>
      </c>
      <c r="Q907" s="93" t="str">
        <f t="shared" ca="1" si="69"/>
        <v/>
      </c>
      <c r="R907" s="90"/>
      <c r="S907" s="65"/>
      <c r="T907" s="65"/>
      <c r="U907" s="145" t="str">
        <f ca="1">IFERROR(AVERAGE(OFFSET(G907,1-U$3,0):G907),"")</f>
        <v/>
      </c>
      <c r="V907" s="85"/>
      <c r="W907" s="93"/>
      <c r="X907" s="146">
        <f t="shared" ca="1" si="71"/>
        <v>-1</v>
      </c>
      <c r="Y907" s="92"/>
      <c r="Z907" s="81"/>
      <c r="AA907" s="65"/>
      <c r="AB907" s="103"/>
      <c r="AC907" s="103"/>
      <c r="AD907" s="103"/>
      <c r="AE907" s="65"/>
      <c r="AF907" s="81"/>
      <c r="AG907" s="65"/>
      <c r="AH907" s="65"/>
      <c r="AI907" s="81"/>
      <c r="AJ907" s="65"/>
      <c r="AK907" s="103"/>
      <c r="AL907" s="103"/>
      <c r="AM907" s="103"/>
      <c r="AN907" s="65"/>
      <c r="AO907" s="81"/>
      <c r="AP907" s="65"/>
      <c r="AQ907" s="64"/>
    </row>
    <row r="908" spans="1:43" ht="18" customHeight="1">
      <c r="A908" s="46"/>
      <c r="B908" s="47"/>
      <c r="C908" s="48"/>
      <c r="D908" s="46"/>
      <c r="E908" s="46"/>
      <c r="F908" s="46"/>
      <c r="G908" s="46"/>
      <c r="H908" s="57" t="str">
        <f ca="1">IF(AND(COUNT(OFFSET(G908,1-H$3,0):G908)&lt;&gt;H$3),"",IF(AND(COUNT(OFFSET(G908,1-H$3,0):G908)=H$3,H907=""),AVERAGE(OFFSET(G908,1-H$3,0):G908),IF(COUNT(H907=1),H907+2/(H$3+1)*(G908-H907))))</f>
        <v/>
      </c>
      <c r="I908" s="57" t="str">
        <f ca="1">IF(AND(COUNT(OFFSET(G908,1-I$3,0):G908)&lt;&gt;I$3),"",IF(AND(COUNT(OFFSET(G908,1-I$3,0):G908)=I$3,I907=""),AVERAGE(OFFSET(G908,1-I$3,0):G908),IF(COUNT(I907=1),I907+2/(I$3+1)*(G908-I907))))</f>
        <v/>
      </c>
      <c r="J908" s="58" t="str">
        <f t="shared" ca="1" si="72"/>
        <v/>
      </c>
      <c r="K908" s="58" t="str">
        <f ca="1">IF(AND(COUNT(OFFSET(J908,1-K$3,0):J908)&lt;&gt;K$3),"",IF(AND(COUNT(OFFSET(J908,1-K$3,0):J908)=K$3,K907=""),AVERAGE(OFFSET(J908,1-K$3,0):J908),IF(COUNT(K907=1),K907+2/(K$3+1)*(J908-K907))))</f>
        <v/>
      </c>
      <c r="L908" s="82" t="str">
        <f ca="1">IF(OR(ROW()&lt;$L$3+3,E908=""),"",INT(AVERAGE(MAX(OFFSET(E908,1-$L$3,0):E908),MIN(OFFSET(F908,1-$L$3,0):F908))))</f>
        <v/>
      </c>
      <c r="M908" s="82" t="str">
        <f ca="1">IF(OR(ROW()&lt;$M$3+3,E908=""),"",INT(AVERAGE(MAX(OFFSET(E908,1-$M$3,0):E908),MIN(OFFSET(F908,1-$M$3,0):F908))))</f>
        <v/>
      </c>
      <c r="N908" s="65" t="str">
        <f t="shared" ca="1" si="73"/>
        <v/>
      </c>
      <c r="O908" s="102" t="str">
        <f ca="1">IF(ROW()&lt;$O$3+$N$3+3,"",IF(OFFSET(E908,1-$N$3,0)="","",INT(AVERAGE(MAX((OFFSET(E908,1-$O$3,0)):(OFFSET(E908,2-($N$3+$O$3),0))),MIN((OFFSET(F908,1-$O$3,0)):(OFFSET(F908,2-($N$3+$O$3),0)))))))</f>
        <v/>
      </c>
      <c r="P908" s="65" t="str">
        <f t="shared" ca="1" si="70"/>
        <v/>
      </c>
      <c r="Q908" s="93" t="str">
        <f t="shared" ca="1" si="69"/>
        <v/>
      </c>
      <c r="R908" s="90"/>
      <c r="S908" s="65"/>
      <c r="T908" s="65"/>
      <c r="U908" s="145" t="str">
        <f ca="1">IFERROR(AVERAGE(OFFSET(G908,1-U$3,0):G908),"")</f>
        <v/>
      </c>
      <c r="V908" s="85"/>
      <c r="W908" s="93"/>
      <c r="X908" s="146">
        <f t="shared" ca="1" si="71"/>
        <v>-1</v>
      </c>
      <c r="Y908" s="92"/>
      <c r="Z908" s="81"/>
      <c r="AA908" s="65"/>
      <c r="AB908" s="103"/>
      <c r="AC908" s="103"/>
      <c r="AD908" s="103"/>
      <c r="AE908" s="65"/>
      <c r="AF908" s="81"/>
      <c r="AG908" s="65"/>
      <c r="AH908" s="65"/>
      <c r="AI908" s="81"/>
      <c r="AJ908" s="65"/>
      <c r="AK908" s="103"/>
      <c r="AL908" s="103"/>
      <c r="AM908" s="103"/>
      <c r="AN908" s="65"/>
      <c r="AO908" s="81"/>
      <c r="AP908" s="65"/>
      <c r="AQ908" s="64"/>
    </row>
    <row r="909" spans="1:43" ht="18" customHeight="1">
      <c r="A909" s="46"/>
      <c r="B909" s="47"/>
      <c r="C909" s="48"/>
      <c r="D909" s="46"/>
      <c r="E909" s="46"/>
      <c r="F909" s="46"/>
      <c r="G909" s="46"/>
      <c r="H909" s="57" t="str">
        <f ca="1">IF(AND(COUNT(OFFSET(G909,1-H$3,0):G909)&lt;&gt;H$3),"",IF(AND(COUNT(OFFSET(G909,1-H$3,0):G909)=H$3,H908=""),AVERAGE(OFFSET(G909,1-H$3,0):G909),IF(COUNT(H908=1),H908+2/(H$3+1)*(G909-H908))))</f>
        <v/>
      </c>
      <c r="I909" s="57" t="str">
        <f ca="1">IF(AND(COUNT(OFFSET(G909,1-I$3,0):G909)&lt;&gt;I$3),"",IF(AND(COUNT(OFFSET(G909,1-I$3,0):G909)=I$3,I908=""),AVERAGE(OFFSET(G909,1-I$3,0):G909),IF(COUNT(I908=1),I908+2/(I$3+1)*(G909-I908))))</f>
        <v/>
      </c>
      <c r="J909" s="58" t="str">
        <f t="shared" ca="1" si="72"/>
        <v/>
      </c>
      <c r="K909" s="58" t="str">
        <f ca="1">IF(AND(COUNT(OFFSET(J909,1-K$3,0):J909)&lt;&gt;K$3),"",IF(AND(COUNT(OFFSET(J909,1-K$3,0):J909)=K$3,K908=""),AVERAGE(OFFSET(J909,1-K$3,0):J909),IF(COUNT(K908=1),K908+2/(K$3+1)*(J909-K908))))</f>
        <v/>
      </c>
      <c r="L909" s="82" t="str">
        <f ca="1">IF(OR(ROW()&lt;$L$3+3,E909=""),"",INT(AVERAGE(MAX(OFFSET(E909,1-$L$3,0):E909),MIN(OFFSET(F909,1-$L$3,0):F909))))</f>
        <v/>
      </c>
      <c r="M909" s="82" t="str">
        <f ca="1">IF(OR(ROW()&lt;$M$3+3,E909=""),"",INT(AVERAGE(MAX(OFFSET(E909,1-$M$3,0):E909),MIN(OFFSET(F909,1-$M$3,0):F909))))</f>
        <v/>
      </c>
      <c r="N909" s="65" t="str">
        <f t="shared" ca="1" si="73"/>
        <v/>
      </c>
      <c r="O909" s="102" t="str">
        <f ca="1">IF(ROW()&lt;$O$3+$N$3+3,"",IF(OFFSET(E909,1-$N$3,0)="","",INT(AVERAGE(MAX((OFFSET(E909,1-$O$3,0)):(OFFSET(E909,2-($N$3+$O$3),0))),MIN((OFFSET(F909,1-$O$3,0)):(OFFSET(F909,2-($N$3+$O$3),0)))))))</f>
        <v/>
      </c>
      <c r="P909" s="65" t="str">
        <f t="shared" ca="1" si="70"/>
        <v/>
      </c>
      <c r="Q909" s="93" t="str">
        <f t="shared" ca="1" si="69"/>
        <v/>
      </c>
      <c r="R909" s="90"/>
      <c r="S909" s="65"/>
      <c r="T909" s="65"/>
      <c r="U909" s="145" t="str">
        <f ca="1">IFERROR(AVERAGE(OFFSET(G909,1-U$3,0):G909),"")</f>
        <v/>
      </c>
      <c r="V909" s="85"/>
      <c r="W909" s="93"/>
      <c r="X909" s="146">
        <f t="shared" ca="1" si="71"/>
        <v>-1</v>
      </c>
      <c r="Y909" s="92"/>
      <c r="Z909" s="81"/>
      <c r="AA909" s="65"/>
      <c r="AB909" s="103"/>
      <c r="AC909" s="103"/>
      <c r="AD909" s="103"/>
      <c r="AE909" s="65"/>
      <c r="AF909" s="81"/>
      <c r="AG909" s="65"/>
      <c r="AH909" s="65"/>
      <c r="AI909" s="81"/>
      <c r="AJ909" s="65"/>
      <c r="AK909" s="103"/>
      <c r="AL909" s="103"/>
      <c r="AM909" s="103"/>
      <c r="AN909" s="65"/>
      <c r="AO909" s="81"/>
      <c r="AP909" s="65"/>
      <c r="AQ909" s="64"/>
    </row>
    <row r="910" spans="1:43" ht="18" customHeight="1">
      <c r="A910" s="46"/>
      <c r="B910" s="47"/>
      <c r="C910" s="48"/>
      <c r="D910" s="46"/>
      <c r="E910" s="46"/>
      <c r="F910" s="46"/>
      <c r="G910" s="46"/>
      <c r="H910" s="57" t="str">
        <f ca="1">IF(AND(COUNT(OFFSET(G910,1-H$3,0):G910)&lt;&gt;H$3),"",IF(AND(COUNT(OFFSET(G910,1-H$3,0):G910)=H$3,H909=""),AVERAGE(OFFSET(G910,1-H$3,0):G910),IF(COUNT(H909=1),H909+2/(H$3+1)*(G910-H909))))</f>
        <v/>
      </c>
      <c r="I910" s="57" t="str">
        <f ca="1">IF(AND(COUNT(OFFSET(G910,1-I$3,0):G910)&lt;&gt;I$3),"",IF(AND(COUNT(OFFSET(G910,1-I$3,0):G910)=I$3,I909=""),AVERAGE(OFFSET(G910,1-I$3,0):G910),IF(COUNT(I909=1),I909+2/(I$3+1)*(G910-I909))))</f>
        <v/>
      </c>
      <c r="J910" s="58" t="str">
        <f t="shared" ca="1" si="72"/>
        <v/>
      </c>
      <c r="K910" s="58" t="str">
        <f ca="1">IF(AND(COUNT(OFFSET(J910,1-K$3,0):J910)&lt;&gt;K$3),"",IF(AND(COUNT(OFFSET(J910,1-K$3,0):J910)=K$3,K909=""),AVERAGE(OFFSET(J910,1-K$3,0):J910),IF(COUNT(K909=1),K909+2/(K$3+1)*(J910-K909))))</f>
        <v/>
      </c>
      <c r="L910" s="82" t="str">
        <f ca="1">IF(OR(ROW()&lt;$L$3+3,E910=""),"",INT(AVERAGE(MAX(OFFSET(E910,1-$L$3,0):E910),MIN(OFFSET(F910,1-$L$3,0):F910))))</f>
        <v/>
      </c>
      <c r="M910" s="82" t="str">
        <f ca="1">IF(OR(ROW()&lt;$M$3+3,E910=""),"",INT(AVERAGE(MAX(OFFSET(E910,1-$M$3,0):E910),MIN(OFFSET(F910,1-$M$3,0):F910))))</f>
        <v/>
      </c>
      <c r="N910" s="65" t="str">
        <f t="shared" ca="1" si="73"/>
        <v/>
      </c>
      <c r="O910" s="102" t="str">
        <f ca="1">IF(ROW()&lt;$O$3+$N$3+3,"",IF(OFFSET(E910,1-$N$3,0)="","",INT(AVERAGE(MAX((OFFSET(E910,1-$O$3,0)):(OFFSET(E910,2-($N$3+$O$3),0))),MIN((OFFSET(F910,1-$O$3,0)):(OFFSET(F910,2-($N$3+$O$3),0)))))))</f>
        <v/>
      </c>
      <c r="P910" s="65" t="str">
        <f t="shared" ca="1" si="70"/>
        <v/>
      </c>
      <c r="Q910" s="93" t="str">
        <f t="shared" ca="1" si="69"/>
        <v/>
      </c>
      <c r="R910" s="90"/>
      <c r="S910" s="65"/>
      <c r="T910" s="65"/>
      <c r="U910" s="145" t="str">
        <f ca="1">IFERROR(AVERAGE(OFFSET(G910,1-U$3,0):G910),"")</f>
        <v/>
      </c>
      <c r="V910" s="85"/>
      <c r="W910" s="93"/>
      <c r="X910" s="146">
        <f t="shared" ca="1" si="71"/>
        <v>-1</v>
      </c>
      <c r="Y910" s="92"/>
      <c r="Z910" s="81"/>
      <c r="AA910" s="65"/>
      <c r="AB910" s="103"/>
      <c r="AC910" s="103"/>
      <c r="AD910" s="103"/>
      <c r="AE910" s="65"/>
      <c r="AF910" s="81"/>
      <c r="AG910" s="65"/>
      <c r="AH910" s="65"/>
      <c r="AI910" s="81"/>
      <c r="AJ910" s="65"/>
      <c r="AK910" s="103"/>
      <c r="AL910" s="103"/>
      <c r="AM910" s="103"/>
      <c r="AN910" s="65"/>
      <c r="AO910" s="81"/>
      <c r="AP910" s="65"/>
      <c r="AQ910" s="64"/>
    </row>
    <row r="911" spans="1:43" ht="18" customHeight="1">
      <c r="A911" s="46"/>
      <c r="B911" s="47"/>
      <c r="C911" s="48"/>
      <c r="D911" s="46"/>
      <c r="E911" s="46"/>
      <c r="F911" s="46"/>
      <c r="G911" s="46"/>
      <c r="H911" s="57" t="str">
        <f ca="1">IF(AND(COUNT(OFFSET(G911,1-H$3,0):G911)&lt;&gt;H$3),"",IF(AND(COUNT(OFFSET(G911,1-H$3,0):G911)=H$3,H910=""),AVERAGE(OFFSET(G911,1-H$3,0):G911),IF(COUNT(H910=1),H910+2/(H$3+1)*(G911-H910))))</f>
        <v/>
      </c>
      <c r="I911" s="57" t="str">
        <f ca="1">IF(AND(COUNT(OFFSET(G911,1-I$3,0):G911)&lt;&gt;I$3),"",IF(AND(COUNT(OFFSET(G911,1-I$3,0):G911)=I$3,I910=""),AVERAGE(OFFSET(G911,1-I$3,0):G911),IF(COUNT(I910=1),I910+2/(I$3+1)*(G911-I910))))</f>
        <v/>
      </c>
      <c r="J911" s="58" t="str">
        <f t="shared" ca="1" si="72"/>
        <v/>
      </c>
      <c r="K911" s="58" t="str">
        <f ca="1">IF(AND(COUNT(OFFSET(J911,1-K$3,0):J911)&lt;&gt;K$3),"",IF(AND(COUNT(OFFSET(J911,1-K$3,0):J911)=K$3,K910=""),AVERAGE(OFFSET(J911,1-K$3,0):J911),IF(COUNT(K910=1),K910+2/(K$3+1)*(J911-K910))))</f>
        <v/>
      </c>
      <c r="L911" s="82" t="str">
        <f ca="1">IF(OR(ROW()&lt;$L$3+3,E911=""),"",INT(AVERAGE(MAX(OFFSET(E911,1-$L$3,0):E911),MIN(OFFSET(F911,1-$L$3,0):F911))))</f>
        <v/>
      </c>
      <c r="M911" s="82" t="str">
        <f ca="1">IF(OR(ROW()&lt;$M$3+3,E911=""),"",INT(AVERAGE(MAX(OFFSET(E911,1-$M$3,0):E911),MIN(OFFSET(F911,1-$M$3,0):F911))))</f>
        <v/>
      </c>
      <c r="N911" s="65" t="str">
        <f t="shared" ca="1" si="73"/>
        <v/>
      </c>
      <c r="O911" s="102" t="str">
        <f ca="1">IF(ROW()&lt;$O$3+$N$3+3,"",IF(OFFSET(E911,1-$N$3,0)="","",INT(AVERAGE(MAX((OFFSET(E911,1-$O$3,0)):(OFFSET(E911,2-($N$3+$O$3),0))),MIN((OFFSET(F911,1-$O$3,0)):(OFFSET(F911,2-($N$3+$O$3),0)))))))</f>
        <v/>
      </c>
      <c r="P911" s="65" t="str">
        <f t="shared" ca="1" si="70"/>
        <v/>
      </c>
      <c r="Q911" s="93" t="str">
        <f t="shared" ca="1" si="69"/>
        <v/>
      </c>
      <c r="R911" s="90"/>
      <c r="S911" s="65"/>
      <c r="T911" s="65"/>
      <c r="U911" s="145" t="str">
        <f ca="1">IFERROR(AVERAGE(OFFSET(G911,1-U$3,0):G911),"")</f>
        <v/>
      </c>
      <c r="V911" s="85"/>
      <c r="W911" s="93"/>
      <c r="X911" s="146">
        <f t="shared" ca="1" si="71"/>
        <v>-1</v>
      </c>
      <c r="Y911" s="92"/>
      <c r="Z911" s="81"/>
      <c r="AA911" s="65"/>
      <c r="AB911" s="103"/>
      <c r="AC911" s="103"/>
      <c r="AD911" s="103"/>
      <c r="AE911" s="65"/>
      <c r="AF911" s="81"/>
      <c r="AG911" s="65"/>
      <c r="AH911" s="65"/>
      <c r="AI911" s="81"/>
      <c r="AJ911" s="65"/>
      <c r="AK911" s="103"/>
      <c r="AL911" s="103"/>
      <c r="AM911" s="103"/>
      <c r="AN911" s="65"/>
      <c r="AO911" s="81"/>
      <c r="AP911" s="65"/>
      <c r="AQ911" s="64"/>
    </row>
    <row r="912" spans="1:43" ht="18" customHeight="1">
      <c r="A912" s="46"/>
      <c r="B912" s="47"/>
      <c r="C912" s="48"/>
      <c r="D912" s="46"/>
      <c r="E912" s="46"/>
      <c r="F912" s="46"/>
      <c r="G912" s="46"/>
      <c r="H912" s="57" t="str">
        <f ca="1">IF(AND(COUNT(OFFSET(G912,1-H$3,0):G912)&lt;&gt;H$3),"",IF(AND(COUNT(OFFSET(G912,1-H$3,0):G912)=H$3,H911=""),AVERAGE(OFFSET(G912,1-H$3,0):G912),IF(COUNT(H911=1),H911+2/(H$3+1)*(G912-H911))))</f>
        <v/>
      </c>
      <c r="I912" s="57" t="str">
        <f ca="1">IF(AND(COUNT(OFFSET(G912,1-I$3,0):G912)&lt;&gt;I$3),"",IF(AND(COUNT(OFFSET(G912,1-I$3,0):G912)=I$3,I911=""),AVERAGE(OFFSET(G912,1-I$3,0):G912),IF(COUNT(I911=1),I911+2/(I$3+1)*(G912-I911))))</f>
        <v/>
      </c>
      <c r="J912" s="58" t="str">
        <f t="shared" ca="1" si="72"/>
        <v/>
      </c>
      <c r="K912" s="58" t="str">
        <f ca="1">IF(AND(COUNT(OFFSET(J912,1-K$3,0):J912)&lt;&gt;K$3),"",IF(AND(COUNT(OFFSET(J912,1-K$3,0):J912)=K$3,K911=""),AVERAGE(OFFSET(J912,1-K$3,0):J912),IF(COUNT(K911=1),K911+2/(K$3+1)*(J912-K911))))</f>
        <v/>
      </c>
      <c r="L912" s="82" t="str">
        <f ca="1">IF(OR(ROW()&lt;$L$3+3,E912=""),"",INT(AVERAGE(MAX(OFFSET(E912,1-$L$3,0):E912),MIN(OFFSET(F912,1-$L$3,0):F912))))</f>
        <v/>
      </c>
      <c r="M912" s="82" t="str">
        <f ca="1">IF(OR(ROW()&lt;$M$3+3,E912=""),"",INT(AVERAGE(MAX(OFFSET(E912,1-$M$3,0):E912),MIN(OFFSET(F912,1-$M$3,0):F912))))</f>
        <v/>
      </c>
      <c r="N912" s="65" t="str">
        <f t="shared" ca="1" si="73"/>
        <v/>
      </c>
      <c r="O912" s="102" t="str">
        <f ca="1">IF(ROW()&lt;$O$3+$N$3+3,"",IF(OFFSET(E912,1-$N$3,0)="","",INT(AVERAGE(MAX((OFFSET(E912,1-$O$3,0)):(OFFSET(E912,2-($N$3+$O$3),0))),MIN((OFFSET(F912,1-$O$3,0)):(OFFSET(F912,2-($N$3+$O$3),0)))))))</f>
        <v/>
      </c>
      <c r="P912" s="65" t="str">
        <f t="shared" ca="1" si="70"/>
        <v/>
      </c>
      <c r="Q912" s="93" t="str">
        <f t="shared" ref="Q912:Q975" ca="1" si="74">IF(OFFSET(G912,1-$Q$3,0)="","",OFFSET(G912,1-$Q$3,0))</f>
        <v/>
      </c>
      <c r="R912" s="90"/>
      <c r="S912" s="65"/>
      <c r="T912" s="65"/>
      <c r="U912" s="145" t="str">
        <f ca="1">IFERROR(AVERAGE(OFFSET(G912,1-U$3,0):G912),"")</f>
        <v/>
      </c>
      <c r="V912" s="85"/>
      <c r="W912" s="93"/>
      <c r="X912" s="146">
        <f t="shared" ca="1" si="71"/>
        <v>-1</v>
      </c>
      <c r="Y912" s="92"/>
      <c r="Z912" s="81"/>
      <c r="AA912" s="65"/>
      <c r="AB912" s="103"/>
      <c r="AC912" s="103"/>
      <c r="AD912" s="103"/>
      <c r="AE912" s="65"/>
      <c r="AF912" s="81"/>
      <c r="AG912" s="65"/>
      <c r="AH912" s="65"/>
      <c r="AI912" s="81"/>
      <c r="AJ912" s="65"/>
      <c r="AK912" s="103"/>
      <c r="AL912" s="103"/>
      <c r="AM912" s="103"/>
      <c r="AN912" s="65"/>
      <c r="AO912" s="81"/>
      <c r="AP912" s="65"/>
      <c r="AQ912" s="64"/>
    </row>
    <row r="913" spans="1:43" ht="18" customHeight="1">
      <c r="A913" s="46"/>
      <c r="B913" s="47"/>
      <c r="C913" s="48"/>
      <c r="D913" s="46"/>
      <c r="E913" s="46"/>
      <c r="F913" s="46"/>
      <c r="G913" s="46"/>
      <c r="H913" s="57" t="str">
        <f ca="1">IF(AND(COUNT(OFFSET(G913,1-H$3,0):G913)&lt;&gt;H$3),"",IF(AND(COUNT(OFFSET(G913,1-H$3,0):G913)=H$3,H912=""),AVERAGE(OFFSET(G913,1-H$3,0):G913),IF(COUNT(H912=1),H912+2/(H$3+1)*(G913-H912))))</f>
        <v/>
      </c>
      <c r="I913" s="57" t="str">
        <f ca="1">IF(AND(COUNT(OFFSET(G913,1-I$3,0):G913)&lt;&gt;I$3),"",IF(AND(COUNT(OFFSET(G913,1-I$3,0):G913)=I$3,I912=""),AVERAGE(OFFSET(G913,1-I$3,0):G913),IF(COUNT(I912=1),I912+2/(I$3+1)*(G913-I912))))</f>
        <v/>
      </c>
      <c r="J913" s="58" t="str">
        <f t="shared" ca="1" si="72"/>
        <v/>
      </c>
      <c r="K913" s="58" t="str">
        <f ca="1">IF(AND(COUNT(OFFSET(J913,1-K$3,0):J913)&lt;&gt;K$3),"",IF(AND(COUNT(OFFSET(J913,1-K$3,0):J913)=K$3,K912=""),AVERAGE(OFFSET(J913,1-K$3,0):J913),IF(COUNT(K912=1),K912+2/(K$3+1)*(J913-K912))))</f>
        <v/>
      </c>
      <c r="L913" s="82" t="str">
        <f ca="1">IF(OR(ROW()&lt;$L$3+3,E913=""),"",INT(AVERAGE(MAX(OFFSET(E913,1-$L$3,0):E913),MIN(OFFSET(F913,1-$L$3,0):F913))))</f>
        <v/>
      </c>
      <c r="M913" s="82" t="str">
        <f ca="1">IF(OR(ROW()&lt;$M$3+3,E913=""),"",INT(AVERAGE(MAX(OFFSET(E913,1-$M$3,0):E913),MIN(OFFSET(F913,1-$M$3,0):F913))))</f>
        <v/>
      </c>
      <c r="N913" s="65" t="str">
        <f t="shared" ca="1" si="73"/>
        <v/>
      </c>
      <c r="O913" s="102" t="str">
        <f ca="1">IF(ROW()&lt;$O$3+$N$3+3,"",IF(OFFSET(E913,1-$N$3,0)="","",INT(AVERAGE(MAX((OFFSET(E913,1-$O$3,0)):(OFFSET(E913,2-($N$3+$O$3),0))),MIN((OFFSET(F913,1-$O$3,0)):(OFFSET(F913,2-($N$3+$O$3),0)))))))</f>
        <v/>
      </c>
      <c r="P913" s="65" t="str">
        <f t="shared" ca="1" si="70"/>
        <v/>
      </c>
      <c r="Q913" s="93" t="str">
        <f t="shared" ca="1" si="74"/>
        <v/>
      </c>
      <c r="R913" s="90"/>
      <c r="S913" s="65"/>
      <c r="T913" s="65"/>
      <c r="U913" s="145" t="str">
        <f ca="1">IFERROR(AVERAGE(OFFSET(G913,1-U$3,0):G913),"")</f>
        <v/>
      </c>
      <c r="V913" s="85"/>
      <c r="W913" s="93"/>
      <c r="X913" s="146">
        <f t="shared" ca="1" si="71"/>
        <v>-1</v>
      </c>
      <c r="Y913" s="92"/>
      <c r="Z913" s="81"/>
      <c r="AA913" s="65"/>
      <c r="AB913" s="103"/>
      <c r="AC913" s="103"/>
      <c r="AD913" s="103"/>
      <c r="AE913" s="65"/>
      <c r="AF913" s="81"/>
      <c r="AG913" s="65"/>
      <c r="AH913" s="65"/>
      <c r="AI913" s="81"/>
      <c r="AJ913" s="65"/>
      <c r="AK913" s="103"/>
      <c r="AL913" s="103"/>
      <c r="AM913" s="103"/>
      <c r="AN913" s="65"/>
      <c r="AO913" s="81"/>
      <c r="AP913" s="65"/>
      <c r="AQ913" s="64"/>
    </row>
    <row r="914" spans="1:43" ht="18" customHeight="1">
      <c r="A914" s="46"/>
      <c r="B914" s="47"/>
      <c r="C914" s="48"/>
      <c r="D914" s="46"/>
      <c r="E914" s="46"/>
      <c r="F914" s="46"/>
      <c r="G914" s="46"/>
      <c r="H914" s="57" t="str">
        <f ca="1">IF(AND(COUNT(OFFSET(G914,1-H$3,0):G914)&lt;&gt;H$3),"",IF(AND(COUNT(OFFSET(G914,1-H$3,0):G914)=H$3,H913=""),AVERAGE(OFFSET(G914,1-H$3,0):G914),IF(COUNT(H913=1),H913+2/(H$3+1)*(G914-H913))))</f>
        <v/>
      </c>
      <c r="I914" s="57" t="str">
        <f ca="1">IF(AND(COUNT(OFFSET(G914,1-I$3,0):G914)&lt;&gt;I$3),"",IF(AND(COUNT(OFFSET(G914,1-I$3,0):G914)=I$3,I913=""),AVERAGE(OFFSET(G914,1-I$3,0):G914),IF(COUNT(I913=1),I913+2/(I$3+1)*(G914-I913))))</f>
        <v/>
      </c>
      <c r="J914" s="58" t="str">
        <f t="shared" ca="1" si="72"/>
        <v/>
      </c>
      <c r="K914" s="58" t="str">
        <f ca="1">IF(AND(COUNT(OFFSET(J914,1-K$3,0):J914)&lt;&gt;K$3),"",IF(AND(COUNT(OFFSET(J914,1-K$3,0):J914)=K$3,K913=""),AVERAGE(OFFSET(J914,1-K$3,0):J914),IF(COUNT(K913=1),K913+2/(K$3+1)*(J914-K913))))</f>
        <v/>
      </c>
      <c r="L914" s="82" t="str">
        <f ca="1">IF(OR(ROW()&lt;$L$3+3,E914=""),"",INT(AVERAGE(MAX(OFFSET(E914,1-$L$3,0):E914),MIN(OFFSET(F914,1-$L$3,0):F914))))</f>
        <v/>
      </c>
      <c r="M914" s="82" t="str">
        <f ca="1">IF(OR(ROW()&lt;$M$3+3,E914=""),"",INT(AVERAGE(MAX(OFFSET(E914,1-$M$3,0):E914),MIN(OFFSET(F914,1-$M$3,0):F914))))</f>
        <v/>
      </c>
      <c r="N914" s="65" t="str">
        <f t="shared" ca="1" si="73"/>
        <v/>
      </c>
      <c r="O914" s="102" t="str">
        <f ca="1">IF(ROW()&lt;$O$3+$N$3+3,"",IF(OFFSET(E914,1-$N$3,0)="","",INT(AVERAGE(MAX((OFFSET(E914,1-$O$3,0)):(OFFSET(E914,2-($N$3+$O$3),0))),MIN((OFFSET(F914,1-$O$3,0)):(OFFSET(F914,2-($N$3+$O$3),0)))))))</f>
        <v/>
      </c>
      <c r="P914" s="65" t="str">
        <f t="shared" ca="1" si="70"/>
        <v/>
      </c>
      <c r="Q914" s="93" t="str">
        <f t="shared" ca="1" si="74"/>
        <v/>
      </c>
      <c r="R914" s="90"/>
      <c r="S914" s="65"/>
      <c r="T914" s="65"/>
      <c r="U914" s="145" t="str">
        <f ca="1">IFERROR(AVERAGE(OFFSET(G914,1-U$3,0):G914),"")</f>
        <v/>
      </c>
      <c r="V914" s="85"/>
      <c r="W914" s="93"/>
      <c r="X914" s="146">
        <f t="shared" ca="1" si="71"/>
        <v>-1</v>
      </c>
      <c r="Y914" s="92"/>
      <c r="Z914" s="81"/>
      <c r="AA914" s="65"/>
      <c r="AB914" s="103"/>
      <c r="AC914" s="103"/>
      <c r="AD914" s="103"/>
      <c r="AE914" s="65"/>
      <c r="AF914" s="81"/>
      <c r="AG914" s="65"/>
      <c r="AH914" s="65"/>
      <c r="AI914" s="81"/>
      <c r="AJ914" s="65"/>
      <c r="AK914" s="103"/>
      <c r="AL914" s="103"/>
      <c r="AM914" s="103"/>
      <c r="AN914" s="65"/>
      <c r="AO914" s="81"/>
      <c r="AP914" s="65"/>
      <c r="AQ914" s="64"/>
    </row>
    <row r="915" spans="1:43" ht="18" customHeight="1">
      <c r="A915" s="46"/>
      <c r="B915" s="47"/>
      <c r="C915" s="48"/>
      <c r="D915" s="46"/>
      <c r="E915" s="46"/>
      <c r="F915" s="46"/>
      <c r="G915" s="46"/>
      <c r="H915" s="57" t="str">
        <f ca="1">IF(AND(COUNT(OFFSET(G915,1-H$3,0):G915)&lt;&gt;H$3),"",IF(AND(COUNT(OFFSET(G915,1-H$3,0):G915)=H$3,H914=""),AVERAGE(OFFSET(G915,1-H$3,0):G915),IF(COUNT(H914=1),H914+2/(H$3+1)*(G915-H914))))</f>
        <v/>
      </c>
      <c r="I915" s="57" t="str">
        <f ca="1">IF(AND(COUNT(OFFSET(G915,1-I$3,0):G915)&lt;&gt;I$3),"",IF(AND(COUNT(OFFSET(G915,1-I$3,0):G915)=I$3,I914=""),AVERAGE(OFFSET(G915,1-I$3,0):G915),IF(COUNT(I914=1),I914+2/(I$3+1)*(G915-I914))))</f>
        <v/>
      </c>
      <c r="J915" s="58" t="str">
        <f t="shared" ca="1" si="72"/>
        <v/>
      </c>
      <c r="K915" s="58" t="str">
        <f ca="1">IF(AND(COUNT(OFFSET(J915,1-K$3,0):J915)&lt;&gt;K$3),"",IF(AND(COUNT(OFFSET(J915,1-K$3,0):J915)=K$3,K914=""),AVERAGE(OFFSET(J915,1-K$3,0):J915),IF(COUNT(K914=1),K914+2/(K$3+1)*(J915-K914))))</f>
        <v/>
      </c>
      <c r="L915" s="82" t="str">
        <f ca="1">IF(OR(ROW()&lt;$L$3+3,E915=""),"",INT(AVERAGE(MAX(OFFSET(E915,1-$L$3,0):E915),MIN(OFFSET(F915,1-$L$3,0):F915))))</f>
        <v/>
      </c>
      <c r="M915" s="82" t="str">
        <f ca="1">IF(OR(ROW()&lt;$M$3+3,E915=""),"",INT(AVERAGE(MAX(OFFSET(E915,1-$M$3,0):E915),MIN(OFFSET(F915,1-$M$3,0):F915))))</f>
        <v/>
      </c>
      <c r="N915" s="65" t="str">
        <f t="shared" ca="1" si="73"/>
        <v/>
      </c>
      <c r="O915" s="102" t="str">
        <f ca="1">IF(ROW()&lt;$O$3+$N$3+3,"",IF(OFFSET(E915,1-$N$3,0)="","",INT(AVERAGE(MAX((OFFSET(E915,1-$O$3,0)):(OFFSET(E915,2-($N$3+$O$3),0))),MIN((OFFSET(F915,1-$O$3,0)):(OFFSET(F915,2-($N$3+$O$3),0)))))))</f>
        <v/>
      </c>
      <c r="P915" s="65" t="str">
        <f t="shared" ca="1" si="70"/>
        <v/>
      </c>
      <c r="Q915" s="93" t="str">
        <f t="shared" ca="1" si="74"/>
        <v/>
      </c>
      <c r="R915" s="90"/>
      <c r="S915" s="65"/>
      <c r="T915" s="65"/>
      <c r="U915" s="145" t="str">
        <f ca="1">IFERROR(AVERAGE(OFFSET(G915,1-U$3,0):G915),"")</f>
        <v/>
      </c>
      <c r="V915" s="85"/>
      <c r="W915" s="93"/>
      <c r="X915" s="146">
        <f t="shared" ca="1" si="71"/>
        <v>-1</v>
      </c>
      <c r="Y915" s="92"/>
      <c r="Z915" s="81"/>
      <c r="AA915" s="65"/>
      <c r="AB915" s="103"/>
      <c r="AC915" s="103"/>
      <c r="AD915" s="103"/>
      <c r="AE915" s="65"/>
      <c r="AF915" s="81"/>
      <c r="AG915" s="65"/>
      <c r="AH915" s="65"/>
      <c r="AI915" s="81"/>
      <c r="AJ915" s="65"/>
      <c r="AK915" s="103"/>
      <c r="AL915" s="103"/>
      <c r="AM915" s="103"/>
      <c r="AN915" s="65"/>
      <c r="AO915" s="81"/>
      <c r="AP915" s="65"/>
      <c r="AQ915" s="64"/>
    </row>
    <row r="916" spans="1:43" ht="18" customHeight="1">
      <c r="A916" s="46"/>
      <c r="B916" s="47"/>
      <c r="C916" s="48"/>
      <c r="D916" s="46"/>
      <c r="E916" s="46"/>
      <c r="F916" s="46"/>
      <c r="G916" s="46"/>
      <c r="H916" s="57" t="str">
        <f ca="1">IF(AND(COUNT(OFFSET(G916,1-H$3,0):G916)&lt;&gt;H$3),"",IF(AND(COUNT(OFFSET(G916,1-H$3,0):G916)=H$3,H915=""),AVERAGE(OFFSET(G916,1-H$3,0):G916),IF(COUNT(H915=1),H915+2/(H$3+1)*(G916-H915))))</f>
        <v/>
      </c>
      <c r="I916" s="57" t="str">
        <f ca="1">IF(AND(COUNT(OFFSET(G916,1-I$3,0):G916)&lt;&gt;I$3),"",IF(AND(COUNT(OFFSET(G916,1-I$3,0):G916)=I$3,I915=""),AVERAGE(OFFSET(G916,1-I$3,0):G916),IF(COUNT(I915=1),I915+2/(I$3+1)*(G916-I915))))</f>
        <v/>
      </c>
      <c r="J916" s="58" t="str">
        <f t="shared" ca="1" si="72"/>
        <v/>
      </c>
      <c r="K916" s="58" t="str">
        <f ca="1">IF(AND(COUNT(OFFSET(J916,1-K$3,0):J916)&lt;&gt;K$3),"",IF(AND(COUNT(OFFSET(J916,1-K$3,0):J916)=K$3,K915=""),AVERAGE(OFFSET(J916,1-K$3,0):J916),IF(COUNT(K915=1),K915+2/(K$3+1)*(J916-K915))))</f>
        <v/>
      </c>
      <c r="L916" s="82" t="str">
        <f ca="1">IF(OR(ROW()&lt;$L$3+3,E916=""),"",INT(AVERAGE(MAX(OFFSET(E916,1-$L$3,0):E916),MIN(OFFSET(F916,1-$L$3,0):F916))))</f>
        <v/>
      </c>
      <c r="M916" s="82" t="str">
        <f ca="1">IF(OR(ROW()&lt;$M$3+3,E916=""),"",INT(AVERAGE(MAX(OFFSET(E916,1-$M$3,0):E916),MIN(OFFSET(F916,1-$M$3,0):F916))))</f>
        <v/>
      </c>
      <c r="N916" s="65" t="str">
        <f t="shared" ca="1" si="73"/>
        <v/>
      </c>
      <c r="O916" s="102" t="str">
        <f ca="1">IF(ROW()&lt;$O$3+$N$3+3,"",IF(OFFSET(E916,1-$N$3,0)="","",INT(AVERAGE(MAX((OFFSET(E916,1-$O$3,0)):(OFFSET(E916,2-($N$3+$O$3),0))),MIN((OFFSET(F916,1-$O$3,0)):(OFFSET(F916,2-($N$3+$O$3),0)))))))</f>
        <v/>
      </c>
      <c r="P916" s="65" t="str">
        <f t="shared" ca="1" si="70"/>
        <v/>
      </c>
      <c r="Q916" s="93" t="str">
        <f t="shared" ca="1" si="74"/>
        <v/>
      </c>
      <c r="R916" s="90"/>
      <c r="S916" s="65"/>
      <c r="T916" s="65"/>
      <c r="U916" s="145" t="str">
        <f ca="1">IFERROR(AVERAGE(OFFSET(G916,1-U$3,0):G916),"")</f>
        <v/>
      </c>
      <c r="V916" s="85"/>
      <c r="W916" s="93"/>
      <c r="X916" s="146">
        <f t="shared" ca="1" si="71"/>
        <v>-1</v>
      </c>
      <c r="Y916" s="92"/>
      <c r="Z916" s="81"/>
      <c r="AA916" s="65"/>
      <c r="AB916" s="103"/>
      <c r="AC916" s="103"/>
      <c r="AD916" s="103"/>
      <c r="AE916" s="65"/>
      <c r="AF916" s="81"/>
      <c r="AG916" s="65"/>
      <c r="AH916" s="65"/>
      <c r="AI916" s="81"/>
      <c r="AJ916" s="65"/>
      <c r="AK916" s="103"/>
      <c r="AL916" s="103"/>
      <c r="AM916" s="103"/>
      <c r="AN916" s="65"/>
      <c r="AO916" s="81"/>
      <c r="AP916" s="65"/>
      <c r="AQ916" s="64"/>
    </row>
    <row r="917" spans="1:43" ht="18" customHeight="1">
      <c r="A917" s="46"/>
      <c r="B917" s="47"/>
      <c r="C917" s="48"/>
      <c r="D917" s="46"/>
      <c r="E917" s="46"/>
      <c r="F917" s="46"/>
      <c r="G917" s="46"/>
      <c r="H917" s="57" t="str">
        <f ca="1">IF(AND(COUNT(OFFSET(G917,1-H$3,0):G917)&lt;&gt;H$3),"",IF(AND(COUNT(OFFSET(G917,1-H$3,0):G917)=H$3,H916=""),AVERAGE(OFFSET(G917,1-H$3,0):G917),IF(COUNT(H916=1),H916+2/(H$3+1)*(G917-H916))))</f>
        <v/>
      </c>
      <c r="I917" s="57" t="str">
        <f ca="1">IF(AND(COUNT(OFFSET(G917,1-I$3,0):G917)&lt;&gt;I$3),"",IF(AND(COUNT(OFFSET(G917,1-I$3,0):G917)=I$3,I916=""),AVERAGE(OFFSET(G917,1-I$3,0):G917),IF(COUNT(I916=1),I916+2/(I$3+1)*(G917-I916))))</f>
        <v/>
      </c>
      <c r="J917" s="58" t="str">
        <f t="shared" ca="1" si="72"/>
        <v/>
      </c>
      <c r="K917" s="58" t="str">
        <f ca="1">IF(AND(COUNT(OFFSET(J917,1-K$3,0):J917)&lt;&gt;K$3),"",IF(AND(COUNT(OFFSET(J917,1-K$3,0):J917)=K$3,K916=""),AVERAGE(OFFSET(J917,1-K$3,0):J917),IF(COUNT(K916=1),K916+2/(K$3+1)*(J917-K916))))</f>
        <v/>
      </c>
      <c r="L917" s="82" t="str">
        <f ca="1">IF(OR(ROW()&lt;$L$3+3,E917=""),"",INT(AVERAGE(MAX(OFFSET(E917,1-$L$3,0):E917),MIN(OFFSET(F917,1-$L$3,0):F917))))</f>
        <v/>
      </c>
      <c r="M917" s="82" t="str">
        <f ca="1">IF(OR(ROW()&lt;$M$3+3,E917=""),"",INT(AVERAGE(MAX(OFFSET(E917,1-$M$3,0):E917),MIN(OFFSET(F917,1-$M$3,0):F917))))</f>
        <v/>
      </c>
      <c r="N917" s="65" t="str">
        <f t="shared" ca="1" si="73"/>
        <v/>
      </c>
      <c r="O917" s="102" t="str">
        <f ca="1">IF(ROW()&lt;$O$3+$N$3+3,"",IF(OFFSET(E917,1-$N$3,0)="","",INT(AVERAGE(MAX((OFFSET(E917,1-$O$3,0)):(OFFSET(E917,2-($N$3+$O$3),0))),MIN((OFFSET(F917,1-$O$3,0)):(OFFSET(F917,2-($N$3+$O$3),0)))))))</f>
        <v/>
      </c>
      <c r="P917" s="65" t="str">
        <f t="shared" ca="1" si="70"/>
        <v/>
      </c>
      <c r="Q917" s="93" t="str">
        <f t="shared" ca="1" si="74"/>
        <v/>
      </c>
      <c r="R917" s="90"/>
      <c r="S917" s="65"/>
      <c r="T917" s="65"/>
      <c r="U917" s="145" t="str">
        <f ca="1">IFERROR(AVERAGE(OFFSET(G917,1-U$3,0):G917),"")</f>
        <v/>
      </c>
      <c r="V917" s="85"/>
      <c r="W917" s="93"/>
      <c r="X917" s="146">
        <f t="shared" ca="1" si="71"/>
        <v>-1</v>
      </c>
      <c r="Y917" s="92"/>
      <c r="Z917" s="81"/>
      <c r="AA917" s="65"/>
      <c r="AB917" s="103"/>
      <c r="AC917" s="103"/>
      <c r="AD917" s="103"/>
      <c r="AE917" s="65"/>
      <c r="AF917" s="81"/>
      <c r="AG917" s="65"/>
      <c r="AH917" s="65"/>
      <c r="AI917" s="81"/>
      <c r="AJ917" s="65"/>
      <c r="AK917" s="103"/>
      <c r="AL917" s="103"/>
      <c r="AM917" s="103"/>
      <c r="AN917" s="65"/>
      <c r="AO917" s="81"/>
      <c r="AP917" s="65"/>
      <c r="AQ917" s="64"/>
    </row>
    <row r="918" spans="1:43" ht="18" customHeight="1">
      <c r="A918" s="46"/>
      <c r="B918" s="47"/>
      <c r="C918" s="48"/>
      <c r="D918" s="46"/>
      <c r="E918" s="46"/>
      <c r="F918" s="46"/>
      <c r="G918" s="46"/>
      <c r="H918" s="57" t="str">
        <f ca="1">IF(AND(COUNT(OFFSET(G918,1-H$3,0):G918)&lt;&gt;H$3),"",IF(AND(COUNT(OFFSET(G918,1-H$3,0):G918)=H$3,H917=""),AVERAGE(OFFSET(G918,1-H$3,0):G918),IF(COUNT(H917=1),H917+2/(H$3+1)*(G918-H917))))</f>
        <v/>
      </c>
      <c r="I918" s="57" t="str">
        <f ca="1">IF(AND(COUNT(OFFSET(G918,1-I$3,0):G918)&lt;&gt;I$3),"",IF(AND(COUNT(OFFSET(G918,1-I$3,0):G918)=I$3,I917=""),AVERAGE(OFFSET(G918,1-I$3,0):G918),IF(COUNT(I917=1),I917+2/(I$3+1)*(G918-I917))))</f>
        <v/>
      </c>
      <c r="J918" s="58" t="str">
        <f t="shared" ca="1" si="72"/>
        <v/>
      </c>
      <c r="K918" s="58" t="str">
        <f ca="1">IF(AND(COUNT(OFFSET(J918,1-K$3,0):J918)&lt;&gt;K$3),"",IF(AND(COUNT(OFFSET(J918,1-K$3,0):J918)=K$3,K917=""),AVERAGE(OFFSET(J918,1-K$3,0):J918),IF(COUNT(K917=1),K917+2/(K$3+1)*(J918-K917))))</f>
        <v/>
      </c>
      <c r="L918" s="82" t="str">
        <f ca="1">IF(OR(ROW()&lt;$L$3+3,E918=""),"",INT(AVERAGE(MAX(OFFSET(E918,1-$L$3,0):E918),MIN(OFFSET(F918,1-$L$3,0):F918))))</f>
        <v/>
      </c>
      <c r="M918" s="82" t="str">
        <f ca="1">IF(OR(ROW()&lt;$M$3+3,E918=""),"",INT(AVERAGE(MAX(OFFSET(E918,1-$M$3,0):E918),MIN(OFFSET(F918,1-$M$3,0):F918))))</f>
        <v/>
      </c>
      <c r="N918" s="65" t="str">
        <f t="shared" ca="1" si="73"/>
        <v/>
      </c>
      <c r="O918" s="102" t="str">
        <f ca="1">IF(ROW()&lt;$O$3+$N$3+3,"",IF(OFFSET(E918,1-$N$3,0)="","",INT(AVERAGE(MAX((OFFSET(E918,1-$O$3,0)):(OFFSET(E918,2-($N$3+$O$3),0))),MIN((OFFSET(F918,1-$O$3,0)):(OFFSET(F918,2-($N$3+$O$3),0)))))))</f>
        <v/>
      </c>
      <c r="P918" s="65" t="str">
        <f t="shared" ca="1" si="70"/>
        <v/>
      </c>
      <c r="Q918" s="93" t="str">
        <f t="shared" ca="1" si="74"/>
        <v/>
      </c>
      <c r="R918" s="90"/>
      <c r="S918" s="65"/>
      <c r="T918" s="65"/>
      <c r="U918" s="145" t="str">
        <f ca="1">IFERROR(AVERAGE(OFFSET(G918,1-U$3,0):G918),"")</f>
        <v/>
      </c>
      <c r="V918" s="85"/>
      <c r="W918" s="93"/>
      <c r="X918" s="146">
        <f t="shared" ca="1" si="71"/>
        <v>-1</v>
      </c>
      <c r="Y918" s="92"/>
      <c r="Z918" s="81"/>
      <c r="AA918" s="65"/>
      <c r="AB918" s="103"/>
      <c r="AC918" s="103"/>
      <c r="AD918" s="103"/>
      <c r="AE918" s="65"/>
      <c r="AF918" s="81"/>
      <c r="AG918" s="65"/>
      <c r="AH918" s="65"/>
      <c r="AI918" s="81"/>
      <c r="AJ918" s="65"/>
      <c r="AK918" s="103"/>
      <c r="AL918" s="103"/>
      <c r="AM918" s="103"/>
      <c r="AN918" s="65"/>
      <c r="AO918" s="81"/>
      <c r="AP918" s="65"/>
      <c r="AQ918" s="64"/>
    </row>
    <row r="919" spans="1:43" ht="18" customHeight="1">
      <c r="A919" s="46"/>
      <c r="B919" s="47"/>
      <c r="C919" s="48"/>
      <c r="D919" s="46"/>
      <c r="E919" s="46"/>
      <c r="F919" s="46"/>
      <c r="G919" s="46"/>
      <c r="H919" s="57" t="str">
        <f ca="1">IF(AND(COUNT(OFFSET(G919,1-H$3,0):G919)&lt;&gt;H$3),"",IF(AND(COUNT(OFFSET(G919,1-H$3,0):G919)=H$3,H918=""),AVERAGE(OFFSET(G919,1-H$3,0):G919),IF(COUNT(H918=1),H918+2/(H$3+1)*(G919-H918))))</f>
        <v/>
      </c>
      <c r="I919" s="57" t="str">
        <f ca="1">IF(AND(COUNT(OFFSET(G919,1-I$3,0):G919)&lt;&gt;I$3),"",IF(AND(COUNT(OFFSET(G919,1-I$3,0):G919)=I$3,I918=""),AVERAGE(OFFSET(G919,1-I$3,0):G919),IF(COUNT(I918=1),I918+2/(I$3+1)*(G919-I918))))</f>
        <v/>
      </c>
      <c r="J919" s="58" t="str">
        <f t="shared" ca="1" si="72"/>
        <v/>
      </c>
      <c r="K919" s="58" t="str">
        <f ca="1">IF(AND(COUNT(OFFSET(J919,1-K$3,0):J919)&lt;&gt;K$3),"",IF(AND(COUNT(OFFSET(J919,1-K$3,0):J919)=K$3,K918=""),AVERAGE(OFFSET(J919,1-K$3,0):J919),IF(COUNT(K918=1),K918+2/(K$3+1)*(J919-K918))))</f>
        <v/>
      </c>
      <c r="L919" s="82" t="str">
        <f ca="1">IF(OR(ROW()&lt;$L$3+3,E919=""),"",INT(AVERAGE(MAX(OFFSET(E919,1-$L$3,0):E919),MIN(OFFSET(F919,1-$L$3,0):F919))))</f>
        <v/>
      </c>
      <c r="M919" s="82" t="str">
        <f ca="1">IF(OR(ROW()&lt;$M$3+3,E919=""),"",INT(AVERAGE(MAX(OFFSET(E919,1-$M$3,0):E919),MIN(OFFSET(F919,1-$M$3,0):F919))))</f>
        <v/>
      </c>
      <c r="N919" s="65" t="str">
        <f t="shared" ca="1" si="73"/>
        <v/>
      </c>
      <c r="O919" s="102" t="str">
        <f ca="1">IF(ROW()&lt;$O$3+$N$3+3,"",IF(OFFSET(E919,1-$N$3,0)="","",INT(AVERAGE(MAX((OFFSET(E919,1-$O$3,0)):(OFFSET(E919,2-($N$3+$O$3),0))),MIN((OFFSET(F919,1-$O$3,0)):(OFFSET(F919,2-($N$3+$O$3),0)))))))</f>
        <v/>
      </c>
      <c r="P919" s="65" t="str">
        <f t="shared" ca="1" si="70"/>
        <v/>
      </c>
      <c r="Q919" s="93" t="str">
        <f t="shared" ca="1" si="74"/>
        <v/>
      </c>
      <c r="R919" s="90"/>
      <c r="S919" s="65"/>
      <c r="T919" s="65"/>
      <c r="U919" s="145" t="str">
        <f ca="1">IFERROR(AVERAGE(OFFSET(G919,1-U$3,0):G919),"")</f>
        <v/>
      </c>
      <c r="V919" s="85"/>
      <c r="W919" s="93"/>
      <c r="X919" s="146">
        <f t="shared" ca="1" si="71"/>
        <v>-1</v>
      </c>
      <c r="Y919" s="92"/>
      <c r="Z919" s="81"/>
      <c r="AA919" s="65"/>
      <c r="AB919" s="103"/>
      <c r="AC919" s="103"/>
      <c r="AD919" s="103"/>
      <c r="AE919" s="65"/>
      <c r="AF919" s="81"/>
      <c r="AG919" s="65"/>
      <c r="AH919" s="65"/>
      <c r="AI919" s="81"/>
      <c r="AJ919" s="65"/>
      <c r="AK919" s="103"/>
      <c r="AL919" s="103"/>
      <c r="AM919" s="103"/>
      <c r="AN919" s="65"/>
      <c r="AO919" s="81"/>
      <c r="AP919" s="65"/>
      <c r="AQ919" s="64"/>
    </row>
    <row r="920" spans="1:43" ht="18" customHeight="1">
      <c r="A920" s="46"/>
      <c r="B920" s="47"/>
      <c r="C920" s="48"/>
      <c r="D920" s="46"/>
      <c r="E920" s="46"/>
      <c r="F920" s="46"/>
      <c r="G920" s="46"/>
      <c r="H920" s="57" t="str">
        <f ca="1">IF(AND(COUNT(OFFSET(G920,1-H$3,0):G920)&lt;&gt;H$3),"",IF(AND(COUNT(OFFSET(G920,1-H$3,0):G920)=H$3,H919=""),AVERAGE(OFFSET(G920,1-H$3,0):G920),IF(COUNT(H919=1),H919+2/(H$3+1)*(G920-H919))))</f>
        <v/>
      </c>
      <c r="I920" s="57" t="str">
        <f ca="1">IF(AND(COUNT(OFFSET(G920,1-I$3,0):G920)&lt;&gt;I$3),"",IF(AND(COUNT(OFFSET(G920,1-I$3,0):G920)=I$3,I919=""),AVERAGE(OFFSET(G920,1-I$3,0):G920),IF(COUNT(I919=1),I919+2/(I$3+1)*(G920-I919))))</f>
        <v/>
      </c>
      <c r="J920" s="58" t="str">
        <f t="shared" ca="1" si="72"/>
        <v/>
      </c>
      <c r="K920" s="58" t="str">
        <f ca="1">IF(AND(COUNT(OFFSET(J920,1-K$3,0):J920)&lt;&gt;K$3),"",IF(AND(COUNT(OFFSET(J920,1-K$3,0):J920)=K$3,K919=""),AVERAGE(OFFSET(J920,1-K$3,0):J920),IF(COUNT(K919=1),K919+2/(K$3+1)*(J920-K919))))</f>
        <v/>
      </c>
      <c r="L920" s="82" t="str">
        <f ca="1">IF(OR(ROW()&lt;$L$3+3,E920=""),"",INT(AVERAGE(MAX(OFFSET(E920,1-$L$3,0):E920),MIN(OFFSET(F920,1-$L$3,0):F920))))</f>
        <v/>
      </c>
      <c r="M920" s="82" t="str">
        <f ca="1">IF(OR(ROW()&lt;$M$3+3,E920=""),"",INT(AVERAGE(MAX(OFFSET(E920,1-$M$3,0):E920),MIN(OFFSET(F920,1-$M$3,0):F920))))</f>
        <v/>
      </c>
      <c r="N920" s="65" t="str">
        <f t="shared" ca="1" si="73"/>
        <v/>
      </c>
      <c r="O920" s="102" t="str">
        <f ca="1">IF(ROW()&lt;$O$3+$N$3+3,"",IF(OFFSET(E920,1-$N$3,0)="","",INT(AVERAGE(MAX((OFFSET(E920,1-$O$3,0)):(OFFSET(E920,2-($N$3+$O$3),0))),MIN((OFFSET(F920,1-$O$3,0)):(OFFSET(F920,2-($N$3+$O$3),0)))))))</f>
        <v/>
      </c>
      <c r="P920" s="65" t="str">
        <f t="shared" ca="1" si="70"/>
        <v/>
      </c>
      <c r="Q920" s="93" t="str">
        <f t="shared" ca="1" si="74"/>
        <v/>
      </c>
      <c r="R920" s="90"/>
      <c r="S920" s="65"/>
      <c r="T920" s="65"/>
      <c r="U920" s="145" t="str">
        <f ca="1">IFERROR(AVERAGE(OFFSET(G920,1-U$3,0):G920),"")</f>
        <v/>
      </c>
      <c r="V920" s="85"/>
      <c r="W920" s="93"/>
      <c r="X920" s="146">
        <f t="shared" ca="1" si="71"/>
        <v>-1</v>
      </c>
      <c r="Y920" s="92"/>
      <c r="Z920" s="81"/>
      <c r="AA920" s="65"/>
      <c r="AB920" s="103"/>
      <c r="AC920" s="103"/>
      <c r="AD920" s="103"/>
      <c r="AE920" s="65"/>
      <c r="AF920" s="81"/>
      <c r="AG920" s="65"/>
      <c r="AH920" s="65"/>
      <c r="AI920" s="81"/>
      <c r="AJ920" s="65"/>
      <c r="AK920" s="103"/>
      <c r="AL920" s="103"/>
      <c r="AM920" s="103"/>
      <c r="AN920" s="65"/>
      <c r="AO920" s="81"/>
      <c r="AP920" s="65"/>
      <c r="AQ920" s="64"/>
    </row>
    <row r="921" spans="1:43" ht="18" customHeight="1">
      <c r="A921" s="46"/>
      <c r="B921" s="47"/>
      <c r="C921" s="48"/>
      <c r="D921" s="46"/>
      <c r="E921" s="46"/>
      <c r="F921" s="46"/>
      <c r="G921" s="46"/>
      <c r="H921" s="57" t="str">
        <f ca="1">IF(AND(COUNT(OFFSET(G921,1-H$3,0):G921)&lt;&gt;H$3),"",IF(AND(COUNT(OFFSET(G921,1-H$3,0):G921)=H$3,H920=""),AVERAGE(OFFSET(G921,1-H$3,0):G921),IF(COUNT(H920=1),H920+2/(H$3+1)*(G921-H920))))</f>
        <v/>
      </c>
      <c r="I921" s="57" t="str">
        <f ca="1">IF(AND(COUNT(OFFSET(G921,1-I$3,0):G921)&lt;&gt;I$3),"",IF(AND(COUNT(OFFSET(G921,1-I$3,0):G921)=I$3,I920=""),AVERAGE(OFFSET(G921,1-I$3,0):G921),IF(COUNT(I920=1),I920+2/(I$3+1)*(G921-I920))))</f>
        <v/>
      </c>
      <c r="J921" s="58" t="str">
        <f t="shared" ca="1" si="72"/>
        <v/>
      </c>
      <c r="K921" s="58" t="str">
        <f ca="1">IF(AND(COUNT(OFFSET(J921,1-K$3,0):J921)&lt;&gt;K$3),"",IF(AND(COUNT(OFFSET(J921,1-K$3,0):J921)=K$3,K920=""),AVERAGE(OFFSET(J921,1-K$3,0):J921),IF(COUNT(K920=1),K920+2/(K$3+1)*(J921-K920))))</f>
        <v/>
      </c>
      <c r="L921" s="82" t="str">
        <f ca="1">IF(OR(ROW()&lt;$L$3+3,E921=""),"",INT(AVERAGE(MAX(OFFSET(E921,1-$L$3,0):E921),MIN(OFFSET(F921,1-$L$3,0):F921))))</f>
        <v/>
      </c>
      <c r="M921" s="82" t="str">
        <f ca="1">IF(OR(ROW()&lt;$M$3+3,E921=""),"",INT(AVERAGE(MAX(OFFSET(E921,1-$M$3,0):E921),MIN(OFFSET(F921,1-$M$3,0):F921))))</f>
        <v/>
      </c>
      <c r="N921" s="65" t="str">
        <f t="shared" ca="1" si="73"/>
        <v/>
      </c>
      <c r="O921" s="102" t="str">
        <f ca="1">IF(ROW()&lt;$O$3+$N$3+3,"",IF(OFFSET(E921,1-$N$3,0)="","",INT(AVERAGE(MAX((OFFSET(E921,1-$O$3,0)):(OFFSET(E921,2-($N$3+$O$3),0))),MIN((OFFSET(F921,1-$O$3,0)):(OFFSET(F921,2-($N$3+$O$3),0)))))))</f>
        <v/>
      </c>
      <c r="P921" s="65" t="str">
        <f t="shared" ca="1" si="70"/>
        <v/>
      </c>
      <c r="Q921" s="93" t="str">
        <f t="shared" ca="1" si="74"/>
        <v/>
      </c>
      <c r="R921" s="90"/>
      <c r="S921" s="65"/>
      <c r="T921" s="65"/>
      <c r="U921" s="145" t="str">
        <f ca="1">IFERROR(AVERAGE(OFFSET(G921,1-U$3,0):G921),"")</f>
        <v/>
      </c>
      <c r="V921" s="85"/>
      <c r="W921" s="93"/>
      <c r="X921" s="146">
        <f t="shared" ca="1" si="71"/>
        <v>-1</v>
      </c>
      <c r="Y921" s="92"/>
      <c r="Z921" s="81"/>
      <c r="AA921" s="65"/>
      <c r="AB921" s="103"/>
      <c r="AC921" s="103"/>
      <c r="AD921" s="103"/>
      <c r="AE921" s="65"/>
      <c r="AF921" s="81"/>
      <c r="AG921" s="65"/>
      <c r="AH921" s="65"/>
      <c r="AI921" s="81"/>
      <c r="AJ921" s="65"/>
      <c r="AK921" s="103"/>
      <c r="AL921" s="103"/>
      <c r="AM921" s="103"/>
      <c r="AN921" s="65"/>
      <c r="AO921" s="81"/>
      <c r="AP921" s="65"/>
      <c r="AQ921" s="64"/>
    </row>
    <row r="922" spans="1:43" ht="18" customHeight="1">
      <c r="A922" s="46"/>
      <c r="B922" s="47"/>
      <c r="C922" s="48"/>
      <c r="D922" s="46"/>
      <c r="E922" s="46"/>
      <c r="F922" s="46"/>
      <c r="G922" s="46"/>
      <c r="H922" s="57" t="str">
        <f ca="1">IF(AND(COUNT(OFFSET(G922,1-H$3,0):G922)&lt;&gt;H$3),"",IF(AND(COUNT(OFFSET(G922,1-H$3,0):G922)=H$3,H921=""),AVERAGE(OFFSET(G922,1-H$3,0):G922),IF(COUNT(H921=1),H921+2/(H$3+1)*(G922-H921))))</f>
        <v/>
      </c>
      <c r="I922" s="57" t="str">
        <f ca="1">IF(AND(COUNT(OFFSET(G922,1-I$3,0):G922)&lt;&gt;I$3),"",IF(AND(COUNT(OFFSET(G922,1-I$3,0):G922)=I$3,I921=""),AVERAGE(OFFSET(G922,1-I$3,0):G922),IF(COUNT(I921=1),I921+2/(I$3+1)*(G922-I921))))</f>
        <v/>
      </c>
      <c r="J922" s="58" t="str">
        <f t="shared" ca="1" si="72"/>
        <v/>
      </c>
      <c r="K922" s="58" t="str">
        <f ca="1">IF(AND(COUNT(OFFSET(J922,1-K$3,0):J922)&lt;&gt;K$3),"",IF(AND(COUNT(OFFSET(J922,1-K$3,0):J922)=K$3,K921=""),AVERAGE(OFFSET(J922,1-K$3,0):J922),IF(COUNT(K921=1),K921+2/(K$3+1)*(J922-K921))))</f>
        <v/>
      </c>
      <c r="L922" s="82" t="str">
        <f ca="1">IF(OR(ROW()&lt;$L$3+3,E922=""),"",INT(AVERAGE(MAX(OFFSET(E922,1-$L$3,0):E922),MIN(OFFSET(F922,1-$L$3,0):F922))))</f>
        <v/>
      </c>
      <c r="M922" s="82" t="str">
        <f ca="1">IF(OR(ROW()&lt;$M$3+3,E922=""),"",INT(AVERAGE(MAX(OFFSET(E922,1-$M$3,0):E922),MIN(OFFSET(F922,1-$M$3,0):F922))))</f>
        <v/>
      </c>
      <c r="N922" s="65" t="str">
        <f t="shared" ca="1" si="73"/>
        <v/>
      </c>
      <c r="O922" s="102" t="str">
        <f ca="1">IF(ROW()&lt;$O$3+$N$3+3,"",IF(OFFSET(E922,1-$N$3,0)="","",INT(AVERAGE(MAX((OFFSET(E922,1-$O$3,0)):(OFFSET(E922,2-($N$3+$O$3),0))),MIN((OFFSET(F922,1-$O$3,0)):(OFFSET(F922,2-($N$3+$O$3),0)))))))</f>
        <v/>
      </c>
      <c r="P922" s="65" t="str">
        <f t="shared" ca="1" si="70"/>
        <v/>
      </c>
      <c r="Q922" s="93" t="str">
        <f t="shared" ca="1" si="74"/>
        <v/>
      </c>
      <c r="R922" s="90"/>
      <c r="S922" s="65"/>
      <c r="T922" s="65"/>
      <c r="U922" s="145" t="str">
        <f ca="1">IFERROR(AVERAGE(OFFSET(G922,1-U$3,0):G922),"")</f>
        <v/>
      </c>
      <c r="V922" s="85"/>
      <c r="W922" s="93"/>
      <c r="X922" s="146">
        <f t="shared" ca="1" si="71"/>
        <v>-1</v>
      </c>
      <c r="Y922" s="92"/>
      <c r="Z922" s="81"/>
      <c r="AA922" s="65"/>
      <c r="AB922" s="103"/>
      <c r="AC922" s="103"/>
      <c r="AD922" s="103"/>
      <c r="AE922" s="65"/>
      <c r="AF922" s="81"/>
      <c r="AG922" s="65"/>
      <c r="AH922" s="65"/>
      <c r="AI922" s="81"/>
      <c r="AJ922" s="65"/>
      <c r="AK922" s="103"/>
      <c r="AL922" s="103"/>
      <c r="AM922" s="103"/>
      <c r="AN922" s="65"/>
      <c r="AO922" s="81"/>
      <c r="AP922" s="65"/>
      <c r="AQ922" s="64"/>
    </row>
    <row r="923" spans="1:43" ht="18" customHeight="1">
      <c r="A923" s="46"/>
      <c r="B923" s="47"/>
      <c r="C923" s="48"/>
      <c r="D923" s="46"/>
      <c r="E923" s="46"/>
      <c r="F923" s="46"/>
      <c r="G923" s="46"/>
      <c r="H923" s="57" t="str">
        <f ca="1">IF(AND(COUNT(OFFSET(G923,1-H$3,0):G923)&lt;&gt;H$3),"",IF(AND(COUNT(OFFSET(G923,1-H$3,0):G923)=H$3,H922=""),AVERAGE(OFFSET(G923,1-H$3,0):G923),IF(COUNT(H922=1),H922+2/(H$3+1)*(G923-H922))))</f>
        <v/>
      </c>
      <c r="I923" s="57" t="str">
        <f ca="1">IF(AND(COUNT(OFFSET(G923,1-I$3,0):G923)&lt;&gt;I$3),"",IF(AND(COUNT(OFFSET(G923,1-I$3,0):G923)=I$3,I922=""),AVERAGE(OFFSET(G923,1-I$3,0):G923),IF(COUNT(I922=1),I922+2/(I$3+1)*(G923-I922))))</f>
        <v/>
      </c>
      <c r="J923" s="58" t="str">
        <f t="shared" ca="1" si="72"/>
        <v/>
      </c>
      <c r="K923" s="58" t="str">
        <f ca="1">IF(AND(COUNT(OFFSET(J923,1-K$3,0):J923)&lt;&gt;K$3),"",IF(AND(COUNT(OFFSET(J923,1-K$3,0):J923)=K$3,K922=""),AVERAGE(OFFSET(J923,1-K$3,0):J923),IF(COUNT(K922=1),K922+2/(K$3+1)*(J923-K922))))</f>
        <v/>
      </c>
      <c r="L923" s="82" t="str">
        <f ca="1">IF(OR(ROW()&lt;$L$3+3,E923=""),"",INT(AVERAGE(MAX(OFFSET(E923,1-$L$3,0):E923),MIN(OFFSET(F923,1-$L$3,0):F923))))</f>
        <v/>
      </c>
      <c r="M923" s="82" t="str">
        <f ca="1">IF(OR(ROW()&lt;$M$3+3,E923=""),"",INT(AVERAGE(MAX(OFFSET(E923,1-$M$3,0):E923),MIN(OFFSET(F923,1-$M$3,0):F923))))</f>
        <v/>
      </c>
      <c r="N923" s="65" t="str">
        <f t="shared" ca="1" si="73"/>
        <v/>
      </c>
      <c r="O923" s="102" t="str">
        <f ca="1">IF(ROW()&lt;$O$3+$N$3+3,"",IF(OFFSET(E923,1-$N$3,0)="","",INT(AVERAGE(MAX((OFFSET(E923,1-$O$3,0)):(OFFSET(E923,2-($N$3+$O$3),0))),MIN((OFFSET(F923,1-$O$3,0)):(OFFSET(F923,2-($N$3+$O$3),0)))))))</f>
        <v/>
      </c>
      <c r="P923" s="65" t="str">
        <f t="shared" ca="1" si="70"/>
        <v/>
      </c>
      <c r="Q923" s="93" t="str">
        <f t="shared" ca="1" si="74"/>
        <v/>
      </c>
      <c r="R923" s="90"/>
      <c r="S923" s="65"/>
      <c r="T923" s="65"/>
      <c r="U923" s="145" t="str">
        <f ca="1">IFERROR(AVERAGE(OFFSET(G923,1-U$3,0):G923),"")</f>
        <v/>
      </c>
      <c r="V923" s="85"/>
      <c r="W923" s="93"/>
      <c r="X923" s="146">
        <f t="shared" ca="1" si="71"/>
        <v>-1</v>
      </c>
      <c r="Y923" s="92"/>
      <c r="Z923" s="81"/>
      <c r="AA923" s="65"/>
      <c r="AB923" s="103"/>
      <c r="AC923" s="103"/>
      <c r="AD923" s="103"/>
      <c r="AE923" s="65"/>
      <c r="AF923" s="81"/>
      <c r="AG923" s="65"/>
      <c r="AH923" s="65"/>
      <c r="AI923" s="81"/>
      <c r="AJ923" s="65"/>
      <c r="AK923" s="103"/>
      <c r="AL923" s="103"/>
      <c r="AM923" s="103"/>
      <c r="AN923" s="65"/>
      <c r="AO923" s="81"/>
      <c r="AP923" s="65"/>
      <c r="AQ923" s="64"/>
    </row>
    <row r="924" spans="1:43" ht="18" customHeight="1">
      <c r="A924" s="46"/>
      <c r="B924" s="47"/>
      <c r="C924" s="48"/>
      <c r="D924" s="46"/>
      <c r="E924" s="46"/>
      <c r="F924" s="46"/>
      <c r="G924" s="46"/>
      <c r="H924" s="57" t="str">
        <f ca="1">IF(AND(COUNT(OFFSET(G924,1-H$3,0):G924)&lt;&gt;H$3),"",IF(AND(COUNT(OFFSET(G924,1-H$3,0):G924)=H$3,H923=""),AVERAGE(OFFSET(G924,1-H$3,0):G924),IF(COUNT(H923=1),H923+2/(H$3+1)*(G924-H923))))</f>
        <v/>
      </c>
      <c r="I924" s="57" t="str">
        <f ca="1">IF(AND(COUNT(OFFSET(G924,1-I$3,0):G924)&lt;&gt;I$3),"",IF(AND(COUNT(OFFSET(G924,1-I$3,0):G924)=I$3,I923=""),AVERAGE(OFFSET(G924,1-I$3,0):G924),IF(COUNT(I923=1),I923+2/(I$3+1)*(G924-I923))))</f>
        <v/>
      </c>
      <c r="J924" s="58" t="str">
        <f t="shared" ca="1" si="72"/>
        <v/>
      </c>
      <c r="K924" s="58" t="str">
        <f ca="1">IF(AND(COUNT(OFFSET(J924,1-K$3,0):J924)&lt;&gt;K$3),"",IF(AND(COUNT(OFFSET(J924,1-K$3,0):J924)=K$3,K923=""),AVERAGE(OFFSET(J924,1-K$3,0):J924),IF(COUNT(K923=1),K923+2/(K$3+1)*(J924-K923))))</f>
        <v/>
      </c>
      <c r="L924" s="82" t="str">
        <f ca="1">IF(OR(ROW()&lt;$L$3+3,E924=""),"",INT(AVERAGE(MAX(OFFSET(E924,1-$L$3,0):E924),MIN(OFFSET(F924,1-$L$3,0):F924))))</f>
        <v/>
      </c>
      <c r="M924" s="82" t="str">
        <f ca="1">IF(OR(ROW()&lt;$M$3+3,E924=""),"",INT(AVERAGE(MAX(OFFSET(E924,1-$M$3,0):E924),MIN(OFFSET(F924,1-$M$3,0):F924))))</f>
        <v/>
      </c>
      <c r="N924" s="65" t="str">
        <f t="shared" ca="1" si="73"/>
        <v/>
      </c>
      <c r="O924" s="102" t="str">
        <f ca="1">IF(ROW()&lt;$O$3+$N$3+3,"",IF(OFFSET(E924,1-$N$3,0)="","",INT(AVERAGE(MAX((OFFSET(E924,1-$O$3,0)):(OFFSET(E924,2-($N$3+$O$3),0))),MIN((OFFSET(F924,1-$O$3,0)):(OFFSET(F924,2-($N$3+$O$3),0)))))))</f>
        <v/>
      </c>
      <c r="P924" s="65" t="str">
        <f t="shared" ca="1" si="70"/>
        <v/>
      </c>
      <c r="Q924" s="93" t="str">
        <f t="shared" ca="1" si="74"/>
        <v/>
      </c>
      <c r="R924" s="90"/>
      <c r="S924" s="65"/>
      <c r="T924" s="65"/>
      <c r="U924" s="145" t="str">
        <f ca="1">IFERROR(AVERAGE(OFFSET(G924,1-U$3,0):G924),"")</f>
        <v/>
      </c>
      <c r="V924" s="85"/>
      <c r="W924" s="93"/>
      <c r="X924" s="146">
        <f t="shared" ca="1" si="71"/>
        <v>-1</v>
      </c>
      <c r="Y924" s="92"/>
      <c r="Z924" s="81"/>
      <c r="AA924" s="65"/>
      <c r="AB924" s="103"/>
      <c r="AC924" s="103"/>
      <c r="AD924" s="103"/>
      <c r="AE924" s="65"/>
      <c r="AF924" s="81"/>
      <c r="AG924" s="65"/>
      <c r="AH924" s="65"/>
      <c r="AI924" s="81"/>
      <c r="AJ924" s="65"/>
      <c r="AK924" s="103"/>
      <c r="AL924" s="103"/>
      <c r="AM924" s="103"/>
      <c r="AN924" s="65"/>
      <c r="AO924" s="81"/>
      <c r="AP924" s="65"/>
      <c r="AQ924" s="64"/>
    </row>
    <row r="925" spans="1:43" ht="18" customHeight="1">
      <c r="A925" s="46"/>
      <c r="B925" s="47"/>
      <c r="C925" s="48"/>
      <c r="D925" s="46"/>
      <c r="E925" s="46"/>
      <c r="F925" s="46"/>
      <c r="G925" s="46"/>
      <c r="H925" s="57" t="str">
        <f ca="1">IF(AND(COUNT(OFFSET(G925,1-H$3,0):G925)&lt;&gt;H$3),"",IF(AND(COUNT(OFFSET(G925,1-H$3,0):G925)=H$3,H924=""),AVERAGE(OFFSET(G925,1-H$3,0):G925),IF(COUNT(H924=1),H924+2/(H$3+1)*(G925-H924))))</f>
        <v/>
      </c>
      <c r="I925" s="57" t="str">
        <f ca="1">IF(AND(COUNT(OFFSET(G925,1-I$3,0):G925)&lt;&gt;I$3),"",IF(AND(COUNT(OFFSET(G925,1-I$3,0):G925)=I$3,I924=""),AVERAGE(OFFSET(G925,1-I$3,0):G925),IF(COUNT(I924=1),I924+2/(I$3+1)*(G925-I924))))</f>
        <v/>
      </c>
      <c r="J925" s="58" t="str">
        <f t="shared" ca="1" si="72"/>
        <v/>
      </c>
      <c r="K925" s="58" t="str">
        <f ca="1">IF(AND(COUNT(OFFSET(J925,1-K$3,0):J925)&lt;&gt;K$3),"",IF(AND(COUNT(OFFSET(J925,1-K$3,0):J925)=K$3,K924=""),AVERAGE(OFFSET(J925,1-K$3,0):J925),IF(COUNT(K924=1),K924+2/(K$3+1)*(J925-K924))))</f>
        <v/>
      </c>
      <c r="L925" s="82" t="str">
        <f ca="1">IF(OR(ROW()&lt;$L$3+3,E925=""),"",INT(AVERAGE(MAX(OFFSET(E925,1-$L$3,0):E925),MIN(OFFSET(F925,1-$L$3,0):F925))))</f>
        <v/>
      </c>
      <c r="M925" s="82" t="str">
        <f ca="1">IF(OR(ROW()&lt;$M$3+3,E925=""),"",INT(AVERAGE(MAX(OFFSET(E925,1-$M$3,0):E925),MIN(OFFSET(F925,1-$M$3,0):F925))))</f>
        <v/>
      </c>
      <c r="N925" s="65" t="str">
        <f t="shared" ca="1" si="73"/>
        <v/>
      </c>
      <c r="O925" s="102" t="str">
        <f ca="1">IF(ROW()&lt;$O$3+$N$3+3,"",IF(OFFSET(E925,1-$N$3,0)="","",INT(AVERAGE(MAX((OFFSET(E925,1-$O$3,0)):(OFFSET(E925,2-($N$3+$O$3),0))),MIN((OFFSET(F925,1-$O$3,0)):(OFFSET(F925,2-($N$3+$O$3),0)))))))</f>
        <v/>
      </c>
      <c r="P925" s="65" t="str">
        <f t="shared" ca="1" si="70"/>
        <v/>
      </c>
      <c r="Q925" s="93" t="str">
        <f t="shared" ca="1" si="74"/>
        <v/>
      </c>
      <c r="R925" s="90"/>
      <c r="S925" s="65"/>
      <c r="T925" s="65"/>
      <c r="U925" s="145" t="str">
        <f ca="1">IFERROR(AVERAGE(OFFSET(G925,1-U$3,0):G925),"")</f>
        <v/>
      </c>
      <c r="V925" s="85"/>
      <c r="W925" s="93"/>
      <c r="X925" s="146">
        <f t="shared" ca="1" si="71"/>
        <v>-1</v>
      </c>
      <c r="Y925" s="92"/>
      <c r="Z925" s="81"/>
      <c r="AA925" s="65"/>
      <c r="AB925" s="103"/>
      <c r="AC925" s="103"/>
      <c r="AD925" s="103"/>
      <c r="AE925" s="65"/>
      <c r="AF925" s="81"/>
      <c r="AG925" s="65"/>
      <c r="AH925" s="65"/>
      <c r="AI925" s="81"/>
      <c r="AJ925" s="65"/>
      <c r="AK925" s="103"/>
      <c r="AL925" s="103"/>
      <c r="AM925" s="103"/>
      <c r="AN925" s="65"/>
      <c r="AO925" s="81"/>
      <c r="AP925" s="65"/>
      <c r="AQ925" s="64"/>
    </row>
    <row r="926" spans="1:43" ht="18" customHeight="1">
      <c r="A926" s="46"/>
      <c r="B926" s="47"/>
      <c r="C926" s="48"/>
      <c r="D926" s="46"/>
      <c r="E926" s="46"/>
      <c r="F926" s="46"/>
      <c r="G926" s="46"/>
      <c r="H926" s="57" t="str">
        <f ca="1">IF(AND(COUNT(OFFSET(G926,1-H$3,0):G926)&lt;&gt;H$3),"",IF(AND(COUNT(OFFSET(G926,1-H$3,0):G926)=H$3,H925=""),AVERAGE(OFFSET(G926,1-H$3,0):G926),IF(COUNT(H925=1),H925+2/(H$3+1)*(G926-H925))))</f>
        <v/>
      </c>
      <c r="I926" s="57" t="str">
        <f ca="1">IF(AND(COUNT(OFFSET(G926,1-I$3,0):G926)&lt;&gt;I$3),"",IF(AND(COUNT(OFFSET(G926,1-I$3,0):G926)=I$3,I925=""),AVERAGE(OFFSET(G926,1-I$3,0):G926),IF(COUNT(I925=1),I925+2/(I$3+1)*(G926-I925))))</f>
        <v/>
      </c>
      <c r="J926" s="58" t="str">
        <f t="shared" ca="1" si="72"/>
        <v/>
      </c>
      <c r="K926" s="58" t="str">
        <f ca="1">IF(AND(COUNT(OFFSET(J926,1-K$3,0):J926)&lt;&gt;K$3),"",IF(AND(COUNT(OFFSET(J926,1-K$3,0):J926)=K$3,K925=""),AVERAGE(OFFSET(J926,1-K$3,0):J926),IF(COUNT(K925=1),K925+2/(K$3+1)*(J926-K925))))</f>
        <v/>
      </c>
      <c r="L926" s="82" t="str">
        <f ca="1">IF(OR(ROW()&lt;$L$3+3,E926=""),"",INT(AVERAGE(MAX(OFFSET(E926,1-$L$3,0):E926),MIN(OFFSET(F926,1-$L$3,0):F926))))</f>
        <v/>
      </c>
      <c r="M926" s="82" t="str">
        <f ca="1">IF(OR(ROW()&lt;$M$3+3,E926=""),"",INT(AVERAGE(MAX(OFFSET(E926,1-$M$3,0):E926),MIN(OFFSET(F926,1-$M$3,0):F926))))</f>
        <v/>
      </c>
      <c r="N926" s="65" t="str">
        <f t="shared" ca="1" si="73"/>
        <v/>
      </c>
      <c r="O926" s="102" t="str">
        <f ca="1">IF(ROW()&lt;$O$3+$N$3+3,"",IF(OFFSET(E926,1-$N$3,0)="","",INT(AVERAGE(MAX((OFFSET(E926,1-$O$3,0)):(OFFSET(E926,2-($N$3+$O$3),0))),MIN((OFFSET(F926,1-$O$3,0)):(OFFSET(F926,2-($N$3+$O$3),0)))))))</f>
        <v/>
      </c>
      <c r="P926" s="65" t="str">
        <f t="shared" ref="P926:P989" ca="1" si="75">IF(OFFSET(F926,1-$P$3,0)="","",OFFSET(F926,1-$P$3,0))</f>
        <v/>
      </c>
      <c r="Q926" s="93" t="str">
        <f t="shared" ca="1" si="74"/>
        <v/>
      </c>
      <c r="R926" s="90"/>
      <c r="S926" s="65"/>
      <c r="T926" s="65"/>
      <c r="U926" s="145" t="str">
        <f ca="1">IFERROR(AVERAGE(OFFSET(G926,1-U$3,0):G926),"")</f>
        <v/>
      </c>
      <c r="V926" s="85"/>
      <c r="W926" s="93"/>
      <c r="X926" s="146">
        <f t="shared" ref="X926:X989" ca="1" si="76">IF(I925&gt;O925,1,-1)</f>
        <v>-1</v>
      </c>
      <c r="Y926" s="92"/>
      <c r="Z926" s="81"/>
      <c r="AA926" s="65"/>
      <c r="AB926" s="103"/>
      <c r="AC926" s="103"/>
      <c r="AD926" s="103"/>
      <c r="AE926" s="65"/>
      <c r="AF926" s="81"/>
      <c r="AG926" s="65"/>
      <c r="AH926" s="65"/>
      <c r="AI926" s="81"/>
      <c r="AJ926" s="65"/>
      <c r="AK926" s="103"/>
      <c r="AL926" s="103"/>
      <c r="AM926" s="103"/>
      <c r="AN926" s="65"/>
      <c r="AO926" s="81"/>
      <c r="AP926" s="65"/>
      <c r="AQ926" s="64"/>
    </row>
    <row r="927" spans="1:43" ht="18" customHeight="1">
      <c r="A927" s="46"/>
      <c r="B927" s="47"/>
      <c r="C927" s="48"/>
      <c r="D927" s="46"/>
      <c r="E927" s="46"/>
      <c r="F927" s="46"/>
      <c r="G927" s="46"/>
      <c r="H927" s="57" t="str">
        <f ca="1">IF(AND(COUNT(OFFSET(G927,1-H$3,0):G927)&lt;&gt;H$3),"",IF(AND(COUNT(OFFSET(G927,1-H$3,0):G927)=H$3,H926=""),AVERAGE(OFFSET(G927,1-H$3,0):G927),IF(COUNT(H926=1),H926+2/(H$3+1)*(G927-H926))))</f>
        <v/>
      </c>
      <c r="I927" s="57" t="str">
        <f ca="1">IF(AND(COUNT(OFFSET(G927,1-I$3,0):G927)&lt;&gt;I$3),"",IF(AND(COUNT(OFFSET(G927,1-I$3,0):G927)=I$3,I926=""),AVERAGE(OFFSET(G927,1-I$3,0):G927),IF(COUNT(I926=1),I926+2/(I$3+1)*(G927-I926))))</f>
        <v/>
      </c>
      <c r="J927" s="58" t="str">
        <f t="shared" ca="1" si="72"/>
        <v/>
      </c>
      <c r="K927" s="58" t="str">
        <f ca="1">IF(AND(COUNT(OFFSET(J927,1-K$3,0):J927)&lt;&gt;K$3),"",IF(AND(COUNT(OFFSET(J927,1-K$3,0):J927)=K$3,K926=""),AVERAGE(OFFSET(J927,1-K$3,0):J927),IF(COUNT(K926=1),K926+2/(K$3+1)*(J927-K926))))</f>
        <v/>
      </c>
      <c r="L927" s="82" t="str">
        <f ca="1">IF(OR(ROW()&lt;$L$3+3,E927=""),"",INT(AVERAGE(MAX(OFFSET(E927,1-$L$3,0):E927),MIN(OFFSET(F927,1-$L$3,0):F927))))</f>
        <v/>
      </c>
      <c r="M927" s="82" t="str">
        <f ca="1">IF(OR(ROW()&lt;$M$3+3,E927=""),"",INT(AVERAGE(MAX(OFFSET(E927,1-$M$3,0):E927),MIN(OFFSET(F927,1-$M$3,0):F927))))</f>
        <v/>
      </c>
      <c r="N927" s="65" t="str">
        <f t="shared" ca="1" si="73"/>
        <v/>
      </c>
      <c r="O927" s="102" t="str">
        <f ca="1">IF(ROW()&lt;$O$3+$N$3+3,"",IF(OFFSET(E927,1-$N$3,0)="","",INT(AVERAGE(MAX((OFFSET(E927,1-$O$3,0)):(OFFSET(E927,2-($N$3+$O$3),0))),MIN((OFFSET(F927,1-$O$3,0)):(OFFSET(F927,2-($N$3+$O$3),0)))))))</f>
        <v/>
      </c>
      <c r="P927" s="65" t="str">
        <f t="shared" ca="1" si="75"/>
        <v/>
      </c>
      <c r="Q927" s="93" t="str">
        <f t="shared" ca="1" si="74"/>
        <v/>
      </c>
      <c r="R927" s="90"/>
      <c r="S927" s="65"/>
      <c r="T927" s="65"/>
      <c r="U927" s="145" t="str">
        <f ca="1">IFERROR(AVERAGE(OFFSET(G927,1-U$3,0):G927),"")</f>
        <v/>
      </c>
      <c r="V927" s="85"/>
      <c r="W927" s="93"/>
      <c r="X927" s="146">
        <f t="shared" ca="1" si="76"/>
        <v>-1</v>
      </c>
      <c r="Y927" s="92"/>
      <c r="Z927" s="81"/>
      <c r="AA927" s="65"/>
      <c r="AB927" s="103"/>
      <c r="AC927" s="103"/>
      <c r="AD927" s="103"/>
      <c r="AE927" s="65"/>
      <c r="AF927" s="81"/>
      <c r="AG927" s="65"/>
      <c r="AH927" s="65"/>
      <c r="AI927" s="81"/>
      <c r="AJ927" s="65"/>
      <c r="AK927" s="103"/>
      <c r="AL927" s="103"/>
      <c r="AM927" s="103"/>
      <c r="AN927" s="65"/>
      <c r="AO927" s="81"/>
      <c r="AP927" s="65"/>
      <c r="AQ927" s="64"/>
    </row>
    <row r="928" spans="1:43" ht="18" customHeight="1">
      <c r="A928" s="46"/>
      <c r="B928" s="47"/>
      <c r="C928" s="48"/>
      <c r="D928" s="46"/>
      <c r="E928" s="46"/>
      <c r="F928" s="46"/>
      <c r="G928" s="46"/>
      <c r="H928" s="57" t="str">
        <f ca="1">IF(AND(COUNT(OFFSET(G928,1-H$3,0):G928)&lt;&gt;H$3),"",IF(AND(COUNT(OFFSET(G928,1-H$3,0):G928)=H$3,H927=""),AVERAGE(OFFSET(G928,1-H$3,0):G928),IF(COUNT(H927=1),H927+2/(H$3+1)*(G928-H927))))</f>
        <v/>
      </c>
      <c r="I928" s="57" t="str">
        <f ca="1">IF(AND(COUNT(OFFSET(G928,1-I$3,0):G928)&lt;&gt;I$3),"",IF(AND(COUNT(OFFSET(G928,1-I$3,0):G928)=I$3,I927=""),AVERAGE(OFFSET(G928,1-I$3,0):G928),IF(COUNT(I927=1),I927+2/(I$3+1)*(G928-I927))))</f>
        <v/>
      </c>
      <c r="J928" s="58" t="str">
        <f t="shared" ca="1" si="72"/>
        <v/>
      </c>
      <c r="K928" s="58" t="str">
        <f ca="1">IF(AND(COUNT(OFFSET(J928,1-K$3,0):J928)&lt;&gt;K$3),"",IF(AND(COUNT(OFFSET(J928,1-K$3,0):J928)=K$3,K927=""),AVERAGE(OFFSET(J928,1-K$3,0):J928),IF(COUNT(K927=1),K927+2/(K$3+1)*(J928-K927))))</f>
        <v/>
      </c>
      <c r="L928" s="82" t="str">
        <f ca="1">IF(OR(ROW()&lt;$L$3+3,E928=""),"",INT(AVERAGE(MAX(OFFSET(E928,1-$L$3,0):E928),MIN(OFFSET(F928,1-$L$3,0):F928))))</f>
        <v/>
      </c>
      <c r="M928" s="82" t="str">
        <f ca="1">IF(OR(ROW()&lt;$M$3+3,E928=""),"",INT(AVERAGE(MAX(OFFSET(E928,1-$M$3,0):E928),MIN(OFFSET(F928,1-$M$3,0):F928))))</f>
        <v/>
      </c>
      <c r="N928" s="65" t="str">
        <f t="shared" ca="1" si="73"/>
        <v/>
      </c>
      <c r="O928" s="102" t="str">
        <f ca="1">IF(ROW()&lt;$O$3+$N$3+3,"",IF(OFFSET(E928,1-$N$3,0)="","",INT(AVERAGE(MAX((OFFSET(E928,1-$O$3,0)):(OFFSET(E928,2-($N$3+$O$3),0))),MIN((OFFSET(F928,1-$O$3,0)):(OFFSET(F928,2-($N$3+$O$3),0)))))))</f>
        <v/>
      </c>
      <c r="P928" s="65" t="str">
        <f t="shared" ca="1" si="75"/>
        <v/>
      </c>
      <c r="Q928" s="93" t="str">
        <f t="shared" ca="1" si="74"/>
        <v/>
      </c>
      <c r="R928" s="90"/>
      <c r="S928" s="65"/>
      <c r="T928" s="65"/>
      <c r="U928" s="145" t="str">
        <f ca="1">IFERROR(AVERAGE(OFFSET(G928,1-U$3,0):G928),"")</f>
        <v/>
      </c>
      <c r="V928" s="85"/>
      <c r="W928" s="93"/>
      <c r="X928" s="146">
        <f t="shared" ca="1" si="76"/>
        <v>-1</v>
      </c>
      <c r="Y928" s="92"/>
      <c r="Z928" s="81"/>
      <c r="AA928" s="65"/>
      <c r="AB928" s="103"/>
      <c r="AC928" s="103"/>
      <c r="AD928" s="103"/>
      <c r="AE928" s="65"/>
      <c r="AF928" s="81"/>
      <c r="AG928" s="65"/>
      <c r="AH928" s="65"/>
      <c r="AI928" s="81"/>
      <c r="AJ928" s="65"/>
      <c r="AK928" s="103"/>
      <c r="AL928" s="103"/>
      <c r="AM928" s="103"/>
      <c r="AN928" s="65"/>
      <c r="AO928" s="81"/>
      <c r="AP928" s="65"/>
      <c r="AQ928" s="64"/>
    </row>
    <row r="929" spans="1:43" ht="18" customHeight="1">
      <c r="A929" s="46"/>
      <c r="B929" s="47"/>
      <c r="C929" s="48"/>
      <c r="D929" s="46"/>
      <c r="E929" s="46"/>
      <c r="F929" s="46"/>
      <c r="G929" s="46"/>
      <c r="H929" s="57" t="str">
        <f ca="1">IF(AND(COUNT(OFFSET(G929,1-H$3,0):G929)&lt;&gt;H$3),"",IF(AND(COUNT(OFFSET(G929,1-H$3,0):G929)=H$3,H928=""),AVERAGE(OFFSET(G929,1-H$3,0):G929),IF(COUNT(H928=1),H928+2/(H$3+1)*(G929-H928))))</f>
        <v/>
      </c>
      <c r="I929" s="57" t="str">
        <f ca="1">IF(AND(COUNT(OFFSET(G929,1-I$3,0):G929)&lt;&gt;I$3),"",IF(AND(COUNT(OFFSET(G929,1-I$3,0):G929)=I$3,I928=""),AVERAGE(OFFSET(G929,1-I$3,0):G929),IF(COUNT(I928=1),I928+2/(I$3+1)*(G929-I928))))</f>
        <v/>
      </c>
      <c r="J929" s="58" t="str">
        <f t="shared" ca="1" si="72"/>
        <v/>
      </c>
      <c r="K929" s="58" t="str">
        <f ca="1">IF(AND(COUNT(OFFSET(J929,1-K$3,0):J929)&lt;&gt;K$3),"",IF(AND(COUNT(OFFSET(J929,1-K$3,0):J929)=K$3,K928=""),AVERAGE(OFFSET(J929,1-K$3,0):J929),IF(COUNT(K928=1),K928+2/(K$3+1)*(J929-K928))))</f>
        <v/>
      </c>
      <c r="L929" s="82" t="str">
        <f ca="1">IF(OR(ROW()&lt;$L$3+3,E929=""),"",INT(AVERAGE(MAX(OFFSET(E929,1-$L$3,0):E929),MIN(OFFSET(F929,1-$L$3,0):F929))))</f>
        <v/>
      </c>
      <c r="M929" s="82" t="str">
        <f ca="1">IF(OR(ROW()&lt;$M$3+3,E929=""),"",INT(AVERAGE(MAX(OFFSET(E929,1-$M$3,0):E929),MIN(OFFSET(F929,1-$M$3,0):F929))))</f>
        <v/>
      </c>
      <c r="N929" s="65" t="str">
        <f t="shared" ca="1" si="73"/>
        <v/>
      </c>
      <c r="O929" s="102" t="str">
        <f ca="1">IF(ROW()&lt;$O$3+$N$3+3,"",IF(OFFSET(E929,1-$N$3,0)="","",INT(AVERAGE(MAX((OFFSET(E929,1-$O$3,0)):(OFFSET(E929,2-($N$3+$O$3),0))),MIN((OFFSET(F929,1-$O$3,0)):(OFFSET(F929,2-($N$3+$O$3),0)))))))</f>
        <v/>
      </c>
      <c r="P929" s="65" t="str">
        <f t="shared" ca="1" si="75"/>
        <v/>
      </c>
      <c r="Q929" s="93" t="str">
        <f t="shared" ca="1" si="74"/>
        <v/>
      </c>
      <c r="R929" s="90"/>
      <c r="S929" s="65"/>
      <c r="T929" s="65"/>
      <c r="U929" s="145" t="str">
        <f ca="1">IFERROR(AVERAGE(OFFSET(G929,1-U$3,0):G929),"")</f>
        <v/>
      </c>
      <c r="V929" s="85"/>
      <c r="W929" s="93"/>
      <c r="X929" s="146">
        <f t="shared" ca="1" si="76"/>
        <v>-1</v>
      </c>
      <c r="Y929" s="92"/>
      <c r="Z929" s="81"/>
      <c r="AA929" s="65"/>
      <c r="AB929" s="103"/>
      <c r="AC929" s="103"/>
      <c r="AD929" s="103"/>
      <c r="AE929" s="65"/>
      <c r="AF929" s="81"/>
      <c r="AG929" s="65"/>
      <c r="AH929" s="65"/>
      <c r="AI929" s="81"/>
      <c r="AJ929" s="65"/>
      <c r="AK929" s="103"/>
      <c r="AL929" s="103"/>
      <c r="AM929" s="103"/>
      <c r="AN929" s="65"/>
      <c r="AO929" s="81"/>
      <c r="AP929" s="65"/>
      <c r="AQ929" s="64"/>
    </row>
    <row r="930" spans="1:43" ht="18" customHeight="1">
      <c r="A930" s="46"/>
      <c r="B930" s="47"/>
      <c r="C930" s="48"/>
      <c r="D930" s="46"/>
      <c r="E930" s="46"/>
      <c r="F930" s="46"/>
      <c r="G930" s="46"/>
      <c r="H930" s="57" t="str">
        <f ca="1">IF(AND(COUNT(OFFSET(G930,1-H$3,0):G930)&lt;&gt;H$3),"",IF(AND(COUNT(OFFSET(G930,1-H$3,0):G930)=H$3,H929=""),AVERAGE(OFFSET(G930,1-H$3,0):G930),IF(COUNT(H929=1),H929+2/(H$3+1)*(G930-H929))))</f>
        <v/>
      </c>
      <c r="I930" s="57" t="str">
        <f ca="1">IF(AND(COUNT(OFFSET(G930,1-I$3,0):G930)&lt;&gt;I$3),"",IF(AND(COUNT(OFFSET(G930,1-I$3,0):G930)=I$3,I929=""),AVERAGE(OFFSET(G930,1-I$3,0):G930),IF(COUNT(I929=1),I929+2/(I$3+1)*(G930-I929))))</f>
        <v/>
      </c>
      <c r="J930" s="58" t="str">
        <f t="shared" ca="1" si="72"/>
        <v/>
      </c>
      <c r="K930" s="58" t="str">
        <f ca="1">IF(AND(COUNT(OFFSET(J930,1-K$3,0):J930)&lt;&gt;K$3),"",IF(AND(COUNT(OFFSET(J930,1-K$3,0):J930)=K$3,K929=""),AVERAGE(OFFSET(J930,1-K$3,0):J930),IF(COUNT(K929=1),K929+2/(K$3+1)*(J930-K929))))</f>
        <v/>
      </c>
      <c r="L930" s="82" t="str">
        <f ca="1">IF(OR(ROW()&lt;$L$3+3,E930=""),"",INT(AVERAGE(MAX(OFFSET(E930,1-$L$3,0):E930),MIN(OFFSET(F930,1-$L$3,0):F930))))</f>
        <v/>
      </c>
      <c r="M930" s="82" t="str">
        <f ca="1">IF(OR(ROW()&lt;$M$3+3,E930=""),"",INT(AVERAGE(MAX(OFFSET(E930,1-$M$3,0):E930),MIN(OFFSET(F930,1-$M$3,0):F930))))</f>
        <v/>
      </c>
      <c r="N930" s="65" t="str">
        <f t="shared" ca="1" si="73"/>
        <v/>
      </c>
      <c r="O930" s="102" t="str">
        <f ca="1">IF(ROW()&lt;$O$3+$N$3+3,"",IF(OFFSET(E930,1-$N$3,0)="","",INT(AVERAGE(MAX((OFFSET(E930,1-$O$3,0)):(OFFSET(E930,2-($N$3+$O$3),0))),MIN((OFFSET(F930,1-$O$3,0)):(OFFSET(F930,2-($N$3+$O$3),0)))))))</f>
        <v/>
      </c>
      <c r="P930" s="65" t="str">
        <f t="shared" ca="1" si="75"/>
        <v/>
      </c>
      <c r="Q930" s="93" t="str">
        <f t="shared" ca="1" si="74"/>
        <v/>
      </c>
      <c r="R930" s="90"/>
      <c r="S930" s="65"/>
      <c r="T930" s="65"/>
      <c r="U930" s="145" t="str">
        <f ca="1">IFERROR(AVERAGE(OFFSET(G930,1-U$3,0):G930),"")</f>
        <v/>
      </c>
      <c r="V930" s="85"/>
      <c r="W930" s="93"/>
      <c r="X930" s="146">
        <f t="shared" ca="1" si="76"/>
        <v>-1</v>
      </c>
      <c r="Y930" s="92"/>
      <c r="Z930" s="81"/>
      <c r="AA930" s="65"/>
      <c r="AB930" s="103"/>
      <c r="AC930" s="103"/>
      <c r="AD930" s="103"/>
      <c r="AE930" s="65"/>
      <c r="AF930" s="81"/>
      <c r="AG930" s="65"/>
      <c r="AH930" s="65"/>
      <c r="AI930" s="81"/>
      <c r="AJ930" s="65"/>
      <c r="AK930" s="103"/>
      <c r="AL930" s="103"/>
      <c r="AM930" s="103"/>
      <c r="AN930" s="65"/>
      <c r="AO930" s="81"/>
      <c r="AP930" s="65"/>
      <c r="AQ930" s="64"/>
    </row>
    <row r="931" spans="1:43" ht="18" customHeight="1">
      <c r="A931" s="46"/>
      <c r="B931" s="47"/>
      <c r="C931" s="48"/>
      <c r="D931" s="46"/>
      <c r="E931" s="46"/>
      <c r="F931" s="46"/>
      <c r="G931" s="46"/>
      <c r="H931" s="57" t="str">
        <f ca="1">IF(AND(COUNT(OFFSET(G931,1-H$3,0):G931)&lt;&gt;H$3),"",IF(AND(COUNT(OFFSET(G931,1-H$3,0):G931)=H$3,H930=""),AVERAGE(OFFSET(G931,1-H$3,0):G931),IF(COUNT(H930=1),H930+2/(H$3+1)*(G931-H930))))</f>
        <v/>
      </c>
      <c r="I931" s="57" t="str">
        <f ca="1">IF(AND(COUNT(OFFSET(G931,1-I$3,0):G931)&lt;&gt;I$3),"",IF(AND(COUNT(OFFSET(G931,1-I$3,0):G931)=I$3,I930=""),AVERAGE(OFFSET(G931,1-I$3,0):G931),IF(COUNT(I930=1),I930+2/(I$3+1)*(G931-I930))))</f>
        <v/>
      </c>
      <c r="J931" s="58" t="str">
        <f t="shared" ca="1" si="72"/>
        <v/>
      </c>
      <c r="K931" s="58" t="str">
        <f ca="1">IF(AND(COUNT(OFFSET(J931,1-K$3,0):J931)&lt;&gt;K$3),"",IF(AND(COUNT(OFFSET(J931,1-K$3,0):J931)=K$3,K930=""),AVERAGE(OFFSET(J931,1-K$3,0):J931),IF(COUNT(K930=1),K930+2/(K$3+1)*(J931-K930))))</f>
        <v/>
      </c>
      <c r="L931" s="82" t="str">
        <f ca="1">IF(OR(ROW()&lt;$L$3+3,E931=""),"",INT(AVERAGE(MAX(OFFSET(E931,1-$L$3,0):E931),MIN(OFFSET(F931,1-$L$3,0):F931))))</f>
        <v/>
      </c>
      <c r="M931" s="82" t="str">
        <f ca="1">IF(OR(ROW()&lt;$M$3+3,E931=""),"",INT(AVERAGE(MAX(OFFSET(E931,1-$M$3,0):E931),MIN(OFFSET(F931,1-$M$3,0):F931))))</f>
        <v/>
      </c>
      <c r="N931" s="65" t="str">
        <f t="shared" ca="1" si="73"/>
        <v/>
      </c>
      <c r="O931" s="102" t="str">
        <f ca="1">IF(ROW()&lt;$O$3+$N$3+3,"",IF(OFFSET(E931,1-$N$3,0)="","",INT(AVERAGE(MAX((OFFSET(E931,1-$O$3,0)):(OFFSET(E931,2-($N$3+$O$3),0))),MIN((OFFSET(F931,1-$O$3,0)):(OFFSET(F931,2-($N$3+$O$3),0)))))))</f>
        <v/>
      </c>
      <c r="P931" s="65" t="str">
        <f t="shared" ca="1" si="75"/>
        <v/>
      </c>
      <c r="Q931" s="93" t="str">
        <f t="shared" ca="1" si="74"/>
        <v/>
      </c>
      <c r="R931" s="90"/>
      <c r="S931" s="65"/>
      <c r="T931" s="65"/>
      <c r="U931" s="145" t="str">
        <f ca="1">IFERROR(AVERAGE(OFFSET(G931,1-U$3,0):G931),"")</f>
        <v/>
      </c>
      <c r="V931" s="85"/>
      <c r="W931" s="93"/>
      <c r="X931" s="146">
        <f t="shared" ca="1" si="76"/>
        <v>-1</v>
      </c>
      <c r="Y931" s="92"/>
      <c r="Z931" s="81"/>
      <c r="AA931" s="65"/>
      <c r="AB931" s="103"/>
      <c r="AC931" s="103"/>
      <c r="AD931" s="103"/>
      <c r="AE931" s="65"/>
      <c r="AF931" s="81"/>
      <c r="AG931" s="65"/>
      <c r="AH931" s="65"/>
      <c r="AI931" s="81"/>
      <c r="AJ931" s="65"/>
      <c r="AK931" s="103"/>
      <c r="AL931" s="103"/>
      <c r="AM931" s="103"/>
      <c r="AN931" s="65"/>
      <c r="AO931" s="81"/>
      <c r="AP931" s="65"/>
      <c r="AQ931" s="64"/>
    </row>
    <row r="932" spans="1:43" ht="18" customHeight="1">
      <c r="A932" s="46"/>
      <c r="B932" s="47"/>
      <c r="C932" s="48"/>
      <c r="D932" s="46"/>
      <c r="E932" s="46"/>
      <c r="F932" s="46"/>
      <c r="G932" s="46"/>
      <c r="H932" s="57" t="str">
        <f ca="1">IF(AND(COUNT(OFFSET(G932,1-H$3,0):G932)&lt;&gt;H$3),"",IF(AND(COUNT(OFFSET(G932,1-H$3,0):G932)=H$3,H931=""),AVERAGE(OFFSET(G932,1-H$3,0):G932),IF(COUNT(H931=1),H931+2/(H$3+1)*(G932-H931))))</f>
        <v/>
      </c>
      <c r="I932" s="57" t="str">
        <f ca="1">IF(AND(COUNT(OFFSET(G932,1-I$3,0):G932)&lt;&gt;I$3),"",IF(AND(COUNT(OFFSET(G932,1-I$3,0):G932)=I$3,I931=""),AVERAGE(OFFSET(G932,1-I$3,0):G932),IF(COUNT(I931=1),I931+2/(I$3+1)*(G932-I931))))</f>
        <v/>
      </c>
      <c r="J932" s="58" t="str">
        <f t="shared" ca="1" si="72"/>
        <v/>
      </c>
      <c r="K932" s="58" t="str">
        <f ca="1">IF(AND(COUNT(OFFSET(J932,1-K$3,0):J932)&lt;&gt;K$3),"",IF(AND(COUNT(OFFSET(J932,1-K$3,0):J932)=K$3,K931=""),AVERAGE(OFFSET(J932,1-K$3,0):J932),IF(COUNT(K931=1),K931+2/(K$3+1)*(J932-K931))))</f>
        <v/>
      </c>
      <c r="L932" s="82" t="str">
        <f ca="1">IF(OR(ROW()&lt;$L$3+3,E932=""),"",INT(AVERAGE(MAX(OFFSET(E932,1-$L$3,0):E932),MIN(OFFSET(F932,1-$L$3,0):F932))))</f>
        <v/>
      </c>
      <c r="M932" s="82" t="str">
        <f ca="1">IF(OR(ROW()&lt;$M$3+3,E932=""),"",INT(AVERAGE(MAX(OFFSET(E932,1-$M$3,0):E932),MIN(OFFSET(F932,1-$M$3,0):F932))))</f>
        <v/>
      </c>
      <c r="N932" s="65" t="str">
        <f t="shared" ca="1" si="73"/>
        <v/>
      </c>
      <c r="O932" s="102" t="str">
        <f ca="1">IF(ROW()&lt;$O$3+$N$3+3,"",IF(OFFSET(E932,1-$N$3,0)="","",INT(AVERAGE(MAX((OFFSET(E932,1-$O$3,0)):(OFFSET(E932,2-($N$3+$O$3),0))),MIN((OFFSET(F932,1-$O$3,0)):(OFFSET(F932,2-($N$3+$O$3),0)))))))</f>
        <v/>
      </c>
      <c r="P932" s="65" t="str">
        <f t="shared" ca="1" si="75"/>
        <v/>
      </c>
      <c r="Q932" s="93" t="str">
        <f t="shared" ca="1" si="74"/>
        <v/>
      </c>
      <c r="R932" s="90"/>
      <c r="S932" s="65"/>
      <c r="T932" s="65"/>
      <c r="U932" s="145" t="str">
        <f ca="1">IFERROR(AVERAGE(OFFSET(G932,1-U$3,0):G932),"")</f>
        <v/>
      </c>
      <c r="V932" s="85"/>
      <c r="W932" s="93"/>
      <c r="X932" s="146">
        <f t="shared" ca="1" si="76"/>
        <v>-1</v>
      </c>
      <c r="Y932" s="92"/>
      <c r="Z932" s="81"/>
      <c r="AA932" s="65"/>
      <c r="AB932" s="103"/>
      <c r="AC932" s="103"/>
      <c r="AD932" s="103"/>
      <c r="AE932" s="65"/>
      <c r="AF932" s="81"/>
      <c r="AG932" s="65"/>
      <c r="AH932" s="65"/>
      <c r="AI932" s="81"/>
      <c r="AJ932" s="65"/>
      <c r="AK932" s="103"/>
      <c r="AL932" s="103"/>
      <c r="AM932" s="103"/>
      <c r="AN932" s="65"/>
      <c r="AO932" s="81"/>
      <c r="AP932" s="65"/>
      <c r="AQ932" s="64"/>
    </row>
    <row r="933" spans="1:43" ht="18" customHeight="1">
      <c r="A933" s="46"/>
      <c r="B933" s="47"/>
      <c r="C933" s="48"/>
      <c r="D933" s="46"/>
      <c r="E933" s="46"/>
      <c r="F933" s="46"/>
      <c r="G933" s="46"/>
      <c r="H933" s="57" t="str">
        <f ca="1">IF(AND(COUNT(OFFSET(G933,1-H$3,0):G933)&lt;&gt;H$3),"",IF(AND(COUNT(OFFSET(G933,1-H$3,0):G933)=H$3,H932=""),AVERAGE(OFFSET(G933,1-H$3,0):G933),IF(COUNT(H932=1),H932+2/(H$3+1)*(G933-H932))))</f>
        <v/>
      </c>
      <c r="I933" s="57" t="str">
        <f ca="1">IF(AND(COUNT(OFFSET(G933,1-I$3,0):G933)&lt;&gt;I$3),"",IF(AND(COUNT(OFFSET(G933,1-I$3,0):G933)=I$3,I932=""),AVERAGE(OFFSET(G933,1-I$3,0):G933),IF(COUNT(I932=1),I932+2/(I$3+1)*(G933-I932))))</f>
        <v/>
      </c>
      <c r="J933" s="58" t="str">
        <f t="shared" ca="1" si="72"/>
        <v/>
      </c>
      <c r="K933" s="58" t="str">
        <f ca="1">IF(AND(COUNT(OFFSET(J933,1-K$3,0):J933)&lt;&gt;K$3),"",IF(AND(COUNT(OFFSET(J933,1-K$3,0):J933)=K$3,K932=""),AVERAGE(OFFSET(J933,1-K$3,0):J933),IF(COUNT(K932=1),K932+2/(K$3+1)*(J933-K932))))</f>
        <v/>
      </c>
      <c r="L933" s="82" t="str">
        <f ca="1">IF(OR(ROW()&lt;$L$3+3,E933=""),"",INT(AVERAGE(MAX(OFFSET(E933,1-$L$3,0):E933),MIN(OFFSET(F933,1-$L$3,0):F933))))</f>
        <v/>
      </c>
      <c r="M933" s="82" t="str">
        <f ca="1">IF(OR(ROW()&lt;$M$3+3,E933=""),"",INT(AVERAGE(MAX(OFFSET(E933,1-$M$3,0):E933),MIN(OFFSET(F933,1-$M$3,0):F933))))</f>
        <v/>
      </c>
      <c r="N933" s="65" t="str">
        <f t="shared" ca="1" si="73"/>
        <v/>
      </c>
      <c r="O933" s="102" t="str">
        <f ca="1">IF(ROW()&lt;$O$3+$N$3+3,"",IF(OFFSET(E933,1-$N$3,0)="","",INT(AVERAGE(MAX((OFFSET(E933,1-$O$3,0)):(OFFSET(E933,2-($N$3+$O$3),0))),MIN((OFFSET(F933,1-$O$3,0)):(OFFSET(F933,2-($N$3+$O$3),0)))))))</f>
        <v/>
      </c>
      <c r="P933" s="65" t="str">
        <f t="shared" ca="1" si="75"/>
        <v/>
      </c>
      <c r="Q933" s="93" t="str">
        <f t="shared" ca="1" si="74"/>
        <v/>
      </c>
      <c r="R933" s="90"/>
      <c r="S933" s="65"/>
      <c r="T933" s="65"/>
      <c r="U933" s="145" t="str">
        <f ca="1">IFERROR(AVERAGE(OFFSET(G933,1-U$3,0):G933),"")</f>
        <v/>
      </c>
      <c r="V933" s="85"/>
      <c r="W933" s="93"/>
      <c r="X933" s="146">
        <f t="shared" ca="1" si="76"/>
        <v>-1</v>
      </c>
      <c r="Y933" s="92"/>
      <c r="Z933" s="81"/>
      <c r="AA933" s="65"/>
      <c r="AB933" s="103"/>
      <c r="AC933" s="103"/>
      <c r="AD933" s="103"/>
      <c r="AE933" s="65"/>
      <c r="AF933" s="81"/>
      <c r="AG933" s="65"/>
      <c r="AH933" s="65"/>
      <c r="AI933" s="81"/>
      <c r="AJ933" s="65"/>
      <c r="AK933" s="103"/>
      <c r="AL933" s="103"/>
      <c r="AM933" s="103"/>
      <c r="AN933" s="65"/>
      <c r="AO933" s="81"/>
      <c r="AP933" s="65"/>
      <c r="AQ933" s="64"/>
    </row>
    <row r="934" spans="1:43" ht="18" customHeight="1">
      <c r="A934" s="46"/>
      <c r="B934" s="47"/>
      <c r="C934" s="48"/>
      <c r="D934" s="46"/>
      <c r="E934" s="46"/>
      <c r="F934" s="46"/>
      <c r="G934" s="46"/>
      <c r="H934" s="57" t="str">
        <f ca="1">IF(AND(COUNT(OFFSET(G934,1-H$3,0):G934)&lt;&gt;H$3),"",IF(AND(COUNT(OFFSET(G934,1-H$3,0):G934)=H$3,H933=""),AVERAGE(OFFSET(G934,1-H$3,0):G934),IF(COUNT(H933=1),H933+2/(H$3+1)*(G934-H933))))</f>
        <v/>
      </c>
      <c r="I934" s="57" t="str">
        <f ca="1">IF(AND(COUNT(OFFSET(G934,1-I$3,0):G934)&lt;&gt;I$3),"",IF(AND(COUNT(OFFSET(G934,1-I$3,0):G934)=I$3,I933=""),AVERAGE(OFFSET(G934,1-I$3,0):G934),IF(COUNT(I933=1),I933+2/(I$3+1)*(G934-I933))))</f>
        <v/>
      </c>
      <c r="J934" s="58" t="str">
        <f t="shared" ca="1" si="72"/>
        <v/>
      </c>
      <c r="K934" s="58" t="str">
        <f ca="1">IF(AND(COUNT(OFFSET(J934,1-K$3,0):J934)&lt;&gt;K$3),"",IF(AND(COUNT(OFFSET(J934,1-K$3,0):J934)=K$3,K933=""),AVERAGE(OFFSET(J934,1-K$3,0):J934),IF(COUNT(K933=1),K933+2/(K$3+1)*(J934-K933))))</f>
        <v/>
      </c>
      <c r="L934" s="82" t="str">
        <f ca="1">IF(OR(ROW()&lt;$L$3+3,E934=""),"",INT(AVERAGE(MAX(OFFSET(E934,1-$L$3,0):E934),MIN(OFFSET(F934,1-$L$3,0):F934))))</f>
        <v/>
      </c>
      <c r="M934" s="82" t="str">
        <f ca="1">IF(OR(ROW()&lt;$M$3+3,E934=""),"",INT(AVERAGE(MAX(OFFSET(E934,1-$M$3,0):E934),MIN(OFFSET(F934,1-$M$3,0):F934))))</f>
        <v/>
      </c>
      <c r="N934" s="65" t="str">
        <f t="shared" ca="1" si="73"/>
        <v/>
      </c>
      <c r="O934" s="102" t="str">
        <f ca="1">IF(ROW()&lt;$O$3+$N$3+3,"",IF(OFFSET(E934,1-$N$3,0)="","",INT(AVERAGE(MAX((OFFSET(E934,1-$O$3,0)):(OFFSET(E934,2-($N$3+$O$3),0))),MIN((OFFSET(F934,1-$O$3,0)):(OFFSET(F934,2-($N$3+$O$3),0)))))))</f>
        <v/>
      </c>
      <c r="P934" s="65" t="str">
        <f t="shared" ca="1" si="75"/>
        <v/>
      </c>
      <c r="Q934" s="93" t="str">
        <f t="shared" ca="1" si="74"/>
        <v/>
      </c>
      <c r="R934" s="90"/>
      <c r="S934" s="65"/>
      <c r="T934" s="65"/>
      <c r="U934" s="145" t="str">
        <f ca="1">IFERROR(AVERAGE(OFFSET(G934,1-U$3,0):G934),"")</f>
        <v/>
      </c>
      <c r="V934" s="85"/>
      <c r="W934" s="93"/>
      <c r="X934" s="146">
        <f t="shared" ca="1" si="76"/>
        <v>-1</v>
      </c>
      <c r="Y934" s="92"/>
      <c r="Z934" s="81"/>
      <c r="AA934" s="65"/>
      <c r="AB934" s="103"/>
      <c r="AC934" s="103"/>
      <c r="AD934" s="103"/>
      <c r="AE934" s="65"/>
      <c r="AF934" s="81"/>
      <c r="AG934" s="65"/>
      <c r="AH934" s="65"/>
      <c r="AI934" s="81"/>
      <c r="AJ934" s="65"/>
      <c r="AK934" s="103"/>
      <c r="AL934" s="103"/>
      <c r="AM934" s="103"/>
      <c r="AN934" s="65"/>
      <c r="AO934" s="81"/>
      <c r="AP934" s="65"/>
      <c r="AQ934" s="64"/>
    </row>
    <row r="935" spans="1:43" ht="18" customHeight="1">
      <c r="A935" s="46"/>
      <c r="B935" s="47"/>
      <c r="C935" s="48"/>
      <c r="D935" s="46"/>
      <c r="E935" s="46"/>
      <c r="F935" s="46"/>
      <c r="G935" s="46"/>
      <c r="H935" s="57" t="str">
        <f ca="1">IF(AND(COUNT(OFFSET(G935,1-H$3,0):G935)&lt;&gt;H$3),"",IF(AND(COUNT(OFFSET(G935,1-H$3,0):G935)=H$3,H934=""),AVERAGE(OFFSET(G935,1-H$3,0):G935),IF(COUNT(H934=1),H934+2/(H$3+1)*(G935-H934))))</f>
        <v/>
      </c>
      <c r="I935" s="57" t="str">
        <f ca="1">IF(AND(COUNT(OFFSET(G935,1-I$3,0):G935)&lt;&gt;I$3),"",IF(AND(COUNT(OFFSET(G935,1-I$3,0):G935)=I$3,I934=""),AVERAGE(OFFSET(G935,1-I$3,0):G935),IF(COUNT(I934=1),I934+2/(I$3+1)*(G935-I934))))</f>
        <v/>
      </c>
      <c r="J935" s="58" t="str">
        <f t="shared" ca="1" si="72"/>
        <v/>
      </c>
      <c r="K935" s="58" t="str">
        <f ca="1">IF(AND(COUNT(OFFSET(J935,1-K$3,0):J935)&lt;&gt;K$3),"",IF(AND(COUNT(OFFSET(J935,1-K$3,0):J935)=K$3,K934=""),AVERAGE(OFFSET(J935,1-K$3,0):J935),IF(COUNT(K934=1),K934+2/(K$3+1)*(J935-K934))))</f>
        <v/>
      </c>
      <c r="L935" s="82" t="str">
        <f ca="1">IF(OR(ROW()&lt;$L$3+3,E935=""),"",INT(AVERAGE(MAX(OFFSET(E935,1-$L$3,0):E935),MIN(OFFSET(F935,1-$L$3,0):F935))))</f>
        <v/>
      </c>
      <c r="M935" s="82" t="str">
        <f ca="1">IF(OR(ROW()&lt;$M$3+3,E935=""),"",INT(AVERAGE(MAX(OFFSET(E935,1-$M$3,0):E935),MIN(OFFSET(F935,1-$M$3,0):F935))))</f>
        <v/>
      </c>
      <c r="N935" s="65" t="str">
        <f t="shared" ca="1" si="73"/>
        <v/>
      </c>
      <c r="O935" s="102" t="str">
        <f ca="1">IF(ROW()&lt;$O$3+$N$3+3,"",IF(OFFSET(E935,1-$N$3,0)="","",INT(AVERAGE(MAX((OFFSET(E935,1-$O$3,0)):(OFFSET(E935,2-($N$3+$O$3),0))),MIN((OFFSET(F935,1-$O$3,0)):(OFFSET(F935,2-($N$3+$O$3),0)))))))</f>
        <v/>
      </c>
      <c r="P935" s="65" t="str">
        <f t="shared" ca="1" si="75"/>
        <v/>
      </c>
      <c r="Q935" s="93" t="str">
        <f t="shared" ca="1" si="74"/>
        <v/>
      </c>
      <c r="R935" s="90"/>
      <c r="S935" s="65"/>
      <c r="T935" s="65"/>
      <c r="U935" s="145" t="str">
        <f ca="1">IFERROR(AVERAGE(OFFSET(G935,1-U$3,0):G935),"")</f>
        <v/>
      </c>
      <c r="V935" s="85"/>
      <c r="W935" s="93"/>
      <c r="X935" s="146">
        <f t="shared" ca="1" si="76"/>
        <v>-1</v>
      </c>
      <c r="Y935" s="92"/>
      <c r="Z935" s="81"/>
      <c r="AA935" s="65"/>
      <c r="AB935" s="103"/>
      <c r="AC935" s="103"/>
      <c r="AD935" s="103"/>
      <c r="AE935" s="65"/>
      <c r="AF935" s="81"/>
      <c r="AG935" s="65"/>
      <c r="AH935" s="65"/>
      <c r="AI935" s="81"/>
      <c r="AJ935" s="65"/>
      <c r="AK935" s="103"/>
      <c r="AL935" s="103"/>
      <c r="AM935" s="103"/>
      <c r="AN935" s="65"/>
      <c r="AO935" s="81"/>
      <c r="AP935" s="65"/>
      <c r="AQ935" s="64"/>
    </row>
    <row r="936" spans="1:43" ht="18" customHeight="1">
      <c r="A936" s="46"/>
      <c r="B936" s="47"/>
      <c r="C936" s="48"/>
      <c r="D936" s="46"/>
      <c r="E936" s="46"/>
      <c r="F936" s="46"/>
      <c r="G936" s="46"/>
      <c r="H936" s="57" t="str">
        <f ca="1">IF(AND(COUNT(OFFSET(G936,1-H$3,0):G936)&lt;&gt;H$3),"",IF(AND(COUNT(OFFSET(G936,1-H$3,0):G936)=H$3,H935=""),AVERAGE(OFFSET(G936,1-H$3,0):G936),IF(COUNT(H935=1),H935+2/(H$3+1)*(G936-H935))))</f>
        <v/>
      </c>
      <c r="I936" s="57" t="str">
        <f ca="1">IF(AND(COUNT(OFFSET(G936,1-I$3,0):G936)&lt;&gt;I$3),"",IF(AND(COUNT(OFFSET(G936,1-I$3,0):G936)=I$3,I935=""),AVERAGE(OFFSET(G936,1-I$3,0):G936),IF(COUNT(I935=1),I935+2/(I$3+1)*(G936-I935))))</f>
        <v/>
      </c>
      <c r="J936" s="58" t="str">
        <f t="shared" ca="1" si="72"/>
        <v/>
      </c>
      <c r="K936" s="58" t="str">
        <f ca="1">IF(AND(COUNT(OFFSET(J936,1-K$3,0):J936)&lt;&gt;K$3),"",IF(AND(COUNT(OFFSET(J936,1-K$3,0):J936)=K$3,K935=""),AVERAGE(OFFSET(J936,1-K$3,0):J936),IF(COUNT(K935=1),K935+2/(K$3+1)*(J936-K935))))</f>
        <v/>
      </c>
      <c r="L936" s="82" t="str">
        <f ca="1">IF(OR(ROW()&lt;$L$3+3,E936=""),"",INT(AVERAGE(MAX(OFFSET(E936,1-$L$3,0):E936),MIN(OFFSET(F936,1-$L$3,0):F936))))</f>
        <v/>
      </c>
      <c r="M936" s="82" t="str">
        <f ca="1">IF(OR(ROW()&lt;$M$3+3,E936=""),"",INT(AVERAGE(MAX(OFFSET(E936,1-$M$3,0):E936),MIN(OFFSET(F936,1-$M$3,0):F936))))</f>
        <v/>
      </c>
      <c r="N936" s="65" t="str">
        <f t="shared" ca="1" si="73"/>
        <v/>
      </c>
      <c r="O936" s="102" t="str">
        <f ca="1">IF(ROW()&lt;$O$3+$N$3+3,"",IF(OFFSET(E936,1-$N$3,0)="","",INT(AVERAGE(MAX((OFFSET(E936,1-$O$3,0)):(OFFSET(E936,2-($N$3+$O$3),0))),MIN((OFFSET(F936,1-$O$3,0)):(OFFSET(F936,2-($N$3+$O$3),0)))))))</f>
        <v/>
      </c>
      <c r="P936" s="65" t="str">
        <f t="shared" ca="1" si="75"/>
        <v/>
      </c>
      <c r="Q936" s="93" t="str">
        <f t="shared" ca="1" si="74"/>
        <v/>
      </c>
      <c r="R936" s="90"/>
      <c r="S936" s="65"/>
      <c r="T936" s="65"/>
      <c r="U936" s="145" t="str">
        <f ca="1">IFERROR(AVERAGE(OFFSET(G936,1-U$3,0):G936),"")</f>
        <v/>
      </c>
      <c r="V936" s="85"/>
      <c r="W936" s="93"/>
      <c r="X936" s="146">
        <f t="shared" ca="1" si="76"/>
        <v>-1</v>
      </c>
      <c r="Y936" s="92"/>
      <c r="Z936" s="81"/>
      <c r="AA936" s="65"/>
      <c r="AB936" s="103"/>
      <c r="AC936" s="103"/>
      <c r="AD936" s="103"/>
      <c r="AE936" s="65"/>
      <c r="AF936" s="81"/>
      <c r="AG936" s="65"/>
      <c r="AH936" s="65"/>
      <c r="AI936" s="81"/>
      <c r="AJ936" s="65"/>
      <c r="AK936" s="103"/>
      <c r="AL936" s="103"/>
      <c r="AM936" s="103"/>
      <c r="AN936" s="65"/>
      <c r="AO936" s="81"/>
      <c r="AP936" s="65"/>
      <c r="AQ936" s="64"/>
    </row>
    <row r="937" spans="1:43" ht="18" customHeight="1">
      <c r="A937" s="46"/>
      <c r="B937" s="47"/>
      <c r="C937" s="48"/>
      <c r="D937" s="46"/>
      <c r="E937" s="46"/>
      <c r="F937" s="46"/>
      <c r="G937" s="46"/>
      <c r="H937" s="57" t="str">
        <f ca="1">IF(AND(COUNT(OFFSET(G937,1-H$3,0):G937)&lt;&gt;H$3),"",IF(AND(COUNT(OFFSET(G937,1-H$3,0):G937)=H$3,H936=""),AVERAGE(OFFSET(G937,1-H$3,0):G937),IF(COUNT(H936=1),H936+2/(H$3+1)*(G937-H936))))</f>
        <v/>
      </c>
      <c r="I937" s="57" t="str">
        <f ca="1">IF(AND(COUNT(OFFSET(G937,1-I$3,0):G937)&lt;&gt;I$3),"",IF(AND(COUNT(OFFSET(G937,1-I$3,0):G937)=I$3,I936=""),AVERAGE(OFFSET(G937,1-I$3,0):G937),IF(COUNT(I936=1),I936+2/(I$3+1)*(G937-I936))))</f>
        <v/>
      </c>
      <c r="J937" s="58" t="str">
        <f t="shared" ca="1" si="72"/>
        <v/>
      </c>
      <c r="K937" s="58" t="str">
        <f ca="1">IF(AND(COUNT(OFFSET(J937,1-K$3,0):J937)&lt;&gt;K$3),"",IF(AND(COUNT(OFFSET(J937,1-K$3,0):J937)=K$3,K936=""),AVERAGE(OFFSET(J937,1-K$3,0):J937),IF(COUNT(K936=1),K936+2/(K$3+1)*(J937-K936))))</f>
        <v/>
      </c>
      <c r="L937" s="82" t="str">
        <f ca="1">IF(OR(ROW()&lt;$L$3+3,E937=""),"",INT(AVERAGE(MAX(OFFSET(E937,1-$L$3,0):E937),MIN(OFFSET(F937,1-$L$3,0):F937))))</f>
        <v/>
      </c>
      <c r="M937" s="82" t="str">
        <f ca="1">IF(OR(ROW()&lt;$M$3+3,E937=""),"",INT(AVERAGE(MAX(OFFSET(E937,1-$M$3,0):E937),MIN(OFFSET(F937,1-$M$3,0):F937))))</f>
        <v/>
      </c>
      <c r="N937" s="65" t="str">
        <f t="shared" ca="1" si="73"/>
        <v/>
      </c>
      <c r="O937" s="102" t="str">
        <f ca="1">IF(ROW()&lt;$O$3+$N$3+3,"",IF(OFFSET(E937,1-$N$3,0)="","",INT(AVERAGE(MAX((OFFSET(E937,1-$O$3,0)):(OFFSET(E937,2-($N$3+$O$3),0))),MIN((OFFSET(F937,1-$O$3,0)):(OFFSET(F937,2-($N$3+$O$3),0)))))))</f>
        <v/>
      </c>
      <c r="P937" s="65" t="str">
        <f t="shared" ca="1" si="75"/>
        <v/>
      </c>
      <c r="Q937" s="93" t="str">
        <f t="shared" ca="1" si="74"/>
        <v/>
      </c>
      <c r="R937" s="90"/>
      <c r="S937" s="65"/>
      <c r="T937" s="65"/>
      <c r="U937" s="145" t="str">
        <f ca="1">IFERROR(AVERAGE(OFFSET(G937,1-U$3,0):G937),"")</f>
        <v/>
      </c>
      <c r="V937" s="85"/>
      <c r="W937" s="93"/>
      <c r="X937" s="146">
        <f t="shared" ca="1" si="76"/>
        <v>-1</v>
      </c>
      <c r="Y937" s="92"/>
      <c r="Z937" s="81"/>
      <c r="AA937" s="65"/>
      <c r="AB937" s="103"/>
      <c r="AC937" s="103"/>
      <c r="AD937" s="103"/>
      <c r="AE937" s="65"/>
      <c r="AF937" s="81"/>
      <c r="AG937" s="65"/>
      <c r="AH937" s="65"/>
      <c r="AI937" s="81"/>
      <c r="AJ937" s="65"/>
      <c r="AK937" s="103"/>
      <c r="AL937" s="103"/>
      <c r="AM937" s="103"/>
      <c r="AN937" s="65"/>
      <c r="AO937" s="81"/>
      <c r="AP937" s="65"/>
      <c r="AQ937" s="64"/>
    </row>
    <row r="938" spans="1:43" ht="18" customHeight="1">
      <c r="A938" s="46"/>
      <c r="B938" s="47"/>
      <c r="C938" s="48"/>
      <c r="D938" s="46"/>
      <c r="E938" s="46"/>
      <c r="F938" s="46"/>
      <c r="G938" s="46"/>
      <c r="H938" s="57" t="str">
        <f ca="1">IF(AND(COUNT(OFFSET(G938,1-H$3,0):G938)&lt;&gt;H$3),"",IF(AND(COUNT(OFFSET(G938,1-H$3,0):G938)=H$3,H937=""),AVERAGE(OFFSET(G938,1-H$3,0):G938),IF(COUNT(H937=1),H937+2/(H$3+1)*(G938-H937))))</f>
        <v/>
      </c>
      <c r="I938" s="57" t="str">
        <f ca="1">IF(AND(COUNT(OFFSET(G938,1-I$3,0):G938)&lt;&gt;I$3),"",IF(AND(COUNT(OFFSET(G938,1-I$3,0):G938)=I$3,I937=""),AVERAGE(OFFSET(G938,1-I$3,0):G938),IF(COUNT(I937=1),I937+2/(I$3+1)*(G938-I937))))</f>
        <v/>
      </c>
      <c r="J938" s="58" t="str">
        <f t="shared" ca="1" si="72"/>
        <v/>
      </c>
      <c r="K938" s="58" t="str">
        <f ca="1">IF(AND(COUNT(OFFSET(J938,1-K$3,0):J938)&lt;&gt;K$3),"",IF(AND(COUNT(OFFSET(J938,1-K$3,0):J938)=K$3,K937=""),AVERAGE(OFFSET(J938,1-K$3,0):J938),IF(COUNT(K937=1),K937+2/(K$3+1)*(J938-K937))))</f>
        <v/>
      </c>
      <c r="L938" s="82" t="str">
        <f ca="1">IF(OR(ROW()&lt;$L$3+3,E938=""),"",INT(AVERAGE(MAX(OFFSET(E938,1-$L$3,0):E938),MIN(OFFSET(F938,1-$L$3,0):F938))))</f>
        <v/>
      </c>
      <c r="M938" s="82" t="str">
        <f ca="1">IF(OR(ROW()&lt;$M$3+3,E938=""),"",INT(AVERAGE(MAX(OFFSET(E938,1-$M$3,0):E938),MIN(OFFSET(F938,1-$M$3,0):F938))))</f>
        <v/>
      </c>
      <c r="N938" s="65" t="str">
        <f t="shared" ca="1" si="73"/>
        <v/>
      </c>
      <c r="O938" s="102" t="str">
        <f ca="1">IF(ROW()&lt;$O$3+$N$3+3,"",IF(OFFSET(E938,1-$N$3,0)="","",INT(AVERAGE(MAX((OFFSET(E938,1-$O$3,0)):(OFFSET(E938,2-($N$3+$O$3),0))),MIN((OFFSET(F938,1-$O$3,0)):(OFFSET(F938,2-($N$3+$O$3),0)))))))</f>
        <v/>
      </c>
      <c r="P938" s="65" t="str">
        <f t="shared" ca="1" si="75"/>
        <v/>
      </c>
      <c r="Q938" s="93" t="str">
        <f t="shared" ca="1" si="74"/>
        <v/>
      </c>
      <c r="R938" s="90"/>
      <c r="S938" s="65"/>
      <c r="T938" s="65"/>
      <c r="U938" s="145" t="str">
        <f ca="1">IFERROR(AVERAGE(OFFSET(G938,1-U$3,0):G938),"")</f>
        <v/>
      </c>
      <c r="V938" s="85"/>
      <c r="W938" s="93"/>
      <c r="X938" s="146">
        <f t="shared" ca="1" si="76"/>
        <v>-1</v>
      </c>
      <c r="Y938" s="92"/>
      <c r="Z938" s="81"/>
      <c r="AA938" s="65"/>
      <c r="AB938" s="103"/>
      <c r="AC938" s="103"/>
      <c r="AD938" s="103"/>
      <c r="AE938" s="65"/>
      <c r="AF938" s="81"/>
      <c r="AG938" s="65"/>
      <c r="AH938" s="65"/>
      <c r="AI938" s="81"/>
      <c r="AJ938" s="65"/>
      <c r="AK938" s="103"/>
      <c r="AL938" s="103"/>
      <c r="AM938" s="103"/>
      <c r="AN938" s="65"/>
      <c r="AO938" s="81"/>
      <c r="AP938" s="65"/>
      <c r="AQ938" s="64"/>
    </row>
    <row r="939" spans="1:43" ht="18" customHeight="1">
      <c r="A939" s="46"/>
      <c r="B939" s="47"/>
      <c r="C939" s="48"/>
      <c r="D939" s="46"/>
      <c r="E939" s="46"/>
      <c r="F939" s="46"/>
      <c r="G939" s="46"/>
      <c r="H939" s="57" t="str">
        <f ca="1">IF(AND(COUNT(OFFSET(G939,1-H$3,0):G939)&lt;&gt;H$3),"",IF(AND(COUNT(OFFSET(G939,1-H$3,0):G939)=H$3,H938=""),AVERAGE(OFFSET(G939,1-H$3,0):G939),IF(COUNT(H938=1),H938+2/(H$3+1)*(G939-H938))))</f>
        <v/>
      </c>
      <c r="I939" s="57" t="str">
        <f ca="1">IF(AND(COUNT(OFFSET(G939,1-I$3,0):G939)&lt;&gt;I$3),"",IF(AND(COUNT(OFFSET(G939,1-I$3,0):G939)=I$3,I938=""),AVERAGE(OFFSET(G939,1-I$3,0):G939),IF(COUNT(I938=1),I938+2/(I$3+1)*(G939-I938))))</f>
        <v/>
      </c>
      <c r="J939" s="58" t="str">
        <f t="shared" ca="1" si="72"/>
        <v/>
      </c>
      <c r="K939" s="58" t="str">
        <f ca="1">IF(AND(COUNT(OFFSET(J939,1-K$3,0):J939)&lt;&gt;K$3),"",IF(AND(COUNT(OFFSET(J939,1-K$3,0):J939)=K$3,K938=""),AVERAGE(OFFSET(J939,1-K$3,0):J939),IF(COUNT(K938=1),K938+2/(K$3+1)*(J939-K938))))</f>
        <v/>
      </c>
      <c r="L939" s="82" t="str">
        <f ca="1">IF(OR(ROW()&lt;$L$3+3,E939=""),"",INT(AVERAGE(MAX(OFFSET(E939,1-$L$3,0):E939),MIN(OFFSET(F939,1-$L$3,0):F939))))</f>
        <v/>
      </c>
      <c r="M939" s="82" t="str">
        <f ca="1">IF(OR(ROW()&lt;$M$3+3,E939=""),"",INT(AVERAGE(MAX(OFFSET(E939,1-$M$3,0):E939),MIN(OFFSET(F939,1-$M$3,0):F939))))</f>
        <v/>
      </c>
      <c r="N939" s="65" t="str">
        <f t="shared" ca="1" si="73"/>
        <v/>
      </c>
      <c r="O939" s="102" t="str">
        <f ca="1">IF(ROW()&lt;$O$3+$N$3+3,"",IF(OFFSET(E939,1-$N$3,0)="","",INT(AVERAGE(MAX((OFFSET(E939,1-$O$3,0)):(OFFSET(E939,2-($N$3+$O$3),0))),MIN((OFFSET(F939,1-$O$3,0)):(OFFSET(F939,2-($N$3+$O$3),0)))))))</f>
        <v/>
      </c>
      <c r="P939" s="65" t="str">
        <f t="shared" ca="1" si="75"/>
        <v/>
      </c>
      <c r="Q939" s="93" t="str">
        <f t="shared" ca="1" si="74"/>
        <v/>
      </c>
      <c r="R939" s="90"/>
      <c r="S939" s="65"/>
      <c r="T939" s="65"/>
      <c r="U939" s="145" t="str">
        <f ca="1">IFERROR(AVERAGE(OFFSET(G939,1-U$3,0):G939),"")</f>
        <v/>
      </c>
      <c r="V939" s="85"/>
      <c r="W939" s="93"/>
      <c r="X939" s="146">
        <f t="shared" ca="1" si="76"/>
        <v>-1</v>
      </c>
      <c r="Y939" s="92"/>
      <c r="Z939" s="81"/>
      <c r="AA939" s="65"/>
      <c r="AB939" s="103"/>
      <c r="AC939" s="103"/>
      <c r="AD939" s="103"/>
      <c r="AE939" s="65"/>
      <c r="AF939" s="81"/>
      <c r="AG939" s="65"/>
      <c r="AH939" s="65"/>
      <c r="AI939" s="81"/>
      <c r="AJ939" s="65"/>
      <c r="AK939" s="103"/>
      <c r="AL939" s="103"/>
      <c r="AM939" s="103"/>
      <c r="AN939" s="65"/>
      <c r="AO939" s="81"/>
      <c r="AP939" s="65"/>
      <c r="AQ939" s="64"/>
    </row>
    <row r="940" spans="1:43" ht="18" customHeight="1">
      <c r="A940" s="46"/>
      <c r="B940" s="47"/>
      <c r="C940" s="48"/>
      <c r="D940" s="46"/>
      <c r="E940" s="46"/>
      <c r="F940" s="46"/>
      <c r="G940" s="46"/>
      <c r="H940" s="57" t="str">
        <f ca="1">IF(AND(COUNT(OFFSET(G940,1-H$3,0):G940)&lt;&gt;H$3),"",IF(AND(COUNT(OFFSET(G940,1-H$3,0):G940)=H$3,H939=""),AVERAGE(OFFSET(G940,1-H$3,0):G940),IF(COUNT(H939=1),H939+2/(H$3+1)*(G940-H939))))</f>
        <v/>
      </c>
      <c r="I940" s="57" t="str">
        <f ca="1">IF(AND(COUNT(OFFSET(G940,1-I$3,0):G940)&lt;&gt;I$3),"",IF(AND(COUNT(OFFSET(G940,1-I$3,0):G940)=I$3,I939=""),AVERAGE(OFFSET(G940,1-I$3,0):G940),IF(COUNT(I939=1),I939+2/(I$3+1)*(G940-I939))))</f>
        <v/>
      </c>
      <c r="J940" s="58" t="str">
        <f t="shared" ca="1" si="72"/>
        <v/>
      </c>
      <c r="K940" s="58" t="str">
        <f ca="1">IF(AND(COUNT(OFFSET(J940,1-K$3,0):J940)&lt;&gt;K$3),"",IF(AND(COUNT(OFFSET(J940,1-K$3,0):J940)=K$3,K939=""),AVERAGE(OFFSET(J940,1-K$3,0):J940),IF(COUNT(K939=1),K939+2/(K$3+1)*(J940-K939))))</f>
        <v/>
      </c>
      <c r="L940" s="82" t="str">
        <f ca="1">IF(OR(ROW()&lt;$L$3+3,E940=""),"",INT(AVERAGE(MAX(OFFSET(E940,1-$L$3,0):E940),MIN(OFFSET(F940,1-$L$3,0):F940))))</f>
        <v/>
      </c>
      <c r="M940" s="82" t="str">
        <f ca="1">IF(OR(ROW()&lt;$M$3+3,E940=""),"",INT(AVERAGE(MAX(OFFSET(E940,1-$M$3,0):E940),MIN(OFFSET(F940,1-$M$3,0):F940))))</f>
        <v/>
      </c>
      <c r="N940" s="65" t="str">
        <f t="shared" ca="1" si="73"/>
        <v/>
      </c>
      <c r="O940" s="102" t="str">
        <f ca="1">IF(ROW()&lt;$O$3+$N$3+3,"",IF(OFFSET(E940,1-$N$3,0)="","",INT(AVERAGE(MAX((OFFSET(E940,1-$O$3,0)):(OFFSET(E940,2-($N$3+$O$3),0))),MIN((OFFSET(F940,1-$O$3,0)):(OFFSET(F940,2-($N$3+$O$3),0)))))))</f>
        <v/>
      </c>
      <c r="P940" s="65" t="str">
        <f t="shared" ca="1" si="75"/>
        <v/>
      </c>
      <c r="Q940" s="93" t="str">
        <f t="shared" ca="1" si="74"/>
        <v/>
      </c>
      <c r="R940" s="90"/>
      <c r="S940" s="65"/>
      <c r="T940" s="65"/>
      <c r="U940" s="145" t="str">
        <f ca="1">IFERROR(AVERAGE(OFFSET(G940,1-U$3,0):G940),"")</f>
        <v/>
      </c>
      <c r="V940" s="85"/>
      <c r="W940" s="93"/>
      <c r="X940" s="146">
        <f t="shared" ca="1" si="76"/>
        <v>-1</v>
      </c>
      <c r="Y940" s="92"/>
      <c r="Z940" s="81"/>
      <c r="AA940" s="65"/>
      <c r="AB940" s="103"/>
      <c r="AC940" s="103"/>
      <c r="AD940" s="103"/>
      <c r="AE940" s="65"/>
      <c r="AF940" s="81"/>
      <c r="AG940" s="65"/>
      <c r="AH940" s="65"/>
      <c r="AI940" s="81"/>
      <c r="AJ940" s="65"/>
      <c r="AK940" s="103"/>
      <c r="AL940" s="103"/>
      <c r="AM940" s="103"/>
      <c r="AN940" s="65"/>
      <c r="AO940" s="81"/>
      <c r="AP940" s="65"/>
      <c r="AQ940" s="64"/>
    </row>
    <row r="941" spans="1:43" ht="18" customHeight="1">
      <c r="A941" s="46"/>
      <c r="B941" s="47"/>
      <c r="C941" s="48"/>
      <c r="D941" s="46"/>
      <c r="E941" s="46"/>
      <c r="F941" s="46"/>
      <c r="G941" s="46"/>
      <c r="H941" s="57" t="str">
        <f ca="1">IF(AND(COUNT(OFFSET(G941,1-H$3,0):G941)&lt;&gt;H$3),"",IF(AND(COUNT(OFFSET(G941,1-H$3,0):G941)=H$3,H940=""),AVERAGE(OFFSET(G941,1-H$3,0):G941),IF(COUNT(H940=1),H940+2/(H$3+1)*(G941-H940))))</f>
        <v/>
      </c>
      <c r="I941" s="57" t="str">
        <f ca="1">IF(AND(COUNT(OFFSET(G941,1-I$3,0):G941)&lt;&gt;I$3),"",IF(AND(COUNT(OFFSET(G941,1-I$3,0):G941)=I$3,I940=""),AVERAGE(OFFSET(G941,1-I$3,0):G941),IF(COUNT(I940=1),I940+2/(I$3+1)*(G941-I940))))</f>
        <v/>
      </c>
      <c r="J941" s="58" t="str">
        <f t="shared" ca="1" si="72"/>
        <v/>
      </c>
      <c r="K941" s="58" t="str">
        <f ca="1">IF(AND(COUNT(OFFSET(J941,1-K$3,0):J941)&lt;&gt;K$3),"",IF(AND(COUNT(OFFSET(J941,1-K$3,0):J941)=K$3,K940=""),AVERAGE(OFFSET(J941,1-K$3,0):J941),IF(COUNT(K940=1),K940+2/(K$3+1)*(J941-K940))))</f>
        <v/>
      </c>
      <c r="L941" s="82" t="str">
        <f ca="1">IF(OR(ROW()&lt;$L$3+3,E941=""),"",INT(AVERAGE(MAX(OFFSET(E941,1-$L$3,0):E941),MIN(OFFSET(F941,1-$L$3,0):F941))))</f>
        <v/>
      </c>
      <c r="M941" s="82" t="str">
        <f ca="1">IF(OR(ROW()&lt;$M$3+3,E941=""),"",INT(AVERAGE(MAX(OFFSET(E941,1-$M$3,0):E941),MIN(OFFSET(F941,1-$M$3,0):F941))))</f>
        <v/>
      </c>
      <c r="N941" s="65" t="str">
        <f t="shared" ca="1" si="73"/>
        <v/>
      </c>
      <c r="O941" s="102" t="str">
        <f ca="1">IF(ROW()&lt;$O$3+$N$3+3,"",IF(OFFSET(E941,1-$N$3,0)="","",INT(AVERAGE(MAX((OFFSET(E941,1-$O$3,0)):(OFFSET(E941,2-($N$3+$O$3),0))),MIN((OFFSET(F941,1-$O$3,0)):(OFFSET(F941,2-($N$3+$O$3),0)))))))</f>
        <v/>
      </c>
      <c r="P941" s="65" t="str">
        <f t="shared" ca="1" si="75"/>
        <v/>
      </c>
      <c r="Q941" s="93" t="str">
        <f t="shared" ca="1" si="74"/>
        <v/>
      </c>
      <c r="R941" s="90"/>
      <c r="S941" s="65"/>
      <c r="T941" s="65"/>
      <c r="U941" s="145" t="str">
        <f ca="1">IFERROR(AVERAGE(OFFSET(G941,1-U$3,0):G941),"")</f>
        <v/>
      </c>
      <c r="V941" s="85"/>
      <c r="W941" s="93"/>
      <c r="X941" s="146">
        <f t="shared" ca="1" si="76"/>
        <v>-1</v>
      </c>
      <c r="Y941" s="92"/>
      <c r="Z941" s="81"/>
      <c r="AA941" s="65"/>
      <c r="AB941" s="103"/>
      <c r="AC941" s="103"/>
      <c r="AD941" s="103"/>
      <c r="AE941" s="65"/>
      <c r="AF941" s="81"/>
      <c r="AG941" s="65"/>
      <c r="AH941" s="65"/>
      <c r="AI941" s="81"/>
      <c r="AJ941" s="65"/>
      <c r="AK941" s="103"/>
      <c r="AL941" s="103"/>
      <c r="AM941" s="103"/>
      <c r="AN941" s="65"/>
      <c r="AO941" s="81"/>
      <c r="AP941" s="65"/>
      <c r="AQ941" s="64"/>
    </row>
    <row r="942" spans="1:43" ht="18" customHeight="1">
      <c r="A942" s="46"/>
      <c r="B942" s="47"/>
      <c r="C942" s="48"/>
      <c r="D942" s="46"/>
      <c r="E942" s="46"/>
      <c r="F942" s="46"/>
      <c r="G942" s="46"/>
      <c r="H942" s="57" t="str">
        <f ca="1">IF(AND(COUNT(OFFSET(G942,1-H$3,0):G942)&lt;&gt;H$3),"",IF(AND(COUNT(OFFSET(G942,1-H$3,0):G942)=H$3,H941=""),AVERAGE(OFFSET(G942,1-H$3,0):G942),IF(COUNT(H941=1),H941+2/(H$3+1)*(G942-H941))))</f>
        <v/>
      </c>
      <c r="I942" s="57" t="str">
        <f ca="1">IF(AND(COUNT(OFFSET(G942,1-I$3,0):G942)&lt;&gt;I$3),"",IF(AND(COUNT(OFFSET(G942,1-I$3,0):G942)=I$3,I941=""),AVERAGE(OFFSET(G942,1-I$3,0):G942),IF(COUNT(I941=1),I941+2/(I$3+1)*(G942-I941))))</f>
        <v/>
      </c>
      <c r="J942" s="58" t="str">
        <f t="shared" ca="1" si="72"/>
        <v/>
      </c>
      <c r="K942" s="58" t="str">
        <f ca="1">IF(AND(COUNT(OFFSET(J942,1-K$3,0):J942)&lt;&gt;K$3),"",IF(AND(COUNT(OFFSET(J942,1-K$3,0):J942)=K$3,K941=""),AVERAGE(OFFSET(J942,1-K$3,0):J942),IF(COUNT(K941=1),K941+2/(K$3+1)*(J942-K941))))</f>
        <v/>
      </c>
      <c r="L942" s="82" t="str">
        <f ca="1">IF(OR(ROW()&lt;$L$3+3,E942=""),"",INT(AVERAGE(MAX(OFFSET(E942,1-$L$3,0):E942),MIN(OFFSET(F942,1-$L$3,0):F942))))</f>
        <v/>
      </c>
      <c r="M942" s="82" t="str">
        <f ca="1">IF(OR(ROW()&lt;$M$3+3,E942=""),"",INT(AVERAGE(MAX(OFFSET(E942,1-$M$3,0):E942),MIN(OFFSET(F942,1-$M$3,0):F942))))</f>
        <v/>
      </c>
      <c r="N942" s="65" t="str">
        <f t="shared" ca="1" si="73"/>
        <v/>
      </c>
      <c r="O942" s="102" t="str">
        <f ca="1">IF(ROW()&lt;$O$3+$N$3+3,"",IF(OFFSET(E942,1-$N$3,0)="","",INT(AVERAGE(MAX((OFFSET(E942,1-$O$3,0)):(OFFSET(E942,2-($N$3+$O$3),0))),MIN((OFFSET(F942,1-$O$3,0)):(OFFSET(F942,2-($N$3+$O$3),0)))))))</f>
        <v/>
      </c>
      <c r="P942" s="65" t="str">
        <f t="shared" ca="1" si="75"/>
        <v/>
      </c>
      <c r="Q942" s="93" t="str">
        <f t="shared" ca="1" si="74"/>
        <v/>
      </c>
      <c r="R942" s="90"/>
      <c r="S942" s="65"/>
      <c r="T942" s="65"/>
      <c r="U942" s="145" t="str">
        <f ca="1">IFERROR(AVERAGE(OFFSET(G942,1-U$3,0):G942),"")</f>
        <v/>
      </c>
      <c r="V942" s="85"/>
      <c r="W942" s="93"/>
      <c r="X942" s="146">
        <f t="shared" ca="1" si="76"/>
        <v>-1</v>
      </c>
      <c r="Y942" s="92"/>
      <c r="Z942" s="81"/>
      <c r="AA942" s="65"/>
      <c r="AB942" s="103"/>
      <c r="AC942" s="103"/>
      <c r="AD942" s="103"/>
      <c r="AE942" s="65"/>
      <c r="AF942" s="81"/>
      <c r="AG942" s="65"/>
      <c r="AH942" s="65"/>
      <c r="AI942" s="81"/>
      <c r="AJ942" s="65"/>
      <c r="AK942" s="103"/>
      <c r="AL942" s="103"/>
      <c r="AM942" s="103"/>
      <c r="AN942" s="65"/>
      <c r="AO942" s="81"/>
      <c r="AP942" s="65"/>
      <c r="AQ942" s="64"/>
    </row>
    <row r="943" spans="1:43" ht="18" customHeight="1">
      <c r="A943" s="46"/>
      <c r="B943" s="47"/>
      <c r="C943" s="48"/>
      <c r="D943" s="46"/>
      <c r="E943" s="46"/>
      <c r="F943" s="46"/>
      <c r="G943" s="46"/>
      <c r="H943" s="57" t="str">
        <f ca="1">IF(AND(COUNT(OFFSET(G943,1-H$3,0):G943)&lt;&gt;H$3),"",IF(AND(COUNT(OFFSET(G943,1-H$3,0):G943)=H$3,H942=""),AVERAGE(OFFSET(G943,1-H$3,0):G943),IF(COUNT(H942=1),H942+2/(H$3+1)*(G943-H942))))</f>
        <v/>
      </c>
      <c r="I943" s="57" t="str">
        <f ca="1">IF(AND(COUNT(OFFSET(G943,1-I$3,0):G943)&lt;&gt;I$3),"",IF(AND(COUNT(OFFSET(G943,1-I$3,0):G943)=I$3,I942=""),AVERAGE(OFFSET(G943,1-I$3,0):G943),IF(COUNT(I942=1),I942+2/(I$3+1)*(G943-I942))))</f>
        <v/>
      </c>
      <c r="J943" s="58" t="str">
        <f t="shared" ca="1" si="72"/>
        <v/>
      </c>
      <c r="K943" s="58" t="str">
        <f ca="1">IF(AND(COUNT(OFFSET(J943,1-K$3,0):J943)&lt;&gt;K$3),"",IF(AND(COUNT(OFFSET(J943,1-K$3,0):J943)=K$3,K942=""),AVERAGE(OFFSET(J943,1-K$3,0):J943),IF(COUNT(K942=1),K942+2/(K$3+1)*(J943-K942))))</f>
        <v/>
      </c>
      <c r="L943" s="82" t="str">
        <f ca="1">IF(OR(ROW()&lt;$L$3+3,E943=""),"",INT(AVERAGE(MAX(OFFSET(E943,1-$L$3,0):E943),MIN(OFFSET(F943,1-$L$3,0):F943))))</f>
        <v/>
      </c>
      <c r="M943" s="82" t="str">
        <f ca="1">IF(OR(ROW()&lt;$M$3+3,E943=""),"",INT(AVERAGE(MAX(OFFSET(E943,1-$M$3,0):E943),MIN(OFFSET(F943,1-$M$3,0):F943))))</f>
        <v/>
      </c>
      <c r="N943" s="65" t="str">
        <f t="shared" ca="1" si="73"/>
        <v/>
      </c>
      <c r="O943" s="102" t="str">
        <f ca="1">IF(ROW()&lt;$O$3+$N$3+3,"",IF(OFFSET(E943,1-$N$3,0)="","",INT(AVERAGE(MAX((OFFSET(E943,1-$O$3,0)):(OFFSET(E943,2-($N$3+$O$3),0))),MIN((OFFSET(F943,1-$O$3,0)):(OFFSET(F943,2-($N$3+$O$3),0)))))))</f>
        <v/>
      </c>
      <c r="P943" s="65" t="str">
        <f t="shared" ca="1" si="75"/>
        <v/>
      </c>
      <c r="Q943" s="93" t="str">
        <f t="shared" ca="1" si="74"/>
        <v/>
      </c>
      <c r="R943" s="90"/>
      <c r="S943" s="65"/>
      <c r="T943" s="65"/>
      <c r="U943" s="145" t="str">
        <f ca="1">IFERROR(AVERAGE(OFFSET(G943,1-U$3,0):G943),"")</f>
        <v/>
      </c>
      <c r="V943" s="85"/>
      <c r="W943" s="93"/>
      <c r="X943" s="146">
        <f t="shared" ca="1" si="76"/>
        <v>-1</v>
      </c>
      <c r="Y943" s="92"/>
      <c r="Z943" s="81"/>
      <c r="AA943" s="65"/>
      <c r="AB943" s="103"/>
      <c r="AC943" s="103"/>
      <c r="AD943" s="103"/>
      <c r="AE943" s="65"/>
      <c r="AF943" s="81"/>
      <c r="AG943" s="65"/>
      <c r="AH943" s="65"/>
      <c r="AI943" s="81"/>
      <c r="AJ943" s="65"/>
      <c r="AK943" s="103"/>
      <c r="AL943" s="103"/>
      <c r="AM943" s="103"/>
      <c r="AN943" s="65"/>
      <c r="AO943" s="81"/>
      <c r="AP943" s="65"/>
      <c r="AQ943" s="64"/>
    </row>
    <row r="944" spans="1:43" ht="18" customHeight="1">
      <c r="A944" s="46"/>
      <c r="B944" s="47"/>
      <c r="C944" s="48"/>
      <c r="D944" s="46"/>
      <c r="E944" s="46"/>
      <c r="F944" s="46"/>
      <c r="G944" s="46"/>
      <c r="H944" s="57" t="str">
        <f ca="1">IF(AND(COUNT(OFFSET(G944,1-H$3,0):G944)&lt;&gt;H$3),"",IF(AND(COUNT(OFFSET(G944,1-H$3,0):G944)=H$3,H943=""),AVERAGE(OFFSET(G944,1-H$3,0):G944),IF(COUNT(H943=1),H943+2/(H$3+1)*(G944-H943))))</f>
        <v/>
      </c>
      <c r="I944" s="57" t="str">
        <f ca="1">IF(AND(COUNT(OFFSET(G944,1-I$3,0):G944)&lt;&gt;I$3),"",IF(AND(COUNT(OFFSET(G944,1-I$3,0):G944)=I$3,I943=""),AVERAGE(OFFSET(G944,1-I$3,0):G944),IF(COUNT(I943=1),I943+2/(I$3+1)*(G944-I943))))</f>
        <v/>
      </c>
      <c r="J944" s="58" t="str">
        <f t="shared" ca="1" si="72"/>
        <v/>
      </c>
      <c r="K944" s="58" t="str">
        <f ca="1">IF(AND(COUNT(OFFSET(J944,1-K$3,0):J944)&lt;&gt;K$3),"",IF(AND(COUNT(OFFSET(J944,1-K$3,0):J944)=K$3,K943=""),AVERAGE(OFFSET(J944,1-K$3,0):J944),IF(COUNT(K943=1),K943+2/(K$3+1)*(J944-K943))))</f>
        <v/>
      </c>
      <c r="L944" s="82" t="str">
        <f ca="1">IF(OR(ROW()&lt;$L$3+3,E944=""),"",INT(AVERAGE(MAX(OFFSET(E944,1-$L$3,0):E944),MIN(OFFSET(F944,1-$L$3,0):F944))))</f>
        <v/>
      </c>
      <c r="M944" s="82" t="str">
        <f ca="1">IF(OR(ROW()&lt;$M$3+3,E944=""),"",INT(AVERAGE(MAX(OFFSET(E944,1-$M$3,0):E944),MIN(OFFSET(F944,1-$M$3,0):F944))))</f>
        <v/>
      </c>
      <c r="N944" s="65" t="str">
        <f t="shared" ca="1" si="73"/>
        <v/>
      </c>
      <c r="O944" s="102" t="str">
        <f ca="1">IF(ROW()&lt;$O$3+$N$3+3,"",IF(OFFSET(E944,1-$N$3,0)="","",INT(AVERAGE(MAX((OFFSET(E944,1-$O$3,0)):(OFFSET(E944,2-($N$3+$O$3),0))),MIN((OFFSET(F944,1-$O$3,0)):(OFFSET(F944,2-($N$3+$O$3),0)))))))</f>
        <v/>
      </c>
      <c r="P944" s="65" t="str">
        <f t="shared" ca="1" si="75"/>
        <v/>
      </c>
      <c r="Q944" s="93" t="str">
        <f t="shared" ca="1" si="74"/>
        <v/>
      </c>
      <c r="R944" s="90"/>
      <c r="S944" s="65"/>
      <c r="T944" s="65"/>
      <c r="U944" s="145" t="str">
        <f ca="1">IFERROR(AVERAGE(OFFSET(G944,1-U$3,0):G944),"")</f>
        <v/>
      </c>
      <c r="V944" s="85"/>
      <c r="W944" s="93"/>
      <c r="X944" s="146">
        <f t="shared" ca="1" si="76"/>
        <v>-1</v>
      </c>
      <c r="Y944" s="92"/>
      <c r="Z944" s="81"/>
      <c r="AA944" s="65"/>
      <c r="AB944" s="103"/>
      <c r="AC944" s="103"/>
      <c r="AD944" s="103"/>
      <c r="AE944" s="65"/>
      <c r="AF944" s="81"/>
      <c r="AG944" s="65"/>
      <c r="AH944" s="65"/>
      <c r="AI944" s="81"/>
      <c r="AJ944" s="65"/>
      <c r="AK944" s="103"/>
      <c r="AL944" s="103"/>
      <c r="AM944" s="103"/>
      <c r="AN944" s="65"/>
      <c r="AO944" s="81"/>
      <c r="AP944" s="65"/>
      <c r="AQ944" s="64"/>
    </row>
    <row r="945" spans="1:43" ht="18" customHeight="1">
      <c r="A945" s="46"/>
      <c r="B945" s="47"/>
      <c r="C945" s="48"/>
      <c r="D945" s="46"/>
      <c r="E945" s="46"/>
      <c r="F945" s="46"/>
      <c r="G945" s="46"/>
      <c r="H945" s="57" t="str">
        <f ca="1">IF(AND(COUNT(OFFSET(G945,1-H$3,0):G945)&lt;&gt;H$3),"",IF(AND(COUNT(OFFSET(G945,1-H$3,0):G945)=H$3,H944=""),AVERAGE(OFFSET(G945,1-H$3,0):G945),IF(COUNT(H944=1),H944+2/(H$3+1)*(G945-H944))))</f>
        <v/>
      </c>
      <c r="I945" s="57" t="str">
        <f ca="1">IF(AND(COUNT(OFFSET(G945,1-I$3,0):G945)&lt;&gt;I$3),"",IF(AND(COUNT(OFFSET(G945,1-I$3,0):G945)=I$3,I944=""),AVERAGE(OFFSET(G945,1-I$3,0):G945),IF(COUNT(I944=1),I944+2/(I$3+1)*(G945-I944))))</f>
        <v/>
      </c>
      <c r="J945" s="58" t="str">
        <f t="shared" ca="1" si="72"/>
        <v/>
      </c>
      <c r="K945" s="58" t="str">
        <f ca="1">IF(AND(COUNT(OFFSET(J945,1-K$3,0):J945)&lt;&gt;K$3),"",IF(AND(COUNT(OFFSET(J945,1-K$3,0):J945)=K$3,K944=""),AVERAGE(OFFSET(J945,1-K$3,0):J945),IF(COUNT(K944=1),K944+2/(K$3+1)*(J945-K944))))</f>
        <v/>
      </c>
      <c r="L945" s="82" t="str">
        <f ca="1">IF(OR(ROW()&lt;$L$3+3,E945=""),"",INT(AVERAGE(MAX(OFFSET(E945,1-$L$3,0):E945),MIN(OFFSET(F945,1-$L$3,0):F945))))</f>
        <v/>
      </c>
      <c r="M945" s="82" t="str">
        <f ca="1">IF(OR(ROW()&lt;$M$3+3,E945=""),"",INT(AVERAGE(MAX(OFFSET(E945,1-$M$3,0):E945),MIN(OFFSET(F945,1-$M$3,0):F945))))</f>
        <v/>
      </c>
      <c r="N945" s="65" t="str">
        <f t="shared" ca="1" si="73"/>
        <v/>
      </c>
      <c r="O945" s="102" t="str">
        <f ca="1">IF(ROW()&lt;$O$3+$N$3+3,"",IF(OFFSET(E945,1-$N$3,0)="","",INT(AVERAGE(MAX((OFFSET(E945,1-$O$3,0)):(OFFSET(E945,2-($N$3+$O$3),0))),MIN((OFFSET(F945,1-$O$3,0)):(OFFSET(F945,2-($N$3+$O$3),0)))))))</f>
        <v/>
      </c>
      <c r="P945" s="65" t="str">
        <f t="shared" ca="1" si="75"/>
        <v/>
      </c>
      <c r="Q945" s="93" t="str">
        <f t="shared" ca="1" si="74"/>
        <v/>
      </c>
      <c r="R945" s="90"/>
      <c r="S945" s="65"/>
      <c r="T945" s="65"/>
      <c r="U945" s="145" t="str">
        <f ca="1">IFERROR(AVERAGE(OFFSET(G945,1-U$3,0):G945),"")</f>
        <v/>
      </c>
      <c r="V945" s="85"/>
      <c r="W945" s="93"/>
      <c r="X945" s="146">
        <f t="shared" ca="1" si="76"/>
        <v>-1</v>
      </c>
      <c r="Y945" s="92"/>
      <c r="Z945" s="81"/>
      <c r="AA945" s="65"/>
      <c r="AB945" s="103"/>
      <c r="AC945" s="103"/>
      <c r="AD945" s="103"/>
      <c r="AE945" s="65"/>
      <c r="AF945" s="81"/>
      <c r="AG945" s="65"/>
      <c r="AH945" s="65"/>
      <c r="AI945" s="81"/>
      <c r="AJ945" s="65"/>
      <c r="AK945" s="103"/>
      <c r="AL945" s="103"/>
      <c r="AM945" s="103"/>
      <c r="AN945" s="65"/>
      <c r="AO945" s="81"/>
      <c r="AP945" s="65"/>
      <c r="AQ945" s="64"/>
    </row>
    <row r="946" spans="1:43" ht="18" customHeight="1">
      <c r="A946" s="46"/>
      <c r="B946" s="47"/>
      <c r="C946" s="48"/>
      <c r="D946" s="46"/>
      <c r="E946" s="46"/>
      <c r="F946" s="46"/>
      <c r="G946" s="46"/>
      <c r="H946" s="57" t="str">
        <f ca="1">IF(AND(COUNT(OFFSET(G946,1-H$3,0):G946)&lt;&gt;H$3),"",IF(AND(COUNT(OFFSET(G946,1-H$3,0):G946)=H$3,H945=""),AVERAGE(OFFSET(G946,1-H$3,0):G946),IF(COUNT(H945=1),H945+2/(H$3+1)*(G946-H945))))</f>
        <v/>
      </c>
      <c r="I946" s="57" t="str">
        <f ca="1">IF(AND(COUNT(OFFSET(G946,1-I$3,0):G946)&lt;&gt;I$3),"",IF(AND(COUNT(OFFSET(G946,1-I$3,0):G946)=I$3,I945=""),AVERAGE(OFFSET(G946,1-I$3,0):G946),IF(COUNT(I945=1),I945+2/(I$3+1)*(G946-I945))))</f>
        <v/>
      </c>
      <c r="J946" s="58" t="str">
        <f t="shared" ca="1" si="72"/>
        <v/>
      </c>
      <c r="K946" s="58" t="str">
        <f ca="1">IF(AND(COUNT(OFFSET(J946,1-K$3,0):J946)&lt;&gt;K$3),"",IF(AND(COUNT(OFFSET(J946,1-K$3,0):J946)=K$3,K945=""),AVERAGE(OFFSET(J946,1-K$3,0):J946),IF(COUNT(K945=1),K945+2/(K$3+1)*(J946-K945))))</f>
        <v/>
      </c>
      <c r="L946" s="82" t="str">
        <f ca="1">IF(OR(ROW()&lt;$L$3+3,E946=""),"",INT(AVERAGE(MAX(OFFSET(E946,1-$L$3,0):E946),MIN(OFFSET(F946,1-$L$3,0):F946))))</f>
        <v/>
      </c>
      <c r="M946" s="82" t="str">
        <f ca="1">IF(OR(ROW()&lt;$M$3+3,E946=""),"",INT(AVERAGE(MAX(OFFSET(E946,1-$M$3,0):E946),MIN(OFFSET(F946,1-$M$3,0):F946))))</f>
        <v/>
      </c>
      <c r="N946" s="65" t="str">
        <f t="shared" ca="1" si="73"/>
        <v/>
      </c>
      <c r="O946" s="102" t="str">
        <f ca="1">IF(ROW()&lt;$O$3+$N$3+3,"",IF(OFFSET(E946,1-$N$3,0)="","",INT(AVERAGE(MAX((OFFSET(E946,1-$O$3,0)):(OFFSET(E946,2-($N$3+$O$3),0))),MIN((OFFSET(F946,1-$O$3,0)):(OFFSET(F946,2-($N$3+$O$3),0)))))))</f>
        <v/>
      </c>
      <c r="P946" s="65" t="str">
        <f t="shared" ca="1" si="75"/>
        <v/>
      </c>
      <c r="Q946" s="93" t="str">
        <f t="shared" ca="1" si="74"/>
        <v/>
      </c>
      <c r="R946" s="90"/>
      <c r="S946" s="65"/>
      <c r="T946" s="65"/>
      <c r="U946" s="145" t="str">
        <f ca="1">IFERROR(AVERAGE(OFFSET(G946,1-U$3,0):G946),"")</f>
        <v/>
      </c>
      <c r="V946" s="85"/>
      <c r="W946" s="93"/>
      <c r="X946" s="146">
        <f t="shared" ca="1" si="76"/>
        <v>-1</v>
      </c>
      <c r="Y946" s="92"/>
      <c r="Z946" s="81"/>
      <c r="AA946" s="65"/>
      <c r="AB946" s="103"/>
      <c r="AC946" s="103"/>
      <c r="AD946" s="103"/>
      <c r="AE946" s="65"/>
      <c r="AF946" s="81"/>
      <c r="AG946" s="65"/>
      <c r="AH946" s="65"/>
      <c r="AI946" s="81"/>
      <c r="AJ946" s="65"/>
      <c r="AK946" s="103"/>
      <c r="AL946" s="103"/>
      <c r="AM946" s="103"/>
      <c r="AN946" s="65"/>
      <c r="AO946" s="81"/>
      <c r="AP946" s="65"/>
      <c r="AQ946" s="64"/>
    </row>
    <row r="947" spans="1:43" ht="18" customHeight="1">
      <c r="A947" s="46"/>
      <c r="B947" s="47"/>
      <c r="C947" s="48"/>
      <c r="D947" s="46"/>
      <c r="E947" s="46"/>
      <c r="F947" s="46"/>
      <c r="G947" s="46"/>
      <c r="H947" s="57" t="str">
        <f ca="1">IF(AND(COUNT(OFFSET(G947,1-H$3,0):G947)&lt;&gt;H$3),"",IF(AND(COUNT(OFFSET(G947,1-H$3,0):G947)=H$3,H946=""),AVERAGE(OFFSET(G947,1-H$3,0):G947),IF(COUNT(H946=1),H946+2/(H$3+1)*(G947-H946))))</f>
        <v/>
      </c>
      <c r="I947" s="57" t="str">
        <f ca="1">IF(AND(COUNT(OFFSET(G947,1-I$3,0):G947)&lt;&gt;I$3),"",IF(AND(COUNT(OFFSET(G947,1-I$3,0):G947)=I$3,I946=""),AVERAGE(OFFSET(G947,1-I$3,0):G947),IF(COUNT(I946=1),I946+2/(I$3+1)*(G947-I946))))</f>
        <v/>
      </c>
      <c r="J947" s="58" t="str">
        <f t="shared" ca="1" si="72"/>
        <v/>
      </c>
      <c r="K947" s="58" t="str">
        <f ca="1">IF(AND(COUNT(OFFSET(J947,1-K$3,0):J947)&lt;&gt;K$3),"",IF(AND(COUNT(OFFSET(J947,1-K$3,0):J947)=K$3,K946=""),AVERAGE(OFFSET(J947,1-K$3,0):J947),IF(COUNT(K946=1),K946+2/(K$3+1)*(J947-K946))))</f>
        <v/>
      </c>
      <c r="L947" s="82" t="str">
        <f ca="1">IF(OR(ROW()&lt;$L$3+3,E947=""),"",INT(AVERAGE(MAX(OFFSET(E947,1-$L$3,0):E947),MIN(OFFSET(F947,1-$L$3,0):F947))))</f>
        <v/>
      </c>
      <c r="M947" s="82" t="str">
        <f ca="1">IF(OR(ROW()&lt;$M$3+3,E947=""),"",INT(AVERAGE(MAX(OFFSET(E947,1-$M$3,0):E947),MIN(OFFSET(F947,1-$M$3,0):F947))))</f>
        <v/>
      </c>
      <c r="N947" s="65" t="str">
        <f t="shared" ca="1" si="73"/>
        <v/>
      </c>
      <c r="O947" s="102" t="str">
        <f ca="1">IF(ROW()&lt;$O$3+$N$3+3,"",IF(OFFSET(E947,1-$N$3,0)="","",INT(AVERAGE(MAX((OFFSET(E947,1-$O$3,0)):(OFFSET(E947,2-($N$3+$O$3),0))),MIN((OFFSET(F947,1-$O$3,0)):(OFFSET(F947,2-($N$3+$O$3),0)))))))</f>
        <v/>
      </c>
      <c r="P947" s="65" t="str">
        <f t="shared" ca="1" si="75"/>
        <v/>
      </c>
      <c r="Q947" s="93" t="str">
        <f t="shared" ca="1" si="74"/>
        <v/>
      </c>
      <c r="R947" s="90"/>
      <c r="S947" s="65"/>
      <c r="T947" s="65"/>
      <c r="U947" s="145" t="str">
        <f ca="1">IFERROR(AVERAGE(OFFSET(G947,1-U$3,0):G947),"")</f>
        <v/>
      </c>
      <c r="V947" s="85"/>
      <c r="W947" s="93"/>
      <c r="X947" s="146">
        <f t="shared" ca="1" si="76"/>
        <v>-1</v>
      </c>
      <c r="Y947" s="92"/>
      <c r="Z947" s="81"/>
      <c r="AA947" s="65"/>
      <c r="AB947" s="103"/>
      <c r="AC947" s="103"/>
      <c r="AD947" s="103"/>
      <c r="AE947" s="65"/>
      <c r="AF947" s="81"/>
      <c r="AG947" s="65"/>
      <c r="AH947" s="65"/>
      <c r="AI947" s="81"/>
      <c r="AJ947" s="65"/>
      <c r="AK947" s="103"/>
      <c r="AL947" s="103"/>
      <c r="AM947" s="103"/>
      <c r="AN947" s="65"/>
      <c r="AO947" s="81"/>
      <c r="AP947" s="65"/>
      <c r="AQ947" s="64"/>
    </row>
    <row r="948" spans="1:43" ht="18" customHeight="1">
      <c r="A948" s="46"/>
      <c r="B948" s="47"/>
      <c r="C948" s="48"/>
      <c r="D948" s="46"/>
      <c r="E948" s="46"/>
      <c r="F948" s="46"/>
      <c r="G948" s="46"/>
      <c r="H948" s="57" t="str">
        <f ca="1">IF(AND(COUNT(OFFSET(G948,1-H$3,0):G948)&lt;&gt;H$3),"",IF(AND(COUNT(OFFSET(G948,1-H$3,0):G948)=H$3,H947=""),AVERAGE(OFFSET(G948,1-H$3,0):G948),IF(COUNT(H947=1),H947+2/(H$3+1)*(G948-H947))))</f>
        <v/>
      </c>
      <c r="I948" s="57" t="str">
        <f ca="1">IF(AND(COUNT(OFFSET(G948,1-I$3,0):G948)&lt;&gt;I$3),"",IF(AND(COUNT(OFFSET(G948,1-I$3,0):G948)=I$3,I947=""),AVERAGE(OFFSET(G948,1-I$3,0):G948),IF(COUNT(I947=1),I947+2/(I$3+1)*(G948-I947))))</f>
        <v/>
      </c>
      <c r="J948" s="58" t="str">
        <f t="shared" ca="1" si="72"/>
        <v/>
      </c>
      <c r="K948" s="58" t="str">
        <f ca="1">IF(AND(COUNT(OFFSET(J948,1-K$3,0):J948)&lt;&gt;K$3),"",IF(AND(COUNT(OFFSET(J948,1-K$3,0):J948)=K$3,K947=""),AVERAGE(OFFSET(J948,1-K$3,0):J948),IF(COUNT(K947=1),K947+2/(K$3+1)*(J948-K947))))</f>
        <v/>
      </c>
      <c r="L948" s="82" t="str">
        <f ca="1">IF(OR(ROW()&lt;$L$3+3,E948=""),"",INT(AVERAGE(MAX(OFFSET(E948,1-$L$3,0):E948),MIN(OFFSET(F948,1-$L$3,0):F948))))</f>
        <v/>
      </c>
      <c r="M948" s="82" t="str">
        <f ca="1">IF(OR(ROW()&lt;$M$3+3,E948=""),"",INT(AVERAGE(MAX(OFFSET(E948,1-$M$3,0):E948),MIN(OFFSET(F948,1-$M$3,0):F948))))</f>
        <v/>
      </c>
      <c r="N948" s="65" t="str">
        <f t="shared" ca="1" si="73"/>
        <v/>
      </c>
      <c r="O948" s="102" t="str">
        <f ca="1">IF(ROW()&lt;$O$3+$N$3+3,"",IF(OFFSET(E948,1-$N$3,0)="","",INT(AVERAGE(MAX((OFFSET(E948,1-$O$3,0)):(OFFSET(E948,2-($N$3+$O$3),0))),MIN((OFFSET(F948,1-$O$3,0)):(OFFSET(F948,2-($N$3+$O$3),0)))))))</f>
        <v/>
      </c>
      <c r="P948" s="65" t="str">
        <f t="shared" ca="1" si="75"/>
        <v/>
      </c>
      <c r="Q948" s="93" t="str">
        <f t="shared" ca="1" si="74"/>
        <v/>
      </c>
      <c r="R948" s="90"/>
      <c r="S948" s="65"/>
      <c r="T948" s="65"/>
      <c r="U948" s="145" t="str">
        <f ca="1">IFERROR(AVERAGE(OFFSET(G948,1-U$3,0):G948),"")</f>
        <v/>
      </c>
      <c r="V948" s="85"/>
      <c r="W948" s="93"/>
      <c r="X948" s="146">
        <f t="shared" ca="1" si="76"/>
        <v>-1</v>
      </c>
      <c r="Y948" s="92"/>
      <c r="Z948" s="81"/>
      <c r="AA948" s="65"/>
      <c r="AB948" s="103"/>
      <c r="AC948" s="103"/>
      <c r="AD948" s="103"/>
      <c r="AE948" s="65"/>
      <c r="AF948" s="81"/>
      <c r="AG948" s="65"/>
      <c r="AH948" s="65"/>
      <c r="AI948" s="81"/>
      <c r="AJ948" s="65"/>
      <c r="AK948" s="103"/>
      <c r="AL948" s="103"/>
      <c r="AM948" s="103"/>
      <c r="AN948" s="65"/>
      <c r="AO948" s="81"/>
      <c r="AP948" s="65"/>
      <c r="AQ948" s="64"/>
    </row>
    <row r="949" spans="1:43" ht="18" customHeight="1">
      <c r="A949" s="46"/>
      <c r="B949" s="47"/>
      <c r="C949" s="48"/>
      <c r="D949" s="46"/>
      <c r="E949" s="46"/>
      <c r="F949" s="46"/>
      <c r="G949" s="46"/>
      <c r="H949" s="57" t="str">
        <f ca="1">IF(AND(COUNT(OFFSET(G949,1-H$3,0):G949)&lt;&gt;H$3),"",IF(AND(COUNT(OFFSET(G949,1-H$3,0):G949)=H$3,H948=""),AVERAGE(OFFSET(G949,1-H$3,0):G949),IF(COUNT(H948=1),H948+2/(H$3+1)*(G949-H948))))</f>
        <v/>
      </c>
      <c r="I949" s="57" t="str">
        <f ca="1">IF(AND(COUNT(OFFSET(G949,1-I$3,0):G949)&lt;&gt;I$3),"",IF(AND(COUNT(OFFSET(G949,1-I$3,0):G949)=I$3,I948=""),AVERAGE(OFFSET(G949,1-I$3,0):G949),IF(COUNT(I948=1),I948+2/(I$3+1)*(G949-I948))))</f>
        <v/>
      </c>
      <c r="J949" s="58" t="str">
        <f t="shared" ca="1" si="72"/>
        <v/>
      </c>
      <c r="K949" s="58" t="str">
        <f ca="1">IF(AND(COUNT(OFFSET(J949,1-K$3,0):J949)&lt;&gt;K$3),"",IF(AND(COUNT(OFFSET(J949,1-K$3,0):J949)=K$3,K948=""),AVERAGE(OFFSET(J949,1-K$3,0):J949),IF(COUNT(K948=1),K948+2/(K$3+1)*(J949-K948))))</f>
        <v/>
      </c>
      <c r="L949" s="82" t="str">
        <f ca="1">IF(OR(ROW()&lt;$L$3+3,E949=""),"",INT(AVERAGE(MAX(OFFSET(E949,1-$L$3,0):E949),MIN(OFFSET(F949,1-$L$3,0):F949))))</f>
        <v/>
      </c>
      <c r="M949" s="82" t="str">
        <f ca="1">IF(OR(ROW()&lt;$M$3+3,E949=""),"",INT(AVERAGE(MAX(OFFSET(E949,1-$M$3,0):E949),MIN(OFFSET(F949,1-$M$3,0):F949))))</f>
        <v/>
      </c>
      <c r="N949" s="65" t="str">
        <f t="shared" ca="1" si="73"/>
        <v/>
      </c>
      <c r="O949" s="102" t="str">
        <f ca="1">IF(ROW()&lt;$O$3+$N$3+3,"",IF(OFFSET(E949,1-$N$3,0)="","",INT(AVERAGE(MAX((OFFSET(E949,1-$O$3,0)):(OFFSET(E949,2-($N$3+$O$3),0))),MIN((OFFSET(F949,1-$O$3,0)):(OFFSET(F949,2-($N$3+$O$3),0)))))))</f>
        <v/>
      </c>
      <c r="P949" s="65" t="str">
        <f t="shared" ca="1" si="75"/>
        <v/>
      </c>
      <c r="Q949" s="93" t="str">
        <f t="shared" ca="1" si="74"/>
        <v/>
      </c>
      <c r="R949" s="90"/>
      <c r="S949" s="65"/>
      <c r="T949" s="65"/>
      <c r="U949" s="145" t="str">
        <f ca="1">IFERROR(AVERAGE(OFFSET(G949,1-U$3,0):G949),"")</f>
        <v/>
      </c>
      <c r="V949" s="85"/>
      <c r="W949" s="93"/>
      <c r="X949" s="146">
        <f t="shared" ca="1" si="76"/>
        <v>-1</v>
      </c>
      <c r="Y949" s="92"/>
      <c r="Z949" s="81"/>
      <c r="AA949" s="65"/>
      <c r="AB949" s="103"/>
      <c r="AC949" s="103"/>
      <c r="AD949" s="103"/>
      <c r="AE949" s="65"/>
      <c r="AF949" s="81"/>
      <c r="AG949" s="65"/>
      <c r="AH949" s="65"/>
      <c r="AI949" s="81"/>
      <c r="AJ949" s="65"/>
      <c r="AK949" s="103"/>
      <c r="AL949" s="103"/>
      <c r="AM949" s="103"/>
      <c r="AN949" s="65"/>
      <c r="AO949" s="81"/>
      <c r="AP949" s="65"/>
      <c r="AQ949" s="64"/>
    </row>
    <row r="950" spans="1:43" ht="18" customHeight="1">
      <c r="A950" s="46"/>
      <c r="B950" s="47"/>
      <c r="C950" s="48"/>
      <c r="D950" s="46"/>
      <c r="E950" s="46"/>
      <c r="F950" s="46"/>
      <c r="G950" s="46"/>
      <c r="H950" s="57" t="str">
        <f ca="1">IF(AND(COUNT(OFFSET(G950,1-H$3,0):G950)&lt;&gt;H$3),"",IF(AND(COUNT(OFFSET(G950,1-H$3,0):G950)=H$3,H949=""),AVERAGE(OFFSET(G950,1-H$3,0):G950),IF(COUNT(H949=1),H949+2/(H$3+1)*(G950-H949))))</f>
        <v/>
      </c>
      <c r="I950" s="57" t="str">
        <f ca="1">IF(AND(COUNT(OFFSET(G950,1-I$3,0):G950)&lt;&gt;I$3),"",IF(AND(COUNT(OFFSET(G950,1-I$3,0):G950)=I$3,I949=""),AVERAGE(OFFSET(G950,1-I$3,0):G950),IF(COUNT(I949=1),I949+2/(I$3+1)*(G950-I949))))</f>
        <v/>
      </c>
      <c r="J950" s="58" t="str">
        <f t="shared" ca="1" si="72"/>
        <v/>
      </c>
      <c r="K950" s="58" t="str">
        <f ca="1">IF(AND(COUNT(OFFSET(J950,1-K$3,0):J950)&lt;&gt;K$3),"",IF(AND(COUNT(OFFSET(J950,1-K$3,0):J950)=K$3,K949=""),AVERAGE(OFFSET(J950,1-K$3,0):J950),IF(COUNT(K949=1),K949+2/(K$3+1)*(J950-K949))))</f>
        <v/>
      </c>
      <c r="L950" s="82" t="str">
        <f ca="1">IF(OR(ROW()&lt;$L$3+3,E950=""),"",INT(AVERAGE(MAX(OFFSET(E950,1-$L$3,0):E950),MIN(OFFSET(F950,1-$L$3,0):F950))))</f>
        <v/>
      </c>
      <c r="M950" s="82" t="str">
        <f ca="1">IF(OR(ROW()&lt;$M$3+3,E950=""),"",INT(AVERAGE(MAX(OFFSET(E950,1-$M$3,0):E950),MIN(OFFSET(F950,1-$M$3,0):F950))))</f>
        <v/>
      </c>
      <c r="N950" s="65" t="str">
        <f t="shared" ca="1" si="73"/>
        <v/>
      </c>
      <c r="O950" s="102" t="str">
        <f ca="1">IF(ROW()&lt;$O$3+$N$3+3,"",IF(OFFSET(E950,1-$N$3,0)="","",INT(AVERAGE(MAX((OFFSET(E950,1-$O$3,0)):(OFFSET(E950,2-($N$3+$O$3),0))),MIN((OFFSET(F950,1-$O$3,0)):(OFFSET(F950,2-($N$3+$O$3),0)))))))</f>
        <v/>
      </c>
      <c r="P950" s="65" t="str">
        <f t="shared" ca="1" si="75"/>
        <v/>
      </c>
      <c r="Q950" s="93" t="str">
        <f t="shared" ca="1" si="74"/>
        <v/>
      </c>
      <c r="R950" s="90"/>
      <c r="S950" s="65"/>
      <c r="T950" s="65"/>
      <c r="U950" s="145" t="str">
        <f ca="1">IFERROR(AVERAGE(OFFSET(G950,1-U$3,0):G950),"")</f>
        <v/>
      </c>
      <c r="V950" s="85"/>
      <c r="W950" s="93"/>
      <c r="X950" s="146">
        <f t="shared" ca="1" si="76"/>
        <v>-1</v>
      </c>
      <c r="Y950" s="92"/>
      <c r="Z950" s="81"/>
      <c r="AA950" s="65"/>
      <c r="AB950" s="103"/>
      <c r="AC950" s="103"/>
      <c r="AD950" s="103"/>
      <c r="AE950" s="65"/>
      <c r="AF950" s="81"/>
      <c r="AG950" s="65"/>
      <c r="AH950" s="65"/>
      <c r="AI950" s="81"/>
      <c r="AJ950" s="65"/>
      <c r="AK950" s="103"/>
      <c r="AL950" s="103"/>
      <c r="AM950" s="103"/>
      <c r="AN950" s="65"/>
      <c r="AO950" s="81"/>
      <c r="AP950" s="65"/>
      <c r="AQ950" s="64"/>
    </row>
    <row r="951" spans="1:43" ht="18" customHeight="1">
      <c r="A951" s="46"/>
      <c r="B951" s="47"/>
      <c r="C951" s="48"/>
      <c r="D951" s="46"/>
      <c r="E951" s="46"/>
      <c r="F951" s="46"/>
      <c r="G951" s="46"/>
      <c r="H951" s="57" t="str">
        <f ca="1">IF(AND(COUNT(OFFSET(G951,1-H$3,0):G951)&lt;&gt;H$3),"",IF(AND(COUNT(OFFSET(G951,1-H$3,0):G951)=H$3,H950=""),AVERAGE(OFFSET(G951,1-H$3,0):G951),IF(COUNT(H950=1),H950+2/(H$3+1)*(G951-H950))))</f>
        <v/>
      </c>
      <c r="I951" s="57" t="str">
        <f ca="1">IF(AND(COUNT(OFFSET(G951,1-I$3,0):G951)&lt;&gt;I$3),"",IF(AND(COUNT(OFFSET(G951,1-I$3,0):G951)=I$3,I950=""),AVERAGE(OFFSET(G951,1-I$3,0):G951),IF(COUNT(I950=1),I950+2/(I$3+1)*(G951-I950))))</f>
        <v/>
      </c>
      <c r="J951" s="58" t="str">
        <f t="shared" ca="1" si="72"/>
        <v/>
      </c>
      <c r="K951" s="58" t="str">
        <f ca="1">IF(AND(COUNT(OFFSET(J951,1-K$3,0):J951)&lt;&gt;K$3),"",IF(AND(COUNT(OFFSET(J951,1-K$3,0):J951)=K$3,K950=""),AVERAGE(OFFSET(J951,1-K$3,0):J951),IF(COUNT(K950=1),K950+2/(K$3+1)*(J951-K950))))</f>
        <v/>
      </c>
      <c r="L951" s="82" t="str">
        <f ca="1">IF(OR(ROW()&lt;$L$3+3,E951=""),"",INT(AVERAGE(MAX(OFFSET(E951,1-$L$3,0):E951),MIN(OFFSET(F951,1-$L$3,0):F951))))</f>
        <v/>
      </c>
      <c r="M951" s="82" t="str">
        <f ca="1">IF(OR(ROW()&lt;$M$3+3,E951=""),"",INT(AVERAGE(MAX(OFFSET(E951,1-$M$3,0):E951),MIN(OFFSET(F951,1-$M$3,0):F951))))</f>
        <v/>
      </c>
      <c r="N951" s="65" t="str">
        <f t="shared" ca="1" si="73"/>
        <v/>
      </c>
      <c r="O951" s="102" t="str">
        <f ca="1">IF(ROW()&lt;$O$3+$N$3+3,"",IF(OFFSET(E951,1-$N$3,0)="","",INT(AVERAGE(MAX((OFFSET(E951,1-$O$3,0)):(OFFSET(E951,2-($N$3+$O$3),0))),MIN((OFFSET(F951,1-$O$3,0)):(OFFSET(F951,2-($N$3+$O$3),0)))))))</f>
        <v/>
      </c>
      <c r="P951" s="65" t="str">
        <f t="shared" ca="1" si="75"/>
        <v/>
      </c>
      <c r="Q951" s="93" t="str">
        <f t="shared" ca="1" si="74"/>
        <v/>
      </c>
      <c r="R951" s="90"/>
      <c r="S951" s="65"/>
      <c r="T951" s="65"/>
      <c r="U951" s="145" t="str">
        <f ca="1">IFERROR(AVERAGE(OFFSET(G951,1-U$3,0):G951),"")</f>
        <v/>
      </c>
      <c r="V951" s="85"/>
      <c r="W951" s="93"/>
      <c r="X951" s="146">
        <f t="shared" ca="1" si="76"/>
        <v>-1</v>
      </c>
      <c r="Y951" s="92"/>
      <c r="Z951" s="81"/>
      <c r="AA951" s="65"/>
      <c r="AB951" s="103"/>
      <c r="AC951" s="103"/>
      <c r="AD951" s="103"/>
      <c r="AE951" s="65"/>
      <c r="AF951" s="81"/>
      <c r="AG951" s="65"/>
      <c r="AH951" s="65"/>
      <c r="AI951" s="81"/>
      <c r="AJ951" s="65"/>
      <c r="AK951" s="103"/>
      <c r="AL951" s="103"/>
      <c r="AM951" s="103"/>
      <c r="AN951" s="65"/>
      <c r="AO951" s="81"/>
      <c r="AP951" s="65"/>
      <c r="AQ951" s="64"/>
    </row>
    <row r="952" spans="1:43" ht="18" customHeight="1">
      <c r="A952" s="46"/>
      <c r="B952" s="47"/>
      <c r="C952" s="48"/>
      <c r="D952" s="46"/>
      <c r="E952" s="46"/>
      <c r="F952" s="46"/>
      <c r="G952" s="46"/>
      <c r="H952" s="57" t="str">
        <f ca="1">IF(AND(COUNT(OFFSET(G952,1-H$3,0):G952)&lt;&gt;H$3),"",IF(AND(COUNT(OFFSET(G952,1-H$3,0):G952)=H$3,H951=""),AVERAGE(OFFSET(G952,1-H$3,0):G952),IF(COUNT(H951=1),H951+2/(H$3+1)*(G952-H951))))</f>
        <v/>
      </c>
      <c r="I952" s="57" t="str">
        <f ca="1">IF(AND(COUNT(OFFSET(G952,1-I$3,0):G952)&lt;&gt;I$3),"",IF(AND(COUNT(OFFSET(G952,1-I$3,0):G952)=I$3,I951=""),AVERAGE(OFFSET(G952,1-I$3,0):G952),IF(COUNT(I951=1),I951+2/(I$3+1)*(G952-I951))))</f>
        <v/>
      </c>
      <c r="J952" s="58" t="str">
        <f t="shared" ca="1" si="72"/>
        <v/>
      </c>
      <c r="K952" s="58" t="str">
        <f ca="1">IF(AND(COUNT(OFFSET(J952,1-K$3,0):J952)&lt;&gt;K$3),"",IF(AND(COUNT(OFFSET(J952,1-K$3,0):J952)=K$3,K951=""),AVERAGE(OFFSET(J952,1-K$3,0):J952),IF(COUNT(K951=1),K951+2/(K$3+1)*(J952-K951))))</f>
        <v/>
      </c>
      <c r="L952" s="82" t="str">
        <f ca="1">IF(OR(ROW()&lt;$L$3+3,E952=""),"",INT(AVERAGE(MAX(OFFSET(E952,1-$L$3,0):E952),MIN(OFFSET(F952,1-$L$3,0):F952))))</f>
        <v/>
      </c>
      <c r="M952" s="82" t="str">
        <f ca="1">IF(OR(ROW()&lt;$M$3+3,E952=""),"",INT(AVERAGE(MAX(OFFSET(E952,1-$M$3,0):E952),MIN(OFFSET(F952,1-$M$3,0):F952))))</f>
        <v/>
      </c>
      <c r="N952" s="65" t="str">
        <f t="shared" ca="1" si="73"/>
        <v/>
      </c>
      <c r="O952" s="102" t="str">
        <f ca="1">IF(ROW()&lt;$O$3+$N$3+3,"",IF(OFFSET(E952,1-$N$3,0)="","",INT(AVERAGE(MAX((OFFSET(E952,1-$O$3,0)):(OFFSET(E952,2-($N$3+$O$3),0))),MIN((OFFSET(F952,1-$O$3,0)):(OFFSET(F952,2-($N$3+$O$3),0)))))))</f>
        <v/>
      </c>
      <c r="P952" s="65" t="str">
        <f t="shared" ca="1" si="75"/>
        <v/>
      </c>
      <c r="Q952" s="93" t="str">
        <f t="shared" ca="1" si="74"/>
        <v/>
      </c>
      <c r="R952" s="90"/>
      <c r="S952" s="65"/>
      <c r="T952" s="65"/>
      <c r="U952" s="145" t="str">
        <f ca="1">IFERROR(AVERAGE(OFFSET(G952,1-U$3,0):G952),"")</f>
        <v/>
      </c>
      <c r="V952" s="85"/>
      <c r="W952" s="93"/>
      <c r="X952" s="146">
        <f t="shared" ca="1" si="76"/>
        <v>-1</v>
      </c>
      <c r="Y952" s="92"/>
      <c r="Z952" s="81"/>
      <c r="AA952" s="65"/>
      <c r="AB952" s="103"/>
      <c r="AC952" s="103"/>
      <c r="AD952" s="103"/>
      <c r="AE952" s="65"/>
      <c r="AF952" s="81"/>
      <c r="AG952" s="65"/>
      <c r="AH952" s="65"/>
      <c r="AI952" s="81"/>
      <c r="AJ952" s="65"/>
      <c r="AK952" s="103"/>
      <c r="AL952" s="103"/>
      <c r="AM952" s="103"/>
      <c r="AN952" s="65"/>
      <c r="AO952" s="81"/>
      <c r="AP952" s="65"/>
      <c r="AQ952" s="64"/>
    </row>
    <row r="953" spans="1:43" ht="18" customHeight="1">
      <c r="A953" s="46"/>
      <c r="B953" s="47"/>
      <c r="C953" s="48"/>
      <c r="D953" s="46"/>
      <c r="E953" s="46"/>
      <c r="F953" s="46"/>
      <c r="G953" s="46"/>
      <c r="H953" s="57" t="str">
        <f ca="1">IF(AND(COUNT(OFFSET(G953,1-H$3,0):G953)&lt;&gt;H$3),"",IF(AND(COUNT(OFFSET(G953,1-H$3,0):G953)=H$3,H952=""),AVERAGE(OFFSET(G953,1-H$3,0):G953),IF(COUNT(H952=1),H952+2/(H$3+1)*(G953-H952))))</f>
        <v/>
      </c>
      <c r="I953" s="57" t="str">
        <f ca="1">IF(AND(COUNT(OFFSET(G953,1-I$3,0):G953)&lt;&gt;I$3),"",IF(AND(COUNT(OFFSET(G953,1-I$3,0):G953)=I$3,I952=""),AVERAGE(OFFSET(G953,1-I$3,0):G953),IF(COUNT(I952=1),I952+2/(I$3+1)*(G953-I952))))</f>
        <v/>
      </c>
      <c r="J953" s="58" t="str">
        <f t="shared" ca="1" si="72"/>
        <v/>
      </c>
      <c r="K953" s="58" t="str">
        <f ca="1">IF(AND(COUNT(OFFSET(J953,1-K$3,0):J953)&lt;&gt;K$3),"",IF(AND(COUNT(OFFSET(J953,1-K$3,0):J953)=K$3,K952=""),AVERAGE(OFFSET(J953,1-K$3,0):J953),IF(COUNT(K952=1),K952+2/(K$3+1)*(J953-K952))))</f>
        <v/>
      </c>
      <c r="L953" s="82" t="str">
        <f ca="1">IF(OR(ROW()&lt;$L$3+3,E953=""),"",INT(AVERAGE(MAX(OFFSET(E953,1-$L$3,0):E953),MIN(OFFSET(F953,1-$L$3,0):F953))))</f>
        <v/>
      </c>
      <c r="M953" s="82" t="str">
        <f ca="1">IF(OR(ROW()&lt;$M$3+3,E953=""),"",INT(AVERAGE(MAX(OFFSET(E953,1-$M$3,0):E953),MIN(OFFSET(F953,1-$M$3,0):F953))))</f>
        <v/>
      </c>
      <c r="N953" s="65" t="str">
        <f t="shared" ca="1" si="73"/>
        <v/>
      </c>
      <c r="O953" s="102" t="str">
        <f ca="1">IF(ROW()&lt;$O$3+$N$3+3,"",IF(OFFSET(E953,1-$N$3,0)="","",INT(AVERAGE(MAX((OFFSET(E953,1-$O$3,0)):(OFFSET(E953,2-($N$3+$O$3),0))),MIN((OFFSET(F953,1-$O$3,0)):(OFFSET(F953,2-($N$3+$O$3),0)))))))</f>
        <v/>
      </c>
      <c r="P953" s="65" t="str">
        <f t="shared" ca="1" si="75"/>
        <v/>
      </c>
      <c r="Q953" s="93" t="str">
        <f t="shared" ca="1" si="74"/>
        <v/>
      </c>
      <c r="R953" s="90"/>
      <c r="S953" s="65"/>
      <c r="T953" s="65"/>
      <c r="U953" s="145" t="str">
        <f ca="1">IFERROR(AVERAGE(OFFSET(G953,1-U$3,0):G953),"")</f>
        <v/>
      </c>
      <c r="V953" s="85"/>
      <c r="W953" s="93"/>
      <c r="X953" s="146">
        <f t="shared" ca="1" si="76"/>
        <v>-1</v>
      </c>
      <c r="Y953" s="92"/>
      <c r="Z953" s="81"/>
      <c r="AA953" s="65"/>
      <c r="AB953" s="103"/>
      <c r="AC953" s="103"/>
      <c r="AD953" s="103"/>
      <c r="AE953" s="65"/>
      <c r="AF953" s="81"/>
      <c r="AG953" s="65"/>
      <c r="AH953" s="65"/>
      <c r="AI953" s="81"/>
      <c r="AJ953" s="65"/>
      <c r="AK953" s="103"/>
      <c r="AL953" s="103"/>
      <c r="AM953" s="103"/>
      <c r="AN953" s="65"/>
      <c r="AO953" s="81"/>
      <c r="AP953" s="65"/>
      <c r="AQ953" s="64"/>
    </row>
    <row r="954" spans="1:43" ht="18" customHeight="1">
      <c r="A954" s="46"/>
      <c r="B954" s="47"/>
      <c r="C954" s="48"/>
      <c r="D954" s="46"/>
      <c r="E954" s="46"/>
      <c r="F954" s="46"/>
      <c r="G954" s="46"/>
      <c r="H954" s="57" t="str">
        <f ca="1">IF(AND(COUNT(OFFSET(G954,1-H$3,0):G954)&lt;&gt;H$3),"",IF(AND(COUNT(OFFSET(G954,1-H$3,0):G954)=H$3,H953=""),AVERAGE(OFFSET(G954,1-H$3,0):G954),IF(COUNT(H953=1),H953+2/(H$3+1)*(G954-H953))))</f>
        <v/>
      </c>
      <c r="I954" s="57" t="str">
        <f ca="1">IF(AND(COUNT(OFFSET(G954,1-I$3,0):G954)&lt;&gt;I$3),"",IF(AND(COUNT(OFFSET(G954,1-I$3,0):G954)=I$3,I953=""),AVERAGE(OFFSET(G954,1-I$3,0):G954),IF(COUNT(I953=1),I953+2/(I$3+1)*(G954-I953))))</f>
        <v/>
      </c>
      <c r="J954" s="58" t="str">
        <f t="shared" ca="1" si="72"/>
        <v/>
      </c>
      <c r="K954" s="58" t="str">
        <f ca="1">IF(AND(COUNT(OFFSET(J954,1-K$3,0):J954)&lt;&gt;K$3),"",IF(AND(COUNT(OFFSET(J954,1-K$3,0):J954)=K$3,K953=""),AVERAGE(OFFSET(J954,1-K$3,0):J954),IF(COUNT(K953=1),K953+2/(K$3+1)*(J954-K953))))</f>
        <v/>
      </c>
      <c r="L954" s="82" t="str">
        <f ca="1">IF(OR(ROW()&lt;$L$3+3,E954=""),"",INT(AVERAGE(MAX(OFFSET(E954,1-$L$3,0):E954),MIN(OFFSET(F954,1-$L$3,0):F954))))</f>
        <v/>
      </c>
      <c r="M954" s="82" t="str">
        <f ca="1">IF(OR(ROW()&lt;$M$3+3,E954=""),"",INT(AVERAGE(MAX(OFFSET(E954,1-$M$3,0):E954),MIN(OFFSET(F954,1-$M$3,0):F954))))</f>
        <v/>
      </c>
      <c r="N954" s="65" t="str">
        <f t="shared" ca="1" si="73"/>
        <v/>
      </c>
      <c r="O954" s="102" t="str">
        <f ca="1">IF(ROW()&lt;$O$3+$N$3+3,"",IF(OFFSET(E954,1-$N$3,0)="","",INT(AVERAGE(MAX((OFFSET(E954,1-$O$3,0)):(OFFSET(E954,2-($N$3+$O$3),0))),MIN((OFFSET(F954,1-$O$3,0)):(OFFSET(F954,2-($N$3+$O$3),0)))))))</f>
        <v/>
      </c>
      <c r="P954" s="65" t="str">
        <f t="shared" ca="1" si="75"/>
        <v/>
      </c>
      <c r="Q954" s="93" t="str">
        <f t="shared" ca="1" si="74"/>
        <v/>
      </c>
      <c r="R954" s="90"/>
      <c r="S954" s="65"/>
      <c r="T954" s="65"/>
      <c r="U954" s="145" t="str">
        <f ca="1">IFERROR(AVERAGE(OFFSET(G954,1-U$3,0):G954),"")</f>
        <v/>
      </c>
      <c r="V954" s="85"/>
      <c r="W954" s="93"/>
      <c r="X954" s="146">
        <f t="shared" ca="1" si="76"/>
        <v>-1</v>
      </c>
      <c r="Y954" s="92"/>
      <c r="Z954" s="81"/>
      <c r="AA954" s="65"/>
      <c r="AB954" s="103"/>
      <c r="AC954" s="103"/>
      <c r="AD954" s="103"/>
      <c r="AE954" s="65"/>
      <c r="AF954" s="81"/>
      <c r="AG954" s="65"/>
      <c r="AH954" s="65"/>
      <c r="AI954" s="81"/>
      <c r="AJ954" s="65"/>
      <c r="AK954" s="103"/>
      <c r="AL954" s="103"/>
      <c r="AM954" s="103"/>
      <c r="AN954" s="65"/>
      <c r="AO954" s="81"/>
      <c r="AP954" s="65"/>
      <c r="AQ954" s="64"/>
    </row>
    <row r="955" spans="1:43" ht="18" customHeight="1">
      <c r="A955" s="46"/>
      <c r="B955" s="47"/>
      <c r="C955" s="48"/>
      <c r="D955" s="46"/>
      <c r="E955" s="46"/>
      <c r="F955" s="46"/>
      <c r="G955" s="46"/>
      <c r="H955" s="57" t="str">
        <f ca="1">IF(AND(COUNT(OFFSET(G955,1-H$3,0):G955)&lt;&gt;H$3),"",IF(AND(COUNT(OFFSET(G955,1-H$3,0):G955)=H$3,H954=""),AVERAGE(OFFSET(G955,1-H$3,0):G955),IF(COUNT(H954=1),H954+2/(H$3+1)*(G955-H954))))</f>
        <v/>
      </c>
      <c r="I955" s="57" t="str">
        <f ca="1">IF(AND(COUNT(OFFSET(G955,1-I$3,0):G955)&lt;&gt;I$3),"",IF(AND(COUNT(OFFSET(G955,1-I$3,0):G955)=I$3,I954=""),AVERAGE(OFFSET(G955,1-I$3,0):G955),IF(COUNT(I954=1),I954+2/(I$3+1)*(G955-I954))))</f>
        <v/>
      </c>
      <c r="J955" s="58" t="str">
        <f t="shared" ca="1" si="72"/>
        <v/>
      </c>
      <c r="K955" s="58" t="str">
        <f ca="1">IF(AND(COUNT(OFFSET(J955,1-K$3,0):J955)&lt;&gt;K$3),"",IF(AND(COUNT(OFFSET(J955,1-K$3,0):J955)=K$3,K954=""),AVERAGE(OFFSET(J955,1-K$3,0):J955),IF(COUNT(K954=1),K954+2/(K$3+1)*(J955-K954))))</f>
        <v/>
      </c>
      <c r="L955" s="82" t="str">
        <f ca="1">IF(OR(ROW()&lt;$L$3+3,E955=""),"",INT(AVERAGE(MAX(OFFSET(E955,1-$L$3,0):E955),MIN(OFFSET(F955,1-$L$3,0):F955))))</f>
        <v/>
      </c>
      <c r="M955" s="82" t="str">
        <f ca="1">IF(OR(ROW()&lt;$M$3+3,E955=""),"",INT(AVERAGE(MAX(OFFSET(E955,1-$M$3,0):E955),MIN(OFFSET(F955,1-$M$3,0):F955))))</f>
        <v/>
      </c>
      <c r="N955" s="65" t="str">
        <f t="shared" ca="1" si="73"/>
        <v/>
      </c>
      <c r="O955" s="102" t="str">
        <f ca="1">IF(ROW()&lt;$O$3+$N$3+3,"",IF(OFFSET(E955,1-$N$3,0)="","",INT(AVERAGE(MAX((OFFSET(E955,1-$O$3,0)):(OFFSET(E955,2-($N$3+$O$3),0))),MIN((OFFSET(F955,1-$O$3,0)):(OFFSET(F955,2-($N$3+$O$3),0)))))))</f>
        <v/>
      </c>
      <c r="P955" s="65" t="str">
        <f t="shared" ca="1" si="75"/>
        <v/>
      </c>
      <c r="Q955" s="93" t="str">
        <f t="shared" ca="1" si="74"/>
        <v/>
      </c>
      <c r="R955" s="90"/>
      <c r="S955" s="65"/>
      <c r="T955" s="65"/>
      <c r="U955" s="145" t="str">
        <f ca="1">IFERROR(AVERAGE(OFFSET(G955,1-U$3,0):G955),"")</f>
        <v/>
      </c>
      <c r="V955" s="85"/>
      <c r="W955" s="93"/>
      <c r="X955" s="146">
        <f t="shared" ca="1" si="76"/>
        <v>-1</v>
      </c>
      <c r="Y955" s="92"/>
      <c r="Z955" s="81"/>
      <c r="AA955" s="65"/>
      <c r="AB955" s="103"/>
      <c r="AC955" s="103"/>
      <c r="AD955" s="103"/>
      <c r="AE955" s="65"/>
      <c r="AF955" s="81"/>
      <c r="AG955" s="65"/>
      <c r="AH955" s="65"/>
      <c r="AI955" s="81"/>
      <c r="AJ955" s="65"/>
      <c r="AK955" s="103"/>
      <c r="AL955" s="103"/>
      <c r="AM955" s="103"/>
      <c r="AN955" s="65"/>
      <c r="AO955" s="81"/>
      <c r="AP955" s="65"/>
      <c r="AQ955" s="64"/>
    </row>
    <row r="956" spans="1:43" ht="18" customHeight="1">
      <c r="A956" s="46"/>
      <c r="B956" s="47"/>
      <c r="C956" s="48"/>
      <c r="D956" s="46"/>
      <c r="E956" s="46"/>
      <c r="F956" s="46"/>
      <c r="G956" s="46"/>
      <c r="H956" s="57" t="str">
        <f ca="1">IF(AND(COUNT(OFFSET(G956,1-H$3,0):G956)&lt;&gt;H$3),"",IF(AND(COUNT(OFFSET(G956,1-H$3,0):G956)=H$3,H955=""),AVERAGE(OFFSET(G956,1-H$3,0):G956),IF(COUNT(H955=1),H955+2/(H$3+1)*(G956-H955))))</f>
        <v/>
      </c>
      <c r="I956" s="57" t="str">
        <f ca="1">IF(AND(COUNT(OFFSET(G956,1-I$3,0):G956)&lt;&gt;I$3),"",IF(AND(COUNT(OFFSET(G956,1-I$3,0):G956)=I$3,I955=""),AVERAGE(OFFSET(G956,1-I$3,0):G956),IF(COUNT(I955=1),I955+2/(I$3+1)*(G956-I955))))</f>
        <v/>
      </c>
      <c r="J956" s="58" t="str">
        <f t="shared" ca="1" si="72"/>
        <v/>
      </c>
      <c r="K956" s="58" t="str">
        <f ca="1">IF(AND(COUNT(OFFSET(J956,1-K$3,0):J956)&lt;&gt;K$3),"",IF(AND(COUNT(OFFSET(J956,1-K$3,0):J956)=K$3,K955=""),AVERAGE(OFFSET(J956,1-K$3,0):J956),IF(COUNT(K955=1),K955+2/(K$3+1)*(J956-K955))))</f>
        <v/>
      </c>
      <c r="L956" s="82" t="str">
        <f ca="1">IF(OR(ROW()&lt;$L$3+3,E956=""),"",INT(AVERAGE(MAX(OFFSET(E956,1-$L$3,0):E956),MIN(OFFSET(F956,1-$L$3,0):F956))))</f>
        <v/>
      </c>
      <c r="M956" s="82" t="str">
        <f ca="1">IF(OR(ROW()&lt;$M$3+3,E956=""),"",INT(AVERAGE(MAX(OFFSET(E956,1-$M$3,0):E956),MIN(OFFSET(F956,1-$M$3,0):F956))))</f>
        <v/>
      </c>
      <c r="N956" s="65" t="str">
        <f t="shared" ca="1" si="73"/>
        <v/>
      </c>
      <c r="O956" s="102" t="str">
        <f ca="1">IF(ROW()&lt;$O$3+$N$3+3,"",IF(OFFSET(E956,1-$N$3,0)="","",INT(AVERAGE(MAX((OFFSET(E956,1-$O$3,0)):(OFFSET(E956,2-($N$3+$O$3),0))),MIN((OFFSET(F956,1-$O$3,0)):(OFFSET(F956,2-($N$3+$O$3),0)))))))</f>
        <v/>
      </c>
      <c r="P956" s="65" t="str">
        <f t="shared" ca="1" si="75"/>
        <v/>
      </c>
      <c r="Q956" s="93" t="str">
        <f t="shared" ca="1" si="74"/>
        <v/>
      </c>
      <c r="R956" s="90"/>
      <c r="S956" s="65"/>
      <c r="T956" s="65"/>
      <c r="U956" s="145" t="str">
        <f ca="1">IFERROR(AVERAGE(OFFSET(G956,1-U$3,0):G956),"")</f>
        <v/>
      </c>
      <c r="V956" s="85"/>
      <c r="W956" s="93"/>
      <c r="X956" s="146">
        <f t="shared" ca="1" si="76"/>
        <v>-1</v>
      </c>
      <c r="Y956" s="92"/>
      <c r="Z956" s="81"/>
      <c r="AA956" s="65"/>
      <c r="AB956" s="103"/>
      <c r="AC956" s="103"/>
      <c r="AD956" s="103"/>
      <c r="AE956" s="65"/>
      <c r="AF956" s="81"/>
      <c r="AG956" s="65"/>
      <c r="AH956" s="65"/>
      <c r="AI956" s="81"/>
      <c r="AJ956" s="65"/>
      <c r="AK956" s="103"/>
      <c r="AL956" s="103"/>
      <c r="AM956" s="103"/>
      <c r="AN956" s="65"/>
      <c r="AO956" s="81"/>
      <c r="AP956" s="65"/>
      <c r="AQ956" s="64"/>
    </row>
    <row r="957" spans="1:43" ht="18" customHeight="1">
      <c r="A957" s="46"/>
      <c r="B957" s="47"/>
      <c r="C957" s="48"/>
      <c r="D957" s="46"/>
      <c r="E957" s="46"/>
      <c r="F957" s="46"/>
      <c r="G957" s="46"/>
      <c r="H957" s="57" t="str">
        <f ca="1">IF(AND(COUNT(OFFSET(G957,1-H$3,0):G957)&lt;&gt;H$3),"",IF(AND(COUNT(OFFSET(G957,1-H$3,0):G957)=H$3,H956=""),AVERAGE(OFFSET(G957,1-H$3,0):G957),IF(COUNT(H956=1),H956+2/(H$3+1)*(G957-H956))))</f>
        <v/>
      </c>
      <c r="I957" s="57" t="str">
        <f ca="1">IF(AND(COUNT(OFFSET(G957,1-I$3,0):G957)&lt;&gt;I$3),"",IF(AND(COUNT(OFFSET(G957,1-I$3,0):G957)=I$3,I956=""),AVERAGE(OFFSET(G957,1-I$3,0):G957),IF(COUNT(I956=1),I956+2/(I$3+1)*(G957-I956))))</f>
        <v/>
      </c>
      <c r="J957" s="58" t="str">
        <f t="shared" ca="1" si="72"/>
        <v/>
      </c>
      <c r="K957" s="58" t="str">
        <f ca="1">IF(AND(COUNT(OFFSET(J957,1-K$3,0):J957)&lt;&gt;K$3),"",IF(AND(COUNT(OFFSET(J957,1-K$3,0):J957)=K$3,K956=""),AVERAGE(OFFSET(J957,1-K$3,0):J957),IF(COUNT(K956=1),K956+2/(K$3+1)*(J957-K956))))</f>
        <v/>
      </c>
      <c r="L957" s="82" t="str">
        <f ca="1">IF(OR(ROW()&lt;$L$3+3,E957=""),"",INT(AVERAGE(MAX(OFFSET(E957,1-$L$3,0):E957),MIN(OFFSET(F957,1-$L$3,0):F957))))</f>
        <v/>
      </c>
      <c r="M957" s="82" t="str">
        <f ca="1">IF(OR(ROW()&lt;$M$3+3,E957=""),"",INT(AVERAGE(MAX(OFFSET(E957,1-$M$3,0):E957),MIN(OFFSET(F957,1-$M$3,0):F957))))</f>
        <v/>
      </c>
      <c r="N957" s="65" t="str">
        <f t="shared" ca="1" si="73"/>
        <v/>
      </c>
      <c r="O957" s="102" t="str">
        <f ca="1">IF(ROW()&lt;$O$3+$N$3+3,"",IF(OFFSET(E957,1-$N$3,0)="","",INT(AVERAGE(MAX((OFFSET(E957,1-$O$3,0)):(OFFSET(E957,2-($N$3+$O$3),0))),MIN((OFFSET(F957,1-$O$3,0)):(OFFSET(F957,2-($N$3+$O$3),0)))))))</f>
        <v/>
      </c>
      <c r="P957" s="65" t="str">
        <f t="shared" ca="1" si="75"/>
        <v/>
      </c>
      <c r="Q957" s="93" t="str">
        <f t="shared" ca="1" si="74"/>
        <v/>
      </c>
      <c r="R957" s="90"/>
      <c r="S957" s="65"/>
      <c r="T957" s="65"/>
      <c r="U957" s="145" t="str">
        <f ca="1">IFERROR(AVERAGE(OFFSET(G957,1-U$3,0):G957),"")</f>
        <v/>
      </c>
      <c r="V957" s="85"/>
      <c r="W957" s="93"/>
      <c r="X957" s="146">
        <f t="shared" ca="1" si="76"/>
        <v>-1</v>
      </c>
      <c r="Y957" s="92"/>
      <c r="Z957" s="81"/>
      <c r="AA957" s="65"/>
      <c r="AB957" s="103"/>
      <c r="AC957" s="103"/>
      <c r="AD957" s="103"/>
      <c r="AE957" s="65"/>
      <c r="AF957" s="81"/>
      <c r="AG957" s="65"/>
      <c r="AH957" s="65"/>
      <c r="AI957" s="81"/>
      <c r="AJ957" s="65"/>
      <c r="AK957" s="103"/>
      <c r="AL957" s="103"/>
      <c r="AM957" s="103"/>
      <c r="AN957" s="65"/>
      <c r="AO957" s="81"/>
      <c r="AP957" s="65"/>
      <c r="AQ957" s="64"/>
    </row>
    <row r="958" spans="1:43" ht="18" customHeight="1">
      <c r="A958" s="46"/>
      <c r="B958" s="47"/>
      <c r="C958" s="48"/>
      <c r="D958" s="46"/>
      <c r="E958" s="46"/>
      <c r="F958" s="46"/>
      <c r="G958" s="46"/>
      <c r="H958" s="57" t="str">
        <f ca="1">IF(AND(COUNT(OFFSET(G958,1-H$3,0):G958)&lt;&gt;H$3),"",IF(AND(COUNT(OFFSET(G958,1-H$3,0):G958)=H$3,H957=""),AVERAGE(OFFSET(G958,1-H$3,0):G958),IF(COUNT(H957=1),H957+2/(H$3+1)*(G958-H957))))</f>
        <v/>
      </c>
      <c r="I958" s="57" t="str">
        <f ca="1">IF(AND(COUNT(OFFSET(G958,1-I$3,0):G958)&lt;&gt;I$3),"",IF(AND(COUNT(OFFSET(G958,1-I$3,0):G958)=I$3,I957=""),AVERAGE(OFFSET(G958,1-I$3,0):G958),IF(COUNT(I957=1),I957+2/(I$3+1)*(G958-I957))))</f>
        <v/>
      </c>
      <c r="J958" s="58" t="str">
        <f t="shared" ca="1" si="72"/>
        <v/>
      </c>
      <c r="K958" s="58" t="str">
        <f ca="1">IF(AND(COUNT(OFFSET(J958,1-K$3,0):J958)&lt;&gt;K$3),"",IF(AND(COUNT(OFFSET(J958,1-K$3,0):J958)=K$3,K957=""),AVERAGE(OFFSET(J958,1-K$3,0):J958),IF(COUNT(K957=1),K957+2/(K$3+1)*(J958-K957))))</f>
        <v/>
      </c>
      <c r="L958" s="82" t="str">
        <f ca="1">IF(OR(ROW()&lt;$L$3+3,E958=""),"",INT(AVERAGE(MAX(OFFSET(E958,1-$L$3,0):E958),MIN(OFFSET(F958,1-$L$3,0):F958))))</f>
        <v/>
      </c>
      <c r="M958" s="82" t="str">
        <f ca="1">IF(OR(ROW()&lt;$M$3+3,E958=""),"",INT(AVERAGE(MAX(OFFSET(E958,1-$M$3,0):E958),MIN(OFFSET(F958,1-$M$3,0):F958))))</f>
        <v/>
      </c>
      <c r="N958" s="65" t="str">
        <f t="shared" ca="1" si="73"/>
        <v/>
      </c>
      <c r="O958" s="102" t="str">
        <f ca="1">IF(ROW()&lt;$O$3+$N$3+3,"",IF(OFFSET(E958,1-$N$3,0)="","",INT(AVERAGE(MAX((OFFSET(E958,1-$O$3,0)):(OFFSET(E958,2-($N$3+$O$3),0))),MIN((OFFSET(F958,1-$O$3,0)):(OFFSET(F958,2-($N$3+$O$3),0)))))))</f>
        <v/>
      </c>
      <c r="P958" s="65" t="str">
        <f t="shared" ca="1" si="75"/>
        <v/>
      </c>
      <c r="Q958" s="93" t="str">
        <f t="shared" ca="1" si="74"/>
        <v/>
      </c>
      <c r="R958" s="90"/>
      <c r="S958" s="65"/>
      <c r="T958" s="65"/>
      <c r="U958" s="145" t="str">
        <f ca="1">IFERROR(AVERAGE(OFFSET(G958,1-U$3,0):G958),"")</f>
        <v/>
      </c>
      <c r="V958" s="85"/>
      <c r="W958" s="93"/>
      <c r="X958" s="146">
        <f t="shared" ca="1" si="76"/>
        <v>-1</v>
      </c>
      <c r="Y958" s="92"/>
      <c r="Z958" s="81"/>
      <c r="AA958" s="65"/>
      <c r="AB958" s="103"/>
      <c r="AC958" s="103"/>
      <c r="AD958" s="103"/>
      <c r="AE958" s="65"/>
      <c r="AF958" s="81"/>
      <c r="AG958" s="65"/>
      <c r="AH958" s="65"/>
      <c r="AI958" s="81"/>
      <c r="AJ958" s="65"/>
      <c r="AK958" s="103"/>
      <c r="AL958" s="103"/>
      <c r="AM958" s="103"/>
      <c r="AN958" s="65"/>
      <c r="AO958" s="81"/>
      <c r="AP958" s="65"/>
      <c r="AQ958" s="64"/>
    </row>
    <row r="959" spans="1:43" ht="18" customHeight="1">
      <c r="A959" s="46"/>
      <c r="B959" s="47"/>
      <c r="C959" s="48"/>
      <c r="D959" s="46"/>
      <c r="E959" s="46"/>
      <c r="F959" s="46"/>
      <c r="G959" s="46"/>
      <c r="H959" s="57" t="str">
        <f ca="1">IF(AND(COUNT(OFFSET(G959,1-H$3,0):G959)&lt;&gt;H$3),"",IF(AND(COUNT(OFFSET(G959,1-H$3,0):G959)=H$3,H958=""),AVERAGE(OFFSET(G959,1-H$3,0):G959),IF(COUNT(H958=1),H958+2/(H$3+1)*(G959-H958))))</f>
        <v/>
      </c>
      <c r="I959" s="57" t="str">
        <f ca="1">IF(AND(COUNT(OFFSET(G959,1-I$3,0):G959)&lt;&gt;I$3),"",IF(AND(COUNT(OFFSET(G959,1-I$3,0):G959)=I$3,I958=""),AVERAGE(OFFSET(G959,1-I$3,0):G959),IF(COUNT(I958=1),I958+2/(I$3+1)*(G959-I958))))</f>
        <v/>
      </c>
      <c r="J959" s="58" t="str">
        <f t="shared" ca="1" si="72"/>
        <v/>
      </c>
      <c r="K959" s="58" t="str">
        <f ca="1">IF(AND(COUNT(OFFSET(J959,1-K$3,0):J959)&lt;&gt;K$3),"",IF(AND(COUNT(OFFSET(J959,1-K$3,0):J959)=K$3,K958=""),AVERAGE(OFFSET(J959,1-K$3,0):J959),IF(COUNT(K958=1),K958+2/(K$3+1)*(J959-K958))))</f>
        <v/>
      </c>
      <c r="L959" s="82" t="str">
        <f ca="1">IF(OR(ROW()&lt;$L$3+3,E959=""),"",INT(AVERAGE(MAX(OFFSET(E959,1-$L$3,0):E959),MIN(OFFSET(F959,1-$L$3,0):F959))))</f>
        <v/>
      </c>
      <c r="M959" s="82" t="str">
        <f ca="1">IF(OR(ROW()&lt;$M$3+3,E959=""),"",INT(AVERAGE(MAX(OFFSET(E959,1-$M$3,0):E959),MIN(OFFSET(F959,1-$M$3,0):F959))))</f>
        <v/>
      </c>
      <c r="N959" s="65" t="str">
        <f t="shared" ca="1" si="73"/>
        <v/>
      </c>
      <c r="O959" s="102" t="str">
        <f ca="1">IF(ROW()&lt;$O$3+$N$3+3,"",IF(OFFSET(E959,1-$N$3,0)="","",INT(AVERAGE(MAX((OFFSET(E959,1-$O$3,0)):(OFFSET(E959,2-($N$3+$O$3),0))),MIN((OFFSET(F959,1-$O$3,0)):(OFFSET(F959,2-($N$3+$O$3),0)))))))</f>
        <v/>
      </c>
      <c r="P959" s="65" t="str">
        <f t="shared" ca="1" si="75"/>
        <v/>
      </c>
      <c r="Q959" s="93" t="str">
        <f t="shared" ca="1" si="74"/>
        <v/>
      </c>
      <c r="R959" s="90"/>
      <c r="S959" s="65"/>
      <c r="T959" s="65"/>
      <c r="U959" s="145" t="str">
        <f ca="1">IFERROR(AVERAGE(OFFSET(G959,1-U$3,0):G959),"")</f>
        <v/>
      </c>
      <c r="V959" s="85"/>
      <c r="W959" s="93"/>
      <c r="X959" s="146">
        <f t="shared" ca="1" si="76"/>
        <v>-1</v>
      </c>
      <c r="Y959" s="92"/>
      <c r="Z959" s="81"/>
      <c r="AA959" s="65"/>
      <c r="AB959" s="103"/>
      <c r="AC959" s="103"/>
      <c r="AD959" s="103"/>
      <c r="AE959" s="65"/>
      <c r="AF959" s="81"/>
      <c r="AG959" s="65"/>
      <c r="AH959" s="65"/>
      <c r="AI959" s="81"/>
      <c r="AJ959" s="65"/>
      <c r="AK959" s="103"/>
      <c r="AL959" s="103"/>
      <c r="AM959" s="103"/>
      <c r="AN959" s="65"/>
      <c r="AO959" s="81"/>
      <c r="AP959" s="65"/>
      <c r="AQ959" s="64"/>
    </row>
    <row r="960" spans="1:43" ht="18" customHeight="1">
      <c r="A960" s="46"/>
      <c r="B960" s="47"/>
      <c r="C960" s="48"/>
      <c r="D960" s="46"/>
      <c r="E960" s="46"/>
      <c r="F960" s="46"/>
      <c r="G960" s="46"/>
      <c r="H960" s="57" t="str">
        <f ca="1">IF(AND(COUNT(OFFSET(G960,1-H$3,0):G960)&lt;&gt;H$3),"",IF(AND(COUNT(OFFSET(G960,1-H$3,0):G960)=H$3,H959=""),AVERAGE(OFFSET(G960,1-H$3,0):G960),IF(COUNT(H959=1),H959+2/(H$3+1)*(G960-H959))))</f>
        <v/>
      </c>
      <c r="I960" s="57" t="str">
        <f ca="1">IF(AND(COUNT(OFFSET(G960,1-I$3,0):G960)&lt;&gt;I$3),"",IF(AND(COUNT(OFFSET(G960,1-I$3,0):G960)=I$3,I959=""),AVERAGE(OFFSET(G960,1-I$3,0):G960),IF(COUNT(I959=1),I959+2/(I$3+1)*(G960-I959))))</f>
        <v/>
      </c>
      <c r="J960" s="58" t="str">
        <f t="shared" ca="1" si="72"/>
        <v/>
      </c>
      <c r="K960" s="58" t="str">
        <f ca="1">IF(AND(COUNT(OFFSET(J960,1-K$3,0):J960)&lt;&gt;K$3),"",IF(AND(COUNT(OFFSET(J960,1-K$3,0):J960)=K$3,K959=""),AVERAGE(OFFSET(J960,1-K$3,0):J960),IF(COUNT(K959=1),K959+2/(K$3+1)*(J960-K959))))</f>
        <v/>
      </c>
      <c r="L960" s="82" t="str">
        <f ca="1">IF(OR(ROW()&lt;$L$3+3,E960=""),"",INT(AVERAGE(MAX(OFFSET(E960,1-$L$3,0):E960),MIN(OFFSET(F960,1-$L$3,0):F960))))</f>
        <v/>
      </c>
      <c r="M960" s="82" t="str">
        <f ca="1">IF(OR(ROW()&lt;$M$3+3,E960=""),"",INT(AVERAGE(MAX(OFFSET(E960,1-$M$3,0):E960),MIN(OFFSET(F960,1-$M$3,0):F960))))</f>
        <v/>
      </c>
      <c r="N960" s="65" t="str">
        <f t="shared" ca="1" si="73"/>
        <v/>
      </c>
      <c r="O960" s="102" t="str">
        <f ca="1">IF(ROW()&lt;$O$3+$N$3+3,"",IF(OFFSET(E960,1-$N$3,0)="","",INT(AVERAGE(MAX((OFFSET(E960,1-$O$3,0)):(OFFSET(E960,2-($N$3+$O$3),0))),MIN((OFFSET(F960,1-$O$3,0)):(OFFSET(F960,2-($N$3+$O$3),0)))))))</f>
        <v/>
      </c>
      <c r="P960" s="65" t="str">
        <f t="shared" ca="1" si="75"/>
        <v/>
      </c>
      <c r="Q960" s="93" t="str">
        <f t="shared" ca="1" si="74"/>
        <v/>
      </c>
      <c r="R960" s="90"/>
      <c r="S960" s="65"/>
      <c r="T960" s="65"/>
      <c r="U960" s="145" t="str">
        <f ca="1">IFERROR(AVERAGE(OFFSET(G960,1-U$3,0):G960),"")</f>
        <v/>
      </c>
      <c r="V960" s="85"/>
      <c r="W960" s="93"/>
      <c r="X960" s="146">
        <f t="shared" ca="1" si="76"/>
        <v>-1</v>
      </c>
      <c r="Y960" s="92"/>
      <c r="Z960" s="81"/>
      <c r="AA960" s="65"/>
      <c r="AB960" s="103"/>
      <c r="AC960" s="103"/>
      <c r="AD960" s="103"/>
      <c r="AE960" s="65"/>
      <c r="AF960" s="81"/>
      <c r="AG960" s="65"/>
      <c r="AH960" s="65"/>
      <c r="AI960" s="81"/>
      <c r="AJ960" s="65"/>
      <c r="AK960" s="103"/>
      <c r="AL960" s="103"/>
      <c r="AM960" s="103"/>
      <c r="AN960" s="65"/>
      <c r="AO960" s="81"/>
      <c r="AP960" s="65"/>
      <c r="AQ960" s="64"/>
    </row>
    <row r="961" spans="1:43" ht="18" customHeight="1">
      <c r="A961" s="46"/>
      <c r="B961" s="47"/>
      <c r="C961" s="48"/>
      <c r="D961" s="46"/>
      <c r="E961" s="46"/>
      <c r="F961" s="46"/>
      <c r="G961" s="46"/>
      <c r="H961" s="57" t="str">
        <f ca="1">IF(AND(COUNT(OFFSET(G961,1-H$3,0):G961)&lt;&gt;H$3),"",IF(AND(COUNT(OFFSET(G961,1-H$3,0):G961)=H$3,H960=""),AVERAGE(OFFSET(G961,1-H$3,0):G961),IF(COUNT(H960=1),H960+2/(H$3+1)*(G961-H960))))</f>
        <v/>
      </c>
      <c r="I961" s="57" t="str">
        <f ca="1">IF(AND(COUNT(OFFSET(G961,1-I$3,0):G961)&lt;&gt;I$3),"",IF(AND(COUNT(OFFSET(G961,1-I$3,0):G961)=I$3,I960=""),AVERAGE(OFFSET(G961,1-I$3,0):G961),IF(COUNT(I960=1),I960+2/(I$3+1)*(G961-I960))))</f>
        <v/>
      </c>
      <c r="J961" s="58" t="str">
        <f t="shared" ca="1" si="72"/>
        <v/>
      </c>
      <c r="K961" s="58" t="str">
        <f ca="1">IF(AND(COUNT(OFFSET(J961,1-K$3,0):J961)&lt;&gt;K$3),"",IF(AND(COUNT(OFFSET(J961,1-K$3,0):J961)=K$3,K960=""),AVERAGE(OFFSET(J961,1-K$3,0):J961),IF(COUNT(K960=1),K960+2/(K$3+1)*(J961-K960))))</f>
        <v/>
      </c>
      <c r="L961" s="82" t="str">
        <f ca="1">IF(OR(ROW()&lt;$L$3+3,E961=""),"",INT(AVERAGE(MAX(OFFSET(E961,1-$L$3,0):E961),MIN(OFFSET(F961,1-$L$3,0):F961))))</f>
        <v/>
      </c>
      <c r="M961" s="82" t="str">
        <f ca="1">IF(OR(ROW()&lt;$M$3+3,E961=""),"",INT(AVERAGE(MAX(OFFSET(E961,1-$M$3,0):E961),MIN(OFFSET(F961,1-$M$3,0):F961))))</f>
        <v/>
      </c>
      <c r="N961" s="65" t="str">
        <f t="shared" ca="1" si="73"/>
        <v/>
      </c>
      <c r="O961" s="102" t="str">
        <f ca="1">IF(ROW()&lt;$O$3+$N$3+3,"",IF(OFFSET(E961,1-$N$3,0)="","",INT(AVERAGE(MAX((OFFSET(E961,1-$O$3,0)):(OFFSET(E961,2-($N$3+$O$3),0))),MIN((OFFSET(F961,1-$O$3,0)):(OFFSET(F961,2-($N$3+$O$3),0)))))))</f>
        <v/>
      </c>
      <c r="P961" s="65" t="str">
        <f t="shared" ca="1" si="75"/>
        <v/>
      </c>
      <c r="Q961" s="93" t="str">
        <f t="shared" ca="1" si="74"/>
        <v/>
      </c>
      <c r="R961" s="90"/>
      <c r="S961" s="65"/>
      <c r="T961" s="65"/>
      <c r="U961" s="145" t="str">
        <f ca="1">IFERROR(AVERAGE(OFFSET(G961,1-U$3,0):G961),"")</f>
        <v/>
      </c>
      <c r="V961" s="85"/>
      <c r="W961" s="93"/>
      <c r="X961" s="146">
        <f t="shared" ca="1" si="76"/>
        <v>-1</v>
      </c>
      <c r="Y961" s="92"/>
      <c r="Z961" s="81"/>
      <c r="AA961" s="65"/>
      <c r="AB961" s="103"/>
      <c r="AC961" s="103"/>
      <c r="AD961" s="103"/>
      <c r="AE961" s="65"/>
      <c r="AF961" s="81"/>
      <c r="AG961" s="65"/>
      <c r="AH961" s="65"/>
      <c r="AI961" s="81"/>
      <c r="AJ961" s="65"/>
      <c r="AK961" s="103"/>
      <c r="AL961" s="103"/>
      <c r="AM961" s="103"/>
      <c r="AN961" s="65"/>
      <c r="AO961" s="81"/>
      <c r="AP961" s="65"/>
      <c r="AQ961" s="64"/>
    </row>
    <row r="962" spans="1:43" ht="18" customHeight="1">
      <c r="A962" s="46"/>
      <c r="B962" s="47"/>
      <c r="C962" s="48"/>
      <c r="D962" s="46"/>
      <c r="E962" s="46"/>
      <c r="F962" s="46"/>
      <c r="G962" s="46"/>
      <c r="H962" s="57" t="str">
        <f ca="1">IF(AND(COUNT(OFFSET(G962,1-H$3,0):G962)&lt;&gt;H$3),"",IF(AND(COUNT(OFFSET(G962,1-H$3,0):G962)=H$3,H961=""),AVERAGE(OFFSET(G962,1-H$3,0):G962),IF(COUNT(H961=1),H961+2/(H$3+1)*(G962-H961))))</f>
        <v/>
      </c>
      <c r="I962" s="57" t="str">
        <f ca="1">IF(AND(COUNT(OFFSET(G962,1-I$3,0):G962)&lt;&gt;I$3),"",IF(AND(COUNT(OFFSET(G962,1-I$3,0):G962)=I$3,I961=""),AVERAGE(OFFSET(G962,1-I$3,0):G962),IF(COUNT(I961=1),I961+2/(I$3+1)*(G962-I961))))</f>
        <v/>
      </c>
      <c r="J962" s="58" t="str">
        <f t="shared" ca="1" si="72"/>
        <v/>
      </c>
      <c r="K962" s="58" t="str">
        <f ca="1">IF(AND(COUNT(OFFSET(J962,1-K$3,0):J962)&lt;&gt;K$3),"",IF(AND(COUNT(OFFSET(J962,1-K$3,0):J962)=K$3,K961=""),AVERAGE(OFFSET(J962,1-K$3,0):J962),IF(COUNT(K961=1),K961+2/(K$3+1)*(J962-K961))))</f>
        <v/>
      </c>
      <c r="L962" s="82" t="str">
        <f ca="1">IF(OR(ROW()&lt;$L$3+3,E962=""),"",INT(AVERAGE(MAX(OFFSET(E962,1-$L$3,0):E962),MIN(OFFSET(F962,1-$L$3,0):F962))))</f>
        <v/>
      </c>
      <c r="M962" s="82" t="str">
        <f ca="1">IF(OR(ROW()&lt;$M$3+3,E962=""),"",INT(AVERAGE(MAX(OFFSET(E962,1-$M$3,0):E962),MIN(OFFSET(F962,1-$M$3,0):F962))))</f>
        <v/>
      </c>
      <c r="N962" s="65" t="str">
        <f t="shared" ca="1" si="73"/>
        <v/>
      </c>
      <c r="O962" s="102" t="str">
        <f ca="1">IF(ROW()&lt;$O$3+$N$3+3,"",IF(OFFSET(E962,1-$N$3,0)="","",INT(AVERAGE(MAX((OFFSET(E962,1-$O$3,0)):(OFFSET(E962,2-($N$3+$O$3),0))),MIN((OFFSET(F962,1-$O$3,0)):(OFFSET(F962,2-($N$3+$O$3),0)))))))</f>
        <v/>
      </c>
      <c r="P962" s="65" t="str">
        <f t="shared" ca="1" si="75"/>
        <v/>
      </c>
      <c r="Q962" s="93" t="str">
        <f t="shared" ca="1" si="74"/>
        <v/>
      </c>
      <c r="R962" s="90"/>
      <c r="S962" s="65"/>
      <c r="T962" s="65"/>
      <c r="U962" s="145" t="str">
        <f ca="1">IFERROR(AVERAGE(OFFSET(G962,1-U$3,0):G962),"")</f>
        <v/>
      </c>
      <c r="V962" s="85"/>
      <c r="W962" s="93"/>
      <c r="X962" s="146">
        <f t="shared" ca="1" si="76"/>
        <v>-1</v>
      </c>
      <c r="Y962" s="92"/>
      <c r="Z962" s="81"/>
      <c r="AA962" s="65"/>
      <c r="AB962" s="103"/>
      <c r="AC962" s="103"/>
      <c r="AD962" s="103"/>
      <c r="AE962" s="65"/>
      <c r="AF962" s="81"/>
      <c r="AG962" s="65"/>
      <c r="AH962" s="65"/>
      <c r="AI962" s="81"/>
      <c r="AJ962" s="65"/>
      <c r="AK962" s="103"/>
      <c r="AL962" s="103"/>
      <c r="AM962" s="103"/>
      <c r="AN962" s="65"/>
      <c r="AO962" s="81"/>
      <c r="AP962" s="65"/>
      <c r="AQ962" s="64"/>
    </row>
    <row r="963" spans="1:43" ht="18" customHeight="1">
      <c r="A963" s="46"/>
      <c r="B963" s="47"/>
      <c r="C963" s="48"/>
      <c r="D963" s="46"/>
      <c r="E963" s="46"/>
      <c r="F963" s="46"/>
      <c r="G963" s="46"/>
      <c r="H963" s="57" t="str">
        <f ca="1">IF(AND(COUNT(OFFSET(G963,1-H$3,0):G963)&lt;&gt;H$3),"",IF(AND(COUNT(OFFSET(G963,1-H$3,0):G963)=H$3,H962=""),AVERAGE(OFFSET(G963,1-H$3,0):G963),IF(COUNT(H962=1),H962+2/(H$3+1)*(G963-H962))))</f>
        <v/>
      </c>
      <c r="I963" s="57" t="str">
        <f ca="1">IF(AND(COUNT(OFFSET(G963,1-I$3,0):G963)&lt;&gt;I$3),"",IF(AND(COUNT(OFFSET(G963,1-I$3,0):G963)=I$3,I962=""),AVERAGE(OFFSET(G963,1-I$3,0):G963),IF(COUNT(I962=1),I962+2/(I$3+1)*(G963-I962))))</f>
        <v/>
      </c>
      <c r="J963" s="58" t="str">
        <f t="shared" ca="1" si="72"/>
        <v/>
      </c>
      <c r="K963" s="58" t="str">
        <f ca="1">IF(AND(COUNT(OFFSET(J963,1-K$3,0):J963)&lt;&gt;K$3),"",IF(AND(COUNT(OFFSET(J963,1-K$3,0):J963)=K$3,K962=""),AVERAGE(OFFSET(J963,1-K$3,0):J963),IF(COUNT(K962=1),K962+2/(K$3+1)*(J963-K962))))</f>
        <v/>
      </c>
      <c r="L963" s="82" t="str">
        <f ca="1">IF(OR(ROW()&lt;$L$3+3,E963=""),"",INT(AVERAGE(MAX(OFFSET(E963,1-$L$3,0):E963),MIN(OFFSET(F963,1-$L$3,0):F963))))</f>
        <v/>
      </c>
      <c r="M963" s="82" t="str">
        <f ca="1">IF(OR(ROW()&lt;$M$3+3,E963=""),"",INT(AVERAGE(MAX(OFFSET(E963,1-$M$3,0):E963),MIN(OFFSET(F963,1-$M$3,0):F963))))</f>
        <v/>
      </c>
      <c r="N963" s="65" t="str">
        <f t="shared" ca="1" si="73"/>
        <v/>
      </c>
      <c r="O963" s="102" t="str">
        <f ca="1">IF(ROW()&lt;$O$3+$N$3+3,"",IF(OFFSET(E963,1-$N$3,0)="","",INT(AVERAGE(MAX((OFFSET(E963,1-$O$3,0)):(OFFSET(E963,2-($N$3+$O$3),0))),MIN((OFFSET(F963,1-$O$3,0)):(OFFSET(F963,2-($N$3+$O$3),0)))))))</f>
        <v/>
      </c>
      <c r="P963" s="65" t="str">
        <f t="shared" ca="1" si="75"/>
        <v/>
      </c>
      <c r="Q963" s="93" t="str">
        <f t="shared" ca="1" si="74"/>
        <v/>
      </c>
      <c r="R963" s="90"/>
      <c r="S963" s="65"/>
      <c r="T963" s="65"/>
      <c r="U963" s="145" t="str">
        <f ca="1">IFERROR(AVERAGE(OFFSET(G963,1-U$3,0):G963),"")</f>
        <v/>
      </c>
      <c r="V963" s="85"/>
      <c r="W963" s="93"/>
      <c r="X963" s="146">
        <f t="shared" ca="1" si="76"/>
        <v>-1</v>
      </c>
      <c r="Y963" s="92"/>
      <c r="Z963" s="81"/>
      <c r="AA963" s="65"/>
      <c r="AB963" s="103"/>
      <c r="AC963" s="103"/>
      <c r="AD963" s="103"/>
      <c r="AE963" s="65"/>
      <c r="AF963" s="81"/>
      <c r="AG963" s="65"/>
      <c r="AH963" s="65"/>
      <c r="AI963" s="81"/>
      <c r="AJ963" s="65"/>
      <c r="AK963" s="103"/>
      <c r="AL963" s="103"/>
      <c r="AM963" s="103"/>
      <c r="AN963" s="65"/>
      <c r="AO963" s="81"/>
      <c r="AP963" s="65"/>
      <c r="AQ963" s="64"/>
    </row>
    <row r="964" spans="1:43" ht="18" customHeight="1">
      <c r="A964" s="46"/>
      <c r="B964" s="47"/>
      <c r="C964" s="48"/>
      <c r="D964" s="46"/>
      <c r="E964" s="46"/>
      <c r="F964" s="46"/>
      <c r="G964" s="46"/>
      <c r="H964" s="57" t="str">
        <f ca="1">IF(AND(COUNT(OFFSET(G964,1-H$3,0):G964)&lt;&gt;H$3),"",IF(AND(COUNT(OFFSET(G964,1-H$3,0):G964)=H$3,H963=""),AVERAGE(OFFSET(G964,1-H$3,0):G964),IF(COUNT(H963=1),H963+2/(H$3+1)*(G964-H963))))</f>
        <v/>
      </c>
      <c r="I964" s="57" t="str">
        <f ca="1">IF(AND(COUNT(OFFSET(G964,1-I$3,0):G964)&lt;&gt;I$3),"",IF(AND(COUNT(OFFSET(G964,1-I$3,0):G964)=I$3,I963=""),AVERAGE(OFFSET(G964,1-I$3,0):G964),IF(COUNT(I963=1),I963+2/(I$3+1)*(G964-I963))))</f>
        <v/>
      </c>
      <c r="J964" s="58" t="str">
        <f t="shared" ref="J964:J1027" ca="1" si="77">IF(AND(COUNT(H964)=1,COUNT(I964)=1),H964-I964,"")</f>
        <v/>
      </c>
      <c r="K964" s="58" t="str">
        <f ca="1">IF(AND(COUNT(OFFSET(J964,1-K$3,0):J964)&lt;&gt;K$3),"",IF(AND(COUNT(OFFSET(J964,1-K$3,0):J964)=K$3,K963=""),AVERAGE(OFFSET(J964,1-K$3,0):J964),IF(COUNT(K963=1),K963+2/(K$3+1)*(J964-K963))))</f>
        <v/>
      </c>
      <c r="L964" s="82" t="str">
        <f ca="1">IF(OR(ROW()&lt;$L$3+3,E964=""),"",INT(AVERAGE(MAX(OFFSET(E964,1-$L$3,0):E964),MIN(OFFSET(F964,1-$L$3,0):F964))))</f>
        <v/>
      </c>
      <c r="M964" s="82" t="str">
        <f ca="1">IF(OR(ROW()&lt;$M$3+3,E964=""),"",INT(AVERAGE(MAX(OFFSET(E964,1-$M$3,0):E964),MIN(OFFSET(F964,1-$M$3,0):F964))))</f>
        <v/>
      </c>
      <c r="N964" s="65" t="str">
        <f t="shared" ca="1" si="73"/>
        <v/>
      </c>
      <c r="O964" s="102" t="str">
        <f ca="1">IF(ROW()&lt;$O$3+$N$3+3,"",IF(OFFSET(E964,1-$N$3,0)="","",INT(AVERAGE(MAX((OFFSET(E964,1-$O$3,0)):(OFFSET(E964,2-($N$3+$O$3),0))),MIN((OFFSET(F964,1-$O$3,0)):(OFFSET(F964,2-($N$3+$O$3),0)))))))</f>
        <v/>
      </c>
      <c r="P964" s="65" t="str">
        <f t="shared" ca="1" si="75"/>
        <v/>
      </c>
      <c r="Q964" s="93" t="str">
        <f t="shared" ca="1" si="74"/>
        <v/>
      </c>
      <c r="R964" s="90"/>
      <c r="S964" s="65"/>
      <c r="T964" s="65"/>
      <c r="U964" s="145" t="str">
        <f ca="1">IFERROR(AVERAGE(OFFSET(G964,1-U$3,0):G964),"")</f>
        <v/>
      </c>
      <c r="V964" s="85"/>
      <c r="W964" s="93"/>
      <c r="X964" s="146">
        <f t="shared" ca="1" si="76"/>
        <v>-1</v>
      </c>
      <c r="Y964" s="92"/>
      <c r="Z964" s="81"/>
      <c r="AA964" s="65"/>
      <c r="AB964" s="103"/>
      <c r="AC964" s="103"/>
      <c r="AD964" s="103"/>
      <c r="AE964" s="65"/>
      <c r="AF964" s="81"/>
      <c r="AG964" s="65"/>
      <c r="AH964" s="65"/>
      <c r="AI964" s="81"/>
      <c r="AJ964" s="65"/>
      <c r="AK964" s="103"/>
      <c r="AL964" s="103"/>
      <c r="AM964" s="103"/>
      <c r="AN964" s="65"/>
      <c r="AO964" s="81"/>
      <c r="AP964" s="65"/>
      <c r="AQ964" s="64"/>
    </row>
    <row r="965" spans="1:43" ht="18" customHeight="1">
      <c r="A965" s="46"/>
      <c r="B965" s="47"/>
      <c r="C965" s="48"/>
      <c r="D965" s="46"/>
      <c r="E965" s="46"/>
      <c r="F965" s="46"/>
      <c r="G965" s="46"/>
      <c r="H965" s="57" t="str">
        <f ca="1">IF(AND(COUNT(OFFSET(G965,1-H$3,0):G965)&lt;&gt;H$3),"",IF(AND(COUNT(OFFSET(G965,1-H$3,0):G965)=H$3,H964=""),AVERAGE(OFFSET(G965,1-H$3,0):G965),IF(COUNT(H964=1),H964+2/(H$3+1)*(G965-H964))))</f>
        <v/>
      </c>
      <c r="I965" s="57" t="str">
        <f ca="1">IF(AND(COUNT(OFFSET(G965,1-I$3,0):G965)&lt;&gt;I$3),"",IF(AND(COUNT(OFFSET(G965,1-I$3,0):G965)=I$3,I964=""),AVERAGE(OFFSET(G965,1-I$3,0):G965),IF(COUNT(I964=1),I964+2/(I$3+1)*(G965-I964))))</f>
        <v/>
      </c>
      <c r="J965" s="58" t="str">
        <f t="shared" ca="1" si="77"/>
        <v/>
      </c>
      <c r="K965" s="58" t="str">
        <f ca="1">IF(AND(COUNT(OFFSET(J965,1-K$3,0):J965)&lt;&gt;K$3),"",IF(AND(COUNT(OFFSET(J965,1-K$3,0):J965)=K$3,K964=""),AVERAGE(OFFSET(J965,1-K$3,0):J965),IF(COUNT(K964=1),K964+2/(K$3+1)*(J965-K964))))</f>
        <v/>
      </c>
      <c r="L965" s="82" t="str">
        <f ca="1">IF(OR(ROW()&lt;$L$3+3,E965=""),"",INT(AVERAGE(MAX(OFFSET(E965,1-$L$3,0):E965),MIN(OFFSET(F965,1-$L$3,0):F965))))</f>
        <v/>
      </c>
      <c r="M965" s="82" t="str">
        <f ca="1">IF(OR(ROW()&lt;$M$3+3,E965=""),"",INT(AVERAGE(MAX(OFFSET(E965,1-$M$3,0):E965),MIN(OFFSET(F965,1-$M$3,0):F965))))</f>
        <v/>
      </c>
      <c r="N965" s="65" t="str">
        <f t="shared" ref="N965:N1028" ca="1" si="78">IF(OR(ROW()&lt;$N$3+3),"",IF(OFFSET(L965,1-$N$3,0)="","",INT(AVERAGE(OFFSET(M965,1-$N$3,0),OFFSET(L965,1-$N$3,0)))))</f>
        <v/>
      </c>
      <c r="O965" s="102" t="str">
        <f ca="1">IF(ROW()&lt;$O$3+$N$3+3,"",IF(OFFSET(E965,1-$N$3,0)="","",INT(AVERAGE(MAX((OFFSET(E965,1-$O$3,0)):(OFFSET(E965,2-($N$3+$O$3),0))),MIN((OFFSET(F965,1-$O$3,0)):(OFFSET(F965,2-($N$3+$O$3),0)))))))</f>
        <v/>
      </c>
      <c r="P965" s="65" t="str">
        <f t="shared" ca="1" si="75"/>
        <v/>
      </c>
      <c r="Q965" s="93" t="str">
        <f t="shared" ca="1" si="74"/>
        <v/>
      </c>
      <c r="R965" s="90"/>
      <c r="S965" s="65"/>
      <c r="T965" s="65"/>
      <c r="U965" s="145" t="str">
        <f ca="1">IFERROR(AVERAGE(OFFSET(G965,1-U$3,0):G965),"")</f>
        <v/>
      </c>
      <c r="V965" s="85"/>
      <c r="W965" s="93"/>
      <c r="X965" s="146">
        <f t="shared" ca="1" si="76"/>
        <v>-1</v>
      </c>
      <c r="Y965" s="92"/>
      <c r="Z965" s="81"/>
      <c r="AA965" s="65"/>
      <c r="AB965" s="103"/>
      <c r="AC965" s="103"/>
      <c r="AD965" s="103"/>
      <c r="AE965" s="65"/>
      <c r="AF965" s="81"/>
      <c r="AG965" s="65"/>
      <c r="AH965" s="65"/>
      <c r="AI965" s="81"/>
      <c r="AJ965" s="65"/>
      <c r="AK965" s="103"/>
      <c r="AL965" s="103"/>
      <c r="AM965" s="103"/>
      <c r="AN965" s="65"/>
      <c r="AO965" s="81"/>
      <c r="AP965" s="65"/>
      <c r="AQ965" s="64"/>
    </row>
    <row r="966" spans="1:43" ht="18" customHeight="1">
      <c r="A966" s="46"/>
      <c r="B966" s="47"/>
      <c r="C966" s="48"/>
      <c r="D966" s="46"/>
      <c r="E966" s="46"/>
      <c r="F966" s="46"/>
      <c r="G966" s="46"/>
      <c r="H966" s="57" t="str">
        <f ca="1">IF(AND(COUNT(OFFSET(G966,1-H$3,0):G966)&lt;&gt;H$3),"",IF(AND(COUNT(OFFSET(G966,1-H$3,0):G966)=H$3,H965=""),AVERAGE(OFFSET(G966,1-H$3,0):G966),IF(COUNT(H965=1),H965+2/(H$3+1)*(G966-H965))))</f>
        <v/>
      </c>
      <c r="I966" s="57" t="str">
        <f ca="1">IF(AND(COUNT(OFFSET(G966,1-I$3,0):G966)&lt;&gt;I$3),"",IF(AND(COUNT(OFFSET(G966,1-I$3,0):G966)=I$3,I965=""),AVERAGE(OFFSET(G966,1-I$3,0):G966),IF(COUNT(I965=1),I965+2/(I$3+1)*(G966-I965))))</f>
        <v/>
      </c>
      <c r="J966" s="58" t="str">
        <f t="shared" ca="1" si="77"/>
        <v/>
      </c>
      <c r="K966" s="58" t="str">
        <f ca="1">IF(AND(COUNT(OFFSET(J966,1-K$3,0):J966)&lt;&gt;K$3),"",IF(AND(COUNT(OFFSET(J966,1-K$3,0):J966)=K$3,K965=""),AVERAGE(OFFSET(J966,1-K$3,0):J966),IF(COUNT(K965=1),K965+2/(K$3+1)*(J966-K965))))</f>
        <v/>
      </c>
      <c r="L966" s="82" t="str">
        <f ca="1">IF(OR(ROW()&lt;$L$3+3,E966=""),"",INT(AVERAGE(MAX(OFFSET(E966,1-$L$3,0):E966),MIN(OFFSET(F966,1-$L$3,0):F966))))</f>
        <v/>
      </c>
      <c r="M966" s="82" t="str">
        <f ca="1">IF(OR(ROW()&lt;$M$3+3,E966=""),"",INT(AVERAGE(MAX(OFFSET(E966,1-$M$3,0):E966),MIN(OFFSET(F966,1-$M$3,0):F966))))</f>
        <v/>
      </c>
      <c r="N966" s="65" t="str">
        <f t="shared" ca="1" si="78"/>
        <v/>
      </c>
      <c r="O966" s="102" t="str">
        <f ca="1">IF(ROW()&lt;$O$3+$N$3+3,"",IF(OFFSET(E966,1-$N$3,0)="","",INT(AVERAGE(MAX((OFFSET(E966,1-$O$3,0)):(OFFSET(E966,2-($N$3+$O$3),0))),MIN((OFFSET(F966,1-$O$3,0)):(OFFSET(F966,2-($N$3+$O$3),0)))))))</f>
        <v/>
      </c>
      <c r="P966" s="65" t="str">
        <f t="shared" ca="1" si="75"/>
        <v/>
      </c>
      <c r="Q966" s="93" t="str">
        <f t="shared" ca="1" si="74"/>
        <v/>
      </c>
      <c r="R966" s="90"/>
      <c r="S966" s="65"/>
      <c r="T966" s="65"/>
      <c r="U966" s="145" t="str">
        <f ca="1">IFERROR(AVERAGE(OFFSET(G966,1-U$3,0):G966),"")</f>
        <v/>
      </c>
      <c r="V966" s="85"/>
      <c r="W966" s="93"/>
      <c r="X966" s="146">
        <f t="shared" ca="1" si="76"/>
        <v>-1</v>
      </c>
      <c r="Y966" s="92"/>
      <c r="Z966" s="81"/>
      <c r="AA966" s="65"/>
      <c r="AB966" s="103"/>
      <c r="AC966" s="103"/>
      <c r="AD966" s="103"/>
      <c r="AE966" s="65"/>
      <c r="AF966" s="81"/>
      <c r="AG966" s="65"/>
      <c r="AH966" s="65"/>
      <c r="AI966" s="81"/>
      <c r="AJ966" s="65"/>
      <c r="AK966" s="103"/>
      <c r="AL966" s="103"/>
      <c r="AM966" s="103"/>
      <c r="AN966" s="65"/>
      <c r="AO966" s="81"/>
      <c r="AP966" s="65"/>
      <c r="AQ966" s="64"/>
    </row>
    <row r="967" spans="1:43" ht="18" customHeight="1">
      <c r="A967" s="46"/>
      <c r="B967" s="47"/>
      <c r="C967" s="48"/>
      <c r="D967" s="46"/>
      <c r="E967" s="46"/>
      <c r="F967" s="46"/>
      <c r="G967" s="46"/>
      <c r="H967" s="57" t="str">
        <f ca="1">IF(AND(COUNT(OFFSET(G967,1-H$3,0):G967)&lt;&gt;H$3),"",IF(AND(COUNT(OFFSET(G967,1-H$3,0):G967)=H$3,H966=""),AVERAGE(OFFSET(G967,1-H$3,0):G967),IF(COUNT(H966=1),H966+2/(H$3+1)*(G967-H966))))</f>
        <v/>
      </c>
      <c r="I967" s="57" t="str">
        <f ca="1">IF(AND(COUNT(OFFSET(G967,1-I$3,0):G967)&lt;&gt;I$3),"",IF(AND(COUNT(OFFSET(G967,1-I$3,0):G967)=I$3,I966=""),AVERAGE(OFFSET(G967,1-I$3,0):G967),IF(COUNT(I966=1),I966+2/(I$3+1)*(G967-I966))))</f>
        <v/>
      </c>
      <c r="J967" s="58" t="str">
        <f t="shared" ca="1" si="77"/>
        <v/>
      </c>
      <c r="K967" s="58" t="str">
        <f ca="1">IF(AND(COUNT(OFFSET(J967,1-K$3,0):J967)&lt;&gt;K$3),"",IF(AND(COUNT(OFFSET(J967,1-K$3,0):J967)=K$3,K966=""),AVERAGE(OFFSET(J967,1-K$3,0):J967),IF(COUNT(K966=1),K966+2/(K$3+1)*(J967-K966))))</f>
        <v/>
      </c>
      <c r="L967" s="82" t="str">
        <f ca="1">IF(OR(ROW()&lt;$L$3+3,E967=""),"",INT(AVERAGE(MAX(OFFSET(E967,1-$L$3,0):E967),MIN(OFFSET(F967,1-$L$3,0):F967))))</f>
        <v/>
      </c>
      <c r="M967" s="82" t="str">
        <f ca="1">IF(OR(ROW()&lt;$M$3+3,E967=""),"",INT(AVERAGE(MAX(OFFSET(E967,1-$M$3,0):E967),MIN(OFFSET(F967,1-$M$3,0):F967))))</f>
        <v/>
      </c>
      <c r="N967" s="65" t="str">
        <f t="shared" ca="1" si="78"/>
        <v/>
      </c>
      <c r="O967" s="102" t="str">
        <f ca="1">IF(ROW()&lt;$O$3+$N$3+3,"",IF(OFFSET(E967,1-$N$3,0)="","",INT(AVERAGE(MAX((OFFSET(E967,1-$O$3,0)):(OFFSET(E967,2-($N$3+$O$3),0))),MIN((OFFSET(F967,1-$O$3,0)):(OFFSET(F967,2-($N$3+$O$3),0)))))))</f>
        <v/>
      </c>
      <c r="P967" s="65" t="str">
        <f t="shared" ca="1" si="75"/>
        <v/>
      </c>
      <c r="Q967" s="93" t="str">
        <f t="shared" ca="1" si="74"/>
        <v/>
      </c>
      <c r="R967" s="90"/>
      <c r="S967" s="65"/>
      <c r="T967" s="65"/>
      <c r="U967" s="145" t="str">
        <f ca="1">IFERROR(AVERAGE(OFFSET(G967,1-U$3,0):G967),"")</f>
        <v/>
      </c>
      <c r="V967" s="85"/>
      <c r="W967" s="93"/>
      <c r="X967" s="146">
        <f t="shared" ca="1" si="76"/>
        <v>-1</v>
      </c>
      <c r="Y967" s="92"/>
      <c r="Z967" s="81"/>
      <c r="AA967" s="65"/>
      <c r="AB967" s="103"/>
      <c r="AC967" s="103"/>
      <c r="AD967" s="103"/>
      <c r="AE967" s="65"/>
      <c r="AF967" s="81"/>
      <c r="AG967" s="65"/>
      <c r="AH967" s="65"/>
      <c r="AI967" s="81"/>
      <c r="AJ967" s="65"/>
      <c r="AK967" s="103"/>
      <c r="AL967" s="103"/>
      <c r="AM967" s="103"/>
      <c r="AN967" s="65"/>
      <c r="AO967" s="81"/>
      <c r="AP967" s="65"/>
      <c r="AQ967" s="64"/>
    </row>
    <row r="968" spans="1:43" ht="18" customHeight="1">
      <c r="A968" s="46"/>
      <c r="B968" s="47"/>
      <c r="C968" s="48"/>
      <c r="D968" s="46"/>
      <c r="E968" s="46"/>
      <c r="F968" s="46"/>
      <c r="G968" s="46"/>
      <c r="H968" s="57" t="str">
        <f ca="1">IF(AND(COUNT(OFFSET(G968,1-H$3,0):G968)&lt;&gt;H$3),"",IF(AND(COUNT(OFFSET(G968,1-H$3,0):G968)=H$3,H967=""),AVERAGE(OFFSET(G968,1-H$3,0):G968),IF(COUNT(H967=1),H967+2/(H$3+1)*(G968-H967))))</f>
        <v/>
      </c>
      <c r="I968" s="57" t="str">
        <f ca="1">IF(AND(COUNT(OFFSET(G968,1-I$3,0):G968)&lt;&gt;I$3),"",IF(AND(COUNT(OFFSET(G968,1-I$3,0):G968)=I$3,I967=""),AVERAGE(OFFSET(G968,1-I$3,0):G968),IF(COUNT(I967=1),I967+2/(I$3+1)*(G968-I967))))</f>
        <v/>
      </c>
      <c r="J968" s="58" t="str">
        <f t="shared" ca="1" si="77"/>
        <v/>
      </c>
      <c r="K968" s="58" t="str">
        <f ca="1">IF(AND(COUNT(OFFSET(J968,1-K$3,0):J968)&lt;&gt;K$3),"",IF(AND(COUNT(OFFSET(J968,1-K$3,0):J968)=K$3,K967=""),AVERAGE(OFFSET(J968,1-K$3,0):J968),IF(COUNT(K967=1),K967+2/(K$3+1)*(J968-K967))))</f>
        <v/>
      </c>
      <c r="L968" s="82" t="str">
        <f ca="1">IF(OR(ROW()&lt;$L$3+3,E968=""),"",INT(AVERAGE(MAX(OFFSET(E968,1-$L$3,0):E968),MIN(OFFSET(F968,1-$L$3,0):F968))))</f>
        <v/>
      </c>
      <c r="M968" s="82" t="str">
        <f ca="1">IF(OR(ROW()&lt;$M$3+3,E968=""),"",INT(AVERAGE(MAX(OFFSET(E968,1-$M$3,0):E968),MIN(OFFSET(F968,1-$M$3,0):F968))))</f>
        <v/>
      </c>
      <c r="N968" s="65" t="str">
        <f t="shared" ca="1" si="78"/>
        <v/>
      </c>
      <c r="O968" s="102" t="str">
        <f ca="1">IF(ROW()&lt;$O$3+$N$3+3,"",IF(OFFSET(E968,1-$N$3,0)="","",INT(AVERAGE(MAX((OFFSET(E968,1-$O$3,0)):(OFFSET(E968,2-($N$3+$O$3),0))),MIN((OFFSET(F968,1-$O$3,0)):(OFFSET(F968,2-($N$3+$O$3),0)))))))</f>
        <v/>
      </c>
      <c r="P968" s="65" t="str">
        <f t="shared" ca="1" si="75"/>
        <v/>
      </c>
      <c r="Q968" s="93" t="str">
        <f t="shared" ca="1" si="74"/>
        <v/>
      </c>
      <c r="R968" s="90"/>
      <c r="S968" s="65"/>
      <c r="T968" s="65"/>
      <c r="U968" s="145" t="str">
        <f ca="1">IFERROR(AVERAGE(OFFSET(G968,1-U$3,0):G968),"")</f>
        <v/>
      </c>
      <c r="V968" s="85"/>
      <c r="W968" s="93"/>
      <c r="X968" s="146">
        <f t="shared" ca="1" si="76"/>
        <v>-1</v>
      </c>
      <c r="Y968" s="92"/>
      <c r="Z968" s="81"/>
      <c r="AA968" s="65"/>
      <c r="AB968" s="103"/>
      <c r="AC968" s="103"/>
      <c r="AD968" s="103"/>
      <c r="AE968" s="65"/>
      <c r="AF968" s="81"/>
      <c r="AG968" s="65"/>
      <c r="AH968" s="65"/>
      <c r="AI968" s="81"/>
      <c r="AJ968" s="65"/>
      <c r="AK968" s="103"/>
      <c r="AL968" s="103"/>
      <c r="AM968" s="103"/>
      <c r="AN968" s="65"/>
      <c r="AO968" s="81"/>
      <c r="AP968" s="65"/>
      <c r="AQ968" s="64"/>
    </row>
    <row r="969" spans="1:43" ht="18" customHeight="1">
      <c r="A969" s="46"/>
      <c r="B969" s="47"/>
      <c r="C969" s="48"/>
      <c r="D969" s="46"/>
      <c r="E969" s="46"/>
      <c r="F969" s="46"/>
      <c r="G969" s="46"/>
      <c r="H969" s="57" t="str">
        <f ca="1">IF(AND(COUNT(OFFSET(G969,1-H$3,0):G969)&lt;&gt;H$3),"",IF(AND(COUNT(OFFSET(G969,1-H$3,0):G969)=H$3,H968=""),AVERAGE(OFFSET(G969,1-H$3,0):G969),IF(COUNT(H968=1),H968+2/(H$3+1)*(G969-H968))))</f>
        <v/>
      </c>
      <c r="I969" s="57" t="str">
        <f ca="1">IF(AND(COUNT(OFFSET(G969,1-I$3,0):G969)&lt;&gt;I$3),"",IF(AND(COUNT(OFFSET(G969,1-I$3,0):G969)=I$3,I968=""),AVERAGE(OFFSET(G969,1-I$3,0):G969),IF(COUNT(I968=1),I968+2/(I$3+1)*(G969-I968))))</f>
        <v/>
      </c>
      <c r="J969" s="58" t="str">
        <f t="shared" ca="1" si="77"/>
        <v/>
      </c>
      <c r="K969" s="58" t="str">
        <f ca="1">IF(AND(COUNT(OFFSET(J969,1-K$3,0):J969)&lt;&gt;K$3),"",IF(AND(COUNT(OFFSET(J969,1-K$3,0):J969)=K$3,K968=""),AVERAGE(OFFSET(J969,1-K$3,0):J969),IF(COUNT(K968=1),K968+2/(K$3+1)*(J969-K968))))</f>
        <v/>
      </c>
      <c r="L969" s="82" t="str">
        <f ca="1">IF(OR(ROW()&lt;$L$3+3,E969=""),"",INT(AVERAGE(MAX(OFFSET(E969,1-$L$3,0):E969),MIN(OFFSET(F969,1-$L$3,0):F969))))</f>
        <v/>
      </c>
      <c r="M969" s="82" t="str">
        <f ca="1">IF(OR(ROW()&lt;$M$3+3,E969=""),"",INT(AVERAGE(MAX(OFFSET(E969,1-$M$3,0):E969),MIN(OFFSET(F969,1-$M$3,0):F969))))</f>
        <v/>
      </c>
      <c r="N969" s="65" t="str">
        <f t="shared" ca="1" si="78"/>
        <v/>
      </c>
      <c r="O969" s="102" t="str">
        <f ca="1">IF(ROW()&lt;$O$3+$N$3+3,"",IF(OFFSET(E969,1-$N$3,0)="","",INT(AVERAGE(MAX((OFFSET(E969,1-$O$3,0)):(OFFSET(E969,2-($N$3+$O$3),0))),MIN((OFFSET(F969,1-$O$3,0)):(OFFSET(F969,2-($N$3+$O$3),0)))))))</f>
        <v/>
      </c>
      <c r="P969" s="65" t="str">
        <f t="shared" ca="1" si="75"/>
        <v/>
      </c>
      <c r="Q969" s="93" t="str">
        <f t="shared" ca="1" si="74"/>
        <v/>
      </c>
      <c r="R969" s="90"/>
      <c r="S969" s="65"/>
      <c r="T969" s="65"/>
      <c r="U969" s="145" t="str">
        <f ca="1">IFERROR(AVERAGE(OFFSET(G969,1-U$3,0):G969),"")</f>
        <v/>
      </c>
      <c r="V969" s="85"/>
      <c r="W969" s="93"/>
      <c r="X969" s="146">
        <f t="shared" ca="1" si="76"/>
        <v>-1</v>
      </c>
      <c r="Y969" s="92"/>
      <c r="Z969" s="81"/>
      <c r="AA969" s="65"/>
      <c r="AB969" s="103"/>
      <c r="AC969" s="103"/>
      <c r="AD969" s="103"/>
      <c r="AE969" s="65"/>
      <c r="AF969" s="81"/>
      <c r="AG969" s="65"/>
      <c r="AH969" s="65"/>
      <c r="AI969" s="81"/>
      <c r="AJ969" s="65"/>
      <c r="AK969" s="103"/>
      <c r="AL969" s="103"/>
      <c r="AM969" s="103"/>
      <c r="AN969" s="65"/>
      <c r="AO969" s="81"/>
      <c r="AP969" s="65"/>
      <c r="AQ969" s="64"/>
    </row>
    <row r="970" spans="1:43" ht="18" customHeight="1">
      <c r="A970" s="46"/>
      <c r="B970" s="47"/>
      <c r="C970" s="48"/>
      <c r="D970" s="46"/>
      <c r="E970" s="46"/>
      <c r="F970" s="46"/>
      <c r="G970" s="46"/>
      <c r="H970" s="57" t="str">
        <f ca="1">IF(AND(COUNT(OFFSET(G970,1-H$3,0):G970)&lt;&gt;H$3),"",IF(AND(COUNT(OFFSET(G970,1-H$3,0):G970)=H$3,H969=""),AVERAGE(OFFSET(G970,1-H$3,0):G970),IF(COUNT(H969=1),H969+2/(H$3+1)*(G970-H969))))</f>
        <v/>
      </c>
      <c r="I970" s="57" t="str">
        <f ca="1">IF(AND(COUNT(OFFSET(G970,1-I$3,0):G970)&lt;&gt;I$3),"",IF(AND(COUNT(OFFSET(G970,1-I$3,0):G970)=I$3,I969=""),AVERAGE(OFFSET(G970,1-I$3,0):G970),IF(COUNT(I969=1),I969+2/(I$3+1)*(G970-I969))))</f>
        <v/>
      </c>
      <c r="J970" s="58" t="str">
        <f t="shared" ca="1" si="77"/>
        <v/>
      </c>
      <c r="K970" s="58" t="str">
        <f ca="1">IF(AND(COUNT(OFFSET(J970,1-K$3,0):J970)&lt;&gt;K$3),"",IF(AND(COUNT(OFFSET(J970,1-K$3,0):J970)=K$3,K969=""),AVERAGE(OFFSET(J970,1-K$3,0):J970),IF(COUNT(K969=1),K969+2/(K$3+1)*(J970-K969))))</f>
        <v/>
      </c>
      <c r="L970" s="82" t="str">
        <f ca="1">IF(OR(ROW()&lt;$L$3+3,E970=""),"",INT(AVERAGE(MAX(OFFSET(E970,1-$L$3,0):E970),MIN(OFFSET(F970,1-$L$3,0):F970))))</f>
        <v/>
      </c>
      <c r="M970" s="82" t="str">
        <f ca="1">IF(OR(ROW()&lt;$M$3+3,E970=""),"",INT(AVERAGE(MAX(OFFSET(E970,1-$M$3,0):E970),MIN(OFFSET(F970,1-$M$3,0):F970))))</f>
        <v/>
      </c>
      <c r="N970" s="65" t="str">
        <f t="shared" ca="1" si="78"/>
        <v/>
      </c>
      <c r="O970" s="102" t="str">
        <f ca="1">IF(ROW()&lt;$O$3+$N$3+3,"",IF(OFFSET(E970,1-$N$3,0)="","",INT(AVERAGE(MAX((OFFSET(E970,1-$O$3,0)):(OFFSET(E970,2-($N$3+$O$3),0))),MIN((OFFSET(F970,1-$O$3,0)):(OFFSET(F970,2-($N$3+$O$3),0)))))))</f>
        <v/>
      </c>
      <c r="P970" s="65" t="str">
        <f t="shared" ca="1" si="75"/>
        <v/>
      </c>
      <c r="Q970" s="93" t="str">
        <f t="shared" ca="1" si="74"/>
        <v/>
      </c>
      <c r="R970" s="90"/>
      <c r="S970" s="65"/>
      <c r="T970" s="65"/>
      <c r="U970" s="145" t="str">
        <f ca="1">IFERROR(AVERAGE(OFFSET(G970,1-U$3,0):G970),"")</f>
        <v/>
      </c>
      <c r="V970" s="85"/>
      <c r="W970" s="93"/>
      <c r="X970" s="146">
        <f t="shared" ca="1" si="76"/>
        <v>-1</v>
      </c>
      <c r="Y970" s="92"/>
      <c r="Z970" s="81"/>
      <c r="AA970" s="65"/>
      <c r="AB970" s="103"/>
      <c r="AC970" s="103"/>
      <c r="AD970" s="103"/>
      <c r="AE970" s="65"/>
      <c r="AF970" s="81"/>
      <c r="AG970" s="65"/>
      <c r="AH970" s="65"/>
      <c r="AI970" s="81"/>
      <c r="AJ970" s="65"/>
      <c r="AK970" s="103"/>
      <c r="AL970" s="103"/>
      <c r="AM970" s="103"/>
      <c r="AN970" s="65"/>
      <c r="AO970" s="81"/>
      <c r="AP970" s="65"/>
      <c r="AQ970" s="64"/>
    </row>
    <row r="971" spans="1:43" ht="18" customHeight="1">
      <c r="A971" s="46"/>
      <c r="B971" s="47"/>
      <c r="C971" s="48"/>
      <c r="D971" s="46"/>
      <c r="E971" s="46"/>
      <c r="F971" s="46"/>
      <c r="G971" s="46"/>
      <c r="H971" s="57" t="str">
        <f ca="1">IF(AND(COUNT(OFFSET(G971,1-H$3,0):G971)&lt;&gt;H$3),"",IF(AND(COUNT(OFFSET(G971,1-H$3,0):G971)=H$3,H970=""),AVERAGE(OFFSET(G971,1-H$3,0):G971),IF(COUNT(H970=1),H970+2/(H$3+1)*(G971-H970))))</f>
        <v/>
      </c>
      <c r="I971" s="57" t="str">
        <f ca="1">IF(AND(COUNT(OFFSET(G971,1-I$3,0):G971)&lt;&gt;I$3),"",IF(AND(COUNT(OFFSET(G971,1-I$3,0):G971)=I$3,I970=""),AVERAGE(OFFSET(G971,1-I$3,0):G971),IF(COUNT(I970=1),I970+2/(I$3+1)*(G971-I970))))</f>
        <v/>
      </c>
      <c r="J971" s="58" t="str">
        <f t="shared" ca="1" si="77"/>
        <v/>
      </c>
      <c r="K971" s="58" t="str">
        <f ca="1">IF(AND(COUNT(OFFSET(J971,1-K$3,0):J971)&lt;&gt;K$3),"",IF(AND(COUNT(OFFSET(J971,1-K$3,0):J971)=K$3,K970=""),AVERAGE(OFFSET(J971,1-K$3,0):J971),IF(COUNT(K970=1),K970+2/(K$3+1)*(J971-K970))))</f>
        <v/>
      </c>
      <c r="L971" s="82" t="str">
        <f ca="1">IF(OR(ROW()&lt;$L$3+3,E971=""),"",INT(AVERAGE(MAX(OFFSET(E971,1-$L$3,0):E971),MIN(OFFSET(F971,1-$L$3,0):F971))))</f>
        <v/>
      </c>
      <c r="M971" s="82" t="str">
        <f ca="1">IF(OR(ROW()&lt;$M$3+3,E971=""),"",INT(AVERAGE(MAX(OFFSET(E971,1-$M$3,0):E971),MIN(OFFSET(F971,1-$M$3,0):F971))))</f>
        <v/>
      </c>
      <c r="N971" s="65" t="str">
        <f t="shared" ca="1" si="78"/>
        <v/>
      </c>
      <c r="O971" s="102" t="str">
        <f ca="1">IF(ROW()&lt;$O$3+$N$3+3,"",IF(OFFSET(E971,1-$N$3,0)="","",INT(AVERAGE(MAX((OFFSET(E971,1-$O$3,0)):(OFFSET(E971,2-($N$3+$O$3),0))),MIN((OFFSET(F971,1-$O$3,0)):(OFFSET(F971,2-($N$3+$O$3),0)))))))</f>
        <v/>
      </c>
      <c r="P971" s="65" t="str">
        <f t="shared" ca="1" si="75"/>
        <v/>
      </c>
      <c r="Q971" s="93" t="str">
        <f t="shared" ca="1" si="74"/>
        <v/>
      </c>
      <c r="R971" s="90"/>
      <c r="S971" s="65"/>
      <c r="T971" s="65"/>
      <c r="U971" s="145" t="str">
        <f ca="1">IFERROR(AVERAGE(OFFSET(G971,1-U$3,0):G971),"")</f>
        <v/>
      </c>
      <c r="V971" s="85"/>
      <c r="W971" s="93"/>
      <c r="X971" s="146">
        <f t="shared" ca="1" si="76"/>
        <v>-1</v>
      </c>
      <c r="Y971" s="92"/>
      <c r="Z971" s="81"/>
      <c r="AA971" s="65"/>
      <c r="AB971" s="103"/>
      <c r="AC971" s="103"/>
      <c r="AD971" s="103"/>
      <c r="AE971" s="65"/>
      <c r="AF971" s="81"/>
      <c r="AG971" s="65"/>
      <c r="AH971" s="65"/>
      <c r="AI971" s="81"/>
      <c r="AJ971" s="65"/>
      <c r="AK971" s="103"/>
      <c r="AL971" s="103"/>
      <c r="AM971" s="103"/>
      <c r="AN971" s="65"/>
      <c r="AO971" s="81"/>
      <c r="AP971" s="65"/>
      <c r="AQ971" s="64"/>
    </row>
    <row r="972" spans="1:43" ht="18" customHeight="1">
      <c r="A972" s="46"/>
      <c r="B972" s="47"/>
      <c r="C972" s="48"/>
      <c r="D972" s="46"/>
      <c r="E972" s="46"/>
      <c r="F972" s="46"/>
      <c r="G972" s="46"/>
      <c r="H972" s="57" t="str">
        <f ca="1">IF(AND(COUNT(OFFSET(G972,1-H$3,0):G972)&lt;&gt;H$3),"",IF(AND(COUNT(OFFSET(G972,1-H$3,0):G972)=H$3,H971=""),AVERAGE(OFFSET(G972,1-H$3,0):G972),IF(COUNT(H971=1),H971+2/(H$3+1)*(G972-H971))))</f>
        <v/>
      </c>
      <c r="I972" s="57" t="str">
        <f ca="1">IF(AND(COUNT(OFFSET(G972,1-I$3,0):G972)&lt;&gt;I$3),"",IF(AND(COUNT(OFFSET(G972,1-I$3,0):G972)=I$3,I971=""),AVERAGE(OFFSET(G972,1-I$3,0):G972),IF(COUNT(I971=1),I971+2/(I$3+1)*(G972-I971))))</f>
        <v/>
      </c>
      <c r="J972" s="58" t="str">
        <f t="shared" ca="1" si="77"/>
        <v/>
      </c>
      <c r="K972" s="58" t="str">
        <f ca="1">IF(AND(COUNT(OFFSET(J972,1-K$3,0):J972)&lt;&gt;K$3),"",IF(AND(COUNT(OFFSET(J972,1-K$3,0):J972)=K$3,K971=""),AVERAGE(OFFSET(J972,1-K$3,0):J972),IF(COUNT(K971=1),K971+2/(K$3+1)*(J972-K971))))</f>
        <v/>
      </c>
      <c r="L972" s="82" t="str">
        <f ca="1">IF(OR(ROW()&lt;$L$3+3,E972=""),"",INT(AVERAGE(MAX(OFFSET(E972,1-$L$3,0):E972),MIN(OFFSET(F972,1-$L$3,0):F972))))</f>
        <v/>
      </c>
      <c r="M972" s="82" t="str">
        <f ca="1">IF(OR(ROW()&lt;$M$3+3,E972=""),"",INT(AVERAGE(MAX(OFFSET(E972,1-$M$3,0):E972),MIN(OFFSET(F972,1-$M$3,0):F972))))</f>
        <v/>
      </c>
      <c r="N972" s="65" t="str">
        <f t="shared" ca="1" si="78"/>
        <v/>
      </c>
      <c r="O972" s="102" t="str">
        <f ca="1">IF(ROW()&lt;$O$3+$N$3+3,"",IF(OFFSET(E972,1-$N$3,0)="","",INT(AVERAGE(MAX((OFFSET(E972,1-$O$3,0)):(OFFSET(E972,2-($N$3+$O$3),0))),MIN((OFFSET(F972,1-$O$3,0)):(OFFSET(F972,2-($N$3+$O$3),0)))))))</f>
        <v/>
      </c>
      <c r="P972" s="65" t="str">
        <f t="shared" ca="1" si="75"/>
        <v/>
      </c>
      <c r="Q972" s="93" t="str">
        <f t="shared" ca="1" si="74"/>
        <v/>
      </c>
      <c r="R972" s="90"/>
      <c r="S972" s="65"/>
      <c r="T972" s="65"/>
      <c r="U972" s="145" t="str">
        <f ca="1">IFERROR(AVERAGE(OFFSET(G972,1-U$3,0):G972),"")</f>
        <v/>
      </c>
      <c r="V972" s="85"/>
      <c r="W972" s="93"/>
      <c r="X972" s="146">
        <f t="shared" ca="1" si="76"/>
        <v>-1</v>
      </c>
      <c r="Y972" s="92"/>
      <c r="Z972" s="81"/>
      <c r="AA972" s="65"/>
      <c r="AB972" s="103"/>
      <c r="AC972" s="103"/>
      <c r="AD972" s="103"/>
      <c r="AE972" s="65"/>
      <c r="AF972" s="81"/>
      <c r="AG972" s="65"/>
      <c r="AH972" s="65"/>
      <c r="AI972" s="81"/>
      <c r="AJ972" s="65"/>
      <c r="AK972" s="103"/>
      <c r="AL972" s="103"/>
      <c r="AM972" s="103"/>
      <c r="AN972" s="65"/>
      <c r="AO972" s="81"/>
      <c r="AP972" s="65"/>
      <c r="AQ972" s="64"/>
    </row>
    <row r="973" spans="1:43" ht="18" customHeight="1">
      <c r="A973" s="46"/>
      <c r="B973" s="47"/>
      <c r="C973" s="48"/>
      <c r="D973" s="46"/>
      <c r="E973" s="46"/>
      <c r="F973" s="46"/>
      <c r="G973" s="46"/>
      <c r="H973" s="57" t="str">
        <f ca="1">IF(AND(COUNT(OFFSET(G973,1-H$3,0):G973)&lt;&gt;H$3),"",IF(AND(COUNT(OFFSET(G973,1-H$3,0):G973)=H$3,H972=""),AVERAGE(OFFSET(G973,1-H$3,0):G973),IF(COUNT(H972=1),H972+2/(H$3+1)*(G973-H972))))</f>
        <v/>
      </c>
      <c r="I973" s="57" t="str">
        <f ca="1">IF(AND(COUNT(OFFSET(G973,1-I$3,0):G973)&lt;&gt;I$3),"",IF(AND(COUNT(OFFSET(G973,1-I$3,0):G973)=I$3,I972=""),AVERAGE(OFFSET(G973,1-I$3,0):G973),IF(COUNT(I972=1),I972+2/(I$3+1)*(G973-I972))))</f>
        <v/>
      </c>
      <c r="J973" s="58" t="str">
        <f t="shared" ca="1" si="77"/>
        <v/>
      </c>
      <c r="K973" s="58" t="str">
        <f ca="1">IF(AND(COUNT(OFFSET(J973,1-K$3,0):J973)&lt;&gt;K$3),"",IF(AND(COUNT(OFFSET(J973,1-K$3,0):J973)=K$3,K972=""),AVERAGE(OFFSET(J973,1-K$3,0):J973),IF(COUNT(K972=1),K972+2/(K$3+1)*(J973-K972))))</f>
        <v/>
      </c>
      <c r="L973" s="82" t="str">
        <f ca="1">IF(OR(ROW()&lt;$L$3+3,E973=""),"",INT(AVERAGE(MAX(OFFSET(E973,1-$L$3,0):E973),MIN(OFFSET(F973,1-$L$3,0):F973))))</f>
        <v/>
      </c>
      <c r="M973" s="82" t="str">
        <f ca="1">IF(OR(ROW()&lt;$M$3+3,E973=""),"",INT(AVERAGE(MAX(OFFSET(E973,1-$M$3,0):E973),MIN(OFFSET(F973,1-$M$3,0):F973))))</f>
        <v/>
      </c>
      <c r="N973" s="65" t="str">
        <f t="shared" ca="1" si="78"/>
        <v/>
      </c>
      <c r="O973" s="102" t="str">
        <f ca="1">IF(ROW()&lt;$O$3+$N$3+3,"",IF(OFFSET(E973,1-$N$3,0)="","",INT(AVERAGE(MAX((OFFSET(E973,1-$O$3,0)):(OFFSET(E973,2-($N$3+$O$3),0))),MIN((OFFSET(F973,1-$O$3,0)):(OFFSET(F973,2-($N$3+$O$3),0)))))))</f>
        <v/>
      </c>
      <c r="P973" s="65" t="str">
        <f t="shared" ca="1" si="75"/>
        <v/>
      </c>
      <c r="Q973" s="93" t="str">
        <f t="shared" ca="1" si="74"/>
        <v/>
      </c>
      <c r="R973" s="90"/>
      <c r="S973" s="65"/>
      <c r="T973" s="65"/>
      <c r="U973" s="145" t="str">
        <f ca="1">IFERROR(AVERAGE(OFFSET(G973,1-U$3,0):G973),"")</f>
        <v/>
      </c>
      <c r="V973" s="85"/>
      <c r="W973" s="93"/>
      <c r="X973" s="146">
        <f t="shared" ca="1" si="76"/>
        <v>-1</v>
      </c>
      <c r="Y973" s="92"/>
      <c r="Z973" s="81"/>
      <c r="AA973" s="65"/>
      <c r="AB973" s="103"/>
      <c r="AC973" s="103"/>
      <c r="AD973" s="103"/>
      <c r="AE973" s="65"/>
      <c r="AF973" s="81"/>
      <c r="AG973" s="65"/>
      <c r="AH973" s="65"/>
      <c r="AI973" s="81"/>
      <c r="AJ973" s="65"/>
      <c r="AK973" s="103"/>
      <c r="AL973" s="103"/>
      <c r="AM973" s="103"/>
      <c r="AN973" s="65"/>
      <c r="AO973" s="81"/>
      <c r="AP973" s="65"/>
      <c r="AQ973" s="64"/>
    </row>
    <row r="974" spans="1:43" ht="18" customHeight="1">
      <c r="A974" s="46"/>
      <c r="B974" s="47"/>
      <c r="C974" s="48"/>
      <c r="D974" s="46"/>
      <c r="E974" s="46"/>
      <c r="F974" s="46"/>
      <c r="G974" s="46"/>
      <c r="H974" s="57" t="str">
        <f ca="1">IF(AND(COUNT(OFFSET(G974,1-H$3,0):G974)&lt;&gt;H$3),"",IF(AND(COUNT(OFFSET(G974,1-H$3,0):G974)=H$3,H973=""),AVERAGE(OFFSET(G974,1-H$3,0):G974),IF(COUNT(H973=1),H973+2/(H$3+1)*(G974-H973))))</f>
        <v/>
      </c>
      <c r="I974" s="57" t="str">
        <f ca="1">IF(AND(COUNT(OFFSET(G974,1-I$3,0):G974)&lt;&gt;I$3),"",IF(AND(COUNT(OFFSET(G974,1-I$3,0):G974)=I$3,I973=""),AVERAGE(OFFSET(G974,1-I$3,0):G974),IF(COUNT(I973=1),I973+2/(I$3+1)*(G974-I973))))</f>
        <v/>
      </c>
      <c r="J974" s="58" t="str">
        <f t="shared" ca="1" si="77"/>
        <v/>
      </c>
      <c r="K974" s="58" t="str">
        <f ca="1">IF(AND(COUNT(OFFSET(J974,1-K$3,0):J974)&lt;&gt;K$3),"",IF(AND(COUNT(OFFSET(J974,1-K$3,0):J974)=K$3,K973=""),AVERAGE(OFFSET(J974,1-K$3,0):J974),IF(COUNT(K973=1),K973+2/(K$3+1)*(J974-K973))))</f>
        <v/>
      </c>
      <c r="L974" s="82" t="str">
        <f ca="1">IF(OR(ROW()&lt;$L$3+3,E974=""),"",INT(AVERAGE(MAX(OFFSET(E974,1-$L$3,0):E974),MIN(OFFSET(F974,1-$L$3,0):F974))))</f>
        <v/>
      </c>
      <c r="M974" s="82" t="str">
        <f ca="1">IF(OR(ROW()&lt;$M$3+3,E974=""),"",INT(AVERAGE(MAX(OFFSET(E974,1-$M$3,0):E974),MIN(OFFSET(F974,1-$M$3,0):F974))))</f>
        <v/>
      </c>
      <c r="N974" s="65" t="str">
        <f t="shared" ca="1" si="78"/>
        <v/>
      </c>
      <c r="O974" s="102" t="str">
        <f ca="1">IF(ROW()&lt;$O$3+$N$3+3,"",IF(OFFSET(E974,1-$N$3,0)="","",INT(AVERAGE(MAX((OFFSET(E974,1-$O$3,0)):(OFFSET(E974,2-($N$3+$O$3),0))),MIN((OFFSET(F974,1-$O$3,0)):(OFFSET(F974,2-($N$3+$O$3),0)))))))</f>
        <v/>
      </c>
      <c r="P974" s="65" t="str">
        <f t="shared" ca="1" si="75"/>
        <v/>
      </c>
      <c r="Q974" s="93" t="str">
        <f t="shared" ca="1" si="74"/>
        <v/>
      </c>
      <c r="R974" s="90"/>
      <c r="S974" s="65"/>
      <c r="T974" s="65"/>
      <c r="U974" s="145" t="str">
        <f ca="1">IFERROR(AVERAGE(OFFSET(G974,1-U$3,0):G974),"")</f>
        <v/>
      </c>
      <c r="V974" s="85"/>
      <c r="W974" s="93"/>
      <c r="X974" s="146">
        <f t="shared" ca="1" si="76"/>
        <v>-1</v>
      </c>
      <c r="Y974" s="92"/>
      <c r="Z974" s="81"/>
      <c r="AA974" s="65"/>
      <c r="AB974" s="103"/>
      <c r="AC974" s="103"/>
      <c r="AD974" s="103"/>
      <c r="AE974" s="65"/>
      <c r="AF974" s="81"/>
      <c r="AG974" s="65"/>
      <c r="AH974" s="65"/>
      <c r="AI974" s="81"/>
      <c r="AJ974" s="65"/>
      <c r="AK974" s="103"/>
      <c r="AL974" s="103"/>
      <c r="AM974" s="103"/>
      <c r="AN974" s="65"/>
      <c r="AO974" s="81"/>
      <c r="AP974" s="65"/>
      <c r="AQ974" s="64"/>
    </row>
    <row r="975" spans="1:43" ht="18" customHeight="1">
      <c r="A975" s="46"/>
      <c r="B975" s="47"/>
      <c r="C975" s="48"/>
      <c r="D975" s="46"/>
      <c r="E975" s="46"/>
      <c r="F975" s="46"/>
      <c r="G975" s="46"/>
      <c r="H975" s="57" t="str">
        <f ca="1">IF(AND(COUNT(OFFSET(G975,1-H$3,0):G975)&lt;&gt;H$3),"",IF(AND(COUNT(OFFSET(G975,1-H$3,0):G975)=H$3,H974=""),AVERAGE(OFFSET(G975,1-H$3,0):G975),IF(COUNT(H974=1),H974+2/(H$3+1)*(G975-H974))))</f>
        <v/>
      </c>
      <c r="I975" s="57" t="str">
        <f ca="1">IF(AND(COUNT(OFFSET(G975,1-I$3,0):G975)&lt;&gt;I$3),"",IF(AND(COUNT(OFFSET(G975,1-I$3,0):G975)=I$3,I974=""),AVERAGE(OFFSET(G975,1-I$3,0):G975),IF(COUNT(I974=1),I974+2/(I$3+1)*(G975-I974))))</f>
        <v/>
      </c>
      <c r="J975" s="58" t="str">
        <f t="shared" ca="1" si="77"/>
        <v/>
      </c>
      <c r="K975" s="58" t="str">
        <f ca="1">IF(AND(COUNT(OFFSET(J975,1-K$3,0):J975)&lt;&gt;K$3),"",IF(AND(COUNT(OFFSET(J975,1-K$3,0):J975)=K$3,K974=""),AVERAGE(OFFSET(J975,1-K$3,0):J975),IF(COUNT(K974=1),K974+2/(K$3+1)*(J975-K974))))</f>
        <v/>
      </c>
      <c r="L975" s="82" t="str">
        <f ca="1">IF(OR(ROW()&lt;$L$3+3,E975=""),"",INT(AVERAGE(MAX(OFFSET(E975,1-$L$3,0):E975),MIN(OFFSET(F975,1-$L$3,0):F975))))</f>
        <v/>
      </c>
      <c r="M975" s="82" t="str">
        <f ca="1">IF(OR(ROW()&lt;$M$3+3,E975=""),"",INT(AVERAGE(MAX(OFFSET(E975,1-$M$3,0):E975),MIN(OFFSET(F975,1-$M$3,0):F975))))</f>
        <v/>
      </c>
      <c r="N975" s="65" t="str">
        <f t="shared" ca="1" si="78"/>
        <v/>
      </c>
      <c r="O975" s="102" t="str">
        <f ca="1">IF(ROW()&lt;$O$3+$N$3+3,"",IF(OFFSET(E975,1-$N$3,0)="","",INT(AVERAGE(MAX((OFFSET(E975,1-$O$3,0)):(OFFSET(E975,2-($N$3+$O$3),0))),MIN((OFFSET(F975,1-$O$3,0)):(OFFSET(F975,2-($N$3+$O$3),0)))))))</f>
        <v/>
      </c>
      <c r="P975" s="65" t="str">
        <f t="shared" ca="1" si="75"/>
        <v/>
      </c>
      <c r="Q975" s="93" t="str">
        <f t="shared" ca="1" si="74"/>
        <v/>
      </c>
      <c r="R975" s="90"/>
      <c r="S975" s="65"/>
      <c r="T975" s="65"/>
      <c r="U975" s="145" t="str">
        <f ca="1">IFERROR(AVERAGE(OFFSET(G975,1-U$3,0):G975),"")</f>
        <v/>
      </c>
      <c r="V975" s="85"/>
      <c r="W975" s="93"/>
      <c r="X975" s="146">
        <f t="shared" ca="1" si="76"/>
        <v>-1</v>
      </c>
      <c r="Y975" s="92"/>
      <c r="Z975" s="81"/>
      <c r="AA975" s="65"/>
      <c r="AB975" s="103"/>
      <c r="AC975" s="103"/>
      <c r="AD975" s="103"/>
      <c r="AE975" s="65"/>
      <c r="AF975" s="81"/>
      <c r="AG975" s="65"/>
      <c r="AH975" s="65"/>
      <c r="AI975" s="81"/>
      <c r="AJ975" s="65"/>
      <c r="AK975" s="103"/>
      <c r="AL975" s="103"/>
      <c r="AM975" s="103"/>
      <c r="AN975" s="65"/>
      <c r="AO975" s="81"/>
      <c r="AP975" s="65"/>
      <c r="AQ975" s="64"/>
    </row>
    <row r="976" spans="1:43" ht="18" customHeight="1">
      <c r="A976" s="46"/>
      <c r="B976" s="47"/>
      <c r="C976" s="48"/>
      <c r="D976" s="46"/>
      <c r="E976" s="46"/>
      <c r="F976" s="46"/>
      <c r="G976" s="46"/>
      <c r="H976" s="57" t="str">
        <f ca="1">IF(AND(COUNT(OFFSET(G976,1-H$3,0):G976)&lt;&gt;H$3),"",IF(AND(COUNT(OFFSET(G976,1-H$3,0):G976)=H$3,H975=""),AVERAGE(OFFSET(G976,1-H$3,0):G976),IF(COUNT(H975=1),H975+2/(H$3+1)*(G976-H975))))</f>
        <v/>
      </c>
      <c r="I976" s="57" t="str">
        <f ca="1">IF(AND(COUNT(OFFSET(G976,1-I$3,0):G976)&lt;&gt;I$3),"",IF(AND(COUNT(OFFSET(G976,1-I$3,0):G976)=I$3,I975=""),AVERAGE(OFFSET(G976,1-I$3,0):G976),IF(COUNT(I975=1),I975+2/(I$3+1)*(G976-I975))))</f>
        <v/>
      </c>
      <c r="J976" s="58" t="str">
        <f t="shared" ca="1" si="77"/>
        <v/>
      </c>
      <c r="K976" s="58" t="str">
        <f ca="1">IF(AND(COUNT(OFFSET(J976,1-K$3,0):J976)&lt;&gt;K$3),"",IF(AND(COUNT(OFFSET(J976,1-K$3,0):J976)=K$3,K975=""),AVERAGE(OFFSET(J976,1-K$3,0):J976),IF(COUNT(K975=1),K975+2/(K$3+1)*(J976-K975))))</f>
        <v/>
      </c>
      <c r="L976" s="82" t="str">
        <f ca="1">IF(OR(ROW()&lt;$L$3+3,E976=""),"",INT(AVERAGE(MAX(OFFSET(E976,1-$L$3,0):E976),MIN(OFFSET(F976,1-$L$3,0):F976))))</f>
        <v/>
      </c>
      <c r="M976" s="82" t="str">
        <f ca="1">IF(OR(ROW()&lt;$M$3+3,E976=""),"",INT(AVERAGE(MAX(OFFSET(E976,1-$M$3,0):E976),MIN(OFFSET(F976,1-$M$3,0):F976))))</f>
        <v/>
      </c>
      <c r="N976" s="65" t="str">
        <f t="shared" ca="1" si="78"/>
        <v/>
      </c>
      <c r="O976" s="102" t="str">
        <f ca="1">IF(ROW()&lt;$O$3+$N$3+3,"",IF(OFFSET(E976,1-$N$3,0)="","",INT(AVERAGE(MAX((OFFSET(E976,1-$O$3,0)):(OFFSET(E976,2-($N$3+$O$3),0))),MIN((OFFSET(F976,1-$O$3,0)):(OFFSET(F976,2-($N$3+$O$3),0)))))))</f>
        <v/>
      </c>
      <c r="P976" s="65" t="str">
        <f t="shared" ca="1" si="75"/>
        <v/>
      </c>
      <c r="Q976" s="93" t="str">
        <f t="shared" ref="Q976:Q1039" ca="1" si="79">IF(OFFSET(G976,1-$Q$3,0)="","",OFFSET(G976,1-$Q$3,0))</f>
        <v/>
      </c>
      <c r="R976" s="90"/>
      <c r="S976" s="65"/>
      <c r="T976" s="65"/>
      <c r="U976" s="145" t="str">
        <f ca="1">IFERROR(AVERAGE(OFFSET(G976,1-U$3,0):G976),"")</f>
        <v/>
      </c>
      <c r="V976" s="85"/>
      <c r="W976" s="93"/>
      <c r="X976" s="146">
        <f t="shared" ca="1" si="76"/>
        <v>-1</v>
      </c>
      <c r="Y976" s="92"/>
      <c r="Z976" s="81"/>
      <c r="AA976" s="65"/>
      <c r="AB976" s="103"/>
      <c r="AC976" s="103"/>
      <c r="AD976" s="103"/>
      <c r="AE976" s="65"/>
      <c r="AF976" s="81"/>
      <c r="AG976" s="65"/>
      <c r="AH976" s="65"/>
      <c r="AI976" s="81"/>
      <c r="AJ976" s="65"/>
      <c r="AK976" s="103"/>
      <c r="AL976" s="103"/>
      <c r="AM976" s="103"/>
      <c r="AN976" s="65"/>
      <c r="AO976" s="81"/>
      <c r="AP976" s="65"/>
      <c r="AQ976" s="64"/>
    </row>
    <row r="977" spans="1:43" ht="18" customHeight="1">
      <c r="A977" s="46"/>
      <c r="B977" s="47"/>
      <c r="C977" s="48"/>
      <c r="D977" s="46"/>
      <c r="E977" s="46"/>
      <c r="F977" s="46"/>
      <c r="G977" s="46"/>
      <c r="H977" s="57" t="str">
        <f ca="1">IF(AND(COUNT(OFFSET(G977,1-H$3,0):G977)&lt;&gt;H$3),"",IF(AND(COUNT(OFFSET(G977,1-H$3,0):G977)=H$3,H976=""),AVERAGE(OFFSET(G977,1-H$3,0):G977),IF(COUNT(H976=1),H976+2/(H$3+1)*(G977-H976))))</f>
        <v/>
      </c>
      <c r="I977" s="57" t="str">
        <f ca="1">IF(AND(COUNT(OFFSET(G977,1-I$3,0):G977)&lt;&gt;I$3),"",IF(AND(COUNT(OFFSET(G977,1-I$3,0):G977)=I$3,I976=""),AVERAGE(OFFSET(G977,1-I$3,0):G977),IF(COUNT(I976=1),I976+2/(I$3+1)*(G977-I976))))</f>
        <v/>
      </c>
      <c r="J977" s="58" t="str">
        <f t="shared" ca="1" si="77"/>
        <v/>
      </c>
      <c r="K977" s="58" t="str">
        <f ca="1">IF(AND(COUNT(OFFSET(J977,1-K$3,0):J977)&lt;&gt;K$3),"",IF(AND(COUNT(OFFSET(J977,1-K$3,0):J977)=K$3,K976=""),AVERAGE(OFFSET(J977,1-K$3,0):J977),IF(COUNT(K976=1),K976+2/(K$3+1)*(J977-K976))))</f>
        <v/>
      </c>
      <c r="L977" s="82" t="str">
        <f ca="1">IF(OR(ROW()&lt;$L$3+3,E977=""),"",INT(AVERAGE(MAX(OFFSET(E977,1-$L$3,0):E977),MIN(OFFSET(F977,1-$L$3,0):F977))))</f>
        <v/>
      </c>
      <c r="M977" s="82" t="str">
        <f ca="1">IF(OR(ROW()&lt;$M$3+3,E977=""),"",INT(AVERAGE(MAX(OFFSET(E977,1-$M$3,0):E977),MIN(OFFSET(F977,1-$M$3,0):F977))))</f>
        <v/>
      </c>
      <c r="N977" s="65" t="str">
        <f t="shared" ca="1" si="78"/>
        <v/>
      </c>
      <c r="O977" s="102" t="str">
        <f ca="1">IF(ROW()&lt;$O$3+$N$3+3,"",IF(OFFSET(E977,1-$N$3,0)="","",INT(AVERAGE(MAX((OFFSET(E977,1-$O$3,0)):(OFFSET(E977,2-($N$3+$O$3),0))),MIN((OFFSET(F977,1-$O$3,0)):(OFFSET(F977,2-($N$3+$O$3),0)))))))</f>
        <v/>
      </c>
      <c r="P977" s="65" t="str">
        <f t="shared" ca="1" si="75"/>
        <v/>
      </c>
      <c r="Q977" s="93" t="str">
        <f t="shared" ca="1" si="79"/>
        <v/>
      </c>
      <c r="R977" s="90"/>
      <c r="S977" s="65"/>
      <c r="T977" s="65"/>
      <c r="U977" s="145" t="str">
        <f ca="1">IFERROR(AVERAGE(OFFSET(G977,1-U$3,0):G977),"")</f>
        <v/>
      </c>
      <c r="V977" s="85"/>
      <c r="W977" s="93"/>
      <c r="X977" s="146">
        <f t="shared" ca="1" si="76"/>
        <v>-1</v>
      </c>
      <c r="Y977" s="92"/>
      <c r="Z977" s="81"/>
      <c r="AA977" s="65"/>
      <c r="AB977" s="103"/>
      <c r="AC977" s="103"/>
      <c r="AD977" s="103"/>
      <c r="AE977" s="65"/>
      <c r="AF977" s="81"/>
      <c r="AG977" s="65"/>
      <c r="AH977" s="65"/>
      <c r="AI977" s="81"/>
      <c r="AJ977" s="65"/>
      <c r="AK977" s="103"/>
      <c r="AL977" s="103"/>
      <c r="AM977" s="103"/>
      <c r="AN977" s="65"/>
      <c r="AO977" s="81"/>
      <c r="AP977" s="65"/>
      <c r="AQ977" s="64"/>
    </row>
    <row r="978" spans="1:43" ht="18" customHeight="1">
      <c r="A978" s="46"/>
      <c r="B978" s="47"/>
      <c r="C978" s="48"/>
      <c r="D978" s="46"/>
      <c r="E978" s="46"/>
      <c r="F978" s="46"/>
      <c r="G978" s="46"/>
      <c r="H978" s="57" t="str">
        <f ca="1">IF(AND(COUNT(OFFSET(G978,1-H$3,0):G978)&lt;&gt;H$3),"",IF(AND(COUNT(OFFSET(G978,1-H$3,0):G978)=H$3,H977=""),AVERAGE(OFFSET(G978,1-H$3,0):G978),IF(COUNT(H977=1),H977+2/(H$3+1)*(G978-H977))))</f>
        <v/>
      </c>
      <c r="I978" s="57" t="str">
        <f ca="1">IF(AND(COUNT(OFFSET(G978,1-I$3,0):G978)&lt;&gt;I$3),"",IF(AND(COUNT(OFFSET(G978,1-I$3,0):G978)=I$3,I977=""),AVERAGE(OFFSET(G978,1-I$3,0):G978),IF(COUNT(I977=1),I977+2/(I$3+1)*(G978-I977))))</f>
        <v/>
      </c>
      <c r="J978" s="58" t="str">
        <f t="shared" ca="1" si="77"/>
        <v/>
      </c>
      <c r="K978" s="58" t="str">
        <f ca="1">IF(AND(COUNT(OFFSET(J978,1-K$3,0):J978)&lt;&gt;K$3),"",IF(AND(COUNT(OFFSET(J978,1-K$3,0):J978)=K$3,K977=""),AVERAGE(OFFSET(J978,1-K$3,0):J978),IF(COUNT(K977=1),K977+2/(K$3+1)*(J978-K977))))</f>
        <v/>
      </c>
      <c r="L978" s="82" t="str">
        <f ca="1">IF(OR(ROW()&lt;$L$3+3,E978=""),"",INT(AVERAGE(MAX(OFFSET(E978,1-$L$3,0):E978),MIN(OFFSET(F978,1-$L$3,0):F978))))</f>
        <v/>
      </c>
      <c r="M978" s="82" t="str">
        <f ca="1">IF(OR(ROW()&lt;$M$3+3,E978=""),"",INT(AVERAGE(MAX(OFFSET(E978,1-$M$3,0):E978),MIN(OFFSET(F978,1-$M$3,0):F978))))</f>
        <v/>
      </c>
      <c r="N978" s="65" t="str">
        <f t="shared" ca="1" si="78"/>
        <v/>
      </c>
      <c r="O978" s="102" t="str">
        <f ca="1">IF(ROW()&lt;$O$3+$N$3+3,"",IF(OFFSET(E978,1-$N$3,0)="","",INT(AVERAGE(MAX((OFFSET(E978,1-$O$3,0)):(OFFSET(E978,2-($N$3+$O$3),0))),MIN((OFFSET(F978,1-$O$3,0)):(OFFSET(F978,2-($N$3+$O$3),0)))))))</f>
        <v/>
      </c>
      <c r="P978" s="65" t="str">
        <f t="shared" ca="1" si="75"/>
        <v/>
      </c>
      <c r="Q978" s="93" t="str">
        <f t="shared" ca="1" si="79"/>
        <v/>
      </c>
      <c r="R978" s="90"/>
      <c r="S978" s="65"/>
      <c r="T978" s="65"/>
      <c r="U978" s="145" t="str">
        <f ca="1">IFERROR(AVERAGE(OFFSET(G978,1-U$3,0):G978),"")</f>
        <v/>
      </c>
      <c r="V978" s="85"/>
      <c r="W978" s="93"/>
      <c r="X978" s="146">
        <f t="shared" ca="1" si="76"/>
        <v>-1</v>
      </c>
      <c r="Y978" s="92"/>
      <c r="Z978" s="81"/>
      <c r="AA978" s="65"/>
      <c r="AB978" s="103"/>
      <c r="AC978" s="103"/>
      <c r="AD978" s="103"/>
      <c r="AE978" s="65"/>
      <c r="AF978" s="81"/>
      <c r="AG978" s="65"/>
      <c r="AH978" s="65"/>
      <c r="AI978" s="81"/>
      <c r="AJ978" s="65"/>
      <c r="AK978" s="103"/>
      <c r="AL978" s="103"/>
      <c r="AM978" s="103"/>
      <c r="AN978" s="65"/>
      <c r="AO978" s="81"/>
      <c r="AP978" s="65"/>
      <c r="AQ978" s="64"/>
    </row>
    <row r="979" spans="1:43" ht="18" customHeight="1">
      <c r="A979" s="46"/>
      <c r="B979" s="47"/>
      <c r="C979" s="48"/>
      <c r="D979" s="46"/>
      <c r="E979" s="46"/>
      <c r="F979" s="46"/>
      <c r="G979" s="46"/>
      <c r="H979" s="57" t="str">
        <f ca="1">IF(AND(COUNT(OFFSET(G979,1-H$3,0):G979)&lt;&gt;H$3),"",IF(AND(COUNT(OFFSET(G979,1-H$3,0):G979)=H$3,H978=""),AVERAGE(OFFSET(G979,1-H$3,0):G979),IF(COUNT(H978=1),H978+2/(H$3+1)*(G979-H978))))</f>
        <v/>
      </c>
      <c r="I979" s="57" t="str">
        <f ca="1">IF(AND(COUNT(OFFSET(G979,1-I$3,0):G979)&lt;&gt;I$3),"",IF(AND(COUNT(OFFSET(G979,1-I$3,0):G979)=I$3,I978=""),AVERAGE(OFFSET(G979,1-I$3,0):G979),IF(COUNT(I978=1),I978+2/(I$3+1)*(G979-I978))))</f>
        <v/>
      </c>
      <c r="J979" s="58" t="str">
        <f t="shared" ca="1" si="77"/>
        <v/>
      </c>
      <c r="K979" s="58" t="str">
        <f ca="1">IF(AND(COUNT(OFFSET(J979,1-K$3,0):J979)&lt;&gt;K$3),"",IF(AND(COUNT(OFFSET(J979,1-K$3,0):J979)=K$3,K978=""),AVERAGE(OFFSET(J979,1-K$3,0):J979),IF(COUNT(K978=1),K978+2/(K$3+1)*(J979-K978))))</f>
        <v/>
      </c>
      <c r="L979" s="82" t="str">
        <f ca="1">IF(OR(ROW()&lt;$L$3+3,E979=""),"",INT(AVERAGE(MAX(OFFSET(E979,1-$L$3,0):E979),MIN(OFFSET(F979,1-$L$3,0):F979))))</f>
        <v/>
      </c>
      <c r="M979" s="82" t="str">
        <f ca="1">IF(OR(ROW()&lt;$M$3+3,E979=""),"",INT(AVERAGE(MAX(OFFSET(E979,1-$M$3,0):E979),MIN(OFFSET(F979,1-$M$3,0):F979))))</f>
        <v/>
      </c>
      <c r="N979" s="65" t="str">
        <f t="shared" ca="1" si="78"/>
        <v/>
      </c>
      <c r="O979" s="102" t="str">
        <f ca="1">IF(ROW()&lt;$O$3+$N$3+3,"",IF(OFFSET(E979,1-$N$3,0)="","",INT(AVERAGE(MAX((OFFSET(E979,1-$O$3,0)):(OFFSET(E979,2-($N$3+$O$3),0))),MIN((OFFSET(F979,1-$O$3,0)):(OFFSET(F979,2-($N$3+$O$3),0)))))))</f>
        <v/>
      </c>
      <c r="P979" s="65" t="str">
        <f t="shared" ca="1" si="75"/>
        <v/>
      </c>
      <c r="Q979" s="93" t="str">
        <f t="shared" ca="1" si="79"/>
        <v/>
      </c>
      <c r="R979" s="90"/>
      <c r="S979" s="65"/>
      <c r="T979" s="65"/>
      <c r="U979" s="145" t="str">
        <f ca="1">IFERROR(AVERAGE(OFFSET(G979,1-U$3,0):G979),"")</f>
        <v/>
      </c>
      <c r="V979" s="85"/>
      <c r="W979" s="93"/>
      <c r="X979" s="146">
        <f t="shared" ca="1" si="76"/>
        <v>-1</v>
      </c>
      <c r="Y979" s="92"/>
      <c r="Z979" s="81"/>
      <c r="AA979" s="65"/>
      <c r="AB979" s="103"/>
      <c r="AC979" s="103"/>
      <c r="AD979" s="103"/>
      <c r="AE979" s="65"/>
      <c r="AF979" s="81"/>
      <c r="AG979" s="65"/>
      <c r="AH979" s="65"/>
      <c r="AI979" s="81"/>
      <c r="AJ979" s="65"/>
      <c r="AK979" s="103"/>
      <c r="AL979" s="103"/>
      <c r="AM979" s="103"/>
      <c r="AN979" s="65"/>
      <c r="AO979" s="81"/>
      <c r="AP979" s="65"/>
      <c r="AQ979" s="64"/>
    </row>
    <row r="980" spans="1:43" ht="18" customHeight="1">
      <c r="A980" s="46"/>
      <c r="B980" s="47"/>
      <c r="C980" s="48"/>
      <c r="D980" s="46"/>
      <c r="E980" s="46"/>
      <c r="F980" s="46"/>
      <c r="G980" s="46"/>
      <c r="H980" s="57" t="str">
        <f ca="1">IF(AND(COUNT(OFFSET(G980,1-H$3,0):G980)&lt;&gt;H$3),"",IF(AND(COUNT(OFFSET(G980,1-H$3,0):G980)=H$3,H979=""),AVERAGE(OFFSET(G980,1-H$3,0):G980),IF(COUNT(H979=1),H979+2/(H$3+1)*(G980-H979))))</f>
        <v/>
      </c>
      <c r="I980" s="57" t="str">
        <f ca="1">IF(AND(COUNT(OFFSET(G980,1-I$3,0):G980)&lt;&gt;I$3),"",IF(AND(COUNT(OFFSET(G980,1-I$3,0):G980)=I$3,I979=""),AVERAGE(OFFSET(G980,1-I$3,0):G980),IF(COUNT(I979=1),I979+2/(I$3+1)*(G980-I979))))</f>
        <v/>
      </c>
      <c r="J980" s="58" t="str">
        <f t="shared" ca="1" si="77"/>
        <v/>
      </c>
      <c r="K980" s="58" t="str">
        <f ca="1">IF(AND(COUNT(OFFSET(J980,1-K$3,0):J980)&lt;&gt;K$3),"",IF(AND(COUNT(OFFSET(J980,1-K$3,0):J980)=K$3,K979=""),AVERAGE(OFFSET(J980,1-K$3,0):J980),IF(COUNT(K979=1),K979+2/(K$3+1)*(J980-K979))))</f>
        <v/>
      </c>
      <c r="L980" s="82" t="str">
        <f ca="1">IF(OR(ROW()&lt;$L$3+3,E980=""),"",INT(AVERAGE(MAX(OFFSET(E980,1-$L$3,0):E980),MIN(OFFSET(F980,1-$L$3,0):F980))))</f>
        <v/>
      </c>
      <c r="M980" s="82" t="str">
        <f ca="1">IF(OR(ROW()&lt;$M$3+3,E980=""),"",INT(AVERAGE(MAX(OFFSET(E980,1-$M$3,0):E980),MIN(OFFSET(F980,1-$M$3,0):F980))))</f>
        <v/>
      </c>
      <c r="N980" s="65" t="str">
        <f t="shared" ca="1" si="78"/>
        <v/>
      </c>
      <c r="O980" s="102" t="str">
        <f ca="1">IF(ROW()&lt;$O$3+$N$3+3,"",IF(OFFSET(E980,1-$N$3,0)="","",INT(AVERAGE(MAX((OFFSET(E980,1-$O$3,0)):(OFFSET(E980,2-($N$3+$O$3),0))),MIN((OFFSET(F980,1-$O$3,0)):(OFFSET(F980,2-($N$3+$O$3),0)))))))</f>
        <v/>
      </c>
      <c r="P980" s="65" t="str">
        <f t="shared" ca="1" si="75"/>
        <v/>
      </c>
      <c r="Q980" s="93" t="str">
        <f t="shared" ca="1" si="79"/>
        <v/>
      </c>
      <c r="R980" s="90"/>
      <c r="S980" s="65"/>
      <c r="T980" s="65"/>
      <c r="U980" s="145" t="str">
        <f ca="1">IFERROR(AVERAGE(OFFSET(G980,1-U$3,0):G980),"")</f>
        <v/>
      </c>
      <c r="V980" s="85"/>
      <c r="W980" s="93"/>
      <c r="X980" s="146">
        <f t="shared" ca="1" si="76"/>
        <v>-1</v>
      </c>
      <c r="Y980" s="92"/>
      <c r="Z980" s="81"/>
      <c r="AA980" s="65"/>
      <c r="AB980" s="103"/>
      <c r="AC980" s="103"/>
      <c r="AD980" s="103"/>
      <c r="AE980" s="65"/>
      <c r="AF980" s="81"/>
      <c r="AG980" s="65"/>
      <c r="AH980" s="65"/>
      <c r="AI980" s="81"/>
      <c r="AJ980" s="65"/>
      <c r="AK980" s="103"/>
      <c r="AL980" s="103"/>
      <c r="AM980" s="103"/>
      <c r="AN980" s="65"/>
      <c r="AO980" s="81"/>
      <c r="AP980" s="65"/>
      <c r="AQ980" s="64"/>
    </row>
    <row r="981" spans="1:43" ht="18" customHeight="1">
      <c r="A981" s="46"/>
      <c r="B981" s="47"/>
      <c r="C981" s="48"/>
      <c r="D981" s="46"/>
      <c r="E981" s="46"/>
      <c r="F981" s="46"/>
      <c r="G981" s="46"/>
      <c r="H981" s="57" t="str">
        <f ca="1">IF(AND(COUNT(OFFSET(G981,1-H$3,0):G981)&lt;&gt;H$3),"",IF(AND(COUNT(OFFSET(G981,1-H$3,0):G981)=H$3,H980=""),AVERAGE(OFFSET(G981,1-H$3,0):G981),IF(COUNT(H980=1),H980+2/(H$3+1)*(G981-H980))))</f>
        <v/>
      </c>
      <c r="I981" s="57" t="str">
        <f ca="1">IF(AND(COUNT(OFFSET(G981,1-I$3,0):G981)&lt;&gt;I$3),"",IF(AND(COUNT(OFFSET(G981,1-I$3,0):G981)=I$3,I980=""),AVERAGE(OFFSET(G981,1-I$3,0):G981),IF(COUNT(I980=1),I980+2/(I$3+1)*(G981-I980))))</f>
        <v/>
      </c>
      <c r="J981" s="58" t="str">
        <f t="shared" ca="1" si="77"/>
        <v/>
      </c>
      <c r="K981" s="58" t="str">
        <f ca="1">IF(AND(COUNT(OFFSET(J981,1-K$3,0):J981)&lt;&gt;K$3),"",IF(AND(COUNT(OFFSET(J981,1-K$3,0):J981)=K$3,K980=""),AVERAGE(OFFSET(J981,1-K$3,0):J981),IF(COUNT(K980=1),K980+2/(K$3+1)*(J981-K980))))</f>
        <v/>
      </c>
      <c r="L981" s="82" t="str">
        <f ca="1">IF(OR(ROW()&lt;$L$3+3,E981=""),"",INT(AVERAGE(MAX(OFFSET(E981,1-$L$3,0):E981),MIN(OFFSET(F981,1-$L$3,0):F981))))</f>
        <v/>
      </c>
      <c r="M981" s="82" t="str">
        <f ca="1">IF(OR(ROW()&lt;$M$3+3,E981=""),"",INT(AVERAGE(MAX(OFFSET(E981,1-$M$3,0):E981),MIN(OFFSET(F981,1-$M$3,0):F981))))</f>
        <v/>
      </c>
      <c r="N981" s="65" t="str">
        <f t="shared" ca="1" si="78"/>
        <v/>
      </c>
      <c r="O981" s="102" t="str">
        <f ca="1">IF(ROW()&lt;$O$3+$N$3+3,"",IF(OFFSET(E981,1-$N$3,0)="","",INT(AVERAGE(MAX((OFFSET(E981,1-$O$3,0)):(OFFSET(E981,2-($N$3+$O$3),0))),MIN((OFFSET(F981,1-$O$3,0)):(OFFSET(F981,2-($N$3+$O$3),0)))))))</f>
        <v/>
      </c>
      <c r="P981" s="65" t="str">
        <f t="shared" ca="1" si="75"/>
        <v/>
      </c>
      <c r="Q981" s="93" t="str">
        <f t="shared" ca="1" si="79"/>
        <v/>
      </c>
      <c r="R981" s="90"/>
      <c r="S981" s="65"/>
      <c r="T981" s="65"/>
      <c r="U981" s="145" t="str">
        <f ca="1">IFERROR(AVERAGE(OFFSET(G981,1-U$3,0):G981),"")</f>
        <v/>
      </c>
      <c r="V981" s="85"/>
      <c r="W981" s="93"/>
      <c r="X981" s="146">
        <f t="shared" ca="1" si="76"/>
        <v>-1</v>
      </c>
      <c r="Y981" s="92"/>
      <c r="Z981" s="81"/>
      <c r="AA981" s="65"/>
      <c r="AB981" s="103"/>
      <c r="AC981" s="103"/>
      <c r="AD981" s="103"/>
      <c r="AE981" s="65"/>
      <c r="AF981" s="81"/>
      <c r="AG981" s="65"/>
      <c r="AH981" s="65"/>
      <c r="AI981" s="81"/>
      <c r="AJ981" s="65"/>
      <c r="AK981" s="103"/>
      <c r="AL981" s="103"/>
      <c r="AM981" s="103"/>
      <c r="AN981" s="65"/>
      <c r="AO981" s="81"/>
      <c r="AP981" s="65"/>
      <c r="AQ981" s="64"/>
    </row>
    <row r="982" spans="1:43" ht="18" customHeight="1">
      <c r="A982" s="46"/>
      <c r="B982" s="47"/>
      <c r="C982" s="48"/>
      <c r="D982" s="46"/>
      <c r="E982" s="46"/>
      <c r="F982" s="46"/>
      <c r="G982" s="46"/>
      <c r="H982" s="57" t="str">
        <f ca="1">IF(AND(COUNT(OFFSET(G982,1-H$3,0):G982)&lt;&gt;H$3),"",IF(AND(COUNT(OFFSET(G982,1-H$3,0):G982)=H$3,H981=""),AVERAGE(OFFSET(G982,1-H$3,0):G982),IF(COUNT(H981=1),H981+2/(H$3+1)*(G982-H981))))</f>
        <v/>
      </c>
      <c r="I982" s="57" t="str">
        <f ca="1">IF(AND(COUNT(OFFSET(G982,1-I$3,0):G982)&lt;&gt;I$3),"",IF(AND(COUNT(OFFSET(G982,1-I$3,0):G982)=I$3,I981=""),AVERAGE(OFFSET(G982,1-I$3,0):G982),IF(COUNT(I981=1),I981+2/(I$3+1)*(G982-I981))))</f>
        <v/>
      </c>
      <c r="J982" s="58" t="str">
        <f t="shared" ca="1" si="77"/>
        <v/>
      </c>
      <c r="K982" s="58" t="str">
        <f ca="1">IF(AND(COUNT(OFFSET(J982,1-K$3,0):J982)&lt;&gt;K$3),"",IF(AND(COUNT(OFFSET(J982,1-K$3,0):J982)=K$3,K981=""),AVERAGE(OFFSET(J982,1-K$3,0):J982),IF(COUNT(K981=1),K981+2/(K$3+1)*(J982-K981))))</f>
        <v/>
      </c>
      <c r="L982" s="82" t="str">
        <f ca="1">IF(OR(ROW()&lt;$L$3+3,E982=""),"",INT(AVERAGE(MAX(OFFSET(E982,1-$L$3,0):E982),MIN(OFFSET(F982,1-$L$3,0):F982))))</f>
        <v/>
      </c>
      <c r="M982" s="82" t="str">
        <f ca="1">IF(OR(ROW()&lt;$M$3+3,E982=""),"",INT(AVERAGE(MAX(OFFSET(E982,1-$M$3,0):E982),MIN(OFFSET(F982,1-$M$3,0):F982))))</f>
        <v/>
      </c>
      <c r="N982" s="65" t="str">
        <f t="shared" ca="1" si="78"/>
        <v/>
      </c>
      <c r="O982" s="102" t="str">
        <f ca="1">IF(ROW()&lt;$O$3+$N$3+3,"",IF(OFFSET(E982,1-$N$3,0)="","",INT(AVERAGE(MAX((OFFSET(E982,1-$O$3,0)):(OFFSET(E982,2-($N$3+$O$3),0))),MIN((OFFSET(F982,1-$O$3,0)):(OFFSET(F982,2-($N$3+$O$3),0)))))))</f>
        <v/>
      </c>
      <c r="P982" s="65" t="str">
        <f t="shared" ca="1" si="75"/>
        <v/>
      </c>
      <c r="Q982" s="93" t="str">
        <f t="shared" ca="1" si="79"/>
        <v/>
      </c>
      <c r="R982" s="90"/>
      <c r="S982" s="65"/>
      <c r="T982" s="65"/>
      <c r="U982" s="145" t="str">
        <f ca="1">IFERROR(AVERAGE(OFFSET(G982,1-U$3,0):G982),"")</f>
        <v/>
      </c>
      <c r="V982" s="85"/>
      <c r="W982" s="93"/>
      <c r="X982" s="146">
        <f t="shared" ca="1" si="76"/>
        <v>-1</v>
      </c>
      <c r="Y982" s="92"/>
      <c r="Z982" s="81"/>
      <c r="AA982" s="65"/>
      <c r="AB982" s="103"/>
      <c r="AC982" s="103"/>
      <c r="AD982" s="103"/>
      <c r="AE982" s="65"/>
      <c r="AF982" s="81"/>
      <c r="AG982" s="65"/>
      <c r="AH982" s="65"/>
      <c r="AI982" s="81"/>
      <c r="AJ982" s="65"/>
      <c r="AK982" s="103"/>
      <c r="AL982" s="103"/>
      <c r="AM982" s="103"/>
      <c r="AN982" s="65"/>
      <c r="AO982" s="81"/>
      <c r="AP982" s="65"/>
      <c r="AQ982" s="64"/>
    </row>
    <row r="983" spans="1:43" ht="18" customHeight="1">
      <c r="A983" s="46"/>
      <c r="B983" s="47"/>
      <c r="C983" s="48"/>
      <c r="D983" s="46"/>
      <c r="E983" s="46"/>
      <c r="F983" s="46"/>
      <c r="G983" s="46"/>
      <c r="H983" s="57" t="str">
        <f ca="1">IF(AND(COUNT(OFFSET(G983,1-H$3,0):G983)&lt;&gt;H$3),"",IF(AND(COUNT(OFFSET(G983,1-H$3,0):G983)=H$3,H982=""),AVERAGE(OFFSET(G983,1-H$3,0):G983),IF(COUNT(H982=1),H982+2/(H$3+1)*(G983-H982))))</f>
        <v/>
      </c>
      <c r="I983" s="57" t="str">
        <f ca="1">IF(AND(COUNT(OFFSET(G983,1-I$3,0):G983)&lt;&gt;I$3),"",IF(AND(COUNT(OFFSET(G983,1-I$3,0):G983)=I$3,I982=""),AVERAGE(OFFSET(G983,1-I$3,0):G983),IF(COUNT(I982=1),I982+2/(I$3+1)*(G983-I982))))</f>
        <v/>
      </c>
      <c r="J983" s="58" t="str">
        <f t="shared" ca="1" si="77"/>
        <v/>
      </c>
      <c r="K983" s="58" t="str">
        <f ca="1">IF(AND(COUNT(OFFSET(J983,1-K$3,0):J983)&lt;&gt;K$3),"",IF(AND(COUNT(OFFSET(J983,1-K$3,0):J983)=K$3,K982=""),AVERAGE(OFFSET(J983,1-K$3,0):J983),IF(COUNT(K982=1),K982+2/(K$3+1)*(J983-K982))))</f>
        <v/>
      </c>
      <c r="L983" s="82" t="str">
        <f ca="1">IF(OR(ROW()&lt;$L$3+3,E983=""),"",INT(AVERAGE(MAX(OFFSET(E983,1-$L$3,0):E983),MIN(OFFSET(F983,1-$L$3,0):F983))))</f>
        <v/>
      </c>
      <c r="M983" s="82" t="str">
        <f ca="1">IF(OR(ROW()&lt;$M$3+3,E983=""),"",INT(AVERAGE(MAX(OFFSET(E983,1-$M$3,0):E983),MIN(OFFSET(F983,1-$M$3,0):F983))))</f>
        <v/>
      </c>
      <c r="N983" s="65" t="str">
        <f t="shared" ca="1" si="78"/>
        <v/>
      </c>
      <c r="O983" s="102" t="str">
        <f ca="1">IF(ROW()&lt;$O$3+$N$3+3,"",IF(OFFSET(E983,1-$N$3,0)="","",INT(AVERAGE(MAX((OFFSET(E983,1-$O$3,0)):(OFFSET(E983,2-($N$3+$O$3),0))),MIN((OFFSET(F983,1-$O$3,0)):(OFFSET(F983,2-($N$3+$O$3),0)))))))</f>
        <v/>
      </c>
      <c r="P983" s="65" t="str">
        <f t="shared" ca="1" si="75"/>
        <v/>
      </c>
      <c r="Q983" s="93" t="str">
        <f t="shared" ca="1" si="79"/>
        <v/>
      </c>
      <c r="R983" s="90"/>
      <c r="S983" s="65"/>
      <c r="T983" s="65"/>
      <c r="U983" s="145" t="str">
        <f ca="1">IFERROR(AVERAGE(OFFSET(G983,1-U$3,0):G983),"")</f>
        <v/>
      </c>
      <c r="V983" s="85"/>
      <c r="W983" s="93"/>
      <c r="X983" s="146">
        <f t="shared" ca="1" si="76"/>
        <v>-1</v>
      </c>
      <c r="Y983" s="92"/>
      <c r="Z983" s="81"/>
      <c r="AA983" s="65"/>
      <c r="AB983" s="103"/>
      <c r="AC983" s="103"/>
      <c r="AD983" s="103"/>
      <c r="AE983" s="65"/>
      <c r="AF983" s="81"/>
      <c r="AG983" s="65"/>
      <c r="AH983" s="65"/>
      <c r="AI983" s="81"/>
      <c r="AJ983" s="65"/>
      <c r="AK983" s="103"/>
      <c r="AL983" s="103"/>
      <c r="AM983" s="103"/>
      <c r="AN983" s="65"/>
      <c r="AO983" s="81"/>
      <c r="AP983" s="65"/>
      <c r="AQ983" s="64"/>
    </row>
    <row r="984" spans="1:43" ht="18" customHeight="1">
      <c r="A984" s="46"/>
      <c r="B984" s="47"/>
      <c r="C984" s="48"/>
      <c r="D984" s="46"/>
      <c r="E984" s="46"/>
      <c r="F984" s="46"/>
      <c r="G984" s="46"/>
      <c r="H984" s="57" t="str">
        <f ca="1">IF(AND(COUNT(OFFSET(G984,1-H$3,0):G984)&lt;&gt;H$3),"",IF(AND(COUNT(OFFSET(G984,1-H$3,0):G984)=H$3,H983=""),AVERAGE(OFFSET(G984,1-H$3,0):G984),IF(COUNT(H983=1),H983+2/(H$3+1)*(G984-H983))))</f>
        <v/>
      </c>
      <c r="I984" s="57" t="str">
        <f ca="1">IF(AND(COUNT(OFFSET(G984,1-I$3,0):G984)&lt;&gt;I$3),"",IF(AND(COUNT(OFFSET(G984,1-I$3,0):G984)=I$3,I983=""),AVERAGE(OFFSET(G984,1-I$3,0):G984),IF(COUNT(I983=1),I983+2/(I$3+1)*(G984-I983))))</f>
        <v/>
      </c>
      <c r="J984" s="58" t="str">
        <f t="shared" ca="1" si="77"/>
        <v/>
      </c>
      <c r="K984" s="58" t="str">
        <f ca="1">IF(AND(COUNT(OFFSET(J984,1-K$3,0):J984)&lt;&gt;K$3),"",IF(AND(COUNT(OFFSET(J984,1-K$3,0):J984)=K$3,K983=""),AVERAGE(OFFSET(J984,1-K$3,0):J984),IF(COUNT(K983=1),K983+2/(K$3+1)*(J984-K983))))</f>
        <v/>
      </c>
      <c r="L984" s="82" t="str">
        <f ca="1">IF(OR(ROW()&lt;$L$3+3,E984=""),"",INT(AVERAGE(MAX(OFFSET(E984,1-$L$3,0):E984),MIN(OFFSET(F984,1-$L$3,0):F984))))</f>
        <v/>
      </c>
      <c r="M984" s="82" t="str">
        <f ca="1">IF(OR(ROW()&lt;$M$3+3,E984=""),"",INT(AVERAGE(MAX(OFFSET(E984,1-$M$3,0):E984),MIN(OFFSET(F984,1-$M$3,0):F984))))</f>
        <v/>
      </c>
      <c r="N984" s="65" t="str">
        <f t="shared" ca="1" si="78"/>
        <v/>
      </c>
      <c r="O984" s="102" t="str">
        <f ca="1">IF(ROW()&lt;$O$3+$N$3+3,"",IF(OFFSET(E984,1-$N$3,0)="","",INT(AVERAGE(MAX((OFFSET(E984,1-$O$3,0)):(OFFSET(E984,2-($N$3+$O$3),0))),MIN((OFFSET(F984,1-$O$3,0)):(OFFSET(F984,2-($N$3+$O$3),0)))))))</f>
        <v/>
      </c>
      <c r="P984" s="65" t="str">
        <f t="shared" ca="1" si="75"/>
        <v/>
      </c>
      <c r="Q984" s="93" t="str">
        <f t="shared" ca="1" si="79"/>
        <v/>
      </c>
      <c r="R984" s="90"/>
      <c r="S984" s="65"/>
      <c r="T984" s="65"/>
      <c r="U984" s="145" t="str">
        <f ca="1">IFERROR(AVERAGE(OFFSET(G984,1-U$3,0):G984),"")</f>
        <v/>
      </c>
      <c r="V984" s="85"/>
      <c r="W984" s="93"/>
      <c r="X984" s="146">
        <f t="shared" ca="1" si="76"/>
        <v>-1</v>
      </c>
      <c r="Y984" s="92"/>
      <c r="Z984" s="81"/>
      <c r="AA984" s="65"/>
      <c r="AB984" s="103"/>
      <c r="AC984" s="103"/>
      <c r="AD984" s="103"/>
      <c r="AE984" s="65"/>
      <c r="AF984" s="81"/>
      <c r="AG984" s="65"/>
      <c r="AH984" s="65"/>
      <c r="AI984" s="81"/>
      <c r="AJ984" s="65"/>
      <c r="AK984" s="103"/>
      <c r="AL984" s="103"/>
      <c r="AM984" s="103"/>
      <c r="AN984" s="65"/>
      <c r="AO984" s="81"/>
      <c r="AP984" s="65"/>
      <c r="AQ984" s="64"/>
    </row>
    <row r="985" spans="1:43" ht="18" customHeight="1">
      <c r="A985" s="46"/>
      <c r="B985" s="47"/>
      <c r="C985" s="48"/>
      <c r="D985" s="46"/>
      <c r="E985" s="46"/>
      <c r="F985" s="46"/>
      <c r="G985" s="46"/>
      <c r="H985" s="57" t="str">
        <f ca="1">IF(AND(COUNT(OFFSET(G985,1-H$3,0):G985)&lt;&gt;H$3),"",IF(AND(COUNT(OFFSET(G985,1-H$3,0):G985)=H$3,H984=""),AVERAGE(OFFSET(G985,1-H$3,0):G985),IF(COUNT(H984=1),H984+2/(H$3+1)*(G985-H984))))</f>
        <v/>
      </c>
      <c r="I985" s="57" t="str">
        <f ca="1">IF(AND(COUNT(OFFSET(G985,1-I$3,0):G985)&lt;&gt;I$3),"",IF(AND(COUNT(OFFSET(G985,1-I$3,0):G985)=I$3,I984=""),AVERAGE(OFFSET(G985,1-I$3,0):G985),IF(COUNT(I984=1),I984+2/(I$3+1)*(G985-I984))))</f>
        <v/>
      </c>
      <c r="J985" s="58" t="str">
        <f t="shared" ca="1" si="77"/>
        <v/>
      </c>
      <c r="K985" s="58" t="str">
        <f ca="1">IF(AND(COUNT(OFFSET(J985,1-K$3,0):J985)&lt;&gt;K$3),"",IF(AND(COUNT(OFFSET(J985,1-K$3,0):J985)=K$3,K984=""),AVERAGE(OFFSET(J985,1-K$3,0):J985),IF(COUNT(K984=1),K984+2/(K$3+1)*(J985-K984))))</f>
        <v/>
      </c>
      <c r="L985" s="82" t="str">
        <f ca="1">IF(OR(ROW()&lt;$L$3+3,E985=""),"",INT(AVERAGE(MAX(OFFSET(E985,1-$L$3,0):E985),MIN(OFFSET(F985,1-$L$3,0):F985))))</f>
        <v/>
      </c>
      <c r="M985" s="82" t="str">
        <f ca="1">IF(OR(ROW()&lt;$M$3+3,E985=""),"",INT(AVERAGE(MAX(OFFSET(E985,1-$M$3,0):E985),MIN(OFFSET(F985,1-$M$3,0):F985))))</f>
        <v/>
      </c>
      <c r="N985" s="65" t="str">
        <f t="shared" ca="1" si="78"/>
        <v/>
      </c>
      <c r="O985" s="102" t="str">
        <f ca="1">IF(ROW()&lt;$O$3+$N$3+3,"",IF(OFFSET(E985,1-$N$3,0)="","",INT(AVERAGE(MAX((OFFSET(E985,1-$O$3,0)):(OFFSET(E985,2-($N$3+$O$3),0))),MIN((OFFSET(F985,1-$O$3,0)):(OFFSET(F985,2-($N$3+$O$3),0)))))))</f>
        <v/>
      </c>
      <c r="P985" s="65" t="str">
        <f t="shared" ca="1" si="75"/>
        <v/>
      </c>
      <c r="Q985" s="93" t="str">
        <f t="shared" ca="1" si="79"/>
        <v/>
      </c>
      <c r="R985" s="90"/>
      <c r="S985" s="65"/>
      <c r="T985" s="65"/>
      <c r="U985" s="145" t="str">
        <f ca="1">IFERROR(AVERAGE(OFFSET(G985,1-U$3,0):G985),"")</f>
        <v/>
      </c>
      <c r="V985" s="85"/>
      <c r="W985" s="93"/>
      <c r="X985" s="146">
        <f t="shared" ca="1" si="76"/>
        <v>-1</v>
      </c>
      <c r="Y985" s="92"/>
      <c r="Z985" s="81"/>
      <c r="AA985" s="65"/>
      <c r="AB985" s="103"/>
      <c r="AC985" s="103"/>
      <c r="AD985" s="103"/>
      <c r="AE985" s="65"/>
      <c r="AF985" s="81"/>
      <c r="AG985" s="65"/>
      <c r="AH985" s="65"/>
      <c r="AI985" s="81"/>
      <c r="AJ985" s="65"/>
      <c r="AK985" s="103"/>
      <c r="AL985" s="103"/>
      <c r="AM985" s="103"/>
      <c r="AN985" s="65"/>
      <c r="AO985" s="81"/>
      <c r="AP985" s="65"/>
      <c r="AQ985" s="64"/>
    </row>
    <row r="986" spans="1:43" ht="18" customHeight="1">
      <c r="A986" s="46"/>
      <c r="B986" s="47"/>
      <c r="C986" s="48"/>
      <c r="D986" s="46"/>
      <c r="E986" s="46"/>
      <c r="F986" s="46"/>
      <c r="G986" s="46"/>
      <c r="H986" s="57" t="str">
        <f ca="1">IF(AND(COUNT(OFFSET(G986,1-H$3,0):G986)&lt;&gt;H$3),"",IF(AND(COUNT(OFFSET(G986,1-H$3,0):G986)=H$3,H985=""),AVERAGE(OFFSET(G986,1-H$3,0):G986),IF(COUNT(H985=1),H985+2/(H$3+1)*(G986-H985))))</f>
        <v/>
      </c>
      <c r="I986" s="57" t="str">
        <f ca="1">IF(AND(COUNT(OFFSET(G986,1-I$3,0):G986)&lt;&gt;I$3),"",IF(AND(COUNT(OFFSET(G986,1-I$3,0):G986)=I$3,I985=""),AVERAGE(OFFSET(G986,1-I$3,0):G986),IF(COUNT(I985=1),I985+2/(I$3+1)*(G986-I985))))</f>
        <v/>
      </c>
      <c r="J986" s="58" t="str">
        <f t="shared" ca="1" si="77"/>
        <v/>
      </c>
      <c r="K986" s="58" t="str">
        <f ca="1">IF(AND(COUNT(OFFSET(J986,1-K$3,0):J986)&lt;&gt;K$3),"",IF(AND(COUNT(OFFSET(J986,1-K$3,0):J986)=K$3,K985=""),AVERAGE(OFFSET(J986,1-K$3,0):J986),IF(COUNT(K985=1),K985+2/(K$3+1)*(J986-K985))))</f>
        <v/>
      </c>
      <c r="L986" s="82" t="str">
        <f ca="1">IF(OR(ROW()&lt;$L$3+3,E986=""),"",INT(AVERAGE(MAX(OFFSET(E986,1-$L$3,0):E986),MIN(OFFSET(F986,1-$L$3,0):F986))))</f>
        <v/>
      </c>
      <c r="M986" s="82" t="str">
        <f ca="1">IF(OR(ROW()&lt;$M$3+3,E986=""),"",INT(AVERAGE(MAX(OFFSET(E986,1-$M$3,0):E986),MIN(OFFSET(F986,1-$M$3,0):F986))))</f>
        <v/>
      </c>
      <c r="N986" s="65" t="str">
        <f t="shared" ca="1" si="78"/>
        <v/>
      </c>
      <c r="O986" s="102" t="str">
        <f ca="1">IF(ROW()&lt;$O$3+$N$3+3,"",IF(OFFSET(E986,1-$N$3,0)="","",INT(AVERAGE(MAX((OFFSET(E986,1-$O$3,0)):(OFFSET(E986,2-($N$3+$O$3),0))),MIN((OFFSET(F986,1-$O$3,0)):(OFFSET(F986,2-($N$3+$O$3),0)))))))</f>
        <v/>
      </c>
      <c r="P986" s="65" t="str">
        <f t="shared" ca="1" si="75"/>
        <v/>
      </c>
      <c r="Q986" s="93" t="str">
        <f t="shared" ca="1" si="79"/>
        <v/>
      </c>
      <c r="R986" s="90"/>
      <c r="S986" s="65"/>
      <c r="T986" s="65"/>
      <c r="U986" s="145" t="str">
        <f ca="1">IFERROR(AVERAGE(OFFSET(G986,1-U$3,0):G986),"")</f>
        <v/>
      </c>
      <c r="V986" s="85"/>
      <c r="W986" s="93"/>
      <c r="X986" s="146">
        <f t="shared" ca="1" si="76"/>
        <v>-1</v>
      </c>
      <c r="Y986" s="92"/>
      <c r="Z986" s="81"/>
      <c r="AA986" s="65"/>
      <c r="AB986" s="103"/>
      <c r="AC986" s="103"/>
      <c r="AD986" s="103"/>
      <c r="AE986" s="65"/>
      <c r="AF986" s="81"/>
      <c r="AG986" s="65"/>
      <c r="AH986" s="65"/>
      <c r="AI986" s="81"/>
      <c r="AJ986" s="65"/>
      <c r="AK986" s="103"/>
      <c r="AL986" s="103"/>
      <c r="AM986" s="103"/>
      <c r="AN986" s="65"/>
      <c r="AO986" s="81"/>
      <c r="AP986" s="65"/>
      <c r="AQ986" s="64"/>
    </row>
    <row r="987" spans="1:43" ht="18" customHeight="1">
      <c r="A987" s="46"/>
      <c r="B987" s="47"/>
      <c r="C987" s="48"/>
      <c r="D987" s="46"/>
      <c r="E987" s="46"/>
      <c r="F987" s="46"/>
      <c r="G987" s="46"/>
      <c r="H987" s="57" t="str">
        <f ca="1">IF(AND(COUNT(OFFSET(G987,1-H$3,0):G987)&lt;&gt;H$3),"",IF(AND(COUNT(OFFSET(G987,1-H$3,0):G987)=H$3,H986=""),AVERAGE(OFFSET(G987,1-H$3,0):G987),IF(COUNT(H986=1),H986+2/(H$3+1)*(G987-H986))))</f>
        <v/>
      </c>
      <c r="I987" s="57" t="str">
        <f ca="1">IF(AND(COUNT(OFFSET(G987,1-I$3,0):G987)&lt;&gt;I$3),"",IF(AND(COUNT(OFFSET(G987,1-I$3,0):G987)=I$3,I986=""),AVERAGE(OFFSET(G987,1-I$3,0):G987),IF(COUNT(I986=1),I986+2/(I$3+1)*(G987-I986))))</f>
        <v/>
      </c>
      <c r="J987" s="58" t="str">
        <f t="shared" ca="1" si="77"/>
        <v/>
      </c>
      <c r="K987" s="58" t="str">
        <f ca="1">IF(AND(COUNT(OFFSET(J987,1-K$3,0):J987)&lt;&gt;K$3),"",IF(AND(COUNT(OFFSET(J987,1-K$3,0):J987)=K$3,K986=""),AVERAGE(OFFSET(J987,1-K$3,0):J987),IF(COUNT(K986=1),K986+2/(K$3+1)*(J987-K986))))</f>
        <v/>
      </c>
      <c r="L987" s="82" t="str">
        <f ca="1">IF(OR(ROW()&lt;$L$3+3,E987=""),"",INT(AVERAGE(MAX(OFFSET(E987,1-$L$3,0):E987),MIN(OFFSET(F987,1-$L$3,0):F987))))</f>
        <v/>
      </c>
      <c r="M987" s="82" t="str">
        <f ca="1">IF(OR(ROW()&lt;$M$3+3,E987=""),"",INT(AVERAGE(MAX(OFFSET(E987,1-$M$3,0):E987),MIN(OFFSET(F987,1-$M$3,0):F987))))</f>
        <v/>
      </c>
      <c r="N987" s="65" t="str">
        <f t="shared" ca="1" si="78"/>
        <v/>
      </c>
      <c r="O987" s="102" t="str">
        <f ca="1">IF(ROW()&lt;$O$3+$N$3+3,"",IF(OFFSET(E987,1-$N$3,0)="","",INT(AVERAGE(MAX((OFFSET(E987,1-$O$3,0)):(OFFSET(E987,2-($N$3+$O$3),0))),MIN((OFFSET(F987,1-$O$3,0)):(OFFSET(F987,2-($N$3+$O$3),0)))))))</f>
        <v/>
      </c>
      <c r="P987" s="65" t="str">
        <f t="shared" ca="1" si="75"/>
        <v/>
      </c>
      <c r="Q987" s="93" t="str">
        <f t="shared" ca="1" si="79"/>
        <v/>
      </c>
      <c r="R987" s="90"/>
      <c r="S987" s="65"/>
      <c r="T987" s="65"/>
      <c r="U987" s="145" t="str">
        <f ca="1">IFERROR(AVERAGE(OFFSET(G987,1-U$3,0):G987),"")</f>
        <v/>
      </c>
      <c r="V987" s="85"/>
      <c r="W987" s="93"/>
      <c r="X987" s="146">
        <f t="shared" ca="1" si="76"/>
        <v>-1</v>
      </c>
      <c r="Y987" s="92"/>
      <c r="Z987" s="81"/>
      <c r="AA987" s="65"/>
      <c r="AB987" s="103"/>
      <c r="AC987" s="103"/>
      <c r="AD987" s="103"/>
      <c r="AE987" s="65"/>
      <c r="AF987" s="81"/>
      <c r="AG987" s="65"/>
      <c r="AH987" s="65"/>
      <c r="AI987" s="81"/>
      <c r="AJ987" s="65"/>
      <c r="AK987" s="103"/>
      <c r="AL987" s="103"/>
      <c r="AM987" s="103"/>
      <c r="AN987" s="65"/>
      <c r="AO987" s="81"/>
      <c r="AP987" s="65"/>
      <c r="AQ987" s="64"/>
    </row>
    <row r="988" spans="1:43" ht="18" customHeight="1">
      <c r="A988" s="46"/>
      <c r="B988" s="47"/>
      <c r="C988" s="48"/>
      <c r="D988" s="46"/>
      <c r="E988" s="46"/>
      <c r="F988" s="46"/>
      <c r="G988" s="46"/>
      <c r="H988" s="57" t="str">
        <f ca="1">IF(AND(COUNT(OFFSET(G988,1-H$3,0):G988)&lt;&gt;H$3),"",IF(AND(COUNT(OFFSET(G988,1-H$3,0):G988)=H$3,H987=""),AVERAGE(OFFSET(G988,1-H$3,0):G988),IF(COUNT(H987=1),H987+2/(H$3+1)*(G988-H987))))</f>
        <v/>
      </c>
      <c r="I988" s="57" t="str">
        <f ca="1">IF(AND(COUNT(OFFSET(G988,1-I$3,0):G988)&lt;&gt;I$3),"",IF(AND(COUNT(OFFSET(G988,1-I$3,0):G988)=I$3,I987=""),AVERAGE(OFFSET(G988,1-I$3,0):G988),IF(COUNT(I987=1),I987+2/(I$3+1)*(G988-I987))))</f>
        <v/>
      </c>
      <c r="J988" s="58" t="str">
        <f t="shared" ca="1" si="77"/>
        <v/>
      </c>
      <c r="K988" s="58" t="str">
        <f ca="1">IF(AND(COUNT(OFFSET(J988,1-K$3,0):J988)&lt;&gt;K$3),"",IF(AND(COUNT(OFFSET(J988,1-K$3,0):J988)=K$3,K987=""),AVERAGE(OFFSET(J988,1-K$3,0):J988),IF(COUNT(K987=1),K987+2/(K$3+1)*(J988-K987))))</f>
        <v/>
      </c>
      <c r="L988" s="82" t="str">
        <f ca="1">IF(OR(ROW()&lt;$L$3+3,E988=""),"",INT(AVERAGE(MAX(OFFSET(E988,1-$L$3,0):E988),MIN(OFFSET(F988,1-$L$3,0):F988))))</f>
        <v/>
      </c>
      <c r="M988" s="82" t="str">
        <f ca="1">IF(OR(ROW()&lt;$M$3+3,E988=""),"",INT(AVERAGE(MAX(OFFSET(E988,1-$M$3,0):E988),MIN(OFFSET(F988,1-$M$3,0):F988))))</f>
        <v/>
      </c>
      <c r="N988" s="65" t="str">
        <f t="shared" ca="1" si="78"/>
        <v/>
      </c>
      <c r="O988" s="102" t="str">
        <f ca="1">IF(ROW()&lt;$O$3+$N$3+3,"",IF(OFFSET(E988,1-$N$3,0)="","",INT(AVERAGE(MAX((OFFSET(E988,1-$O$3,0)):(OFFSET(E988,2-($N$3+$O$3),0))),MIN((OFFSET(F988,1-$O$3,0)):(OFFSET(F988,2-($N$3+$O$3),0)))))))</f>
        <v/>
      </c>
      <c r="P988" s="65" t="str">
        <f t="shared" ca="1" si="75"/>
        <v/>
      </c>
      <c r="Q988" s="93" t="str">
        <f t="shared" ca="1" si="79"/>
        <v/>
      </c>
      <c r="R988" s="90"/>
      <c r="S988" s="65"/>
      <c r="T988" s="65"/>
      <c r="U988" s="145" t="str">
        <f ca="1">IFERROR(AVERAGE(OFFSET(G988,1-U$3,0):G988),"")</f>
        <v/>
      </c>
      <c r="V988" s="85"/>
      <c r="W988" s="93"/>
      <c r="X988" s="146">
        <f t="shared" ca="1" si="76"/>
        <v>-1</v>
      </c>
      <c r="Y988" s="92"/>
      <c r="Z988" s="81"/>
      <c r="AA988" s="65"/>
      <c r="AB988" s="103"/>
      <c r="AC988" s="103"/>
      <c r="AD988" s="103"/>
      <c r="AE988" s="65"/>
      <c r="AF988" s="81"/>
      <c r="AG988" s="65"/>
      <c r="AH988" s="65"/>
      <c r="AI988" s="81"/>
      <c r="AJ988" s="65"/>
      <c r="AK988" s="103"/>
      <c r="AL988" s="103"/>
      <c r="AM988" s="103"/>
      <c r="AN988" s="65"/>
      <c r="AO988" s="81"/>
      <c r="AP988" s="65"/>
      <c r="AQ988" s="64"/>
    </row>
    <row r="989" spans="1:43" ht="18" customHeight="1">
      <c r="A989" s="46"/>
      <c r="B989" s="47"/>
      <c r="C989" s="48"/>
      <c r="D989" s="46"/>
      <c r="E989" s="46"/>
      <c r="F989" s="46"/>
      <c r="G989" s="46"/>
      <c r="H989" s="57" t="str">
        <f ca="1">IF(AND(COUNT(OFFSET(G989,1-H$3,0):G989)&lt;&gt;H$3),"",IF(AND(COUNT(OFFSET(G989,1-H$3,0):G989)=H$3,H988=""),AVERAGE(OFFSET(G989,1-H$3,0):G989),IF(COUNT(H988=1),H988+2/(H$3+1)*(G989-H988))))</f>
        <v/>
      </c>
      <c r="I989" s="57" t="str">
        <f ca="1">IF(AND(COUNT(OFFSET(G989,1-I$3,0):G989)&lt;&gt;I$3),"",IF(AND(COUNT(OFFSET(G989,1-I$3,0):G989)=I$3,I988=""),AVERAGE(OFFSET(G989,1-I$3,0):G989),IF(COUNT(I988=1),I988+2/(I$3+1)*(G989-I988))))</f>
        <v/>
      </c>
      <c r="J989" s="58" t="str">
        <f t="shared" ca="1" si="77"/>
        <v/>
      </c>
      <c r="K989" s="58" t="str">
        <f ca="1">IF(AND(COUNT(OFFSET(J989,1-K$3,0):J989)&lt;&gt;K$3),"",IF(AND(COUNT(OFFSET(J989,1-K$3,0):J989)=K$3,K988=""),AVERAGE(OFFSET(J989,1-K$3,0):J989),IF(COUNT(K988=1),K988+2/(K$3+1)*(J989-K988))))</f>
        <v/>
      </c>
      <c r="L989" s="82" t="str">
        <f ca="1">IF(OR(ROW()&lt;$L$3+3,E989=""),"",INT(AVERAGE(MAX(OFFSET(E989,1-$L$3,0):E989),MIN(OFFSET(F989,1-$L$3,0):F989))))</f>
        <v/>
      </c>
      <c r="M989" s="82" t="str">
        <f ca="1">IF(OR(ROW()&lt;$M$3+3,E989=""),"",INT(AVERAGE(MAX(OFFSET(E989,1-$M$3,0):E989),MIN(OFFSET(F989,1-$M$3,0):F989))))</f>
        <v/>
      </c>
      <c r="N989" s="65" t="str">
        <f t="shared" ca="1" si="78"/>
        <v/>
      </c>
      <c r="O989" s="102" t="str">
        <f ca="1">IF(ROW()&lt;$O$3+$N$3+3,"",IF(OFFSET(E989,1-$N$3,0)="","",INT(AVERAGE(MAX((OFFSET(E989,1-$O$3,0)):(OFFSET(E989,2-($N$3+$O$3),0))),MIN((OFFSET(F989,1-$O$3,0)):(OFFSET(F989,2-($N$3+$O$3),0)))))))</f>
        <v/>
      </c>
      <c r="P989" s="65" t="str">
        <f t="shared" ca="1" si="75"/>
        <v/>
      </c>
      <c r="Q989" s="93" t="str">
        <f t="shared" ca="1" si="79"/>
        <v/>
      </c>
      <c r="R989" s="90"/>
      <c r="S989" s="65"/>
      <c r="T989" s="65"/>
      <c r="U989" s="145" t="str">
        <f ca="1">IFERROR(AVERAGE(OFFSET(G989,1-U$3,0):G989),"")</f>
        <v/>
      </c>
      <c r="V989" s="85"/>
      <c r="W989" s="93"/>
      <c r="X989" s="146">
        <f t="shared" ca="1" si="76"/>
        <v>-1</v>
      </c>
      <c r="Y989" s="92"/>
      <c r="Z989" s="81"/>
      <c r="AA989" s="65"/>
      <c r="AB989" s="103"/>
      <c r="AC989" s="103"/>
      <c r="AD989" s="103"/>
      <c r="AE989" s="65"/>
      <c r="AF989" s="81"/>
      <c r="AG989" s="65"/>
      <c r="AH989" s="65"/>
      <c r="AI989" s="81"/>
      <c r="AJ989" s="65"/>
      <c r="AK989" s="103"/>
      <c r="AL989" s="103"/>
      <c r="AM989" s="103"/>
      <c r="AN989" s="65"/>
      <c r="AO989" s="81"/>
      <c r="AP989" s="65"/>
      <c r="AQ989" s="64"/>
    </row>
    <row r="990" spans="1:43" ht="18" customHeight="1">
      <c r="A990" s="46"/>
      <c r="B990" s="47"/>
      <c r="C990" s="48"/>
      <c r="D990" s="46"/>
      <c r="E990" s="46"/>
      <c r="F990" s="46"/>
      <c r="G990" s="46"/>
      <c r="H990" s="57" t="str">
        <f ca="1">IF(AND(COUNT(OFFSET(G990,1-H$3,0):G990)&lt;&gt;H$3),"",IF(AND(COUNT(OFFSET(G990,1-H$3,0):G990)=H$3,H989=""),AVERAGE(OFFSET(G990,1-H$3,0):G990),IF(COUNT(H989=1),H989+2/(H$3+1)*(G990-H989))))</f>
        <v/>
      </c>
      <c r="I990" s="57" t="str">
        <f ca="1">IF(AND(COUNT(OFFSET(G990,1-I$3,0):G990)&lt;&gt;I$3),"",IF(AND(COUNT(OFFSET(G990,1-I$3,0):G990)=I$3,I989=""),AVERAGE(OFFSET(G990,1-I$3,0):G990),IF(COUNT(I989=1),I989+2/(I$3+1)*(G990-I989))))</f>
        <v/>
      </c>
      <c r="J990" s="58" t="str">
        <f t="shared" ca="1" si="77"/>
        <v/>
      </c>
      <c r="K990" s="58" t="str">
        <f ca="1">IF(AND(COUNT(OFFSET(J990,1-K$3,0):J990)&lt;&gt;K$3),"",IF(AND(COUNT(OFFSET(J990,1-K$3,0):J990)=K$3,K989=""),AVERAGE(OFFSET(J990,1-K$3,0):J990),IF(COUNT(K989=1),K989+2/(K$3+1)*(J990-K989))))</f>
        <v/>
      </c>
      <c r="L990" s="82" t="str">
        <f ca="1">IF(OR(ROW()&lt;$L$3+3,E990=""),"",INT(AVERAGE(MAX(OFFSET(E990,1-$L$3,0):E990),MIN(OFFSET(F990,1-$L$3,0):F990))))</f>
        <v/>
      </c>
      <c r="M990" s="82" t="str">
        <f ca="1">IF(OR(ROW()&lt;$M$3+3,E990=""),"",INT(AVERAGE(MAX(OFFSET(E990,1-$M$3,0):E990),MIN(OFFSET(F990,1-$M$3,0):F990))))</f>
        <v/>
      </c>
      <c r="N990" s="65" t="str">
        <f t="shared" ca="1" si="78"/>
        <v/>
      </c>
      <c r="O990" s="102" t="str">
        <f ca="1">IF(ROW()&lt;$O$3+$N$3+3,"",IF(OFFSET(E990,1-$N$3,0)="","",INT(AVERAGE(MAX((OFFSET(E990,1-$O$3,0)):(OFFSET(E990,2-($N$3+$O$3),0))),MIN((OFFSET(F990,1-$O$3,0)):(OFFSET(F990,2-($N$3+$O$3),0)))))))</f>
        <v/>
      </c>
      <c r="P990" s="65" t="str">
        <f t="shared" ref="P990:P1053" ca="1" si="80">IF(OFFSET(F990,1-$P$3,0)="","",OFFSET(F990,1-$P$3,0))</f>
        <v/>
      </c>
      <c r="Q990" s="93" t="str">
        <f t="shared" ca="1" si="79"/>
        <v/>
      </c>
      <c r="R990" s="90"/>
      <c r="S990" s="65"/>
      <c r="T990" s="65"/>
      <c r="U990" s="145" t="str">
        <f ca="1">IFERROR(AVERAGE(OFFSET(G990,1-U$3,0):G990),"")</f>
        <v/>
      </c>
      <c r="V990" s="85"/>
      <c r="W990" s="93"/>
      <c r="X990" s="146">
        <f t="shared" ref="X990:X1053" ca="1" si="81">IF(I989&gt;O989,1,-1)</f>
        <v>-1</v>
      </c>
      <c r="Y990" s="92"/>
      <c r="Z990" s="81"/>
      <c r="AA990" s="65"/>
      <c r="AB990" s="103"/>
      <c r="AC990" s="103"/>
      <c r="AD990" s="103"/>
      <c r="AE990" s="65"/>
      <c r="AF990" s="81"/>
      <c r="AG990" s="65"/>
      <c r="AH990" s="65"/>
      <c r="AI990" s="81"/>
      <c r="AJ990" s="65"/>
      <c r="AK990" s="103"/>
      <c r="AL990" s="103"/>
      <c r="AM990" s="103"/>
      <c r="AN990" s="65"/>
      <c r="AO990" s="81"/>
      <c r="AP990" s="65"/>
      <c r="AQ990" s="64"/>
    </row>
    <row r="991" spans="1:43" ht="18" customHeight="1">
      <c r="A991" s="46"/>
      <c r="B991" s="47"/>
      <c r="C991" s="48"/>
      <c r="D991" s="46"/>
      <c r="E991" s="46"/>
      <c r="F991" s="46"/>
      <c r="G991" s="46"/>
      <c r="H991" s="57" t="str">
        <f ca="1">IF(AND(COUNT(OFFSET(G991,1-H$3,0):G991)&lt;&gt;H$3),"",IF(AND(COUNT(OFFSET(G991,1-H$3,0):G991)=H$3,H990=""),AVERAGE(OFFSET(G991,1-H$3,0):G991),IF(COUNT(H990=1),H990+2/(H$3+1)*(G991-H990))))</f>
        <v/>
      </c>
      <c r="I991" s="57" t="str">
        <f ca="1">IF(AND(COUNT(OFFSET(G991,1-I$3,0):G991)&lt;&gt;I$3),"",IF(AND(COUNT(OFFSET(G991,1-I$3,0):G991)=I$3,I990=""),AVERAGE(OFFSET(G991,1-I$3,0):G991),IF(COUNT(I990=1),I990+2/(I$3+1)*(G991-I990))))</f>
        <v/>
      </c>
      <c r="J991" s="58" t="str">
        <f t="shared" ca="1" si="77"/>
        <v/>
      </c>
      <c r="K991" s="58" t="str">
        <f ca="1">IF(AND(COUNT(OFFSET(J991,1-K$3,0):J991)&lt;&gt;K$3),"",IF(AND(COUNT(OFFSET(J991,1-K$3,0):J991)=K$3,K990=""),AVERAGE(OFFSET(J991,1-K$3,0):J991),IF(COUNT(K990=1),K990+2/(K$3+1)*(J991-K990))))</f>
        <v/>
      </c>
      <c r="L991" s="82" t="str">
        <f ca="1">IF(OR(ROW()&lt;$L$3+3,E991=""),"",INT(AVERAGE(MAX(OFFSET(E991,1-$L$3,0):E991),MIN(OFFSET(F991,1-$L$3,0):F991))))</f>
        <v/>
      </c>
      <c r="M991" s="82" t="str">
        <f ca="1">IF(OR(ROW()&lt;$M$3+3,E991=""),"",INT(AVERAGE(MAX(OFFSET(E991,1-$M$3,0):E991),MIN(OFFSET(F991,1-$M$3,0):F991))))</f>
        <v/>
      </c>
      <c r="N991" s="65" t="str">
        <f t="shared" ca="1" si="78"/>
        <v/>
      </c>
      <c r="O991" s="102" t="str">
        <f ca="1">IF(ROW()&lt;$O$3+$N$3+3,"",IF(OFFSET(E991,1-$N$3,0)="","",INT(AVERAGE(MAX((OFFSET(E991,1-$O$3,0)):(OFFSET(E991,2-($N$3+$O$3),0))),MIN((OFFSET(F991,1-$O$3,0)):(OFFSET(F991,2-($N$3+$O$3),0)))))))</f>
        <v/>
      </c>
      <c r="P991" s="65" t="str">
        <f t="shared" ca="1" si="80"/>
        <v/>
      </c>
      <c r="Q991" s="93" t="str">
        <f t="shared" ca="1" si="79"/>
        <v/>
      </c>
      <c r="R991" s="90"/>
      <c r="S991" s="65"/>
      <c r="T991" s="65"/>
      <c r="U991" s="145" t="str">
        <f ca="1">IFERROR(AVERAGE(OFFSET(G991,1-U$3,0):G991),"")</f>
        <v/>
      </c>
      <c r="V991" s="85"/>
      <c r="W991" s="93"/>
      <c r="X991" s="146">
        <f t="shared" ca="1" si="81"/>
        <v>-1</v>
      </c>
      <c r="Y991" s="92"/>
      <c r="Z991" s="81"/>
      <c r="AA991" s="65"/>
      <c r="AB991" s="103"/>
      <c r="AC991" s="103"/>
      <c r="AD991" s="103"/>
      <c r="AE991" s="65"/>
      <c r="AF991" s="81"/>
      <c r="AG991" s="65"/>
      <c r="AH991" s="65"/>
      <c r="AI991" s="81"/>
      <c r="AJ991" s="65"/>
      <c r="AK991" s="103"/>
      <c r="AL991" s="103"/>
      <c r="AM991" s="103"/>
      <c r="AN991" s="65"/>
      <c r="AO991" s="81"/>
      <c r="AP991" s="65"/>
      <c r="AQ991" s="64"/>
    </row>
    <row r="992" spans="1:43" ht="18" customHeight="1">
      <c r="A992" s="46"/>
      <c r="B992" s="47"/>
      <c r="C992" s="48"/>
      <c r="D992" s="46"/>
      <c r="E992" s="46"/>
      <c r="F992" s="46"/>
      <c r="G992" s="46"/>
      <c r="H992" s="57" t="str">
        <f ca="1">IF(AND(COUNT(OFFSET(G992,1-H$3,0):G992)&lt;&gt;H$3),"",IF(AND(COUNT(OFFSET(G992,1-H$3,0):G992)=H$3,H991=""),AVERAGE(OFFSET(G992,1-H$3,0):G992),IF(COUNT(H991=1),H991+2/(H$3+1)*(G992-H991))))</f>
        <v/>
      </c>
      <c r="I992" s="57" t="str">
        <f ca="1">IF(AND(COUNT(OFFSET(G992,1-I$3,0):G992)&lt;&gt;I$3),"",IF(AND(COUNT(OFFSET(G992,1-I$3,0):G992)=I$3,I991=""),AVERAGE(OFFSET(G992,1-I$3,0):G992),IF(COUNT(I991=1),I991+2/(I$3+1)*(G992-I991))))</f>
        <v/>
      </c>
      <c r="J992" s="58" t="str">
        <f t="shared" ca="1" si="77"/>
        <v/>
      </c>
      <c r="K992" s="58" t="str">
        <f ca="1">IF(AND(COUNT(OFFSET(J992,1-K$3,0):J992)&lt;&gt;K$3),"",IF(AND(COUNT(OFFSET(J992,1-K$3,0):J992)=K$3,K991=""),AVERAGE(OFFSET(J992,1-K$3,0):J992),IF(COUNT(K991=1),K991+2/(K$3+1)*(J992-K991))))</f>
        <v/>
      </c>
      <c r="L992" s="82" t="str">
        <f ca="1">IF(OR(ROW()&lt;$L$3+3,E992=""),"",INT(AVERAGE(MAX(OFFSET(E992,1-$L$3,0):E992),MIN(OFFSET(F992,1-$L$3,0):F992))))</f>
        <v/>
      </c>
      <c r="M992" s="82" t="str">
        <f ca="1">IF(OR(ROW()&lt;$M$3+3,E992=""),"",INT(AVERAGE(MAX(OFFSET(E992,1-$M$3,0):E992),MIN(OFFSET(F992,1-$M$3,0):F992))))</f>
        <v/>
      </c>
      <c r="N992" s="65" t="str">
        <f t="shared" ca="1" si="78"/>
        <v/>
      </c>
      <c r="O992" s="102" t="str">
        <f ca="1">IF(ROW()&lt;$O$3+$N$3+3,"",IF(OFFSET(E992,1-$N$3,0)="","",INT(AVERAGE(MAX((OFFSET(E992,1-$O$3,0)):(OFFSET(E992,2-($N$3+$O$3),0))),MIN((OFFSET(F992,1-$O$3,0)):(OFFSET(F992,2-($N$3+$O$3),0)))))))</f>
        <v/>
      </c>
      <c r="P992" s="65" t="str">
        <f t="shared" ca="1" si="80"/>
        <v/>
      </c>
      <c r="Q992" s="93" t="str">
        <f t="shared" ca="1" si="79"/>
        <v/>
      </c>
      <c r="R992" s="90"/>
      <c r="S992" s="65"/>
      <c r="T992" s="65"/>
      <c r="U992" s="145" t="str">
        <f ca="1">IFERROR(AVERAGE(OFFSET(G992,1-U$3,0):G992),"")</f>
        <v/>
      </c>
      <c r="V992" s="85"/>
      <c r="W992" s="93"/>
      <c r="X992" s="146">
        <f t="shared" ca="1" si="81"/>
        <v>-1</v>
      </c>
      <c r="Y992" s="92"/>
      <c r="Z992" s="81"/>
      <c r="AA992" s="65"/>
      <c r="AB992" s="103"/>
      <c r="AC992" s="103"/>
      <c r="AD992" s="103"/>
      <c r="AE992" s="65"/>
      <c r="AF992" s="81"/>
      <c r="AG992" s="65"/>
      <c r="AH992" s="65"/>
      <c r="AI992" s="81"/>
      <c r="AJ992" s="65"/>
      <c r="AK992" s="103"/>
      <c r="AL992" s="103"/>
      <c r="AM992" s="103"/>
      <c r="AN992" s="65"/>
      <c r="AO992" s="81"/>
      <c r="AP992" s="65"/>
      <c r="AQ992" s="64"/>
    </row>
    <row r="993" spans="1:43" ht="18" customHeight="1">
      <c r="A993" s="46"/>
      <c r="B993" s="47"/>
      <c r="C993" s="48"/>
      <c r="D993" s="46"/>
      <c r="E993" s="46"/>
      <c r="F993" s="46"/>
      <c r="G993" s="46"/>
      <c r="H993" s="57" t="str">
        <f ca="1">IF(AND(COUNT(OFFSET(G993,1-H$3,0):G993)&lt;&gt;H$3),"",IF(AND(COUNT(OFFSET(G993,1-H$3,0):G993)=H$3,H992=""),AVERAGE(OFFSET(G993,1-H$3,0):G993),IF(COUNT(H992=1),H992+2/(H$3+1)*(G993-H992))))</f>
        <v/>
      </c>
      <c r="I993" s="57" t="str">
        <f ca="1">IF(AND(COUNT(OFFSET(G993,1-I$3,0):G993)&lt;&gt;I$3),"",IF(AND(COUNT(OFFSET(G993,1-I$3,0):G993)=I$3,I992=""),AVERAGE(OFFSET(G993,1-I$3,0):G993),IF(COUNT(I992=1),I992+2/(I$3+1)*(G993-I992))))</f>
        <v/>
      </c>
      <c r="J993" s="58" t="str">
        <f t="shared" ca="1" si="77"/>
        <v/>
      </c>
      <c r="K993" s="58" t="str">
        <f ca="1">IF(AND(COUNT(OFFSET(J993,1-K$3,0):J993)&lt;&gt;K$3),"",IF(AND(COUNT(OFFSET(J993,1-K$3,0):J993)=K$3,K992=""),AVERAGE(OFFSET(J993,1-K$3,0):J993),IF(COUNT(K992=1),K992+2/(K$3+1)*(J993-K992))))</f>
        <v/>
      </c>
      <c r="L993" s="82" t="str">
        <f ca="1">IF(OR(ROW()&lt;$L$3+3,E993=""),"",INT(AVERAGE(MAX(OFFSET(E993,1-$L$3,0):E993),MIN(OFFSET(F993,1-$L$3,0):F993))))</f>
        <v/>
      </c>
      <c r="M993" s="82" t="str">
        <f ca="1">IF(OR(ROW()&lt;$M$3+3,E993=""),"",INT(AVERAGE(MAX(OFFSET(E993,1-$M$3,0):E993),MIN(OFFSET(F993,1-$M$3,0):F993))))</f>
        <v/>
      </c>
      <c r="N993" s="65" t="str">
        <f t="shared" ca="1" si="78"/>
        <v/>
      </c>
      <c r="O993" s="102" t="str">
        <f ca="1">IF(ROW()&lt;$O$3+$N$3+3,"",IF(OFFSET(E993,1-$N$3,0)="","",INT(AVERAGE(MAX((OFFSET(E993,1-$O$3,0)):(OFFSET(E993,2-($N$3+$O$3),0))),MIN((OFFSET(F993,1-$O$3,0)):(OFFSET(F993,2-($N$3+$O$3),0)))))))</f>
        <v/>
      </c>
      <c r="P993" s="65" t="str">
        <f t="shared" ca="1" si="80"/>
        <v/>
      </c>
      <c r="Q993" s="93" t="str">
        <f t="shared" ca="1" si="79"/>
        <v/>
      </c>
      <c r="R993" s="90"/>
      <c r="S993" s="65"/>
      <c r="T993" s="65"/>
      <c r="U993" s="145" t="str">
        <f ca="1">IFERROR(AVERAGE(OFFSET(G993,1-U$3,0):G993),"")</f>
        <v/>
      </c>
      <c r="V993" s="85"/>
      <c r="W993" s="93"/>
      <c r="X993" s="146">
        <f t="shared" ca="1" si="81"/>
        <v>-1</v>
      </c>
      <c r="Y993" s="92"/>
      <c r="Z993" s="81"/>
      <c r="AA993" s="65"/>
      <c r="AB993" s="103"/>
      <c r="AC993" s="103"/>
      <c r="AD993" s="103"/>
      <c r="AE993" s="65"/>
      <c r="AF993" s="81"/>
      <c r="AG993" s="65"/>
      <c r="AH993" s="65"/>
      <c r="AI993" s="81"/>
      <c r="AJ993" s="65"/>
      <c r="AK993" s="103"/>
      <c r="AL993" s="103"/>
      <c r="AM993" s="103"/>
      <c r="AN993" s="65"/>
      <c r="AO993" s="81"/>
      <c r="AP993" s="65"/>
      <c r="AQ993" s="64"/>
    </row>
    <row r="994" spans="1:43" ht="18" customHeight="1">
      <c r="A994" s="46"/>
      <c r="B994" s="47"/>
      <c r="C994" s="48"/>
      <c r="D994" s="46"/>
      <c r="E994" s="46"/>
      <c r="F994" s="46"/>
      <c r="G994" s="46"/>
      <c r="H994" s="57" t="str">
        <f ca="1">IF(AND(COUNT(OFFSET(G994,1-H$3,0):G994)&lt;&gt;H$3),"",IF(AND(COUNT(OFFSET(G994,1-H$3,0):G994)=H$3,H993=""),AVERAGE(OFFSET(G994,1-H$3,0):G994),IF(COUNT(H993=1),H993+2/(H$3+1)*(G994-H993))))</f>
        <v/>
      </c>
      <c r="I994" s="57" t="str">
        <f ca="1">IF(AND(COUNT(OFFSET(G994,1-I$3,0):G994)&lt;&gt;I$3),"",IF(AND(COUNT(OFFSET(G994,1-I$3,0):G994)=I$3,I993=""),AVERAGE(OFFSET(G994,1-I$3,0):G994),IF(COUNT(I993=1),I993+2/(I$3+1)*(G994-I993))))</f>
        <v/>
      </c>
      <c r="J994" s="58" t="str">
        <f t="shared" ca="1" si="77"/>
        <v/>
      </c>
      <c r="K994" s="58" t="str">
        <f ca="1">IF(AND(COUNT(OFFSET(J994,1-K$3,0):J994)&lt;&gt;K$3),"",IF(AND(COUNT(OFFSET(J994,1-K$3,0):J994)=K$3,K993=""),AVERAGE(OFFSET(J994,1-K$3,0):J994),IF(COUNT(K993=1),K993+2/(K$3+1)*(J994-K993))))</f>
        <v/>
      </c>
      <c r="L994" s="82" t="str">
        <f ca="1">IF(OR(ROW()&lt;$L$3+3,E994=""),"",INT(AVERAGE(MAX(OFFSET(E994,1-$L$3,0):E994),MIN(OFFSET(F994,1-$L$3,0):F994))))</f>
        <v/>
      </c>
      <c r="M994" s="82" t="str">
        <f ca="1">IF(OR(ROW()&lt;$M$3+3,E994=""),"",INT(AVERAGE(MAX(OFFSET(E994,1-$M$3,0):E994),MIN(OFFSET(F994,1-$M$3,0):F994))))</f>
        <v/>
      </c>
      <c r="N994" s="65" t="str">
        <f t="shared" ca="1" si="78"/>
        <v/>
      </c>
      <c r="O994" s="102" t="str">
        <f ca="1">IF(ROW()&lt;$O$3+$N$3+3,"",IF(OFFSET(E994,1-$N$3,0)="","",INT(AVERAGE(MAX((OFFSET(E994,1-$O$3,0)):(OFFSET(E994,2-($N$3+$O$3),0))),MIN((OFFSET(F994,1-$O$3,0)):(OFFSET(F994,2-($N$3+$O$3),0)))))))</f>
        <v/>
      </c>
      <c r="P994" s="65" t="str">
        <f t="shared" ca="1" si="80"/>
        <v/>
      </c>
      <c r="Q994" s="93" t="str">
        <f t="shared" ca="1" si="79"/>
        <v/>
      </c>
      <c r="R994" s="90"/>
      <c r="S994" s="65"/>
      <c r="T994" s="65"/>
      <c r="U994" s="145" t="str">
        <f ca="1">IFERROR(AVERAGE(OFFSET(G994,1-U$3,0):G994),"")</f>
        <v/>
      </c>
      <c r="V994" s="85"/>
      <c r="W994" s="93"/>
      <c r="X994" s="146">
        <f t="shared" ca="1" si="81"/>
        <v>-1</v>
      </c>
      <c r="Y994" s="92"/>
      <c r="Z994" s="81"/>
      <c r="AA994" s="65"/>
      <c r="AB994" s="103"/>
      <c r="AC994" s="103"/>
      <c r="AD994" s="103"/>
      <c r="AE994" s="65"/>
      <c r="AF994" s="81"/>
      <c r="AG994" s="65"/>
      <c r="AH994" s="65"/>
      <c r="AI994" s="81"/>
      <c r="AJ994" s="65"/>
      <c r="AK994" s="103"/>
      <c r="AL994" s="103"/>
      <c r="AM994" s="103"/>
      <c r="AN994" s="65"/>
      <c r="AO994" s="81"/>
      <c r="AP994" s="65"/>
      <c r="AQ994" s="64"/>
    </row>
    <row r="995" spans="1:43" ht="18" customHeight="1">
      <c r="A995" s="46"/>
      <c r="B995" s="47"/>
      <c r="C995" s="48"/>
      <c r="D995" s="46"/>
      <c r="E995" s="46"/>
      <c r="F995" s="46"/>
      <c r="G995" s="46"/>
      <c r="H995" s="57" t="str">
        <f ca="1">IF(AND(COUNT(OFFSET(G995,1-H$3,0):G995)&lt;&gt;H$3),"",IF(AND(COUNT(OFFSET(G995,1-H$3,0):G995)=H$3,H994=""),AVERAGE(OFFSET(G995,1-H$3,0):G995),IF(COUNT(H994=1),H994+2/(H$3+1)*(G995-H994))))</f>
        <v/>
      </c>
      <c r="I995" s="57" t="str">
        <f ca="1">IF(AND(COUNT(OFFSET(G995,1-I$3,0):G995)&lt;&gt;I$3),"",IF(AND(COUNT(OFFSET(G995,1-I$3,0):G995)=I$3,I994=""),AVERAGE(OFFSET(G995,1-I$3,0):G995),IF(COUNT(I994=1),I994+2/(I$3+1)*(G995-I994))))</f>
        <v/>
      </c>
      <c r="J995" s="58" t="str">
        <f t="shared" ca="1" si="77"/>
        <v/>
      </c>
      <c r="K995" s="58" t="str">
        <f ca="1">IF(AND(COUNT(OFFSET(J995,1-K$3,0):J995)&lt;&gt;K$3),"",IF(AND(COUNT(OFFSET(J995,1-K$3,0):J995)=K$3,K994=""),AVERAGE(OFFSET(J995,1-K$3,0):J995),IF(COUNT(K994=1),K994+2/(K$3+1)*(J995-K994))))</f>
        <v/>
      </c>
      <c r="L995" s="82" t="str">
        <f ca="1">IF(OR(ROW()&lt;$L$3+3,E995=""),"",INT(AVERAGE(MAX(OFFSET(E995,1-$L$3,0):E995),MIN(OFFSET(F995,1-$L$3,0):F995))))</f>
        <v/>
      </c>
      <c r="M995" s="82" t="str">
        <f ca="1">IF(OR(ROW()&lt;$M$3+3,E995=""),"",INT(AVERAGE(MAX(OFFSET(E995,1-$M$3,0):E995),MIN(OFFSET(F995,1-$M$3,0):F995))))</f>
        <v/>
      </c>
      <c r="N995" s="65" t="str">
        <f t="shared" ca="1" si="78"/>
        <v/>
      </c>
      <c r="O995" s="102" t="str">
        <f ca="1">IF(ROW()&lt;$O$3+$N$3+3,"",IF(OFFSET(E995,1-$N$3,0)="","",INT(AVERAGE(MAX((OFFSET(E995,1-$O$3,0)):(OFFSET(E995,2-($N$3+$O$3),0))),MIN((OFFSET(F995,1-$O$3,0)):(OFFSET(F995,2-($N$3+$O$3),0)))))))</f>
        <v/>
      </c>
      <c r="P995" s="65" t="str">
        <f t="shared" ca="1" si="80"/>
        <v/>
      </c>
      <c r="Q995" s="93" t="str">
        <f t="shared" ca="1" si="79"/>
        <v/>
      </c>
      <c r="R995" s="90"/>
      <c r="S995" s="65"/>
      <c r="T995" s="65"/>
      <c r="U995" s="145" t="str">
        <f ca="1">IFERROR(AVERAGE(OFFSET(G995,1-U$3,0):G995),"")</f>
        <v/>
      </c>
      <c r="V995" s="85"/>
      <c r="W995" s="93"/>
      <c r="X995" s="146">
        <f t="shared" ca="1" si="81"/>
        <v>-1</v>
      </c>
      <c r="Y995" s="92"/>
      <c r="Z995" s="81"/>
      <c r="AA995" s="65"/>
      <c r="AB995" s="103"/>
      <c r="AC995" s="103"/>
      <c r="AD995" s="103"/>
      <c r="AE995" s="65"/>
      <c r="AF995" s="81"/>
      <c r="AG995" s="65"/>
      <c r="AH995" s="65"/>
      <c r="AI995" s="81"/>
      <c r="AJ995" s="65"/>
      <c r="AK995" s="103"/>
      <c r="AL995" s="103"/>
      <c r="AM995" s="103"/>
      <c r="AN995" s="65"/>
      <c r="AO995" s="81"/>
      <c r="AP995" s="65"/>
      <c r="AQ995" s="64"/>
    </row>
    <row r="996" spans="1:43" ht="18" customHeight="1">
      <c r="A996" s="46"/>
      <c r="B996" s="47"/>
      <c r="C996" s="48"/>
      <c r="D996" s="46"/>
      <c r="E996" s="46"/>
      <c r="F996" s="46"/>
      <c r="G996" s="46"/>
      <c r="H996" s="57" t="str">
        <f ca="1">IF(AND(COUNT(OFFSET(G996,1-H$3,0):G996)&lt;&gt;H$3),"",IF(AND(COUNT(OFFSET(G996,1-H$3,0):G996)=H$3,H995=""),AVERAGE(OFFSET(G996,1-H$3,0):G996),IF(COUNT(H995=1),H995+2/(H$3+1)*(G996-H995))))</f>
        <v/>
      </c>
      <c r="I996" s="57" t="str">
        <f ca="1">IF(AND(COUNT(OFFSET(G996,1-I$3,0):G996)&lt;&gt;I$3),"",IF(AND(COUNT(OFFSET(G996,1-I$3,0):G996)=I$3,I995=""),AVERAGE(OFFSET(G996,1-I$3,0):G996),IF(COUNT(I995=1),I995+2/(I$3+1)*(G996-I995))))</f>
        <v/>
      </c>
      <c r="J996" s="58" t="str">
        <f t="shared" ca="1" si="77"/>
        <v/>
      </c>
      <c r="K996" s="58" t="str">
        <f ca="1">IF(AND(COUNT(OFFSET(J996,1-K$3,0):J996)&lt;&gt;K$3),"",IF(AND(COUNT(OFFSET(J996,1-K$3,0):J996)=K$3,K995=""),AVERAGE(OFFSET(J996,1-K$3,0):J996),IF(COUNT(K995=1),K995+2/(K$3+1)*(J996-K995))))</f>
        <v/>
      </c>
      <c r="L996" s="82" t="str">
        <f ca="1">IF(OR(ROW()&lt;$L$3+3,E996=""),"",INT(AVERAGE(MAX(OFFSET(E996,1-$L$3,0):E996),MIN(OFFSET(F996,1-$L$3,0):F996))))</f>
        <v/>
      </c>
      <c r="M996" s="82" t="str">
        <f ca="1">IF(OR(ROW()&lt;$M$3+3,E996=""),"",INT(AVERAGE(MAX(OFFSET(E996,1-$M$3,0):E996),MIN(OFFSET(F996,1-$M$3,0):F996))))</f>
        <v/>
      </c>
      <c r="N996" s="65" t="str">
        <f t="shared" ca="1" si="78"/>
        <v/>
      </c>
      <c r="O996" s="102" t="str">
        <f ca="1">IF(ROW()&lt;$O$3+$N$3+3,"",IF(OFFSET(E996,1-$N$3,0)="","",INT(AVERAGE(MAX((OFFSET(E996,1-$O$3,0)):(OFFSET(E996,2-($N$3+$O$3),0))),MIN((OFFSET(F996,1-$O$3,0)):(OFFSET(F996,2-($N$3+$O$3),0)))))))</f>
        <v/>
      </c>
      <c r="P996" s="65" t="str">
        <f t="shared" ca="1" si="80"/>
        <v/>
      </c>
      <c r="Q996" s="93" t="str">
        <f t="shared" ca="1" si="79"/>
        <v/>
      </c>
      <c r="R996" s="90"/>
      <c r="S996" s="65"/>
      <c r="T996" s="65"/>
      <c r="U996" s="145" t="str">
        <f ca="1">IFERROR(AVERAGE(OFFSET(G996,1-U$3,0):G996),"")</f>
        <v/>
      </c>
      <c r="V996" s="85"/>
      <c r="W996" s="93"/>
      <c r="X996" s="146">
        <f t="shared" ca="1" si="81"/>
        <v>-1</v>
      </c>
      <c r="Y996" s="92"/>
      <c r="Z996" s="81"/>
      <c r="AA996" s="65"/>
      <c r="AB996" s="103"/>
      <c r="AC996" s="103"/>
      <c r="AD996" s="103"/>
      <c r="AE996" s="65"/>
      <c r="AF996" s="81"/>
      <c r="AG996" s="65"/>
      <c r="AH996" s="65"/>
      <c r="AI996" s="81"/>
      <c r="AJ996" s="65"/>
      <c r="AK996" s="103"/>
      <c r="AL996" s="103"/>
      <c r="AM996" s="103"/>
      <c r="AN996" s="65"/>
      <c r="AO996" s="81"/>
      <c r="AP996" s="65"/>
      <c r="AQ996" s="64"/>
    </row>
    <row r="997" spans="1:43" ht="18" customHeight="1">
      <c r="A997" s="46"/>
      <c r="B997" s="47"/>
      <c r="C997" s="48"/>
      <c r="D997" s="46"/>
      <c r="E997" s="46"/>
      <c r="F997" s="46"/>
      <c r="G997" s="46"/>
      <c r="H997" s="57" t="str">
        <f ca="1">IF(AND(COUNT(OFFSET(G997,1-H$3,0):G997)&lt;&gt;H$3),"",IF(AND(COUNT(OFFSET(G997,1-H$3,0):G997)=H$3,H996=""),AVERAGE(OFFSET(G997,1-H$3,0):G997),IF(COUNT(H996=1),H996+2/(H$3+1)*(G997-H996))))</f>
        <v/>
      </c>
      <c r="I997" s="57" t="str">
        <f ca="1">IF(AND(COUNT(OFFSET(G997,1-I$3,0):G997)&lt;&gt;I$3),"",IF(AND(COUNT(OFFSET(G997,1-I$3,0):G997)=I$3,I996=""),AVERAGE(OFFSET(G997,1-I$3,0):G997),IF(COUNT(I996=1),I996+2/(I$3+1)*(G997-I996))))</f>
        <v/>
      </c>
      <c r="J997" s="58" t="str">
        <f t="shared" ca="1" si="77"/>
        <v/>
      </c>
      <c r="K997" s="58" t="str">
        <f ca="1">IF(AND(COUNT(OFFSET(J997,1-K$3,0):J997)&lt;&gt;K$3),"",IF(AND(COUNT(OFFSET(J997,1-K$3,0):J997)=K$3,K996=""),AVERAGE(OFFSET(J997,1-K$3,0):J997),IF(COUNT(K996=1),K996+2/(K$3+1)*(J997-K996))))</f>
        <v/>
      </c>
      <c r="L997" s="82" t="str">
        <f ca="1">IF(OR(ROW()&lt;$L$3+3,E997=""),"",INT(AVERAGE(MAX(OFFSET(E997,1-$L$3,0):E997),MIN(OFFSET(F997,1-$L$3,0):F997))))</f>
        <v/>
      </c>
      <c r="M997" s="82" t="str">
        <f ca="1">IF(OR(ROW()&lt;$M$3+3,E997=""),"",INT(AVERAGE(MAX(OFFSET(E997,1-$M$3,0):E997),MIN(OFFSET(F997,1-$M$3,0):F997))))</f>
        <v/>
      </c>
      <c r="N997" s="65" t="str">
        <f t="shared" ca="1" si="78"/>
        <v/>
      </c>
      <c r="O997" s="102" t="str">
        <f ca="1">IF(ROW()&lt;$O$3+$N$3+3,"",IF(OFFSET(E997,1-$N$3,0)="","",INT(AVERAGE(MAX((OFFSET(E997,1-$O$3,0)):(OFFSET(E997,2-($N$3+$O$3),0))),MIN((OFFSET(F997,1-$O$3,0)):(OFFSET(F997,2-($N$3+$O$3),0)))))))</f>
        <v/>
      </c>
      <c r="P997" s="65" t="str">
        <f t="shared" ca="1" si="80"/>
        <v/>
      </c>
      <c r="Q997" s="93" t="str">
        <f t="shared" ca="1" si="79"/>
        <v/>
      </c>
      <c r="R997" s="90"/>
      <c r="S997" s="65"/>
      <c r="T997" s="65"/>
      <c r="U997" s="145" t="str">
        <f ca="1">IFERROR(AVERAGE(OFFSET(G997,1-U$3,0):G997),"")</f>
        <v/>
      </c>
      <c r="V997" s="85"/>
      <c r="W997" s="93"/>
      <c r="X997" s="146">
        <f t="shared" ca="1" si="81"/>
        <v>-1</v>
      </c>
      <c r="Y997" s="92"/>
      <c r="Z997" s="81"/>
      <c r="AA997" s="65"/>
      <c r="AB997" s="103"/>
      <c r="AC997" s="103"/>
      <c r="AD997" s="103"/>
      <c r="AE997" s="65"/>
      <c r="AF997" s="81"/>
      <c r="AG997" s="65"/>
      <c r="AH997" s="65"/>
      <c r="AI997" s="81"/>
      <c r="AJ997" s="65"/>
      <c r="AK997" s="103"/>
      <c r="AL997" s="103"/>
      <c r="AM997" s="103"/>
      <c r="AN997" s="65"/>
      <c r="AO997" s="81"/>
      <c r="AP997" s="65"/>
      <c r="AQ997" s="64"/>
    </row>
    <row r="998" spans="1:43" ht="18" customHeight="1">
      <c r="A998" s="46"/>
      <c r="B998" s="47"/>
      <c r="C998" s="48"/>
      <c r="D998" s="46"/>
      <c r="E998" s="46"/>
      <c r="F998" s="46"/>
      <c r="G998" s="46"/>
      <c r="H998" s="57" t="str">
        <f ca="1">IF(AND(COUNT(OFFSET(G998,1-H$3,0):G998)&lt;&gt;H$3),"",IF(AND(COUNT(OFFSET(G998,1-H$3,0):G998)=H$3,H997=""),AVERAGE(OFFSET(G998,1-H$3,0):G998),IF(COUNT(H997=1),H997+2/(H$3+1)*(G998-H997))))</f>
        <v/>
      </c>
      <c r="I998" s="57" t="str">
        <f ca="1">IF(AND(COUNT(OFFSET(G998,1-I$3,0):G998)&lt;&gt;I$3),"",IF(AND(COUNT(OFFSET(G998,1-I$3,0):G998)=I$3,I997=""),AVERAGE(OFFSET(G998,1-I$3,0):G998),IF(COUNT(I997=1),I997+2/(I$3+1)*(G998-I997))))</f>
        <v/>
      </c>
      <c r="J998" s="58" t="str">
        <f t="shared" ca="1" si="77"/>
        <v/>
      </c>
      <c r="K998" s="58" t="str">
        <f ca="1">IF(AND(COUNT(OFFSET(J998,1-K$3,0):J998)&lt;&gt;K$3),"",IF(AND(COUNT(OFFSET(J998,1-K$3,0):J998)=K$3,K997=""),AVERAGE(OFFSET(J998,1-K$3,0):J998),IF(COUNT(K997=1),K997+2/(K$3+1)*(J998-K997))))</f>
        <v/>
      </c>
      <c r="L998" s="82" t="str">
        <f ca="1">IF(OR(ROW()&lt;$L$3+3,E998=""),"",INT(AVERAGE(MAX(OFFSET(E998,1-$L$3,0):E998),MIN(OFFSET(F998,1-$L$3,0):F998))))</f>
        <v/>
      </c>
      <c r="M998" s="82" t="str">
        <f ca="1">IF(OR(ROW()&lt;$M$3+3,E998=""),"",INT(AVERAGE(MAX(OFFSET(E998,1-$M$3,0):E998),MIN(OFFSET(F998,1-$M$3,0):F998))))</f>
        <v/>
      </c>
      <c r="N998" s="65" t="str">
        <f t="shared" ca="1" si="78"/>
        <v/>
      </c>
      <c r="O998" s="102" t="str">
        <f ca="1">IF(ROW()&lt;$O$3+$N$3+3,"",IF(OFFSET(E998,1-$N$3,0)="","",INT(AVERAGE(MAX((OFFSET(E998,1-$O$3,0)):(OFFSET(E998,2-($N$3+$O$3),0))),MIN((OFFSET(F998,1-$O$3,0)):(OFFSET(F998,2-($N$3+$O$3),0)))))))</f>
        <v/>
      </c>
      <c r="P998" s="65" t="str">
        <f t="shared" ca="1" si="80"/>
        <v/>
      </c>
      <c r="Q998" s="93" t="str">
        <f t="shared" ca="1" si="79"/>
        <v/>
      </c>
      <c r="R998" s="90"/>
      <c r="S998" s="65"/>
      <c r="T998" s="65"/>
      <c r="U998" s="145" t="str">
        <f ca="1">IFERROR(AVERAGE(OFFSET(G998,1-U$3,0):G998),"")</f>
        <v/>
      </c>
      <c r="V998" s="85"/>
      <c r="W998" s="93"/>
      <c r="X998" s="146">
        <f t="shared" ca="1" si="81"/>
        <v>-1</v>
      </c>
      <c r="Y998" s="92"/>
      <c r="Z998" s="81"/>
      <c r="AA998" s="65"/>
      <c r="AB998" s="103"/>
      <c r="AC998" s="103"/>
      <c r="AD998" s="103"/>
      <c r="AE998" s="65"/>
      <c r="AF998" s="81"/>
      <c r="AG998" s="65"/>
      <c r="AH998" s="65"/>
      <c r="AI998" s="81"/>
      <c r="AJ998" s="65"/>
      <c r="AK998" s="103"/>
      <c r="AL998" s="103"/>
      <c r="AM998" s="103"/>
      <c r="AN998" s="65"/>
      <c r="AO998" s="81"/>
      <c r="AP998" s="65"/>
      <c r="AQ998" s="64"/>
    </row>
    <row r="999" spans="1:43" ht="18" customHeight="1">
      <c r="A999" s="46"/>
      <c r="B999" s="47"/>
      <c r="C999" s="48"/>
      <c r="D999" s="46"/>
      <c r="E999" s="46"/>
      <c r="F999" s="46"/>
      <c r="G999" s="46"/>
      <c r="H999" s="57" t="str">
        <f ca="1">IF(AND(COUNT(OFFSET(G999,1-H$3,0):G999)&lt;&gt;H$3),"",IF(AND(COUNT(OFFSET(G999,1-H$3,0):G999)=H$3,H998=""),AVERAGE(OFFSET(G999,1-H$3,0):G999),IF(COUNT(H998=1),H998+2/(H$3+1)*(G999-H998))))</f>
        <v/>
      </c>
      <c r="I999" s="57" t="str">
        <f ca="1">IF(AND(COUNT(OFFSET(G999,1-I$3,0):G999)&lt;&gt;I$3),"",IF(AND(COUNT(OFFSET(G999,1-I$3,0):G999)=I$3,I998=""),AVERAGE(OFFSET(G999,1-I$3,0):G999),IF(COUNT(I998=1),I998+2/(I$3+1)*(G999-I998))))</f>
        <v/>
      </c>
      <c r="J999" s="58" t="str">
        <f t="shared" ca="1" si="77"/>
        <v/>
      </c>
      <c r="K999" s="58" t="str">
        <f ca="1">IF(AND(COUNT(OFFSET(J999,1-K$3,0):J999)&lt;&gt;K$3),"",IF(AND(COUNT(OFFSET(J999,1-K$3,0):J999)=K$3,K998=""),AVERAGE(OFFSET(J999,1-K$3,0):J999),IF(COUNT(K998=1),K998+2/(K$3+1)*(J999-K998))))</f>
        <v/>
      </c>
      <c r="L999" s="82" t="str">
        <f ca="1">IF(OR(ROW()&lt;$L$3+3,E999=""),"",INT(AVERAGE(MAX(OFFSET(E999,1-$L$3,0):E999),MIN(OFFSET(F999,1-$L$3,0):F999))))</f>
        <v/>
      </c>
      <c r="M999" s="82" t="str">
        <f ca="1">IF(OR(ROW()&lt;$M$3+3,E999=""),"",INT(AVERAGE(MAX(OFFSET(E999,1-$M$3,0):E999),MIN(OFFSET(F999,1-$M$3,0):F999))))</f>
        <v/>
      </c>
      <c r="N999" s="65" t="str">
        <f t="shared" ca="1" si="78"/>
        <v/>
      </c>
      <c r="O999" s="102" t="str">
        <f ca="1">IF(ROW()&lt;$O$3+$N$3+3,"",IF(OFFSET(E999,1-$N$3,0)="","",INT(AVERAGE(MAX((OFFSET(E999,1-$O$3,0)):(OFFSET(E999,2-($N$3+$O$3),0))),MIN((OFFSET(F999,1-$O$3,0)):(OFFSET(F999,2-($N$3+$O$3),0)))))))</f>
        <v/>
      </c>
      <c r="P999" s="65" t="str">
        <f t="shared" ca="1" si="80"/>
        <v/>
      </c>
      <c r="Q999" s="93" t="str">
        <f t="shared" ca="1" si="79"/>
        <v/>
      </c>
      <c r="R999" s="90"/>
      <c r="S999" s="65"/>
      <c r="T999" s="65"/>
      <c r="U999" s="145" t="str">
        <f ca="1">IFERROR(AVERAGE(OFFSET(G999,1-U$3,0):G999),"")</f>
        <v/>
      </c>
      <c r="V999" s="85"/>
      <c r="W999" s="93"/>
      <c r="X999" s="146">
        <f t="shared" ca="1" si="81"/>
        <v>-1</v>
      </c>
      <c r="Y999" s="92"/>
      <c r="Z999" s="81"/>
      <c r="AA999" s="65"/>
      <c r="AB999" s="103"/>
      <c r="AC999" s="103"/>
      <c r="AD999" s="103"/>
      <c r="AE999" s="65"/>
      <c r="AF999" s="81"/>
      <c r="AG999" s="65"/>
      <c r="AH999" s="65"/>
      <c r="AI999" s="81"/>
      <c r="AJ999" s="65"/>
      <c r="AK999" s="103"/>
      <c r="AL999" s="103"/>
      <c r="AM999" s="103"/>
      <c r="AN999" s="65"/>
      <c r="AO999" s="81"/>
      <c r="AP999" s="65"/>
      <c r="AQ999" s="64"/>
    </row>
    <row r="1000" spans="1:43" ht="18" customHeight="1">
      <c r="A1000" s="46"/>
      <c r="B1000" s="47"/>
      <c r="C1000" s="48"/>
      <c r="D1000" s="46"/>
      <c r="E1000" s="46"/>
      <c r="F1000" s="46"/>
      <c r="G1000" s="46"/>
      <c r="H1000" s="57" t="str">
        <f ca="1">IF(AND(COUNT(OFFSET(G1000,1-H$3,0):G1000)&lt;&gt;H$3),"",IF(AND(COUNT(OFFSET(G1000,1-H$3,0):G1000)=H$3,H999=""),AVERAGE(OFFSET(G1000,1-H$3,0):G1000),IF(COUNT(H999=1),H999+2/(H$3+1)*(G1000-H999))))</f>
        <v/>
      </c>
      <c r="I1000" s="57" t="str">
        <f ca="1">IF(AND(COUNT(OFFSET(G1000,1-I$3,0):G1000)&lt;&gt;I$3),"",IF(AND(COUNT(OFFSET(G1000,1-I$3,0):G1000)=I$3,I999=""),AVERAGE(OFFSET(G1000,1-I$3,0):G1000),IF(COUNT(I999=1),I999+2/(I$3+1)*(G1000-I999))))</f>
        <v/>
      </c>
      <c r="J1000" s="58" t="str">
        <f t="shared" ca="1" si="77"/>
        <v/>
      </c>
      <c r="K1000" s="58" t="str">
        <f ca="1">IF(AND(COUNT(OFFSET(J1000,1-K$3,0):J1000)&lt;&gt;K$3),"",IF(AND(COUNT(OFFSET(J1000,1-K$3,0):J1000)=K$3,K999=""),AVERAGE(OFFSET(J1000,1-K$3,0):J1000),IF(COUNT(K999=1),K999+2/(K$3+1)*(J1000-K999))))</f>
        <v/>
      </c>
      <c r="L1000" s="82" t="str">
        <f ca="1">IF(OR(ROW()&lt;$L$3+3,E1000=""),"",INT(AVERAGE(MAX(OFFSET(E1000,1-$L$3,0):E1000),MIN(OFFSET(F1000,1-$L$3,0):F1000))))</f>
        <v/>
      </c>
      <c r="M1000" s="82" t="str">
        <f ca="1">IF(OR(ROW()&lt;$M$3+3,E1000=""),"",INT(AVERAGE(MAX(OFFSET(E1000,1-$M$3,0):E1000),MIN(OFFSET(F1000,1-$M$3,0):F1000))))</f>
        <v/>
      </c>
      <c r="N1000" s="65" t="str">
        <f t="shared" ca="1" si="78"/>
        <v/>
      </c>
      <c r="O1000" s="102" t="str">
        <f ca="1">IF(ROW()&lt;$O$3+$N$3+3,"",IF(OFFSET(E1000,1-$N$3,0)="","",INT(AVERAGE(MAX((OFFSET(E1000,1-$O$3,0)):(OFFSET(E1000,2-($N$3+$O$3),0))),MIN((OFFSET(F1000,1-$O$3,0)):(OFFSET(F1000,2-($N$3+$O$3),0)))))))</f>
        <v/>
      </c>
      <c r="P1000" s="65" t="str">
        <f t="shared" ca="1" si="80"/>
        <v/>
      </c>
      <c r="Q1000" s="93" t="str">
        <f t="shared" ca="1" si="79"/>
        <v/>
      </c>
      <c r="R1000" s="90"/>
      <c r="S1000" s="65"/>
      <c r="T1000" s="65"/>
      <c r="U1000" s="145" t="str">
        <f ca="1">IFERROR(AVERAGE(OFFSET(G1000,1-U$3,0):G1000),"")</f>
        <v/>
      </c>
      <c r="V1000" s="85"/>
      <c r="W1000" s="93"/>
      <c r="X1000" s="146">
        <f t="shared" ca="1" si="81"/>
        <v>-1</v>
      </c>
      <c r="Y1000" s="92"/>
      <c r="Z1000" s="81"/>
      <c r="AA1000" s="65"/>
      <c r="AB1000" s="103"/>
      <c r="AC1000" s="103"/>
      <c r="AD1000" s="103"/>
      <c r="AE1000" s="65"/>
      <c r="AF1000" s="81"/>
      <c r="AG1000" s="65"/>
      <c r="AH1000" s="65"/>
      <c r="AI1000" s="81"/>
      <c r="AJ1000" s="65"/>
      <c r="AK1000" s="103"/>
      <c r="AL1000" s="103"/>
      <c r="AM1000" s="103"/>
      <c r="AN1000" s="65"/>
      <c r="AO1000" s="81"/>
      <c r="AP1000" s="65"/>
      <c r="AQ1000" s="64"/>
    </row>
    <row r="1001" spans="1:43" ht="18" customHeight="1">
      <c r="A1001" s="46"/>
      <c r="B1001" s="47"/>
      <c r="C1001" s="48"/>
      <c r="D1001" s="46"/>
      <c r="E1001" s="46"/>
      <c r="F1001" s="46"/>
      <c r="G1001" s="46"/>
      <c r="H1001" s="57" t="str">
        <f ca="1">IF(AND(COUNT(OFFSET(G1001,1-H$3,0):G1001)&lt;&gt;H$3),"",IF(AND(COUNT(OFFSET(G1001,1-H$3,0):G1001)=H$3,H1000=""),AVERAGE(OFFSET(G1001,1-H$3,0):G1001),IF(COUNT(H1000=1),H1000+2/(H$3+1)*(G1001-H1000))))</f>
        <v/>
      </c>
      <c r="I1001" s="57" t="str">
        <f ca="1">IF(AND(COUNT(OFFSET(G1001,1-I$3,0):G1001)&lt;&gt;I$3),"",IF(AND(COUNT(OFFSET(G1001,1-I$3,0):G1001)=I$3,I1000=""),AVERAGE(OFFSET(G1001,1-I$3,0):G1001),IF(COUNT(I1000=1),I1000+2/(I$3+1)*(G1001-I1000))))</f>
        <v/>
      </c>
      <c r="J1001" s="58" t="str">
        <f t="shared" ca="1" si="77"/>
        <v/>
      </c>
      <c r="K1001" s="58" t="str">
        <f ca="1">IF(AND(COUNT(OFFSET(J1001,1-K$3,0):J1001)&lt;&gt;K$3),"",IF(AND(COUNT(OFFSET(J1001,1-K$3,0):J1001)=K$3,K1000=""),AVERAGE(OFFSET(J1001,1-K$3,0):J1001),IF(COUNT(K1000=1),K1000+2/(K$3+1)*(J1001-K1000))))</f>
        <v/>
      </c>
      <c r="L1001" s="82" t="str">
        <f ca="1">IF(OR(ROW()&lt;$L$3+3,E1001=""),"",INT(AVERAGE(MAX(OFFSET(E1001,1-$L$3,0):E1001),MIN(OFFSET(F1001,1-$L$3,0):F1001))))</f>
        <v/>
      </c>
      <c r="M1001" s="82" t="str">
        <f ca="1">IF(OR(ROW()&lt;$M$3+3,E1001=""),"",INT(AVERAGE(MAX(OFFSET(E1001,1-$M$3,0):E1001),MIN(OFFSET(F1001,1-$M$3,0):F1001))))</f>
        <v/>
      </c>
      <c r="N1001" s="65" t="str">
        <f t="shared" ca="1" si="78"/>
        <v/>
      </c>
      <c r="O1001" s="102" t="str">
        <f ca="1">IF(ROW()&lt;$O$3+$N$3+3,"",IF(OFFSET(E1001,1-$N$3,0)="","",INT(AVERAGE(MAX((OFFSET(E1001,1-$O$3,0)):(OFFSET(E1001,2-($N$3+$O$3),0))),MIN((OFFSET(F1001,1-$O$3,0)):(OFFSET(F1001,2-($N$3+$O$3),0)))))))</f>
        <v/>
      </c>
      <c r="P1001" s="65" t="str">
        <f t="shared" ca="1" si="80"/>
        <v/>
      </c>
      <c r="Q1001" s="93" t="str">
        <f t="shared" ca="1" si="79"/>
        <v/>
      </c>
      <c r="R1001" s="90"/>
      <c r="S1001" s="65"/>
      <c r="T1001" s="65"/>
      <c r="U1001" s="145" t="str">
        <f ca="1">IFERROR(AVERAGE(OFFSET(G1001,1-U$3,0):G1001),"")</f>
        <v/>
      </c>
      <c r="V1001" s="85"/>
      <c r="W1001" s="93"/>
      <c r="X1001" s="146">
        <f t="shared" ca="1" si="81"/>
        <v>-1</v>
      </c>
      <c r="Y1001" s="92"/>
      <c r="Z1001" s="81"/>
      <c r="AA1001" s="65"/>
      <c r="AB1001" s="103"/>
      <c r="AC1001" s="103"/>
      <c r="AD1001" s="103"/>
      <c r="AE1001" s="65"/>
      <c r="AF1001" s="81"/>
      <c r="AG1001" s="65"/>
      <c r="AH1001" s="65"/>
      <c r="AI1001" s="81"/>
      <c r="AJ1001" s="65"/>
      <c r="AK1001" s="103"/>
      <c r="AL1001" s="103"/>
      <c r="AM1001" s="103"/>
      <c r="AN1001" s="65"/>
      <c r="AO1001" s="81"/>
      <c r="AP1001" s="65"/>
      <c r="AQ1001" s="64"/>
    </row>
    <row r="1002" spans="1:43" ht="18" customHeight="1">
      <c r="A1002" s="46"/>
      <c r="B1002" s="47"/>
      <c r="C1002" s="48"/>
      <c r="D1002" s="46"/>
      <c r="E1002" s="46"/>
      <c r="F1002" s="46"/>
      <c r="G1002" s="46"/>
      <c r="H1002" s="57" t="str">
        <f ca="1">IF(AND(COUNT(OFFSET(G1002,1-H$3,0):G1002)&lt;&gt;H$3),"",IF(AND(COUNT(OFFSET(G1002,1-H$3,0):G1002)=H$3,H1001=""),AVERAGE(OFFSET(G1002,1-H$3,0):G1002),IF(COUNT(H1001=1),H1001+2/(H$3+1)*(G1002-H1001))))</f>
        <v/>
      </c>
      <c r="I1002" s="57" t="str">
        <f ca="1">IF(AND(COUNT(OFFSET(G1002,1-I$3,0):G1002)&lt;&gt;I$3),"",IF(AND(COUNT(OFFSET(G1002,1-I$3,0):G1002)=I$3,I1001=""),AVERAGE(OFFSET(G1002,1-I$3,0):G1002),IF(COUNT(I1001=1),I1001+2/(I$3+1)*(G1002-I1001))))</f>
        <v/>
      </c>
      <c r="J1002" s="58" t="str">
        <f t="shared" ca="1" si="77"/>
        <v/>
      </c>
      <c r="K1002" s="58" t="str">
        <f ca="1">IF(AND(COUNT(OFFSET(J1002,1-K$3,0):J1002)&lt;&gt;K$3),"",IF(AND(COUNT(OFFSET(J1002,1-K$3,0):J1002)=K$3,K1001=""),AVERAGE(OFFSET(J1002,1-K$3,0):J1002),IF(COUNT(K1001=1),K1001+2/(K$3+1)*(J1002-K1001))))</f>
        <v/>
      </c>
      <c r="L1002" s="82" t="str">
        <f ca="1">IF(OR(ROW()&lt;$L$3+3,E1002=""),"",INT(AVERAGE(MAX(OFFSET(E1002,1-$L$3,0):E1002),MIN(OFFSET(F1002,1-$L$3,0):F1002))))</f>
        <v/>
      </c>
      <c r="M1002" s="82" t="str">
        <f ca="1">IF(OR(ROW()&lt;$M$3+3,E1002=""),"",INT(AVERAGE(MAX(OFFSET(E1002,1-$M$3,0):E1002),MIN(OFFSET(F1002,1-$M$3,0):F1002))))</f>
        <v/>
      </c>
      <c r="N1002" s="65" t="str">
        <f t="shared" ca="1" si="78"/>
        <v/>
      </c>
      <c r="O1002" s="102" t="str">
        <f ca="1">IF(ROW()&lt;$O$3+$N$3+3,"",IF(OFFSET(E1002,1-$N$3,0)="","",INT(AVERAGE(MAX((OFFSET(E1002,1-$O$3,0)):(OFFSET(E1002,2-($N$3+$O$3),0))),MIN((OFFSET(F1002,1-$O$3,0)):(OFFSET(F1002,2-($N$3+$O$3),0)))))))</f>
        <v/>
      </c>
      <c r="P1002" s="65" t="str">
        <f t="shared" ca="1" si="80"/>
        <v/>
      </c>
      <c r="Q1002" s="93" t="str">
        <f t="shared" ca="1" si="79"/>
        <v/>
      </c>
      <c r="R1002" s="90"/>
      <c r="S1002" s="65"/>
      <c r="T1002" s="65"/>
      <c r="U1002" s="145" t="str">
        <f ca="1">IFERROR(AVERAGE(OFFSET(G1002,1-U$3,0):G1002),"")</f>
        <v/>
      </c>
      <c r="V1002" s="85"/>
      <c r="W1002" s="93"/>
      <c r="X1002" s="146">
        <f t="shared" ca="1" si="81"/>
        <v>-1</v>
      </c>
      <c r="Y1002" s="92"/>
      <c r="Z1002" s="81"/>
      <c r="AA1002" s="65"/>
      <c r="AB1002" s="103"/>
      <c r="AC1002" s="103"/>
      <c r="AD1002" s="103"/>
      <c r="AE1002" s="65"/>
      <c r="AF1002" s="81"/>
      <c r="AG1002" s="65"/>
      <c r="AH1002" s="65"/>
      <c r="AI1002" s="81"/>
      <c r="AJ1002" s="65"/>
      <c r="AK1002" s="103"/>
      <c r="AL1002" s="103"/>
      <c r="AM1002" s="103"/>
      <c r="AN1002" s="65"/>
      <c r="AO1002" s="81"/>
      <c r="AP1002" s="65"/>
      <c r="AQ1002" s="64"/>
    </row>
    <row r="1003" spans="1:43" ht="18" customHeight="1">
      <c r="A1003" s="46"/>
      <c r="B1003" s="47"/>
      <c r="C1003" s="48"/>
      <c r="D1003" s="46"/>
      <c r="E1003" s="46"/>
      <c r="F1003" s="46"/>
      <c r="G1003" s="46"/>
      <c r="H1003" s="57" t="str">
        <f ca="1">IF(AND(COUNT(OFFSET(G1003,1-H$3,0):G1003)&lt;&gt;H$3),"",IF(AND(COUNT(OFFSET(G1003,1-H$3,0):G1003)=H$3,H1002=""),AVERAGE(OFFSET(G1003,1-H$3,0):G1003),IF(COUNT(H1002=1),H1002+2/(H$3+1)*(G1003-H1002))))</f>
        <v/>
      </c>
      <c r="I1003" s="57" t="str">
        <f ca="1">IF(AND(COUNT(OFFSET(G1003,1-I$3,0):G1003)&lt;&gt;I$3),"",IF(AND(COUNT(OFFSET(G1003,1-I$3,0):G1003)=I$3,I1002=""),AVERAGE(OFFSET(G1003,1-I$3,0):G1003),IF(COUNT(I1002=1),I1002+2/(I$3+1)*(G1003-I1002))))</f>
        <v/>
      </c>
      <c r="J1003" s="58" t="str">
        <f t="shared" ca="1" si="77"/>
        <v/>
      </c>
      <c r="K1003" s="58" t="str">
        <f ca="1">IF(AND(COUNT(OFFSET(J1003,1-K$3,0):J1003)&lt;&gt;K$3),"",IF(AND(COUNT(OFFSET(J1003,1-K$3,0):J1003)=K$3,K1002=""),AVERAGE(OFFSET(J1003,1-K$3,0):J1003),IF(COUNT(K1002=1),K1002+2/(K$3+1)*(J1003-K1002))))</f>
        <v/>
      </c>
      <c r="L1003" s="82" t="str">
        <f ca="1">IF(OR(ROW()&lt;$L$3+3,E1003=""),"",INT(AVERAGE(MAX(OFFSET(E1003,1-$L$3,0):E1003),MIN(OFFSET(F1003,1-$L$3,0):F1003))))</f>
        <v/>
      </c>
      <c r="M1003" s="82" t="str">
        <f ca="1">IF(OR(ROW()&lt;$M$3+3,E1003=""),"",INT(AVERAGE(MAX(OFFSET(E1003,1-$M$3,0):E1003),MIN(OFFSET(F1003,1-$M$3,0):F1003))))</f>
        <v/>
      </c>
      <c r="N1003" s="65" t="str">
        <f t="shared" ca="1" si="78"/>
        <v/>
      </c>
      <c r="O1003" s="102" t="str">
        <f ca="1">IF(ROW()&lt;$O$3+$N$3+3,"",IF(OFFSET(E1003,1-$N$3,0)="","",INT(AVERAGE(MAX((OFFSET(E1003,1-$O$3,0)):(OFFSET(E1003,2-($N$3+$O$3),0))),MIN((OFFSET(F1003,1-$O$3,0)):(OFFSET(F1003,2-($N$3+$O$3),0)))))))</f>
        <v/>
      </c>
      <c r="P1003" s="65" t="str">
        <f t="shared" ca="1" si="80"/>
        <v/>
      </c>
      <c r="Q1003" s="93" t="str">
        <f t="shared" ca="1" si="79"/>
        <v/>
      </c>
      <c r="R1003" s="90"/>
      <c r="S1003" s="65"/>
      <c r="T1003" s="65"/>
      <c r="U1003" s="145" t="str">
        <f ca="1">IFERROR(AVERAGE(OFFSET(G1003,1-U$3,0):G1003),"")</f>
        <v/>
      </c>
      <c r="V1003" s="85"/>
      <c r="W1003" s="93"/>
      <c r="X1003" s="146">
        <f t="shared" ca="1" si="81"/>
        <v>-1</v>
      </c>
      <c r="Y1003" s="92"/>
      <c r="Z1003" s="81"/>
      <c r="AA1003" s="65"/>
      <c r="AB1003" s="103"/>
      <c r="AC1003" s="103"/>
      <c r="AD1003" s="103"/>
      <c r="AE1003" s="65"/>
      <c r="AF1003" s="81"/>
      <c r="AG1003" s="65"/>
      <c r="AH1003" s="65"/>
      <c r="AI1003" s="81"/>
      <c r="AJ1003" s="65"/>
      <c r="AK1003" s="103"/>
      <c r="AL1003" s="103"/>
      <c r="AM1003" s="103"/>
      <c r="AN1003" s="65"/>
      <c r="AO1003" s="81"/>
      <c r="AP1003" s="65"/>
      <c r="AQ1003" s="64"/>
    </row>
    <row r="1004" spans="1:43" ht="18" customHeight="1">
      <c r="A1004" s="46"/>
      <c r="B1004" s="47"/>
      <c r="C1004" s="48"/>
      <c r="D1004" s="46"/>
      <c r="E1004" s="46"/>
      <c r="F1004" s="46"/>
      <c r="G1004" s="46"/>
      <c r="H1004" s="57" t="str">
        <f ca="1">IF(AND(COUNT(OFFSET(G1004,1-H$3,0):G1004)&lt;&gt;H$3),"",IF(AND(COUNT(OFFSET(G1004,1-H$3,0):G1004)=H$3,H1003=""),AVERAGE(OFFSET(G1004,1-H$3,0):G1004),IF(COUNT(H1003=1),H1003+2/(H$3+1)*(G1004-H1003))))</f>
        <v/>
      </c>
      <c r="I1004" s="57" t="str">
        <f ca="1">IF(AND(COUNT(OFFSET(G1004,1-I$3,0):G1004)&lt;&gt;I$3),"",IF(AND(COUNT(OFFSET(G1004,1-I$3,0):G1004)=I$3,I1003=""),AVERAGE(OFFSET(G1004,1-I$3,0):G1004),IF(COUNT(I1003=1),I1003+2/(I$3+1)*(G1004-I1003))))</f>
        <v/>
      </c>
      <c r="J1004" s="58" t="str">
        <f t="shared" ca="1" si="77"/>
        <v/>
      </c>
      <c r="K1004" s="58" t="str">
        <f ca="1">IF(AND(COUNT(OFFSET(J1004,1-K$3,0):J1004)&lt;&gt;K$3),"",IF(AND(COUNT(OFFSET(J1004,1-K$3,0):J1004)=K$3,K1003=""),AVERAGE(OFFSET(J1004,1-K$3,0):J1004),IF(COUNT(K1003=1),K1003+2/(K$3+1)*(J1004-K1003))))</f>
        <v/>
      </c>
      <c r="L1004" s="82" t="str">
        <f ca="1">IF(OR(ROW()&lt;$L$3+3,E1004=""),"",INT(AVERAGE(MAX(OFFSET(E1004,1-$L$3,0):E1004),MIN(OFFSET(F1004,1-$L$3,0):F1004))))</f>
        <v/>
      </c>
      <c r="M1004" s="82" t="str">
        <f ca="1">IF(OR(ROW()&lt;$M$3+3,E1004=""),"",INT(AVERAGE(MAX(OFFSET(E1004,1-$M$3,0):E1004),MIN(OFFSET(F1004,1-$M$3,0):F1004))))</f>
        <v/>
      </c>
      <c r="N1004" s="65" t="str">
        <f t="shared" ca="1" si="78"/>
        <v/>
      </c>
      <c r="O1004" s="102" t="str">
        <f ca="1">IF(ROW()&lt;$O$3+$N$3+3,"",IF(OFFSET(E1004,1-$N$3,0)="","",INT(AVERAGE(MAX((OFFSET(E1004,1-$O$3,0)):(OFFSET(E1004,2-($N$3+$O$3),0))),MIN((OFFSET(F1004,1-$O$3,0)):(OFFSET(F1004,2-($N$3+$O$3),0)))))))</f>
        <v/>
      </c>
      <c r="P1004" s="65" t="str">
        <f t="shared" ca="1" si="80"/>
        <v/>
      </c>
      <c r="Q1004" s="93" t="str">
        <f t="shared" ca="1" si="79"/>
        <v/>
      </c>
      <c r="R1004" s="90"/>
      <c r="S1004" s="65"/>
      <c r="T1004" s="65"/>
      <c r="U1004" s="145" t="str">
        <f ca="1">IFERROR(AVERAGE(OFFSET(G1004,1-U$3,0):G1004),"")</f>
        <v/>
      </c>
      <c r="V1004" s="85"/>
      <c r="W1004" s="93"/>
      <c r="X1004" s="146">
        <f t="shared" ca="1" si="81"/>
        <v>-1</v>
      </c>
      <c r="Y1004" s="92"/>
      <c r="Z1004" s="81"/>
      <c r="AA1004" s="65"/>
      <c r="AB1004" s="103"/>
      <c r="AC1004" s="103"/>
      <c r="AD1004" s="103"/>
      <c r="AE1004" s="65"/>
      <c r="AF1004" s="81"/>
      <c r="AG1004" s="65"/>
      <c r="AH1004" s="65"/>
      <c r="AI1004" s="81"/>
      <c r="AJ1004" s="65"/>
      <c r="AK1004" s="103"/>
      <c r="AL1004" s="103"/>
      <c r="AM1004" s="103"/>
      <c r="AN1004" s="65"/>
      <c r="AO1004" s="81"/>
      <c r="AP1004" s="65"/>
      <c r="AQ1004" s="64"/>
    </row>
    <row r="1005" spans="1:43" ht="18" customHeight="1">
      <c r="A1005" s="46"/>
      <c r="B1005" s="47"/>
      <c r="C1005" s="48"/>
      <c r="D1005" s="46"/>
      <c r="E1005" s="46"/>
      <c r="F1005" s="46"/>
      <c r="G1005" s="46"/>
      <c r="H1005" s="57" t="str">
        <f ca="1">IF(AND(COUNT(OFFSET(G1005,1-H$3,0):G1005)&lt;&gt;H$3),"",IF(AND(COUNT(OFFSET(G1005,1-H$3,0):G1005)=H$3,H1004=""),AVERAGE(OFFSET(G1005,1-H$3,0):G1005),IF(COUNT(H1004=1),H1004+2/(H$3+1)*(G1005-H1004))))</f>
        <v/>
      </c>
      <c r="I1005" s="57" t="str">
        <f ca="1">IF(AND(COUNT(OFFSET(G1005,1-I$3,0):G1005)&lt;&gt;I$3),"",IF(AND(COUNT(OFFSET(G1005,1-I$3,0):G1005)=I$3,I1004=""),AVERAGE(OFFSET(G1005,1-I$3,0):G1005),IF(COUNT(I1004=1),I1004+2/(I$3+1)*(G1005-I1004))))</f>
        <v/>
      </c>
      <c r="J1005" s="58" t="str">
        <f t="shared" ca="1" si="77"/>
        <v/>
      </c>
      <c r="K1005" s="58" t="str">
        <f ca="1">IF(AND(COUNT(OFFSET(J1005,1-K$3,0):J1005)&lt;&gt;K$3),"",IF(AND(COUNT(OFFSET(J1005,1-K$3,0):J1005)=K$3,K1004=""),AVERAGE(OFFSET(J1005,1-K$3,0):J1005),IF(COUNT(K1004=1),K1004+2/(K$3+1)*(J1005-K1004))))</f>
        <v/>
      </c>
      <c r="L1005" s="82" t="str">
        <f ca="1">IF(OR(ROW()&lt;$L$3+3,E1005=""),"",INT(AVERAGE(MAX(OFFSET(E1005,1-$L$3,0):E1005),MIN(OFFSET(F1005,1-$L$3,0):F1005))))</f>
        <v/>
      </c>
      <c r="M1005" s="82" t="str">
        <f ca="1">IF(OR(ROW()&lt;$M$3+3,E1005=""),"",INT(AVERAGE(MAX(OFFSET(E1005,1-$M$3,0):E1005),MIN(OFFSET(F1005,1-$M$3,0):F1005))))</f>
        <v/>
      </c>
      <c r="N1005" s="65" t="str">
        <f t="shared" ca="1" si="78"/>
        <v/>
      </c>
      <c r="O1005" s="102" t="str">
        <f ca="1">IF(ROW()&lt;$O$3+$N$3+3,"",IF(OFFSET(E1005,1-$N$3,0)="","",INT(AVERAGE(MAX((OFFSET(E1005,1-$O$3,0)):(OFFSET(E1005,2-($N$3+$O$3),0))),MIN((OFFSET(F1005,1-$O$3,0)):(OFFSET(F1005,2-($N$3+$O$3),0)))))))</f>
        <v/>
      </c>
      <c r="P1005" s="65" t="str">
        <f t="shared" ca="1" si="80"/>
        <v/>
      </c>
      <c r="Q1005" s="93" t="str">
        <f t="shared" ca="1" si="79"/>
        <v/>
      </c>
      <c r="R1005" s="90"/>
      <c r="S1005" s="65"/>
      <c r="T1005" s="65"/>
      <c r="U1005" s="145" t="str">
        <f ca="1">IFERROR(AVERAGE(OFFSET(G1005,1-U$3,0):G1005),"")</f>
        <v/>
      </c>
      <c r="V1005" s="85"/>
      <c r="W1005" s="93"/>
      <c r="X1005" s="146">
        <f t="shared" ca="1" si="81"/>
        <v>-1</v>
      </c>
      <c r="Y1005" s="92"/>
      <c r="Z1005" s="81"/>
      <c r="AA1005" s="65"/>
      <c r="AB1005" s="103"/>
      <c r="AC1005" s="103"/>
      <c r="AD1005" s="103"/>
      <c r="AE1005" s="65"/>
      <c r="AF1005" s="81"/>
      <c r="AG1005" s="65"/>
      <c r="AH1005" s="65"/>
      <c r="AI1005" s="81"/>
      <c r="AJ1005" s="65"/>
      <c r="AK1005" s="103"/>
      <c r="AL1005" s="103"/>
      <c r="AM1005" s="103"/>
      <c r="AN1005" s="65"/>
      <c r="AO1005" s="81"/>
      <c r="AP1005" s="65"/>
      <c r="AQ1005" s="64"/>
    </row>
    <row r="1006" spans="1:43" ht="18" customHeight="1">
      <c r="A1006" s="46"/>
      <c r="B1006" s="47"/>
      <c r="C1006" s="48"/>
      <c r="D1006" s="46"/>
      <c r="E1006" s="46"/>
      <c r="F1006" s="46"/>
      <c r="G1006" s="46"/>
      <c r="H1006" s="57" t="str">
        <f ca="1">IF(AND(COUNT(OFFSET(G1006,1-H$3,0):G1006)&lt;&gt;H$3),"",IF(AND(COUNT(OFFSET(G1006,1-H$3,0):G1006)=H$3,H1005=""),AVERAGE(OFFSET(G1006,1-H$3,0):G1006),IF(COUNT(H1005=1),H1005+2/(H$3+1)*(G1006-H1005))))</f>
        <v/>
      </c>
      <c r="I1006" s="57" t="str">
        <f ca="1">IF(AND(COUNT(OFFSET(G1006,1-I$3,0):G1006)&lt;&gt;I$3),"",IF(AND(COUNT(OFFSET(G1006,1-I$3,0):G1006)=I$3,I1005=""),AVERAGE(OFFSET(G1006,1-I$3,0):G1006),IF(COUNT(I1005=1),I1005+2/(I$3+1)*(G1006-I1005))))</f>
        <v/>
      </c>
      <c r="J1006" s="58" t="str">
        <f t="shared" ca="1" si="77"/>
        <v/>
      </c>
      <c r="K1006" s="58" t="str">
        <f ca="1">IF(AND(COUNT(OFFSET(J1006,1-K$3,0):J1006)&lt;&gt;K$3),"",IF(AND(COUNT(OFFSET(J1006,1-K$3,0):J1006)=K$3,K1005=""),AVERAGE(OFFSET(J1006,1-K$3,0):J1006),IF(COUNT(K1005=1),K1005+2/(K$3+1)*(J1006-K1005))))</f>
        <v/>
      </c>
      <c r="L1006" s="82" t="str">
        <f ca="1">IF(OR(ROW()&lt;$L$3+3,E1006=""),"",INT(AVERAGE(MAX(OFFSET(E1006,1-$L$3,0):E1006),MIN(OFFSET(F1006,1-$L$3,0):F1006))))</f>
        <v/>
      </c>
      <c r="M1006" s="82" t="str">
        <f ca="1">IF(OR(ROW()&lt;$M$3+3,E1006=""),"",INT(AVERAGE(MAX(OFFSET(E1006,1-$M$3,0):E1006),MIN(OFFSET(F1006,1-$M$3,0):F1006))))</f>
        <v/>
      </c>
      <c r="N1006" s="65" t="str">
        <f t="shared" ca="1" si="78"/>
        <v/>
      </c>
      <c r="O1006" s="102" t="str">
        <f ca="1">IF(ROW()&lt;$O$3+$N$3+3,"",IF(OFFSET(E1006,1-$N$3,0)="","",INT(AVERAGE(MAX((OFFSET(E1006,1-$O$3,0)):(OFFSET(E1006,2-($N$3+$O$3),0))),MIN((OFFSET(F1006,1-$O$3,0)):(OFFSET(F1006,2-($N$3+$O$3),0)))))))</f>
        <v/>
      </c>
      <c r="P1006" s="65" t="str">
        <f t="shared" ca="1" si="80"/>
        <v/>
      </c>
      <c r="Q1006" s="93" t="str">
        <f t="shared" ca="1" si="79"/>
        <v/>
      </c>
      <c r="R1006" s="90"/>
      <c r="S1006" s="65"/>
      <c r="T1006" s="65"/>
      <c r="U1006" s="145" t="str">
        <f ca="1">IFERROR(AVERAGE(OFFSET(G1006,1-U$3,0):G1006),"")</f>
        <v/>
      </c>
      <c r="V1006" s="85"/>
      <c r="W1006" s="93"/>
      <c r="X1006" s="146">
        <f t="shared" ca="1" si="81"/>
        <v>-1</v>
      </c>
      <c r="Y1006" s="92"/>
      <c r="Z1006" s="81"/>
      <c r="AA1006" s="65"/>
      <c r="AB1006" s="103"/>
      <c r="AC1006" s="103"/>
      <c r="AD1006" s="103"/>
      <c r="AE1006" s="65"/>
      <c r="AF1006" s="81"/>
      <c r="AG1006" s="65"/>
      <c r="AH1006" s="65"/>
      <c r="AI1006" s="81"/>
      <c r="AJ1006" s="65"/>
      <c r="AK1006" s="103"/>
      <c r="AL1006" s="103"/>
      <c r="AM1006" s="103"/>
      <c r="AN1006" s="65"/>
      <c r="AO1006" s="81"/>
      <c r="AP1006" s="65"/>
      <c r="AQ1006" s="64"/>
    </row>
    <row r="1007" spans="1:43" ht="18" customHeight="1">
      <c r="A1007" s="46"/>
      <c r="B1007" s="47"/>
      <c r="C1007" s="48"/>
      <c r="D1007" s="46"/>
      <c r="E1007" s="46"/>
      <c r="F1007" s="46"/>
      <c r="G1007" s="46"/>
      <c r="H1007" s="57" t="str">
        <f ca="1">IF(AND(COUNT(OFFSET(G1007,1-H$3,0):G1007)&lt;&gt;H$3),"",IF(AND(COUNT(OFFSET(G1007,1-H$3,0):G1007)=H$3,H1006=""),AVERAGE(OFFSET(G1007,1-H$3,0):G1007),IF(COUNT(H1006=1),H1006+2/(H$3+1)*(G1007-H1006))))</f>
        <v/>
      </c>
      <c r="I1007" s="57" t="str">
        <f ca="1">IF(AND(COUNT(OFFSET(G1007,1-I$3,0):G1007)&lt;&gt;I$3),"",IF(AND(COUNT(OFFSET(G1007,1-I$3,0):G1007)=I$3,I1006=""),AVERAGE(OFFSET(G1007,1-I$3,0):G1007),IF(COUNT(I1006=1),I1006+2/(I$3+1)*(G1007-I1006))))</f>
        <v/>
      </c>
      <c r="J1007" s="58" t="str">
        <f t="shared" ca="1" si="77"/>
        <v/>
      </c>
      <c r="K1007" s="58" t="str">
        <f ca="1">IF(AND(COUNT(OFFSET(J1007,1-K$3,0):J1007)&lt;&gt;K$3),"",IF(AND(COUNT(OFFSET(J1007,1-K$3,0):J1007)=K$3,K1006=""),AVERAGE(OFFSET(J1007,1-K$3,0):J1007),IF(COUNT(K1006=1),K1006+2/(K$3+1)*(J1007-K1006))))</f>
        <v/>
      </c>
      <c r="L1007" s="82" t="str">
        <f ca="1">IF(OR(ROW()&lt;$L$3+3,E1007=""),"",INT(AVERAGE(MAX(OFFSET(E1007,1-$L$3,0):E1007),MIN(OFFSET(F1007,1-$L$3,0):F1007))))</f>
        <v/>
      </c>
      <c r="M1007" s="82" t="str">
        <f ca="1">IF(OR(ROW()&lt;$M$3+3,E1007=""),"",INT(AVERAGE(MAX(OFFSET(E1007,1-$M$3,0):E1007),MIN(OFFSET(F1007,1-$M$3,0):F1007))))</f>
        <v/>
      </c>
      <c r="N1007" s="65" t="str">
        <f t="shared" ca="1" si="78"/>
        <v/>
      </c>
      <c r="O1007" s="102" t="str">
        <f ca="1">IF(ROW()&lt;$O$3+$N$3+3,"",IF(OFFSET(E1007,1-$N$3,0)="","",INT(AVERAGE(MAX((OFFSET(E1007,1-$O$3,0)):(OFFSET(E1007,2-($N$3+$O$3),0))),MIN((OFFSET(F1007,1-$O$3,0)):(OFFSET(F1007,2-($N$3+$O$3),0)))))))</f>
        <v/>
      </c>
      <c r="P1007" s="65" t="str">
        <f t="shared" ca="1" si="80"/>
        <v/>
      </c>
      <c r="Q1007" s="93" t="str">
        <f t="shared" ca="1" si="79"/>
        <v/>
      </c>
      <c r="R1007" s="90"/>
      <c r="S1007" s="65"/>
      <c r="T1007" s="65"/>
      <c r="U1007" s="145" t="str">
        <f ca="1">IFERROR(AVERAGE(OFFSET(G1007,1-U$3,0):G1007),"")</f>
        <v/>
      </c>
      <c r="V1007" s="85"/>
      <c r="W1007" s="93"/>
      <c r="X1007" s="146">
        <f t="shared" ca="1" si="81"/>
        <v>-1</v>
      </c>
      <c r="Y1007" s="92"/>
      <c r="Z1007" s="81"/>
      <c r="AA1007" s="65"/>
      <c r="AB1007" s="103"/>
      <c r="AC1007" s="103"/>
      <c r="AD1007" s="103"/>
      <c r="AE1007" s="65"/>
      <c r="AF1007" s="81"/>
      <c r="AG1007" s="65"/>
      <c r="AH1007" s="65"/>
      <c r="AI1007" s="81"/>
      <c r="AJ1007" s="65"/>
      <c r="AK1007" s="103"/>
      <c r="AL1007" s="103"/>
      <c r="AM1007" s="103"/>
      <c r="AN1007" s="65"/>
      <c r="AO1007" s="81"/>
      <c r="AP1007" s="65"/>
      <c r="AQ1007" s="64"/>
    </row>
    <row r="1008" spans="1:43" ht="18" customHeight="1">
      <c r="A1008" s="46"/>
      <c r="B1008" s="47"/>
      <c r="C1008" s="48"/>
      <c r="D1008" s="46"/>
      <c r="E1008" s="46"/>
      <c r="F1008" s="46"/>
      <c r="G1008" s="46"/>
      <c r="H1008" s="57" t="str">
        <f ca="1">IF(AND(COUNT(OFFSET(G1008,1-H$3,0):G1008)&lt;&gt;H$3),"",IF(AND(COUNT(OFFSET(G1008,1-H$3,0):G1008)=H$3,H1007=""),AVERAGE(OFFSET(G1008,1-H$3,0):G1008),IF(COUNT(H1007=1),H1007+2/(H$3+1)*(G1008-H1007))))</f>
        <v/>
      </c>
      <c r="I1008" s="57" t="str">
        <f ca="1">IF(AND(COUNT(OFFSET(G1008,1-I$3,0):G1008)&lt;&gt;I$3),"",IF(AND(COUNT(OFFSET(G1008,1-I$3,0):G1008)=I$3,I1007=""),AVERAGE(OFFSET(G1008,1-I$3,0):G1008),IF(COUNT(I1007=1),I1007+2/(I$3+1)*(G1008-I1007))))</f>
        <v/>
      </c>
      <c r="J1008" s="58" t="str">
        <f t="shared" ca="1" si="77"/>
        <v/>
      </c>
      <c r="K1008" s="58" t="str">
        <f ca="1">IF(AND(COUNT(OFFSET(J1008,1-K$3,0):J1008)&lt;&gt;K$3),"",IF(AND(COUNT(OFFSET(J1008,1-K$3,0):J1008)=K$3,K1007=""),AVERAGE(OFFSET(J1008,1-K$3,0):J1008),IF(COUNT(K1007=1),K1007+2/(K$3+1)*(J1008-K1007))))</f>
        <v/>
      </c>
      <c r="L1008" s="82" t="str">
        <f ca="1">IF(OR(ROW()&lt;$L$3+3,E1008=""),"",INT(AVERAGE(MAX(OFFSET(E1008,1-$L$3,0):E1008),MIN(OFFSET(F1008,1-$L$3,0):F1008))))</f>
        <v/>
      </c>
      <c r="M1008" s="82" t="str">
        <f ca="1">IF(OR(ROW()&lt;$M$3+3,E1008=""),"",INT(AVERAGE(MAX(OFFSET(E1008,1-$M$3,0):E1008),MIN(OFFSET(F1008,1-$M$3,0):F1008))))</f>
        <v/>
      </c>
      <c r="N1008" s="65" t="str">
        <f t="shared" ca="1" si="78"/>
        <v/>
      </c>
      <c r="O1008" s="102" t="str">
        <f ca="1">IF(ROW()&lt;$O$3+$N$3+3,"",IF(OFFSET(E1008,1-$N$3,0)="","",INT(AVERAGE(MAX((OFFSET(E1008,1-$O$3,0)):(OFFSET(E1008,2-($N$3+$O$3),0))),MIN((OFFSET(F1008,1-$O$3,0)):(OFFSET(F1008,2-($N$3+$O$3),0)))))))</f>
        <v/>
      </c>
      <c r="P1008" s="65" t="str">
        <f t="shared" ca="1" si="80"/>
        <v/>
      </c>
      <c r="Q1008" s="93" t="str">
        <f t="shared" ca="1" si="79"/>
        <v/>
      </c>
      <c r="R1008" s="90"/>
      <c r="S1008" s="65"/>
      <c r="T1008" s="65"/>
      <c r="U1008" s="145" t="str">
        <f ca="1">IFERROR(AVERAGE(OFFSET(G1008,1-U$3,0):G1008),"")</f>
        <v/>
      </c>
      <c r="V1008" s="85"/>
      <c r="W1008" s="93"/>
      <c r="X1008" s="146">
        <f t="shared" ca="1" si="81"/>
        <v>-1</v>
      </c>
      <c r="Y1008" s="92"/>
      <c r="Z1008" s="81"/>
      <c r="AA1008" s="65"/>
      <c r="AB1008" s="103"/>
      <c r="AC1008" s="103"/>
      <c r="AD1008" s="103"/>
      <c r="AE1008" s="65"/>
      <c r="AF1008" s="81"/>
      <c r="AG1008" s="65"/>
      <c r="AH1008" s="65"/>
      <c r="AI1008" s="81"/>
      <c r="AJ1008" s="65"/>
      <c r="AK1008" s="103"/>
      <c r="AL1008" s="103"/>
      <c r="AM1008" s="103"/>
      <c r="AN1008" s="65"/>
      <c r="AO1008" s="81"/>
      <c r="AP1008" s="65"/>
      <c r="AQ1008" s="64"/>
    </row>
    <row r="1009" spans="1:43" ht="18" customHeight="1">
      <c r="A1009" s="46"/>
      <c r="B1009" s="47"/>
      <c r="C1009" s="48"/>
      <c r="D1009" s="46"/>
      <c r="E1009" s="46"/>
      <c r="F1009" s="46"/>
      <c r="G1009" s="46"/>
      <c r="H1009" s="57" t="str">
        <f ca="1">IF(AND(COUNT(OFFSET(G1009,1-H$3,0):G1009)&lt;&gt;H$3),"",IF(AND(COUNT(OFFSET(G1009,1-H$3,0):G1009)=H$3,H1008=""),AVERAGE(OFFSET(G1009,1-H$3,0):G1009),IF(COUNT(H1008=1),H1008+2/(H$3+1)*(G1009-H1008))))</f>
        <v/>
      </c>
      <c r="I1009" s="57" t="str">
        <f ca="1">IF(AND(COUNT(OFFSET(G1009,1-I$3,0):G1009)&lt;&gt;I$3),"",IF(AND(COUNT(OFFSET(G1009,1-I$3,0):G1009)=I$3,I1008=""),AVERAGE(OFFSET(G1009,1-I$3,0):G1009),IF(COUNT(I1008=1),I1008+2/(I$3+1)*(G1009-I1008))))</f>
        <v/>
      </c>
      <c r="J1009" s="58" t="str">
        <f t="shared" ca="1" si="77"/>
        <v/>
      </c>
      <c r="K1009" s="58" t="str">
        <f ca="1">IF(AND(COUNT(OFFSET(J1009,1-K$3,0):J1009)&lt;&gt;K$3),"",IF(AND(COUNT(OFFSET(J1009,1-K$3,0):J1009)=K$3,K1008=""),AVERAGE(OFFSET(J1009,1-K$3,0):J1009),IF(COUNT(K1008=1),K1008+2/(K$3+1)*(J1009-K1008))))</f>
        <v/>
      </c>
      <c r="L1009" s="82" t="str">
        <f ca="1">IF(OR(ROW()&lt;$L$3+3,E1009=""),"",INT(AVERAGE(MAX(OFFSET(E1009,1-$L$3,0):E1009),MIN(OFFSET(F1009,1-$L$3,0):F1009))))</f>
        <v/>
      </c>
      <c r="M1009" s="82" t="str">
        <f ca="1">IF(OR(ROW()&lt;$M$3+3,E1009=""),"",INT(AVERAGE(MAX(OFFSET(E1009,1-$M$3,0):E1009),MIN(OFFSET(F1009,1-$M$3,0):F1009))))</f>
        <v/>
      </c>
      <c r="N1009" s="65" t="str">
        <f t="shared" ca="1" si="78"/>
        <v/>
      </c>
      <c r="O1009" s="102" t="str">
        <f ca="1">IF(ROW()&lt;$O$3+$N$3+3,"",IF(OFFSET(E1009,1-$N$3,0)="","",INT(AVERAGE(MAX((OFFSET(E1009,1-$O$3,0)):(OFFSET(E1009,2-($N$3+$O$3),0))),MIN((OFFSET(F1009,1-$O$3,0)):(OFFSET(F1009,2-($N$3+$O$3),0)))))))</f>
        <v/>
      </c>
      <c r="P1009" s="65" t="str">
        <f t="shared" ca="1" si="80"/>
        <v/>
      </c>
      <c r="Q1009" s="93" t="str">
        <f t="shared" ca="1" si="79"/>
        <v/>
      </c>
      <c r="R1009" s="90"/>
      <c r="S1009" s="65"/>
      <c r="T1009" s="65"/>
      <c r="U1009" s="145" t="str">
        <f ca="1">IFERROR(AVERAGE(OFFSET(G1009,1-U$3,0):G1009),"")</f>
        <v/>
      </c>
      <c r="V1009" s="85"/>
      <c r="W1009" s="93"/>
      <c r="X1009" s="146">
        <f t="shared" ca="1" si="81"/>
        <v>-1</v>
      </c>
      <c r="Y1009" s="92"/>
      <c r="Z1009" s="81"/>
      <c r="AA1009" s="65"/>
      <c r="AB1009" s="103"/>
      <c r="AC1009" s="103"/>
      <c r="AD1009" s="103"/>
      <c r="AE1009" s="65"/>
      <c r="AF1009" s="81"/>
      <c r="AG1009" s="65"/>
      <c r="AH1009" s="65"/>
      <c r="AI1009" s="81"/>
      <c r="AJ1009" s="65"/>
      <c r="AK1009" s="103"/>
      <c r="AL1009" s="103"/>
      <c r="AM1009" s="103"/>
      <c r="AN1009" s="65"/>
      <c r="AO1009" s="81"/>
      <c r="AP1009" s="65"/>
      <c r="AQ1009" s="64"/>
    </row>
    <row r="1010" spans="1:43" ht="18" customHeight="1">
      <c r="A1010" s="46"/>
      <c r="B1010" s="47"/>
      <c r="C1010" s="48"/>
      <c r="D1010" s="46"/>
      <c r="E1010" s="46"/>
      <c r="F1010" s="46"/>
      <c r="G1010" s="46"/>
      <c r="H1010" s="57" t="str">
        <f ca="1">IF(AND(COUNT(OFFSET(G1010,1-H$3,0):G1010)&lt;&gt;H$3),"",IF(AND(COUNT(OFFSET(G1010,1-H$3,0):G1010)=H$3,H1009=""),AVERAGE(OFFSET(G1010,1-H$3,0):G1010),IF(COUNT(H1009=1),H1009+2/(H$3+1)*(G1010-H1009))))</f>
        <v/>
      </c>
      <c r="I1010" s="57" t="str">
        <f ca="1">IF(AND(COUNT(OFFSET(G1010,1-I$3,0):G1010)&lt;&gt;I$3),"",IF(AND(COUNT(OFFSET(G1010,1-I$3,0):G1010)=I$3,I1009=""),AVERAGE(OFFSET(G1010,1-I$3,0):G1010),IF(COUNT(I1009=1),I1009+2/(I$3+1)*(G1010-I1009))))</f>
        <v/>
      </c>
      <c r="J1010" s="58" t="str">
        <f t="shared" ca="1" si="77"/>
        <v/>
      </c>
      <c r="K1010" s="58" t="str">
        <f ca="1">IF(AND(COUNT(OFFSET(J1010,1-K$3,0):J1010)&lt;&gt;K$3),"",IF(AND(COUNT(OFFSET(J1010,1-K$3,0):J1010)=K$3,K1009=""),AVERAGE(OFFSET(J1010,1-K$3,0):J1010),IF(COUNT(K1009=1),K1009+2/(K$3+1)*(J1010-K1009))))</f>
        <v/>
      </c>
      <c r="L1010" s="82" t="str">
        <f ca="1">IF(OR(ROW()&lt;$L$3+3,E1010=""),"",INT(AVERAGE(MAX(OFFSET(E1010,1-$L$3,0):E1010),MIN(OFFSET(F1010,1-$L$3,0):F1010))))</f>
        <v/>
      </c>
      <c r="M1010" s="82" t="str">
        <f ca="1">IF(OR(ROW()&lt;$M$3+3,E1010=""),"",INT(AVERAGE(MAX(OFFSET(E1010,1-$M$3,0):E1010),MIN(OFFSET(F1010,1-$M$3,0):F1010))))</f>
        <v/>
      </c>
      <c r="N1010" s="65" t="str">
        <f t="shared" ca="1" si="78"/>
        <v/>
      </c>
      <c r="O1010" s="102" t="str">
        <f ca="1">IF(ROW()&lt;$O$3+$N$3+3,"",IF(OFFSET(E1010,1-$N$3,0)="","",INT(AVERAGE(MAX((OFFSET(E1010,1-$O$3,0)):(OFFSET(E1010,2-($N$3+$O$3),0))),MIN((OFFSET(F1010,1-$O$3,0)):(OFFSET(F1010,2-($N$3+$O$3),0)))))))</f>
        <v/>
      </c>
      <c r="P1010" s="65" t="str">
        <f t="shared" ca="1" si="80"/>
        <v/>
      </c>
      <c r="Q1010" s="93" t="str">
        <f t="shared" ca="1" si="79"/>
        <v/>
      </c>
      <c r="R1010" s="90"/>
      <c r="S1010" s="65"/>
      <c r="T1010" s="65"/>
      <c r="U1010" s="145" t="str">
        <f ca="1">IFERROR(AVERAGE(OFFSET(G1010,1-U$3,0):G1010),"")</f>
        <v/>
      </c>
      <c r="V1010" s="85"/>
      <c r="W1010" s="93"/>
      <c r="X1010" s="146">
        <f t="shared" ca="1" si="81"/>
        <v>-1</v>
      </c>
      <c r="Y1010" s="92"/>
      <c r="Z1010" s="81"/>
      <c r="AA1010" s="65"/>
      <c r="AB1010" s="103"/>
      <c r="AC1010" s="103"/>
      <c r="AD1010" s="103"/>
      <c r="AE1010" s="65"/>
      <c r="AF1010" s="81"/>
      <c r="AG1010" s="65"/>
      <c r="AH1010" s="65"/>
      <c r="AI1010" s="81"/>
      <c r="AJ1010" s="65"/>
      <c r="AK1010" s="103"/>
      <c r="AL1010" s="103"/>
      <c r="AM1010" s="103"/>
      <c r="AN1010" s="65"/>
      <c r="AO1010" s="81"/>
      <c r="AP1010" s="65"/>
      <c r="AQ1010" s="64"/>
    </row>
    <row r="1011" spans="1:43" ht="18" customHeight="1">
      <c r="A1011" s="46"/>
      <c r="B1011" s="47"/>
      <c r="C1011" s="48"/>
      <c r="D1011" s="46"/>
      <c r="E1011" s="46"/>
      <c r="F1011" s="46"/>
      <c r="G1011" s="46"/>
      <c r="H1011" s="57" t="str">
        <f ca="1">IF(AND(COUNT(OFFSET(G1011,1-H$3,0):G1011)&lt;&gt;H$3),"",IF(AND(COUNT(OFFSET(G1011,1-H$3,0):G1011)=H$3,H1010=""),AVERAGE(OFFSET(G1011,1-H$3,0):G1011),IF(COUNT(H1010=1),H1010+2/(H$3+1)*(G1011-H1010))))</f>
        <v/>
      </c>
      <c r="I1011" s="57" t="str">
        <f ca="1">IF(AND(COUNT(OFFSET(G1011,1-I$3,0):G1011)&lt;&gt;I$3),"",IF(AND(COUNT(OFFSET(G1011,1-I$3,0):G1011)=I$3,I1010=""),AVERAGE(OFFSET(G1011,1-I$3,0):G1011),IF(COUNT(I1010=1),I1010+2/(I$3+1)*(G1011-I1010))))</f>
        <v/>
      </c>
      <c r="J1011" s="58" t="str">
        <f t="shared" ca="1" si="77"/>
        <v/>
      </c>
      <c r="K1011" s="58" t="str">
        <f ca="1">IF(AND(COUNT(OFFSET(J1011,1-K$3,0):J1011)&lt;&gt;K$3),"",IF(AND(COUNT(OFFSET(J1011,1-K$3,0):J1011)=K$3,K1010=""),AVERAGE(OFFSET(J1011,1-K$3,0):J1011),IF(COUNT(K1010=1),K1010+2/(K$3+1)*(J1011-K1010))))</f>
        <v/>
      </c>
      <c r="L1011" s="82" t="str">
        <f ca="1">IF(OR(ROW()&lt;$L$3+3,E1011=""),"",INT(AVERAGE(MAX(OFFSET(E1011,1-$L$3,0):E1011),MIN(OFFSET(F1011,1-$L$3,0):F1011))))</f>
        <v/>
      </c>
      <c r="M1011" s="82" t="str">
        <f ca="1">IF(OR(ROW()&lt;$M$3+3,E1011=""),"",INT(AVERAGE(MAX(OFFSET(E1011,1-$M$3,0):E1011),MIN(OFFSET(F1011,1-$M$3,0):F1011))))</f>
        <v/>
      </c>
      <c r="N1011" s="65" t="str">
        <f t="shared" ca="1" si="78"/>
        <v/>
      </c>
      <c r="O1011" s="102" t="str">
        <f ca="1">IF(ROW()&lt;$O$3+$N$3+3,"",IF(OFFSET(E1011,1-$N$3,0)="","",INT(AVERAGE(MAX((OFFSET(E1011,1-$O$3,0)):(OFFSET(E1011,2-($N$3+$O$3),0))),MIN((OFFSET(F1011,1-$O$3,0)):(OFFSET(F1011,2-($N$3+$O$3),0)))))))</f>
        <v/>
      </c>
      <c r="P1011" s="65" t="str">
        <f t="shared" ca="1" si="80"/>
        <v/>
      </c>
      <c r="Q1011" s="93" t="str">
        <f t="shared" ca="1" si="79"/>
        <v/>
      </c>
      <c r="R1011" s="90"/>
      <c r="S1011" s="65"/>
      <c r="T1011" s="65"/>
      <c r="U1011" s="145" t="str">
        <f ca="1">IFERROR(AVERAGE(OFFSET(G1011,1-U$3,0):G1011),"")</f>
        <v/>
      </c>
      <c r="V1011" s="85"/>
      <c r="W1011" s="93"/>
      <c r="X1011" s="146">
        <f t="shared" ca="1" si="81"/>
        <v>-1</v>
      </c>
      <c r="Y1011" s="92"/>
      <c r="Z1011" s="81"/>
      <c r="AA1011" s="65"/>
      <c r="AB1011" s="103"/>
      <c r="AC1011" s="103"/>
      <c r="AD1011" s="103"/>
      <c r="AE1011" s="65"/>
      <c r="AF1011" s="81"/>
      <c r="AG1011" s="65"/>
      <c r="AH1011" s="65"/>
      <c r="AI1011" s="81"/>
      <c r="AJ1011" s="65"/>
      <c r="AK1011" s="103"/>
      <c r="AL1011" s="103"/>
      <c r="AM1011" s="103"/>
      <c r="AN1011" s="65"/>
      <c r="AO1011" s="81"/>
      <c r="AP1011" s="65"/>
      <c r="AQ1011" s="64"/>
    </row>
    <row r="1012" spans="1:43" ht="18" customHeight="1">
      <c r="A1012" s="46"/>
      <c r="B1012" s="47"/>
      <c r="C1012" s="48"/>
      <c r="D1012" s="46"/>
      <c r="E1012" s="46"/>
      <c r="F1012" s="46"/>
      <c r="G1012" s="46"/>
      <c r="H1012" s="57" t="str">
        <f ca="1">IF(AND(COUNT(OFFSET(G1012,1-H$3,0):G1012)&lt;&gt;H$3),"",IF(AND(COUNT(OFFSET(G1012,1-H$3,0):G1012)=H$3,H1011=""),AVERAGE(OFFSET(G1012,1-H$3,0):G1012),IF(COUNT(H1011=1),H1011+2/(H$3+1)*(G1012-H1011))))</f>
        <v/>
      </c>
      <c r="I1012" s="57" t="str">
        <f ca="1">IF(AND(COUNT(OFFSET(G1012,1-I$3,0):G1012)&lt;&gt;I$3),"",IF(AND(COUNT(OFFSET(G1012,1-I$3,0):G1012)=I$3,I1011=""),AVERAGE(OFFSET(G1012,1-I$3,0):G1012),IF(COUNT(I1011=1),I1011+2/(I$3+1)*(G1012-I1011))))</f>
        <v/>
      </c>
      <c r="J1012" s="58" t="str">
        <f t="shared" ca="1" si="77"/>
        <v/>
      </c>
      <c r="K1012" s="58" t="str">
        <f ca="1">IF(AND(COUNT(OFFSET(J1012,1-K$3,0):J1012)&lt;&gt;K$3),"",IF(AND(COUNT(OFFSET(J1012,1-K$3,0):J1012)=K$3,K1011=""),AVERAGE(OFFSET(J1012,1-K$3,0):J1012),IF(COUNT(K1011=1),K1011+2/(K$3+1)*(J1012-K1011))))</f>
        <v/>
      </c>
      <c r="L1012" s="82" t="str">
        <f ca="1">IF(OR(ROW()&lt;$L$3+3,E1012=""),"",INT(AVERAGE(MAX(OFFSET(E1012,1-$L$3,0):E1012),MIN(OFFSET(F1012,1-$L$3,0):F1012))))</f>
        <v/>
      </c>
      <c r="M1012" s="82" t="str">
        <f ca="1">IF(OR(ROW()&lt;$M$3+3,E1012=""),"",INT(AVERAGE(MAX(OFFSET(E1012,1-$M$3,0):E1012),MIN(OFFSET(F1012,1-$M$3,0):F1012))))</f>
        <v/>
      </c>
      <c r="N1012" s="65" t="str">
        <f t="shared" ca="1" si="78"/>
        <v/>
      </c>
      <c r="O1012" s="102" t="str">
        <f ca="1">IF(ROW()&lt;$O$3+$N$3+3,"",IF(OFFSET(E1012,1-$N$3,0)="","",INT(AVERAGE(MAX((OFFSET(E1012,1-$O$3,0)):(OFFSET(E1012,2-($N$3+$O$3),0))),MIN((OFFSET(F1012,1-$O$3,0)):(OFFSET(F1012,2-($N$3+$O$3),0)))))))</f>
        <v/>
      </c>
      <c r="P1012" s="65" t="str">
        <f t="shared" ca="1" si="80"/>
        <v/>
      </c>
      <c r="Q1012" s="93" t="str">
        <f t="shared" ca="1" si="79"/>
        <v/>
      </c>
      <c r="R1012" s="90"/>
      <c r="S1012" s="65"/>
      <c r="T1012" s="65"/>
      <c r="U1012" s="145" t="str">
        <f ca="1">IFERROR(AVERAGE(OFFSET(G1012,1-U$3,0):G1012),"")</f>
        <v/>
      </c>
      <c r="V1012" s="85"/>
      <c r="W1012" s="93"/>
      <c r="X1012" s="146">
        <f t="shared" ca="1" si="81"/>
        <v>-1</v>
      </c>
      <c r="Y1012" s="92"/>
      <c r="Z1012" s="81"/>
      <c r="AA1012" s="65"/>
      <c r="AB1012" s="103"/>
      <c r="AC1012" s="103"/>
      <c r="AD1012" s="103"/>
      <c r="AE1012" s="65"/>
      <c r="AF1012" s="81"/>
      <c r="AG1012" s="65"/>
      <c r="AH1012" s="65"/>
      <c r="AI1012" s="81"/>
      <c r="AJ1012" s="65"/>
      <c r="AK1012" s="103"/>
      <c r="AL1012" s="103"/>
      <c r="AM1012" s="103"/>
      <c r="AN1012" s="65"/>
      <c r="AO1012" s="81"/>
      <c r="AP1012" s="65"/>
      <c r="AQ1012" s="64"/>
    </row>
    <row r="1013" spans="1:43" ht="18" customHeight="1">
      <c r="A1013" s="46"/>
      <c r="B1013" s="47"/>
      <c r="C1013" s="48"/>
      <c r="D1013" s="46"/>
      <c r="E1013" s="46"/>
      <c r="F1013" s="46"/>
      <c r="G1013" s="46"/>
      <c r="H1013" s="57" t="str">
        <f ca="1">IF(AND(COUNT(OFFSET(G1013,1-H$3,0):G1013)&lt;&gt;H$3),"",IF(AND(COUNT(OFFSET(G1013,1-H$3,0):G1013)=H$3,H1012=""),AVERAGE(OFFSET(G1013,1-H$3,0):G1013),IF(COUNT(H1012=1),H1012+2/(H$3+1)*(G1013-H1012))))</f>
        <v/>
      </c>
      <c r="I1013" s="57" t="str">
        <f ca="1">IF(AND(COUNT(OFFSET(G1013,1-I$3,0):G1013)&lt;&gt;I$3),"",IF(AND(COUNT(OFFSET(G1013,1-I$3,0):G1013)=I$3,I1012=""),AVERAGE(OFFSET(G1013,1-I$3,0):G1013),IF(COUNT(I1012=1),I1012+2/(I$3+1)*(G1013-I1012))))</f>
        <v/>
      </c>
      <c r="J1013" s="58" t="str">
        <f t="shared" ca="1" si="77"/>
        <v/>
      </c>
      <c r="K1013" s="58" t="str">
        <f ca="1">IF(AND(COUNT(OFFSET(J1013,1-K$3,0):J1013)&lt;&gt;K$3),"",IF(AND(COUNT(OFFSET(J1013,1-K$3,0):J1013)=K$3,K1012=""),AVERAGE(OFFSET(J1013,1-K$3,0):J1013),IF(COUNT(K1012=1),K1012+2/(K$3+1)*(J1013-K1012))))</f>
        <v/>
      </c>
      <c r="L1013" s="82" t="str">
        <f ca="1">IF(OR(ROW()&lt;$L$3+3,E1013=""),"",INT(AVERAGE(MAX(OFFSET(E1013,1-$L$3,0):E1013),MIN(OFFSET(F1013,1-$L$3,0):F1013))))</f>
        <v/>
      </c>
      <c r="M1013" s="82" t="str">
        <f ca="1">IF(OR(ROW()&lt;$M$3+3,E1013=""),"",INT(AVERAGE(MAX(OFFSET(E1013,1-$M$3,0):E1013),MIN(OFFSET(F1013,1-$M$3,0):F1013))))</f>
        <v/>
      </c>
      <c r="N1013" s="65" t="str">
        <f t="shared" ca="1" si="78"/>
        <v/>
      </c>
      <c r="O1013" s="102" t="str">
        <f ca="1">IF(ROW()&lt;$O$3+$N$3+3,"",IF(OFFSET(E1013,1-$N$3,0)="","",INT(AVERAGE(MAX((OFFSET(E1013,1-$O$3,0)):(OFFSET(E1013,2-($N$3+$O$3),0))),MIN((OFFSET(F1013,1-$O$3,0)):(OFFSET(F1013,2-($N$3+$O$3),0)))))))</f>
        <v/>
      </c>
      <c r="P1013" s="65" t="str">
        <f t="shared" ca="1" si="80"/>
        <v/>
      </c>
      <c r="Q1013" s="93" t="str">
        <f t="shared" ca="1" si="79"/>
        <v/>
      </c>
      <c r="R1013" s="90"/>
      <c r="S1013" s="65"/>
      <c r="T1013" s="65"/>
      <c r="U1013" s="145" t="str">
        <f ca="1">IFERROR(AVERAGE(OFFSET(G1013,1-U$3,0):G1013),"")</f>
        <v/>
      </c>
      <c r="V1013" s="85"/>
      <c r="W1013" s="93"/>
      <c r="X1013" s="146">
        <f t="shared" ca="1" si="81"/>
        <v>-1</v>
      </c>
      <c r="Y1013" s="92"/>
      <c r="Z1013" s="81"/>
      <c r="AA1013" s="65"/>
      <c r="AB1013" s="103"/>
      <c r="AC1013" s="103"/>
      <c r="AD1013" s="103"/>
      <c r="AE1013" s="65"/>
      <c r="AF1013" s="81"/>
      <c r="AG1013" s="65"/>
      <c r="AH1013" s="65"/>
      <c r="AI1013" s="81"/>
      <c r="AJ1013" s="65"/>
      <c r="AK1013" s="103"/>
      <c r="AL1013" s="103"/>
      <c r="AM1013" s="103"/>
      <c r="AN1013" s="65"/>
      <c r="AO1013" s="81"/>
      <c r="AP1013" s="65"/>
      <c r="AQ1013" s="64"/>
    </row>
    <row r="1014" spans="1:43" ht="18" customHeight="1">
      <c r="A1014" s="46"/>
      <c r="B1014" s="47"/>
      <c r="C1014" s="48"/>
      <c r="D1014" s="46"/>
      <c r="E1014" s="46"/>
      <c r="F1014" s="46"/>
      <c r="G1014" s="46"/>
      <c r="H1014" s="57" t="str">
        <f ca="1">IF(AND(COUNT(OFFSET(G1014,1-H$3,0):G1014)&lt;&gt;H$3),"",IF(AND(COUNT(OFFSET(G1014,1-H$3,0):G1014)=H$3,H1013=""),AVERAGE(OFFSET(G1014,1-H$3,0):G1014),IF(COUNT(H1013=1),H1013+2/(H$3+1)*(G1014-H1013))))</f>
        <v/>
      </c>
      <c r="I1014" s="57" t="str">
        <f ca="1">IF(AND(COUNT(OFFSET(G1014,1-I$3,0):G1014)&lt;&gt;I$3),"",IF(AND(COUNT(OFFSET(G1014,1-I$3,0):G1014)=I$3,I1013=""),AVERAGE(OFFSET(G1014,1-I$3,0):G1014),IF(COUNT(I1013=1),I1013+2/(I$3+1)*(G1014-I1013))))</f>
        <v/>
      </c>
      <c r="J1014" s="58" t="str">
        <f t="shared" ca="1" si="77"/>
        <v/>
      </c>
      <c r="K1014" s="58" t="str">
        <f ca="1">IF(AND(COUNT(OFFSET(J1014,1-K$3,0):J1014)&lt;&gt;K$3),"",IF(AND(COUNT(OFFSET(J1014,1-K$3,0):J1014)=K$3,K1013=""),AVERAGE(OFFSET(J1014,1-K$3,0):J1014),IF(COUNT(K1013=1),K1013+2/(K$3+1)*(J1014-K1013))))</f>
        <v/>
      </c>
      <c r="L1014" s="82" t="str">
        <f ca="1">IF(OR(ROW()&lt;$L$3+3,E1014=""),"",INT(AVERAGE(MAX(OFFSET(E1014,1-$L$3,0):E1014),MIN(OFFSET(F1014,1-$L$3,0):F1014))))</f>
        <v/>
      </c>
      <c r="M1014" s="82" t="str">
        <f ca="1">IF(OR(ROW()&lt;$M$3+3,E1014=""),"",INT(AVERAGE(MAX(OFFSET(E1014,1-$M$3,0):E1014),MIN(OFFSET(F1014,1-$M$3,0):F1014))))</f>
        <v/>
      </c>
      <c r="N1014" s="65" t="str">
        <f t="shared" ca="1" si="78"/>
        <v/>
      </c>
      <c r="O1014" s="102" t="str">
        <f ca="1">IF(ROW()&lt;$O$3+$N$3+3,"",IF(OFFSET(E1014,1-$N$3,0)="","",INT(AVERAGE(MAX((OFFSET(E1014,1-$O$3,0)):(OFFSET(E1014,2-($N$3+$O$3),0))),MIN((OFFSET(F1014,1-$O$3,0)):(OFFSET(F1014,2-($N$3+$O$3),0)))))))</f>
        <v/>
      </c>
      <c r="P1014" s="65" t="str">
        <f t="shared" ca="1" si="80"/>
        <v/>
      </c>
      <c r="Q1014" s="93" t="str">
        <f t="shared" ca="1" si="79"/>
        <v/>
      </c>
      <c r="R1014" s="90"/>
      <c r="S1014" s="65"/>
      <c r="T1014" s="65"/>
      <c r="U1014" s="145" t="str">
        <f ca="1">IFERROR(AVERAGE(OFFSET(G1014,1-U$3,0):G1014),"")</f>
        <v/>
      </c>
      <c r="V1014" s="85"/>
      <c r="W1014" s="93"/>
      <c r="X1014" s="146">
        <f t="shared" ca="1" si="81"/>
        <v>-1</v>
      </c>
      <c r="Y1014" s="92"/>
      <c r="Z1014" s="81"/>
      <c r="AA1014" s="65"/>
      <c r="AB1014" s="103"/>
      <c r="AC1014" s="103"/>
      <c r="AD1014" s="103"/>
      <c r="AE1014" s="65"/>
      <c r="AF1014" s="81"/>
      <c r="AG1014" s="65"/>
      <c r="AH1014" s="65"/>
      <c r="AI1014" s="81"/>
      <c r="AJ1014" s="65"/>
      <c r="AK1014" s="103"/>
      <c r="AL1014" s="103"/>
      <c r="AM1014" s="103"/>
      <c r="AN1014" s="65"/>
      <c r="AO1014" s="81"/>
      <c r="AP1014" s="65"/>
      <c r="AQ1014" s="64"/>
    </row>
    <row r="1015" spans="1:43" ht="18" customHeight="1">
      <c r="A1015" s="46"/>
      <c r="B1015" s="47"/>
      <c r="C1015" s="48"/>
      <c r="D1015" s="46"/>
      <c r="E1015" s="46"/>
      <c r="F1015" s="46"/>
      <c r="G1015" s="46"/>
      <c r="H1015" s="57" t="str">
        <f ca="1">IF(AND(COUNT(OFFSET(G1015,1-H$3,0):G1015)&lt;&gt;H$3),"",IF(AND(COUNT(OFFSET(G1015,1-H$3,0):G1015)=H$3,H1014=""),AVERAGE(OFFSET(G1015,1-H$3,0):G1015),IF(COUNT(H1014=1),H1014+2/(H$3+1)*(G1015-H1014))))</f>
        <v/>
      </c>
      <c r="I1015" s="57" t="str">
        <f ca="1">IF(AND(COUNT(OFFSET(G1015,1-I$3,0):G1015)&lt;&gt;I$3),"",IF(AND(COUNT(OFFSET(G1015,1-I$3,0):G1015)=I$3,I1014=""),AVERAGE(OFFSET(G1015,1-I$3,0):G1015),IF(COUNT(I1014=1),I1014+2/(I$3+1)*(G1015-I1014))))</f>
        <v/>
      </c>
      <c r="J1015" s="58" t="str">
        <f t="shared" ca="1" si="77"/>
        <v/>
      </c>
      <c r="K1015" s="58" t="str">
        <f ca="1">IF(AND(COUNT(OFFSET(J1015,1-K$3,0):J1015)&lt;&gt;K$3),"",IF(AND(COUNT(OFFSET(J1015,1-K$3,0):J1015)=K$3,K1014=""),AVERAGE(OFFSET(J1015,1-K$3,0):J1015),IF(COUNT(K1014=1),K1014+2/(K$3+1)*(J1015-K1014))))</f>
        <v/>
      </c>
      <c r="L1015" s="82" t="str">
        <f ca="1">IF(OR(ROW()&lt;$L$3+3,E1015=""),"",INT(AVERAGE(MAX(OFFSET(E1015,1-$L$3,0):E1015),MIN(OFFSET(F1015,1-$L$3,0):F1015))))</f>
        <v/>
      </c>
      <c r="M1015" s="82" t="str">
        <f ca="1">IF(OR(ROW()&lt;$M$3+3,E1015=""),"",INT(AVERAGE(MAX(OFFSET(E1015,1-$M$3,0):E1015),MIN(OFFSET(F1015,1-$M$3,0):F1015))))</f>
        <v/>
      </c>
      <c r="N1015" s="65" t="str">
        <f t="shared" ca="1" si="78"/>
        <v/>
      </c>
      <c r="O1015" s="102" t="str">
        <f ca="1">IF(ROW()&lt;$O$3+$N$3+3,"",IF(OFFSET(E1015,1-$N$3,0)="","",INT(AVERAGE(MAX((OFFSET(E1015,1-$O$3,0)):(OFFSET(E1015,2-($N$3+$O$3),0))),MIN((OFFSET(F1015,1-$O$3,0)):(OFFSET(F1015,2-($N$3+$O$3),0)))))))</f>
        <v/>
      </c>
      <c r="P1015" s="65" t="str">
        <f t="shared" ca="1" si="80"/>
        <v/>
      </c>
      <c r="Q1015" s="93" t="str">
        <f t="shared" ca="1" si="79"/>
        <v/>
      </c>
      <c r="R1015" s="90"/>
      <c r="S1015" s="65"/>
      <c r="T1015" s="65"/>
      <c r="U1015" s="145" t="str">
        <f ca="1">IFERROR(AVERAGE(OFFSET(G1015,1-U$3,0):G1015),"")</f>
        <v/>
      </c>
      <c r="V1015" s="85"/>
      <c r="W1015" s="93"/>
      <c r="X1015" s="146">
        <f t="shared" ca="1" si="81"/>
        <v>-1</v>
      </c>
      <c r="Y1015" s="92"/>
      <c r="Z1015" s="81"/>
      <c r="AA1015" s="65"/>
      <c r="AB1015" s="103"/>
      <c r="AC1015" s="103"/>
      <c r="AD1015" s="103"/>
      <c r="AE1015" s="65"/>
      <c r="AF1015" s="81"/>
      <c r="AG1015" s="65"/>
      <c r="AH1015" s="65"/>
      <c r="AI1015" s="81"/>
      <c r="AJ1015" s="65"/>
      <c r="AK1015" s="103"/>
      <c r="AL1015" s="103"/>
      <c r="AM1015" s="103"/>
      <c r="AN1015" s="65"/>
      <c r="AO1015" s="81"/>
      <c r="AP1015" s="65"/>
      <c r="AQ1015" s="64"/>
    </row>
    <row r="1016" spans="1:43" ht="18" customHeight="1">
      <c r="A1016" s="46"/>
      <c r="B1016" s="47"/>
      <c r="C1016" s="48"/>
      <c r="D1016" s="46"/>
      <c r="E1016" s="46"/>
      <c r="F1016" s="46"/>
      <c r="G1016" s="46"/>
      <c r="H1016" s="57" t="str">
        <f ca="1">IF(AND(COUNT(OFFSET(G1016,1-H$3,0):G1016)&lt;&gt;H$3),"",IF(AND(COUNT(OFFSET(G1016,1-H$3,0):G1016)=H$3,H1015=""),AVERAGE(OFFSET(G1016,1-H$3,0):G1016),IF(COUNT(H1015=1),H1015+2/(H$3+1)*(G1016-H1015))))</f>
        <v/>
      </c>
      <c r="I1016" s="57" t="str">
        <f ca="1">IF(AND(COUNT(OFFSET(G1016,1-I$3,0):G1016)&lt;&gt;I$3),"",IF(AND(COUNT(OFFSET(G1016,1-I$3,0):G1016)=I$3,I1015=""),AVERAGE(OFFSET(G1016,1-I$3,0):G1016),IF(COUNT(I1015=1),I1015+2/(I$3+1)*(G1016-I1015))))</f>
        <v/>
      </c>
      <c r="J1016" s="58" t="str">
        <f t="shared" ca="1" si="77"/>
        <v/>
      </c>
      <c r="K1016" s="58" t="str">
        <f ca="1">IF(AND(COUNT(OFFSET(J1016,1-K$3,0):J1016)&lt;&gt;K$3),"",IF(AND(COUNT(OFFSET(J1016,1-K$3,0):J1016)=K$3,K1015=""),AVERAGE(OFFSET(J1016,1-K$3,0):J1016),IF(COUNT(K1015=1),K1015+2/(K$3+1)*(J1016-K1015))))</f>
        <v/>
      </c>
      <c r="L1016" s="82" t="str">
        <f ca="1">IF(OR(ROW()&lt;$L$3+3,E1016=""),"",INT(AVERAGE(MAX(OFFSET(E1016,1-$L$3,0):E1016),MIN(OFFSET(F1016,1-$L$3,0):F1016))))</f>
        <v/>
      </c>
      <c r="M1016" s="82" t="str">
        <f ca="1">IF(OR(ROW()&lt;$M$3+3,E1016=""),"",INT(AVERAGE(MAX(OFFSET(E1016,1-$M$3,0):E1016),MIN(OFFSET(F1016,1-$M$3,0):F1016))))</f>
        <v/>
      </c>
      <c r="N1016" s="65" t="str">
        <f t="shared" ca="1" si="78"/>
        <v/>
      </c>
      <c r="O1016" s="102" t="str">
        <f ca="1">IF(ROW()&lt;$O$3+$N$3+3,"",IF(OFFSET(E1016,1-$N$3,0)="","",INT(AVERAGE(MAX((OFFSET(E1016,1-$O$3,0)):(OFFSET(E1016,2-($N$3+$O$3),0))),MIN((OFFSET(F1016,1-$O$3,0)):(OFFSET(F1016,2-($N$3+$O$3),0)))))))</f>
        <v/>
      </c>
      <c r="P1016" s="65" t="str">
        <f t="shared" ca="1" si="80"/>
        <v/>
      </c>
      <c r="Q1016" s="93" t="str">
        <f t="shared" ca="1" si="79"/>
        <v/>
      </c>
      <c r="R1016" s="90"/>
      <c r="S1016" s="65"/>
      <c r="T1016" s="65"/>
      <c r="U1016" s="145" t="str">
        <f ca="1">IFERROR(AVERAGE(OFFSET(G1016,1-U$3,0):G1016),"")</f>
        <v/>
      </c>
      <c r="V1016" s="85"/>
      <c r="W1016" s="93"/>
      <c r="X1016" s="146">
        <f t="shared" ca="1" si="81"/>
        <v>-1</v>
      </c>
      <c r="Y1016" s="92"/>
      <c r="Z1016" s="81"/>
      <c r="AA1016" s="65"/>
      <c r="AB1016" s="103"/>
      <c r="AC1016" s="103"/>
      <c r="AD1016" s="103"/>
      <c r="AE1016" s="65"/>
      <c r="AF1016" s="81"/>
      <c r="AG1016" s="65"/>
      <c r="AH1016" s="65"/>
      <c r="AI1016" s="81"/>
      <c r="AJ1016" s="65"/>
      <c r="AK1016" s="103"/>
      <c r="AL1016" s="103"/>
      <c r="AM1016" s="103"/>
      <c r="AN1016" s="65"/>
      <c r="AO1016" s="81"/>
      <c r="AP1016" s="65"/>
      <c r="AQ1016" s="64"/>
    </row>
    <row r="1017" spans="1:43" ht="18" customHeight="1">
      <c r="A1017" s="46"/>
      <c r="B1017" s="47"/>
      <c r="C1017" s="48"/>
      <c r="D1017" s="46"/>
      <c r="E1017" s="46"/>
      <c r="F1017" s="46"/>
      <c r="G1017" s="46"/>
      <c r="H1017" s="57" t="str">
        <f ca="1">IF(AND(COUNT(OFFSET(G1017,1-H$3,0):G1017)&lt;&gt;H$3),"",IF(AND(COUNT(OFFSET(G1017,1-H$3,0):G1017)=H$3,H1016=""),AVERAGE(OFFSET(G1017,1-H$3,0):G1017),IF(COUNT(H1016=1),H1016+2/(H$3+1)*(G1017-H1016))))</f>
        <v/>
      </c>
      <c r="I1017" s="57" t="str">
        <f ca="1">IF(AND(COUNT(OFFSET(G1017,1-I$3,0):G1017)&lt;&gt;I$3),"",IF(AND(COUNT(OFFSET(G1017,1-I$3,0):G1017)=I$3,I1016=""),AVERAGE(OFFSET(G1017,1-I$3,0):G1017),IF(COUNT(I1016=1),I1016+2/(I$3+1)*(G1017-I1016))))</f>
        <v/>
      </c>
      <c r="J1017" s="58" t="str">
        <f t="shared" ca="1" si="77"/>
        <v/>
      </c>
      <c r="K1017" s="58" t="str">
        <f ca="1">IF(AND(COUNT(OFFSET(J1017,1-K$3,0):J1017)&lt;&gt;K$3),"",IF(AND(COUNT(OFFSET(J1017,1-K$3,0):J1017)=K$3,K1016=""),AVERAGE(OFFSET(J1017,1-K$3,0):J1017),IF(COUNT(K1016=1),K1016+2/(K$3+1)*(J1017-K1016))))</f>
        <v/>
      </c>
      <c r="L1017" s="82" t="str">
        <f ca="1">IF(OR(ROW()&lt;$L$3+3,E1017=""),"",INT(AVERAGE(MAX(OFFSET(E1017,1-$L$3,0):E1017),MIN(OFFSET(F1017,1-$L$3,0):F1017))))</f>
        <v/>
      </c>
      <c r="M1017" s="82" t="str">
        <f ca="1">IF(OR(ROW()&lt;$M$3+3,E1017=""),"",INT(AVERAGE(MAX(OFFSET(E1017,1-$M$3,0):E1017),MIN(OFFSET(F1017,1-$M$3,0):F1017))))</f>
        <v/>
      </c>
      <c r="N1017" s="65" t="str">
        <f t="shared" ca="1" si="78"/>
        <v/>
      </c>
      <c r="O1017" s="102" t="str">
        <f ca="1">IF(ROW()&lt;$O$3+$N$3+3,"",IF(OFFSET(E1017,1-$N$3,0)="","",INT(AVERAGE(MAX((OFFSET(E1017,1-$O$3,0)):(OFFSET(E1017,2-($N$3+$O$3),0))),MIN((OFFSET(F1017,1-$O$3,0)):(OFFSET(F1017,2-($N$3+$O$3),0)))))))</f>
        <v/>
      </c>
      <c r="P1017" s="65" t="str">
        <f t="shared" ca="1" si="80"/>
        <v/>
      </c>
      <c r="Q1017" s="93" t="str">
        <f t="shared" ca="1" si="79"/>
        <v/>
      </c>
      <c r="R1017" s="90"/>
      <c r="S1017" s="65"/>
      <c r="T1017" s="65"/>
      <c r="U1017" s="145" t="str">
        <f ca="1">IFERROR(AVERAGE(OFFSET(G1017,1-U$3,0):G1017),"")</f>
        <v/>
      </c>
      <c r="V1017" s="85"/>
      <c r="W1017" s="93"/>
      <c r="X1017" s="146">
        <f t="shared" ca="1" si="81"/>
        <v>-1</v>
      </c>
      <c r="Y1017" s="92"/>
      <c r="Z1017" s="81"/>
      <c r="AA1017" s="65"/>
      <c r="AB1017" s="103"/>
      <c r="AC1017" s="103"/>
      <c r="AD1017" s="103"/>
      <c r="AE1017" s="65"/>
      <c r="AF1017" s="81"/>
      <c r="AG1017" s="65"/>
      <c r="AH1017" s="65"/>
      <c r="AI1017" s="81"/>
      <c r="AJ1017" s="65"/>
      <c r="AK1017" s="103"/>
      <c r="AL1017" s="103"/>
      <c r="AM1017" s="103"/>
      <c r="AN1017" s="65"/>
      <c r="AO1017" s="81"/>
      <c r="AP1017" s="65"/>
      <c r="AQ1017" s="64"/>
    </row>
    <row r="1018" spans="1:43" ht="18" customHeight="1">
      <c r="A1018" s="46"/>
      <c r="B1018" s="47"/>
      <c r="C1018" s="48"/>
      <c r="D1018" s="46"/>
      <c r="E1018" s="46"/>
      <c r="F1018" s="46"/>
      <c r="G1018" s="46"/>
      <c r="H1018" s="57" t="str">
        <f ca="1">IF(AND(COUNT(OFFSET(G1018,1-H$3,0):G1018)&lt;&gt;H$3),"",IF(AND(COUNT(OFFSET(G1018,1-H$3,0):G1018)=H$3,H1017=""),AVERAGE(OFFSET(G1018,1-H$3,0):G1018),IF(COUNT(H1017=1),H1017+2/(H$3+1)*(G1018-H1017))))</f>
        <v/>
      </c>
      <c r="I1018" s="57" t="str">
        <f ca="1">IF(AND(COUNT(OFFSET(G1018,1-I$3,0):G1018)&lt;&gt;I$3),"",IF(AND(COUNT(OFFSET(G1018,1-I$3,0):G1018)=I$3,I1017=""),AVERAGE(OFFSET(G1018,1-I$3,0):G1018),IF(COUNT(I1017=1),I1017+2/(I$3+1)*(G1018-I1017))))</f>
        <v/>
      </c>
      <c r="J1018" s="58" t="str">
        <f t="shared" ca="1" si="77"/>
        <v/>
      </c>
      <c r="K1018" s="58" t="str">
        <f ca="1">IF(AND(COUNT(OFFSET(J1018,1-K$3,0):J1018)&lt;&gt;K$3),"",IF(AND(COUNT(OFFSET(J1018,1-K$3,0):J1018)=K$3,K1017=""),AVERAGE(OFFSET(J1018,1-K$3,0):J1018),IF(COUNT(K1017=1),K1017+2/(K$3+1)*(J1018-K1017))))</f>
        <v/>
      </c>
      <c r="L1018" s="82" t="str">
        <f ca="1">IF(OR(ROW()&lt;$L$3+3,E1018=""),"",INT(AVERAGE(MAX(OFFSET(E1018,1-$L$3,0):E1018),MIN(OFFSET(F1018,1-$L$3,0):F1018))))</f>
        <v/>
      </c>
      <c r="M1018" s="82" t="str">
        <f ca="1">IF(OR(ROW()&lt;$M$3+3,E1018=""),"",INT(AVERAGE(MAX(OFFSET(E1018,1-$M$3,0):E1018),MIN(OFFSET(F1018,1-$M$3,0):F1018))))</f>
        <v/>
      </c>
      <c r="N1018" s="65" t="str">
        <f t="shared" ca="1" si="78"/>
        <v/>
      </c>
      <c r="O1018" s="102" t="str">
        <f ca="1">IF(ROW()&lt;$O$3+$N$3+3,"",IF(OFFSET(E1018,1-$N$3,0)="","",INT(AVERAGE(MAX((OFFSET(E1018,1-$O$3,0)):(OFFSET(E1018,2-($N$3+$O$3),0))),MIN((OFFSET(F1018,1-$O$3,0)):(OFFSET(F1018,2-($N$3+$O$3),0)))))))</f>
        <v/>
      </c>
      <c r="P1018" s="65" t="str">
        <f t="shared" ca="1" si="80"/>
        <v/>
      </c>
      <c r="Q1018" s="93" t="str">
        <f t="shared" ca="1" si="79"/>
        <v/>
      </c>
      <c r="R1018" s="90"/>
      <c r="S1018" s="65"/>
      <c r="T1018" s="65"/>
      <c r="U1018" s="145" t="str">
        <f ca="1">IFERROR(AVERAGE(OFFSET(G1018,1-U$3,0):G1018),"")</f>
        <v/>
      </c>
      <c r="V1018" s="85"/>
      <c r="W1018" s="93"/>
      <c r="X1018" s="146">
        <f t="shared" ca="1" si="81"/>
        <v>-1</v>
      </c>
      <c r="Y1018" s="92"/>
      <c r="Z1018" s="81"/>
      <c r="AA1018" s="65"/>
      <c r="AB1018" s="103"/>
      <c r="AC1018" s="103"/>
      <c r="AD1018" s="103"/>
      <c r="AE1018" s="65"/>
      <c r="AF1018" s="81"/>
      <c r="AG1018" s="65"/>
      <c r="AH1018" s="65"/>
      <c r="AI1018" s="81"/>
      <c r="AJ1018" s="65"/>
      <c r="AK1018" s="103"/>
      <c r="AL1018" s="103"/>
      <c r="AM1018" s="103"/>
      <c r="AN1018" s="65"/>
      <c r="AO1018" s="81"/>
      <c r="AP1018" s="65"/>
      <c r="AQ1018" s="64"/>
    </row>
    <row r="1019" spans="1:43" ht="18" customHeight="1">
      <c r="A1019" s="46"/>
      <c r="B1019" s="47"/>
      <c r="C1019" s="48"/>
      <c r="D1019" s="46"/>
      <c r="E1019" s="46"/>
      <c r="F1019" s="46"/>
      <c r="G1019" s="46"/>
      <c r="H1019" s="57" t="str">
        <f ca="1">IF(AND(COUNT(OFFSET(G1019,1-H$3,0):G1019)&lt;&gt;H$3),"",IF(AND(COUNT(OFFSET(G1019,1-H$3,0):G1019)=H$3,H1018=""),AVERAGE(OFFSET(G1019,1-H$3,0):G1019),IF(COUNT(H1018=1),H1018+2/(H$3+1)*(G1019-H1018))))</f>
        <v/>
      </c>
      <c r="I1019" s="57" t="str">
        <f ca="1">IF(AND(COUNT(OFFSET(G1019,1-I$3,0):G1019)&lt;&gt;I$3),"",IF(AND(COUNT(OFFSET(G1019,1-I$3,0):G1019)=I$3,I1018=""),AVERAGE(OFFSET(G1019,1-I$3,0):G1019),IF(COUNT(I1018=1),I1018+2/(I$3+1)*(G1019-I1018))))</f>
        <v/>
      </c>
      <c r="J1019" s="58" t="str">
        <f t="shared" ca="1" si="77"/>
        <v/>
      </c>
      <c r="K1019" s="58" t="str">
        <f ca="1">IF(AND(COUNT(OFFSET(J1019,1-K$3,0):J1019)&lt;&gt;K$3),"",IF(AND(COUNT(OFFSET(J1019,1-K$3,0):J1019)=K$3,K1018=""),AVERAGE(OFFSET(J1019,1-K$3,0):J1019),IF(COUNT(K1018=1),K1018+2/(K$3+1)*(J1019-K1018))))</f>
        <v/>
      </c>
      <c r="L1019" s="82" t="str">
        <f ca="1">IF(OR(ROW()&lt;$L$3+3,E1019=""),"",INT(AVERAGE(MAX(OFFSET(E1019,1-$L$3,0):E1019),MIN(OFFSET(F1019,1-$L$3,0):F1019))))</f>
        <v/>
      </c>
      <c r="M1019" s="82" t="str">
        <f ca="1">IF(OR(ROW()&lt;$M$3+3,E1019=""),"",INT(AVERAGE(MAX(OFFSET(E1019,1-$M$3,0):E1019),MIN(OFFSET(F1019,1-$M$3,0):F1019))))</f>
        <v/>
      </c>
      <c r="N1019" s="65" t="str">
        <f t="shared" ca="1" si="78"/>
        <v/>
      </c>
      <c r="O1019" s="102" t="str">
        <f ca="1">IF(ROW()&lt;$O$3+$N$3+3,"",IF(OFFSET(E1019,1-$N$3,0)="","",INT(AVERAGE(MAX((OFFSET(E1019,1-$O$3,0)):(OFFSET(E1019,2-($N$3+$O$3),0))),MIN((OFFSET(F1019,1-$O$3,0)):(OFFSET(F1019,2-($N$3+$O$3),0)))))))</f>
        <v/>
      </c>
      <c r="P1019" s="65" t="str">
        <f t="shared" ca="1" si="80"/>
        <v/>
      </c>
      <c r="Q1019" s="93" t="str">
        <f t="shared" ca="1" si="79"/>
        <v/>
      </c>
      <c r="R1019" s="90"/>
      <c r="S1019" s="65"/>
      <c r="T1019" s="65"/>
      <c r="U1019" s="145" t="str">
        <f ca="1">IFERROR(AVERAGE(OFFSET(G1019,1-U$3,0):G1019),"")</f>
        <v/>
      </c>
      <c r="V1019" s="85"/>
      <c r="W1019" s="93"/>
      <c r="X1019" s="146">
        <f t="shared" ca="1" si="81"/>
        <v>-1</v>
      </c>
      <c r="Y1019" s="92"/>
      <c r="Z1019" s="81"/>
      <c r="AA1019" s="65"/>
      <c r="AB1019" s="103"/>
      <c r="AC1019" s="103"/>
      <c r="AD1019" s="103"/>
      <c r="AE1019" s="65"/>
      <c r="AF1019" s="81"/>
      <c r="AG1019" s="65"/>
      <c r="AH1019" s="65"/>
      <c r="AI1019" s="81"/>
      <c r="AJ1019" s="65"/>
      <c r="AK1019" s="103"/>
      <c r="AL1019" s="103"/>
      <c r="AM1019" s="103"/>
      <c r="AN1019" s="65"/>
      <c r="AO1019" s="81"/>
      <c r="AP1019" s="65"/>
      <c r="AQ1019" s="64"/>
    </row>
    <row r="1020" spans="1:43" ht="18" customHeight="1">
      <c r="A1020" s="46"/>
      <c r="B1020" s="47"/>
      <c r="C1020" s="48"/>
      <c r="D1020" s="46"/>
      <c r="E1020" s="46"/>
      <c r="F1020" s="46"/>
      <c r="G1020" s="46"/>
      <c r="H1020" s="57" t="str">
        <f ca="1">IF(AND(COUNT(OFFSET(G1020,1-H$3,0):G1020)&lt;&gt;H$3),"",IF(AND(COUNT(OFFSET(G1020,1-H$3,0):G1020)=H$3,H1019=""),AVERAGE(OFFSET(G1020,1-H$3,0):G1020),IF(COUNT(H1019=1),H1019+2/(H$3+1)*(G1020-H1019))))</f>
        <v/>
      </c>
      <c r="I1020" s="57" t="str">
        <f ca="1">IF(AND(COUNT(OFFSET(G1020,1-I$3,0):G1020)&lt;&gt;I$3),"",IF(AND(COUNT(OFFSET(G1020,1-I$3,0):G1020)=I$3,I1019=""),AVERAGE(OFFSET(G1020,1-I$3,0):G1020),IF(COUNT(I1019=1),I1019+2/(I$3+1)*(G1020-I1019))))</f>
        <v/>
      </c>
      <c r="J1020" s="58" t="str">
        <f t="shared" ca="1" si="77"/>
        <v/>
      </c>
      <c r="K1020" s="58" t="str">
        <f ca="1">IF(AND(COUNT(OFFSET(J1020,1-K$3,0):J1020)&lt;&gt;K$3),"",IF(AND(COUNT(OFFSET(J1020,1-K$3,0):J1020)=K$3,K1019=""),AVERAGE(OFFSET(J1020,1-K$3,0):J1020),IF(COUNT(K1019=1),K1019+2/(K$3+1)*(J1020-K1019))))</f>
        <v/>
      </c>
      <c r="L1020" s="82" t="str">
        <f ca="1">IF(OR(ROW()&lt;$L$3+3,E1020=""),"",INT(AVERAGE(MAX(OFFSET(E1020,1-$L$3,0):E1020),MIN(OFFSET(F1020,1-$L$3,0):F1020))))</f>
        <v/>
      </c>
      <c r="M1020" s="82" t="str">
        <f ca="1">IF(OR(ROW()&lt;$M$3+3,E1020=""),"",INT(AVERAGE(MAX(OFFSET(E1020,1-$M$3,0):E1020),MIN(OFFSET(F1020,1-$M$3,0):F1020))))</f>
        <v/>
      </c>
      <c r="N1020" s="65" t="str">
        <f t="shared" ca="1" si="78"/>
        <v/>
      </c>
      <c r="O1020" s="102" t="str">
        <f ca="1">IF(ROW()&lt;$O$3+$N$3+3,"",IF(OFFSET(E1020,1-$N$3,0)="","",INT(AVERAGE(MAX((OFFSET(E1020,1-$O$3,0)):(OFFSET(E1020,2-($N$3+$O$3),0))),MIN((OFFSET(F1020,1-$O$3,0)):(OFFSET(F1020,2-($N$3+$O$3),0)))))))</f>
        <v/>
      </c>
      <c r="P1020" s="65" t="str">
        <f t="shared" ca="1" si="80"/>
        <v/>
      </c>
      <c r="Q1020" s="93" t="str">
        <f t="shared" ca="1" si="79"/>
        <v/>
      </c>
      <c r="R1020" s="90"/>
      <c r="S1020" s="65"/>
      <c r="T1020" s="65"/>
      <c r="U1020" s="145" t="str">
        <f ca="1">IFERROR(AVERAGE(OFFSET(G1020,1-U$3,0):G1020),"")</f>
        <v/>
      </c>
      <c r="V1020" s="85"/>
      <c r="W1020" s="93"/>
      <c r="X1020" s="146">
        <f t="shared" ca="1" si="81"/>
        <v>-1</v>
      </c>
      <c r="Y1020" s="92"/>
      <c r="Z1020" s="81"/>
      <c r="AA1020" s="65"/>
      <c r="AB1020" s="103"/>
      <c r="AC1020" s="103"/>
      <c r="AD1020" s="103"/>
      <c r="AE1020" s="65"/>
      <c r="AF1020" s="81"/>
      <c r="AG1020" s="65"/>
      <c r="AH1020" s="65"/>
      <c r="AI1020" s="81"/>
      <c r="AJ1020" s="65"/>
      <c r="AK1020" s="103"/>
      <c r="AL1020" s="103"/>
      <c r="AM1020" s="103"/>
      <c r="AN1020" s="65"/>
      <c r="AO1020" s="81"/>
      <c r="AP1020" s="65"/>
      <c r="AQ1020" s="64"/>
    </row>
    <row r="1021" spans="1:43" ht="18" customHeight="1">
      <c r="A1021" s="46"/>
      <c r="B1021" s="47"/>
      <c r="C1021" s="48"/>
      <c r="D1021" s="46"/>
      <c r="E1021" s="46"/>
      <c r="F1021" s="46"/>
      <c r="G1021" s="46"/>
      <c r="H1021" s="57" t="str">
        <f ca="1">IF(AND(COUNT(OFFSET(G1021,1-H$3,0):G1021)&lt;&gt;H$3),"",IF(AND(COUNT(OFFSET(G1021,1-H$3,0):G1021)=H$3,H1020=""),AVERAGE(OFFSET(G1021,1-H$3,0):G1021),IF(COUNT(H1020=1),H1020+2/(H$3+1)*(G1021-H1020))))</f>
        <v/>
      </c>
      <c r="I1021" s="57" t="str">
        <f ca="1">IF(AND(COUNT(OFFSET(G1021,1-I$3,0):G1021)&lt;&gt;I$3),"",IF(AND(COUNT(OFFSET(G1021,1-I$3,0):G1021)=I$3,I1020=""),AVERAGE(OFFSET(G1021,1-I$3,0):G1021),IF(COUNT(I1020=1),I1020+2/(I$3+1)*(G1021-I1020))))</f>
        <v/>
      </c>
      <c r="J1021" s="58" t="str">
        <f t="shared" ca="1" si="77"/>
        <v/>
      </c>
      <c r="K1021" s="58" t="str">
        <f ca="1">IF(AND(COUNT(OFFSET(J1021,1-K$3,0):J1021)&lt;&gt;K$3),"",IF(AND(COUNT(OFFSET(J1021,1-K$3,0):J1021)=K$3,K1020=""),AVERAGE(OFFSET(J1021,1-K$3,0):J1021),IF(COUNT(K1020=1),K1020+2/(K$3+1)*(J1021-K1020))))</f>
        <v/>
      </c>
      <c r="L1021" s="82" t="str">
        <f ca="1">IF(OR(ROW()&lt;$L$3+3,E1021=""),"",INT(AVERAGE(MAX(OFFSET(E1021,1-$L$3,0):E1021),MIN(OFFSET(F1021,1-$L$3,0):F1021))))</f>
        <v/>
      </c>
      <c r="M1021" s="82" t="str">
        <f ca="1">IF(OR(ROW()&lt;$M$3+3,E1021=""),"",INT(AVERAGE(MAX(OFFSET(E1021,1-$M$3,0):E1021),MIN(OFFSET(F1021,1-$M$3,0):F1021))))</f>
        <v/>
      </c>
      <c r="N1021" s="65" t="str">
        <f t="shared" ca="1" si="78"/>
        <v/>
      </c>
      <c r="O1021" s="102" t="str">
        <f ca="1">IF(ROW()&lt;$O$3+$N$3+3,"",IF(OFFSET(E1021,1-$N$3,0)="","",INT(AVERAGE(MAX((OFFSET(E1021,1-$O$3,0)):(OFFSET(E1021,2-($N$3+$O$3),0))),MIN((OFFSET(F1021,1-$O$3,0)):(OFFSET(F1021,2-($N$3+$O$3),0)))))))</f>
        <v/>
      </c>
      <c r="P1021" s="65" t="str">
        <f t="shared" ca="1" si="80"/>
        <v/>
      </c>
      <c r="Q1021" s="93" t="str">
        <f t="shared" ca="1" si="79"/>
        <v/>
      </c>
      <c r="R1021" s="90"/>
      <c r="S1021" s="65"/>
      <c r="T1021" s="65"/>
      <c r="U1021" s="145" t="str">
        <f ca="1">IFERROR(AVERAGE(OFFSET(G1021,1-U$3,0):G1021),"")</f>
        <v/>
      </c>
      <c r="V1021" s="85"/>
      <c r="W1021" s="93"/>
      <c r="X1021" s="146">
        <f t="shared" ca="1" si="81"/>
        <v>-1</v>
      </c>
      <c r="Y1021" s="92"/>
      <c r="Z1021" s="81"/>
      <c r="AA1021" s="65"/>
      <c r="AB1021" s="103"/>
      <c r="AC1021" s="103"/>
      <c r="AD1021" s="103"/>
      <c r="AE1021" s="65"/>
      <c r="AF1021" s="81"/>
      <c r="AG1021" s="65"/>
      <c r="AH1021" s="65"/>
      <c r="AI1021" s="81"/>
      <c r="AJ1021" s="65"/>
      <c r="AK1021" s="103"/>
      <c r="AL1021" s="103"/>
      <c r="AM1021" s="103"/>
      <c r="AN1021" s="65"/>
      <c r="AO1021" s="81"/>
      <c r="AP1021" s="65"/>
      <c r="AQ1021" s="64"/>
    </row>
    <row r="1022" spans="1:43" ht="18" customHeight="1">
      <c r="A1022" s="46"/>
      <c r="B1022" s="47"/>
      <c r="C1022" s="48"/>
      <c r="D1022" s="46"/>
      <c r="E1022" s="46"/>
      <c r="F1022" s="46"/>
      <c r="G1022" s="46"/>
      <c r="H1022" s="57" t="str">
        <f ca="1">IF(AND(COUNT(OFFSET(G1022,1-H$3,0):G1022)&lt;&gt;H$3),"",IF(AND(COUNT(OFFSET(G1022,1-H$3,0):G1022)=H$3,H1021=""),AVERAGE(OFFSET(G1022,1-H$3,0):G1022),IF(COUNT(H1021=1),H1021+2/(H$3+1)*(G1022-H1021))))</f>
        <v/>
      </c>
      <c r="I1022" s="57" t="str">
        <f ca="1">IF(AND(COUNT(OFFSET(G1022,1-I$3,0):G1022)&lt;&gt;I$3),"",IF(AND(COUNT(OFFSET(G1022,1-I$3,0):G1022)=I$3,I1021=""),AVERAGE(OFFSET(G1022,1-I$3,0):G1022),IF(COUNT(I1021=1),I1021+2/(I$3+1)*(G1022-I1021))))</f>
        <v/>
      </c>
      <c r="J1022" s="58" t="str">
        <f t="shared" ca="1" si="77"/>
        <v/>
      </c>
      <c r="K1022" s="58" t="str">
        <f ca="1">IF(AND(COUNT(OFFSET(J1022,1-K$3,0):J1022)&lt;&gt;K$3),"",IF(AND(COUNT(OFFSET(J1022,1-K$3,0):J1022)=K$3,K1021=""),AVERAGE(OFFSET(J1022,1-K$3,0):J1022),IF(COUNT(K1021=1),K1021+2/(K$3+1)*(J1022-K1021))))</f>
        <v/>
      </c>
      <c r="L1022" s="82" t="str">
        <f ca="1">IF(OR(ROW()&lt;$L$3+3,E1022=""),"",INT(AVERAGE(MAX(OFFSET(E1022,1-$L$3,0):E1022),MIN(OFFSET(F1022,1-$L$3,0):F1022))))</f>
        <v/>
      </c>
      <c r="M1022" s="82" t="str">
        <f ca="1">IF(OR(ROW()&lt;$M$3+3,E1022=""),"",INT(AVERAGE(MAX(OFFSET(E1022,1-$M$3,0):E1022),MIN(OFFSET(F1022,1-$M$3,0):F1022))))</f>
        <v/>
      </c>
      <c r="N1022" s="65" t="str">
        <f t="shared" ca="1" si="78"/>
        <v/>
      </c>
      <c r="O1022" s="102" t="str">
        <f ca="1">IF(ROW()&lt;$O$3+$N$3+3,"",IF(OFFSET(E1022,1-$N$3,0)="","",INT(AVERAGE(MAX((OFFSET(E1022,1-$O$3,0)):(OFFSET(E1022,2-($N$3+$O$3),0))),MIN((OFFSET(F1022,1-$O$3,0)):(OFFSET(F1022,2-($N$3+$O$3),0)))))))</f>
        <v/>
      </c>
      <c r="P1022" s="65" t="str">
        <f t="shared" ca="1" si="80"/>
        <v/>
      </c>
      <c r="Q1022" s="93" t="str">
        <f t="shared" ca="1" si="79"/>
        <v/>
      </c>
      <c r="R1022" s="90"/>
      <c r="S1022" s="65"/>
      <c r="T1022" s="65"/>
      <c r="U1022" s="145" t="str">
        <f ca="1">IFERROR(AVERAGE(OFFSET(G1022,1-U$3,0):G1022),"")</f>
        <v/>
      </c>
      <c r="V1022" s="85"/>
      <c r="W1022" s="93"/>
      <c r="X1022" s="146">
        <f t="shared" ca="1" si="81"/>
        <v>-1</v>
      </c>
      <c r="Y1022" s="92"/>
      <c r="Z1022" s="81"/>
      <c r="AA1022" s="65"/>
      <c r="AB1022" s="103"/>
      <c r="AC1022" s="103"/>
      <c r="AD1022" s="103"/>
      <c r="AE1022" s="65"/>
      <c r="AF1022" s="81"/>
      <c r="AG1022" s="65"/>
      <c r="AH1022" s="65"/>
      <c r="AI1022" s="81"/>
      <c r="AJ1022" s="65"/>
      <c r="AK1022" s="103"/>
      <c r="AL1022" s="103"/>
      <c r="AM1022" s="103"/>
      <c r="AN1022" s="65"/>
      <c r="AO1022" s="81"/>
      <c r="AP1022" s="65"/>
      <c r="AQ1022" s="64"/>
    </row>
    <row r="1023" spans="1:43" ht="18" customHeight="1">
      <c r="A1023" s="46"/>
      <c r="B1023" s="47"/>
      <c r="C1023" s="48"/>
      <c r="D1023" s="46"/>
      <c r="E1023" s="46"/>
      <c r="F1023" s="46"/>
      <c r="G1023" s="46"/>
      <c r="H1023" s="57" t="str">
        <f ca="1">IF(AND(COUNT(OFFSET(G1023,1-H$3,0):G1023)&lt;&gt;H$3),"",IF(AND(COUNT(OFFSET(G1023,1-H$3,0):G1023)=H$3,H1022=""),AVERAGE(OFFSET(G1023,1-H$3,0):G1023),IF(COUNT(H1022=1),H1022+2/(H$3+1)*(G1023-H1022))))</f>
        <v/>
      </c>
      <c r="I1023" s="57" t="str">
        <f ca="1">IF(AND(COUNT(OFFSET(G1023,1-I$3,0):G1023)&lt;&gt;I$3),"",IF(AND(COUNT(OFFSET(G1023,1-I$3,0):G1023)=I$3,I1022=""),AVERAGE(OFFSET(G1023,1-I$3,0):G1023),IF(COUNT(I1022=1),I1022+2/(I$3+1)*(G1023-I1022))))</f>
        <v/>
      </c>
      <c r="J1023" s="58" t="str">
        <f t="shared" ca="1" si="77"/>
        <v/>
      </c>
      <c r="K1023" s="58" t="str">
        <f ca="1">IF(AND(COUNT(OFFSET(J1023,1-K$3,0):J1023)&lt;&gt;K$3),"",IF(AND(COUNT(OFFSET(J1023,1-K$3,0):J1023)=K$3,K1022=""),AVERAGE(OFFSET(J1023,1-K$3,0):J1023),IF(COUNT(K1022=1),K1022+2/(K$3+1)*(J1023-K1022))))</f>
        <v/>
      </c>
      <c r="L1023" s="82" t="str">
        <f ca="1">IF(OR(ROW()&lt;$L$3+3,E1023=""),"",INT(AVERAGE(MAX(OFFSET(E1023,1-$L$3,0):E1023),MIN(OFFSET(F1023,1-$L$3,0):F1023))))</f>
        <v/>
      </c>
      <c r="M1023" s="82" t="str">
        <f ca="1">IF(OR(ROW()&lt;$M$3+3,E1023=""),"",INT(AVERAGE(MAX(OFFSET(E1023,1-$M$3,0):E1023),MIN(OFFSET(F1023,1-$M$3,0):F1023))))</f>
        <v/>
      </c>
      <c r="N1023" s="65" t="str">
        <f t="shared" ca="1" si="78"/>
        <v/>
      </c>
      <c r="O1023" s="102" t="str">
        <f ca="1">IF(ROW()&lt;$O$3+$N$3+3,"",IF(OFFSET(E1023,1-$N$3,0)="","",INT(AVERAGE(MAX((OFFSET(E1023,1-$O$3,0)):(OFFSET(E1023,2-($N$3+$O$3),0))),MIN((OFFSET(F1023,1-$O$3,0)):(OFFSET(F1023,2-($N$3+$O$3),0)))))))</f>
        <v/>
      </c>
      <c r="P1023" s="65" t="str">
        <f t="shared" ca="1" si="80"/>
        <v/>
      </c>
      <c r="Q1023" s="93" t="str">
        <f t="shared" ca="1" si="79"/>
        <v/>
      </c>
      <c r="R1023" s="90"/>
      <c r="S1023" s="65"/>
      <c r="T1023" s="65"/>
      <c r="U1023" s="145" t="str">
        <f ca="1">IFERROR(AVERAGE(OFFSET(G1023,1-U$3,0):G1023),"")</f>
        <v/>
      </c>
      <c r="V1023" s="85"/>
      <c r="W1023" s="93"/>
      <c r="X1023" s="146">
        <f t="shared" ca="1" si="81"/>
        <v>-1</v>
      </c>
      <c r="Y1023" s="92"/>
      <c r="Z1023" s="81"/>
      <c r="AA1023" s="65"/>
      <c r="AB1023" s="103"/>
      <c r="AC1023" s="103"/>
      <c r="AD1023" s="103"/>
      <c r="AE1023" s="65"/>
      <c r="AF1023" s="81"/>
      <c r="AG1023" s="65"/>
      <c r="AH1023" s="65"/>
      <c r="AI1023" s="81"/>
      <c r="AJ1023" s="65"/>
      <c r="AK1023" s="103"/>
      <c r="AL1023" s="103"/>
      <c r="AM1023" s="103"/>
      <c r="AN1023" s="65"/>
      <c r="AO1023" s="81"/>
      <c r="AP1023" s="65"/>
      <c r="AQ1023" s="64"/>
    </row>
    <row r="1024" spans="1:43" ht="18" customHeight="1">
      <c r="A1024" s="46"/>
      <c r="B1024" s="47"/>
      <c r="C1024" s="48"/>
      <c r="D1024" s="46"/>
      <c r="E1024" s="46"/>
      <c r="F1024" s="46"/>
      <c r="G1024" s="46"/>
      <c r="H1024" s="57" t="str">
        <f ca="1">IF(AND(COUNT(OFFSET(G1024,1-H$3,0):G1024)&lt;&gt;H$3),"",IF(AND(COUNT(OFFSET(G1024,1-H$3,0):G1024)=H$3,H1023=""),AVERAGE(OFFSET(G1024,1-H$3,0):G1024),IF(COUNT(H1023=1),H1023+2/(H$3+1)*(G1024-H1023))))</f>
        <v/>
      </c>
      <c r="I1024" s="57" t="str">
        <f ca="1">IF(AND(COUNT(OFFSET(G1024,1-I$3,0):G1024)&lt;&gt;I$3),"",IF(AND(COUNT(OFFSET(G1024,1-I$3,0):G1024)=I$3,I1023=""),AVERAGE(OFFSET(G1024,1-I$3,0):G1024),IF(COUNT(I1023=1),I1023+2/(I$3+1)*(G1024-I1023))))</f>
        <v/>
      </c>
      <c r="J1024" s="58" t="str">
        <f t="shared" ca="1" si="77"/>
        <v/>
      </c>
      <c r="K1024" s="58" t="str">
        <f ca="1">IF(AND(COUNT(OFFSET(J1024,1-K$3,0):J1024)&lt;&gt;K$3),"",IF(AND(COUNT(OFFSET(J1024,1-K$3,0):J1024)=K$3,K1023=""),AVERAGE(OFFSET(J1024,1-K$3,0):J1024),IF(COUNT(K1023=1),K1023+2/(K$3+1)*(J1024-K1023))))</f>
        <v/>
      </c>
      <c r="L1024" s="82" t="str">
        <f ca="1">IF(OR(ROW()&lt;$L$3+3,E1024=""),"",INT(AVERAGE(MAX(OFFSET(E1024,1-$L$3,0):E1024),MIN(OFFSET(F1024,1-$L$3,0):F1024))))</f>
        <v/>
      </c>
      <c r="M1024" s="82" t="str">
        <f ca="1">IF(OR(ROW()&lt;$M$3+3,E1024=""),"",INT(AVERAGE(MAX(OFFSET(E1024,1-$M$3,0):E1024),MIN(OFFSET(F1024,1-$M$3,0):F1024))))</f>
        <v/>
      </c>
      <c r="N1024" s="65" t="str">
        <f t="shared" ca="1" si="78"/>
        <v/>
      </c>
      <c r="O1024" s="102" t="str">
        <f ca="1">IF(ROW()&lt;$O$3+$N$3+3,"",IF(OFFSET(E1024,1-$N$3,0)="","",INT(AVERAGE(MAX((OFFSET(E1024,1-$O$3,0)):(OFFSET(E1024,2-($N$3+$O$3),0))),MIN((OFFSET(F1024,1-$O$3,0)):(OFFSET(F1024,2-($N$3+$O$3),0)))))))</f>
        <v/>
      </c>
      <c r="P1024" s="65" t="str">
        <f t="shared" ca="1" si="80"/>
        <v/>
      </c>
      <c r="Q1024" s="93" t="str">
        <f t="shared" ca="1" si="79"/>
        <v/>
      </c>
      <c r="R1024" s="90"/>
      <c r="S1024" s="65"/>
      <c r="T1024" s="65"/>
      <c r="U1024" s="145" t="str">
        <f ca="1">IFERROR(AVERAGE(OFFSET(G1024,1-U$3,0):G1024),"")</f>
        <v/>
      </c>
      <c r="V1024" s="85"/>
      <c r="W1024" s="93"/>
      <c r="X1024" s="146">
        <f t="shared" ca="1" si="81"/>
        <v>-1</v>
      </c>
      <c r="Y1024" s="92"/>
      <c r="Z1024" s="81"/>
      <c r="AA1024" s="65"/>
      <c r="AB1024" s="103"/>
      <c r="AC1024" s="103"/>
      <c r="AD1024" s="103"/>
      <c r="AE1024" s="65"/>
      <c r="AF1024" s="81"/>
      <c r="AG1024" s="65"/>
      <c r="AH1024" s="65"/>
      <c r="AI1024" s="81"/>
      <c r="AJ1024" s="65"/>
      <c r="AK1024" s="103"/>
      <c r="AL1024" s="103"/>
      <c r="AM1024" s="103"/>
      <c r="AN1024" s="65"/>
      <c r="AO1024" s="81"/>
      <c r="AP1024" s="65"/>
      <c r="AQ1024" s="64"/>
    </row>
    <row r="1025" spans="1:43" ht="18" customHeight="1">
      <c r="A1025" s="46"/>
      <c r="B1025" s="47"/>
      <c r="C1025" s="48"/>
      <c r="D1025" s="46"/>
      <c r="E1025" s="46"/>
      <c r="F1025" s="46"/>
      <c r="G1025" s="46"/>
      <c r="H1025" s="57" t="str">
        <f ca="1">IF(AND(COUNT(OFFSET(G1025,1-H$3,0):G1025)&lt;&gt;H$3),"",IF(AND(COUNT(OFFSET(G1025,1-H$3,0):G1025)=H$3,H1024=""),AVERAGE(OFFSET(G1025,1-H$3,0):G1025),IF(COUNT(H1024=1),H1024+2/(H$3+1)*(G1025-H1024))))</f>
        <v/>
      </c>
      <c r="I1025" s="57" t="str">
        <f ca="1">IF(AND(COUNT(OFFSET(G1025,1-I$3,0):G1025)&lt;&gt;I$3),"",IF(AND(COUNT(OFFSET(G1025,1-I$3,0):G1025)=I$3,I1024=""),AVERAGE(OFFSET(G1025,1-I$3,0):G1025),IF(COUNT(I1024=1),I1024+2/(I$3+1)*(G1025-I1024))))</f>
        <v/>
      </c>
      <c r="J1025" s="58" t="str">
        <f t="shared" ca="1" si="77"/>
        <v/>
      </c>
      <c r="K1025" s="58" t="str">
        <f ca="1">IF(AND(COUNT(OFFSET(J1025,1-K$3,0):J1025)&lt;&gt;K$3),"",IF(AND(COUNT(OFFSET(J1025,1-K$3,0):J1025)=K$3,K1024=""),AVERAGE(OFFSET(J1025,1-K$3,0):J1025),IF(COUNT(K1024=1),K1024+2/(K$3+1)*(J1025-K1024))))</f>
        <v/>
      </c>
      <c r="L1025" s="82" t="str">
        <f ca="1">IF(OR(ROW()&lt;$L$3+3,E1025=""),"",INT(AVERAGE(MAX(OFFSET(E1025,1-$L$3,0):E1025),MIN(OFFSET(F1025,1-$L$3,0):F1025))))</f>
        <v/>
      </c>
      <c r="M1025" s="82" t="str">
        <f ca="1">IF(OR(ROW()&lt;$M$3+3,E1025=""),"",INT(AVERAGE(MAX(OFFSET(E1025,1-$M$3,0):E1025),MIN(OFFSET(F1025,1-$M$3,0):F1025))))</f>
        <v/>
      </c>
      <c r="N1025" s="65" t="str">
        <f t="shared" ca="1" si="78"/>
        <v/>
      </c>
      <c r="O1025" s="102" t="str">
        <f ca="1">IF(ROW()&lt;$O$3+$N$3+3,"",IF(OFFSET(E1025,1-$N$3,0)="","",INT(AVERAGE(MAX((OFFSET(E1025,1-$O$3,0)):(OFFSET(E1025,2-($N$3+$O$3),0))),MIN((OFFSET(F1025,1-$O$3,0)):(OFFSET(F1025,2-($N$3+$O$3),0)))))))</f>
        <v/>
      </c>
      <c r="P1025" s="65" t="str">
        <f t="shared" ca="1" si="80"/>
        <v/>
      </c>
      <c r="Q1025" s="93" t="str">
        <f t="shared" ca="1" si="79"/>
        <v/>
      </c>
      <c r="R1025" s="90"/>
      <c r="S1025" s="65"/>
      <c r="T1025" s="65"/>
      <c r="U1025" s="145" t="str">
        <f ca="1">IFERROR(AVERAGE(OFFSET(G1025,1-U$3,0):G1025),"")</f>
        <v/>
      </c>
      <c r="V1025" s="85"/>
      <c r="W1025" s="93"/>
      <c r="X1025" s="146">
        <f t="shared" ca="1" si="81"/>
        <v>-1</v>
      </c>
      <c r="Y1025" s="92"/>
      <c r="Z1025" s="81"/>
      <c r="AA1025" s="65"/>
      <c r="AB1025" s="103"/>
      <c r="AC1025" s="103"/>
      <c r="AD1025" s="103"/>
      <c r="AE1025" s="65"/>
      <c r="AF1025" s="81"/>
      <c r="AG1025" s="65"/>
      <c r="AH1025" s="65"/>
      <c r="AI1025" s="81"/>
      <c r="AJ1025" s="65"/>
      <c r="AK1025" s="103"/>
      <c r="AL1025" s="103"/>
      <c r="AM1025" s="103"/>
      <c r="AN1025" s="65"/>
      <c r="AO1025" s="81"/>
      <c r="AP1025" s="65"/>
      <c r="AQ1025" s="64"/>
    </row>
    <row r="1026" spans="1:43" ht="18" customHeight="1">
      <c r="A1026" s="46"/>
      <c r="B1026" s="47"/>
      <c r="C1026" s="48"/>
      <c r="D1026" s="46"/>
      <c r="E1026" s="46"/>
      <c r="F1026" s="46"/>
      <c r="G1026" s="46"/>
      <c r="H1026" s="57" t="str">
        <f ca="1">IF(AND(COUNT(OFFSET(G1026,1-H$3,0):G1026)&lt;&gt;H$3),"",IF(AND(COUNT(OFFSET(G1026,1-H$3,0):G1026)=H$3,H1025=""),AVERAGE(OFFSET(G1026,1-H$3,0):G1026),IF(COUNT(H1025=1),H1025+2/(H$3+1)*(G1026-H1025))))</f>
        <v/>
      </c>
      <c r="I1026" s="57" t="str">
        <f ca="1">IF(AND(COUNT(OFFSET(G1026,1-I$3,0):G1026)&lt;&gt;I$3),"",IF(AND(COUNT(OFFSET(G1026,1-I$3,0):G1026)=I$3,I1025=""),AVERAGE(OFFSET(G1026,1-I$3,0):G1026),IF(COUNT(I1025=1),I1025+2/(I$3+1)*(G1026-I1025))))</f>
        <v/>
      </c>
      <c r="J1026" s="58" t="str">
        <f t="shared" ca="1" si="77"/>
        <v/>
      </c>
      <c r="K1026" s="58" t="str">
        <f ca="1">IF(AND(COUNT(OFFSET(J1026,1-K$3,0):J1026)&lt;&gt;K$3),"",IF(AND(COUNT(OFFSET(J1026,1-K$3,0):J1026)=K$3,K1025=""),AVERAGE(OFFSET(J1026,1-K$3,0):J1026),IF(COUNT(K1025=1),K1025+2/(K$3+1)*(J1026-K1025))))</f>
        <v/>
      </c>
      <c r="L1026" s="82" t="str">
        <f ca="1">IF(OR(ROW()&lt;$L$3+3,E1026=""),"",INT(AVERAGE(MAX(OFFSET(E1026,1-$L$3,0):E1026),MIN(OFFSET(F1026,1-$L$3,0):F1026))))</f>
        <v/>
      </c>
      <c r="M1026" s="82" t="str">
        <f ca="1">IF(OR(ROW()&lt;$M$3+3,E1026=""),"",INT(AVERAGE(MAX(OFFSET(E1026,1-$M$3,0):E1026),MIN(OFFSET(F1026,1-$M$3,0):F1026))))</f>
        <v/>
      </c>
      <c r="N1026" s="65" t="str">
        <f t="shared" ca="1" si="78"/>
        <v/>
      </c>
      <c r="O1026" s="102" t="str">
        <f ca="1">IF(ROW()&lt;$O$3+$N$3+3,"",IF(OFFSET(E1026,1-$N$3,0)="","",INT(AVERAGE(MAX((OFFSET(E1026,1-$O$3,0)):(OFFSET(E1026,2-($N$3+$O$3),0))),MIN((OFFSET(F1026,1-$O$3,0)):(OFFSET(F1026,2-($N$3+$O$3),0)))))))</f>
        <v/>
      </c>
      <c r="P1026" s="65" t="str">
        <f t="shared" ca="1" si="80"/>
        <v/>
      </c>
      <c r="Q1026" s="93" t="str">
        <f t="shared" ca="1" si="79"/>
        <v/>
      </c>
      <c r="R1026" s="90"/>
      <c r="S1026" s="65"/>
      <c r="T1026" s="65"/>
      <c r="U1026" s="145" t="str">
        <f ca="1">IFERROR(AVERAGE(OFFSET(G1026,1-U$3,0):G1026),"")</f>
        <v/>
      </c>
      <c r="V1026" s="85"/>
      <c r="W1026" s="93"/>
      <c r="X1026" s="146">
        <f t="shared" ca="1" si="81"/>
        <v>-1</v>
      </c>
      <c r="Y1026" s="92"/>
      <c r="Z1026" s="81"/>
      <c r="AA1026" s="65"/>
      <c r="AB1026" s="103"/>
      <c r="AC1026" s="103"/>
      <c r="AD1026" s="103"/>
      <c r="AE1026" s="65"/>
      <c r="AF1026" s="81"/>
      <c r="AG1026" s="65"/>
      <c r="AH1026" s="65"/>
      <c r="AI1026" s="81"/>
      <c r="AJ1026" s="65"/>
      <c r="AK1026" s="103"/>
      <c r="AL1026" s="103"/>
      <c r="AM1026" s="103"/>
      <c r="AN1026" s="65"/>
      <c r="AO1026" s="81"/>
      <c r="AP1026" s="65"/>
      <c r="AQ1026" s="64"/>
    </row>
    <row r="1027" spans="1:43" ht="18" customHeight="1">
      <c r="A1027" s="46"/>
      <c r="B1027" s="47"/>
      <c r="C1027" s="48"/>
      <c r="D1027" s="46"/>
      <c r="E1027" s="46"/>
      <c r="F1027" s="46"/>
      <c r="G1027" s="46"/>
      <c r="H1027" s="57" t="str">
        <f ca="1">IF(AND(COUNT(OFFSET(G1027,1-H$3,0):G1027)&lt;&gt;H$3),"",IF(AND(COUNT(OFFSET(G1027,1-H$3,0):G1027)=H$3,H1026=""),AVERAGE(OFFSET(G1027,1-H$3,0):G1027),IF(COUNT(H1026=1),H1026+2/(H$3+1)*(G1027-H1026))))</f>
        <v/>
      </c>
      <c r="I1027" s="57" t="str">
        <f ca="1">IF(AND(COUNT(OFFSET(G1027,1-I$3,0):G1027)&lt;&gt;I$3),"",IF(AND(COUNT(OFFSET(G1027,1-I$3,0):G1027)=I$3,I1026=""),AVERAGE(OFFSET(G1027,1-I$3,0):G1027),IF(COUNT(I1026=1),I1026+2/(I$3+1)*(G1027-I1026))))</f>
        <v/>
      </c>
      <c r="J1027" s="58" t="str">
        <f t="shared" ca="1" si="77"/>
        <v/>
      </c>
      <c r="K1027" s="58" t="str">
        <f ca="1">IF(AND(COUNT(OFFSET(J1027,1-K$3,0):J1027)&lt;&gt;K$3),"",IF(AND(COUNT(OFFSET(J1027,1-K$3,0):J1027)=K$3,K1026=""),AVERAGE(OFFSET(J1027,1-K$3,0):J1027),IF(COUNT(K1026=1),K1026+2/(K$3+1)*(J1027-K1026))))</f>
        <v/>
      </c>
      <c r="L1027" s="82" t="str">
        <f ca="1">IF(OR(ROW()&lt;$L$3+3,E1027=""),"",INT(AVERAGE(MAX(OFFSET(E1027,1-$L$3,0):E1027),MIN(OFFSET(F1027,1-$L$3,0):F1027))))</f>
        <v/>
      </c>
      <c r="M1027" s="82" t="str">
        <f ca="1">IF(OR(ROW()&lt;$M$3+3,E1027=""),"",INT(AVERAGE(MAX(OFFSET(E1027,1-$M$3,0):E1027),MIN(OFFSET(F1027,1-$M$3,0):F1027))))</f>
        <v/>
      </c>
      <c r="N1027" s="65" t="str">
        <f t="shared" ca="1" si="78"/>
        <v/>
      </c>
      <c r="O1027" s="102" t="str">
        <f ca="1">IF(ROW()&lt;$O$3+$N$3+3,"",IF(OFFSET(E1027,1-$N$3,0)="","",INT(AVERAGE(MAX((OFFSET(E1027,1-$O$3,0)):(OFFSET(E1027,2-($N$3+$O$3),0))),MIN((OFFSET(F1027,1-$O$3,0)):(OFFSET(F1027,2-($N$3+$O$3),0)))))))</f>
        <v/>
      </c>
      <c r="P1027" s="65" t="str">
        <f t="shared" ca="1" si="80"/>
        <v/>
      </c>
      <c r="Q1027" s="93" t="str">
        <f t="shared" ca="1" si="79"/>
        <v/>
      </c>
      <c r="R1027" s="90"/>
      <c r="S1027" s="65"/>
      <c r="T1027" s="65"/>
      <c r="U1027" s="145" t="str">
        <f ca="1">IFERROR(AVERAGE(OFFSET(G1027,1-U$3,0):G1027),"")</f>
        <v/>
      </c>
      <c r="V1027" s="85"/>
      <c r="W1027" s="93"/>
      <c r="X1027" s="146">
        <f t="shared" ca="1" si="81"/>
        <v>-1</v>
      </c>
      <c r="Y1027" s="92"/>
      <c r="Z1027" s="81"/>
      <c r="AA1027" s="65"/>
      <c r="AB1027" s="103"/>
      <c r="AC1027" s="103"/>
      <c r="AD1027" s="103"/>
      <c r="AE1027" s="65"/>
      <c r="AF1027" s="81"/>
      <c r="AG1027" s="65"/>
      <c r="AH1027" s="65"/>
      <c r="AI1027" s="81"/>
      <c r="AJ1027" s="65"/>
      <c r="AK1027" s="103"/>
      <c r="AL1027" s="103"/>
      <c r="AM1027" s="103"/>
      <c r="AN1027" s="65"/>
      <c r="AO1027" s="81"/>
      <c r="AP1027" s="65"/>
      <c r="AQ1027" s="64"/>
    </row>
    <row r="1028" spans="1:43" ht="18" customHeight="1">
      <c r="A1028" s="46"/>
      <c r="B1028" s="47"/>
      <c r="C1028" s="48"/>
      <c r="D1028" s="46"/>
      <c r="E1028" s="46"/>
      <c r="F1028" s="46"/>
      <c r="G1028" s="46"/>
      <c r="H1028" s="57" t="str">
        <f ca="1">IF(AND(COUNT(OFFSET(G1028,1-H$3,0):G1028)&lt;&gt;H$3),"",IF(AND(COUNT(OFFSET(G1028,1-H$3,0):G1028)=H$3,H1027=""),AVERAGE(OFFSET(G1028,1-H$3,0):G1028),IF(COUNT(H1027=1),H1027+2/(H$3+1)*(G1028-H1027))))</f>
        <v/>
      </c>
      <c r="I1028" s="57" t="str">
        <f ca="1">IF(AND(COUNT(OFFSET(G1028,1-I$3,0):G1028)&lt;&gt;I$3),"",IF(AND(COUNT(OFFSET(G1028,1-I$3,0):G1028)=I$3,I1027=""),AVERAGE(OFFSET(G1028,1-I$3,0):G1028),IF(COUNT(I1027=1),I1027+2/(I$3+1)*(G1028-I1027))))</f>
        <v/>
      </c>
      <c r="J1028" s="58" t="str">
        <f t="shared" ref="J1028:J1091" ca="1" si="82">IF(AND(COUNT(H1028)=1,COUNT(I1028)=1),H1028-I1028,"")</f>
        <v/>
      </c>
      <c r="K1028" s="58" t="str">
        <f ca="1">IF(AND(COUNT(OFFSET(J1028,1-K$3,0):J1028)&lt;&gt;K$3),"",IF(AND(COUNT(OFFSET(J1028,1-K$3,0):J1028)=K$3,K1027=""),AVERAGE(OFFSET(J1028,1-K$3,0):J1028),IF(COUNT(K1027=1),K1027+2/(K$3+1)*(J1028-K1027))))</f>
        <v/>
      </c>
      <c r="L1028" s="82" t="str">
        <f ca="1">IF(OR(ROW()&lt;$L$3+3,E1028=""),"",INT(AVERAGE(MAX(OFFSET(E1028,1-$L$3,0):E1028),MIN(OFFSET(F1028,1-$L$3,0):F1028))))</f>
        <v/>
      </c>
      <c r="M1028" s="82" t="str">
        <f ca="1">IF(OR(ROW()&lt;$M$3+3,E1028=""),"",INT(AVERAGE(MAX(OFFSET(E1028,1-$M$3,0):E1028),MIN(OFFSET(F1028,1-$M$3,0):F1028))))</f>
        <v/>
      </c>
      <c r="N1028" s="65" t="str">
        <f t="shared" ca="1" si="78"/>
        <v/>
      </c>
      <c r="O1028" s="102" t="str">
        <f ca="1">IF(ROW()&lt;$O$3+$N$3+3,"",IF(OFFSET(E1028,1-$N$3,0)="","",INT(AVERAGE(MAX((OFFSET(E1028,1-$O$3,0)):(OFFSET(E1028,2-($N$3+$O$3),0))),MIN((OFFSET(F1028,1-$O$3,0)):(OFFSET(F1028,2-($N$3+$O$3),0)))))))</f>
        <v/>
      </c>
      <c r="P1028" s="65" t="str">
        <f t="shared" ca="1" si="80"/>
        <v/>
      </c>
      <c r="Q1028" s="93" t="str">
        <f t="shared" ca="1" si="79"/>
        <v/>
      </c>
      <c r="R1028" s="90"/>
      <c r="S1028" s="65"/>
      <c r="T1028" s="65"/>
      <c r="U1028" s="145" t="str">
        <f ca="1">IFERROR(AVERAGE(OFFSET(G1028,1-U$3,0):G1028),"")</f>
        <v/>
      </c>
      <c r="V1028" s="85"/>
      <c r="W1028" s="93"/>
      <c r="X1028" s="146">
        <f t="shared" ca="1" si="81"/>
        <v>-1</v>
      </c>
      <c r="Y1028" s="92"/>
      <c r="Z1028" s="81"/>
      <c r="AA1028" s="65"/>
      <c r="AB1028" s="103"/>
      <c r="AC1028" s="103"/>
      <c r="AD1028" s="103"/>
      <c r="AE1028" s="65"/>
      <c r="AF1028" s="81"/>
      <c r="AG1028" s="65"/>
      <c r="AH1028" s="65"/>
      <c r="AI1028" s="81"/>
      <c r="AJ1028" s="65"/>
      <c r="AK1028" s="103"/>
      <c r="AL1028" s="103"/>
      <c r="AM1028" s="103"/>
      <c r="AN1028" s="65"/>
      <c r="AO1028" s="81"/>
      <c r="AP1028" s="65"/>
      <c r="AQ1028" s="64"/>
    </row>
    <row r="1029" spans="1:43" ht="18" customHeight="1">
      <c r="A1029" s="46"/>
      <c r="B1029" s="47"/>
      <c r="C1029" s="48"/>
      <c r="D1029" s="46"/>
      <c r="E1029" s="46"/>
      <c r="F1029" s="46"/>
      <c r="G1029" s="46"/>
      <c r="H1029" s="57" t="str">
        <f ca="1">IF(AND(COUNT(OFFSET(G1029,1-H$3,0):G1029)&lt;&gt;H$3),"",IF(AND(COUNT(OFFSET(G1029,1-H$3,0):G1029)=H$3,H1028=""),AVERAGE(OFFSET(G1029,1-H$3,0):G1029),IF(COUNT(H1028=1),H1028+2/(H$3+1)*(G1029-H1028))))</f>
        <v/>
      </c>
      <c r="I1029" s="57" t="str">
        <f ca="1">IF(AND(COUNT(OFFSET(G1029,1-I$3,0):G1029)&lt;&gt;I$3),"",IF(AND(COUNT(OFFSET(G1029,1-I$3,0):G1029)=I$3,I1028=""),AVERAGE(OFFSET(G1029,1-I$3,0):G1029),IF(COUNT(I1028=1),I1028+2/(I$3+1)*(G1029-I1028))))</f>
        <v/>
      </c>
      <c r="J1029" s="58" t="str">
        <f t="shared" ca="1" si="82"/>
        <v/>
      </c>
      <c r="K1029" s="58" t="str">
        <f ca="1">IF(AND(COUNT(OFFSET(J1029,1-K$3,0):J1029)&lt;&gt;K$3),"",IF(AND(COUNT(OFFSET(J1029,1-K$3,0):J1029)=K$3,K1028=""),AVERAGE(OFFSET(J1029,1-K$3,0):J1029),IF(COUNT(K1028=1),K1028+2/(K$3+1)*(J1029-K1028))))</f>
        <v/>
      </c>
      <c r="L1029" s="82" t="str">
        <f ca="1">IF(OR(ROW()&lt;$L$3+3,E1029=""),"",INT(AVERAGE(MAX(OFFSET(E1029,1-$L$3,0):E1029),MIN(OFFSET(F1029,1-$L$3,0):F1029))))</f>
        <v/>
      </c>
      <c r="M1029" s="82" t="str">
        <f ca="1">IF(OR(ROW()&lt;$M$3+3,E1029=""),"",INT(AVERAGE(MAX(OFFSET(E1029,1-$M$3,0):E1029),MIN(OFFSET(F1029,1-$M$3,0):F1029))))</f>
        <v/>
      </c>
      <c r="N1029" s="65" t="str">
        <f t="shared" ref="N1029:N1092" ca="1" si="83">IF(OR(ROW()&lt;$N$3+3),"",IF(OFFSET(L1029,1-$N$3,0)="","",INT(AVERAGE(OFFSET(M1029,1-$N$3,0),OFFSET(L1029,1-$N$3,0)))))</f>
        <v/>
      </c>
      <c r="O1029" s="102" t="str">
        <f ca="1">IF(ROW()&lt;$O$3+$N$3+3,"",IF(OFFSET(E1029,1-$N$3,0)="","",INT(AVERAGE(MAX((OFFSET(E1029,1-$O$3,0)):(OFFSET(E1029,2-($N$3+$O$3),0))),MIN((OFFSET(F1029,1-$O$3,0)):(OFFSET(F1029,2-($N$3+$O$3),0)))))))</f>
        <v/>
      </c>
      <c r="P1029" s="65" t="str">
        <f t="shared" ca="1" si="80"/>
        <v/>
      </c>
      <c r="Q1029" s="93" t="str">
        <f t="shared" ca="1" si="79"/>
        <v/>
      </c>
      <c r="R1029" s="90"/>
      <c r="S1029" s="65"/>
      <c r="T1029" s="65"/>
      <c r="U1029" s="145" t="str">
        <f ca="1">IFERROR(AVERAGE(OFFSET(G1029,1-U$3,0):G1029),"")</f>
        <v/>
      </c>
      <c r="V1029" s="85"/>
      <c r="W1029" s="93"/>
      <c r="X1029" s="146">
        <f t="shared" ca="1" si="81"/>
        <v>-1</v>
      </c>
      <c r="Y1029" s="92"/>
      <c r="Z1029" s="81"/>
      <c r="AA1029" s="65"/>
      <c r="AB1029" s="103"/>
      <c r="AC1029" s="103"/>
      <c r="AD1029" s="103"/>
      <c r="AE1029" s="65"/>
      <c r="AF1029" s="81"/>
      <c r="AG1029" s="65"/>
      <c r="AH1029" s="65"/>
      <c r="AI1029" s="81"/>
      <c r="AJ1029" s="65"/>
      <c r="AK1029" s="103"/>
      <c r="AL1029" s="103"/>
      <c r="AM1029" s="103"/>
      <c r="AN1029" s="65"/>
      <c r="AO1029" s="81"/>
      <c r="AP1029" s="65"/>
      <c r="AQ1029" s="64"/>
    </row>
    <row r="1030" spans="1:43" ht="18" customHeight="1">
      <c r="A1030" s="46"/>
      <c r="B1030" s="47"/>
      <c r="C1030" s="48"/>
      <c r="D1030" s="46"/>
      <c r="E1030" s="46"/>
      <c r="F1030" s="46"/>
      <c r="G1030" s="46"/>
      <c r="H1030" s="57" t="str">
        <f ca="1">IF(AND(COUNT(OFFSET(G1030,1-H$3,0):G1030)&lt;&gt;H$3),"",IF(AND(COUNT(OFFSET(G1030,1-H$3,0):G1030)=H$3,H1029=""),AVERAGE(OFFSET(G1030,1-H$3,0):G1030),IF(COUNT(H1029=1),H1029+2/(H$3+1)*(G1030-H1029))))</f>
        <v/>
      </c>
      <c r="I1030" s="57" t="str">
        <f ca="1">IF(AND(COUNT(OFFSET(G1030,1-I$3,0):G1030)&lt;&gt;I$3),"",IF(AND(COUNT(OFFSET(G1030,1-I$3,0):G1030)=I$3,I1029=""),AVERAGE(OFFSET(G1030,1-I$3,0):G1030),IF(COUNT(I1029=1),I1029+2/(I$3+1)*(G1030-I1029))))</f>
        <v/>
      </c>
      <c r="J1030" s="58" t="str">
        <f t="shared" ca="1" si="82"/>
        <v/>
      </c>
      <c r="K1030" s="58" t="str">
        <f ca="1">IF(AND(COUNT(OFFSET(J1030,1-K$3,0):J1030)&lt;&gt;K$3),"",IF(AND(COUNT(OFFSET(J1030,1-K$3,0):J1030)=K$3,K1029=""),AVERAGE(OFFSET(J1030,1-K$3,0):J1030),IF(COUNT(K1029=1),K1029+2/(K$3+1)*(J1030-K1029))))</f>
        <v/>
      </c>
      <c r="L1030" s="82" t="str">
        <f ca="1">IF(OR(ROW()&lt;$L$3+3,E1030=""),"",INT(AVERAGE(MAX(OFFSET(E1030,1-$L$3,0):E1030),MIN(OFFSET(F1030,1-$L$3,0):F1030))))</f>
        <v/>
      </c>
      <c r="M1030" s="82" t="str">
        <f ca="1">IF(OR(ROW()&lt;$M$3+3,E1030=""),"",INT(AVERAGE(MAX(OFFSET(E1030,1-$M$3,0):E1030),MIN(OFFSET(F1030,1-$M$3,0):F1030))))</f>
        <v/>
      </c>
      <c r="N1030" s="65" t="str">
        <f t="shared" ca="1" si="83"/>
        <v/>
      </c>
      <c r="O1030" s="102" t="str">
        <f ca="1">IF(ROW()&lt;$O$3+$N$3+3,"",IF(OFFSET(E1030,1-$N$3,0)="","",INT(AVERAGE(MAX((OFFSET(E1030,1-$O$3,0)):(OFFSET(E1030,2-($N$3+$O$3),0))),MIN((OFFSET(F1030,1-$O$3,0)):(OFFSET(F1030,2-($N$3+$O$3),0)))))))</f>
        <v/>
      </c>
      <c r="P1030" s="65" t="str">
        <f t="shared" ca="1" si="80"/>
        <v/>
      </c>
      <c r="Q1030" s="93" t="str">
        <f t="shared" ca="1" si="79"/>
        <v/>
      </c>
      <c r="R1030" s="90"/>
      <c r="S1030" s="65"/>
      <c r="T1030" s="65"/>
      <c r="U1030" s="145" t="str">
        <f ca="1">IFERROR(AVERAGE(OFFSET(G1030,1-U$3,0):G1030),"")</f>
        <v/>
      </c>
      <c r="V1030" s="85"/>
      <c r="W1030" s="93"/>
      <c r="X1030" s="146">
        <f t="shared" ca="1" si="81"/>
        <v>-1</v>
      </c>
      <c r="Y1030" s="92"/>
      <c r="Z1030" s="81"/>
      <c r="AA1030" s="65"/>
      <c r="AB1030" s="103"/>
      <c r="AC1030" s="103"/>
      <c r="AD1030" s="103"/>
      <c r="AE1030" s="65"/>
      <c r="AF1030" s="81"/>
      <c r="AG1030" s="65"/>
      <c r="AH1030" s="65"/>
      <c r="AI1030" s="81"/>
      <c r="AJ1030" s="65"/>
      <c r="AK1030" s="103"/>
      <c r="AL1030" s="103"/>
      <c r="AM1030" s="103"/>
      <c r="AN1030" s="65"/>
      <c r="AO1030" s="81"/>
      <c r="AP1030" s="65"/>
      <c r="AQ1030" s="64"/>
    </row>
    <row r="1031" spans="1:43" ht="18" customHeight="1">
      <c r="A1031" s="46"/>
      <c r="B1031" s="47"/>
      <c r="C1031" s="48"/>
      <c r="D1031" s="46"/>
      <c r="E1031" s="46"/>
      <c r="F1031" s="46"/>
      <c r="G1031" s="46"/>
      <c r="H1031" s="57" t="str">
        <f ca="1">IF(AND(COUNT(OFFSET(G1031,1-H$3,0):G1031)&lt;&gt;H$3),"",IF(AND(COUNT(OFFSET(G1031,1-H$3,0):G1031)=H$3,H1030=""),AVERAGE(OFFSET(G1031,1-H$3,0):G1031),IF(COUNT(H1030=1),H1030+2/(H$3+1)*(G1031-H1030))))</f>
        <v/>
      </c>
      <c r="I1031" s="57" t="str">
        <f ca="1">IF(AND(COUNT(OFFSET(G1031,1-I$3,0):G1031)&lt;&gt;I$3),"",IF(AND(COUNT(OFFSET(G1031,1-I$3,0):G1031)=I$3,I1030=""),AVERAGE(OFFSET(G1031,1-I$3,0):G1031),IF(COUNT(I1030=1),I1030+2/(I$3+1)*(G1031-I1030))))</f>
        <v/>
      </c>
      <c r="J1031" s="58" t="str">
        <f t="shared" ca="1" si="82"/>
        <v/>
      </c>
      <c r="K1031" s="58" t="str">
        <f ca="1">IF(AND(COUNT(OFFSET(J1031,1-K$3,0):J1031)&lt;&gt;K$3),"",IF(AND(COUNT(OFFSET(J1031,1-K$3,0):J1031)=K$3,K1030=""),AVERAGE(OFFSET(J1031,1-K$3,0):J1031),IF(COUNT(K1030=1),K1030+2/(K$3+1)*(J1031-K1030))))</f>
        <v/>
      </c>
      <c r="L1031" s="82" t="str">
        <f ca="1">IF(OR(ROW()&lt;$L$3+3,E1031=""),"",INT(AVERAGE(MAX(OFFSET(E1031,1-$L$3,0):E1031),MIN(OFFSET(F1031,1-$L$3,0):F1031))))</f>
        <v/>
      </c>
      <c r="M1031" s="82" t="str">
        <f ca="1">IF(OR(ROW()&lt;$M$3+3,E1031=""),"",INT(AVERAGE(MAX(OFFSET(E1031,1-$M$3,0):E1031),MIN(OFFSET(F1031,1-$M$3,0):F1031))))</f>
        <v/>
      </c>
      <c r="N1031" s="65" t="str">
        <f t="shared" ca="1" si="83"/>
        <v/>
      </c>
      <c r="O1031" s="102" t="str">
        <f ca="1">IF(ROW()&lt;$O$3+$N$3+3,"",IF(OFFSET(E1031,1-$N$3,0)="","",INT(AVERAGE(MAX((OFFSET(E1031,1-$O$3,0)):(OFFSET(E1031,2-($N$3+$O$3),0))),MIN((OFFSET(F1031,1-$O$3,0)):(OFFSET(F1031,2-($N$3+$O$3),0)))))))</f>
        <v/>
      </c>
      <c r="P1031" s="65" t="str">
        <f t="shared" ca="1" si="80"/>
        <v/>
      </c>
      <c r="Q1031" s="93" t="str">
        <f t="shared" ca="1" si="79"/>
        <v/>
      </c>
      <c r="R1031" s="90"/>
      <c r="S1031" s="65"/>
      <c r="T1031" s="65"/>
      <c r="U1031" s="145" t="str">
        <f ca="1">IFERROR(AVERAGE(OFFSET(G1031,1-U$3,0):G1031),"")</f>
        <v/>
      </c>
      <c r="V1031" s="85"/>
      <c r="W1031" s="93"/>
      <c r="X1031" s="146">
        <f t="shared" ca="1" si="81"/>
        <v>-1</v>
      </c>
      <c r="Y1031" s="92"/>
      <c r="Z1031" s="81"/>
      <c r="AA1031" s="65"/>
      <c r="AB1031" s="103"/>
      <c r="AC1031" s="103"/>
      <c r="AD1031" s="103"/>
      <c r="AE1031" s="65"/>
      <c r="AF1031" s="81"/>
      <c r="AG1031" s="65"/>
      <c r="AH1031" s="65"/>
      <c r="AI1031" s="81"/>
      <c r="AJ1031" s="65"/>
      <c r="AK1031" s="103"/>
      <c r="AL1031" s="103"/>
      <c r="AM1031" s="103"/>
      <c r="AN1031" s="65"/>
      <c r="AO1031" s="81"/>
      <c r="AP1031" s="65"/>
      <c r="AQ1031" s="64"/>
    </row>
    <row r="1032" spans="1:43" ht="18" customHeight="1">
      <c r="A1032" s="46"/>
      <c r="B1032" s="47"/>
      <c r="C1032" s="48"/>
      <c r="D1032" s="46"/>
      <c r="E1032" s="46"/>
      <c r="F1032" s="46"/>
      <c r="G1032" s="46"/>
      <c r="H1032" s="57" t="str">
        <f ca="1">IF(AND(COUNT(OFFSET(G1032,1-H$3,0):G1032)&lt;&gt;H$3),"",IF(AND(COUNT(OFFSET(G1032,1-H$3,0):G1032)=H$3,H1031=""),AVERAGE(OFFSET(G1032,1-H$3,0):G1032),IF(COUNT(H1031=1),H1031+2/(H$3+1)*(G1032-H1031))))</f>
        <v/>
      </c>
      <c r="I1032" s="57" t="str">
        <f ca="1">IF(AND(COUNT(OFFSET(G1032,1-I$3,0):G1032)&lt;&gt;I$3),"",IF(AND(COUNT(OFFSET(G1032,1-I$3,0):G1032)=I$3,I1031=""),AVERAGE(OFFSET(G1032,1-I$3,0):G1032),IF(COUNT(I1031=1),I1031+2/(I$3+1)*(G1032-I1031))))</f>
        <v/>
      </c>
      <c r="J1032" s="58" t="str">
        <f t="shared" ca="1" si="82"/>
        <v/>
      </c>
      <c r="K1032" s="58" t="str">
        <f ca="1">IF(AND(COUNT(OFFSET(J1032,1-K$3,0):J1032)&lt;&gt;K$3),"",IF(AND(COUNT(OFFSET(J1032,1-K$3,0):J1032)=K$3,K1031=""),AVERAGE(OFFSET(J1032,1-K$3,0):J1032),IF(COUNT(K1031=1),K1031+2/(K$3+1)*(J1032-K1031))))</f>
        <v/>
      </c>
      <c r="L1032" s="82" t="str">
        <f ca="1">IF(OR(ROW()&lt;$L$3+3,E1032=""),"",INT(AVERAGE(MAX(OFFSET(E1032,1-$L$3,0):E1032),MIN(OFFSET(F1032,1-$L$3,0):F1032))))</f>
        <v/>
      </c>
      <c r="M1032" s="82" t="str">
        <f ca="1">IF(OR(ROW()&lt;$M$3+3,E1032=""),"",INT(AVERAGE(MAX(OFFSET(E1032,1-$M$3,0):E1032),MIN(OFFSET(F1032,1-$M$3,0):F1032))))</f>
        <v/>
      </c>
      <c r="N1032" s="65" t="str">
        <f t="shared" ca="1" si="83"/>
        <v/>
      </c>
      <c r="O1032" s="102" t="str">
        <f ca="1">IF(ROW()&lt;$O$3+$N$3+3,"",IF(OFFSET(E1032,1-$N$3,0)="","",INT(AVERAGE(MAX((OFFSET(E1032,1-$O$3,0)):(OFFSET(E1032,2-($N$3+$O$3),0))),MIN((OFFSET(F1032,1-$O$3,0)):(OFFSET(F1032,2-($N$3+$O$3),0)))))))</f>
        <v/>
      </c>
      <c r="P1032" s="65" t="str">
        <f t="shared" ca="1" si="80"/>
        <v/>
      </c>
      <c r="Q1032" s="93" t="str">
        <f t="shared" ca="1" si="79"/>
        <v/>
      </c>
      <c r="R1032" s="90"/>
      <c r="S1032" s="65"/>
      <c r="T1032" s="65"/>
      <c r="U1032" s="145" t="str">
        <f ca="1">IFERROR(AVERAGE(OFFSET(G1032,1-U$3,0):G1032),"")</f>
        <v/>
      </c>
      <c r="V1032" s="85"/>
      <c r="W1032" s="93"/>
      <c r="X1032" s="146">
        <f t="shared" ca="1" si="81"/>
        <v>-1</v>
      </c>
      <c r="Y1032" s="92"/>
      <c r="Z1032" s="81"/>
      <c r="AA1032" s="65"/>
      <c r="AB1032" s="103"/>
      <c r="AC1032" s="103"/>
      <c r="AD1032" s="103"/>
      <c r="AE1032" s="65"/>
      <c r="AF1032" s="81"/>
      <c r="AG1032" s="65"/>
      <c r="AH1032" s="65"/>
      <c r="AI1032" s="81"/>
      <c r="AJ1032" s="65"/>
      <c r="AK1032" s="103"/>
      <c r="AL1032" s="103"/>
      <c r="AM1032" s="103"/>
      <c r="AN1032" s="65"/>
      <c r="AO1032" s="81"/>
      <c r="AP1032" s="65"/>
      <c r="AQ1032" s="64"/>
    </row>
    <row r="1033" spans="1:43" ht="18" customHeight="1">
      <c r="A1033" s="46"/>
      <c r="B1033" s="47"/>
      <c r="C1033" s="48"/>
      <c r="D1033" s="46"/>
      <c r="E1033" s="46"/>
      <c r="F1033" s="46"/>
      <c r="G1033" s="46"/>
      <c r="H1033" s="57" t="str">
        <f ca="1">IF(AND(COUNT(OFFSET(G1033,1-H$3,0):G1033)&lt;&gt;H$3),"",IF(AND(COUNT(OFFSET(G1033,1-H$3,0):G1033)=H$3,H1032=""),AVERAGE(OFFSET(G1033,1-H$3,0):G1033),IF(COUNT(H1032=1),H1032+2/(H$3+1)*(G1033-H1032))))</f>
        <v/>
      </c>
      <c r="I1033" s="57" t="str">
        <f ca="1">IF(AND(COUNT(OFFSET(G1033,1-I$3,0):G1033)&lt;&gt;I$3),"",IF(AND(COUNT(OFFSET(G1033,1-I$3,0):G1033)=I$3,I1032=""),AVERAGE(OFFSET(G1033,1-I$3,0):G1033),IF(COUNT(I1032=1),I1032+2/(I$3+1)*(G1033-I1032))))</f>
        <v/>
      </c>
      <c r="J1033" s="58" t="str">
        <f t="shared" ca="1" si="82"/>
        <v/>
      </c>
      <c r="K1033" s="58" t="str">
        <f ca="1">IF(AND(COUNT(OFFSET(J1033,1-K$3,0):J1033)&lt;&gt;K$3),"",IF(AND(COUNT(OFFSET(J1033,1-K$3,0):J1033)=K$3,K1032=""),AVERAGE(OFFSET(J1033,1-K$3,0):J1033),IF(COUNT(K1032=1),K1032+2/(K$3+1)*(J1033-K1032))))</f>
        <v/>
      </c>
      <c r="L1033" s="82" t="str">
        <f ca="1">IF(OR(ROW()&lt;$L$3+3,E1033=""),"",INT(AVERAGE(MAX(OFFSET(E1033,1-$L$3,0):E1033),MIN(OFFSET(F1033,1-$L$3,0):F1033))))</f>
        <v/>
      </c>
      <c r="M1033" s="82" t="str">
        <f ca="1">IF(OR(ROW()&lt;$M$3+3,E1033=""),"",INT(AVERAGE(MAX(OFFSET(E1033,1-$M$3,0):E1033),MIN(OFFSET(F1033,1-$M$3,0):F1033))))</f>
        <v/>
      </c>
      <c r="N1033" s="65" t="str">
        <f t="shared" ca="1" si="83"/>
        <v/>
      </c>
      <c r="O1033" s="102" t="str">
        <f ca="1">IF(ROW()&lt;$O$3+$N$3+3,"",IF(OFFSET(E1033,1-$N$3,0)="","",INT(AVERAGE(MAX((OFFSET(E1033,1-$O$3,0)):(OFFSET(E1033,2-($N$3+$O$3),0))),MIN((OFFSET(F1033,1-$O$3,0)):(OFFSET(F1033,2-($N$3+$O$3),0)))))))</f>
        <v/>
      </c>
      <c r="P1033" s="65" t="str">
        <f t="shared" ca="1" si="80"/>
        <v/>
      </c>
      <c r="Q1033" s="93" t="str">
        <f t="shared" ca="1" si="79"/>
        <v/>
      </c>
      <c r="R1033" s="90"/>
      <c r="S1033" s="65"/>
      <c r="T1033" s="65"/>
      <c r="U1033" s="145" t="str">
        <f ca="1">IFERROR(AVERAGE(OFFSET(G1033,1-U$3,0):G1033),"")</f>
        <v/>
      </c>
      <c r="V1033" s="85"/>
      <c r="W1033" s="93"/>
      <c r="X1033" s="146">
        <f t="shared" ca="1" si="81"/>
        <v>-1</v>
      </c>
      <c r="Y1033" s="92"/>
      <c r="Z1033" s="81"/>
      <c r="AA1033" s="65"/>
      <c r="AB1033" s="103"/>
      <c r="AC1033" s="103"/>
      <c r="AD1033" s="103"/>
      <c r="AE1033" s="65"/>
      <c r="AF1033" s="81"/>
      <c r="AG1033" s="65"/>
      <c r="AH1033" s="65"/>
      <c r="AI1033" s="81"/>
      <c r="AJ1033" s="65"/>
      <c r="AK1033" s="103"/>
      <c r="AL1033" s="103"/>
      <c r="AM1033" s="103"/>
      <c r="AN1033" s="65"/>
      <c r="AO1033" s="81"/>
      <c r="AP1033" s="65"/>
      <c r="AQ1033" s="64"/>
    </row>
    <row r="1034" spans="1:43" ht="18" customHeight="1">
      <c r="A1034" s="46"/>
      <c r="B1034" s="47"/>
      <c r="C1034" s="48"/>
      <c r="D1034" s="46"/>
      <c r="E1034" s="46"/>
      <c r="F1034" s="46"/>
      <c r="G1034" s="46"/>
      <c r="H1034" s="57" t="str">
        <f ca="1">IF(AND(COUNT(OFFSET(G1034,1-H$3,0):G1034)&lt;&gt;H$3),"",IF(AND(COUNT(OFFSET(G1034,1-H$3,0):G1034)=H$3,H1033=""),AVERAGE(OFFSET(G1034,1-H$3,0):G1034),IF(COUNT(H1033=1),H1033+2/(H$3+1)*(G1034-H1033))))</f>
        <v/>
      </c>
      <c r="I1034" s="57" t="str">
        <f ca="1">IF(AND(COUNT(OFFSET(G1034,1-I$3,0):G1034)&lt;&gt;I$3),"",IF(AND(COUNT(OFFSET(G1034,1-I$3,0):G1034)=I$3,I1033=""),AVERAGE(OFFSET(G1034,1-I$3,0):G1034),IF(COUNT(I1033=1),I1033+2/(I$3+1)*(G1034-I1033))))</f>
        <v/>
      </c>
      <c r="J1034" s="58" t="str">
        <f t="shared" ca="1" si="82"/>
        <v/>
      </c>
      <c r="K1034" s="58" t="str">
        <f ca="1">IF(AND(COUNT(OFFSET(J1034,1-K$3,0):J1034)&lt;&gt;K$3),"",IF(AND(COUNT(OFFSET(J1034,1-K$3,0):J1034)=K$3,K1033=""),AVERAGE(OFFSET(J1034,1-K$3,0):J1034),IF(COUNT(K1033=1),K1033+2/(K$3+1)*(J1034-K1033))))</f>
        <v/>
      </c>
      <c r="L1034" s="82" t="str">
        <f ca="1">IF(OR(ROW()&lt;$L$3+3,E1034=""),"",INT(AVERAGE(MAX(OFFSET(E1034,1-$L$3,0):E1034),MIN(OFFSET(F1034,1-$L$3,0):F1034))))</f>
        <v/>
      </c>
      <c r="M1034" s="82" t="str">
        <f ca="1">IF(OR(ROW()&lt;$M$3+3,E1034=""),"",INT(AVERAGE(MAX(OFFSET(E1034,1-$M$3,0):E1034),MIN(OFFSET(F1034,1-$M$3,0):F1034))))</f>
        <v/>
      </c>
      <c r="N1034" s="65" t="str">
        <f t="shared" ca="1" si="83"/>
        <v/>
      </c>
      <c r="O1034" s="102" t="str">
        <f ca="1">IF(ROW()&lt;$O$3+$N$3+3,"",IF(OFFSET(E1034,1-$N$3,0)="","",INT(AVERAGE(MAX((OFFSET(E1034,1-$O$3,0)):(OFFSET(E1034,2-($N$3+$O$3),0))),MIN((OFFSET(F1034,1-$O$3,0)):(OFFSET(F1034,2-($N$3+$O$3),0)))))))</f>
        <v/>
      </c>
      <c r="P1034" s="65" t="str">
        <f t="shared" ca="1" si="80"/>
        <v/>
      </c>
      <c r="Q1034" s="93" t="str">
        <f t="shared" ca="1" si="79"/>
        <v/>
      </c>
      <c r="R1034" s="90"/>
      <c r="S1034" s="65"/>
      <c r="T1034" s="65"/>
      <c r="U1034" s="145" t="str">
        <f ca="1">IFERROR(AVERAGE(OFFSET(G1034,1-U$3,0):G1034),"")</f>
        <v/>
      </c>
      <c r="V1034" s="85"/>
      <c r="W1034" s="93"/>
      <c r="X1034" s="146">
        <f t="shared" ca="1" si="81"/>
        <v>-1</v>
      </c>
      <c r="Y1034" s="92"/>
      <c r="Z1034" s="81"/>
      <c r="AA1034" s="65"/>
      <c r="AB1034" s="103"/>
      <c r="AC1034" s="103"/>
      <c r="AD1034" s="103"/>
      <c r="AE1034" s="65"/>
      <c r="AF1034" s="81"/>
      <c r="AG1034" s="65"/>
      <c r="AH1034" s="65"/>
      <c r="AI1034" s="81"/>
      <c r="AJ1034" s="65"/>
      <c r="AK1034" s="103"/>
      <c r="AL1034" s="103"/>
      <c r="AM1034" s="103"/>
      <c r="AN1034" s="65"/>
      <c r="AO1034" s="81"/>
      <c r="AP1034" s="65"/>
      <c r="AQ1034" s="64"/>
    </row>
    <row r="1035" spans="1:43" ht="18" customHeight="1">
      <c r="A1035" s="46"/>
      <c r="B1035" s="47"/>
      <c r="C1035" s="48"/>
      <c r="D1035" s="46"/>
      <c r="E1035" s="46"/>
      <c r="F1035" s="46"/>
      <c r="G1035" s="46"/>
      <c r="H1035" s="57" t="str">
        <f ca="1">IF(AND(COUNT(OFFSET(G1035,1-H$3,0):G1035)&lt;&gt;H$3),"",IF(AND(COUNT(OFFSET(G1035,1-H$3,0):G1035)=H$3,H1034=""),AVERAGE(OFFSET(G1035,1-H$3,0):G1035),IF(COUNT(H1034=1),H1034+2/(H$3+1)*(G1035-H1034))))</f>
        <v/>
      </c>
      <c r="I1035" s="57" t="str">
        <f ca="1">IF(AND(COUNT(OFFSET(G1035,1-I$3,0):G1035)&lt;&gt;I$3),"",IF(AND(COUNT(OFFSET(G1035,1-I$3,0):G1035)=I$3,I1034=""),AVERAGE(OFFSET(G1035,1-I$3,0):G1035),IF(COUNT(I1034=1),I1034+2/(I$3+1)*(G1035-I1034))))</f>
        <v/>
      </c>
      <c r="J1035" s="58" t="str">
        <f t="shared" ca="1" si="82"/>
        <v/>
      </c>
      <c r="K1035" s="58" t="str">
        <f ca="1">IF(AND(COUNT(OFFSET(J1035,1-K$3,0):J1035)&lt;&gt;K$3),"",IF(AND(COUNT(OFFSET(J1035,1-K$3,0):J1035)=K$3,K1034=""),AVERAGE(OFFSET(J1035,1-K$3,0):J1035),IF(COUNT(K1034=1),K1034+2/(K$3+1)*(J1035-K1034))))</f>
        <v/>
      </c>
      <c r="L1035" s="82" t="str">
        <f ca="1">IF(OR(ROW()&lt;$L$3+3,E1035=""),"",INT(AVERAGE(MAX(OFFSET(E1035,1-$L$3,0):E1035),MIN(OFFSET(F1035,1-$L$3,0):F1035))))</f>
        <v/>
      </c>
      <c r="M1035" s="82" t="str">
        <f ca="1">IF(OR(ROW()&lt;$M$3+3,E1035=""),"",INT(AVERAGE(MAX(OFFSET(E1035,1-$M$3,0):E1035),MIN(OFFSET(F1035,1-$M$3,0):F1035))))</f>
        <v/>
      </c>
      <c r="N1035" s="65" t="str">
        <f t="shared" ca="1" si="83"/>
        <v/>
      </c>
      <c r="O1035" s="102" t="str">
        <f ca="1">IF(ROW()&lt;$O$3+$N$3+3,"",IF(OFFSET(E1035,1-$N$3,0)="","",INT(AVERAGE(MAX((OFFSET(E1035,1-$O$3,0)):(OFFSET(E1035,2-($N$3+$O$3),0))),MIN((OFFSET(F1035,1-$O$3,0)):(OFFSET(F1035,2-($N$3+$O$3),0)))))))</f>
        <v/>
      </c>
      <c r="P1035" s="65" t="str">
        <f t="shared" ca="1" si="80"/>
        <v/>
      </c>
      <c r="Q1035" s="93" t="str">
        <f t="shared" ca="1" si="79"/>
        <v/>
      </c>
      <c r="R1035" s="90"/>
      <c r="S1035" s="65"/>
      <c r="T1035" s="65"/>
      <c r="U1035" s="145" t="str">
        <f ca="1">IFERROR(AVERAGE(OFFSET(G1035,1-U$3,0):G1035),"")</f>
        <v/>
      </c>
      <c r="V1035" s="85"/>
      <c r="W1035" s="93"/>
      <c r="X1035" s="146">
        <f t="shared" ca="1" si="81"/>
        <v>-1</v>
      </c>
      <c r="Y1035" s="92"/>
      <c r="Z1035" s="81"/>
      <c r="AA1035" s="65"/>
      <c r="AB1035" s="103"/>
      <c r="AC1035" s="103"/>
      <c r="AD1035" s="103"/>
      <c r="AE1035" s="65"/>
      <c r="AF1035" s="81"/>
      <c r="AG1035" s="65"/>
      <c r="AH1035" s="65"/>
      <c r="AI1035" s="81"/>
      <c r="AJ1035" s="65"/>
      <c r="AK1035" s="103"/>
      <c r="AL1035" s="103"/>
      <c r="AM1035" s="103"/>
      <c r="AN1035" s="65"/>
      <c r="AO1035" s="81"/>
      <c r="AP1035" s="65"/>
      <c r="AQ1035" s="64"/>
    </row>
    <row r="1036" spans="1:43" ht="18" customHeight="1">
      <c r="A1036" s="46"/>
      <c r="B1036" s="47"/>
      <c r="C1036" s="48"/>
      <c r="D1036" s="46"/>
      <c r="E1036" s="46"/>
      <c r="F1036" s="46"/>
      <c r="G1036" s="46"/>
      <c r="H1036" s="57" t="str">
        <f ca="1">IF(AND(COUNT(OFFSET(G1036,1-H$3,0):G1036)&lt;&gt;H$3),"",IF(AND(COUNT(OFFSET(G1036,1-H$3,0):G1036)=H$3,H1035=""),AVERAGE(OFFSET(G1036,1-H$3,0):G1036),IF(COUNT(H1035=1),H1035+2/(H$3+1)*(G1036-H1035))))</f>
        <v/>
      </c>
      <c r="I1036" s="57" t="str">
        <f ca="1">IF(AND(COUNT(OFFSET(G1036,1-I$3,0):G1036)&lt;&gt;I$3),"",IF(AND(COUNT(OFFSET(G1036,1-I$3,0):G1036)=I$3,I1035=""),AVERAGE(OFFSET(G1036,1-I$3,0):G1036),IF(COUNT(I1035=1),I1035+2/(I$3+1)*(G1036-I1035))))</f>
        <v/>
      </c>
      <c r="J1036" s="58" t="str">
        <f t="shared" ca="1" si="82"/>
        <v/>
      </c>
      <c r="K1036" s="58" t="str">
        <f ca="1">IF(AND(COUNT(OFFSET(J1036,1-K$3,0):J1036)&lt;&gt;K$3),"",IF(AND(COUNT(OFFSET(J1036,1-K$3,0):J1036)=K$3,K1035=""),AVERAGE(OFFSET(J1036,1-K$3,0):J1036),IF(COUNT(K1035=1),K1035+2/(K$3+1)*(J1036-K1035))))</f>
        <v/>
      </c>
      <c r="L1036" s="82" t="str">
        <f ca="1">IF(OR(ROW()&lt;$L$3+3,E1036=""),"",INT(AVERAGE(MAX(OFFSET(E1036,1-$L$3,0):E1036),MIN(OFFSET(F1036,1-$L$3,0):F1036))))</f>
        <v/>
      </c>
      <c r="M1036" s="82" t="str">
        <f ca="1">IF(OR(ROW()&lt;$M$3+3,E1036=""),"",INT(AVERAGE(MAX(OFFSET(E1036,1-$M$3,0):E1036),MIN(OFFSET(F1036,1-$M$3,0):F1036))))</f>
        <v/>
      </c>
      <c r="N1036" s="65" t="str">
        <f t="shared" ca="1" si="83"/>
        <v/>
      </c>
      <c r="O1036" s="102" t="str">
        <f ca="1">IF(ROW()&lt;$O$3+$N$3+3,"",IF(OFFSET(E1036,1-$N$3,0)="","",INT(AVERAGE(MAX((OFFSET(E1036,1-$O$3,0)):(OFFSET(E1036,2-($N$3+$O$3),0))),MIN((OFFSET(F1036,1-$O$3,0)):(OFFSET(F1036,2-($N$3+$O$3),0)))))))</f>
        <v/>
      </c>
      <c r="P1036" s="65" t="str">
        <f t="shared" ca="1" si="80"/>
        <v/>
      </c>
      <c r="Q1036" s="93" t="str">
        <f t="shared" ca="1" si="79"/>
        <v/>
      </c>
      <c r="R1036" s="90"/>
      <c r="S1036" s="65"/>
      <c r="T1036" s="65"/>
      <c r="U1036" s="145" t="str">
        <f ca="1">IFERROR(AVERAGE(OFFSET(G1036,1-U$3,0):G1036),"")</f>
        <v/>
      </c>
      <c r="V1036" s="85"/>
      <c r="W1036" s="93"/>
      <c r="X1036" s="146">
        <f t="shared" ca="1" si="81"/>
        <v>-1</v>
      </c>
      <c r="Y1036" s="92"/>
      <c r="Z1036" s="81"/>
      <c r="AA1036" s="65"/>
      <c r="AB1036" s="103"/>
      <c r="AC1036" s="103"/>
      <c r="AD1036" s="103"/>
      <c r="AE1036" s="65"/>
      <c r="AF1036" s="81"/>
      <c r="AG1036" s="65"/>
      <c r="AH1036" s="65"/>
      <c r="AI1036" s="81"/>
      <c r="AJ1036" s="65"/>
      <c r="AK1036" s="103"/>
      <c r="AL1036" s="103"/>
      <c r="AM1036" s="103"/>
      <c r="AN1036" s="65"/>
      <c r="AO1036" s="81"/>
      <c r="AP1036" s="65"/>
      <c r="AQ1036" s="64"/>
    </row>
    <row r="1037" spans="1:43" ht="18" customHeight="1">
      <c r="A1037" s="46"/>
      <c r="B1037" s="47"/>
      <c r="C1037" s="48"/>
      <c r="D1037" s="46"/>
      <c r="E1037" s="46"/>
      <c r="F1037" s="46"/>
      <c r="G1037" s="46"/>
      <c r="H1037" s="57" t="str">
        <f ca="1">IF(AND(COUNT(OFFSET(G1037,1-H$3,0):G1037)&lt;&gt;H$3),"",IF(AND(COUNT(OFFSET(G1037,1-H$3,0):G1037)=H$3,H1036=""),AVERAGE(OFFSET(G1037,1-H$3,0):G1037),IF(COUNT(H1036=1),H1036+2/(H$3+1)*(G1037-H1036))))</f>
        <v/>
      </c>
      <c r="I1037" s="57" t="str">
        <f ca="1">IF(AND(COUNT(OFFSET(G1037,1-I$3,0):G1037)&lt;&gt;I$3),"",IF(AND(COUNT(OFFSET(G1037,1-I$3,0):G1037)=I$3,I1036=""),AVERAGE(OFFSET(G1037,1-I$3,0):G1037),IF(COUNT(I1036=1),I1036+2/(I$3+1)*(G1037-I1036))))</f>
        <v/>
      </c>
      <c r="J1037" s="58" t="str">
        <f t="shared" ca="1" si="82"/>
        <v/>
      </c>
      <c r="K1037" s="58" t="str">
        <f ca="1">IF(AND(COUNT(OFFSET(J1037,1-K$3,0):J1037)&lt;&gt;K$3),"",IF(AND(COUNT(OFFSET(J1037,1-K$3,0):J1037)=K$3,K1036=""),AVERAGE(OFFSET(J1037,1-K$3,0):J1037),IF(COUNT(K1036=1),K1036+2/(K$3+1)*(J1037-K1036))))</f>
        <v/>
      </c>
      <c r="L1037" s="82" t="str">
        <f ca="1">IF(OR(ROW()&lt;$L$3+3,E1037=""),"",INT(AVERAGE(MAX(OFFSET(E1037,1-$L$3,0):E1037),MIN(OFFSET(F1037,1-$L$3,0):F1037))))</f>
        <v/>
      </c>
      <c r="M1037" s="82" t="str">
        <f ca="1">IF(OR(ROW()&lt;$M$3+3,E1037=""),"",INT(AVERAGE(MAX(OFFSET(E1037,1-$M$3,0):E1037),MIN(OFFSET(F1037,1-$M$3,0):F1037))))</f>
        <v/>
      </c>
      <c r="N1037" s="65" t="str">
        <f t="shared" ca="1" si="83"/>
        <v/>
      </c>
      <c r="O1037" s="102" t="str">
        <f ca="1">IF(ROW()&lt;$O$3+$N$3+3,"",IF(OFFSET(E1037,1-$N$3,0)="","",INT(AVERAGE(MAX((OFFSET(E1037,1-$O$3,0)):(OFFSET(E1037,2-($N$3+$O$3),0))),MIN((OFFSET(F1037,1-$O$3,0)):(OFFSET(F1037,2-($N$3+$O$3),0)))))))</f>
        <v/>
      </c>
      <c r="P1037" s="65" t="str">
        <f t="shared" ca="1" si="80"/>
        <v/>
      </c>
      <c r="Q1037" s="93" t="str">
        <f t="shared" ca="1" si="79"/>
        <v/>
      </c>
      <c r="R1037" s="90"/>
      <c r="S1037" s="65"/>
      <c r="T1037" s="65"/>
      <c r="U1037" s="145" t="str">
        <f ca="1">IFERROR(AVERAGE(OFFSET(G1037,1-U$3,0):G1037),"")</f>
        <v/>
      </c>
      <c r="V1037" s="85"/>
      <c r="W1037" s="93"/>
      <c r="X1037" s="146">
        <f t="shared" ca="1" si="81"/>
        <v>-1</v>
      </c>
      <c r="Y1037" s="92"/>
      <c r="Z1037" s="81"/>
      <c r="AA1037" s="65"/>
      <c r="AB1037" s="103"/>
      <c r="AC1037" s="103"/>
      <c r="AD1037" s="103"/>
      <c r="AE1037" s="65"/>
      <c r="AF1037" s="81"/>
      <c r="AG1037" s="65"/>
      <c r="AH1037" s="65"/>
      <c r="AI1037" s="81"/>
      <c r="AJ1037" s="65"/>
      <c r="AK1037" s="103"/>
      <c r="AL1037" s="103"/>
      <c r="AM1037" s="103"/>
      <c r="AN1037" s="65"/>
      <c r="AO1037" s="81"/>
      <c r="AP1037" s="65"/>
      <c r="AQ1037" s="64"/>
    </row>
    <row r="1038" spans="1:43" ht="18" customHeight="1">
      <c r="A1038" s="46"/>
      <c r="B1038" s="47"/>
      <c r="C1038" s="48"/>
      <c r="D1038" s="46"/>
      <c r="E1038" s="46"/>
      <c r="F1038" s="46"/>
      <c r="G1038" s="46"/>
      <c r="H1038" s="57" t="str">
        <f ca="1">IF(AND(COUNT(OFFSET(G1038,1-H$3,0):G1038)&lt;&gt;H$3),"",IF(AND(COUNT(OFFSET(G1038,1-H$3,0):G1038)=H$3,H1037=""),AVERAGE(OFFSET(G1038,1-H$3,0):G1038),IF(COUNT(H1037=1),H1037+2/(H$3+1)*(G1038-H1037))))</f>
        <v/>
      </c>
      <c r="I1038" s="57" t="str">
        <f ca="1">IF(AND(COUNT(OFFSET(G1038,1-I$3,0):G1038)&lt;&gt;I$3),"",IF(AND(COUNT(OFFSET(G1038,1-I$3,0):G1038)=I$3,I1037=""),AVERAGE(OFFSET(G1038,1-I$3,0):G1038),IF(COUNT(I1037=1),I1037+2/(I$3+1)*(G1038-I1037))))</f>
        <v/>
      </c>
      <c r="J1038" s="58" t="str">
        <f t="shared" ca="1" si="82"/>
        <v/>
      </c>
      <c r="K1038" s="58" t="str">
        <f ca="1">IF(AND(COUNT(OFFSET(J1038,1-K$3,0):J1038)&lt;&gt;K$3),"",IF(AND(COUNT(OFFSET(J1038,1-K$3,0):J1038)=K$3,K1037=""),AVERAGE(OFFSET(J1038,1-K$3,0):J1038),IF(COUNT(K1037=1),K1037+2/(K$3+1)*(J1038-K1037))))</f>
        <v/>
      </c>
      <c r="L1038" s="82" t="str">
        <f ca="1">IF(OR(ROW()&lt;$L$3+3,E1038=""),"",INT(AVERAGE(MAX(OFFSET(E1038,1-$L$3,0):E1038),MIN(OFFSET(F1038,1-$L$3,0):F1038))))</f>
        <v/>
      </c>
      <c r="M1038" s="82" t="str">
        <f ca="1">IF(OR(ROW()&lt;$M$3+3,E1038=""),"",INT(AVERAGE(MAX(OFFSET(E1038,1-$M$3,0):E1038),MIN(OFFSET(F1038,1-$M$3,0):F1038))))</f>
        <v/>
      </c>
      <c r="N1038" s="65" t="str">
        <f t="shared" ca="1" si="83"/>
        <v/>
      </c>
      <c r="O1038" s="102" t="str">
        <f ca="1">IF(ROW()&lt;$O$3+$N$3+3,"",IF(OFFSET(E1038,1-$N$3,0)="","",INT(AVERAGE(MAX((OFFSET(E1038,1-$O$3,0)):(OFFSET(E1038,2-($N$3+$O$3),0))),MIN((OFFSET(F1038,1-$O$3,0)):(OFFSET(F1038,2-($N$3+$O$3),0)))))))</f>
        <v/>
      </c>
      <c r="P1038" s="65" t="str">
        <f t="shared" ca="1" si="80"/>
        <v/>
      </c>
      <c r="Q1038" s="93" t="str">
        <f t="shared" ca="1" si="79"/>
        <v/>
      </c>
      <c r="R1038" s="90"/>
      <c r="S1038" s="65"/>
      <c r="T1038" s="65"/>
      <c r="U1038" s="145" t="str">
        <f ca="1">IFERROR(AVERAGE(OFFSET(G1038,1-U$3,0):G1038),"")</f>
        <v/>
      </c>
      <c r="V1038" s="85"/>
      <c r="W1038" s="93"/>
      <c r="X1038" s="146">
        <f t="shared" ca="1" si="81"/>
        <v>-1</v>
      </c>
      <c r="Y1038" s="92"/>
      <c r="Z1038" s="81"/>
      <c r="AA1038" s="65"/>
      <c r="AB1038" s="103"/>
      <c r="AC1038" s="103"/>
      <c r="AD1038" s="103"/>
      <c r="AE1038" s="65"/>
      <c r="AF1038" s="81"/>
      <c r="AG1038" s="65"/>
      <c r="AH1038" s="65"/>
      <c r="AI1038" s="81"/>
      <c r="AJ1038" s="65"/>
      <c r="AK1038" s="103"/>
      <c r="AL1038" s="103"/>
      <c r="AM1038" s="103"/>
      <c r="AN1038" s="65"/>
      <c r="AO1038" s="81"/>
      <c r="AP1038" s="65"/>
      <c r="AQ1038" s="64"/>
    </row>
    <row r="1039" spans="1:43" ht="18" customHeight="1">
      <c r="A1039" s="46"/>
      <c r="B1039" s="47"/>
      <c r="C1039" s="48"/>
      <c r="D1039" s="46"/>
      <c r="E1039" s="46"/>
      <c r="F1039" s="46"/>
      <c r="G1039" s="46"/>
      <c r="H1039" s="57" t="str">
        <f ca="1">IF(AND(COUNT(OFFSET(G1039,1-H$3,0):G1039)&lt;&gt;H$3),"",IF(AND(COUNT(OFFSET(G1039,1-H$3,0):G1039)=H$3,H1038=""),AVERAGE(OFFSET(G1039,1-H$3,0):G1039),IF(COUNT(H1038=1),H1038+2/(H$3+1)*(G1039-H1038))))</f>
        <v/>
      </c>
      <c r="I1039" s="57" t="str">
        <f ca="1">IF(AND(COUNT(OFFSET(G1039,1-I$3,0):G1039)&lt;&gt;I$3),"",IF(AND(COUNT(OFFSET(G1039,1-I$3,0):G1039)=I$3,I1038=""),AVERAGE(OFFSET(G1039,1-I$3,0):G1039),IF(COUNT(I1038=1),I1038+2/(I$3+1)*(G1039-I1038))))</f>
        <v/>
      </c>
      <c r="J1039" s="58" t="str">
        <f t="shared" ca="1" si="82"/>
        <v/>
      </c>
      <c r="K1039" s="58" t="str">
        <f ca="1">IF(AND(COUNT(OFFSET(J1039,1-K$3,0):J1039)&lt;&gt;K$3),"",IF(AND(COUNT(OFFSET(J1039,1-K$3,0):J1039)=K$3,K1038=""),AVERAGE(OFFSET(J1039,1-K$3,0):J1039),IF(COUNT(K1038=1),K1038+2/(K$3+1)*(J1039-K1038))))</f>
        <v/>
      </c>
      <c r="L1039" s="82" t="str">
        <f ca="1">IF(OR(ROW()&lt;$L$3+3,E1039=""),"",INT(AVERAGE(MAX(OFFSET(E1039,1-$L$3,0):E1039),MIN(OFFSET(F1039,1-$L$3,0):F1039))))</f>
        <v/>
      </c>
      <c r="M1039" s="82" t="str">
        <f ca="1">IF(OR(ROW()&lt;$M$3+3,E1039=""),"",INT(AVERAGE(MAX(OFFSET(E1039,1-$M$3,0):E1039),MIN(OFFSET(F1039,1-$M$3,0):F1039))))</f>
        <v/>
      </c>
      <c r="N1039" s="65" t="str">
        <f t="shared" ca="1" si="83"/>
        <v/>
      </c>
      <c r="O1039" s="102" t="str">
        <f ca="1">IF(ROW()&lt;$O$3+$N$3+3,"",IF(OFFSET(E1039,1-$N$3,0)="","",INT(AVERAGE(MAX((OFFSET(E1039,1-$O$3,0)):(OFFSET(E1039,2-($N$3+$O$3),0))),MIN((OFFSET(F1039,1-$O$3,0)):(OFFSET(F1039,2-($N$3+$O$3),0)))))))</f>
        <v/>
      </c>
      <c r="P1039" s="65" t="str">
        <f t="shared" ca="1" si="80"/>
        <v/>
      </c>
      <c r="Q1039" s="93" t="str">
        <f t="shared" ca="1" si="79"/>
        <v/>
      </c>
      <c r="R1039" s="90"/>
      <c r="S1039" s="65"/>
      <c r="T1039" s="65"/>
      <c r="U1039" s="145" t="str">
        <f ca="1">IFERROR(AVERAGE(OFFSET(G1039,1-U$3,0):G1039),"")</f>
        <v/>
      </c>
      <c r="V1039" s="85"/>
      <c r="W1039" s="93"/>
      <c r="X1039" s="146">
        <f t="shared" ca="1" si="81"/>
        <v>-1</v>
      </c>
      <c r="Y1039" s="92"/>
      <c r="Z1039" s="81"/>
      <c r="AA1039" s="65"/>
      <c r="AB1039" s="103"/>
      <c r="AC1039" s="103"/>
      <c r="AD1039" s="103"/>
      <c r="AE1039" s="65"/>
      <c r="AF1039" s="81"/>
      <c r="AG1039" s="65"/>
      <c r="AH1039" s="65"/>
      <c r="AI1039" s="81"/>
      <c r="AJ1039" s="65"/>
      <c r="AK1039" s="103"/>
      <c r="AL1039" s="103"/>
      <c r="AM1039" s="103"/>
      <c r="AN1039" s="65"/>
      <c r="AO1039" s="81"/>
      <c r="AP1039" s="65"/>
      <c r="AQ1039" s="64"/>
    </row>
    <row r="1040" spans="1:43" ht="18" customHeight="1">
      <c r="A1040" s="46"/>
      <c r="B1040" s="47"/>
      <c r="C1040" s="48"/>
      <c r="D1040" s="46"/>
      <c r="E1040" s="46"/>
      <c r="F1040" s="46"/>
      <c r="G1040" s="46"/>
      <c r="H1040" s="57" t="str">
        <f ca="1">IF(AND(COUNT(OFFSET(G1040,1-H$3,0):G1040)&lt;&gt;H$3),"",IF(AND(COUNT(OFFSET(G1040,1-H$3,0):G1040)=H$3,H1039=""),AVERAGE(OFFSET(G1040,1-H$3,0):G1040),IF(COUNT(H1039=1),H1039+2/(H$3+1)*(G1040-H1039))))</f>
        <v/>
      </c>
      <c r="I1040" s="57" t="str">
        <f ca="1">IF(AND(COUNT(OFFSET(G1040,1-I$3,0):G1040)&lt;&gt;I$3),"",IF(AND(COUNT(OFFSET(G1040,1-I$3,0):G1040)=I$3,I1039=""),AVERAGE(OFFSET(G1040,1-I$3,0):G1040),IF(COUNT(I1039=1),I1039+2/(I$3+1)*(G1040-I1039))))</f>
        <v/>
      </c>
      <c r="J1040" s="58" t="str">
        <f t="shared" ca="1" si="82"/>
        <v/>
      </c>
      <c r="K1040" s="58" t="str">
        <f ca="1">IF(AND(COUNT(OFFSET(J1040,1-K$3,0):J1040)&lt;&gt;K$3),"",IF(AND(COUNT(OFFSET(J1040,1-K$3,0):J1040)=K$3,K1039=""),AVERAGE(OFFSET(J1040,1-K$3,0):J1040),IF(COUNT(K1039=1),K1039+2/(K$3+1)*(J1040-K1039))))</f>
        <v/>
      </c>
      <c r="L1040" s="82" t="str">
        <f ca="1">IF(OR(ROW()&lt;$L$3+3,E1040=""),"",INT(AVERAGE(MAX(OFFSET(E1040,1-$L$3,0):E1040),MIN(OFFSET(F1040,1-$L$3,0):F1040))))</f>
        <v/>
      </c>
      <c r="M1040" s="82" t="str">
        <f ca="1">IF(OR(ROW()&lt;$M$3+3,E1040=""),"",INT(AVERAGE(MAX(OFFSET(E1040,1-$M$3,0):E1040),MIN(OFFSET(F1040,1-$M$3,0):F1040))))</f>
        <v/>
      </c>
      <c r="N1040" s="65" t="str">
        <f t="shared" ca="1" si="83"/>
        <v/>
      </c>
      <c r="O1040" s="102" t="str">
        <f ca="1">IF(ROW()&lt;$O$3+$N$3+3,"",IF(OFFSET(E1040,1-$N$3,0)="","",INT(AVERAGE(MAX((OFFSET(E1040,1-$O$3,0)):(OFFSET(E1040,2-($N$3+$O$3),0))),MIN((OFFSET(F1040,1-$O$3,0)):(OFFSET(F1040,2-($N$3+$O$3),0)))))))</f>
        <v/>
      </c>
      <c r="P1040" s="65" t="str">
        <f t="shared" ca="1" si="80"/>
        <v/>
      </c>
      <c r="Q1040" s="93" t="str">
        <f t="shared" ref="Q1040:Q1103" ca="1" si="84">IF(OFFSET(G1040,1-$Q$3,0)="","",OFFSET(G1040,1-$Q$3,0))</f>
        <v/>
      </c>
      <c r="R1040" s="90"/>
      <c r="S1040" s="65"/>
      <c r="T1040" s="65"/>
      <c r="U1040" s="145" t="str">
        <f ca="1">IFERROR(AVERAGE(OFFSET(G1040,1-U$3,0):G1040),"")</f>
        <v/>
      </c>
      <c r="V1040" s="85"/>
      <c r="W1040" s="93"/>
      <c r="X1040" s="146">
        <f t="shared" ca="1" si="81"/>
        <v>-1</v>
      </c>
      <c r="Y1040" s="92"/>
      <c r="Z1040" s="81"/>
      <c r="AA1040" s="65"/>
      <c r="AB1040" s="103"/>
      <c r="AC1040" s="103"/>
      <c r="AD1040" s="103"/>
      <c r="AE1040" s="65"/>
      <c r="AF1040" s="81"/>
      <c r="AG1040" s="65"/>
      <c r="AH1040" s="65"/>
      <c r="AI1040" s="81"/>
      <c r="AJ1040" s="65"/>
      <c r="AK1040" s="103"/>
      <c r="AL1040" s="103"/>
      <c r="AM1040" s="103"/>
      <c r="AN1040" s="65"/>
      <c r="AO1040" s="81"/>
      <c r="AP1040" s="65"/>
      <c r="AQ1040" s="64"/>
    </row>
    <row r="1041" spans="1:43" ht="18" customHeight="1">
      <c r="A1041" s="46"/>
      <c r="B1041" s="47"/>
      <c r="C1041" s="48"/>
      <c r="D1041" s="46"/>
      <c r="E1041" s="46"/>
      <c r="F1041" s="46"/>
      <c r="G1041" s="46"/>
      <c r="H1041" s="57" t="str">
        <f ca="1">IF(AND(COUNT(OFFSET(G1041,1-H$3,0):G1041)&lt;&gt;H$3),"",IF(AND(COUNT(OFFSET(G1041,1-H$3,0):G1041)=H$3,H1040=""),AVERAGE(OFFSET(G1041,1-H$3,0):G1041),IF(COUNT(H1040=1),H1040+2/(H$3+1)*(G1041-H1040))))</f>
        <v/>
      </c>
      <c r="I1041" s="57" t="str">
        <f ca="1">IF(AND(COUNT(OFFSET(G1041,1-I$3,0):G1041)&lt;&gt;I$3),"",IF(AND(COUNT(OFFSET(G1041,1-I$3,0):G1041)=I$3,I1040=""),AVERAGE(OFFSET(G1041,1-I$3,0):G1041),IF(COUNT(I1040=1),I1040+2/(I$3+1)*(G1041-I1040))))</f>
        <v/>
      </c>
      <c r="J1041" s="58" t="str">
        <f t="shared" ca="1" si="82"/>
        <v/>
      </c>
      <c r="K1041" s="58" t="str">
        <f ca="1">IF(AND(COUNT(OFFSET(J1041,1-K$3,0):J1041)&lt;&gt;K$3),"",IF(AND(COUNT(OFFSET(J1041,1-K$3,0):J1041)=K$3,K1040=""),AVERAGE(OFFSET(J1041,1-K$3,0):J1041),IF(COUNT(K1040=1),K1040+2/(K$3+1)*(J1041-K1040))))</f>
        <v/>
      </c>
      <c r="L1041" s="82" t="str">
        <f ca="1">IF(OR(ROW()&lt;$L$3+3,E1041=""),"",INT(AVERAGE(MAX(OFFSET(E1041,1-$L$3,0):E1041),MIN(OFFSET(F1041,1-$L$3,0):F1041))))</f>
        <v/>
      </c>
      <c r="M1041" s="82" t="str">
        <f ca="1">IF(OR(ROW()&lt;$M$3+3,E1041=""),"",INT(AVERAGE(MAX(OFFSET(E1041,1-$M$3,0):E1041),MIN(OFFSET(F1041,1-$M$3,0):F1041))))</f>
        <v/>
      </c>
      <c r="N1041" s="65" t="str">
        <f t="shared" ca="1" si="83"/>
        <v/>
      </c>
      <c r="O1041" s="102" t="str">
        <f ca="1">IF(ROW()&lt;$O$3+$N$3+3,"",IF(OFFSET(E1041,1-$N$3,0)="","",INT(AVERAGE(MAX((OFFSET(E1041,1-$O$3,0)):(OFFSET(E1041,2-($N$3+$O$3),0))),MIN((OFFSET(F1041,1-$O$3,0)):(OFFSET(F1041,2-($N$3+$O$3),0)))))))</f>
        <v/>
      </c>
      <c r="P1041" s="65" t="str">
        <f t="shared" ca="1" si="80"/>
        <v/>
      </c>
      <c r="Q1041" s="93" t="str">
        <f t="shared" ca="1" si="84"/>
        <v/>
      </c>
      <c r="R1041" s="90"/>
      <c r="S1041" s="65"/>
      <c r="T1041" s="65"/>
      <c r="U1041" s="145" t="str">
        <f ca="1">IFERROR(AVERAGE(OFFSET(G1041,1-U$3,0):G1041),"")</f>
        <v/>
      </c>
      <c r="V1041" s="85"/>
      <c r="W1041" s="93"/>
      <c r="X1041" s="146">
        <f t="shared" ca="1" si="81"/>
        <v>-1</v>
      </c>
      <c r="Y1041" s="92"/>
      <c r="Z1041" s="81"/>
      <c r="AA1041" s="65"/>
      <c r="AB1041" s="103"/>
      <c r="AC1041" s="103"/>
      <c r="AD1041" s="103"/>
      <c r="AE1041" s="65"/>
      <c r="AF1041" s="81"/>
      <c r="AG1041" s="65"/>
      <c r="AH1041" s="65"/>
      <c r="AI1041" s="81"/>
      <c r="AJ1041" s="65"/>
      <c r="AK1041" s="103"/>
      <c r="AL1041" s="103"/>
      <c r="AM1041" s="103"/>
      <c r="AN1041" s="65"/>
      <c r="AO1041" s="81"/>
      <c r="AP1041" s="65"/>
      <c r="AQ1041" s="64"/>
    </row>
    <row r="1042" spans="1:43" ht="18" customHeight="1">
      <c r="A1042" s="46"/>
      <c r="B1042" s="47"/>
      <c r="C1042" s="48"/>
      <c r="D1042" s="46"/>
      <c r="E1042" s="46"/>
      <c r="F1042" s="46"/>
      <c r="G1042" s="46"/>
      <c r="H1042" s="57" t="str">
        <f ca="1">IF(AND(COUNT(OFFSET(G1042,1-H$3,0):G1042)&lt;&gt;H$3),"",IF(AND(COUNT(OFFSET(G1042,1-H$3,0):G1042)=H$3,H1041=""),AVERAGE(OFFSET(G1042,1-H$3,0):G1042),IF(COUNT(H1041=1),H1041+2/(H$3+1)*(G1042-H1041))))</f>
        <v/>
      </c>
      <c r="I1042" s="57" t="str">
        <f ca="1">IF(AND(COUNT(OFFSET(G1042,1-I$3,0):G1042)&lt;&gt;I$3),"",IF(AND(COUNT(OFFSET(G1042,1-I$3,0):G1042)=I$3,I1041=""),AVERAGE(OFFSET(G1042,1-I$3,0):G1042),IF(COUNT(I1041=1),I1041+2/(I$3+1)*(G1042-I1041))))</f>
        <v/>
      </c>
      <c r="J1042" s="58" t="str">
        <f t="shared" ca="1" si="82"/>
        <v/>
      </c>
      <c r="K1042" s="58" t="str">
        <f ca="1">IF(AND(COUNT(OFFSET(J1042,1-K$3,0):J1042)&lt;&gt;K$3),"",IF(AND(COUNT(OFFSET(J1042,1-K$3,0):J1042)=K$3,K1041=""),AVERAGE(OFFSET(J1042,1-K$3,0):J1042),IF(COUNT(K1041=1),K1041+2/(K$3+1)*(J1042-K1041))))</f>
        <v/>
      </c>
      <c r="L1042" s="82" t="str">
        <f ca="1">IF(OR(ROW()&lt;$L$3+3,E1042=""),"",INT(AVERAGE(MAX(OFFSET(E1042,1-$L$3,0):E1042),MIN(OFFSET(F1042,1-$L$3,0):F1042))))</f>
        <v/>
      </c>
      <c r="M1042" s="82" t="str">
        <f ca="1">IF(OR(ROW()&lt;$M$3+3,E1042=""),"",INT(AVERAGE(MAX(OFFSET(E1042,1-$M$3,0):E1042),MIN(OFFSET(F1042,1-$M$3,0):F1042))))</f>
        <v/>
      </c>
      <c r="N1042" s="65" t="str">
        <f t="shared" ca="1" si="83"/>
        <v/>
      </c>
      <c r="O1042" s="102" t="str">
        <f ca="1">IF(ROW()&lt;$O$3+$N$3+3,"",IF(OFFSET(E1042,1-$N$3,0)="","",INT(AVERAGE(MAX((OFFSET(E1042,1-$O$3,0)):(OFFSET(E1042,2-($N$3+$O$3),0))),MIN((OFFSET(F1042,1-$O$3,0)):(OFFSET(F1042,2-($N$3+$O$3),0)))))))</f>
        <v/>
      </c>
      <c r="P1042" s="65" t="str">
        <f t="shared" ca="1" si="80"/>
        <v/>
      </c>
      <c r="Q1042" s="93" t="str">
        <f t="shared" ca="1" si="84"/>
        <v/>
      </c>
      <c r="R1042" s="90"/>
      <c r="S1042" s="65"/>
      <c r="T1042" s="65"/>
      <c r="U1042" s="145" t="str">
        <f ca="1">IFERROR(AVERAGE(OFFSET(G1042,1-U$3,0):G1042),"")</f>
        <v/>
      </c>
      <c r="V1042" s="85"/>
      <c r="W1042" s="93"/>
      <c r="X1042" s="146">
        <f t="shared" ca="1" si="81"/>
        <v>-1</v>
      </c>
      <c r="Y1042" s="92"/>
      <c r="Z1042" s="81"/>
      <c r="AA1042" s="65"/>
      <c r="AB1042" s="103"/>
      <c r="AC1042" s="103"/>
      <c r="AD1042" s="103"/>
      <c r="AE1042" s="65"/>
      <c r="AF1042" s="81"/>
      <c r="AG1042" s="65"/>
      <c r="AH1042" s="65"/>
      <c r="AI1042" s="81"/>
      <c r="AJ1042" s="65"/>
      <c r="AK1042" s="103"/>
      <c r="AL1042" s="103"/>
      <c r="AM1042" s="103"/>
      <c r="AN1042" s="65"/>
      <c r="AO1042" s="81"/>
      <c r="AP1042" s="65"/>
      <c r="AQ1042" s="64"/>
    </row>
    <row r="1043" spans="1:43" ht="18" customHeight="1">
      <c r="A1043" s="46"/>
      <c r="B1043" s="47"/>
      <c r="C1043" s="48"/>
      <c r="D1043" s="46"/>
      <c r="E1043" s="46"/>
      <c r="F1043" s="46"/>
      <c r="G1043" s="46"/>
      <c r="H1043" s="57" t="str">
        <f ca="1">IF(AND(COUNT(OFFSET(G1043,1-H$3,0):G1043)&lt;&gt;H$3),"",IF(AND(COUNT(OFFSET(G1043,1-H$3,0):G1043)=H$3,H1042=""),AVERAGE(OFFSET(G1043,1-H$3,0):G1043),IF(COUNT(H1042=1),H1042+2/(H$3+1)*(G1043-H1042))))</f>
        <v/>
      </c>
      <c r="I1043" s="57" t="str">
        <f ca="1">IF(AND(COUNT(OFFSET(G1043,1-I$3,0):G1043)&lt;&gt;I$3),"",IF(AND(COUNT(OFFSET(G1043,1-I$3,0):G1043)=I$3,I1042=""),AVERAGE(OFFSET(G1043,1-I$3,0):G1043),IF(COUNT(I1042=1),I1042+2/(I$3+1)*(G1043-I1042))))</f>
        <v/>
      </c>
      <c r="J1043" s="58" t="str">
        <f t="shared" ca="1" si="82"/>
        <v/>
      </c>
      <c r="K1043" s="58" t="str">
        <f ca="1">IF(AND(COUNT(OFFSET(J1043,1-K$3,0):J1043)&lt;&gt;K$3),"",IF(AND(COUNT(OFFSET(J1043,1-K$3,0):J1043)=K$3,K1042=""),AVERAGE(OFFSET(J1043,1-K$3,0):J1043),IF(COUNT(K1042=1),K1042+2/(K$3+1)*(J1043-K1042))))</f>
        <v/>
      </c>
      <c r="L1043" s="82" t="str">
        <f ca="1">IF(OR(ROW()&lt;$L$3+3,E1043=""),"",INT(AVERAGE(MAX(OFFSET(E1043,1-$L$3,0):E1043),MIN(OFFSET(F1043,1-$L$3,0):F1043))))</f>
        <v/>
      </c>
      <c r="M1043" s="82" t="str">
        <f ca="1">IF(OR(ROW()&lt;$M$3+3,E1043=""),"",INT(AVERAGE(MAX(OFFSET(E1043,1-$M$3,0):E1043),MIN(OFFSET(F1043,1-$M$3,0):F1043))))</f>
        <v/>
      </c>
      <c r="N1043" s="65" t="str">
        <f t="shared" ca="1" si="83"/>
        <v/>
      </c>
      <c r="O1043" s="102" t="str">
        <f ca="1">IF(ROW()&lt;$O$3+$N$3+3,"",IF(OFFSET(E1043,1-$N$3,0)="","",INT(AVERAGE(MAX((OFFSET(E1043,1-$O$3,0)):(OFFSET(E1043,2-($N$3+$O$3),0))),MIN((OFFSET(F1043,1-$O$3,0)):(OFFSET(F1043,2-($N$3+$O$3),0)))))))</f>
        <v/>
      </c>
      <c r="P1043" s="65" t="str">
        <f t="shared" ca="1" si="80"/>
        <v/>
      </c>
      <c r="Q1043" s="93" t="str">
        <f t="shared" ca="1" si="84"/>
        <v/>
      </c>
      <c r="R1043" s="90"/>
      <c r="S1043" s="65"/>
      <c r="T1043" s="65"/>
      <c r="U1043" s="145" t="str">
        <f ca="1">IFERROR(AVERAGE(OFFSET(G1043,1-U$3,0):G1043),"")</f>
        <v/>
      </c>
      <c r="V1043" s="85"/>
      <c r="W1043" s="93"/>
      <c r="X1043" s="146">
        <f t="shared" ca="1" si="81"/>
        <v>-1</v>
      </c>
      <c r="Y1043" s="92"/>
      <c r="Z1043" s="81"/>
      <c r="AA1043" s="65"/>
      <c r="AB1043" s="103"/>
      <c r="AC1043" s="103"/>
      <c r="AD1043" s="103"/>
      <c r="AE1043" s="65"/>
      <c r="AF1043" s="81"/>
      <c r="AG1043" s="65"/>
      <c r="AH1043" s="65"/>
      <c r="AI1043" s="81"/>
      <c r="AJ1043" s="65"/>
      <c r="AK1043" s="103"/>
      <c r="AL1043" s="103"/>
      <c r="AM1043" s="103"/>
      <c r="AN1043" s="65"/>
      <c r="AO1043" s="81"/>
      <c r="AP1043" s="65"/>
      <c r="AQ1043" s="64"/>
    </row>
    <row r="1044" spans="1:43" ht="18" customHeight="1">
      <c r="A1044" s="46"/>
      <c r="B1044" s="47"/>
      <c r="C1044" s="48"/>
      <c r="D1044" s="46"/>
      <c r="E1044" s="46"/>
      <c r="F1044" s="46"/>
      <c r="G1044" s="46"/>
      <c r="H1044" s="57" t="str">
        <f ca="1">IF(AND(COUNT(OFFSET(G1044,1-H$3,0):G1044)&lt;&gt;H$3),"",IF(AND(COUNT(OFFSET(G1044,1-H$3,0):G1044)=H$3,H1043=""),AVERAGE(OFFSET(G1044,1-H$3,0):G1044),IF(COUNT(H1043=1),H1043+2/(H$3+1)*(G1044-H1043))))</f>
        <v/>
      </c>
      <c r="I1044" s="57" t="str">
        <f ca="1">IF(AND(COUNT(OFFSET(G1044,1-I$3,0):G1044)&lt;&gt;I$3),"",IF(AND(COUNT(OFFSET(G1044,1-I$3,0):G1044)=I$3,I1043=""),AVERAGE(OFFSET(G1044,1-I$3,0):G1044),IF(COUNT(I1043=1),I1043+2/(I$3+1)*(G1044-I1043))))</f>
        <v/>
      </c>
      <c r="J1044" s="58" t="str">
        <f t="shared" ca="1" si="82"/>
        <v/>
      </c>
      <c r="K1044" s="58" t="str">
        <f ca="1">IF(AND(COUNT(OFFSET(J1044,1-K$3,0):J1044)&lt;&gt;K$3),"",IF(AND(COUNT(OFFSET(J1044,1-K$3,0):J1044)=K$3,K1043=""),AVERAGE(OFFSET(J1044,1-K$3,0):J1044),IF(COUNT(K1043=1),K1043+2/(K$3+1)*(J1044-K1043))))</f>
        <v/>
      </c>
      <c r="L1044" s="82" t="str">
        <f ca="1">IF(OR(ROW()&lt;$L$3+3,E1044=""),"",INT(AVERAGE(MAX(OFFSET(E1044,1-$L$3,0):E1044),MIN(OFFSET(F1044,1-$L$3,0):F1044))))</f>
        <v/>
      </c>
      <c r="M1044" s="82" t="str">
        <f ca="1">IF(OR(ROW()&lt;$M$3+3,E1044=""),"",INT(AVERAGE(MAX(OFFSET(E1044,1-$M$3,0):E1044),MIN(OFFSET(F1044,1-$M$3,0):F1044))))</f>
        <v/>
      </c>
      <c r="N1044" s="65" t="str">
        <f t="shared" ca="1" si="83"/>
        <v/>
      </c>
      <c r="O1044" s="102" t="str">
        <f ca="1">IF(ROW()&lt;$O$3+$N$3+3,"",IF(OFFSET(E1044,1-$N$3,0)="","",INT(AVERAGE(MAX((OFFSET(E1044,1-$O$3,0)):(OFFSET(E1044,2-($N$3+$O$3),0))),MIN((OFFSET(F1044,1-$O$3,0)):(OFFSET(F1044,2-($N$3+$O$3),0)))))))</f>
        <v/>
      </c>
      <c r="P1044" s="65" t="str">
        <f t="shared" ca="1" si="80"/>
        <v/>
      </c>
      <c r="Q1044" s="93" t="str">
        <f t="shared" ca="1" si="84"/>
        <v/>
      </c>
      <c r="R1044" s="90"/>
      <c r="S1044" s="65"/>
      <c r="T1044" s="65"/>
      <c r="U1044" s="145" t="str">
        <f ca="1">IFERROR(AVERAGE(OFFSET(G1044,1-U$3,0):G1044),"")</f>
        <v/>
      </c>
      <c r="V1044" s="85"/>
      <c r="W1044" s="93"/>
      <c r="X1044" s="146">
        <f t="shared" ca="1" si="81"/>
        <v>-1</v>
      </c>
      <c r="Y1044" s="92"/>
      <c r="Z1044" s="81"/>
      <c r="AA1044" s="65"/>
      <c r="AB1044" s="103"/>
      <c r="AC1044" s="103"/>
      <c r="AD1044" s="103"/>
      <c r="AE1044" s="65"/>
      <c r="AF1044" s="81"/>
      <c r="AG1044" s="65"/>
      <c r="AH1044" s="65"/>
      <c r="AI1044" s="81"/>
      <c r="AJ1044" s="65"/>
      <c r="AK1044" s="103"/>
      <c r="AL1044" s="103"/>
      <c r="AM1044" s="103"/>
      <c r="AN1044" s="65"/>
      <c r="AO1044" s="81"/>
      <c r="AP1044" s="65"/>
      <c r="AQ1044" s="64"/>
    </row>
    <row r="1045" spans="1:43" ht="18" customHeight="1">
      <c r="A1045" s="46"/>
      <c r="B1045" s="47"/>
      <c r="C1045" s="48"/>
      <c r="D1045" s="46"/>
      <c r="E1045" s="46"/>
      <c r="F1045" s="46"/>
      <c r="G1045" s="46"/>
      <c r="H1045" s="57" t="str">
        <f ca="1">IF(AND(COUNT(OFFSET(G1045,1-H$3,0):G1045)&lt;&gt;H$3),"",IF(AND(COUNT(OFFSET(G1045,1-H$3,0):G1045)=H$3,H1044=""),AVERAGE(OFFSET(G1045,1-H$3,0):G1045),IF(COUNT(H1044=1),H1044+2/(H$3+1)*(G1045-H1044))))</f>
        <v/>
      </c>
      <c r="I1045" s="57" t="str">
        <f ca="1">IF(AND(COUNT(OFFSET(G1045,1-I$3,0):G1045)&lt;&gt;I$3),"",IF(AND(COUNT(OFFSET(G1045,1-I$3,0):G1045)=I$3,I1044=""),AVERAGE(OFFSET(G1045,1-I$3,0):G1045),IF(COUNT(I1044=1),I1044+2/(I$3+1)*(G1045-I1044))))</f>
        <v/>
      </c>
      <c r="J1045" s="58" t="str">
        <f t="shared" ca="1" si="82"/>
        <v/>
      </c>
      <c r="K1045" s="58" t="str">
        <f ca="1">IF(AND(COUNT(OFFSET(J1045,1-K$3,0):J1045)&lt;&gt;K$3),"",IF(AND(COUNT(OFFSET(J1045,1-K$3,0):J1045)=K$3,K1044=""),AVERAGE(OFFSET(J1045,1-K$3,0):J1045),IF(COUNT(K1044=1),K1044+2/(K$3+1)*(J1045-K1044))))</f>
        <v/>
      </c>
      <c r="L1045" s="82" t="str">
        <f ca="1">IF(OR(ROW()&lt;$L$3+3,E1045=""),"",INT(AVERAGE(MAX(OFFSET(E1045,1-$L$3,0):E1045),MIN(OFFSET(F1045,1-$L$3,0):F1045))))</f>
        <v/>
      </c>
      <c r="M1045" s="82" t="str">
        <f ca="1">IF(OR(ROW()&lt;$M$3+3,E1045=""),"",INT(AVERAGE(MAX(OFFSET(E1045,1-$M$3,0):E1045),MIN(OFFSET(F1045,1-$M$3,0):F1045))))</f>
        <v/>
      </c>
      <c r="N1045" s="65" t="str">
        <f t="shared" ca="1" si="83"/>
        <v/>
      </c>
      <c r="O1045" s="102" t="str">
        <f ca="1">IF(ROW()&lt;$O$3+$N$3+3,"",IF(OFFSET(E1045,1-$N$3,0)="","",INT(AVERAGE(MAX((OFFSET(E1045,1-$O$3,0)):(OFFSET(E1045,2-($N$3+$O$3),0))),MIN((OFFSET(F1045,1-$O$3,0)):(OFFSET(F1045,2-($N$3+$O$3),0)))))))</f>
        <v/>
      </c>
      <c r="P1045" s="65" t="str">
        <f t="shared" ca="1" si="80"/>
        <v/>
      </c>
      <c r="Q1045" s="93" t="str">
        <f t="shared" ca="1" si="84"/>
        <v/>
      </c>
      <c r="R1045" s="90"/>
      <c r="S1045" s="65"/>
      <c r="T1045" s="65"/>
      <c r="U1045" s="145" t="str">
        <f ca="1">IFERROR(AVERAGE(OFFSET(G1045,1-U$3,0):G1045),"")</f>
        <v/>
      </c>
      <c r="V1045" s="85"/>
      <c r="W1045" s="93"/>
      <c r="X1045" s="146">
        <f t="shared" ca="1" si="81"/>
        <v>-1</v>
      </c>
      <c r="Y1045" s="92"/>
      <c r="Z1045" s="81"/>
      <c r="AA1045" s="65"/>
      <c r="AB1045" s="103"/>
      <c r="AC1045" s="103"/>
      <c r="AD1045" s="103"/>
      <c r="AE1045" s="65"/>
      <c r="AF1045" s="81"/>
      <c r="AG1045" s="65"/>
      <c r="AH1045" s="65"/>
      <c r="AI1045" s="81"/>
      <c r="AJ1045" s="65"/>
      <c r="AK1045" s="103"/>
      <c r="AL1045" s="103"/>
      <c r="AM1045" s="103"/>
      <c r="AN1045" s="65"/>
      <c r="AO1045" s="81"/>
      <c r="AP1045" s="65"/>
      <c r="AQ1045" s="64"/>
    </row>
    <row r="1046" spans="1:43" ht="18" customHeight="1">
      <c r="A1046" s="46"/>
      <c r="B1046" s="47"/>
      <c r="C1046" s="48"/>
      <c r="D1046" s="46"/>
      <c r="E1046" s="46"/>
      <c r="F1046" s="46"/>
      <c r="G1046" s="46"/>
      <c r="H1046" s="57" t="str">
        <f ca="1">IF(AND(COUNT(OFFSET(G1046,1-H$3,0):G1046)&lt;&gt;H$3),"",IF(AND(COUNT(OFFSET(G1046,1-H$3,0):G1046)=H$3,H1045=""),AVERAGE(OFFSET(G1046,1-H$3,0):G1046),IF(COUNT(H1045=1),H1045+2/(H$3+1)*(G1046-H1045))))</f>
        <v/>
      </c>
      <c r="I1046" s="57" t="str">
        <f ca="1">IF(AND(COUNT(OFFSET(G1046,1-I$3,0):G1046)&lt;&gt;I$3),"",IF(AND(COUNT(OFFSET(G1046,1-I$3,0):G1046)=I$3,I1045=""),AVERAGE(OFFSET(G1046,1-I$3,0):G1046),IF(COUNT(I1045=1),I1045+2/(I$3+1)*(G1046-I1045))))</f>
        <v/>
      </c>
      <c r="J1046" s="58" t="str">
        <f t="shared" ca="1" si="82"/>
        <v/>
      </c>
      <c r="K1046" s="58" t="str">
        <f ca="1">IF(AND(COUNT(OFFSET(J1046,1-K$3,0):J1046)&lt;&gt;K$3),"",IF(AND(COUNT(OFFSET(J1046,1-K$3,0):J1046)=K$3,K1045=""),AVERAGE(OFFSET(J1046,1-K$3,0):J1046),IF(COUNT(K1045=1),K1045+2/(K$3+1)*(J1046-K1045))))</f>
        <v/>
      </c>
      <c r="L1046" s="82" t="str">
        <f ca="1">IF(OR(ROW()&lt;$L$3+3,E1046=""),"",INT(AVERAGE(MAX(OFFSET(E1046,1-$L$3,0):E1046),MIN(OFFSET(F1046,1-$L$3,0):F1046))))</f>
        <v/>
      </c>
      <c r="M1046" s="82" t="str">
        <f ca="1">IF(OR(ROW()&lt;$M$3+3,E1046=""),"",INT(AVERAGE(MAX(OFFSET(E1046,1-$M$3,0):E1046),MIN(OFFSET(F1046,1-$M$3,0):F1046))))</f>
        <v/>
      </c>
      <c r="N1046" s="65" t="str">
        <f t="shared" ca="1" si="83"/>
        <v/>
      </c>
      <c r="O1046" s="102" t="str">
        <f ca="1">IF(ROW()&lt;$O$3+$N$3+3,"",IF(OFFSET(E1046,1-$N$3,0)="","",INT(AVERAGE(MAX((OFFSET(E1046,1-$O$3,0)):(OFFSET(E1046,2-($N$3+$O$3),0))),MIN((OFFSET(F1046,1-$O$3,0)):(OFFSET(F1046,2-($N$3+$O$3),0)))))))</f>
        <v/>
      </c>
      <c r="P1046" s="65" t="str">
        <f t="shared" ca="1" si="80"/>
        <v/>
      </c>
      <c r="Q1046" s="93" t="str">
        <f t="shared" ca="1" si="84"/>
        <v/>
      </c>
      <c r="R1046" s="90"/>
      <c r="S1046" s="65"/>
      <c r="T1046" s="65"/>
      <c r="U1046" s="145" t="str">
        <f ca="1">IFERROR(AVERAGE(OFFSET(G1046,1-U$3,0):G1046),"")</f>
        <v/>
      </c>
      <c r="V1046" s="85"/>
      <c r="W1046" s="93"/>
      <c r="X1046" s="146">
        <f t="shared" ca="1" si="81"/>
        <v>-1</v>
      </c>
      <c r="Y1046" s="92"/>
      <c r="Z1046" s="81"/>
      <c r="AA1046" s="65"/>
      <c r="AB1046" s="103"/>
      <c r="AC1046" s="103"/>
      <c r="AD1046" s="103"/>
      <c r="AE1046" s="65"/>
      <c r="AF1046" s="81"/>
      <c r="AG1046" s="65"/>
      <c r="AH1046" s="65"/>
      <c r="AI1046" s="81"/>
      <c r="AJ1046" s="65"/>
      <c r="AK1046" s="103"/>
      <c r="AL1046" s="103"/>
      <c r="AM1046" s="103"/>
      <c r="AN1046" s="65"/>
      <c r="AO1046" s="81"/>
      <c r="AP1046" s="65"/>
      <c r="AQ1046" s="64"/>
    </row>
    <row r="1047" spans="1:43" ht="18" customHeight="1">
      <c r="A1047" s="46"/>
      <c r="B1047" s="47"/>
      <c r="C1047" s="48"/>
      <c r="D1047" s="46"/>
      <c r="E1047" s="46"/>
      <c r="F1047" s="46"/>
      <c r="G1047" s="46"/>
      <c r="H1047" s="57" t="str">
        <f ca="1">IF(AND(COUNT(OFFSET(G1047,1-H$3,0):G1047)&lt;&gt;H$3),"",IF(AND(COUNT(OFFSET(G1047,1-H$3,0):G1047)=H$3,H1046=""),AVERAGE(OFFSET(G1047,1-H$3,0):G1047),IF(COUNT(H1046=1),H1046+2/(H$3+1)*(G1047-H1046))))</f>
        <v/>
      </c>
      <c r="I1047" s="57" t="str">
        <f ca="1">IF(AND(COUNT(OFFSET(G1047,1-I$3,0):G1047)&lt;&gt;I$3),"",IF(AND(COUNT(OFFSET(G1047,1-I$3,0):G1047)=I$3,I1046=""),AVERAGE(OFFSET(G1047,1-I$3,0):G1047),IF(COUNT(I1046=1),I1046+2/(I$3+1)*(G1047-I1046))))</f>
        <v/>
      </c>
      <c r="J1047" s="58" t="str">
        <f t="shared" ca="1" si="82"/>
        <v/>
      </c>
      <c r="K1047" s="58" t="str">
        <f ca="1">IF(AND(COUNT(OFFSET(J1047,1-K$3,0):J1047)&lt;&gt;K$3),"",IF(AND(COUNT(OFFSET(J1047,1-K$3,0):J1047)=K$3,K1046=""),AVERAGE(OFFSET(J1047,1-K$3,0):J1047),IF(COUNT(K1046=1),K1046+2/(K$3+1)*(J1047-K1046))))</f>
        <v/>
      </c>
      <c r="L1047" s="82" t="str">
        <f ca="1">IF(OR(ROW()&lt;$L$3+3,E1047=""),"",INT(AVERAGE(MAX(OFFSET(E1047,1-$L$3,0):E1047),MIN(OFFSET(F1047,1-$L$3,0):F1047))))</f>
        <v/>
      </c>
      <c r="M1047" s="82" t="str">
        <f ca="1">IF(OR(ROW()&lt;$M$3+3,E1047=""),"",INT(AVERAGE(MAX(OFFSET(E1047,1-$M$3,0):E1047),MIN(OFFSET(F1047,1-$M$3,0):F1047))))</f>
        <v/>
      </c>
      <c r="N1047" s="65" t="str">
        <f t="shared" ca="1" si="83"/>
        <v/>
      </c>
      <c r="O1047" s="102" t="str">
        <f ca="1">IF(ROW()&lt;$O$3+$N$3+3,"",IF(OFFSET(E1047,1-$N$3,0)="","",INT(AVERAGE(MAX((OFFSET(E1047,1-$O$3,0)):(OFFSET(E1047,2-($N$3+$O$3),0))),MIN((OFFSET(F1047,1-$O$3,0)):(OFFSET(F1047,2-($N$3+$O$3),0)))))))</f>
        <v/>
      </c>
      <c r="P1047" s="65" t="str">
        <f t="shared" ca="1" si="80"/>
        <v/>
      </c>
      <c r="Q1047" s="93" t="str">
        <f t="shared" ca="1" si="84"/>
        <v/>
      </c>
      <c r="R1047" s="90"/>
      <c r="S1047" s="65"/>
      <c r="T1047" s="65"/>
      <c r="U1047" s="145" t="str">
        <f ca="1">IFERROR(AVERAGE(OFFSET(G1047,1-U$3,0):G1047),"")</f>
        <v/>
      </c>
      <c r="V1047" s="85"/>
      <c r="W1047" s="93"/>
      <c r="X1047" s="146">
        <f t="shared" ca="1" si="81"/>
        <v>-1</v>
      </c>
      <c r="Y1047" s="92"/>
      <c r="Z1047" s="81"/>
      <c r="AA1047" s="65"/>
      <c r="AB1047" s="103"/>
      <c r="AC1047" s="103"/>
      <c r="AD1047" s="103"/>
      <c r="AE1047" s="65"/>
      <c r="AF1047" s="81"/>
      <c r="AG1047" s="65"/>
      <c r="AH1047" s="65"/>
      <c r="AI1047" s="81"/>
      <c r="AJ1047" s="65"/>
      <c r="AK1047" s="103"/>
      <c r="AL1047" s="103"/>
      <c r="AM1047" s="103"/>
      <c r="AN1047" s="65"/>
      <c r="AO1047" s="81"/>
      <c r="AP1047" s="65"/>
      <c r="AQ1047" s="64"/>
    </row>
    <row r="1048" spans="1:43" ht="18" customHeight="1">
      <c r="A1048" s="46"/>
      <c r="B1048" s="47"/>
      <c r="C1048" s="48"/>
      <c r="D1048" s="46"/>
      <c r="E1048" s="46"/>
      <c r="F1048" s="46"/>
      <c r="G1048" s="46"/>
      <c r="H1048" s="57" t="str">
        <f ca="1">IF(AND(COUNT(OFFSET(G1048,1-H$3,0):G1048)&lt;&gt;H$3),"",IF(AND(COUNT(OFFSET(G1048,1-H$3,0):G1048)=H$3,H1047=""),AVERAGE(OFFSET(G1048,1-H$3,0):G1048),IF(COUNT(H1047=1),H1047+2/(H$3+1)*(G1048-H1047))))</f>
        <v/>
      </c>
      <c r="I1048" s="57" t="str">
        <f ca="1">IF(AND(COUNT(OFFSET(G1048,1-I$3,0):G1048)&lt;&gt;I$3),"",IF(AND(COUNT(OFFSET(G1048,1-I$3,0):G1048)=I$3,I1047=""),AVERAGE(OFFSET(G1048,1-I$3,0):G1048),IF(COUNT(I1047=1),I1047+2/(I$3+1)*(G1048-I1047))))</f>
        <v/>
      </c>
      <c r="J1048" s="58" t="str">
        <f t="shared" ca="1" si="82"/>
        <v/>
      </c>
      <c r="K1048" s="58" t="str">
        <f ca="1">IF(AND(COUNT(OFFSET(J1048,1-K$3,0):J1048)&lt;&gt;K$3),"",IF(AND(COUNT(OFFSET(J1048,1-K$3,0):J1048)=K$3,K1047=""),AVERAGE(OFFSET(J1048,1-K$3,0):J1048),IF(COUNT(K1047=1),K1047+2/(K$3+1)*(J1048-K1047))))</f>
        <v/>
      </c>
      <c r="L1048" s="82" t="str">
        <f ca="1">IF(OR(ROW()&lt;$L$3+3,E1048=""),"",INT(AVERAGE(MAX(OFFSET(E1048,1-$L$3,0):E1048),MIN(OFFSET(F1048,1-$L$3,0):F1048))))</f>
        <v/>
      </c>
      <c r="M1048" s="82" t="str">
        <f ca="1">IF(OR(ROW()&lt;$M$3+3,E1048=""),"",INT(AVERAGE(MAX(OFFSET(E1048,1-$M$3,0):E1048),MIN(OFFSET(F1048,1-$M$3,0):F1048))))</f>
        <v/>
      </c>
      <c r="N1048" s="65" t="str">
        <f t="shared" ca="1" si="83"/>
        <v/>
      </c>
      <c r="O1048" s="102" t="str">
        <f ca="1">IF(ROW()&lt;$O$3+$N$3+3,"",IF(OFFSET(E1048,1-$N$3,0)="","",INT(AVERAGE(MAX((OFFSET(E1048,1-$O$3,0)):(OFFSET(E1048,2-($N$3+$O$3),0))),MIN((OFFSET(F1048,1-$O$3,0)):(OFFSET(F1048,2-($N$3+$O$3),0)))))))</f>
        <v/>
      </c>
      <c r="P1048" s="65" t="str">
        <f t="shared" ca="1" si="80"/>
        <v/>
      </c>
      <c r="Q1048" s="93" t="str">
        <f t="shared" ca="1" si="84"/>
        <v/>
      </c>
      <c r="R1048" s="90"/>
      <c r="S1048" s="65"/>
      <c r="T1048" s="65"/>
      <c r="U1048" s="145" t="str">
        <f ca="1">IFERROR(AVERAGE(OFFSET(G1048,1-U$3,0):G1048),"")</f>
        <v/>
      </c>
      <c r="V1048" s="85"/>
      <c r="W1048" s="93"/>
      <c r="X1048" s="146">
        <f t="shared" ca="1" si="81"/>
        <v>-1</v>
      </c>
      <c r="Y1048" s="92"/>
      <c r="Z1048" s="81"/>
      <c r="AA1048" s="65"/>
      <c r="AB1048" s="103"/>
      <c r="AC1048" s="103"/>
      <c r="AD1048" s="103"/>
      <c r="AE1048" s="65"/>
      <c r="AF1048" s="81"/>
      <c r="AG1048" s="65"/>
      <c r="AH1048" s="65"/>
      <c r="AI1048" s="81"/>
      <c r="AJ1048" s="65"/>
      <c r="AK1048" s="103"/>
      <c r="AL1048" s="103"/>
      <c r="AM1048" s="103"/>
      <c r="AN1048" s="65"/>
      <c r="AO1048" s="81"/>
      <c r="AP1048" s="65"/>
      <c r="AQ1048" s="64"/>
    </row>
    <row r="1049" spans="1:43" ht="18" customHeight="1">
      <c r="A1049" s="46"/>
      <c r="B1049" s="47"/>
      <c r="C1049" s="48"/>
      <c r="D1049" s="46"/>
      <c r="E1049" s="46"/>
      <c r="F1049" s="46"/>
      <c r="G1049" s="46"/>
      <c r="H1049" s="57" t="str">
        <f ca="1">IF(AND(COUNT(OFFSET(G1049,1-H$3,0):G1049)&lt;&gt;H$3),"",IF(AND(COUNT(OFFSET(G1049,1-H$3,0):G1049)=H$3,H1048=""),AVERAGE(OFFSET(G1049,1-H$3,0):G1049),IF(COUNT(H1048=1),H1048+2/(H$3+1)*(G1049-H1048))))</f>
        <v/>
      </c>
      <c r="I1049" s="57" t="str">
        <f ca="1">IF(AND(COUNT(OFFSET(G1049,1-I$3,0):G1049)&lt;&gt;I$3),"",IF(AND(COUNT(OFFSET(G1049,1-I$3,0):G1049)=I$3,I1048=""),AVERAGE(OFFSET(G1049,1-I$3,0):G1049),IF(COUNT(I1048=1),I1048+2/(I$3+1)*(G1049-I1048))))</f>
        <v/>
      </c>
      <c r="J1049" s="58" t="str">
        <f t="shared" ca="1" si="82"/>
        <v/>
      </c>
      <c r="K1049" s="58" t="str">
        <f ca="1">IF(AND(COUNT(OFFSET(J1049,1-K$3,0):J1049)&lt;&gt;K$3),"",IF(AND(COUNT(OFFSET(J1049,1-K$3,0):J1049)=K$3,K1048=""),AVERAGE(OFFSET(J1049,1-K$3,0):J1049),IF(COUNT(K1048=1),K1048+2/(K$3+1)*(J1049-K1048))))</f>
        <v/>
      </c>
      <c r="L1049" s="82" t="str">
        <f ca="1">IF(OR(ROW()&lt;$L$3+3,E1049=""),"",INT(AVERAGE(MAX(OFFSET(E1049,1-$L$3,0):E1049),MIN(OFFSET(F1049,1-$L$3,0):F1049))))</f>
        <v/>
      </c>
      <c r="M1049" s="82" t="str">
        <f ca="1">IF(OR(ROW()&lt;$M$3+3,E1049=""),"",INT(AVERAGE(MAX(OFFSET(E1049,1-$M$3,0):E1049),MIN(OFFSET(F1049,1-$M$3,0):F1049))))</f>
        <v/>
      </c>
      <c r="N1049" s="65" t="str">
        <f t="shared" ca="1" si="83"/>
        <v/>
      </c>
      <c r="O1049" s="102" t="str">
        <f ca="1">IF(ROW()&lt;$O$3+$N$3+3,"",IF(OFFSET(E1049,1-$N$3,0)="","",INT(AVERAGE(MAX((OFFSET(E1049,1-$O$3,0)):(OFFSET(E1049,2-($N$3+$O$3),0))),MIN((OFFSET(F1049,1-$O$3,0)):(OFFSET(F1049,2-($N$3+$O$3),0)))))))</f>
        <v/>
      </c>
      <c r="P1049" s="65" t="str">
        <f t="shared" ca="1" si="80"/>
        <v/>
      </c>
      <c r="Q1049" s="93" t="str">
        <f t="shared" ca="1" si="84"/>
        <v/>
      </c>
      <c r="R1049" s="90"/>
      <c r="S1049" s="65"/>
      <c r="T1049" s="65"/>
      <c r="U1049" s="145" t="str">
        <f ca="1">IFERROR(AVERAGE(OFFSET(G1049,1-U$3,0):G1049),"")</f>
        <v/>
      </c>
      <c r="V1049" s="85"/>
      <c r="W1049" s="93"/>
      <c r="X1049" s="146">
        <f t="shared" ca="1" si="81"/>
        <v>-1</v>
      </c>
      <c r="Y1049" s="92"/>
      <c r="Z1049" s="81"/>
      <c r="AA1049" s="65"/>
      <c r="AB1049" s="103"/>
      <c r="AC1049" s="103"/>
      <c r="AD1049" s="103"/>
      <c r="AE1049" s="65"/>
      <c r="AF1049" s="81"/>
      <c r="AG1049" s="65"/>
      <c r="AH1049" s="65"/>
      <c r="AI1049" s="81"/>
      <c r="AJ1049" s="65"/>
      <c r="AK1049" s="103"/>
      <c r="AL1049" s="103"/>
      <c r="AM1049" s="103"/>
      <c r="AN1049" s="65"/>
      <c r="AO1049" s="81"/>
      <c r="AP1049" s="65"/>
      <c r="AQ1049" s="64"/>
    </row>
    <row r="1050" spans="1:43" ht="18" customHeight="1">
      <c r="A1050" s="46"/>
      <c r="B1050" s="47"/>
      <c r="C1050" s="48"/>
      <c r="D1050" s="46"/>
      <c r="E1050" s="46"/>
      <c r="F1050" s="46"/>
      <c r="G1050" s="46"/>
      <c r="H1050" s="57" t="str">
        <f ca="1">IF(AND(COUNT(OFFSET(G1050,1-H$3,0):G1050)&lt;&gt;H$3),"",IF(AND(COUNT(OFFSET(G1050,1-H$3,0):G1050)=H$3,H1049=""),AVERAGE(OFFSET(G1050,1-H$3,0):G1050),IF(COUNT(H1049=1),H1049+2/(H$3+1)*(G1050-H1049))))</f>
        <v/>
      </c>
      <c r="I1050" s="57" t="str">
        <f ca="1">IF(AND(COUNT(OFFSET(G1050,1-I$3,0):G1050)&lt;&gt;I$3),"",IF(AND(COUNT(OFFSET(G1050,1-I$3,0):G1050)=I$3,I1049=""),AVERAGE(OFFSET(G1050,1-I$3,0):G1050),IF(COUNT(I1049=1),I1049+2/(I$3+1)*(G1050-I1049))))</f>
        <v/>
      </c>
      <c r="J1050" s="58" t="str">
        <f t="shared" ca="1" si="82"/>
        <v/>
      </c>
      <c r="K1050" s="58" t="str">
        <f ca="1">IF(AND(COUNT(OFFSET(J1050,1-K$3,0):J1050)&lt;&gt;K$3),"",IF(AND(COUNT(OFFSET(J1050,1-K$3,0):J1050)=K$3,K1049=""),AVERAGE(OFFSET(J1050,1-K$3,0):J1050),IF(COUNT(K1049=1),K1049+2/(K$3+1)*(J1050-K1049))))</f>
        <v/>
      </c>
      <c r="L1050" s="82" t="str">
        <f ca="1">IF(OR(ROW()&lt;$L$3+3,E1050=""),"",INT(AVERAGE(MAX(OFFSET(E1050,1-$L$3,0):E1050),MIN(OFFSET(F1050,1-$L$3,0):F1050))))</f>
        <v/>
      </c>
      <c r="M1050" s="82" t="str">
        <f ca="1">IF(OR(ROW()&lt;$M$3+3,E1050=""),"",INT(AVERAGE(MAX(OFFSET(E1050,1-$M$3,0):E1050),MIN(OFFSET(F1050,1-$M$3,0):F1050))))</f>
        <v/>
      </c>
      <c r="N1050" s="65" t="str">
        <f t="shared" ca="1" si="83"/>
        <v/>
      </c>
      <c r="O1050" s="102" t="str">
        <f ca="1">IF(ROW()&lt;$O$3+$N$3+3,"",IF(OFFSET(E1050,1-$N$3,0)="","",INT(AVERAGE(MAX((OFFSET(E1050,1-$O$3,0)):(OFFSET(E1050,2-($N$3+$O$3),0))),MIN((OFFSET(F1050,1-$O$3,0)):(OFFSET(F1050,2-($N$3+$O$3),0)))))))</f>
        <v/>
      </c>
      <c r="P1050" s="65" t="str">
        <f t="shared" ca="1" si="80"/>
        <v/>
      </c>
      <c r="Q1050" s="93" t="str">
        <f t="shared" ca="1" si="84"/>
        <v/>
      </c>
      <c r="R1050" s="90"/>
      <c r="S1050" s="65"/>
      <c r="T1050" s="65"/>
      <c r="U1050" s="145" t="str">
        <f ca="1">IFERROR(AVERAGE(OFFSET(G1050,1-U$3,0):G1050),"")</f>
        <v/>
      </c>
      <c r="V1050" s="85"/>
      <c r="W1050" s="93"/>
      <c r="X1050" s="146">
        <f t="shared" ca="1" si="81"/>
        <v>-1</v>
      </c>
      <c r="Y1050" s="92"/>
      <c r="Z1050" s="81"/>
      <c r="AA1050" s="65"/>
      <c r="AB1050" s="103"/>
      <c r="AC1050" s="103"/>
      <c r="AD1050" s="103"/>
      <c r="AE1050" s="65"/>
      <c r="AF1050" s="81"/>
      <c r="AG1050" s="65"/>
      <c r="AH1050" s="65"/>
      <c r="AI1050" s="81"/>
      <c r="AJ1050" s="65"/>
      <c r="AK1050" s="103"/>
      <c r="AL1050" s="103"/>
      <c r="AM1050" s="103"/>
      <c r="AN1050" s="65"/>
      <c r="AO1050" s="81"/>
      <c r="AP1050" s="65"/>
      <c r="AQ1050" s="64"/>
    </row>
    <row r="1051" spans="1:43" ht="18" customHeight="1">
      <c r="A1051" s="46"/>
      <c r="B1051" s="47"/>
      <c r="C1051" s="48"/>
      <c r="D1051" s="46"/>
      <c r="E1051" s="46"/>
      <c r="F1051" s="46"/>
      <c r="G1051" s="46"/>
      <c r="H1051" s="57" t="str">
        <f ca="1">IF(AND(COUNT(OFFSET(G1051,1-H$3,0):G1051)&lt;&gt;H$3),"",IF(AND(COUNT(OFFSET(G1051,1-H$3,0):G1051)=H$3,H1050=""),AVERAGE(OFFSET(G1051,1-H$3,0):G1051),IF(COUNT(H1050=1),H1050+2/(H$3+1)*(G1051-H1050))))</f>
        <v/>
      </c>
      <c r="I1051" s="57" t="str">
        <f ca="1">IF(AND(COUNT(OFFSET(G1051,1-I$3,0):G1051)&lt;&gt;I$3),"",IF(AND(COUNT(OFFSET(G1051,1-I$3,0):G1051)=I$3,I1050=""),AVERAGE(OFFSET(G1051,1-I$3,0):G1051),IF(COUNT(I1050=1),I1050+2/(I$3+1)*(G1051-I1050))))</f>
        <v/>
      </c>
      <c r="J1051" s="58" t="str">
        <f t="shared" ca="1" si="82"/>
        <v/>
      </c>
      <c r="K1051" s="58" t="str">
        <f ca="1">IF(AND(COUNT(OFFSET(J1051,1-K$3,0):J1051)&lt;&gt;K$3),"",IF(AND(COUNT(OFFSET(J1051,1-K$3,0):J1051)=K$3,K1050=""),AVERAGE(OFFSET(J1051,1-K$3,0):J1051),IF(COUNT(K1050=1),K1050+2/(K$3+1)*(J1051-K1050))))</f>
        <v/>
      </c>
      <c r="L1051" s="82" t="str">
        <f ca="1">IF(OR(ROW()&lt;$L$3+3,E1051=""),"",INT(AVERAGE(MAX(OFFSET(E1051,1-$L$3,0):E1051),MIN(OFFSET(F1051,1-$L$3,0):F1051))))</f>
        <v/>
      </c>
      <c r="M1051" s="82" t="str">
        <f ca="1">IF(OR(ROW()&lt;$M$3+3,E1051=""),"",INT(AVERAGE(MAX(OFFSET(E1051,1-$M$3,0):E1051),MIN(OFFSET(F1051,1-$M$3,0):F1051))))</f>
        <v/>
      </c>
      <c r="N1051" s="65" t="str">
        <f t="shared" ca="1" si="83"/>
        <v/>
      </c>
      <c r="O1051" s="102" t="str">
        <f ca="1">IF(ROW()&lt;$O$3+$N$3+3,"",IF(OFFSET(E1051,1-$N$3,0)="","",INT(AVERAGE(MAX((OFFSET(E1051,1-$O$3,0)):(OFFSET(E1051,2-($N$3+$O$3),0))),MIN((OFFSET(F1051,1-$O$3,0)):(OFFSET(F1051,2-($N$3+$O$3),0)))))))</f>
        <v/>
      </c>
      <c r="P1051" s="65" t="str">
        <f t="shared" ca="1" si="80"/>
        <v/>
      </c>
      <c r="Q1051" s="93" t="str">
        <f t="shared" ca="1" si="84"/>
        <v/>
      </c>
      <c r="R1051" s="90"/>
      <c r="S1051" s="65"/>
      <c r="T1051" s="65"/>
      <c r="U1051" s="145" t="str">
        <f ca="1">IFERROR(AVERAGE(OFFSET(G1051,1-U$3,0):G1051),"")</f>
        <v/>
      </c>
      <c r="V1051" s="85"/>
      <c r="W1051" s="93"/>
      <c r="X1051" s="146">
        <f t="shared" ca="1" si="81"/>
        <v>-1</v>
      </c>
      <c r="Y1051" s="92"/>
      <c r="Z1051" s="81"/>
      <c r="AA1051" s="65"/>
      <c r="AB1051" s="103"/>
      <c r="AC1051" s="103"/>
      <c r="AD1051" s="103"/>
      <c r="AE1051" s="65"/>
      <c r="AF1051" s="81"/>
      <c r="AG1051" s="65"/>
      <c r="AH1051" s="65"/>
      <c r="AI1051" s="81"/>
      <c r="AJ1051" s="65"/>
      <c r="AK1051" s="103"/>
      <c r="AL1051" s="103"/>
      <c r="AM1051" s="103"/>
      <c r="AN1051" s="65"/>
      <c r="AO1051" s="81"/>
      <c r="AP1051" s="65"/>
      <c r="AQ1051" s="64"/>
    </row>
    <row r="1052" spans="1:43" ht="18" customHeight="1">
      <c r="A1052" s="46"/>
      <c r="B1052" s="47"/>
      <c r="C1052" s="48"/>
      <c r="D1052" s="46"/>
      <c r="E1052" s="46"/>
      <c r="F1052" s="46"/>
      <c r="G1052" s="46"/>
      <c r="H1052" s="57" t="str">
        <f ca="1">IF(AND(COUNT(OFFSET(G1052,1-H$3,0):G1052)&lt;&gt;H$3),"",IF(AND(COUNT(OFFSET(G1052,1-H$3,0):G1052)=H$3,H1051=""),AVERAGE(OFFSET(G1052,1-H$3,0):G1052),IF(COUNT(H1051=1),H1051+2/(H$3+1)*(G1052-H1051))))</f>
        <v/>
      </c>
      <c r="I1052" s="57" t="str">
        <f ca="1">IF(AND(COUNT(OFFSET(G1052,1-I$3,0):G1052)&lt;&gt;I$3),"",IF(AND(COUNT(OFFSET(G1052,1-I$3,0):G1052)=I$3,I1051=""),AVERAGE(OFFSET(G1052,1-I$3,0):G1052),IF(COUNT(I1051=1),I1051+2/(I$3+1)*(G1052-I1051))))</f>
        <v/>
      </c>
      <c r="J1052" s="58" t="str">
        <f t="shared" ca="1" si="82"/>
        <v/>
      </c>
      <c r="K1052" s="58" t="str">
        <f ca="1">IF(AND(COUNT(OFFSET(J1052,1-K$3,0):J1052)&lt;&gt;K$3),"",IF(AND(COUNT(OFFSET(J1052,1-K$3,0):J1052)=K$3,K1051=""),AVERAGE(OFFSET(J1052,1-K$3,0):J1052),IF(COUNT(K1051=1),K1051+2/(K$3+1)*(J1052-K1051))))</f>
        <v/>
      </c>
      <c r="L1052" s="82" t="str">
        <f ca="1">IF(OR(ROW()&lt;$L$3+3,E1052=""),"",INT(AVERAGE(MAX(OFFSET(E1052,1-$L$3,0):E1052),MIN(OFFSET(F1052,1-$L$3,0):F1052))))</f>
        <v/>
      </c>
      <c r="M1052" s="82" t="str">
        <f ca="1">IF(OR(ROW()&lt;$M$3+3,E1052=""),"",INT(AVERAGE(MAX(OFFSET(E1052,1-$M$3,0):E1052),MIN(OFFSET(F1052,1-$M$3,0):F1052))))</f>
        <v/>
      </c>
      <c r="N1052" s="65" t="str">
        <f t="shared" ca="1" si="83"/>
        <v/>
      </c>
      <c r="O1052" s="102" t="str">
        <f ca="1">IF(ROW()&lt;$O$3+$N$3+3,"",IF(OFFSET(E1052,1-$N$3,0)="","",INT(AVERAGE(MAX((OFFSET(E1052,1-$O$3,0)):(OFFSET(E1052,2-($N$3+$O$3),0))),MIN((OFFSET(F1052,1-$O$3,0)):(OFFSET(F1052,2-($N$3+$O$3),0)))))))</f>
        <v/>
      </c>
      <c r="P1052" s="65" t="str">
        <f t="shared" ca="1" si="80"/>
        <v/>
      </c>
      <c r="Q1052" s="93" t="str">
        <f t="shared" ca="1" si="84"/>
        <v/>
      </c>
      <c r="R1052" s="90"/>
      <c r="S1052" s="65"/>
      <c r="T1052" s="65"/>
      <c r="U1052" s="145" t="str">
        <f ca="1">IFERROR(AVERAGE(OFFSET(G1052,1-U$3,0):G1052),"")</f>
        <v/>
      </c>
      <c r="V1052" s="85"/>
      <c r="W1052" s="93"/>
      <c r="X1052" s="146">
        <f t="shared" ca="1" si="81"/>
        <v>-1</v>
      </c>
      <c r="Y1052" s="92"/>
      <c r="Z1052" s="81"/>
      <c r="AA1052" s="65"/>
      <c r="AB1052" s="103"/>
      <c r="AC1052" s="103"/>
      <c r="AD1052" s="103"/>
      <c r="AE1052" s="65"/>
      <c r="AF1052" s="81"/>
      <c r="AG1052" s="65"/>
      <c r="AH1052" s="65"/>
      <c r="AI1052" s="81"/>
      <c r="AJ1052" s="65"/>
      <c r="AK1052" s="103"/>
      <c r="AL1052" s="103"/>
      <c r="AM1052" s="103"/>
      <c r="AN1052" s="65"/>
      <c r="AO1052" s="81"/>
      <c r="AP1052" s="65"/>
      <c r="AQ1052" s="64"/>
    </row>
    <row r="1053" spans="1:43" ht="18" customHeight="1">
      <c r="A1053" s="46"/>
      <c r="B1053" s="47"/>
      <c r="C1053" s="48"/>
      <c r="D1053" s="46"/>
      <c r="E1053" s="46"/>
      <c r="F1053" s="46"/>
      <c r="G1053" s="46"/>
      <c r="H1053" s="57" t="str">
        <f ca="1">IF(AND(COUNT(OFFSET(G1053,1-H$3,0):G1053)&lt;&gt;H$3),"",IF(AND(COUNT(OFFSET(G1053,1-H$3,0):G1053)=H$3,H1052=""),AVERAGE(OFFSET(G1053,1-H$3,0):G1053),IF(COUNT(H1052=1),H1052+2/(H$3+1)*(G1053-H1052))))</f>
        <v/>
      </c>
      <c r="I1053" s="57" t="str">
        <f ca="1">IF(AND(COUNT(OFFSET(G1053,1-I$3,0):G1053)&lt;&gt;I$3),"",IF(AND(COUNT(OFFSET(G1053,1-I$3,0):G1053)=I$3,I1052=""),AVERAGE(OFFSET(G1053,1-I$3,0):G1053),IF(COUNT(I1052=1),I1052+2/(I$3+1)*(G1053-I1052))))</f>
        <v/>
      </c>
      <c r="J1053" s="58" t="str">
        <f t="shared" ca="1" si="82"/>
        <v/>
      </c>
      <c r="K1053" s="58" t="str">
        <f ca="1">IF(AND(COUNT(OFFSET(J1053,1-K$3,0):J1053)&lt;&gt;K$3),"",IF(AND(COUNT(OFFSET(J1053,1-K$3,0):J1053)=K$3,K1052=""),AVERAGE(OFFSET(J1053,1-K$3,0):J1053),IF(COUNT(K1052=1),K1052+2/(K$3+1)*(J1053-K1052))))</f>
        <v/>
      </c>
      <c r="L1053" s="82" t="str">
        <f ca="1">IF(OR(ROW()&lt;$L$3+3,E1053=""),"",INT(AVERAGE(MAX(OFFSET(E1053,1-$L$3,0):E1053),MIN(OFFSET(F1053,1-$L$3,0):F1053))))</f>
        <v/>
      </c>
      <c r="M1053" s="82" t="str">
        <f ca="1">IF(OR(ROW()&lt;$M$3+3,E1053=""),"",INT(AVERAGE(MAX(OFFSET(E1053,1-$M$3,0):E1053),MIN(OFFSET(F1053,1-$M$3,0):F1053))))</f>
        <v/>
      </c>
      <c r="N1053" s="65" t="str">
        <f t="shared" ca="1" si="83"/>
        <v/>
      </c>
      <c r="O1053" s="102" t="str">
        <f ca="1">IF(ROW()&lt;$O$3+$N$3+3,"",IF(OFFSET(E1053,1-$N$3,0)="","",INT(AVERAGE(MAX((OFFSET(E1053,1-$O$3,0)):(OFFSET(E1053,2-($N$3+$O$3),0))),MIN((OFFSET(F1053,1-$O$3,0)):(OFFSET(F1053,2-($N$3+$O$3),0)))))))</f>
        <v/>
      </c>
      <c r="P1053" s="65" t="str">
        <f t="shared" ca="1" si="80"/>
        <v/>
      </c>
      <c r="Q1053" s="93" t="str">
        <f t="shared" ca="1" si="84"/>
        <v/>
      </c>
      <c r="R1053" s="90"/>
      <c r="S1053" s="65"/>
      <c r="T1053" s="65"/>
      <c r="U1053" s="145" t="str">
        <f ca="1">IFERROR(AVERAGE(OFFSET(G1053,1-U$3,0):G1053),"")</f>
        <v/>
      </c>
      <c r="V1053" s="85"/>
      <c r="W1053" s="93"/>
      <c r="X1053" s="146">
        <f t="shared" ca="1" si="81"/>
        <v>-1</v>
      </c>
      <c r="Y1053" s="92"/>
      <c r="Z1053" s="81"/>
      <c r="AA1053" s="65"/>
      <c r="AB1053" s="103"/>
      <c r="AC1053" s="103"/>
      <c r="AD1053" s="103"/>
      <c r="AE1053" s="65"/>
      <c r="AF1053" s="81"/>
      <c r="AG1053" s="65"/>
      <c r="AH1053" s="65"/>
      <c r="AI1053" s="81"/>
      <c r="AJ1053" s="65"/>
      <c r="AK1053" s="103"/>
      <c r="AL1053" s="103"/>
      <c r="AM1053" s="103"/>
      <c r="AN1053" s="65"/>
      <c r="AO1053" s="81"/>
      <c r="AP1053" s="65"/>
      <c r="AQ1053" s="64"/>
    </row>
    <row r="1054" spans="1:43" ht="18" customHeight="1">
      <c r="A1054" s="46"/>
      <c r="B1054" s="47"/>
      <c r="C1054" s="48"/>
      <c r="D1054" s="46"/>
      <c r="E1054" s="46"/>
      <c r="F1054" s="46"/>
      <c r="G1054" s="46"/>
      <c r="H1054" s="57" t="str">
        <f ca="1">IF(AND(COUNT(OFFSET(G1054,1-H$3,0):G1054)&lt;&gt;H$3),"",IF(AND(COUNT(OFFSET(G1054,1-H$3,0):G1054)=H$3,H1053=""),AVERAGE(OFFSET(G1054,1-H$3,0):G1054),IF(COUNT(H1053=1),H1053+2/(H$3+1)*(G1054-H1053))))</f>
        <v/>
      </c>
      <c r="I1054" s="57" t="str">
        <f ca="1">IF(AND(COUNT(OFFSET(G1054,1-I$3,0):G1054)&lt;&gt;I$3),"",IF(AND(COUNT(OFFSET(G1054,1-I$3,0):G1054)=I$3,I1053=""),AVERAGE(OFFSET(G1054,1-I$3,0):G1054),IF(COUNT(I1053=1),I1053+2/(I$3+1)*(G1054-I1053))))</f>
        <v/>
      </c>
      <c r="J1054" s="58" t="str">
        <f t="shared" ca="1" si="82"/>
        <v/>
      </c>
      <c r="K1054" s="58" t="str">
        <f ca="1">IF(AND(COUNT(OFFSET(J1054,1-K$3,0):J1054)&lt;&gt;K$3),"",IF(AND(COUNT(OFFSET(J1054,1-K$3,0):J1054)=K$3,K1053=""),AVERAGE(OFFSET(J1054,1-K$3,0):J1054),IF(COUNT(K1053=1),K1053+2/(K$3+1)*(J1054-K1053))))</f>
        <v/>
      </c>
      <c r="L1054" s="82" t="str">
        <f ca="1">IF(OR(ROW()&lt;$L$3+3,E1054=""),"",INT(AVERAGE(MAX(OFFSET(E1054,1-$L$3,0):E1054),MIN(OFFSET(F1054,1-$L$3,0):F1054))))</f>
        <v/>
      </c>
      <c r="M1054" s="82" t="str">
        <f ca="1">IF(OR(ROW()&lt;$M$3+3,E1054=""),"",INT(AVERAGE(MAX(OFFSET(E1054,1-$M$3,0):E1054),MIN(OFFSET(F1054,1-$M$3,0):F1054))))</f>
        <v/>
      </c>
      <c r="N1054" s="65" t="str">
        <f t="shared" ca="1" si="83"/>
        <v/>
      </c>
      <c r="O1054" s="102" t="str">
        <f ca="1">IF(ROW()&lt;$O$3+$N$3+3,"",IF(OFFSET(E1054,1-$N$3,0)="","",INT(AVERAGE(MAX((OFFSET(E1054,1-$O$3,0)):(OFFSET(E1054,2-($N$3+$O$3),0))),MIN((OFFSET(F1054,1-$O$3,0)):(OFFSET(F1054,2-($N$3+$O$3),0)))))))</f>
        <v/>
      </c>
      <c r="P1054" s="65" t="str">
        <f t="shared" ref="P1054:P1117" ca="1" si="85">IF(OFFSET(F1054,1-$P$3,0)="","",OFFSET(F1054,1-$P$3,0))</f>
        <v/>
      </c>
      <c r="Q1054" s="93" t="str">
        <f t="shared" ca="1" si="84"/>
        <v/>
      </c>
      <c r="R1054" s="90"/>
      <c r="S1054" s="65"/>
      <c r="T1054" s="65"/>
      <c r="U1054" s="145" t="str">
        <f ca="1">IFERROR(AVERAGE(OFFSET(G1054,1-U$3,0):G1054),"")</f>
        <v/>
      </c>
      <c r="V1054" s="85"/>
      <c r="W1054" s="93"/>
      <c r="X1054" s="146">
        <f t="shared" ref="X1054:X1117" ca="1" si="86">IF(I1053&gt;O1053,1,-1)</f>
        <v>-1</v>
      </c>
      <c r="Y1054" s="92"/>
      <c r="Z1054" s="81"/>
      <c r="AA1054" s="65"/>
      <c r="AB1054" s="103"/>
      <c r="AC1054" s="103"/>
      <c r="AD1054" s="103"/>
      <c r="AE1054" s="65"/>
      <c r="AF1054" s="81"/>
      <c r="AG1054" s="65"/>
      <c r="AH1054" s="65"/>
      <c r="AI1054" s="81"/>
      <c r="AJ1054" s="65"/>
      <c r="AK1054" s="103"/>
      <c r="AL1054" s="103"/>
      <c r="AM1054" s="103"/>
      <c r="AN1054" s="65"/>
      <c r="AO1054" s="81"/>
      <c r="AP1054" s="65"/>
      <c r="AQ1054" s="64"/>
    </row>
    <row r="1055" spans="1:43" ht="18" customHeight="1">
      <c r="A1055" s="46"/>
      <c r="B1055" s="47"/>
      <c r="C1055" s="48"/>
      <c r="D1055" s="46"/>
      <c r="E1055" s="46"/>
      <c r="F1055" s="46"/>
      <c r="G1055" s="46"/>
      <c r="H1055" s="57" t="str">
        <f ca="1">IF(AND(COUNT(OFFSET(G1055,1-H$3,0):G1055)&lt;&gt;H$3),"",IF(AND(COUNT(OFFSET(G1055,1-H$3,0):G1055)=H$3,H1054=""),AVERAGE(OFFSET(G1055,1-H$3,0):G1055),IF(COUNT(H1054=1),H1054+2/(H$3+1)*(G1055-H1054))))</f>
        <v/>
      </c>
      <c r="I1055" s="57" t="str">
        <f ca="1">IF(AND(COUNT(OFFSET(G1055,1-I$3,0):G1055)&lt;&gt;I$3),"",IF(AND(COUNT(OFFSET(G1055,1-I$3,0):G1055)=I$3,I1054=""),AVERAGE(OFFSET(G1055,1-I$3,0):G1055),IF(COUNT(I1054=1),I1054+2/(I$3+1)*(G1055-I1054))))</f>
        <v/>
      </c>
      <c r="J1055" s="58" t="str">
        <f t="shared" ca="1" si="82"/>
        <v/>
      </c>
      <c r="K1055" s="58" t="str">
        <f ca="1">IF(AND(COUNT(OFFSET(J1055,1-K$3,0):J1055)&lt;&gt;K$3),"",IF(AND(COUNT(OFFSET(J1055,1-K$3,0):J1055)=K$3,K1054=""),AVERAGE(OFFSET(J1055,1-K$3,0):J1055),IF(COUNT(K1054=1),K1054+2/(K$3+1)*(J1055-K1054))))</f>
        <v/>
      </c>
      <c r="L1055" s="82" t="str">
        <f ca="1">IF(OR(ROW()&lt;$L$3+3,E1055=""),"",INT(AVERAGE(MAX(OFFSET(E1055,1-$L$3,0):E1055),MIN(OFFSET(F1055,1-$L$3,0):F1055))))</f>
        <v/>
      </c>
      <c r="M1055" s="82" t="str">
        <f ca="1">IF(OR(ROW()&lt;$M$3+3,E1055=""),"",INT(AVERAGE(MAX(OFFSET(E1055,1-$M$3,0):E1055),MIN(OFFSET(F1055,1-$M$3,0):F1055))))</f>
        <v/>
      </c>
      <c r="N1055" s="65" t="str">
        <f t="shared" ca="1" si="83"/>
        <v/>
      </c>
      <c r="O1055" s="102" t="str">
        <f ca="1">IF(ROW()&lt;$O$3+$N$3+3,"",IF(OFFSET(E1055,1-$N$3,0)="","",INT(AVERAGE(MAX((OFFSET(E1055,1-$O$3,0)):(OFFSET(E1055,2-($N$3+$O$3),0))),MIN((OFFSET(F1055,1-$O$3,0)):(OFFSET(F1055,2-($N$3+$O$3),0)))))))</f>
        <v/>
      </c>
      <c r="P1055" s="65" t="str">
        <f t="shared" ca="1" si="85"/>
        <v/>
      </c>
      <c r="Q1055" s="93" t="str">
        <f t="shared" ca="1" si="84"/>
        <v/>
      </c>
      <c r="R1055" s="90"/>
      <c r="S1055" s="65"/>
      <c r="T1055" s="65"/>
      <c r="U1055" s="145" t="str">
        <f ca="1">IFERROR(AVERAGE(OFFSET(G1055,1-U$3,0):G1055),"")</f>
        <v/>
      </c>
      <c r="V1055" s="85"/>
      <c r="W1055" s="93"/>
      <c r="X1055" s="146">
        <f t="shared" ca="1" si="86"/>
        <v>-1</v>
      </c>
      <c r="Y1055" s="92"/>
      <c r="Z1055" s="81"/>
      <c r="AA1055" s="65"/>
      <c r="AB1055" s="103"/>
      <c r="AC1055" s="103"/>
      <c r="AD1055" s="103"/>
      <c r="AE1055" s="65"/>
      <c r="AF1055" s="81"/>
      <c r="AG1055" s="65"/>
      <c r="AH1055" s="65"/>
      <c r="AI1055" s="81"/>
      <c r="AJ1055" s="65"/>
      <c r="AK1055" s="103"/>
      <c r="AL1055" s="103"/>
      <c r="AM1055" s="103"/>
      <c r="AN1055" s="65"/>
      <c r="AO1055" s="81"/>
      <c r="AP1055" s="65"/>
      <c r="AQ1055" s="64"/>
    </row>
    <row r="1056" spans="1:43" ht="18" customHeight="1">
      <c r="A1056" s="46"/>
      <c r="B1056" s="47"/>
      <c r="C1056" s="48"/>
      <c r="D1056" s="46"/>
      <c r="E1056" s="46"/>
      <c r="F1056" s="46"/>
      <c r="G1056" s="46"/>
      <c r="H1056" s="57" t="str">
        <f ca="1">IF(AND(COUNT(OFFSET(G1056,1-H$3,0):G1056)&lt;&gt;H$3),"",IF(AND(COUNT(OFFSET(G1056,1-H$3,0):G1056)=H$3,H1055=""),AVERAGE(OFFSET(G1056,1-H$3,0):G1056),IF(COUNT(H1055=1),H1055+2/(H$3+1)*(G1056-H1055))))</f>
        <v/>
      </c>
      <c r="I1056" s="57" t="str">
        <f ca="1">IF(AND(COUNT(OFFSET(G1056,1-I$3,0):G1056)&lt;&gt;I$3),"",IF(AND(COUNT(OFFSET(G1056,1-I$3,0):G1056)=I$3,I1055=""),AVERAGE(OFFSET(G1056,1-I$3,0):G1056),IF(COUNT(I1055=1),I1055+2/(I$3+1)*(G1056-I1055))))</f>
        <v/>
      </c>
      <c r="J1056" s="58" t="str">
        <f t="shared" ca="1" si="82"/>
        <v/>
      </c>
      <c r="K1056" s="58" t="str">
        <f ca="1">IF(AND(COUNT(OFFSET(J1056,1-K$3,0):J1056)&lt;&gt;K$3),"",IF(AND(COUNT(OFFSET(J1056,1-K$3,0):J1056)=K$3,K1055=""),AVERAGE(OFFSET(J1056,1-K$3,0):J1056),IF(COUNT(K1055=1),K1055+2/(K$3+1)*(J1056-K1055))))</f>
        <v/>
      </c>
      <c r="L1056" s="82" t="str">
        <f ca="1">IF(OR(ROW()&lt;$L$3+3,E1056=""),"",INT(AVERAGE(MAX(OFFSET(E1056,1-$L$3,0):E1056),MIN(OFFSET(F1056,1-$L$3,0):F1056))))</f>
        <v/>
      </c>
      <c r="M1056" s="82" t="str">
        <f ca="1">IF(OR(ROW()&lt;$M$3+3,E1056=""),"",INT(AVERAGE(MAX(OFFSET(E1056,1-$M$3,0):E1056),MIN(OFFSET(F1056,1-$M$3,0):F1056))))</f>
        <v/>
      </c>
      <c r="N1056" s="65" t="str">
        <f t="shared" ca="1" si="83"/>
        <v/>
      </c>
      <c r="O1056" s="102" t="str">
        <f ca="1">IF(ROW()&lt;$O$3+$N$3+3,"",IF(OFFSET(E1056,1-$N$3,0)="","",INT(AVERAGE(MAX((OFFSET(E1056,1-$O$3,0)):(OFFSET(E1056,2-($N$3+$O$3),0))),MIN((OFFSET(F1056,1-$O$3,0)):(OFFSET(F1056,2-($N$3+$O$3),0)))))))</f>
        <v/>
      </c>
      <c r="P1056" s="65" t="str">
        <f t="shared" ca="1" si="85"/>
        <v/>
      </c>
      <c r="Q1056" s="93" t="str">
        <f t="shared" ca="1" si="84"/>
        <v/>
      </c>
      <c r="R1056" s="90"/>
      <c r="S1056" s="65"/>
      <c r="T1056" s="65"/>
      <c r="U1056" s="145" t="str">
        <f ca="1">IFERROR(AVERAGE(OFFSET(G1056,1-U$3,0):G1056),"")</f>
        <v/>
      </c>
      <c r="V1056" s="85"/>
      <c r="W1056" s="93"/>
      <c r="X1056" s="146">
        <f t="shared" ca="1" si="86"/>
        <v>-1</v>
      </c>
      <c r="Y1056" s="92"/>
      <c r="Z1056" s="81"/>
      <c r="AA1056" s="65"/>
      <c r="AB1056" s="103"/>
      <c r="AC1056" s="103"/>
      <c r="AD1056" s="103"/>
      <c r="AE1056" s="65"/>
      <c r="AF1056" s="81"/>
      <c r="AG1056" s="65"/>
      <c r="AH1056" s="65"/>
      <c r="AI1056" s="81"/>
      <c r="AJ1056" s="65"/>
      <c r="AK1056" s="103"/>
      <c r="AL1056" s="103"/>
      <c r="AM1056" s="103"/>
      <c r="AN1056" s="65"/>
      <c r="AO1056" s="81"/>
      <c r="AP1056" s="65"/>
      <c r="AQ1056" s="64"/>
    </row>
    <row r="1057" spans="1:43" ht="18" customHeight="1">
      <c r="A1057" s="46"/>
      <c r="B1057" s="47"/>
      <c r="C1057" s="48"/>
      <c r="D1057" s="46"/>
      <c r="E1057" s="46"/>
      <c r="F1057" s="46"/>
      <c r="G1057" s="46"/>
      <c r="H1057" s="57" t="str">
        <f ca="1">IF(AND(COUNT(OFFSET(G1057,1-H$3,0):G1057)&lt;&gt;H$3),"",IF(AND(COUNT(OFFSET(G1057,1-H$3,0):G1057)=H$3,H1056=""),AVERAGE(OFFSET(G1057,1-H$3,0):G1057),IF(COUNT(H1056=1),H1056+2/(H$3+1)*(G1057-H1056))))</f>
        <v/>
      </c>
      <c r="I1057" s="57" t="str">
        <f ca="1">IF(AND(COUNT(OFFSET(G1057,1-I$3,0):G1057)&lt;&gt;I$3),"",IF(AND(COUNT(OFFSET(G1057,1-I$3,0):G1057)=I$3,I1056=""),AVERAGE(OFFSET(G1057,1-I$3,0):G1057),IF(COUNT(I1056=1),I1056+2/(I$3+1)*(G1057-I1056))))</f>
        <v/>
      </c>
      <c r="J1057" s="58" t="str">
        <f t="shared" ca="1" si="82"/>
        <v/>
      </c>
      <c r="K1057" s="58" t="str">
        <f ca="1">IF(AND(COUNT(OFFSET(J1057,1-K$3,0):J1057)&lt;&gt;K$3),"",IF(AND(COUNT(OFFSET(J1057,1-K$3,0):J1057)=K$3,K1056=""),AVERAGE(OFFSET(J1057,1-K$3,0):J1057),IF(COUNT(K1056=1),K1056+2/(K$3+1)*(J1057-K1056))))</f>
        <v/>
      </c>
      <c r="L1057" s="82" t="str">
        <f ca="1">IF(OR(ROW()&lt;$L$3+3,E1057=""),"",INT(AVERAGE(MAX(OFFSET(E1057,1-$L$3,0):E1057),MIN(OFFSET(F1057,1-$L$3,0):F1057))))</f>
        <v/>
      </c>
      <c r="M1057" s="82" t="str">
        <f ca="1">IF(OR(ROW()&lt;$M$3+3,E1057=""),"",INT(AVERAGE(MAX(OFFSET(E1057,1-$M$3,0):E1057),MIN(OFFSET(F1057,1-$M$3,0):F1057))))</f>
        <v/>
      </c>
      <c r="N1057" s="65" t="str">
        <f t="shared" ca="1" si="83"/>
        <v/>
      </c>
      <c r="O1057" s="102" t="str">
        <f ca="1">IF(ROW()&lt;$O$3+$N$3+3,"",IF(OFFSET(E1057,1-$N$3,0)="","",INT(AVERAGE(MAX((OFFSET(E1057,1-$O$3,0)):(OFFSET(E1057,2-($N$3+$O$3),0))),MIN((OFFSET(F1057,1-$O$3,0)):(OFFSET(F1057,2-($N$3+$O$3),0)))))))</f>
        <v/>
      </c>
      <c r="P1057" s="65" t="str">
        <f t="shared" ca="1" si="85"/>
        <v/>
      </c>
      <c r="Q1057" s="93" t="str">
        <f t="shared" ca="1" si="84"/>
        <v/>
      </c>
      <c r="R1057" s="90"/>
      <c r="S1057" s="65"/>
      <c r="T1057" s="65"/>
      <c r="U1057" s="145" t="str">
        <f ca="1">IFERROR(AVERAGE(OFFSET(G1057,1-U$3,0):G1057),"")</f>
        <v/>
      </c>
      <c r="V1057" s="85"/>
      <c r="W1057" s="93"/>
      <c r="X1057" s="146">
        <f t="shared" ca="1" si="86"/>
        <v>-1</v>
      </c>
      <c r="Y1057" s="92"/>
      <c r="Z1057" s="81"/>
      <c r="AA1057" s="65"/>
      <c r="AB1057" s="103"/>
      <c r="AC1057" s="103"/>
      <c r="AD1057" s="103"/>
      <c r="AE1057" s="65"/>
      <c r="AF1057" s="81"/>
      <c r="AG1057" s="65"/>
      <c r="AH1057" s="65"/>
      <c r="AI1057" s="81"/>
      <c r="AJ1057" s="65"/>
      <c r="AK1057" s="103"/>
      <c r="AL1057" s="103"/>
      <c r="AM1057" s="103"/>
      <c r="AN1057" s="65"/>
      <c r="AO1057" s="81"/>
      <c r="AP1057" s="65"/>
      <c r="AQ1057" s="64"/>
    </row>
    <row r="1058" spans="1:43" ht="18" customHeight="1">
      <c r="A1058" s="46"/>
      <c r="B1058" s="47"/>
      <c r="C1058" s="48"/>
      <c r="D1058" s="46"/>
      <c r="E1058" s="46"/>
      <c r="F1058" s="46"/>
      <c r="G1058" s="46"/>
      <c r="H1058" s="57" t="str">
        <f ca="1">IF(AND(COUNT(OFFSET(G1058,1-H$3,0):G1058)&lt;&gt;H$3),"",IF(AND(COUNT(OFFSET(G1058,1-H$3,0):G1058)=H$3,H1057=""),AVERAGE(OFFSET(G1058,1-H$3,0):G1058),IF(COUNT(H1057=1),H1057+2/(H$3+1)*(G1058-H1057))))</f>
        <v/>
      </c>
      <c r="I1058" s="57" t="str">
        <f ca="1">IF(AND(COUNT(OFFSET(G1058,1-I$3,0):G1058)&lt;&gt;I$3),"",IF(AND(COUNT(OFFSET(G1058,1-I$3,0):G1058)=I$3,I1057=""),AVERAGE(OFFSET(G1058,1-I$3,0):G1058),IF(COUNT(I1057=1),I1057+2/(I$3+1)*(G1058-I1057))))</f>
        <v/>
      </c>
      <c r="J1058" s="58" t="str">
        <f t="shared" ca="1" si="82"/>
        <v/>
      </c>
      <c r="K1058" s="58" t="str">
        <f ca="1">IF(AND(COUNT(OFFSET(J1058,1-K$3,0):J1058)&lt;&gt;K$3),"",IF(AND(COUNT(OFFSET(J1058,1-K$3,0):J1058)=K$3,K1057=""),AVERAGE(OFFSET(J1058,1-K$3,0):J1058),IF(COUNT(K1057=1),K1057+2/(K$3+1)*(J1058-K1057))))</f>
        <v/>
      </c>
      <c r="L1058" s="82" t="str">
        <f ca="1">IF(OR(ROW()&lt;$L$3+3,E1058=""),"",INT(AVERAGE(MAX(OFFSET(E1058,1-$L$3,0):E1058),MIN(OFFSET(F1058,1-$L$3,0):F1058))))</f>
        <v/>
      </c>
      <c r="M1058" s="82" t="str">
        <f ca="1">IF(OR(ROW()&lt;$M$3+3,E1058=""),"",INT(AVERAGE(MAX(OFFSET(E1058,1-$M$3,0):E1058),MIN(OFFSET(F1058,1-$M$3,0):F1058))))</f>
        <v/>
      </c>
      <c r="N1058" s="65" t="str">
        <f t="shared" ca="1" si="83"/>
        <v/>
      </c>
      <c r="O1058" s="102" t="str">
        <f ca="1">IF(ROW()&lt;$O$3+$N$3+3,"",IF(OFFSET(E1058,1-$N$3,0)="","",INT(AVERAGE(MAX((OFFSET(E1058,1-$O$3,0)):(OFFSET(E1058,2-($N$3+$O$3),0))),MIN((OFFSET(F1058,1-$O$3,0)):(OFFSET(F1058,2-($N$3+$O$3),0)))))))</f>
        <v/>
      </c>
      <c r="P1058" s="65" t="str">
        <f t="shared" ca="1" si="85"/>
        <v/>
      </c>
      <c r="Q1058" s="93" t="str">
        <f t="shared" ca="1" si="84"/>
        <v/>
      </c>
      <c r="R1058" s="90"/>
      <c r="S1058" s="65"/>
      <c r="T1058" s="65"/>
      <c r="U1058" s="145" t="str">
        <f ca="1">IFERROR(AVERAGE(OFFSET(G1058,1-U$3,0):G1058),"")</f>
        <v/>
      </c>
      <c r="V1058" s="85"/>
      <c r="W1058" s="93"/>
      <c r="X1058" s="146">
        <f t="shared" ca="1" si="86"/>
        <v>-1</v>
      </c>
      <c r="Y1058" s="92"/>
      <c r="Z1058" s="81"/>
      <c r="AA1058" s="65"/>
      <c r="AB1058" s="103"/>
      <c r="AC1058" s="103"/>
      <c r="AD1058" s="103"/>
      <c r="AE1058" s="65"/>
      <c r="AF1058" s="81"/>
      <c r="AG1058" s="65"/>
      <c r="AH1058" s="65"/>
      <c r="AI1058" s="81"/>
      <c r="AJ1058" s="65"/>
      <c r="AK1058" s="103"/>
      <c r="AL1058" s="103"/>
      <c r="AM1058" s="103"/>
      <c r="AN1058" s="65"/>
      <c r="AO1058" s="81"/>
      <c r="AP1058" s="65"/>
      <c r="AQ1058" s="64"/>
    </row>
    <row r="1059" spans="1:43" ht="18" customHeight="1">
      <c r="A1059" s="46"/>
      <c r="B1059" s="47"/>
      <c r="C1059" s="48"/>
      <c r="D1059" s="46"/>
      <c r="E1059" s="46"/>
      <c r="F1059" s="46"/>
      <c r="G1059" s="46"/>
      <c r="H1059" s="57" t="str">
        <f ca="1">IF(AND(COUNT(OFFSET(G1059,1-H$3,0):G1059)&lt;&gt;H$3),"",IF(AND(COUNT(OFFSET(G1059,1-H$3,0):G1059)=H$3,H1058=""),AVERAGE(OFFSET(G1059,1-H$3,0):G1059),IF(COUNT(H1058=1),H1058+2/(H$3+1)*(G1059-H1058))))</f>
        <v/>
      </c>
      <c r="I1059" s="57" t="str">
        <f ca="1">IF(AND(COUNT(OFFSET(G1059,1-I$3,0):G1059)&lt;&gt;I$3),"",IF(AND(COUNT(OFFSET(G1059,1-I$3,0):G1059)=I$3,I1058=""),AVERAGE(OFFSET(G1059,1-I$3,0):G1059),IF(COUNT(I1058=1),I1058+2/(I$3+1)*(G1059-I1058))))</f>
        <v/>
      </c>
      <c r="J1059" s="58" t="str">
        <f t="shared" ca="1" si="82"/>
        <v/>
      </c>
      <c r="K1059" s="58" t="str">
        <f ca="1">IF(AND(COUNT(OFFSET(J1059,1-K$3,0):J1059)&lt;&gt;K$3),"",IF(AND(COUNT(OFFSET(J1059,1-K$3,0):J1059)=K$3,K1058=""),AVERAGE(OFFSET(J1059,1-K$3,0):J1059),IF(COUNT(K1058=1),K1058+2/(K$3+1)*(J1059-K1058))))</f>
        <v/>
      </c>
      <c r="L1059" s="82" t="str">
        <f ca="1">IF(OR(ROW()&lt;$L$3+3,E1059=""),"",INT(AVERAGE(MAX(OFFSET(E1059,1-$L$3,0):E1059),MIN(OFFSET(F1059,1-$L$3,0):F1059))))</f>
        <v/>
      </c>
      <c r="M1059" s="82" t="str">
        <f ca="1">IF(OR(ROW()&lt;$M$3+3,E1059=""),"",INT(AVERAGE(MAX(OFFSET(E1059,1-$M$3,0):E1059),MIN(OFFSET(F1059,1-$M$3,0):F1059))))</f>
        <v/>
      </c>
      <c r="N1059" s="65" t="str">
        <f t="shared" ca="1" si="83"/>
        <v/>
      </c>
      <c r="O1059" s="102" t="str">
        <f ca="1">IF(ROW()&lt;$O$3+$N$3+3,"",IF(OFFSET(E1059,1-$N$3,0)="","",INT(AVERAGE(MAX((OFFSET(E1059,1-$O$3,0)):(OFFSET(E1059,2-($N$3+$O$3),0))),MIN((OFFSET(F1059,1-$O$3,0)):(OFFSET(F1059,2-($N$3+$O$3),0)))))))</f>
        <v/>
      </c>
      <c r="P1059" s="65" t="str">
        <f t="shared" ca="1" si="85"/>
        <v/>
      </c>
      <c r="Q1059" s="93" t="str">
        <f t="shared" ca="1" si="84"/>
        <v/>
      </c>
      <c r="R1059" s="90"/>
      <c r="S1059" s="65"/>
      <c r="T1059" s="65"/>
      <c r="U1059" s="145" t="str">
        <f ca="1">IFERROR(AVERAGE(OFFSET(G1059,1-U$3,0):G1059),"")</f>
        <v/>
      </c>
      <c r="V1059" s="85"/>
      <c r="W1059" s="93"/>
      <c r="X1059" s="146">
        <f t="shared" ca="1" si="86"/>
        <v>-1</v>
      </c>
      <c r="Y1059" s="92"/>
      <c r="Z1059" s="81"/>
      <c r="AA1059" s="65"/>
      <c r="AB1059" s="103"/>
      <c r="AC1059" s="103"/>
      <c r="AD1059" s="103"/>
      <c r="AE1059" s="65"/>
      <c r="AF1059" s="81"/>
      <c r="AG1059" s="65"/>
      <c r="AH1059" s="65"/>
      <c r="AI1059" s="81"/>
      <c r="AJ1059" s="65"/>
      <c r="AK1059" s="103"/>
      <c r="AL1059" s="103"/>
      <c r="AM1059" s="103"/>
      <c r="AN1059" s="65"/>
      <c r="AO1059" s="81"/>
      <c r="AP1059" s="65"/>
      <c r="AQ1059" s="64"/>
    </row>
    <row r="1060" spans="1:43" ht="18" customHeight="1">
      <c r="A1060" s="46"/>
      <c r="B1060" s="47"/>
      <c r="C1060" s="48"/>
      <c r="D1060" s="46"/>
      <c r="E1060" s="46"/>
      <c r="F1060" s="46"/>
      <c r="G1060" s="46"/>
      <c r="H1060" s="57" t="str">
        <f ca="1">IF(AND(COUNT(OFFSET(G1060,1-H$3,0):G1060)&lt;&gt;H$3),"",IF(AND(COUNT(OFFSET(G1060,1-H$3,0):G1060)=H$3,H1059=""),AVERAGE(OFFSET(G1060,1-H$3,0):G1060),IF(COUNT(H1059=1),H1059+2/(H$3+1)*(G1060-H1059))))</f>
        <v/>
      </c>
      <c r="I1060" s="57" t="str">
        <f ca="1">IF(AND(COUNT(OFFSET(G1060,1-I$3,0):G1060)&lt;&gt;I$3),"",IF(AND(COUNT(OFFSET(G1060,1-I$3,0):G1060)=I$3,I1059=""),AVERAGE(OFFSET(G1060,1-I$3,0):G1060),IF(COUNT(I1059=1),I1059+2/(I$3+1)*(G1060-I1059))))</f>
        <v/>
      </c>
      <c r="J1060" s="58" t="str">
        <f t="shared" ca="1" si="82"/>
        <v/>
      </c>
      <c r="K1060" s="58" t="str">
        <f ca="1">IF(AND(COUNT(OFFSET(J1060,1-K$3,0):J1060)&lt;&gt;K$3),"",IF(AND(COUNT(OFFSET(J1060,1-K$3,0):J1060)=K$3,K1059=""),AVERAGE(OFFSET(J1060,1-K$3,0):J1060),IF(COUNT(K1059=1),K1059+2/(K$3+1)*(J1060-K1059))))</f>
        <v/>
      </c>
      <c r="L1060" s="82" t="str">
        <f ca="1">IF(OR(ROW()&lt;$L$3+3,E1060=""),"",INT(AVERAGE(MAX(OFFSET(E1060,1-$L$3,0):E1060),MIN(OFFSET(F1060,1-$L$3,0):F1060))))</f>
        <v/>
      </c>
      <c r="M1060" s="82" t="str">
        <f ca="1">IF(OR(ROW()&lt;$M$3+3,E1060=""),"",INT(AVERAGE(MAX(OFFSET(E1060,1-$M$3,0):E1060),MIN(OFFSET(F1060,1-$M$3,0):F1060))))</f>
        <v/>
      </c>
      <c r="N1060" s="65" t="str">
        <f t="shared" ca="1" si="83"/>
        <v/>
      </c>
      <c r="O1060" s="102" t="str">
        <f ca="1">IF(ROW()&lt;$O$3+$N$3+3,"",IF(OFFSET(E1060,1-$N$3,0)="","",INT(AVERAGE(MAX((OFFSET(E1060,1-$O$3,0)):(OFFSET(E1060,2-($N$3+$O$3),0))),MIN((OFFSET(F1060,1-$O$3,0)):(OFFSET(F1060,2-($N$3+$O$3),0)))))))</f>
        <v/>
      </c>
      <c r="P1060" s="65" t="str">
        <f t="shared" ca="1" si="85"/>
        <v/>
      </c>
      <c r="Q1060" s="93" t="str">
        <f t="shared" ca="1" si="84"/>
        <v/>
      </c>
      <c r="R1060" s="90"/>
      <c r="S1060" s="65"/>
      <c r="T1060" s="65"/>
      <c r="U1060" s="145" t="str">
        <f ca="1">IFERROR(AVERAGE(OFFSET(G1060,1-U$3,0):G1060),"")</f>
        <v/>
      </c>
      <c r="V1060" s="85"/>
      <c r="W1060" s="93"/>
      <c r="X1060" s="146">
        <f t="shared" ca="1" si="86"/>
        <v>-1</v>
      </c>
      <c r="Y1060" s="92"/>
      <c r="Z1060" s="81"/>
      <c r="AA1060" s="65"/>
      <c r="AB1060" s="103"/>
      <c r="AC1060" s="103"/>
      <c r="AD1060" s="103"/>
      <c r="AE1060" s="65"/>
      <c r="AF1060" s="81"/>
      <c r="AG1060" s="65"/>
      <c r="AH1060" s="65"/>
      <c r="AI1060" s="81"/>
      <c r="AJ1060" s="65"/>
      <c r="AK1060" s="103"/>
      <c r="AL1060" s="103"/>
      <c r="AM1060" s="103"/>
      <c r="AN1060" s="65"/>
      <c r="AO1060" s="81"/>
      <c r="AP1060" s="65"/>
      <c r="AQ1060" s="64"/>
    </row>
    <row r="1061" spans="1:43" ht="18" customHeight="1">
      <c r="A1061" s="46"/>
      <c r="B1061" s="47"/>
      <c r="C1061" s="48"/>
      <c r="D1061" s="46"/>
      <c r="E1061" s="46"/>
      <c r="F1061" s="46"/>
      <c r="G1061" s="46"/>
      <c r="H1061" s="57" t="str">
        <f ca="1">IF(AND(COUNT(OFFSET(G1061,1-H$3,0):G1061)&lt;&gt;H$3),"",IF(AND(COUNT(OFFSET(G1061,1-H$3,0):G1061)=H$3,H1060=""),AVERAGE(OFFSET(G1061,1-H$3,0):G1061),IF(COUNT(H1060=1),H1060+2/(H$3+1)*(G1061-H1060))))</f>
        <v/>
      </c>
      <c r="I1061" s="57" t="str">
        <f ca="1">IF(AND(COUNT(OFFSET(G1061,1-I$3,0):G1061)&lt;&gt;I$3),"",IF(AND(COUNT(OFFSET(G1061,1-I$3,0):G1061)=I$3,I1060=""),AVERAGE(OFFSET(G1061,1-I$3,0):G1061),IF(COUNT(I1060=1),I1060+2/(I$3+1)*(G1061-I1060))))</f>
        <v/>
      </c>
      <c r="J1061" s="58" t="str">
        <f t="shared" ca="1" si="82"/>
        <v/>
      </c>
      <c r="K1061" s="58" t="str">
        <f ca="1">IF(AND(COUNT(OFFSET(J1061,1-K$3,0):J1061)&lt;&gt;K$3),"",IF(AND(COUNT(OFFSET(J1061,1-K$3,0):J1061)=K$3,K1060=""),AVERAGE(OFFSET(J1061,1-K$3,0):J1061),IF(COUNT(K1060=1),K1060+2/(K$3+1)*(J1061-K1060))))</f>
        <v/>
      </c>
      <c r="L1061" s="82" t="str">
        <f ca="1">IF(OR(ROW()&lt;$L$3+3,E1061=""),"",INT(AVERAGE(MAX(OFFSET(E1061,1-$L$3,0):E1061),MIN(OFFSET(F1061,1-$L$3,0):F1061))))</f>
        <v/>
      </c>
      <c r="M1061" s="82" t="str">
        <f ca="1">IF(OR(ROW()&lt;$M$3+3,E1061=""),"",INT(AVERAGE(MAX(OFFSET(E1061,1-$M$3,0):E1061),MIN(OFFSET(F1061,1-$M$3,0):F1061))))</f>
        <v/>
      </c>
      <c r="N1061" s="65" t="str">
        <f t="shared" ca="1" si="83"/>
        <v/>
      </c>
      <c r="O1061" s="102" t="str">
        <f ca="1">IF(ROW()&lt;$O$3+$N$3+3,"",IF(OFFSET(E1061,1-$N$3,0)="","",INT(AVERAGE(MAX((OFFSET(E1061,1-$O$3,0)):(OFFSET(E1061,2-($N$3+$O$3),0))),MIN((OFFSET(F1061,1-$O$3,0)):(OFFSET(F1061,2-($N$3+$O$3),0)))))))</f>
        <v/>
      </c>
      <c r="P1061" s="65" t="str">
        <f t="shared" ca="1" si="85"/>
        <v/>
      </c>
      <c r="Q1061" s="93" t="str">
        <f t="shared" ca="1" si="84"/>
        <v/>
      </c>
      <c r="R1061" s="90"/>
      <c r="S1061" s="65"/>
      <c r="T1061" s="65"/>
      <c r="U1061" s="145" t="str">
        <f ca="1">IFERROR(AVERAGE(OFFSET(G1061,1-U$3,0):G1061),"")</f>
        <v/>
      </c>
      <c r="V1061" s="85"/>
      <c r="W1061" s="93"/>
      <c r="X1061" s="146">
        <f t="shared" ca="1" si="86"/>
        <v>-1</v>
      </c>
      <c r="Y1061" s="92"/>
      <c r="Z1061" s="81"/>
      <c r="AA1061" s="65"/>
      <c r="AB1061" s="103"/>
      <c r="AC1061" s="103"/>
      <c r="AD1061" s="103"/>
      <c r="AE1061" s="65"/>
      <c r="AF1061" s="81"/>
      <c r="AG1061" s="65"/>
      <c r="AH1061" s="65"/>
      <c r="AI1061" s="81"/>
      <c r="AJ1061" s="65"/>
      <c r="AK1061" s="103"/>
      <c r="AL1061" s="103"/>
      <c r="AM1061" s="103"/>
      <c r="AN1061" s="65"/>
      <c r="AO1061" s="81"/>
      <c r="AP1061" s="65"/>
      <c r="AQ1061" s="64"/>
    </row>
    <row r="1062" spans="1:43" ht="18" customHeight="1">
      <c r="A1062" s="46"/>
      <c r="B1062" s="47"/>
      <c r="C1062" s="48"/>
      <c r="D1062" s="46"/>
      <c r="E1062" s="46"/>
      <c r="F1062" s="46"/>
      <c r="G1062" s="46"/>
      <c r="H1062" s="57" t="str">
        <f ca="1">IF(AND(COUNT(OFFSET(G1062,1-H$3,0):G1062)&lt;&gt;H$3),"",IF(AND(COUNT(OFFSET(G1062,1-H$3,0):G1062)=H$3,H1061=""),AVERAGE(OFFSET(G1062,1-H$3,0):G1062),IF(COUNT(H1061=1),H1061+2/(H$3+1)*(G1062-H1061))))</f>
        <v/>
      </c>
      <c r="I1062" s="57" t="str">
        <f ca="1">IF(AND(COUNT(OFFSET(G1062,1-I$3,0):G1062)&lt;&gt;I$3),"",IF(AND(COUNT(OFFSET(G1062,1-I$3,0):G1062)=I$3,I1061=""),AVERAGE(OFFSET(G1062,1-I$3,0):G1062),IF(COUNT(I1061=1),I1061+2/(I$3+1)*(G1062-I1061))))</f>
        <v/>
      </c>
      <c r="J1062" s="58" t="str">
        <f t="shared" ca="1" si="82"/>
        <v/>
      </c>
      <c r="K1062" s="58" t="str">
        <f ca="1">IF(AND(COUNT(OFFSET(J1062,1-K$3,0):J1062)&lt;&gt;K$3),"",IF(AND(COUNT(OFFSET(J1062,1-K$3,0):J1062)=K$3,K1061=""),AVERAGE(OFFSET(J1062,1-K$3,0):J1062),IF(COUNT(K1061=1),K1061+2/(K$3+1)*(J1062-K1061))))</f>
        <v/>
      </c>
      <c r="L1062" s="82" t="str">
        <f ca="1">IF(OR(ROW()&lt;$L$3+3,E1062=""),"",INT(AVERAGE(MAX(OFFSET(E1062,1-$L$3,0):E1062),MIN(OFFSET(F1062,1-$L$3,0):F1062))))</f>
        <v/>
      </c>
      <c r="M1062" s="82" t="str">
        <f ca="1">IF(OR(ROW()&lt;$M$3+3,E1062=""),"",INT(AVERAGE(MAX(OFFSET(E1062,1-$M$3,0):E1062),MIN(OFFSET(F1062,1-$M$3,0):F1062))))</f>
        <v/>
      </c>
      <c r="N1062" s="65" t="str">
        <f t="shared" ca="1" si="83"/>
        <v/>
      </c>
      <c r="O1062" s="102" t="str">
        <f ca="1">IF(ROW()&lt;$O$3+$N$3+3,"",IF(OFFSET(E1062,1-$N$3,0)="","",INT(AVERAGE(MAX((OFFSET(E1062,1-$O$3,0)):(OFFSET(E1062,2-($N$3+$O$3),0))),MIN((OFFSET(F1062,1-$O$3,0)):(OFFSET(F1062,2-($N$3+$O$3),0)))))))</f>
        <v/>
      </c>
      <c r="P1062" s="65" t="str">
        <f t="shared" ca="1" si="85"/>
        <v/>
      </c>
      <c r="Q1062" s="93" t="str">
        <f t="shared" ca="1" si="84"/>
        <v/>
      </c>
      <c r="R1062" s="90"/>
      <c r="S1062" s="65"/>
      <c r="T1062" s="65"/>
      <c r="U1062" s="145" t="str">
        <f ca="1">IFERROR(AVERAGE(OFFSET(G1062,1-U$3,0):G1062),"")</f>
        <v/>
      </c>
      <c r="V1062" s="85"/>
      <c r="W1062" s="93"/>
      <c r="X1062" s="146">
        <f t="shared" ca="1" si="86"/>
        <v>-1</v>
      </c>
      <c r="Y1062" s="92"/>
      <c r="Z1062" s="81"/>
      <c r="AA1062" s="65"/>
      <c r="AB1062" s="103"/>
      <c r="AC1062" s="103"/>
      <c r="AD1062" s="103"/>
      <c r="AE1062" s="65"/>
      <c r="AF1062" s="81"/>
      <c r="AG1062" s="65"/>
      <c r="AH1062" s="65"/>
      <c r="AI1062" s="81"/>
      <c r="AJ1062" s="65"/>
      <c r="AK1062" s="103"/>
      <c r="AL1062" s="103"/>
      <c r="AM1062" s="103"/>
      <c r="AN1062" s="65"/>
      <c r="AO1062" s="81"/>
      <c r="AP1062" s="65"/>
      <c r="AQ1062" s="64"/>
    </row>
    <row r="1063" spans="1:43" ht="18" customHeight="1">
      <c r="A1063" s="46"/>
      <c r="B1063" s="47"/>
      <c r="C1063" s="48"/>
      <c r="D1063" s="46"/>
      <c r="E1063" s="46"/>
      <c r="F1063" s="46"/>
      <c r="G1063" s="46"/>
      <c r="H1063" s="57" t="str">
        <f ca="1">IF(AND(COUNT(OFFSET(G1063,1-H$3,0):G1063)&lt;&gt;H$3),"",IF(AND(COUNT(OFFSET(G1063,1-H$3,0):G1063)=H$3,H1062=""),AVERAGE(OFFSET(G1063,1-H$3,0):G1063),IF(COUNT(H1062=1),H1062+2/(H$3+1)*(G1063-H1062))))</f>
        <v/>
      </c>
      <c r="I1063" s="57" t="str">
        <f ca="1">IF(AND(COUNT(OFFSET(G1063,1-I$3,0):G1063)&lt;&gt;I$3),"",IF(AND(COUNT(OFFSET(G1063,1-I$3,0):G1063)=I$3,I1062=""),AVERAGE(OFFSET(G1063,1-I$3,0):G1063),IF(COUNT(I1062=1),I1062+2/(I$3+1)*(G1063-I1062))))</f>
        <v/>
      </c>
      <c r="J1063" s="58" t="str">
        <f t="shared" ca="1" si="82"/>
        <v/>
      </c>
      <c r="K1063" s="58" t="str">
        <f ca="1">IF(AND(COUNT(OFFSET(J1063,1-K$3,0):J1063)&lt;&gt;K$3),"",IF(AND(COUNT(OFFSET(J1063,1-K$3,0):J1063)=K$3,K1062=""),AVERAGE(OFFSET(J1063,1-K$3,0):J1063),IF(COUNT(K1062=1),K1062+2/(K$3+1)*(J1063-K1062))))</f>
        <v/>
      </c>
      <c r="L1063" s="82" t="str">
        <f ca="1">IF(OR(ROW()&lt;$L$3+3,E1063=""),"",INT(AVERAGE(MAX(OFFSET(E1063,1-$L$3,0):E1063),MIN(OFFSET(F1063,1-$L$3,0):F1063))))</f>
        <v/>
      </c>
      <c r="M1063" s="82" t="str">
        <f ca="1">IF(OR(ROW()&lt;$M$3+3,E1063=""),"",INT(AVERAGE(MAX(OFFSET(E1063,1-$M$3,0):E1063),MIN(OFFSET(F1063,1-$M$3,0):F1063))))</f>
        <v/>
      </c>
      <c r="N1063" s="65" t="str">
        <f t="shared" ca="1" si="83"/>
        <v/>
      </c>
      <c r="O1063" s="102" t="str">
        <f ca="1">IF(ROW()&lt;$O$3+$N$3+3,"",IF(OFFSET(E1063,1-$N$3,0)="","",INT(AVERAGE(MAX((OFFSET(E1063,1-$O$3,0)):(OFFSET(E1063,2-($N$3+$O$3),0))),MIN((OFFSET(F1063,1-$O$3,0)):(OFFSET(F1063,2-($N$3+$O$3),0)))))))</f>
        <v/>
      </c>
      <c r="P1063" s="65" t="str">
        <f t="shared" ca="1" si="85"/>
        <v/>
      </c>
      <c r="Q1063" s="93" t="str">
        <f t="shared" ca="1" si="84"/>
        <v/>
      </c>
      <c r="R1063" s="90"/>
      <c r="S1063" s="65"/>
      <c r="T1063" s="65"/>
      <c r="U1063" s="145" t="str">
        <f ca="1">IFERROR(AVERAGE(OFFSET(G1063,1-U$3,0):G1063),"")</f>
        <v/>
      </c>
      <c r="V1063" s="85"/>
      <c r="W1063" s="93"/>
      <c r="X1063" s="146">
        <f t="shared" ca="1" si="86"/>
        <v>-1</v>
      </c>
      <c r="Y1063" s="92"/>
      <c r="Z1063" s="81"/>
      <c r="AA1063" s="65"/>
      <c r="AB1063" s="103"/>
      <c r="AC1063" s="103"/>
      <c r="AD1063" s="103"/>
      <c r="AE1063" s="65"/>
      <c r="AF1063" s="81"/>
      <c r="AG1063" s="65"/>
      <c r="AH1063" s="65"/>
      <c r="AI1063" s="81"/>
      <c r="AJ1063" s="65"/>
      <c r="AK1063" s="103"/>
      <c r="AL1063" s="103"/>
      <c r="AM1063" s="103"/>
      <c r="AN1063" s="65"/>
      <c r="AO1063" s="81"/>
      <c r="AP1063" s="65"/>
      <c r="AQ1063" s="64"/>
    </row>
    <row r="1064" spans="1:43" ht="18" customHeight="1">
      <c r="A1064" s="46"/>
      <c r="B1064" s="47"/>
      <c r="C1064" s="48"/>
      <c r="D1064" s="46"/>
      <c r="E1064" s="46"/>
      <c r="F1064" s="46"/>
      <c r="G1064" s="46"/>
      <c r="H1064" s="57" t="str">
        <f ca="1">IF(AND(COUNT(OFFSET(G1064,1-H$3,0):G1064)&lt;&gt;H$3),"",IF(AND(COUNT(OFFSET(G1064,1-H$3,0):G1064)=H$3,H1063=""),AVERAGE(OFFSET(G1064,1-H$3,0):G1064),IF(COUNT(H1063=1),H1063+2/(H$3+1)*(G1064-H1063))))</f>
        <v/>
      </c>
      <c r="I1064" s="57" t="str">
        <f ca="1">IF(AND(COUNT(OFFSET(G1064,1-I$3,0):G1064)&lt;&gt;I$3),"",IF(AND(COUNT(OFFSET(G1064,1-I$3,0):G1064)=I$3,I1063=""),AVERAGE(OFFSET(G1064,1-I$3,0):G1064),IF(COUNT(I1063=1),I1063+2/(I$3+1)*(G1064-I1063))))</f>
        <v/>
      </c>
      <c r="J1064" s="58" t="str">
        <f t="shared" ca="1" si="82"/>
        <v/>
      </c>
      <c r="K1064" s="58" t="str">
        <f ca="1">IF(AND(COUNT(OFFSET(J1064,1-K$3,0):J1064)&lt;&gt;K$3),"",IF(AND(COUNT(OFFSET(J1064,1-K$3,0):J1064)=K$3,K1063=""),AVERAGE(OFFSET(J1064,1-K$3,0):J1064),IF(COUNT(K1063=1),K1063+2/(K$3+1)*(J1064-K1063))))</f>
        <v/>
      </c>
      <c r="L1064" s="82" t="str">
        <f ca="1">IF(OR(ROW()&lt;$L$3+3,E1064=""),"",INT(AVERAGE(MAX(OFFSET(E1064,1-$L$3,0):E1064),MIN(OFFSET(F1064,1-$L$3,0):F1064))))</f>
        <v/>
      </c>
      <c r="M1064" s="82" t="str">
        <f ca="1">IF(OR(ROW()&lt;$M$3+3,E1064=""),"",INT(AVERAGE(MAX(OFFSET(E1064,1-$M$3,0):E1064),MIN(OFFSET(F1064,1-$M$3,0):F1064))))</f>
        <v/>
      </c>
      <c r="N1064" s="65" t="str">
        <f t="shared" ca="1" si="83"/>
        <v/>
      </c>
      <c r="O1064" s="102" t="str">
        <f ca="1">IF(ROW()&lt;$O$3+$N$3+3,"",IF(OFFSET(E1064,1-$N$3,0)="","",INT(AVERAGE(MAX((OFFSET(E1064,1-$O$3,0)):(OFFSET(E1064,2-($N$3+$O$3),0))),MIN((OFFSET(F1064,1-$O$3,0)):(OFFSET(F1064,2-($N$3+$O$3),0)))))))</f>
        <v/>
      </c>
      <c r="P1064" s="65" t="str">
        <f t="shared" ca="1" si="85"/>
        <v/>
      </c>
      <c r="Q1064" s="93" t="str">
        <f t="shared" ca="1" si="84"/>
        <v/>
      </c>
      <c r="R1064" s="90"/>
      <c r="S1064" s="65"/>
      <c r="T1064" s="65"/>
      <c r="U1064" s="145" t="str">
        <f ca="1">IFERROR(AVERAGE(OFFSET(G1064,1-U$3,0):G1064),"")</f>
        <v/>
      </c>
      <c r="V1064" s="85"/>
      <c r="W1064" s="93"/>
      <c r="X1064" s="146">
        <f t="shared" ca="1" si="86"/>
        <v>-1</v>
      </c>
      <c r="Y1064" s="92"/>
      <c r="Z1064" s="81"/>
      <c r="AA1064" s="65"/>
      <c r="AB1064" s="103"/>
      <c r="AC1064" s="103"/>
      <c r="AD1064" s="103"/>
      <c r="AE1064" s="65"/>
      <c r="AF1064" s="81"/>
      <c r="AG1064" s="65"/>
      <c r="AH1064" s="65"/>
      <c r="AI1064" s="81"/>
      <c r="AJ1064" s="65"/>
      <c r="AK1064" s="103"/>
      <c r="AL1064" s="103"/>
      <c r="AM1064" s="103"/>
      <c r="AN1064" s="65"/>
      <c r="AO1064" s="81"/>
      <c r="AP1064" s="65"/>
      <c r="AQ1064" s="64"/>
    </row>
    <row r="1065" spans="1:43" ht="18" customHeight="1">
      <c r="A1065" s="46"/>
      <c r="B1065" s="47"/>
      <c r="C1065" s="48"/>
      <c r="D1065" s="46"/>
      <c r="E1065" s="46"/>
      <c r="F1065" s="46"/>
      <c r="G1065" s="46"/>
      <c r="H1065" s="57" t="str">
        <f ca="1">IF(AND(COUNT(OFFSET(G1065,1-H$3,0):G1065)&lt;&gt;H$3),"",IF(AND(COUNT(OFFSET(G1065,1-H$3,0):G1065)=H$3,H1064=""),AVERAGE(OFFSET(G1065,1-H$3,0):G1065),IF(COUNT(H1064=1),H1064+2/(H$3+1)*(G1065-H1064))))</f>
        <v/>
      </c>
      <c r="I1065" s="57" t="str">
        <f ca="1">IF(AND(COUNT(OFFSET(G1065,1-I$3,0):G1065)&lt;&gt;I$3),"",IF(AND(COUNT(OFFSET(G1065,1-I$3,0):G1065)=I$3,I1064=""),AVERAGE(OFFSET(G1065,1-I$3,0):G1065),IF(COUNT(I1064=1),I1064+2/(I$3+1)*(G1065-I1064))))</f>
        <v/>
      </c>
      <c r="J1065" s="58" t="str">
        <f t="shared" ca="1" si="82"/>
        <v/>
      </c>
      <c r="K1065" s="58" t="str">
        <f ca="1">IF(AND(COUNT(OFFSET(J1065,1-K$3,0):J1065)&lt;&gt;K$3),"",IF(AND(COUNT(OFFSET(J1065,1-K$3,0):J1065)=K$3,K1064=""),AVERAGE(OFFSET(J1065,1-K$3,0):J1065),IF(COUNT(K1064=1),K1064+2/(K$3+1)*(J1065-K1064))))</f>
        <v/>
      </c>
      <c r="L1065" s="82" t="str">
        <f ca="1">IF(OR(ROW()&lt;$L$3+3,E1065=""),"",INT(AVERAGE(MAX(OFFSET(E1065,1-$L$3,0):E1065),MIN(OFFSET(F1065,1-$L$3,0):F1065))))</f>
        <v/>
      </c>
      <c r="M1065" s="82" t="str">
        <f ca="1">IF(OR(ROW()&lt;$M$3+3,E1065=""),"",INT(AVERAGE(MAX(OFFSET(E1065,1-$M$3,0):E1065),MIN(OFFSET(F1065,1-$M$3,0):F1065))))</f>
        <v/>
      </c>
      <c r="N1065" s="65" t="str">
        <f t="shared" ca="1" si="83"/>
        <v/>
      </c>
      <c r="O1065" s="102" t="str">
        <f ca="1">IF(ROW()&lt;$O$3+$N$3+3,"",IF(OFFSET(E1065,1-$N$3,0)="","",INT(AVERAGE(MAX((OFFSET(E1065,1-$O$3,0)):(OFFSET(E1065,2-($N$3+$O$3),0))),MIN((OFFSET(F1065,1-$O$3,0)):(OFFSET(F1065,2-($N$3+$O$3),0)))))))</f>
        <v/>
      </c>
      <c r="P1065" s="65" t="str">
        <f t="shared" ca="1" si="85"/>
        <v/>
      </c>
      <c r="Q1065" s="93" t="str">
        <f t="shared" ca="1" si="84"/>
        <v/>
      </c>
      <c r="R1065" s="90"/>
      <c r="S1065" s="65"/>
      <c r="T1065" s="65"/>
      <c r="U1065" s="145" t="str">
        <f ca="1">IFERROR(AVERAGE(OFFSET(G1065,1-U$3,0):G1065),"")</f>
        <v/>
      </c>
      <c r="V1065" s="85"/>
      <c r="W1065" s="93"/>
      <c r="X1065" s="146">
        <f t="shared" ca="1" si="86"/>
        <v>-1</v>
      </c>
      <c r="Y1065" s="92"/>
      <c r="Z1065" s="81"/>
      <c r="AA1065" s="65"/>
      <c r="AB1065" s="103"/>
      <c r="AC1065" s="103"/>
      <c r="AD1065" s="103"/>
      <c r="AE1065" s="65"/>
      <c r="AF1065" s="81"/>
      <c r="AG1065" s="65"/>
      <c r="AH1065" s="65"/>
      <c r="AI1065" s="81"/>
      <c r="AJ1065" s="65"/>
      <c r="AK1065" s="103"/>
      <c r="AL1065" s="103"/>
      <c r="AM1065" s="103"/>
      <c r="AN1065" s="65"/>
      <c r="AO1065" s="81"/>
      <c r="AP1065" s="65"/>
      <c r="AQ1065" s="64"/>
    </row>
    <row r="1066" spans="1:43" ht="18" customHeight="1">
      <c r="A1066" s="46"/>
      <c r="B1066" s="47"/>
      <c r="C1066" s="48"/>
      <c r="D1066" s="46"/>
      <c r="E1066" s="46"/>
      <c r="F1066" s="46"/>
      <c r="G1066" s="46"/>
      <c r="H1066" s="57" t="str">
        <f ca="1">IF(AND(COUNT(OFFSET(G1066,1-H$3,0):G1066)&lt;&gt;H$3),"",IF(AND(COUNT(OFFSET(G1066,1-H$3,0):G1066)=H$3,H1065=""),AVERAGE(OFFSET(G1066,1-H$3,0):G1066),IF(COUNT(H1065=1),H1065+2/(H$3+1)*(G1066-H1065))))</f>
        <v/>
      </c>
      <c r="I1066" s="57" t="str">
        <f ca="1">IF(AND(COUNT(OFFSET(G1066,1-I$3,0):G1066)&lt;&gt;I$3),"",IF(AND(COUNT(OFFSET(G1066,1-I$3,0):G1066)=I$3,I1065=""),AVERAGE(OFFSET(G1066,1-I$3,0):G1066),IF(COUNT(I1065=1),I1065+2/(I$3+1)*(G1066-I1065))))</f>
        <v/>
      </c>
      <c r="J1066" s="58" t="str">
        <f t="shared" ca="1" si="82"/>
        <v/>
      </c>
      <c r="K1066" s="58" t="str">
        <f ca="1">IF(AND(COUNT(OFFSET(J1066,1-K$3,0):J1066)&lt;&gt;K$3),"",IF(AND(COUNT(OFFSET(J1066,1-K$3,0):J1066)=K$3,K1065=""),AVERAGE(OFFSET(J1066,1-K$3,0):J1066),IF(COUNT(K1065=1),K1065+2/(K$3+1)*(J1066-K1065))))</f>
        <v/>
      </c>
      <c r="L1066" s="82" t="str">
        <f ca="1">IF(OR(ROW()&lt;$L$3+3,E1066=""),"",INT(AVERAGE(MAX(OFFSET(E1066,1-$L$3,0):E1066),MIN(OFFSET(F1066,1-$L$3,0):F1066))))</f>
        <v/>
      </c>
      <c r="M1066" s="82" t="str">
        <f ca="1">IF(OR(ROW()&lt;$M$3+3,E1066=""),"",INT(AVERAGE(MAX(OFFSET(E1066,1-$M$3,0):E1066),MIN(OFFSET(F1066,1-$M$3,0):F1066))))</f>
        <v/>
      </c>
      <c r="N1066" s="65" t="str">
        <f t="shared" ca="1" si="83"/>
        <v/>
      </c>
      <c r="O1066" s="102" t="str">
        <f ca="1">IF(ROW()&lt;$O$3+$N$3+3,"",IF(OFFSET(E1066,1-$N$3,0)="","",INT(AVERAGE(MAX((OFFSET(E1066,1-$O$3,0)):(OFFSET(E1066,2-($N$3+$O$3),0))),MIN((OFFSET(F1066,1-$O$3,0)):(OFFSET(F1066,2-($N$3+$O$3),0)))))))</f>
        <v/>
      </c>
      <c r="P1066" s="65" t="str">
        <f t="shared" ca="1" si="85"/>
        <v/>
      </c>
      <c r="Q1066" s="93" t="str">
        <f t="shared" ca="1" si="84"/>
        <v/>
      </c>
      <c r="R1066" s="90"/>
      <c r="S1066" s="65"/>
      <c r="T1066" s="65"/>
      <c r="U1066" s="145" t="str">
        <f ca="1">IFERROR(AVERAGE(OFFSET(G1066,1-U$3,0):G1066),"")</f>
        <v/>
      </c>
      <c r="V1066" s="85"/>
      <c r="W1066" s="93"/>
      <c r="X1066" s="146">
        <f t="shared" ca="1" si="86"/>
        <v>-1</v>
      </c>
      <c r="Y1066" s="92"/>
      <c r="Z1066" s="81"/>
      <c r="AA1066" s="65"/>
      <c r="AB1066" s="103"/>
      <c r="AC1066" s="103"/>
      <c r="AD1066" s="103"/>
      <c r="AE1066" s="65"/>
      <c r="AF1066" s="81"/>
      <c r="AG1066" s="65"/>
      <c r="AH1066" s="65"/>
      <c r="AI1066" s="81"/>
      <c r="AJ1066" s="65"/>
      <c r="AK1066" s="103"/>
      <c r="AL1066" s="103"/>
      <c r="AM1066" s="103"/>
      <c r="AN1066" s="65"/>
      <c r="AO1066" s="81"/>
      <c r="AP1066" s="65"/>
      <c r="AQ1066" s="64"/>
    </row>
    <row r="1067" spans="1:43" ht="18" customHeight="1">
      <c r="A1067" s="46"/>
      <c r="B1067" s="47"/>
      <c r="C1067" s="48"/>
      <c r="D1067" s="46"/>
      <c r="E1067" s="46"/>
      <c r="F1067" s="46"/>
      <c r="G1067" s="46"/>
      <c r="H1067" s="57" t="str">
        <f ca="1">IF(AND(COUNT(OFFSET(G1067,1-H$3,0):G1067)&lt;&gt;H$3),"",IF(AND(COUNT(OFFSET(G1067,1-H$3,0):G1067)=H$3,H1066=""),AVERAGE(OFFSET(G1067,1-H$3,0):G1067),IF(COUNT(H1066=1),H1066+2/(H$3+1)*(G1067-H1066))))</f>
        <v/>
      </c>
      <c r="I1067" s="57" t="str">
        <f ca="1">IF(AND(COUNT(OFFSET(G1067,1-I$3,0):G1067)&lt;&gt;I$3),"",IF(AND(COUNT(OFFSET(G1067,1-I$3,0):G1067)=I$3,I1066=""),AVERAGE(OFFSET(G1067,1-I$3,0):G1067),IF(COUNT(I1066=1),I1066+2/(I$3+1)*(G1067-I1066))))</f>
        <v/>
      </c>
      <c r="J1067" s="58" t="str">
        <f t="shared" ca="1" si="82"/>
        <v/>
      </c>
      <c r="K1067" s="58" t="str">
        <f ca="1">IF(AND(COUNT(OFFSET(J1067,1-K$3,0):J1067)&lt;&gt;K$3),"",IF(AND(COUNT(OFFSET(J1067,1-K$3,0):J1067)=K$3,K1066=""),AVERAGE(OFFSET(J1067,1-K$3,0):J1067),IF(COUNT(K1066=1),K1066+2/(K$3+1)*(J1067-K1066))))</f>
        <v/>
      </c>
      <c r="L1067" s="82" t="str">
        <f ca="1">IF(OR(ROW()&lt;$L$3+3,E1067=""),"",INT(AVERAGE(MAX(OFFSET(E1067,1-$L$3,0):E1067),MIN(OFFSET(F1067,1-$L$3,0):F1067))))</f>
        <v/>
      </c>
      <c r="M1067" s="82" t="str">
        <f ca="1">IF(OR(ROW()&lt;$M$3+3,E1067=""),"",INT(AVERAGE(MAX(OFFSET(E1067,1-$M$3,0):E1067),MIN(OFFSET(F1067,1-$M$3,0):F1067))))</f>
        <v/>
      </c>
      <c r="N1067" s="65" t="str">
        <f t="shared" ca="1" si="83"/>
        <v/>
      </c>
      <c r="O1067" s="102" t="str">
        <f ca="1">IF(ROW()&lt;$O$3+$N$3+3,"",IF(OFFSET(E1067,1-$N$3,0)="","",INT(AVERAGE(MAX((OFFSET(E1067,1-$O$3,0)):(OFFSET(E1067,2-($N$3+$O$3),0))),MIN((OFFSET(F1067,1-$O$3,0)):(OFFSET(F1067,2-($N$3+$O$3),0)))))))</f>
        <v/>
      </c>
      <c r="P1067" s="65" t="str">
        <f t="shared" ca="1" si="85"/>
        <v/>
      </c>
      <c r="Q1067" s="93" t="str">
        <f t="shared" ca="1" si="84"/>
        <v/>
      </c>
      <c r="R1067" s="90"/>
      <c r="S1067" s="65"/>
      <c r="T1067" s="65"/>
      <c r="U1067" s="145" t="str">
        <f ca="1">IFERROR(AVERAGE(OFFSET(G1067,1-U$3,0):G1067),"")</f>
        <v/>
      </c>
      <c r="V1067" s="85"/>
      <c r="W1067" s="93"/>
      <c r="X1067" s="146">
        <f t="shared" ca="1" si="86"/>
        <v>-1</v>
      </c>
      <c r="Y1067" s="92"/>
      <c r="Z1067" s="81"/>
      <c r="AA1067" s="65"/>
      <c r="AB1067" s="103"/>
      <c r="AC1067" s="103"/>
      <c r="AD1067" s="103"/>
      <c r="AE1067" s="65"/>
      <c r="AF1067" s="81"/>
      <c r="AG1067" s="65"/>
      <c r="AH1067" s="65"/>
      <c r="AI1067" s="81"/>
      <c r="AJ1067" s="65"/>
      <c r="AK1067" s="103"/>
      <c r="AL1067" s="103"/>
      <c r="AM1067" s="103"/>
      <c r="AN1067" s="65"/>
      <c r="AO1067" s="81"/>
      <c r="AP1067" s="65"/>
      <c r="AQ1067" s="64"/>
    </row>
    <row r="1068" spans="1:43" ht="18" customHeight="1">
      <c r="A1068" s="46"/>
      <c r="B1068" s="47"/>
      <c r="C1068" s="48"/>
      <c r="D1068" s="46"/>
      <c r="E1068" s="46"/>
      <c r="F1068" s="46"/>
      <c r="G1068" s="46"/>
      <c r="H1068" s="57" t="str">
        <f ca="1">IF(AND(COUNT(OFFSET(G1068,1-H$3,0):G1068)&lt;&gt;H$3),"",IF(AND(COUNT(OFFSET(G1068,1-H$3,0):G1068)=H$3,H1067=""),AVERAGE(OFFSET(G1068,1-H$3,0):G1068),IF(COUNT(H1067=1),H1067+2/(H$3+1)*(G1068-H1067))))</f>
        <v/>
      </c>
      <c r="I1068" s="57" t="str">
        <f ca="1">IF(AND(COUNT(OFFSET(G1068,1-I$3,0):G1068)&lt;&gt;I$3),"",IF(AND(COUNT(OFFSET(G1068,1-I$3,0):G1068)=I$3,I1067=""),AVERAGE(OFFSET(G1068,1-I$3,0):G1068),IF(COUNT(I1067=1),I1067+2/(I$3+1)*(G1068-I1067))))</f>
        <v/>
      </c>
      <c r="J1068" s="58" t="str">
        <f t="shared" ca="1" si="82"/>
        <v/>
      </c>
      <c r="K1068" s="58" t="str">
        <f ca="1">IF(AND(COUNT(OFFSET(J1068,1-K$3,0):J1068)&lt;&gt;K$3),"",IF(AND(COUNT(OFFSET(J1068,1-K$3,0):J1068)=K$3,K1067=""),AVERAGE(OFFSET(J1068,1-K$3,0):J1068),IF(COUNT(K1067=1),K1067+2/(K$3+1)*(J1068-K1067))))</f>
        <v/>
      </c>
      <c r="L1068" s="82" t="str">
        <f ca="1">IF(OR(ROW()&lt;$L$3+3,E1068=""),"",INT(AVERAGE(MAX(OFFSET(E1068,1-$L$3,0):E1068),MIN(OFFSET(F1068,1-$L$3,0):F1068))))</f>
        <v/>
      </c>
      <c r="M1068" s="82" t="str">
        <f ca="1">IF(OR(ROW()&lt;$M$3+3,E1068=""),"",INT(AVERAGE(MAX(OFFSET(E1068,1-$M$3,0):E1068),MIN(OFFSET(F1068,1-$M$3,0):F1068))))</f>
        <v/>
      </c>
      <c r="N1068" s="65" t="str">
        <f t="shared" ca="1" si="83"/>
        <v/>
      </c>
      <c r="O1068" s="102" t="str">
        <f ca="1">IF(ROW()&lt;$O$3+$N$3+3,"",IF(OFFSET(E1068,1-$N$3,0)="","",INT(AVERAGE(MAX((OFFSET(E1068,1-$O$3,0)):(OFFSET(E1068,2-($N$3+$O$3),0))),MIN((OFFSET(F1068,1-$O$3,0)):(OFFSET(F1068,2-($N$3+$O$3),0)))))))</f>
        <v/>
      </c>
      <c r="P1068" s="65" t="str">
        <f t="shared" ca="1" si="85"/>
        <v/>
      </c>
      <c r="Q1068" s="93" t="str">
        <f t="shared" ca="1" si="84"/>
        <v/>
      </c>
      <c r="R1068" s="90"/>
      <c r="S1068" s="65"/>
      <c r="T1068" s="65"/>
      <c r="U1068" s="145" t="str">
        <f ca="1">IFERROR(AVERAGE(OFFSET(G1068,1-U$3,0):G1068),"")</f>
        <v/>
      </c>
      <c r="V1068" s="85"/>
      <c r="W1068" s="93"/>
      <c r="X1068" s="146">
        <f t="shared" ca="1" si="86"/>
        <v>-1</v>
      </c>
      <c r="Y1068" s="92"/>
      <c r="Z1068" s="81"/>
      <c r="AA1068" s="65"/>
      <c r="AB1068" s="103"/>
      <c r="AC1068" s="103"/>
      <c r="AD1068" s="103"/>
      <c r="AE1068" s="65"/>
      <c r="AF1068" s="81"/>
      <c r="AG1068" s="65"/>
      <c r="AH1068" s="65"/>
      <c r="AI1068" s="81"/>
      <c r="AJ1068" s="65"/>
      <c r="AK1068" s="103"/>
      <c r="AL1068" s="103"/>
      <c r="AM1068" s="103"/>
      <c r="AN1068" s="65"/>
      <c r="AO1068" s="81"/>
      <c r="AP1068" s="65"/>
      <c r="AQ1068" s="64"/>
    </row>
    <row r="1069" spans="1:43" ht="18" customHeight="1">
      <c r="A1069" s="46"/>
      <c r="B1069" s="47"/>
      <c r="C1069" s="48"/>
      <c r="D1069" s="46"/>
      <c r="E1069" s="46"/>
      <c r="F1069" s="46"/>
      <c r="G1069" s="46"/>
      <c r="H1069" s="57" t="str">
        <f ca="1">IF(AND(COUNT(OFFSET(G1069,1-H$3,0):G1069)&lt;&gt;H$3),"",IF(AND(COUNT(OFFSET(G1069,1-H$3,0):G1069)=H$3,H1068=""),AVERAGE(OFFSET(G1069,1-H$3,0):G1069),IF(COUNT(H1068=1),H1068+2/(H$3+1)*(G1069-H1068))))</f>
        <v/>
      </c>
      <c r="I1069" s="57" t="str">
        <f ca="1">IF(AND(COUNT(OFFSET(G1069,1-I$3,0):G1069)&lt;&gt;I$3),"",IF(AND(COUNT(OFFSET(G1069,1-I$3,0):G1069)=I$3,I1068=""),AVERAGE(OFFSET(G1069,1-I$3,0):G1069),IF(COUNT(I1068=1),I1068+2/(I$3+1)*(G1069-I1068))))</f>
        <v/>
      </c>
      <c r="J1069" s="58" t="str">
        <f t="shared" ca="1" si="82"/>
        <v/>
      </c>
      <c r="K1069" s="58" t="str">
        <f ca="1">IF(AND(COUNT(OFFSET(J1069,1-K$3,0):J1069)&lt;&gt;K$3),"",IF(AND(COUNT(OFFSET(J1069,1-K$3,0):J1069)=K$3,K1068=""),AVERAGE(OFFSET(J1069,1-K$3,0):J1069),IF(COUNT(K1068=1),K1068+2/(K$3+1)*(J1069-K1068))))</f>
        <v/>
      </c>
      <c r="L1069" s="82" t="str">
        <f ca="1">IF(OR(ROW()&lt;$L$3+3,E1069=""),"",INT(AVERAGE(MAX(OFFSET(E1069,1-$L$3,0):E1069),MIN(OFFSET(F1069,1-$L$3,0):F1069))))</f>
        <v/>
      </c>
      <c r="M1069" s="82" t="str">
        <f ca="1">IF(OR(ROW()&lt;$M$3+3,E1069=""),"",INT(AVERAGE(MAX(OFFSET(E1069,1-$M$3,0):E1069),MIN(OFFSET(F1069,1-$M$3,0):F1069))))</f>
        <v/>
      </c>
      <c r="N1069" s="65" t="str">
        <f t="shared" ca="1" si="83"/>
        <v/>
      </c>
      <c r="O1069" s="102" t="str">
        <f ca="1">IF(ROW()&lt;$O$3+$N$3+3,"",IF(OFFSET(E1069,1-$N$3,0)="","",INT(AVERAGE(MAX((OFFSET(E1069,1-$O$3,0)):(OFFSET(E1069,2-($N$3+$O$3),0))),MIN((OFFSET(F1069,1-$O$3,0)):(OFFSET(F1069,2-($N$3+$O$3),0)))))))</f>
        <v/>
      </c>
      <c r="P1069" s="65" t="str">
        <f t="shared" ca="1" si="85"/>
        <v/>
      </c>
      <c r="Q1069" s="93" t="str">
        <f t="shared" ca="1" si="84"/>
        <v/>
      </c>
      <c r="R1069" s="90"/>
      <c r="S1069" s="65"/>
      <c r="T1069" s="65"/>
      <c r="U1069" s="145" t="str">
        <f ca="1">IFERROR(AVERAGE(OFFSET(G1069,1-U$3,0):G1069),"")</f>
        <v/>
      </c>
      <c r="V1069" s="85"/>
      <c r="W1069" s="93"/>
      <c r="X1069" s="146">
        <f t="shared" ca="1" si="86"/>
        <v>-1</v>
      </c>
      <c r="Y1069" s="92"/>
      <c r="Z1069" s="81"/>
      <c r="AA1069" s="65"/>
      <c r="AB1069" s="103"/>
      <c r="AC1069" s="103"/>
      <c r="AD1069" s="103"/>
      <c r="AE1069" s="65"/>
      <c r="AF1069" s="81"/>
      <c r="AG1069" s="65"/>
      <c r="AH1069" s="65"/>
      <c r="AI1069" s="81"/>
      <c r="AJ1069" s="65"/>
      <c r="AK1069" s="103"/>
      <c r="AL1069" s="103"/>
      <c r="AM1069" s="103"/>
      <c r="AN1069" s="65"/>
      <c r="AO1069" s="81"/>
      <c r="AP1069" s="65"/>
      <c r="AQ1069" s="64"/>
    </row>
    <row r="1070" spans="1:43" ht="18" customHeight="1">
      <c r="A1070" s="46"/>
      <c r="B1070" s="47"/>
      <c r="C1070" s="48"/>
      <c r="D1070" s="46"/>
      <c r="E1070" s="46"/>
      <c r="F1070" s="46"/>
      <c r="G1070" s="46"/>
      <c r="H1070" s="57" t="str">
        <f ca="1">IF(AND(COUNT(OFFSET(G1070,1-H$3,0):G1070)&lt;&gt;H$3),"",IF(AND(COUNT(OFFSET(G1070,1-H$3,0):G1070)=H$3,H1069=""),AVERAGE(OFFSET(G1070,1-H$3,0):G1070),IF(COUNT(H1069=1),H1069+2/(H$3+1)*(G1070-H1069))))</f>
        <v/>
      </c>
      <c r="I1070" s="57" t="str">
        <f ca="1">IF(AND(COUNT(OFFSET(G1070,1-I$3,0):G1070)&lt;&gt;I$3),"",IF(AND(COUNT(OFFSET(G1070,1-I$3,0):G1070)=I$3,I1069=""),AVERAGE(OFFSET(G1070,1-I$3,0):G1070),IF(COUNT(I1069=1),I1069+2/(I$3+1)*(G1070-I1069))))</f>
        <v/>
      </c>
      <c r="J1070" s="58" t="str">
        <f t="shared" ca="1" si="82"/>
        <v/>
      </c>
      <c r="K1070" s="58" t="str">
        <f ca="1">IF(AND(COUNT(OFFSET(J1070,1-K$3,0):J1070)&lt;&gt;K$3),"",IF(AND(COUNT(OFFSET(J1070,1-K$3,0):J1070)=K$3,K1069=""),AVERAGE(OFFSET(J1070,1-K$3,0):J1070),IF(COUNT(K1069=1),K1069+2/(K$3+1)*(J1070-K1069))))</f>
        <v/>
      </c>
      <c r="L1070" s="82" t="str">
        <f ca="1">IF(OR(ROW()&lt;$L$3+3,E1070=""),"",INT(AVERAGE(MAX(OFFSET(E1070,1-$L$3,0):E1070),MIN(OFFSET(F1070,1-$L$3,0):F1070))))</f>
        <v/>
      </c>
      <c r="M1070" s="82" t="str">
        <f ca="1">IF(OR(ROW()&lt;$M$3+3,E1070=""),"",INT(AVERAGE(MAX(OFFSET(E1070,1-$M$3,0):E1070),MIN(OFFSET(F1070,1-$M$3,0):F1070))))</f>
        <v/>
      </c>
      <c r="N1070" s="65" t="str">
        <f t="shared" ca="1" si="83"/>
        <v/>
      </c>
      <c r="O1070" s="102" t="str">
        <f ca="1">IF(ROW()&lt;$O$3+$N$3+3,"",IF(OFFSET(E1070,1-$N$3,0)="","",INT(AVERAGE(MAX((OFFSET(E1070,1-$O$3,0)):(OFFSET(E1070,2-($N$3+$O$3),0))),MIN((OFFSET(F1070,1-$O$3,0)):(OFFSET(F1070,2-($N$3+$O$3),0)))))))</f>
        <v/>
      </c>
      <c r="P1070" s="65" t="str">
        <f t="shared" ca="1" si="85"/>
        <v/>
      </c>
      <c r="Q1070" s="93" t="str">
        <f t="shared" ca="1" si="84"/>
        <v/>
      </c>
      <c r="R1070" s="90"/>
      <c r="S1070" s="65"/>
      <c r="T1070" s="65"/>
      <c r="U1070" s="145" t="str">
        <f ca="1">IFERROR(AVERAGE(OFFSET(G1070,1-U$3,0):G1070),"")</f>
        <v/>
      </c>
      <c r="V1070" s="85"/>
      <c r="W1070" s="93"/>
      <c r="X1070" s="146">
        <f t="shared" ca="1" si="86"/>
        <v>-1</v>
      </c>
      <c r="Y1070" s="92"/>
      <c r="Z1070" s="81"/>
      <c r="AA1070" s="65"/>
      <c r="AB1070" s="103"/>
      <c r="AC1070" s="103"/>
      <c r="AD1070" s="103"/>
      <c r="AE1070" s="65"/>
      <c r="AF1070" s="81"/>
      <c r="AG1070" s="65"/>
      <c r="AH1070" s="65"/>
      <c r="AI1070" s="81"/>
      <c r="AJ1070" s="65"/>
      <c r="AK1070" s="103"/>
      <c r="AL1070" s="103"/>
      <c r="AM1070" s="103"/>
      <c r="AN1070" s="65"/>
      <c r="AO1070" s="81"/>
      <c r="AP1070" s="65"/>
      <c r="AQ1070" s="64"/>
    </row>
    <row r="1071" spans="1:43" ht="18" customHeight="1">
      <c r="A1071" s="46"/>
      <c r="B1071" s="47"/>
      <c r="C1071" s="48"/>
      <c r="D1071" s="46"/>
      <c r="E1071" s="46"/>
      <c r="F1071" s="46"/>
      <c r="G1071" s="46"/>
      <c r="H1071" s="57" t="str">
        <f ca="1">IF(AND(COUNT(OFFSET(G1071,1-H$3,0):G1071)&lt;&gt;H$3),"",IF(AND(COUNT(OFFSET(G1071,1-H$3,0):G1071)=H$3,H1070=""),AVERAGE(OFFSET(G1071,1-H$3,0):G1071),IF(COUNT(H1070=1),H1070+2/(H$3+1)*(G1071-H1070))))</f>
        <v/>
      </c>
      <c r="I1071" s="57" t="str">
        <f ca="1">IF(AND(COUNT(OFFSET(G1071,1-I$3,0):G1071)&lt;&gt;I$3),"",IF(AND(COUNT(OFFSET(G1071,1-I$3,0):G1071)=I$3,I1070=""),AVERAGE(OFFSET(G1071,1-I$3,0):G1071),IF(COUNT(I1070=1),I1070+2/(I$3+1)*(G1071-I1070))))</f>
        <v/>
      </c>
      <c r="J1071" s="58" t="str">
        <f t="shared" ca="1" si="82"/>
        <v/>
      </c>
      <c r="K1071" s="58" t="str">
        <f ca="1">IF(AND(COUNT(OFFSET(J1071,1-K$3,0):J1071)&lt;&gt;K$3),"",IF(AND(COUNT(OFFSET(J1071,1-K$3,0):J1071)=K$3,K1070=""),AVERAGE(OFFSET(J1071,1-K$3,0):J1071),IF(COUNT(K1070=1),K1070+2/(K$3+1)*(J1071-K1070))))</f>
        <v/>
      </c>
      <c r="L1071" s="82" t="str">
        <f ca="1">IF(OR(ROW()&lt;$L$3+3,E1071=""),"",INT(AVERAGE(MAX(OFFSET(E1071,1-$L$3,0):E1071),MIN(OFFSET(F1071,1-$L$3,0):F1071))))</f>
        <v/>
      </c>
      <c r="M1071" s="82" t="str">
        <f ca="1">IF(OR(ROW()&lt;$M$3+3,E1071=""),"",INT(AVERAGE(MAX(OFFSET(E1071,1-$M$3,0):E1071),MIN(OFFSET(F1071,1-$M$3,0):F1071))))</f>
        <v/>
      </c>
      <c r="N1071" s="65" t="str">
        <f t="shared" ca="1" si="83"/>
        <v/>
      </c>
      <c r="O1071" s="102" t="str">
        <f ca="1">IF(ROW()&lt;$O$3+$N$3+3,"",IF(OFFSET(E1071,1-$N$3,0)="","",INT(AVERAGE(MAX((OFFSET(E1071,1-$O$3,0)):(OFFSET(E1071,2-($N$3+$O$3),0))),MIN((OFFSET(F1071,1-$O$3,0)):(OFFSET(F1071,2-($N$3+$O$3),0)))))))</f>
        <v/>
      </c>
      <c r="P1071" s="65" t="str">
        <f t="shared" ca="1" si="85"/>
        <v/>
      </c>
      <c r="Q1071" s="93" t="str">
        <f t="shared" ca="1" si="84"/>
        <v/>
      </c>
      <c r="R1071" s="90"/>
      <c r="S1071" s="65"/>
      <c r="T1071" s="65"/>
      <c r="U1071" s="145" t="str">
        <f ca="1">IFERROR(AVERAGE(OFFSET(G1071,1-U$3,0):G1071),"")</f>
        <v/>
      </c>
      <c r="V1071" s="85"/>
      <c r="W1071" s="93"/>
      <c r="X1071" s="146">
        <f t="shared" ca="1" si="86"/>
        <v>-1</v>
      </c>
      <c r="Y1071" s="92"/>
      <c r="Z1071" s="81"/>
      <c r="AA1071" s="65"/>
      <c r="AB1071" s="103"/>
      <c r="AC1071" s="103"/>
      <c r="AD1071" s="103"/>
      <c r="AE1071" s="65"/>
      <c r="AF1071" s="81"/>
      <c r="AG1071" s="65"/>
      <c r="AH1071" s="65"/>
      <c r="AI1071" s="81"/>
      <c r="AJ1071" s="65"/>
      <c r="AK1071" s="103"/>
      <c r="AL1071" s="103"/>
      <c r="AM1071" s="103"/>
      <c r="AN1071" s="65"/>
      <c r="AO1071" s="81"/>
      <c r="AP1071" s="65"/>
      <c r="AQ1071" s="64"/>
    </row>
    <row r="1072" spans="1:43" ht="18" customHeight="1">
      <c r="A1072" s="46"/>
      <c r="B1072" s="47"/>
      <c r="C1072" s="48"/>
      <c r="D1072" s="46"/>
      <c r="E1072" s="46"/>
      <c r="F1072" s="46"/>
      <c r="G1072" s="46"/>
      <c r="H1072" s="57" t="str">
        <f ca="1">IF(AND(COUNT(OFFSET(G1072,1-H$3,0):G1072)&lt;&gt;H$3),"",IF(AND(COUNT(OFFSET(G1072,1-H$3,0):G1072)=H$3,H1071=""),AVERAGE(OFFSET(G1072,1-H$3,0):G1072),IF(COUNT(H1071=1),H1071+2/(H$3+1)*(G1072-H1071))))</f>
        <v/>
      </c>
      <c r="I1072" s="57" t="str">
        <f ca="1">IF(AND(COUNT(OFFSET(G1072,1-I$3,0):G1072)&lt;&gt;I$3),"",IF(AND(COUNT(OFFSET(G1072,1-I$3,0):G1072)=I$3,I1071=""),AVERAGE(OFFSET(G1072,1-I$3,0):G1072),IF(COUNT(I1071=1),I1071+2/(I$3+1)*(G1072-I1071))))</f>
        <v/>
      </c>
      <c r="J1072" s="58" t="str">
        <f t="shared" ca="1" si="82"/>
        <v/>
      </c>
      <c r="K1072" s="58" t="str">
        <f ca="1">IF(AND(COUNT(OFFSET(J1072,1-K$3,0):J1072)&lt;&gt;K$3),"",IF(AND(COUNT(OFFSET(J1072,1-K$3,0):J1072)=K$3,K1071=""),AVERAGE(OFFSET(J1072,1-K$3,0):J1072),IF(COUNT(K1071=1),K1071+2/(K$3+1)*(J1072-K1071))))</f>
        <v/>
      </c>
      <c r="L1072" s="82" t="str">
        <f ca="1">IF(OR(ROW()&lt;$L$3+3,E1072=""),"",INT(AVERAGE(MAX(OFFSET(E1072,1-$L$3,0):E1072),MIN(OFFSET(F1072,1-$L$3,0):F1072))))</f>
        <v/>
      </c>
      <c r="M1072" s="82" t="str">
        <f ca="1">IF(OR(ROW()&lt;$M$3+3,E1072=""),"",INT(AVERAGE(MAX(OFFSET(E1072,1-$M$3,0):E1072),MIN(OFFSET(F1072,1-$M$3,0):F1072))))</f>
        <v/>
      </c>
      <c r="N1072" s="65" t="str">
        <f t="shared" ca="1" si="83"/>
        <v/>
      </c>
      <c r="O1072" s="102" t="str">
        <f ca="1">IF(ROW()&lt;$O$3+$N$3+3,"",IF(OFFSET(E1072,1-$N$3,0)="","",INT(AVERAGE(MAX((OFFSET(E1072,1-$O$3,0)):(OFFSET(E1072,2-($N$3+$O$3),0))),MIN((OFFSET(F1072,1-$O$3,0)):(OFFSET(F1072,2-($N$3+$O$3),0)))))))</f>
        <v/>
      </c>
      <c r="P1072" s="65" t="str">
        <f t="shared" ca="1" si="85"/>
        <v/>
      </c>
      <c r="Q1072" s="93" t="str">
        <f t="shared" ca="1" si="84"/>
        <v/>
      </c>
      <c r="R1072" s="90"/>
      <c r="S1072" s="65"/>
      <c r="T1072" s="65"/>
      <c r="U1072" s="145" t="str">
        <f ca="1">IFERROR(AVERAGE(OFFSET(G1072,1-U$3,0):G1072),"")</f>
        <v/>
      </c>
      <c r="V1072" s="85"/>
      <c r="W1072" s="93"/>
      <c r="X1072" s="146">
        <f t="shared" ca="1" si="86"/>
        <v>-1</v>
      </c>
      <c r="Y1072" s="92"/>
      <c r="Z1072" s="81"/>
      <c r="AA1072" s="65"/>
      <c r="AB1072" s="103"/>
      <c r="AC1072" s="103"/>
      <c r="AD1072" s="103"/>
      <c r="AE1072" s="65"/>
      <c r="AF1072" s="81"/>
      <c r="AG1072" s="65"/>
      <c r="AH1072" s="65"/>
      <c r="AI1072" s="81"/>
      <c r="AJ1072" s="65"/>
      <c r="AK1072" s="103"/>
      <c r="AL1072" s="103"/>
      <c r="AM1072" s="103"/>
      <c r="AN1072" s="65"/>
      <c r="AO1072" s="81"/>
      <c r="AP1072" s="65"/>
      <c r="AQ1072" s="64"/>
    </row>
    <row r="1073" spans="1:43" ht="18" customHeight="1">
      <c r="A1073" s="46"/>
      <c r="B1073" s="47"/>
      <c r="C1073" s="48"/>
      <c r="D1073" s="46"/>
      <c r="E1073" s="46"/>
      <c r="F1073" s="46"/>
      <c r="G1073" s="46"/>
      <c r="H1073" s="57" t="str">
        <f ca="1">IF(AND(COUNT(OFFSET(G1073,1-H$3,0):G1073)&lt;&gt;H$3),"",IF(AND(COUNT(OFFSET(G1073,1-H$3,0):G1073)=H$3,H1072=""),AVERAGE(OFFSET(G1073,1-H$3,0):G1073),IF(COUNT(H1072=1),H1072+2/(H$3+1)*(G1073-H1072))))</f>
        <v/>
      </c>
      <c r="I1073" s="57" t="str">
        <f ca="1">IF(AND(COUNT(OFFSET(G1073,1-I$3,0):G1073)&lt;&gt;I$3),"",IF(AND(COUNT(OFFSET(G1073,1-I$3,0):G1073)=I$3,I1072=""),AVERAGE(OFFSET(G1073,1-I$3,0):G1073),IF(COUNT(I1072=1),I1072+2/(I$3+1)*(G1073-I1072))))</f>
        <v/>
      </c>
      <c r="J1073" s="58" t="str">
        <f t="shared" ca="1" si="82"/>
        <v/>
      </c>
      <c r="K1073" s="58" t="str">
        <f ca="1">IF(AND(COUNT(OFFSET(J1073,1-K$3,0):J1073)&lt;&gt;K$3),"",IF(AND(COUNT(OFFSET(J1073,1-K$3,0):J1073)=K$3,K1072=""),AVERAGE(OFFSET(J1073,1-K$3,0):J1073),IF(COUNT(K1072=1),K1072+2/(K$3+1)*(J1073-K1072))))</f>
        <v/>
      </c>
      <c r="L1073" s="82" t="str">
        <f ca="1">IF(OR(ROW()&lt;$L$3+3,E1073=""),"",INT(AVERAGE(MAX(OFFSET(E1073,1-$L$3,0):E1073),MIN(OFFSET(F1073,1-$L$3,0):F1073))))</f>
        <v/>
      </c>
      <c r="M1073" s="82" t="str">
        <f ca="1">IF(OR(ROW()&lt;$M$3+3,E1073=""),"",INT(AVERAGE(MAX(OFFSET(E1073,1-$M$3,0):E1073),MIN(OFFSET(F1073,1-$M$3,0):F1073))))</f>
        <v/>
      </c>
      <c r="N1073" s="65" t="str">
        <f t="shared" ca="1" si="83"/>
        <v/>
      </c>
      <c r="O1073" s="102" t="str">
        <f ca="1">IF(ROW()&lt;$O$3+$N$3+3,"",IF(OFFSET(E1073,1-$N$3,0)="","",INT(AVERAGE(MAX((OFFSET(E1073,1-$O$3,0)):(OFFSET(E1073,2-($N$3+$O$3),0))),MIN((OFFSET(F1073,1-$O$3,0)):(OFFSET(F1073,2-($N$3+$O$3),0)))))))</f>
        <v/>
      </c>
      <c r="P1073" s="65" t="str">
        <f t="shared" ca="1" si="85"/>
        <v/>
      </c>
      <c r="Q1073" s="93" t="str">
        <f t="shared" ca="1" si="84"/>
        <v/>
      </c>
      <c r="R1073" s="90"/>
      <c r="S1073" s="65"/>
      <c r="T1073" s="65"/>
      <c r="U1073" s="145" t="str">
        <f ca="1">IFERROR(AVERAGE(OFFSET(G1073,1-U$3,0):G1073),"")</f>
        <v/>
      </c>
      <c r="V1073" s="85"/>
      <c r="W1073" s="93"/>
      <c r="X1073" s="146">
        <f t="shared" ca="1" si="86"/>
        <v>-1</v>
      </c>
      <c r="Y1073" s="92"/>
      <c r="Z1073" s="81"/>
      <c r="AA1073" s="65"/>
      <c r="AB1073" s="103"/>
      <c r="AC1073" s="103"/>
      <c r="AD1073" s="103"/>
      <c r="AE1073" s="65"/>
      <c r="AF1073" s="81"/>
      <c r="AG1073" s="65"/>
      <c r="AH1073" s="65"/>
      <c r="AI1073" s="81"/>
      <c r="AJ1073" s="65"/>
      <c r="AK1073" s="103"/>
      <c r="AL1073" s="103"/>
      <c r="AM1073" s="103"/>
      <c r="AN1073" s="65"/>
      <c r="AO1073" s="81"/>
      <c r="AP1073" s="65"/>
      <c r="AQ1073" s="64"/>
    </row>
    <row r="1074" spans="1:43" ht="18" customHeight="1">
      <c r="A1074" s="46"/>
      <c r="B1074" s="47"/>
      <c r="C1074" s="48"/>
      <c r="D1074" s="46"/>
      <c r="E1074" s="46"/>
      <c r="F1074" s="46"/>
      <c r="G1074" s="46"/>
      <c r="H1074" s="57" t="str">
        <f ca="1">IF(AND(COUNT(OFFSET(G1074,1-H$3,0):G1074)&lt;&gt;H$3),"",IF(AND(COUNT(OFFSET(G1074,1-H$3,0):G1074)=H$3,H1073=""),AVERAGE(OFFSET(G1074,1-H$3,0):G1074),IF(COUNT(H1073=1),H1073+2/(H$3+1)*(G1074-H1073))))</f>
        <v/>
      </c>
      <c r="I1074" s="57" t="str">
        <f ca="1">IF(AND(COUNT(OFFSET(G1074,1-I$3,0):G1074)&lt;&gt;I$3),"",IF(AND(COUNT(OFFSET(G1074,1-I$3,0):G1074)=I$3,I1073=""),AVERAGE(OFFSET(G1074,1-I$3,0):G1074),IF(COUNT(I1073=1),I1073+2/(I$3+1)*(G1074-I1073))))</f>
        <v/>
      </c>
      <c r="J1074" s="58" t="str">
        <f t="shared" ca="1" si="82"/>
        <v/>
      </c>
      <c r="K1074" s="58" t="str">
        <f ca="1">IF(AND(COUNT(OFFSET(J1074,1-K$3,0):J1074)&lt;&gt;K$3),"",IF(AND(COUNT(OFFSET(J1074,1-K$3,0):J1074)=K$3,K1073=""),AVERAGE(OFFSET(J1074,1-K$3,0):J1074),IF(COUNT(K1073=1),K1073+2/(K$3+1)*(J1074-K1073))))</f>
        <v/>
      </c>
      <c r="L1074" s="82" t="str">
        <f ca="1">IF(OR(ROW()&lt;$L$3+3,E1074=""),"",INT(AVERAGE(MAX(OFFSET(E1074,1-$L$3,0):E1074),MIN(OFFSET(F1074,1-$L$3,0):F1074))))</f>
        <v/>
      </c>
      <c r="M1074" s="82" t="str">
        <f ca="1">IF(OR(ROW()&lt;$M$3+3,E1074=""),"",INT(AVERAGE(MAX(OFFSET(E1074,1-$M$3,0):E1074),MIN(OFFSET(F1074,1-$M$3,0):F1074))))</f>
        <v/>
      </c>
      <c r="N1074" s="65" t="str">
        <f t="shared" ca="1" si="83"/>
        <v/>
      </c>
      <c r="O1074" s="102" t="str">
        <f ca="1">IF(ROW()&lt;$O$3+$N$3+3,"",IF(OFFSET(E1074,1-$N$3,0)="","",INT(AVERAGE(MAX((OFFSET(E1074,1-$O$3,0)):(OFFSET(E1074,2-($N$3+$O$3),0))),MIN((OFFSET(F1074,1-$O$3,0)):(OFFSET(F1074,2-($N$3+$O$3),0)))))))</f>
        <v/>
      </c>
      <c r="P1074" s="65" t="str">
        <f t="shared" ca="1" si="85"/>
        <v/>
      </c>
      <c r="Q1074" s="93" t="str">
        <f t="shared" ca="1" si="84"/>
        <v/>
      </c>
      <c r="R1074" s="90"/>
      <c r="S1074" s="65"/>
      <c r="T1074" s="65"/>
      <c r="U1074" s="145" t="str">
        <f ca="1">IFERROR(AVERAGE(OFFSET(G1074,1-U$3,0):G1074),"")</f>
        <v/>
      </c>
      <c r="V1074" s="85"/>
      <c r="W1074" s="93"/>
      <c r="X1074" s="146">
        <f t="shared" ca="1" si="86"/>
        <v>-1</v>
      </c>
      <c r="Y1074" s="92"/>
      <c r="Z1074" s="81"/>
      <c r="AA1074" s="65"/>
      <c r="AB1074" s="103"/>
      <c r="AC1074" s="103"/>
      <c r="AD1074" s="103"/>
      <c r="AE1074" s="65"/>
      <c r="AF1074" s="81"/>
      <c r="AG1074" s="65"/>
      <c r="AH1074" s="65"/>
      <c r="AI1074" s="81"/>
      <c r="AJ1074" s="65"/>
      <c r="AK1074" s="103"/>
      <c r="AL1074" s="103"/>
      <c r="AM1074" s="103"/>
      <c r="AN1074" s="65"/>
      <c r="AO1074" s="81"/>
      <c r="AP1074" s="65"/>
      <c r="AQ1074" s="64"/>
    </row>
    <row r="1075" spans="1:43" ht="18" customHeight="1">
      <c r="A1075" s="46"/>
      <c r="B1075" s="47"/>
      <c r="C1075" s="48"/>
      <c r="D1075" s="46"/>
      <c r="E1075" s="46"/>
      <c r="F1075" s="46"/>
      <c r="G1075" s="46"/>
      <c r="H1075" s="57" t="str">
        <f ca="1">IF(AND(COUNT(OFFSET(G1075,1-H$3,0):G1075)&lt;&gt;H$3),"",IF(AND(COUNT(OFFSET(G1075,1-H$3,0):G1075)=H$3,H1074=""),AVERAGE(OFFSET(G1075,1-H$3,0):G1075),IF(COUNT(H1074=1),H1074+2/(H$3+1)*(G1075-H1074))))</f>
        <v/>
      </c>
      <c r="I1075" s="57" t="str">
        <f ca="1">IF(AND(COUNT(OFFSET(G1075,1-I$3,0):G1075)&lt;&gt;I$3),"",IF(AND(COUNT(OFFSET(G1075,1-I$3,0):G1075)=I$3,I1074=""),AVERAGE(OFFSET(G1075,1-I$3,0):G1075),IF(COUNT(I1074=1),I1074+2/(I$3+1)*(G1075-I1074))))</f>
        <v/>
      </c>
      <c r="J1075" s="58" t="str">
        <f t="shared" ca="1" si="82"/>
        <v/>
      </c>
      <c r="K1075" s="58" t="str">
        <f ca="1">IF(AND(COUNT(OFFSET(J1075,1-K$3,0):J1075)&lt;&gt;K$3),"",IF(AND(COUNT(OFFSET(J1075,1-K$3,0):J1075)=K$3,K1074=""),AVERAGE(OFFSET(J1075,1-K$3,0):J1075),IF(COUNT(K1074=1),K1074+2/(K$3+1)*(J1075-K1074))))</f>
        <v/>
      </c>
      <c r="L1075" s="82" t="str">
        <f ca="1">IF(OR(ROW()&lt;$L$3+3,E1075=""),"",INT(AVERAGE(MAX(OFFSET(E1075,1-$L$3,0):E1075),MIN(OFFSET(F1075,1-$L$3,0):F1075))))</f>
        <v/>
      </c>
      <c r="M1075" s="82" t="str">
        <f ca="1">IF(OR(ROW()&lt;$M$3+3,E1075=""),"",INT(AVERAGE(MAX(OFFSET(E1075,1-$M$3,0):E1075),MIN(OFFSET(F1075,1-$M$3,0):F1075))))</f>
        <v/>
      </c>
      <c r="N1075" s="65" t="str">
        <f t="shared" ca="1" si="83"/>
        <v/>
      </c>
      <c r="O1075" s="102" t="str">
        <f ca="1">IF(ROW()&lt;$O$3+$N$3+3,"",IF(OFFSET(E1075,1-$N$3,0)="","",INT(AVERAGE(MAX((OFFSET(E1075,1-$O$3,0)):(OFFSET(E1075,2-($N$3+$O$3),0))),MIN((OFFSET(F1075,1-$O$3,0)):(OFFSET(F1075,2-($N$3+$O$3),0)))))))</f>
        <v/>
      </c>
      <c r="P1075" s="65" t="str">
        <f t="shared" ca="1" si="85"/>
        <v/>
      </c>
      <c r="Q1075" s="93" t="str">
        <f t="shared" ca="1" si="84"/>
        <v/>
      </c>
      <c r="R1075" s="90"/>
      <c r="S1075" s="65"/>
      <c r="T1075" s="65"/>
      <c r="U1075" s="145" t="str">
        <f ca="1">IFERROR(AVERAGE(OFFSET(G1075,1-U$3,0):G1075),"")</f>
        <v/>
      </c>
      <c r="V1075" s="85"/>
      <c r="W1075" s="93"/>
      <c r="X1075" s="146">
        <f t="shared" ca="1" si="86"/>
        <v>-1</v>
      </c>
      <c r="Y1075" s="92"/>
      <c r="Z1075" s="81"/>
      <c r="AA1075" s="65"/>
      <c r="AB1075" s="103"/>
      <c r="AC1075" s="103"/>
      <c r="AD1075" s="103"/>
      <c r="AE1075" s="65"/>
      <c r="AF1075" s="81"/>
      <c r="AG1075" s="65"/>
      <c r="AH1075" s="65"/>
      <c r="AI1075" s="81"/>
      <c r="AJ1075" s="65"/>
      <c r="AK1075" s="103"/>
      <c r="AL1075" s="103"/>
      <c r="AM1075" s="103"/>
      <c r="AN1075" s="65"/>
      <c r="AO1075" s="81"/>
      <c r="AP1075" s="65"/>
      <c r="AQ1075" s="64"/>
    </row>
    <row r="1076" spans="1:43" ht="18" customHeight="1">
      <c r="A1076" s="46"/>
      <c r="B1076" s="47"/>
      <c r="C1076" s="48"/>
      <c r="D1076" s="46"/>
      <c r="E1076" s="46"/>
      <c r="F1076" s="46"/>
      <c r="G1076" s="46"/>
      <c r="H1076" s="57" t="str">
        <f ca="1">IF(AND(COUNT(OFFSET(G1076,1-H$3,0):G1076)&lt;&gt;H$3),"",IF(AND(COUNT(OFFSET(G1076,1-H$3,0):G1076)=H$3,H1075=""),AVERAGE(OFFSET(G1076,1-H$3,0):G1076),IF(COUNT(H1075=1),H1075+2/(H$3+1)*(G1076-H1075))))</f>
        <v/>
      </c>
      <c r="I1076" s="57" t="str">
        <f ca="1">IF(AND(COUNT(OFFSET(G1076,1-I$3,0):G1076)&lt;&gt;I$3),"",IF(AND(COUNT(OFFSET(G1076,1-I$3,0):G1076)=I$3,I1075=""),AVERAGE(OFFSET(G1076,1-I$3,0):G1076),IF(COUNT(I1075=1),I1075+2/(I$3+1)*(G1076-I1075))))</f>
        <v/>
      </c>
      <c r="J1076" s="58" t="str">
        <f t="shared" ca="1" si="82"/>
        <v/>
      </c>
      <c r="K1076" s="58" t="str">
        <f ca="1">IF(AND(COUNT(OFFSET(J1076,1-K$3,0):J1076)&lt;&gt;K$3),"",IF(AND(COUNT(OFFSET(J1076,1-K$3,0):J1076)=K$3,K1075=""),AVERAGE(OFFSET(J1076,1-K$3,0):J1076),IF(COUNT(K1075=1),K1075+2/(K$3+1)*(J1076-K1075))))</f>
        <v/>
      </c>
      <c r="L1076" s="82" t="str">
        <f ca="1">IF(OR(ROW()&lt;$L$3+3,E1076=""),"",INT(AVERAGE(MAX(OFFSET(E1076,1-$L$3,0):E1076),MIN(OFFSET(F1076,1-$L$3,0):F1076))))</f>
        <v/>
      </c>
      <c r="M1076" s="82" t="str">
        <f ca="1">IF(OR(ROW()&lt;$M$3+3,E1076=""),"",INT(AVERAGE(MAX(OFFSET(E1076,1-$M$3,0):E1076),MIN(OFFSET(F1076,1-$M$3,0):F1076))))</f>
        <v/>
      </c>
      <c r="N1076" s="65" t="str">
        <f t="shared" ca="1" si="83"/>
        <v/>
      </c>
      <c r="O1076" s="102" t="str">
        <f ca="1">IF(ROW()&lt;$O$3+$N$3+3,"",IF(OFFSET(E1076,1-$N$3,0)="","",INT(AVERAGE(MAX((OFFSET(E1076,1-$O$3,0)):(OFFSET(E1076,2-($N$3+$O$3),0))),MIN((OFFSET(F1076,1-$O$3,0)):(OFFSET(F1076,2-($N$3+$O$3),0)))))))</f>
        <v/>
      </c>
      <c r="P1076" s="65" t="str">
        <f t="shared" ca="1" si="85"/>
        <v/>
      </c>
      <c r="Q1076" s="93" t="str">
        <f t="shared" ca="1" si="84"/>
        <v/>
      </c>
      <c r="R1076" s="90"/>
      <c r="S1076" s="65"/>
      <c r="T1076" s="65"/>
      <c r="U1076" s="145" t="str">
        <f ca="1">IFERROR(AVERAGE(OFFSET(G1076,1-U$3,0):G1076),"")</f>
        <v/>
      </c>
      <c r="V1076" s="85"/>
      <c r="W1076" s="93"/>
      <c r="X1076" s="146">
        <f t="shared" ca="1" si="86"/>
        <v>-1</v>
      </c>
      <c r="Y1076" s="92"/>
      <c r="Z1076" s="81"/>
      <c r="AA1076" s="65"/>
      <c r="AB1076" s="103"/>
      <c r="AC1076" s="103"/>
      <c r="AD1076" s="103"/>
      <c r="AE1076" s="65"/>
      <c r="AF1076" s="81"/>
      <c r="AG1076" s="65"/>
      <c r="AH1076" s="65"/>
      <c r="AI1076" s="81"/>
      <c r="AJ1076" s="65"/>
      <c r="AK1076" s="103"/>
      <c r="AL1076" s="103"/>
      <c r="AM1076" s="103"/>
      <c r="AN1076" s="65"/>
      <c r="AO1076" s="81"/>
      <c r="AP1076" s="65"/>
      <c r="AQ1076" s="64"/>
    </row>
    <row r="1077" spans="1:43" ht="18" customHeight="1">
      <c r="A1077" s="46"/>
      <c r="B1077" s="47"/>
      <c r="C1077" s="48"/>
      <c r="D1077" s="46"/>
      <c r="E1077" s="46"/>
      <c r="F1077" s="46"/>
      <c r="G1077" s="46"/>
      <c r="H1077" s="57" t="str">
        <f ca="1">IF(AND(COUNT(OFFSET(G1077,1-H$3,0):G1077)&lt;&gt;H$3),"",IF(AND(COUNT(OFFSET(G1077,1-H$3,0):G1077)=H$3,H1076=""),AVERAGE(OFFSET(G1077,1-H$3,0):G1077),IF(COUNT(H1076=1),H1076+2/(H$3+1)*(G1077-H1076))))</f>
        <v/>
      </c>
      <c r="I1077" s="57" t="str">
        <f ca="1">IF(AND(COUNT(OFFSET(G1077,1-I$3,0):G1077)&lt;&gt;I$3),"",IF(AND(COUNT(OFFSET(G1077,1-I$3,0):G1077)=I$3,I1076=""),AVERAGE(OFFSET(G1077,1-I$3,0):G1077),IF(COUNT(I1076=1),I1076+2/(I$3+1)*(G1077-I1076))))</f>
        <v/>
      </c>
      <c r="J1077" s="58" t="str">
        <f t="shared" ca="1" si="82"/>
        <v/>
      </c>
      <c r="K1077" s="58" t="str">
        <f ca="1">IF(AND(COUNT(OFFSET(J1077,1-K$3,0):J1077)&lt;&gt;K$3),"",IF(AND(COUNT(OFFSET(J1077,1-K$3,0):J1077)=K$3,K1076=""),AVERAGE(OFFSET(J1077,1-K$3,0):J1077),IF(COUNT(K1076=1),K1076+2/(K$3+1)*(J1077-K1076))))</f>
        <v/>
      </c>
      <c r="L1077" s="82" t="str">
        <f ca="1">IF(OR(ROW()&lt;$L$3+3,E1077=""),"",INT(AVERAGE(MAX(OFFSET(E1077,1-$L$3,0):E1077),MIN(OFFSET(F1077,1-$L$3,0):F1077))))</f>
        <v/>
      </c>
      <c r="M1077" s="82" t="str">
        <f ca="1">IF(OR(ROW()&lt;$M$3+3,E1077=""),"",INT(AVERAGE(MAX(OFFSET(E1077,1-$M$3,0):E1077),MIN(OFFSET(F1077,1-$M$3,0):F1077))))</f>
        <v/>
      </c>
      <c r="N1077" s="65" t="str">
        <f t="shared" ca="1" si="83"/>
        <v/>
      </c>
      <c r="O1077" s="102" t="str">
        <f ca="1">IF(ROW()&lt;$O$3+$N$3+3,"",IF(OFFSET(E1077,1-$N$3,0)="","",INT(AVERAGE(MAX((OFFSET(E1077,1-$O$3,0)):(OFFSET(E1077,2-($N$3+$O$3),0))),MIN((OFFSET(F1077,1-$O$3,0)):(OFFSET(F1077,2-($N$3+$O$3),0)))))))</f>
        <v/>
      </c>
      <c r="P1077" s="65" t="str">
        <f t="shared" ca="1" si="85"/>
        <v/>
      </c>
      <c r="Q1077" s="93" t="str">
        <f t="shared" ca="1" si="84"/>
        <v/>
      </c>
      <c r="R1077" s="90"/>
      <c r="S1077" s="65"/>
      <c r="T1077" s="65"/>
      <c r="U1077" s="145" t="str">
        <f ca="1">IFERROR(AVERAGE(OFFSET(G1077,1-U$3,0):G1077),"")</f>
        <v/>
      </c>
      <c r="V1077" s="85"/>
      <c r="W1077" s="93"/>
      <c r="X1077" s="146">
        <f t="shared" ca="1" si="86"/>
        <v>-1</v>
      </c>
      <c r="Y1077" s="92"/>
      <c r="Z1077" s="81"/>
      <c r="AA1077" s="65"/>
      <c r="AB1077" s="103"/>
      <c r="AC1077" s="103"/>
      <c r="AD1077" s="103"/>
      <c r="AE1077" s="65"/>
      <c r="AF1077" s="81"/>
      <c r="AG1077" s="65"/>
      <c r="AH1077" s="65"/>
      <c r="AI1077" s="81"/>
      <c r="AJ1077" s="65"/>
      <c r="AK1077" s="103"/>
      <c r="AL1077" s="103"/>
      <c r="AM1077" s="103"/>
      <c r="AN1077" s="65"/>
      <c r="AO1077" s="81"/>
      <c r="AP1077" s="65"/>
      <c r="AQ1077" s="64"/>
    </row>
    <row r="1078" spans="1:43" ht="18" customHeight="1">
      <c r="A1078" s="46"/>
      <c r="B1078" s="47"/>
      <c r="C1078" s="48"/>
      <c r="D1078" s="46"/>
      <c r="E1078" s="46"/>
      <c r="F1078" s="46"/>
      <c r="G1078" s="46"/>
      <c r="H1078" s="57" t="str">
        <f ca="1">IF(AND(COUNT(OFFSET(G1078,1-H$3,0):G1078)&lt;&gt;H$3),"",IF(AND(COUNT(OFFSET(G1078,1-H$3,0):G1078)=H$3,H1077=""),AVERAGE(OFFSET(G1078,1-H$3,0):G1078),IF(COUNT(H1077=1),H1077+2/(H$3+1)*(G1078-H1077))))</f>
        <v/>
      </c>
      <c r="I1078" s="57" t="str">
        <f ca="1">IF(AND(COUNT(OFFSET(G1078,1-I$3,0):G1078)&lt;&gt;I$3),"",IF(AND(COUNT(OFFSET(G1078,1-I$3,0):G1078)=I$3,I1077=""),AVERAGE(OFFSET(G1078,1-I$3,0):G1078),IF(COUNT(I1077=1),I1077+2/(I$3+1)*(G1078-I1077))))</f>
        <v/>
      </c>
      <c r="J1078" s="58" t="str">
        <f t="shared" ca="1" si="82"/>
        <v/>
      </c>
      <c r="K1078" s="58" t="str">
        <f ca="1">IF(AND(COUNT(OFFSET(J1078,1-K$3,0):J1078)&lt;&gt;K$3),"",IF(AND(COUNT(OFFSET(J1078,1-K$3,0):J1078)=K$3,K1077=""),AVERAGE(OFFSET(J1078,1-K$3,0):J1078),IF(COUNT(K1077=1),K1077+2/(K$3+1)*(J1078-K1077))))</f>
        <v/>
      </c>
      <c r="L1078" s="82" t="str">
        <f ca="1">IF(OR(ROW()&lt;$L$3+3,E1078=""),"",INT(AVERAGE(MAX(OFFSET(E1078,1-$L$3,0):E1078),MIN(OFFSET(F1078,1-$L$3,0):F1078))))</f>
        <v/>
      </c>
      <c r="M1078" s="82" t="str">
        <f ca="1">IF(OR(ROW()&lt;$M$3+3,E1078=""),"",INT(AVERAGE(MAX(OFFSET(E1078,1-$M$3,0):E1078),MIN(OFFSET(F1078,1-$M$3,0):F1078))))</f>
        <v/>
      </c>
      <c r="N1078" s="65" t="str">
        <f t="shared" ca="1" si="83"/>
        <v/>
      </c>
      <c r="O1078" s="102" t="str">
        <f ca="1">IF(ROW()&lt;$O$3+$N$3+3,"",IF(OFFSET(E1078,1-$N$3,0)="","",INT(AVERAGE(MAX((OFFSET(E1078,1-$O$3,0)):(OFFSET(E1078,2-($N$3+$O$3),0))),MIN((OFFSET(F1078,1-$O$3,0)):(OFFSET(F1078,2-($N$3+$O$3),0)))))))</f>
        <v/>
      </c>
      <c r="P1078" s="65" t="str">
        <f t="shared" ca="1" si="85"/>
        <v/>
      </c>
      <c r="Q1078" s="93" t="str">
        <f t="shared" ca="1" si="84"/>
        <v/>
      </c>
      <c r="R1078" s="90"/>
      <c r="S1078" s="65"/>
      <c r="T1078" s="65"/>
      <c r="U1078" s="145" t="str">
        <f ca="1">IFERROR(AVERAGE(OFFSET(G1078,1-U$3,0):G1078),"")</f>
        <v/>
      </c>
      <c r="V1078" s="85"/>
      <c r="W1078" s="93"/>
      <c r="X1078" s="146">
        <f t="shared" ca="1" si="86"/>
        <v>-1</v>
      </c>
      <c r="Y1078" s="92"/>
      <c r="Z1078" s="81"/>
      <c r="AA1078" s="65"/>
      <c r="AB1078" s="103"/>
      <c r="AC1078" s="103"/>
      <c r="AD1078" s="103"/>
      <c r="AE1078" s="65"/>
      <c r="AF1078" s="81"/>
      <c r="AG1078" s="65"/>
      <c r="AH1078" s="65"/>
      <c r="AI1078" s="81"/>
      <c r="AJ1078" s="65"/>
      <c r="AK1078" s="103"/>
      <c r="AL1078" s="103"/>
      <c r="AM1078" s="103"/>
      <c r="AN1078" s="65"/>
      <c r="AO1078" s="81"/>
      <c r="AP1078" s="65"/>
      <c r="AQ1078" s="64"/>
    </row>
    <row r="1079" spans="1:43" ht="18" customHeight="1">
      <c r="A1079" s="46"/>
      <c r="B1079" s="47"/>
      <c r="C1079" s="48"/>
      <c r="D1079" s="46"/>
      <c r="E1079" s="46"/>
      <c r="F1079" s="46"/>
      <c r="G1079" s="46"/>
      <c r="H1079" s="57" t="str">
        <f ca="1">IF(AND(COUNT(OFFSET(G1079,1-H$3,0):G1079)&lt;&gt;H$3),"",IF(AND(COUNT(OFFSET(G1079,1-H$3,0):G1079)=H$3,H1078=""),AVERAGE(OFFSET(G1079,1-H$3,0):G1079),IF(COUNT(H1078=1),H1078+2/(H$3+1)*(G1079-H1078))))</f>
        <v/>
      </c>
      <c r="I1079" s="57" t="str">
        <f ca="1">IF(AND(COUNT(OFFSET(G1079,1-I$3,0):G1079)&lt;&gt;I$3),"",IF(AND(COUNT(OFFSET(G1079,1-I$3,0):G1079)=I$3,I1078=""),AVERAGE(OFFSET(G1079,1-I$3,0):G1079),IF(COUNT(I1078=1),I1078+2/(I$3+1)*(G1079-I1078))))</f>
        <v/>
      </c>
      <c r="J1079" s="58" t="str">
        <f t="shared" ca="1" si="82"/>
        <v/>
      </c>
      <c r="K1079" s="58" t="str">
        <f ca="1">IF(AND(COUNT(OFFSET(J1079,1-K$3,0):J1079)&lt;&gt;K$3),"",IF(AND(COUNT(OFFSET(J1079,1-K$3,0):J1079)=K$3,K1078=""),AVERAGE(OFFSET(J1079,1-K$3,0):J1079),IF(COUNT(K1078=1),K1078+2/(K$3+1)*(J1079-K1078))))</f>
        <v/>
      </c>
      <c r="L1079" s="82" t="str">
        <f ca="1">IF(OR(ROW()&lt;$L$3+3,E1079=""),"",INT(AVERAGE(MAX(OFFSET(E1079,1-$L$3,0):E1079),MIN(OFFSET(F1079,1-$L$3,0):F1079))))</f>
        <v/>
      </c>
      <c r="M1079" s="82" t="str">
        <f ca="1">IF(OR(ROW()&lt;$M$3+3,E1079=""),"",INT(AVERAGE(MAX(OFFSET(E1079,1-$M$3,0):E1079),MIN(OFFSET(F1079,1-$M$3,0):F1079))))</f>
        <v/>
      </c>
      <c r="N1079" s="65" t="str">
        <f t="shared" ca="1" si="83"/>
        <v/>
      </c>
      <c r="O1079" s="102" t="str">
        <f ca="1">IF(ROW()&lt;$O$3+$N$3+3,"",IF(OFFSET(E1079,1-$N$3,0)="","",INT(AVERAGE(MAX((OFFSET(E1079,1-$O$3,0)):(OFFSET(E1079,2-($N$3+$O$3),0))),MIN((OFFSET(F1079,1-$O$3,0)):(OFFSET(F1079,2-($N$3+$O$3),0)))))))</f>
        <v/>
      </c>
      <c r="P1079" s="65" t="str">
        <f t="shared" ca="1" si="85"/>
        <v/>
      </c>
      <c r="Q1079" s="93" t="str">
        <f t="shared" ca="1" si="84"/>
        <v/>
      </c>
      <c r="R1079" s="90"/>
      <c r="S1079" s="65"/>
      <c r="T1079" s="65"/>
      <c r="U1079" s="145" t="str">
        <f ca="1">IFERROR(AVERAGE(OFFSET(G1079,1-U$3,0):G1079),"")</f>
        <v/>
      </c>
      <c r="V1079" s="85"/>
      <c r="W1079" s="93"/>
      <c r="X1079" s="146">
        <f t="shared" ca="1" si="86"/>
        <v>-1</v>
      </c>
      <c r="Y1079" s="92"/>
      <c r="Z1079" s="81"/>
      <c r="AA1079" s="65"/>
      <c r="AB1079" s="103"/>
      <c r="AC1079" s="103"/>
      <c r="AD1079" s="103"/>
      <c r="AE1079" s="65"/>
      <c r="AF1079" s="81"/>
      <c r="AG1079" s="65"/>
      <c r="AH1079" s="65"/>
      <c r="AI1079" s="81"/>
      <c r="AJ1079" s="65"/>
      <c r="AK1079" s="103"/>
      <c r="AL1079" s="103"/>
      <c r="AM1079" s="103"/>
      <c r="AN1079" s="65"/>
      <c r="AO1079" s="81"/>
      <c r="AP1079" s="65"/>
      <c r="AQ1079" s="64"/>
    </row>
    <row r="1080" spans="1:43" ht="18" customHeight="1">
      <c r="A1080" s="46"/>
      <c r="B1080" s="47"/>
      <c r="C1080" s="48"/>
      <c r="D1080" s="46"/>
      <c r="E1080" s="46"/>
      <c r="F1080" s="46"/>
      <c r="G1080" s="46"/>
      <c r="H1080" s="57" t="str">
        <f ca="1">IF(AND(COUNT(OFFSET(G1080,1-H$3,0):G1080)&lt;&gt;H$3),"",IF(AND(COUNT(OFFSET(G1080,1-H$3,0):G1080)=H$3,H1079=""),AVERAGE(OFFSET(G1080,1-H$3,0):G1080),IF(COUNT(H1079=1),H1079+2/(H$3+1)*(G1080-H1079))))</f>
        <v/>
      </c>
      <c r="I1080" s="57" t="str">
        <f ca="1">IF(AND(COUNT(OFFSET(G1080,1-I$3,0):G1080)&lt;&gt;I$3),"",IF(AND(COUNT(OFFSET(G1080,1-I$3,0):G1080)=I$3,I1079=""),AVERAGE(OFFSET(G1080,1-I$3,0):G1080),IF(COUNT(I1079=1),I1079+2/(I$3+1)*(G1080-I1079))))</f>
        <v/>
      </c>
      <c r="J1080" s="58" t="str">
        <f t="shared" ca="1" si="82"/>
        <v/>
      </c>
      <c r="K1080" s="58" t="str">
        <f ca="1">IF(AND(COUNT(OFFSET(J1080,1-K$3,0):J1080)&lt;&gt;K$3),"",IF(AND(COUNT(OFFSET(J1080,1-K$3,0):J1080)=K$3,K1079=""),AVERAGE(OFFSET(J1080,1-K$3,0):J1080),IF(COUNT(K1079=1),K1079+2/(K$3+1)*(J1080-K1079))))</f>
        <v/>
      </c>
      <c r="L1080" s="82" t="str">
        <f ca="1">IF(OR(ROW()&lt;$L$3+3,E1080=""),"",INT(AVERAGE(MAX(OFFSET(E1080,1-$L$3,0):E1080),MIN(OFFSET(F1080,1-$L$3,0):F1080))))</f>
        <v/>
      </c>
      <c r="M1080" s="82" t="str">
        <f ca="1">IF(OR(ROW()&lt;$M$3+3,E1080=""),"",INT(AVERAGE(MAX(OFFSET(E1080,1-$M$3,0):E1080),MIN(OFFSET(F1080,1-$M$3,0):F1080))))</f>
        <v/>
      </c>
      <c r="N1080" s="65" t="str">
        <f t="shared" ca="1" si="83"/>
        <v/>
      </c>
      <c r="O1080" s="102" t="str">
        <f ca="1">IF(ROW()&lt;$O$3+$N$3+3,"",IF(OFFSET(E1080,1-$N$3,0)="","",INT(AVERAGE(MAX((OFFSET(E1080,1-$O$3,0)):(OFFSET(E1080,2-($N$3+$O$3),0))),MIN((OFFSET(F1080,1-$O$3,0)):(OFFSET(F1080,2-($N$3+$O$3),0)))))))</f>
        <v/>
      </c>
      <c r="P1080" s="65" t="str">
        <f t="shared" ca="1" si="85"/>
        <v/>
      </c>
      <c r="Q1080" s="93" t="str">
        <f t="shared" ca="1" si="84"/>
        <v/>
      </c>
      <c r="R1080" s="90"/>
      <c r="S1080" s="65"/>
      <c r="T1080" s="65"/>
      <c r="U1080" s="145" t="str">
        <f ca="1">IFERROR(AVERAGE(OFFSET(G1080,1-U$3,0):G1080),"")</f>
        <v/>
      </c>
      <c r="V1080" s="85"/>
      <c r="W1080" s="93"/>
      <c r="X1080" s="146">
        <f t="shared" ca="1" si="86"/>
        <v>-1</v>
      </c>
      <c r="Y1080" s="92"/>
      <c r="Z1080" s="81"/>
      <c r="AA1080" s="65"/>
      <c r="AB1080" s="103"/>
      <c r="AC1080" s="103"/>
      <c r="AD1080" s="103"/>
      <c r="AE1080" s="65"/>
      <c r="AF1080" s="81"/>
      <c r="AG1080" s="65"/>
      <c r="AH1080" s="65"/>
      <c r="AI1080" s="81"/>
      <c r="AJ1080" s="65"/>
      <c r="AK1080" s="103"/>
      <c r="AL1080" s="103"/>
      <c r="AM1080" s="103"/>
      <c r="AN1080" s="65"/>
      <c r="AO1080" s="81"/>
      <c r="AP1080" s="65"/>
      <c r="AQ1080" s="64"/>
    </row>
    <row r="1081" spans="1:43" ht="18" customHeight="1">
      <c r="A1081" s="46"/>
      <c r="B1081" s="47"/>
      <c r="C1081" s="48"/>
      <c r="D1081" s="46"/>
      <c r="E1081" s="46"/>
      <c r="F1081" s="46"/>
      <c r="G1081" s="46"/>
      <c r="H1081" s="57" t="str">
        <f ca="1">IF(AND(COUNT(OFFSET(G1081,1-H$3,0):G1081)&lt;&gt;H$3),"",IF(AND(COUNT(OFFSET(G1081,1-H$3,0):G1081)=H$3,H1080=""),AVERAGE(OFFSET(G1081,1-H$3,0):G1081),IF(COUNT(H1080=1),H1080+2/(H$3+1)*(G1081-H1080))))</f>
        <v/>
      </c>
      <c r="I1081" s="57" t="str">
        <f ca="1">IF(AND(COUNT(OFFSET(G1081,1-I$3,0):G1081)&lt;&gt;I$3),"",IF(AND(COUNT(OFFSET(G1081,1-I$3,0):G1081)=I$3,I1080=""),AVERAGE(OFFSET(G1081,1-I$3,0):G1081),IF(COUNT(I1080=1),I1080+2/(I$3+1)*(G1081-I1080))))</f>
        <v/>
      </c>
      <c r="J1081" s="58" t="str">
        <f t="shared" ca="1" si="82"/>
        <v/>
      </c>
      <c r="K1081" s="58" t="str">
        <f ca="1">IF(AND(COUNT(OFFSET(J1081,1-K$3,0):J1081)&lt;&gt;K$3),"",IF(AND(COUNT(OFFSET(J1081,1-K$3,0):J1081)=K$3,K1080=""),AVERAGE(OFFSET(J1081,1-K$3,0):J1081),IF(COUNT(K1080=1),K1080+2/(K$3+1)*(J1081-K1080))))</f>
        <v/>
      </c>
      <c r="L1081" s="82" t="str">
        <f ca="1">IF(OR(ROW()&lt;$L$3+3,E1081=""),"",INT(AVERAGE(MAX(OFFSET(E1081,1-$L$3,0):E1081),MIN(OFFSET(F1081,1-$L$3,0):F1081))))</f>
        <v/>
      </c>
      <c r="M1081" s="82" t="str">
        <f ca="1">IF(OR(ROW()&lt;$M$3+3,E1081=""),"",INT(AVERAGE(MAX(OFFSET(E1081,1-$M$3,0):E1081),MIN(OFFSET(F1081,1-$M$3,0):F1081))))</f>
        <v/>
      </c>
      <c r="N1081" s="65" t="str">
        <f t="shared" ca="1" si="83"/>
        <v/>
      </c>
      <c r="O1081" s="102" t="str">
        <f ca="1">IF(ROW()&lt;$O$3+$N$3+3,"",IF(OFFSET(E1081,1-$N$3,0)="","",INT(AVERAGE(MAX((OFFSET(E1081,1-$O$3,0)):(OFFSET(E1081,2-($N$3+$O$3),0))),MIN((OFFSET(F1081,1-$O$3,0)):(OFFSET(F1081,2-($N$3+$O$3),0)))))))</f>
        <v/>
      </c>
      <c r="P1081" s="65" t="str">
        <f t="shared" ca="1" si="85"/>
        <v/>
      </c>
      <c r="Q1081" s="93" t="str">
        <f t="shared" ca="1" si="84"/>
        <v/>
      </c>
      <c r="R1081" s="90"/>
      <c r="S1081" s="65"/>
      <c r="T1081" s="65"/>
      <c r="U1081" s="145" t="str">
        <f ca="1">IFERROR(AVERAGE(OFFSET(G1081,1-U$3,0):G1081),"")</f>
        <v/>
      </c>
      <c r="V1081" s="85"/>
      <c r="W1081" s="93"/>
      <c r="X1081" s="146">
        <f t="shared" ca="1" si="86"/>
        <v>-1</v>
      </c>
      <c r="Y1081" s="92"/>
      <c r="Z1081" s="81"/>
      <c r="AA1081" s="65"/>
      <c r="AB1081" s="103"/>
      <c r="AC1081" s="103"/>
      <c r="AD1081" s="103"/>
      <c r="AE1081" s="65"/>
      <c r="AF1081" s="81"/>
      <c r="AG1081" s="65"/>
      <c r="AH1081" s="65"/>
      <c r="AI1081" s="81"/>
      <c r="AJ1081" s="65"/>
      <c r="AK1081" s="103"/>
      <c r="AL1081" s="103"/>
      <c r="AM1081" s="103"/>
      <c r="AN1081" s="65"/>
      <c r="AO1081" s="81"/>
      <c r="AP1081" s="65"/>
      <c r="AQ1081" s="64"/>
    </row>
    <row r="1082" spans="1:43" ht="18" customHeight="1">
      <c r="A1082" s="46"/>
      <c r="B1082" s="47"/>
      <c r="C1082" s="48"/>
      <c r="D1082" s="46"/>
      <c r="E1082" s="46"/>
      <c r="F1082" s="46"/>
      <c r="G1082" s="46"/>
      <c r="H1082" s="57" t="str">
        <f ca="1">IF(AND(COUNT(OFFSET(G1082,1-H$3,0):G1082)&lt;&gt;H$3),"",IF(AND(COUNT(OFFSET(G1082,1-H$3,0):G1082)=H$3,H1081=""),AVERAGE(OFFSET(G1082,1-H$3,0):G1082),IF(COUNT(H1081=1),H1081+2/(H$3+1)*(G1082-H1081))))</f>
        <v/>
      </c>
      <c r="I1082" s="57" t="str">
        <f ca="1">IF(AND(COUNT(OFFSET(G1082,1-I$3,0):G1082)&lt;&gt;I$3),"",IF(AND(COUNT(OFFSET(G1082,1-I$3,0):G1082)=I$3,I1081=""),AVERAGE(OFFSET(G1082,1-I$3,0):G1082),IF(COUNT(I1081=1),I1081+2/(I$3+1)*(G1082-I1081))))</f>
        <v/>
      </c>
      <c r="J1082" s="58" t="str">
        <f t="shared" ca="1" si="82"/>
        <v/>
      </c>
      <c r="K1082" s="58" t="str">
        <f ca="1">IF(AND(COUNT(OFFSET(J1082,1-K$3,0):J1082)&lt;&gt;K$3),"",IF(AND(COUNT(OFFSET(J1082,1-K$3,0):J1082)=K$3,K1081=""),AVERAGE(OFFSET(J1082,1-K$3,0):J1082),IF(COUNT(K1081=1),K1081+2/(K$3+1)*(J1082-K1081))))</f>
        <v/>
      </c>
      <c r="L1082" s="82" t="str">
        <f ca="1">IF(OR(ROW()&lt;$L$3+3,E1082=""),"",INT(AVERAGE(MAX(OFFSET(E1082,1-$L$3,0):E1082),MIN(OFFSET(F1082,1-$L$3,0):F1082))))</f>
        <v/>
      </c>
      <c r="M1082" s="82" t="str">
        <f ca="1">IF(OR(ROW()&lt;$M$3+3,E1082=""),"",INT(AVERAGE(MAX(OFFSET(E1082,1-$M$3,0):E1082),MIN(OFFSET(F1082,1-$M$3,0):F1082))))</f>
        <v/>
      </c>
      <c r="N1082" s="65" t="str">
        <f t="shared" ca="1" si="83"/>
        <v/>
      </c>
      <c r="O1082" s="102" t="str">
        <f ca="1">IF(ROW()&lt;$O$3+$N$3+3,"",IF(OFFSET(E1082,1-$N$3,0)="","",INT(AVERAGE(MAX((OFFSET(E1082,1-$O$3,0)):(OFFSET(E1082,2-($N$3+$O$3),0))),MIN((OFFSET(F1082,1-$O$3,0)):(OFFSET(F1082,2-($N$3+$O$3),0)))))))</f>
        <v/>
      </c>
      <c r="P1082" s="65" t="str">
        <f t="shared" ca="1" si="85"/>
        <v/>
      </c>
      <c r="Q1082" s="93" t="str">
        <f t="shared" ca="1" si="84"/>
        <v/>
      </c>
      <c r="R1082" s="90"/>
      <c r="S1082" s="65"/>
      <c r="T1082" s="65"/>
      <c r="U1082" s="145" t="str">
        <f ca="1">IFERROR(AVERAGE(OFFSET(G1082,1-U$3,0):G1082),"")</f>
        <v/>
      </c>
      <c r="V1082" s="85"/>
      <c r="W1082" s="93"/>
      <c r="X1082" s="146">
        <f t="shared" ca="1" si="86"/>
        <v>-1</v>
      </c>
      <c r="Y1082" s="92"/>
      <c r="Z1082" s="81"/>
      <c r="AA1082" s="65"/>
      <c r="AB1082" s="103"/>
      <c r="AC1082" s="103"/>
      <c r="AD1082" s="103"/>
      <c r="AE1082" s="65"/>
      <c r="AF1082" s="81"/>
      <c r="AG1082" s="65"/>
      <c r="AH1082" s="65"/>
      <c r="AI1082" s="81"/>
      <c r="AJ1082" s="65"/>
      <c r="AK1082" s="103"/>
      <c r="AL1082" s="103"/>
      <c r="AM1082" s="103"/>
      <c r="AN1082" s="65"/>
      <c r="AO1082" s="81"/>
      <c r="AP1082" s="65"/>
      <c r="AQ1082" s="64"/>
    </row>
    <row r="1083" spans="1:43" ht="18" customHeight="1">
      <c r="A1083" s="46"/>
      <c r="B1083" s="47"/>
      <c r="C1083" s="48"/>
      <c r="D1083" s="46"/>
      <c r="E1083" s="46"/>
      <c r="F1083" s="46"/>
      <c r="G1083" s="46"/>
      <c r="H1083" s="57" t="str">
        <f ca="1">IF(AND(COUNT(OFFSET(G1083,1-H$3,0):G1083)&lt;&gt;H$3),"",IF(AND(COUNT(OFFSET(G1083,1-H$3,0):G1083)=H$3,H1082=""),AVERAGE(OFFSET(G1083,1-H$3,0):G1083),IF(COUNT(H1082=1),H1082+2/(H$3+1)*(G1083-H1082))))</f>
        <v/>
      </c>
      <c r="I1083" s="57" t="str">
        <f ca="1">IF(AND(COUNT(OFFSET(G1083,1-I$3,0):G1083)&lt;&gt;I$3),"",IF(AND(COUNT(OFFSET(G1083,1-I$3,0):G1083)=I$3,I1082=""),AVERAGE(OFFSET(G1083,1-I$3,0):G1083),IF(COUNT(I1082=1),I1082+2/(I$3+1)*(G1083-I1082))))</f>
        <v/>
      </c>
      <c r="J1083" s="58" t="str">
        <f t="shared" ca="1" si="82"/>
        <v/>
      </c>
      <c r="K1083" s="58" t="str">
        <f ca="1">IF(AND(COUNT(OFFSET(J1083,1-K$3,0):J1083)&lt;&gt;K$3),"",IF(AND(COUNT(OFFSET(J1083,1-K$3,0):J1083)=K$3,K1082=""),AVERAGE(OFFSET(J1083,1-K$3,0):J1083),IF(COUNT(K1082=1),K1082+2/(K$3+1)*(J1083-K1082))))</f>
        <v/>
      </c>
      <c r="L1083" s="82" t="str">
        <f ca="1">IF(OR(ROW()&lt;$L$3+3,E1083=""),"",INT(AVERAGE(MAX(OFFSET(E1083,1-$L$3,0):E1083),MIN(OFFSET(F1083,1-$L$3,0):F1083))))</f>
        <v/>
      </c>
      <c r="M1083" s="82" t="str">
        <f ca="1">IF(OR(ROW()&lt;$M$3+3,E1083=""),"",INT(AVERAGE(MAX(OFFSET(E1083,1-$M$3,0):E1083),MIN(OFFSET(F1083,1-$M$3,0):F1083))))</f>
        <v/>
      </c>
      <c r="N1083" s="65" t="str">
        <f t="shared" ca="1" si="83"/>
        <v/>
      </c>
      <c r="O1083" s="102" t="str">
        <f ca="1">IF(ROW()&lt;$O$3+$N$3+3,"",IF(OFFSET(E1083,1-$N$3,0)="","",INT(AVERAGE(MAX((OFFSET(E1083,1-$O$3,0)):(OFFSET(E1083,2-($N$3+$O$3),0))),MIN((OFFSET(F1083,1-$O$3,0)):(OFFSET(F1083,2-($N$3+$O$3),0)))))))</f>
        <v/>
      </c>
      <c r="P1083" s="65" t="str">
        <f t="shared" ca="1" si="85"/>
        <v/>
      </c>
      <c r="Q1083" s="93" t="str">
        <f t="shared" ca="1" si="84"/>
        <v/>
      </c>
      <c r="R1083" s="90"/>
      <c r="S1083" s="65"/>
      <c r="T1083" s="65"/>
      <c r="U1083" s="145" t="str">
        <f ca="1">IFERROR(AVERAGE(OFFSET(G1083,1-U$3,0):G1083),"")</f>
        <v/>
      </c>
      <c r="V1083" s="85"/>
      <c r="W1083" s="93"/>
      <c r="X1083" s="146">
        <f t="shared" ca="1" si="86"/>
        <v>-1</v>
      </c>
      <c r="Y1083" s="92"/>
      <c r="Z1083" s="81"/>
      <c r="AA1083" s="65"/>
      <c r="AB1083" s="103"/>
      <c r="AC1083" s="103"/>
      <c r="AD1083" s="103"/>
      <c r="AE1083" s="65"/>
      <c r="AF1083" s="81"/>
      <c r="AG1083" s="65"/>
      <c r="AH1083" s="65"/>
      <c r="AI1083" s="81"/>
      <c r="AJ1083" s="65"/>
      <c r="AK1083" s="103"/>
      <c r="AL1083" s="103"/>
      <c r="AM1083" s="103"/>
      <c r="AN1083" s="65"/>
      <c r="AO1083" s="81"/>
      <c r="AP1083" s="65"/>
      <c r="AQ1083" s="64"/>
    </row>
    <row r="1084" spans="1:43" ht="18" customHeight="1">
      <c r="A1084" s="46"/>
      <c r="B1084" s="47"/>
      <c r="C1084" s="48"/>
      <c r="D1084" s="46"/>
      <c r="E1084" s="46"/>
      <c r="F1084" s="46"/>
      <c r="G1084" s="46"/>
      <c r="H1084" s="57" t="str">
        <f ca="1">IF(AND(COUNT(OFFSET(G1084,1-H$3,0):G1084)&lt;&gt;H$3),"",IF(AND(COUNT(OFFSET(G1084,1-H$3,0):G1084)=H$3,H1083=""),AVERAGE(OFFSET(G1084,1-H$3,0):G1084),IF(COUNT(H1083=1),H1083+2/(H$3+1)*(G1084-H1083))))</f>
        <v/>
      </c>
      <c r="I1084" s="57" t="str">
        <f ca="1">IF(AND(COUNT(OFFSET(G1084,1-I$3,0):G1084)&lt;&gt;I$3),"",IF(AND(COUNT(OFFSET(G1084,1-I$3,0):G1084)=I$3,I1083=""),AVERAGE(OFFSET(G1084,1-I$3,0):G1084),IF(COUNT(I1083=1),I1083+2/(I$3+1)*(G1084-I1083))))</f>
        <v/>
      </c>
      <c r="J1084" s="58" t="str">
        <f t="shared" ca="1" si="82"/>
        <v/>
      </c>
      <c r="K1084" s="58" t="str">
        <f ca="1">IF(AND(COUNT(OFFSET(J1084,1-K$3,0):J1084)&lt;&gt;K$3),"",IF(AND(COUNT(OFFSET(J1084,1-K$3,0):J1084)=K$3,K1083=""),AVERAGE(OFFSET(J1084,1-K$3,0):J1084),IF(COUNT(K1083=1),K1083+2/(K$3+1)*(J1084-K1083))))</f>
        <v/>
      </c>
      <c r="L1084" s="82" t="str">
        <f ca="1">IF(OR(ROW()&lt;$L$3+3,E1084=""),"",INT(AVERAGE(MAX(OFFSET(E1084,1-$L$3,0):E1084),MIN(OFFSET(F1084,1-$L$3,0):F1084))))</f>
        <v/>
      </c>
      <c r="M1084" s="82" t="str">
        <f ca="1">IF(OR(ROW()&lt;$M$3+3,E1084=""),"",INT(AVERAGE(MAX(OFFSET(E1084,1-$M$3,0):E1084),MIN(OFFSET(F1084,1-$M$3,0):F1084))))</f>
        <v/>
      </c>
      <c r="N1084" s="65" t="str">
        <f t="shared" ca="1" si="83"/>
        <v/>
      </c>
      <c r="O1084" s="102" t="str">
        <f ca="1">IF(ROW()&lt;$O$3+$N$3+3,"",IF(OFFSET(E1084,1-$N$3,0)="","",INT(AVERAGE(MAX((OFFSET(E1084,1-$O$3,0)):(OFFSET(E1084,2-($N$3+$O$3),0))),MIN((OFFSET(F1084,1-$O$3,0)):(OFFSET(F1084,2-($N$3+$O$3),0)))))))</f>
        <v/>
      </c>
      <c r="P1084" s="65" t="str">
        <f t="shared" ca="1" si="85"/>
        <v/>
      </c>
      <c r="Q1084" s="93" t="str">
        <f t="shared" ca="1" si="84"/>
        <v/>
      </c>
      <c r="R1084" s="90"/>
      <c r="S1084" s="65"/>
      <c r="T1084" s="65"/>
      <c r="U1084" s="145" t="str">
        <f ca="1">IFERROR(AVERAGE(OFFSET(G1084,1-U$3,0):G1084),"")</f>
        <v/>
      </c>
      <c r="V1084" s="85"/>
      <c r="W1084" s="93"/>
      <c r="X1084" s="146">
        <f t="shared" ca="1" si="86"/>
        <v>-1</v>
      </c>
      <c r="Y1084" s="92"/>
      <c r="Z1084" s="81"/>
      <c r="AA1084" s="65"/>
      <c r="AB1084" s="103"/>
      <c r="AC1084" s="103"/>
      <c r="AD1084" s="103"/>
      <c r="AE1084" s="65"/>
      <c r="AF1084" s="81"/>
      <c r="AG1084" s="65"/>
      <c r="AH1084" s="65"/>
      <c r="AI1084" s="81"/>
      <c r="AJ1084" s="65"/>
      <c r="AK1084" s="103"/>
      <c r="AL1084" s="103"/>
      <c r="AM1084" s="103"/>
      <c r="AN1084" s="65"/>
      <c r="AO1084" s="81"/>
      <c r="AP1084" s="65"/>
      <c r="AQ1084" s="64"/>
    </row>
    <row r="1085" spans="1:43" ht="18" customHeight="1">
      <c r="A1085" s="46"/>
      <c r="B1085" s="47"/>
      <c r="C1085" s="48"/>
      <c r="D1085" s="46"/>
      <c r="E1085" s="46"/>
      <c r="F1085" s="46"/>
      <c r="G1085" s="46"/>
      <c r="H1085" s="57" t="str">
        <f ca="1">IF(AND(COUNT(OFFSET(G1085,1-H$3,0):G1085)&lt;&gt;H$3),"",IF(AND(COUNT(OFFSET(G1085,1-H$3,0):G1085)=H$3,H1084=""),AVERAGE(OFFSET(G1085,1-H$3,0):G1085),IF(COUNT(H1084=1),H1084+2/(H$3+1)*(G1085-H1084))))</f>
        <v/>
      </c>
      <c r="I1085" s="57" t="str">
        <f ca="1">IF(AND(COUNT(OFFSET(G1085,1-I$3,0):G1085)&lt;&gt;I$3),"",IF(AND(COUNT(OFFSET(G1085,1-I$3,0):G1085)=I$3,I1084=""),AVERAGE(OFFSET(G1085,1-I$3,0):G1085),IF(COUNT(I1084=1),I1084+2/(I$3+1)*(G1085-I1084))))</f>
        <v/>
      </c>
      <c r="J1085" s="58" t="str">
        <f t="shared" ca="1" si="82"/>
        <v/>
      </c>
      <c r="K1085" s="58" t="str">
        <f ca="1">IF(AND(COUNT(OFFSET(J1085,1-K$3,0):J1085)&lt;&gt;K$3),"",IF(AND(COUNT(OFFSET(J1085,1-K$3,0):J1085)=K$3,K1084=""),AVERAGE(OFFSET(J1085,1-K$3,0):J1085),IF(COUNT(K1084=1),K1084+2/(K$3+1)*(J1085-K1084))))</f>
        <v/>
      </c>
      <c r="L1085" s="82" t="str">
        <f ca="1">IF(OR(ROW()&lt;$L$3+3,E1085=""),"",INT(AVERAGE(MAX(OFFSET(E1085,1-$L$3,0):E1085),MIN(OFFSET(F1085,1-$L$3,0):F1085))))</f>
        <v/>
      </c>
      <c r="M1085" s="82" t="str">
        <f ca="1">IF(OR(ROW()&lt;$M$3+3,E1085=""),"",INT(AVERAGE(MAX(OFFSET(E1085,1-$M$3,0):E1085),MIN(OFFSET(F1085,1-$M$3,0):F1085))))</f>
        <v/>
      </c>
      <c r="N1085" s="65" t="str">
        <f t="shared" ca="1" si="83"/>
        <v/>
      </c>
      <c r="O1085" s="102" t="str">
        <f ca="1">IF(ROW()&lt;$O$3+$N$3+3,"",IF(OFFSET(E1085,1-$N$3,0)="","",INT(AVERAGE(MAX((OFFSET(E1085,1-$O$3,0)):(OFFSET(E1085,2-($N$3+$O$3),0))),MIN((OFFSET(F1085,1-$O$3,0)):(OFFSET(F1085,2-($N$3+$O$3),0)))))))</f>
        <v/>
      </c>
      <c r="P1085" s="65" t="str">
        <f t="shared" ca="1" si="85"/>
        <v/>
      </c>
      <c r="Q1085" s="93" t="str">
        <f t="shared" ca="1" si="84"/>
        <v/>
      </c>
      <c r="R1085" s="90"/>
      <c r="S1085" s="65"/>
      <c r="T1085" s="65"/>
      <c r="U1085" s="145" t="str">
        <f ca="1">IFERROR(AVERAGE(OFFSET(G1085,1-U$3,0):G1085),"")</f>
        <v/>
      </c>
      <c r="V1085" s="85"/>
      <c r="W1085" s="93"/>
      <c r="X1085" s="146">
        <f t="shared" ca="1" si="86"/>
        <v>-1</v>
      </c>
      <c r="Y1085" s="92"/>
      <c r="Z1085" s="81"/>
      <c r="AA1085" s="65"/>
      <c r="AB1085" s="103"/>
      <c r="AC1085" s="103"/>
      <c r="AD1085" s="103"/>
      <c r="AE1085" s="65"/>
      <c r="AF1085" s="81"/>
      <c r="AG1085" s="65"/>
      <c r="AH1085" s="65"/>
      <c r="AI1085" s="81"/>
      <c r="AJ1085" s="65"/>
      <c r="AK1085" s="103"/>
      <c r="AL1085" s="103"/>
      <c r="AM1085" s="103"/>
      <c r="AN1085" s="65"/>
      <c r="AO1085" s="81"/>
      <c r="AP1085" s="65"/>
      <c r="AQ1085" s="64"/>
    </row>
    <row r="1086" spans="1:43" ht="18" customHeight="1">
      <c r="A1086" s="46"/>
      <c r="B1086" s="47"/>
      <c r="C1086" s="48"/>
      <c r="D1086" s="46"/>
      <c r="E1086" s="46"/>
      <c r="F1086" s="46"/>
      <c r="G1086" s="46"/>
      <c r="H1086" s="57" t="str">
        <f ca="1">IF(AND(COUNT(OFFSET(G1086,1-H$3,0):G1086)&lt;&gt;H$3),"",IF(AND(COUNT(OFFSET(G1086,1-H$3,0):G1086)=H$3,H1085=""),AVERAGE(OFFSET(G1086,1-H$3,0):G1086),IF(COUNT(H1085=1),H1085+2/(H$3+1)*(G1086-H1085))))</f>
        <v/>
      </c>
      <c r="I1086" s="57" t="str">
        <f ca="1">IF(AND(COUNT(OFFSET(G1086,1-I$3,0):G1086)&lt;&gt;I$3),"",IF(AND(COUNT(OFFSET(G1086,1-I$3,0):G1086)=I$3,I1085=""),AVERAGE(OFFSET(G1086,1-I$3,0):G1086),IF(COUNT(I1085=1),I1085+2/(I$3+1)*(G1086-I1085))))</f>
        <v/>
      </c>
      <c r="J1086" s="58" t="str">
        <f t="shared" ca="1" si="82"/>
        <v/>
      </c>
      <c r="K1086" s="58" t="str">
        <f ca="1">IF(AND(COUNT(OFFSET(J1086,1-K$3,0):J1086)&lt;&gt;K$3),"",IF(AND(COUNT(OFFSET(J1086,1-K$3,0):J1086)=K$3,K1085=""),AVERAGE(OFFSET(J1086,1-K$3,0):J1086),IF(COUNT(K1085=1),K1085+2/(K$3+1)*(J1086-K1085))))</f>
        <v/>
      </c>
      <c r="L1086" s="82" t="str">
        <f ca="1">IF(OR(ROW()&lt;$L$3+3,E1086=""),"",INT(AVERAGE(MAX(OFFSET(E1086,1-$L$3,0):E1086),MIN(OFFSET(F1086,1-$L$3,0):F1086))))</f>
        <v/>
      </c>
      <c r="M1086" s="82" t="str">
        <f ca="1">IF(OR(ROW()&lt;$M$3+3,E1086=""),"",INT(AVERAGE(MAX(OFFSET(E1086,1-$M$3,0):E1086),MIN(OFFSET(F1086,1-$M$3,0):F1086))))</f>
        <v/>
      </c>
      <c r="N1086" s="65" t="str">
        <f t="shared" ca="1" si="83"/>
        <v/>
      </c>
      <c r="O1086" s="102" t="str">
        <f ca="1">IF(ROW()&lt;$O$3+$N$3+3,"",IF(OFFSET(E1086,1-$N$3,0)="","",INT(AVERAGE(MAX((OFFSET(E1086,1-$O$3,0)):(OFFSET(E1086,2-($N$3+$O$3),0))),MIN((OFFSET(F1086,1-$O$3,0)):(OFFSET(F1086,2-($N$3+$O$3),0)))))))</f>
        <v/>
      </c>
      <c r="P1086" s="65" t="str">
        <f t="shared" ca="1" si="85"/>
        <v/>
      </c>
      <c r="Q1086" s="93" t="str">
        <f t="shared" ca="1" si="84"/>
        <v/>
      </c>
      <c r="R1086" s="90"/>
      <c r="S1086" s="65"/>
      <c r="T1086" s="65"/>
      <c r="U1086" s="145" t="str">
        <f ca="1">IFERROR(AVERAGE(OFFSET(G1086,1-U$3,0):G1086),"")</f>
        <v/>
      </c>
      <c r="V1086" s="85"/>
      <c r="W1086" s="93"/>
      <c r="X1086" s="146">
        <f t="shared" ca="1" si="86"/>
        <v>-1</v>
      </c>
      <c r="Y1086" s="92"/>
      <c r="Z1086" s="81"/>
      <c r="AA1086" s="65"/>
      <c r="AB1086" s="103"/>
      <c r="AC1086" s="103"/>
      <c r="AD1086" s="103"/>
      <c r="AE1086" s="65"/>
      <c r="AF1086" s="81"/>
      <c r="AG1086" s="65"/>
      <c r="AH1086" s="65"/>
      <c r="AI1086" s="81"/>
      <c r="AJ1086" s="65"/>
      <c r="AK1086" s="103"/>
      <c r="AL1086" s="103"/>
      <c r="AM1086" s="103"/>
      <c r="AN1086" s="65"/>
      <c r="AO1086" s="81"/>
      <c r="AP1086" s="65"/>
      <c r="AQ1086" s="64"/>
    </row>
    <row r="1087" spans="1:43" ht="18" customHeight="1">
      <c r="A1087" s="46"/>
      <c r="B1087" s="47"/>
      <c r="C1087" s="48"/>
      <c r="D1087" s="46"/>
      <c r="E1087" s="46"/>
      <c r="F1087" s="46"/>
      <c r="G1087" s="46"/>
      <c r="H1087" s="57" t="str">
        <f ca="1">IF(AND(COUNT(OFFSET(G1087,1-H$3,0):G1087)&lt;&gt;H$3),"",IF(AND(COUNT(OFFSET(G1087,1-H$3,0):G1087)=H$3,H1086=""),AVERAGE(OFFSET(G1087,1-H$3,0):G1087),IF(COUNT(H1086=1),H1086+2/(H$3+1)*(G1087-H1086))))</f>
        <v/>
      </c>
      <c r="I1087" s="57" t="str">
        <f ca="1">IF(AND(COUNT(OFFSET(G1087,1-I$3,0):G1087)&lt;&gt;I$3),"",IF(AND(COUNT(OFFSET(G1087,1-I$3,0):G1087)=I$3,I1086=""),AVERAGE(OFFSET(G1087,1-I$3,0):G1087),IF(COUNT(I1086=1),I1086+2/(I$3+1)*(G1087-I1086))))</f>
        <v/>
      </c>
      <c r="J1087" s="58" t="str">
        <f t="shared" ca="1" si="82"/>
        <v/>
      </c>
      <c r="K1087" s="58" t="str">
        <f ca="1">IF(AND(COUNT(OFFSET(J1087,1-K$3,0):J1087)&lt;&gt;K$3),"",IF(AND(COUNT(OFFSET(J1087,1-K$3,0):J1087)=K$3,K1086=""),AVERAGE(OFFSET(J1087,1-K$3,0):J1087),IF(COUNT(K1086=1),K1086+2/(K$3+1)*(J1087-K1086))))</f>
        <v/>
      </c>
      <c r="L1087" s="82" t="str">
        <f ca="1">IF(OR(ROW()&lt;$L$3+3,E1087=""),"",INT(AVERAGE(MAX(OFFSET(E1087,1-$L$3,0):E1087),MIN(OFFSET(F1087,1-$L$3,0):F1087))))</f>
        <v/>
      </c>
      <c r="M1087" s="82" t="str">
        <f ca="1">IF(OR(ROW()&lt;$M$3+3,E1087=""),"",INT(AVERAGE(MAX(OFFSET(E1087,1-$M$3,0):E1087),MIN(OFFSET(F1087,1-$M$3,0):F1087))))</f>
        <v/>
      </c>
      <c r="N1087" s="65" t="str">
        <f t="shared" ca="1" si="83"/>
        <v/>
      </c>
      <c r="O1087" s="102" t="str">
        <f ca="1">IF(ROW()&lt;$O$3+$N$3+3,"",IF(OFFSET(E1087,1-$N$3,0)="","",INT(AVERAGE(MAX((OFFSET(E1087,1-$O$3,0)):(OFFSET(E1087,2-($N$3+$O$3),0))),MIN((OFFSET(F1087,1-$O$3,0)):(OFFSET(F1087,2-($N$3+$O$3),0)))))))</f>
        <v/>
      </c>
      <c r="P1087" s="65" t="str">
        <f t="shared" ca="1" si="85"/>
        <v/>
      </c>
      <c r="Q1087" s="93" t="str">
        <f t="shared" ca="1" si="84"/>
        <v/>
      </c>
      <c r="R1087" s="90"/>
      <c r="S1087" s="65"/>
      <c r="T1087" s="65"/>
      <c r="U1087" s="145" t="str">
        <f ca="1">IFERROR(AVERAGE(OFFSET(G1087,1-U$3,0):G1087),"")</f>
        <v/>
      </c>
      <c r="V1087" s="85"/>
      <c r="W1087" s="93"/>
      <c r="X1087" s="146">
        <f t="shared" ca="1" si="86"/>
        <v>-1</v>
      </c>
      <c r="Y1087" s="92"/>
      <c r="Z1087" s="81"/>
      <c r="AA1087" s="65"/>
      <c r="AB1087" s="103"/>
      <c r="AC1087" s="103"/>
      <c r="AD1087" s="103"/>
      <c r="AE1087" s="65"/>
      <c r="AF1087" s="81"/>
      <c r="AG1087" s="65"/>
      <c r="AH1087" s="65"/>
      <c r="AI1087" s="81"/>
      <c r="AJ1087" s="65"/>
      <c r="AK1087" s="103"/>
      <c r="AL1087" s="103"/>
      <c r="AM1087" s="103"/>
      <c r="AN1087" s="65"/>
      <c r="AO1087" s="81"/>
      <c r="AP1087" s="65"/>
      <c r="AQ1087" s="64"/>
    </row>
    <row r="1088" spans="1:43" ht="18" customHeight="1">
      <c r="A1088" s="46"/>
      <c r="B1088" s="47"/>
      <c r="C1088" s="48"/>
      <c r="D1088" s="46"/>
      <c r="E1088" s="46"/>
      <c r="F1088" s="46"/>
      <c r="G1088" s="46"/>
      <c r="H1088" s="57" t="str">
        <f ca="1">IF(AND(COUNT(OFFSET(G1088,1-H$3,0):G1088)&lt;&gt;H$3),"",IF(AND(COUNT(OFFSET(G1088,1-H$3,0):G1088)=H$3,H1087=""),AVERAGE(OFFSET(G1088,1-H$3,0):G1088),IF(COUNT(H1087=1),H1087+2/(H$3+1)*(G1088-H1087))))</f>
        <v/>
      </c>
      <c r="I1088" s="57" t="str">
        <f ca="1">IF(AND(COUNT(OFFSET(G1088,1-I$3,0):G1088)&lt;&gt;I$3),"",IF(AND(COUNT(OFFSET(G1088,1-I$3,0):G1088)=I$3,I1087=""),AVERAGE(OFFSET(G1088,1-I$3,0):G1088),IF(COUNT(I1087=1),I1087+2/(I$3+1)*(G1088-I1087))))</f>
        <v/>
      </c>
      <c r="J1088" s="58" t="str">
        <f t="shared" ca="1" si="82"/>
        <v/>
      </c>
      <c r="K1088" s="58" t="str">
        <f ca="1">IF(AND(COUNT(OFFSET(J1088,1-K$3,0):J1088)&lt;&gt;K$3),"",IF(AND(COUNT(OFFSET(J1088,1-K$3,0):J1088)=K$3,K1087=""),AVERAGE(OFFSET(J1088,1-K$3,0):J1088),IF(COUNT(K1087=1),K1087+2/(K$3+1)*(J1088-K1087))))</f>
        <v/>
      </c>
      <c r="L1088" s="82" t="str">
        <f ca="1">IF(OR(ROW()&lt;$L$3+3,E1088=""),"",INT(AVERAGE(MAX(OFFSET(E1088,1-$L$3,0):E1088),MIN(OFFSET(F1088,1-$L$3,0):F1088))))</f>
        <v/>
      </c>
      <c r="M1088" s="82" t="str">
        <f ca="1">IF(OR(ROW()&lt;$M$3+3,E1088=""),"",INT(AVERAGE(MAX(OFFSET(E1088,1-$M$3,0):E1088),MIN(OFFSET(F1088,1-$M$3,0):F1088))))</f>
        <v/>
      </c>
      <c r="N1088" s="65" t="str">
        <f t="shared" ca="1" si="83"/>
        <v/>
      </c>
      <c r="O1088" s="102" t="str">
        <f ca="1">IF(ROW()&lt;$O$3+$N$3+3,"",IF(OFFSET(E1088,1-$N$3,0)="","",INT(AVERAGE(MAX((OFFSET(E1088,1-$O$3,0)):(OFFSET(E1088,2-($N$3+$O$3),0))),MIN((OFFSET(F1088,1-$O$3,0)):(OFFSET(F1088,2-($N$3+$O$3),0)))))))</f>
        <v/>
      </c>
      <c r="P1088" s="65" t="str">
        <f t="shared" ca="1" si="85"/>
        <v/>
      </c>
      <c r="Q1088" s="93" t="str">
        <f t="shared" ca="1" si="84"/>
        <v/>
      </c>
      <c r="R1088" s="90"/>
      <c r="S1088" s="65"/>
      <c r="T1088" s="65"/>
      <c r="U1088" s="145" t="str">
        <f ca="1">IFERROR(AVERAGE(OFFSET(G1088,1-U$3,0):G1088),"")</f>
        <v/>
      </c>
      <c r="V1088" s="85"/>
      <c r="W1088" s="93"/>
      <c r="X1088" s="146">
        <f t="shared" ca="1" si="86"/>
        <v>-1</v>
      </c>
      <c r="Y1088" s="92"/>
      <c r="Z1088" s="81"/>
      <c r="AA1088" s="65"/>
      <c r="AB1088" s="103"/>
      <c r="AC1088" s="103"/>
      <c r="AD1088" s="103"/>
      <c r="AE1088" s="65"/>
      <c r="AF1088" s="81"/>
      <c r="AG1088" s="65"/>
      <c r="AH1088" s="65"/>
      <c r="AI1088" s="81"/>
      <c r="AJ1088" s="65"/>
      <c r="AK1088" s="103"/>
      <c r="AL1088" s="103"/>
      <c r="AM1088" s="103"/>
      <c r="AN1088" s="65"/>
      <c r="AO1088" s="81"/>
      <c r="AP1088" s="65"/>
      <c r="AQ1088" s="64"/>
    </row>
    <row r="1089" spans="1:43" ht="18" customHeight="1">
      <c r="A1089" s="46"/>
      <c r="B1089" s="47"/>
      <c r="C1089" s="48"/>
      <c r="D1089" s="46"/>
      <c r="E1089" s="46"/>
      <c r="F1089" s="46"/>
      <c r="G1089" s="46"/>
      <c r="H1089" s="57" t="str">
        <f ca="1">IF(AND(COUNT(OFFSET(G1089,1-H$3,0):G1089)&lt;&gt;H$3),"",IF(AND(COUNT(OFFSET(G1089,1-H$3,0):G1089)=H$3,H1088=""),AVERAGE(OFFSET(G1089,1-H$3,0):G1089),IF(COUNT(H1088=1),H1088+2/(H$3+1)*(G1089-H1088))))</f>
        <v/>
      </c>
      <c r="I1089" s="57" t="str">
        <f ca="1">IF(AND(COUNT(OFFSET(G1089,1-I$3,0):G1089)&lt;&gt;I$3),"",IF(AND(COUNT(OFFSET(G1089,1-I$3,0):G1089)=I$3,I1088=""),AVERAGE(OFFSET(G1089,1-I$3,0):G1089),IF(COUNT(I1088=1),I1088+2/(I$3+1)*(G1089-I1088))))</f>
        <v/>
      </c>
      <c r="J1089" s="58" t="str">
        <f t="shared" ca="1" si="82"/>
        <v/>
      </c>
      <c r="K1089" s="58" t="str">
        <f ca="1">IF(AND(COUNT(OFFSET(J1089,1-K$3,0):J1089)&lt;&gt;K$3),"",IF(AND(COUNT(OFFSET(J1089,1-K$3,0):J1089)=K$3,K1088=""),AVERAGE(OFFSET(J1089,1-K$3,0):J1089),IF(COUNT(K1088=1),K1088+2/(K$3+1)*(J1089-K1088))))</f>
        <v/>
      </c>
      <c r="L1089" s="82" t="str">
        <f ca="1">IF(OR(ROW()&lt;$L$3+3,E1089=""),"",INT(AVERAGE(MAX(OFFSET(E1089,1-$L$3,0):E1089),MIN(OFFSET(F1089,1-$L$3,0):F1089))))</f>
        <v/>
      </c>
      <c r="M1089" s="82" t="str">
        <f ca="1">IF(OR(ROW()&lt;$M$3+3,E1089=""),"",INT(AVERAGE(MAX(OFFSET(E1089,1-$M$3,0):E1089),MIN(OFFSET(F1089,1-$M$3,0):F1089))))</f>
        <v/>
      </c>
      <c r="N1089" s="65" t="str">
        <f t="shared" ca="1" si="83"/>
        <v/>
      </c>
      <c r="O1089" s="102" t="str">
        <f ca="1">IF(ROW()&lt;$O$3+$N$3+3,"",IF(OFFSET(E1089,1-$N$3,0)="","",INT(AVERAGE(MAX((OFFSET(E1089,1-$O$3,0)):(OFFSET(E1089,2-($N$3+$O$3),0))),MIN((OFFSET(F1089,1-$O$3,0)):(OFFSET(F1089,2-($N$3+$O$3),0)))))))</f>
        <v/>
      </c>
      <c r="P1089" s="65" t="str">
        <f t="shared" ca="1" si="85"/>
        <v/>
      </c>
      <c r="Q1089" s="93" t="str">
        <f t="shared" ca="1" si="84"/>
        <v/>
      </c>
      <c r="R1089" s="90"/>
      <c r="S1089" s="65"/>
      <c r="T1089" s="65"/>
      <c r="U1089" s="145" t="str">
        <f ca="1">IFERROR(AVERAGE(OFFSET(G1089,1-U$3,0):G1089),"")</f>
        <v/>
      </c>
      <c r="V1089" s="85"/>
      <c r="W1089" s="93"/>
      <c r="X1089" s="146">
        <f t="shared" ca="1" si="86"/>
        <v>-1</v>
      </c>
      <c r="Y1089" s="92"/>
      <c r="Z1089" s="81"/>
      <c r="AA1089" s="65"/>
      <c r="AB1089" s="103"/>
      <c r="AC1089" s="103"/>
      <c r="AD1089" s="103"/>
      <c r="AE1089" s="65"/>
      <c r="AF1089" s="81"/>
      <c r="AG1089" s="65"/>
      <c r="AH1089" s="65"/>
      <c r="AI1089" s="81"/>
      <c r="AJ1089" s="65"/>
      <c r="AK1089" s="103"/>
      <c r="AL1089" s="103"/>
      <c r="AM1089" s="103"/>
      <c r="AN1089" s="65"/>
      <c r="AO1089" s="81"/>
      <c r="AP1089" s="65"/>
      <c r="AQ1089" s="64"/>
    </row>
    <row r="1090" spans="1:43" ht="18" customHeight="1">
      <c r="A1090" s="46"/>
      <c r="B1090" s="47"/>
      <c r="C1090" s="48"/>
      <c r="D1090" s="46"/>
      <c r="E1090" s="46"/>
      <c r="F1090" s="46"/>
      <c r="G1090" s="46"/>
      <c r="H1090" s="57" t="str">
        <f ca="1">IF(AND(COUNT(OFFSET(G1090,1-H$3,0):G1090)&lt;&gt;H$3),"",IF(AND(COUNT(OFFSET(G1090,1-H$3,0):G1090)=H$3,H1089=""),AVERAGE(OFFSET(G1090,1-H$3,0):G1090),IF(COUNT(H1089=1),H1089+2/(H$3+1)*(G1090-H1089))))</f>
        <v/>
      </c>
      <c r="I1090" s="57" t="str">
        <f ca="1">IF(AND(COUNT(OFFSET(G1090,1-I$3,0):G1090)&lt;&gt;I$3),"",IF(AND(COUNT(OFFSET(G1090,1-I$3,0):G1090)=I$3,I1089=""),AVERAGE(OFFSET(G1090,1-I$3,0):G1090),IF(COUNT(I1089=1),I1089+2/(I$3+1)*(G1090-I1089))))</f>
        <v/>
      </c>
      <c r="J1090" s="58" t="str">
        <f t="shared" ca="1" si="82"/>
        <v/>
      </c>
      <c r="K1090" s="58" t="str">
        <f ca="1">IF(AND(COUNT(OFFSET(J1090,1-K$3,0):J1090)&lt;&gt;K$3),"",IF(AND(COUNT(OFFSET(J1090,1-K$3,0):J1090)=K$3,K1089=""),AVERAGE(OFFSET(J1090,1-K$3,0):J1090),IF(COUNT(K1089=1),K1089+2/(K$3+1)*(J1090-K1089))))</f>
        <v/>
      </c>
      <c r="L1090" s="82" t="str">
        <f ca="1">IF(OR(ROW()&lt;$L$3+3,E1090=""),"",INT(AVERAGE(MAX(OFFSET(E1090,1-$L$3,0):E1090),MIN(OFFSET(F1090,1-$L$3,0):F1090))))</f>
        <v/>
      </c>
      <c r="M1090" s="82" t="str">
        <f ca="1">IF(OR(ROW()&lt;$M$3+3,E1090=""),"",INT(AVERAGE(MAX(OFFSET(E1090,1-$M$3,0):E1090),MIN(OFFSET(F1090,1-$M$3,0):F1090))))</f>
        <v/>
      </c>
      <c r="N1090" s="65" t="str">
        <f t="shared" ca="1" si="83"/>
        <v/>
      </c>
      <c r="O1090" s="102" t="str">
        <f ca="1">IF(ROW()&lt;$O$3+$N$3+3,"",IF(OFFSET(E1090,1-$N$3,0)="","",INT(AVERAGE(MAX((OFFSET(E1090,1-$O$3,0)):(OFFSET(E1090,2-($N$3+$O$3),0))),MIN((OFFSET(F1090,1-$O$3,0)):(OFFSET(F1090,2-($N$3+$O$3),0)))))))</f>
        <v/>
      </c>
      <c r="P1090" s="65" t="str">
        <f t="shared" ca="1" si="85"/>
        <v/>
      </c>
      <c r="Q1090" s="93" t="str">
        <f t="shared" ca="1" si="84"/>
        <v/>
      </c>
      <c r="R1090" s="90"/>
      <c r="S1090" s="65"/>
      <c r="T1090" s="65"/>
      <c r="U1090" s="145" t="str">
        <f ca="1">IFERROR(AVERAGE(OFFSET(G1090,1-U$3,0):G1090),"")</f>
        <v/>
      </c>
      <c r="V1090" s="85"/>
      <c r="W1090" s="93"/>
      <c r="X1090" s="146">
        <f t="shared" ca="1" si="86"/>
        <v>-1</v>
      </c>
      <c r="Y1090" s="92"/>
      <c r="Z1090" s="81"/>
      <c r="AA1090" s="65"/>
      <c r="AB1090" s="103"/>
      <c r="AC1090" s="103"/>
      <c r="AD1090" s="103"/>
      <c r="AE1090" s="65"/>
      <c r="AF1090" s="81"/>
      <c r="AG1090" s="65"/>
      <c r="AH1090" s="65"/>
      <c r="AI1090" s="81"/>
      <c r="AJ1090" s="65"/>
      <c r="AK1090" s="103"/>
      <c r="AL1090" s="103"/>
      <c r="AM1090" s="103"/>
      <c r="AN1090" s="65"/>
      <c r="AO1090" s="81"/>
      <c r="AP1090" s="65"/>
      <c r="AQ1090" s="64"/>
    </row>
    <row r="1091" spans="1:43" ht="18" customHeight="1">
      <c r="A1091" s="46"/>
      <c r="B1091" s="47"/>
      <c r="C1091" s="48"/>
      <c r="D1091" s="46"/>
      <c r="E1091" s="46"/>
      <c r="F1091" s="46"/>
      <c r="G1091" s="46"/>
      <c r="H1091" s="57" t="str">
        <f ca="1">IF(AND(COUNT(OFFSET(G1091,1-H$3,0):G1091)&lt;&gt;H$3),"",IF(AND(COUNT(OFFSET(G1091,1-H$3,0):G1091)=H$3,H1090=""),AVERAGE(OFFSET(G1091,1-H$3,0):G1091),IF(COUNT(H1090=1),H1090+2/(H$3+1)*(G1091-H1090))))</f>
        <v/>
      </c>
      <c r="I1091" s="57" t="str">
        <f ca="1">IF(AND(COUNT(OFFSET(G1091,1-I$3,0):G1091)&lt;&gt;I$3),"",IF(AND(COUNT(OFFSET(G1091,1-I$3,0):G1091)=I$3,I1090=""),AVERAGE(OFFSET(G1091,1-I$3,0):G1091),IF(COUNT(I1090=1),I1090+2/(I$3+1)*(G1091-I1090))))</f>
        <v/>
      </c>
      <c r="J1091" s="58" t="str">
        <f t="shared" ca="1" si="82"/>
        <v/>
      </c>
      <c r="K1091" s="58" t="str">
        <f ca="1">IF(AND(COUNT(OFFSET(J1091,1-K$3,0):J1091)&lt;&gt;K$3),"",IF(AND(COUNT(OFFSET(J1091,1-K$3,0):J1091)=K$3,K1090=""),AVERAGE(OFFSET(J1091,1-K$3,0):J1091),IF(COUNT(K1090=1),K1090+2/(K$3+1)*(J1091-K1090))))</f>
        <v/>
      </c>
      <c r="L1091" s="82" t="str">
        <f ca="1">IF(OR(ROW()&lt;$L$3+3,E1091=""),"",INT(AVERAGE(MAX(OFFSET(E1091,1-$L$3,0):E1091),MIN(OFFSET(F1091,1-$L$3,0):F1091))))</f>
        <v/>
      </c>
      <c r="M1091" s="82" t="str">
        <f ca="1">IF(OR(ROW()&lt;$M$3+3,E1091=""),"",INT(AVERAGE(MAX(OFFSET(E1091,1-$M$3,0):E1091),MIN(OFFSET(F1091,1-$M$3,0):F1091))))</f>
        <v/>
      </c>
      <c r="N1091" s="65" t="str">
        <f t="shared" ca="1" si="83"/>
        <v/>
      </c>
      <c r="O1091" s="102" t="str">
        <f ca="1">IF(ROW()&lt;$O$3+$N$3+3,"",IF(OFFSET(E1091,1-$N$3,0)="","",INT(AVERAGE(MAX((OFFSET(E1091,1-$O$3,0)):(OFFSET(E1091,2-($N$3+$O$3),0))),MIN((OFFSET(F1091,1-$O$3,0)):(OFFSET(F1091,2-($N$3+$O$3),0)))))))</f>
        <v/>
      </c>
      <c r="P1091" s="65" t="str">
        <f t="shared" ca="1" si="85"/>
        <v/>
      </c>
      <c r="Q1091" s="93" t="str">
        <f t="shared" ca="1" si="84"/>
        <v/>
      </c>
      <c r="R1091" s="90"/>
      <c r="S1091" s="65"/>
      <c r="T1091" s="65"/>
      <c r="U1091" s="145" t="str">
        <f ca="1">IFERROR(AVERAGE(OFFSET(G1091,1-U$3,0):G1091),"")</f>
        <v/>
      </c>
      <c r="V1091" s="85"/>
      <c r="W1091" s="93"/>
      <c r="X1091" s="146">
        <f t="shared" ca="1" si="86"/>
        <v>-1</v>
      </c>
      <c r="Y1091" s="92"/>
      <c r="Z1091" s="81"/>
      <c r="AA1091" s="65"/>
      <c r="AB1091" s="103"/>
      <c r="AC1091" s="103"/>
      <c r="AD1091" s="103"/>
      <c r="AE1091" s="65"/>
      <c r="AF1091" s="81"/>
      <c r="AG1091" s="65"/>
      <c r="AH1091" s="65"/>
      <c r="AI1091" s="81"/>
      <c r="AJ1091" s="65"/>
      <c r="AK1091" s="103"/>
      <c r="AL1091" s="103"/>
      <c r="AM1091" s="103"/>
      <c r="AN1091" s="65"/>
      <c r="AO1091" s="81"/>
      <c r="AP1091" s="65"/>
      <c r="AQ1091" s="64"/>
    </row>
    <row r="1092" spans="1:43" ht="18" customHeight="1">
      <c r="A1092" s="46"/>
      <c r="B1092" s="47"/>
      <c r="C1092" s="48"/>
      <c r="D1092" s="46"/>
      <c r="E1092" s="46"/>
      <c r="F1092" s="46"/>
      <c r="G1092" s="46"/>
      <c r="H1092" s="57" t="str">
        <f ca="1">IF(AND(COUNT(OFFSET(G1092,1-H$3,0):G1092)&lt;&gt;H$3),"",IF(AND(COUNT(OFFSET(G1092,1-H$3,0):G1092)=H$3,H1091=""),AVERAGE(OFFSET(G1092,1-H$3,0):G1092),IF(COUNT(H1091=1),H1091+2/(H$3+1)*(G1092-H1091))))</f>
        <v/>
      </c>
      <c r="I1092" s="57" t="str">
        <f ca="1">IF(AND(COUNT(OFFSET(G1092,1-I$3,0):G1092)&lt;&gt;I$3),"",IF(AND(COUNT(OFFSET(G1092,1-I$3,0):G1092)=I$3,I1091=""),AVERAGE(OFFSET(G1092,1-I$3,0):G1092),IF(COUNT(I1091=1),I1091+2/(I$3+1)*(G1092-I1091))))</f>
        <v/>
      </c>
      <c r="J1092" s="58" t="str">
        <f t="shared" ref="J1092:J1155" ca="1" si="87">IF(AND(COUNT(H1092)=1,COUNT(I1092)=1),H1092-I1092,"")</f>
        <v/>
      </c>
      <c r="K1092" s="58" t="str">
        <f ca="1">IF(AND(COUNT(OFFSET(J1092,1-K$3,0):J1092)&lt;&gt;K$3),"",IF(AND(COUNT(OFFSET(J1092,1-K$3,0):J1092)=K$3,K1091=""),AVERAGE(OFFSET(J1092,1-K$3,0):J1092),IF(COUNT(K1091=1),K1091+2/(K$3+1)*(J1092-K1091))))</f>
        <v/>
      </c>
      <c r="L1092" s="82" t="str">
        <f ca="1">IF(OR(ROW()&lt;$L$3+3,E1092=""),"",INT(AVERAGE(MAX(OFFSET(E1092,1-$L$3,0):E1092),MIN(OFFSET(F1092,1-$L$3,0):F1092))))</f>
        <v/>
      </c>
      <c r="M1092" s="82" t="str">
        <f ca="1">IF(OR(ROW()&lt;$M$3+3,E1092=""),"",INT(AVERAGE(MAX(OFFSET(E1092,1-$M$3,0):E1092),MIN(OFFSET(F1092,1-$M$3,0):F1092))))</f>
        <v/>
      </c>
      <c r="N1092" s="65" t="str">
        <f t="shared" ca="1" si="83"/>
        <v/>
      </c>
      <c r="O1092" s="102" t="str">
        <f ca="1">IF(ROW()&lt;$O$3+$N$3+3,"",IF(OFFSET(E1092,1-$N$3,0)="","",INT(AVERAGE(MAX((OFFSET(E1092,1-$O$3,0)):(OFFSET(E1092,2-($N$3+$O$3),0))),MIN((OFFSET(F1092,1-$O$3,0)):(OFFSET(F1092,2-($N$3+$O$3),0)))))))</f>
        <v/>
      </c>
      <c r="P1092" s="65" t="str">
        <f t="shared" ca="1" si="85"/>
        <v/>
      </c>
      <c r="Q1092" s="93" t="str">
        <f t="shared" ca="1" si="84"/>
        <v/>
      </c>
      <c r="R1092" s="90"/>
      <c r="S1092" s="65"/>
      <c r="T1092" s="65"/>
      <c r="U1092" s="145" t="str">
        <f ca="1">IFERROR(AVERAGE(OFFSET(G1092,1-U$3,0):G1092),"")</f>
        <v/>
      </c>
      <c r="V1092" s="85"/>
      <c r="W1092" s="93"/>
      <c r="X1092" s="146">
        <f t="shared" ca="1" si="86"/>
        <v>-1</v>
      </c>
      <c r="Y1092" s="92"/>
      <c r="Z1092" s="81"/>
      <c r="AA1092" s="65"/>
      <c r="AB1092" s="103"/>
      <c r="AC1092" s="103"/>
      <c r="AD1092" s="103"/>
      <c r="AE1092" s="65"/>
      <c r="AF1092" s="81"/>
      <c r="AG1092" s="65"/>
      <c r="AH1092" s="65"/>
      <c r="AI1092" s="81"/>
      <c r="AJ1092" s="65"/>
      <c r="AK1092" s="103"/>
      <c r="AL1092" s="103"/>
      <c r="AM1092" s="103"/>
      <c r="AN1092" s="65"/>
      <c r="AO1092" s="81"/>
      <c r="AP1092" s="65"/>
      <c r="AQ1092" s="64"/>
    </row>
    <row r="1093" spans="1:43" ht="18" customHeight="1">
      <c r="A1093" s="46"/>
      <c r="B1093" s="47"/>
      <c r="C1093" s="48"/>
      <c r="D1093" s="46"/>
      <c r="E1093" s="46"/>
      <c r="F1093" s="46"/>
      <c r="G1093" s="46"/>
      <c r="H1093" s="57" t="str">
        <f ca="1">IF(AND(COUNT(OFFSET(G1093,1-H$3,0):G1093)&lt;&gt;H$3),"",IF(AND(COUNT(OFFSET(G1093,1-H$3,0):G1093)=H$3,H1092=""),AVERAGE(OFFSET(G1093,1-H$3,0):G1093),IF(COUNT(H1092=1),H1092+2/(H$3+1)*(G1093-H1092))))</f>
        <v/>
      </c>
      <c r="I1093" s="57" t="str">
        <f ca="1">IF(AND(COUNT(OFFSET(G1093,1-I$3,0):G1093)&lt;&gt;I$3),"",IF(AND(COUNT(OFFSET(G1093,1-I$3,0):G1093)=I$3,I1092=""),AVERAGE(OFFSET(G1093,1-I$3,0):G1093),IF(COUNT(I1092=1),I1092+2/(I$3+1)*(G1093-I1092))))</f>
        <v/>
      </c>
      <c r="J1093" s="58" t="str">
        <f t="shared" ca="1" si="87"/>
        <v/>
      </c>
      <c r="K1093" s="58" t="str">
        <f ca="1">IF(AND(COUNT(OFFSET(J1093,1-K$3,0):J1093)&lt;&gt;K$3),"",IF(AND(COUNT(OFFSET(J1093,1-K$3,0):J1093)=K$3,K1092=""),AVERAGE(OFFSET(J1093,1-K$3,0):J1093),IF(COUNT(K1092=1),K1092+2/(K$3+1)*(J1093-K1092))))</f>
        <v/>
      </c>
      <c r="L1093" s="82" t="str">
        <f ca="1">IF(OR(ROW()&lt;$L$3+3,E1093=""),"",INT(AVERAGE(MAX(OFFSET(E1093,1-$L$3,0):E1093),MIN(OFFSET(F1093,1-$L$3,0):F1093))))</f>
        <v/>
      </c>
      <c r="M1093" s="82" t="str">
        <f ca="1">IF(OR(ROW()&lt;$M$3+3,E1093=""),"",INT(AVERAGE(MAX(OFFSET(E1093,1-$M$3,0):E1093),MIN(OFFSET(F1093,1-$M$3,0):F1093))))</f>
        <v/>
      </c>
      <c r="N1093" s="65" t="str">
        <f t="shared" ref="N1093:N1156" ca="1" si="88">IF(OR(ROW()&lt;$N$3+3),"",IF(OFFSET(L1093,1-$N$3,0)="","",INT(AVERAGE(OFFSET(M1093,1-$N$3,0),OFFSET(L1093,1-$N$3,0)))))</f>
        <v/>
      </c>
      <c r="O1093" s="102" t="str">
        <f ca="1">IF(ROW()&lt;$O$3+$N$3+3,"",IF(OFFSET(E1093,1-$N$3,0)="","",INT(AVERAGE(MAX((OFFSET(E1093,1-$O$3,0)):(OFFSET(E1093,2-($N$3+$O$3),0))),MIN((OFFSET(F1093,1-$O$3,0)):(OFFSET(F1093,2-($N$3+$O$3),0)))))))</f>
        <v/>
      </c>
      <c r="P1093" s="65" t="str">
        <f t="shared" ca="1" si="85"/>
        <v/>
      </c>
      <c r="Q1093" s="93" t="str">
        <f t="shared" ca="1" si="84"/>
        <v/>
      </c>
      <c r="R1093" s="90"/>
      <c r="S1093" s="65"/>
      <c r="T1093" s="65"/>
      <c r="U1093" s="145" t="str">
        <f ca="1">IFERROR(AVERAGE(OFFSET(G1093,1-U$3,0):G1093),"")</f>
        <v/>
      </c>
      <c r="V1093" s="85"/>
      <c r="W1093" s="93"/>
      <c r="X1093" s="146">
        <f t="shared" ca="1" si="86"/>
        <v>-1</v>
      </c>
      <c r="Y1093" s="92"/>
      <c r="Z1093" s="81"/>
      <c r="AA1093" s="65"/>
      <c r="AB1093" s="103"/>
      <c r="AC1093" s="103"/>
      <c r="AD1093" s="103"/>
      <c r="AE1093" s="65"/>
      <c r="AF1093" s="81"/>
      <c r="AG1093" s="65"/>
      <c r="AH1093" s="65"/>
      <c r="AI1093" s="81"/>
      <c r="AJ1093" s="65"/>
      <c r="AK1093" s="103"/>
      <c r="AL1093" s="103"/>
      <c r="AM1093" s="103"/>
      <c r="AN1093" s="65"/>
      <c r="AO1093" s="81"/>
      <c r="AP1093" s="65"/>
      <c r="AQ1093" s="64"/>
    </row>
    <row r="1094" spans="1:43" ht="18" customHeight="1">
      <c r="A1094" s="46"/>
      <c r="B1094" s="47"/>
      <c r="C1094" s="48"/>
      <c r="D1094" s="46"/>
      <c r="E1094" s="46"/>
      <c r="F1094" s="46"/>
      <c r="G1094" s="46"/>
      <c r="H1094" s="57" t="str">
        <f ca="1">IF(AND(COUNT(OFFSET(G1094,1-H$3,0):G1094)&lt;&gt;H$3),"",IF(AND(COUNT(OFFSET(G1094,1-H$3,0):G1094)=H$3,H1093=""),AVERAGE(OFFSET(G1094,1-H$3,0):G1094),IF(COUNT(H1093=1),H1093+2/(H$3+1)*(G1094-H1093))))</f>
        <v/>
      </c>
      <c r="I1094" s="57" t="str">
        <f ca="1">IF(AND(COUNT(OFFSET(G1094,1-I$3,0):G1094)&lt;&gt;I$3),"",IF(AND(COUNT(OFFSET(G1094,1-I$3,0):G1094)=I$3,I1093=""),AVERAGE(OFFSET(G1094,1-I$3,0):G1094),IF(COUNT(I1093=1),I1093+2/(I$3+1)*(G1094-I1093))))</f>
        <v/>
      </c>
      <c r="J1094" s="58" t="str">
        <f t="shared" ca="1" si="87"/>
        <v/>
      </c>
      <c r="K1094" s="58" t="str">
        <f ca="1">IF(AND(COUNT(OFFSET(J1094,1-K$3,0):J1094)&lt;&gt;K$3),"",IF(AND(COUNT(OFFSET(J1094,1-K$3,0):J1094)=K$3,K1093=""),AVERAGE(OFFSET(J1094,1-K$3,0):J1094),IF(COUNT(K1093=1),K1093+2/(K$3+1)*(J1094-K1093))))</f>
        <v/>
      </c>
      <c r="L1094" s="82" t="str">
        <f ca="1">IF(OR(ROW()&lt;$L$3+3,E1094=""),"",INT(AVERAGE(MAX(OFFSET(E1094,1-$L$3,0):E1094),MIN(OFFSET(F1094,1-$L$3,0):F1094))))</f>
        <v/>
      </c>
      <c r="M1094" s="82" t="str">
        <f ca="1">IF(OR(ROW()&lt;$M$3+3,E1094=""),"",INT(AVERAGE(MAX(OFFSET(E1094,1-$M$3,0):E1094),MIN(OFFSET(F1094,1-$M$3,0):F1094))))</f>
        <v/>
      </c>
      <c r="N1094" s="65" t="str">
        <f t="shared" ca="1" si="88"/>
        <v/>
      </c>
      <c r="O1094" s="102" t="str">
        <f ca="1">IF(ROW()&lt;$O$3+$N$3+3,"",IF(OFFSET(E1094,1-$N$3,0)="","",INT(AVERAGE(MAX((OFFSET(E1094,1-$O$3,0)):(OFFSET(E1094,2-($N$3+$O$3),0))),MIN((OFFSET(F1094,1-$O$3,0)):(OFFSET(F1094,2-($N$3+$O$3),0)))))))</f>
        <v/>
      </c>
      <c r="P1094" s="65" t="str">
        <f t="shared" ca="1" si="85"/>
        <v/>
      </c>
      <c r="Q1094" s="93" t="str">
        <f t="shared" ca="1" si="84"/>
        <v/>
      </c>
      <c r="R1094" s="90"/>
      <c r="S1094" s="65"/>
      <c r="T1094" s="65"/>
      <c r="U1094" s="145" t="str">
        <f ca="1">IFERROR(AVERAGE(OFFSET(G1094,1-U$3,0):G1094),"")</f>
        <v/>
      </c>
      <c r="V1094" s="85"/>
      <c r="W1094" s="93"/>
      <c r="X1094" s="146">
        <f t="shared" ca="1" si="86"/>
        <v>-1</v>
      </c>
      <c r="Y1094" s="92"/>
      <c r="Z1094" s="81"/>
      <c r="AA1094" s="65"/>
      <c r="AB1094" s="103"/>
      <c r="AC1094" s="103"/>
      <c r="AD1094" s="103"/>
      <c r="AE1094" s="65"/>
      <c r="AF1094" s="81"/>
      <c r="AG1094" s="65"/>
      <c r="AH1094" s="65"/>
      <c r="AI1094" s="81"/>
      <c r="AJ1094" s="65"/>
      <c r="AK1094" s="103"/>
      <c r="AL1094" s="103"/>
      <c r="AM1094" s="103"/>
      <c r="AN1094" s="65"/>
      <c r="AO1094" s="81"/>
      <c r="AP1094" s="65"/>
      <c r="AQ1094" s="64"/>
    </row>
    <row r="1095" spans="1:43" ht="18" customHeight="1">
      <c r="A1095" s="46"/>
      <c r="B1095" s="47"/>
      <c r="C1095" s="48"/>
      <c r="D1095" s="46"/>
      <c r="E1095" s="46"/>
      <c r="F1095" s="46"/>
      <c r="G1095" s="46"/>
      <c r="H1095" s="57" t="str">
        <f ca="1">IF(AND(COUNT(OFFSET(G1095,1-H$3,0):G1095)&lt;&gt;H$3),"",IF(AND(COUNT(OFFSET(G1095,1-H$3,0):G1095)=H$3,H1094=""),AVERAGE(OFFSET(G1095,1-H$3,0):G1095),IF(COUNT(H1094=1),H1094+2/(H$3+1)*(G1095-H1094))))</f>
        <v/>
      </c>
      <c r="I1095" s="57" t="str">
        <f ca="1">IF(AND(COUNT(OFFSET(G1095,1-I$3,0):G1095)&lt;&gt;I$3),"",IF(AND(COUNT(OFFSET(G1095,1-I$3,0):G1095)=I$3,I1094=""),AVERAGE(OFFSET(G1095,1-I$3,0):G1095),IF(COUNT(I1094=1),I1094+2/(I$3+1)*(G1095-I1094))))</f>
        <v/>
      </c>
      <c r="J1095" s="58" t="str">
        <f t="shared" ca="1" si="87"/>
        <v/>
      </c>
      <c r="K1095" s="58" t="str">
        <f ca="1">IF(AND(COUNT(OFFSET(J1095,1-K$3,0):J1095)&lt;&gt;K$3),"",IF(AND(COUNT(OFFSET(J1095,1-K$3,0):J1095)=K$3,K1094=""),AVERAGE(OFFSET(J1095,1-K$3,0):J1095),IF(COUNT(K1094=1),K1094+2/(K$3+1)*(J1095-K1094))))</f>
        <v/>
      </c>
      <c r="L1095" s="82" t="str">
        <f ca="1">IF(OR(ROW()&lt;$L$3+3,E1095=""),"",INT(AVERAGE(MAX(OFFSET(E1095,1-$L$3,0):E1095),MIN(OFFSET(F1095,1-$L$3,0):F1095))))</f>
        <v/>
      </c>
      <c r="M1095" s="82" t="str">
        <f ca="1">IF(OR(ROW()&lt;$M$3+3,E1095=""),"",INT(AVERAGE(MAX(OFFSET(E1095,1-$M$3,0):E1095),MIN(OFFSET(F1095,1-$M$3,0):F1095))))</f>
        <v/>
      </c>
      <c r="N1095" s="65" t="str">
        <f t="shared" ca="1" si="88"/>
        <v/>
      </c>
      <c r="O1095" s="102" t="str">
        <f ca="1">IF(ROW()&lt;$O$3+$N$3+3,"",IF(OFFSET(E1095,1-$N$3,0)="","",INT(AVERAGE(MAX((OFFSET(E1095,1-$O$3,0)):(OFFSET(E1095,2-($N$3+$O$3),0))),MIN((OFFSET(F1095,1-$O$3,0)):(OFFSET(F1095,2-($N$3+$O$3),0)))))))</f>
        <v/>
      </c>
      <c r="P1095" s="65" t="str">
        <f t="shared" ca="1" si="85"/>
        <v/>
      </c>
      <c r="Q1095" s="93" t="str">
        <f t="shared" ca="1" si="84"/>
        <v/>
      </c>
      <c r="R1095" s="90"/>
      <c r="S1095" s="65"/>
      <c r="T1095" s="65"/>
      <c r="U1095" s="145" t="str">
        <f ca="1">IFERROR(AVERAGE(OFFSET(G1095,1-U$3,0):G1095),"")</f>
        <v/>
      </c>
      <c r="V1095" s="85"/>
      <c r="W1095" s="93"/>
      <c r="X1095" s="146">
        <f t="shared" ca="1" si="86"/>
        <v>-1</v>
      </c>
      <c r="Y1095" s="92"/>
      <c r="Z1095" s="81"/>
      <c r="AA1095" s="65"/>
      <c r="AB1095" s="103"/>
      <c r="AC1095" s="103"/>
      <c r="AD1095" s="103"/>
      <c r="AE1095" s="65"/>
      <c r="AF1095" s="81"/>
      <c r="AG1095" s="65"/>
      <c r="AH1095" s="65"/>
      <c r="AI1095" s="81"/>
      <c r="AJ1095" s="65"/>
      <c r="AK1095" s="103"/>
      <c r="AL1095" s="103"/>
      <c r="AM1095" s="103"/>
      <c r="AN1095" s="65"/>
      <c r="AO1095" s="81"/>
      <c r="AP1095" s="65"/>
      <c r="AQ1095" s="64"/>
    </row>
    <row r="1096" spans="1:43" ht="18" customHeight="1">
      <c r="A1096" s="46"/>
      <c r="B1096" s="47"/>
      <c r="C1096" s="48"/>
      <c r="D1096" s="46"/>
      <c r="E1096" s="46"/>
      <c r="F1096" s="46"/>
      <c r="G1096" s="46"/>
      <c r="H1096" s="57" t="str">
        <f ca="1">IF(AND(COUNT(OFFSET(G1096,1-H$3,0):G1096)&lt;&gt;H$3),"",IF(AND(COUNT(OFFSET(G1096,1-H$3,0):G1096)=H$3,H1095=""),AVERAGE(OFFSET(G1096,1-H$3,0):G1096),IF(COUNT(H1095=1),H1095+2/(H$3+1)*(G1096-H1095))))</f>
        <v/>
      </c>
      <c r="I1096" s="57" t="str">
        <f ca="1">IF(AND(COUNT(OFFSET(G1096,1-I$3,0):G1096)&lt;&gt;I$3),"",IF(AND(COUNT(OFFSET(G1096,1-I$3,0):G1096)=I$3,I1095=""),AVERAGE(OFFSET(G1096,1-I$3,0):G1096),IF(COUNT(I1095=1),I1095+2/(I$3+1)*(G1096-I1095))))</f>
        <v/>
      </c>
      <c r="J1096" s="58" t="str">
        <f t="shared" ca="1" si="87"/>
        <v/>
      </c>
      <c r="K1096" s="58" t="str">
        <f ca="1">IF(AND(COUNT(OFFSET(J1096,1-K$3,0):J1096)&lt;&gt;K$3),"",IF(AND(COUNT(OFFSET(J1096,1-K$3,0):J1096)=K$3,K1095=""),AVERAGE(OFFSET(J1096,1-K$3,0):J1096),IF(COUNT(K1095=1),K1095+2/(K$3+1)*(J1096-K1095))))</f>
        <v/>
      </c>
      <c r="L1096" s="82" t="str">
        <f ca="1">IF(OR(ROW()&lt;$L$3+3,E1096=""),"",INT(AVERAGE(MAX(OFFSET(E1096,1-$L$3,0):E1096),MIN(OFFSET(F1096,1-$L$3,0):F1096))))</f>
        <v/>
      </c>
      <c r="M1096" s="82" t="str">
        <f ca="1">IF(OR(ROW()&lt;$M$3+3,E1096=""),"",INT(AVERAGE(MAX(OFFSET(E1096,1-$M$3,0):E1096),MIN(OFFSET(F1096,1-$M$3,0):F1096))))</f>
        <v/>
      </c>
      <c r="N1096" s="65" t="str">
        <f t="shared" ca="1" si="88"/>
        <v/>
      </c>
      <c r="O1096" s="102" t="str">
        <f ca="1">IF(ROW()&lt;$O$3+$N$3+3,"",IF(OFFSET(E1096,1-$N$3,0)="","",INT(AVERAGE(MAX((OFFSET(E1096,1-$O$3,0)):(OFFSET(E1096,2-($N$3+$O$3),0))),MIN((OFFSET(F1096,1-$O$3,0)):(OFFSET(F1096,2-($N$3+$O$3),0)))))))</f>
        <v/>
      </c>
      <c r="P1096" s="65" t="str">
        <f t="shared" ca="1" si="85"/>
        <v/>
      </c>
      <c r="Q1096" s="93" t="str">
        <f t="shared" ca="1" si="84"/>
        <v/>
      </c>
      <c r="R1096" s="90"/>
      <c r="S1096" s="65"/>
      <c r="T1096" s="65"/>
      <c r="U1096" s="145" t="str">
        <f ca="1">IFERROR(AVERAGE(OFFSET(G1096,1-U$3,0):G1096),"")</f>
        <v/>
      </c>
      <c r="V1096" s="85"/>
      <c r="W1096" s="93"/>
      <c r="X1096" s="146">
        <f t="shared" ca="1" si="86"/>
        <v>-1</v>
      </c>
      <c r="Y1096" s="92"/>
      <c r="Z1096" s="81"/>
      <c r="AA1096" s="65"/>
      <c r="AB1096" s="103"/>
      <c r="AC1096" s="103"/>
      <c r="AD1096" s="103"/>
      <c r="AE1096" s="65"/>
      <c r="AF1096" s="81"/>
      <c r="AG1096" s="65"/>
      <c r="AH1096" s="65"/>
      <c r="AI1096" s="81"/>
      <c r="AJ1096" s="65"/>
      <c r="AK1096" s="103"/>
      <c r="AL1096" s="103"/>
      <c r="AM1096" s="103"/>
      <c r="AN1096" s="65"/>
      <c r="AO1096" s="81"/>
      <c r="AP1096" s="65"/>
      <c r="AQ1096" s="64"/>
    </row>
    <row r="1097" spans="1:43" ht="18" customHeight="1">
      <c r="A1097" s="46"/>
      <c r="B1097" s="47"/>
      <c r="C1097" s="48"/>
      <c r="D1097" s="46"/>
      <c r="E1097" s="46"/>
      <c r="F1097" s="46"/>
      <c r="G1097" s="46"/>
      <c r="H1097" s="57" t="str">
        <f ca="1">IF(AND(COUNT(OFFSET(G1097,1-H$3,0):G1097)&lt;&gt;H$3),"",IF(AND(COUNT(OFFSET(G1097,1-H$3,0):G1097)=H$3,H1096=""),AVERAGE(OFFSET(G1097,1-H$3,0):G1097),IF(COUNT(H1096=1),H1096+2/(H$3+1)*(G1097-H1096))))</f>
        <v/>
      </c>
      <c r="I1097" s="57" t="str">
        <f ca="1">IF(AND(COUNT(OFFSET(G1097,1-I$3,0):G1097)&lt;&gt;I$3),"",IF(AND(COUNT(OFFSET(G1097,1-I$3,0):G1097)=I$3,I1096=""),AVERAGE(OFFSET(G1097,1-I$3,0):G1097),IF(COUNT(I1096=1),I1096+2/(I$3+1)*(G1097-I1096))))</f>
        <v/>
      </c>
      <c r="J1097" s="58" t="str">
        <f t="shared" ca="1" si="87"/>
        <v/>
      </c>
      <c r="K1097" s="58" t="str">
        <f ca="1">IF(AND(COUNT(OFFSET(J1097,1-K$3,0):J1097)&lt;&gt;K$3),"",IF(AND(COUNT(OFFSET(J1097,1-K$3,0):J1097)=K$3,K1096=""),AVERAGE(OFFSET(J1097,1-K$3,0):J1097),IF(COUNT(K1096=1),K1096+2/(K$3+1)*(J1097-K1096))))</f>
        <v/>
      </c>
      <c r="L1097" s="82" t="str">
        <f ca="1">IF(OR(ROW()&lt;$L$3+3,E1097=""),"",INT(AVERAGE(MAX(OFFSET(E1097,1-$L$3,0):E1097),MIN(OFFSET(F1097,1-$L$3,0):F1097))))</f>
        <v/>
      </c>
      <c r="M1097" s="82" t="str">
        <f ca="1">IF(OR(ROW()&lt;$M$3+3,E1097=""),"",INT(AVERAGE(MAX(OFFSET(E1097,1-$M$3,0):E1097),MIN(OFFSET(F1097,1-$M$3,0):F1097))))</f>
        <v/>
      </c>
      <c r="N1097" s="65" t="str">
        <f t="shared" ca="1" si="88"/>
        <v/>
      </c>
      <c r="O1097" s="102" t="str">
        <f ca="1">IF(ROW()&lt;$O$3+$N$3+3,"",IF(OFFSET(E1097,1-$N$3,0)="","",INT(AVERAGE(MAX((OFFSET(E1097,1-$O$3,0)):(OFFSET(E1097,2-($N$3+$O$3),0))),MIN((OFFSET(F1097,1-$O$3,0)):(OFFSET(F1097,2-($N$3+$O$3),0)))))))</f>
        <v/>
      </c>
      <c r="P1097" s="65" t="str">
        <f t="shared" ca="1" si="85"/>
        <v/>
      </c>
      <c r="Q1097" s="93" t="str">
        <f t="shared" ca="1" si="84"/>
        <v/>
      </c>
      <c r="R1097" s="90"/>
      <c r="S1097" s="65"/>
      <c r="T1097" s="65"/>
      <c r="U1097" s="145" t="str">
        <f ca="1">IFERROR(AVERAGE(OFFSET(G1097,1-U$3,0):G1097),"")</f>
        <v/>
      </c>
      <c r="V1097" s="85"/>
      <c r="W1097" s="93"/>
      <c r="X1097" s="146">
        <f t="shared" ca="1" si="86"/>
        <v>-1</v>
      </c>
      <c r="Y1097" s="92"/>
      <c r="Z1097" s="81"/>
      <c r="AA1097" s="65"/>
      <c r="AB1097" s="103"/>
      <c r="AC1097" s="103"/>
      <c r="AD1097" s="103"/>
      <c r="AE1097" s="65"/>
      <c r="AF1097" s="81"/>
      <c r="AG1097" s="65"/>
      <c r="AH1097" s="65"/>
      <c r="AI1097" s="81"/>
      <c r="AJ1097" s="65"/>
      <c r="AK1097" s="103"/>
      <c r="AL1097" s="103"/>
      <c r="AM1097" s="103"/>
      <c r="AN1097" s="65"/>
      <c r="AO1097" s="81"/>
      <c r="AP1097" s="65"/>
      <c r="AQ1097" s="64"/>
    </row>
    <row r="1098" spans="1:43" ht="18" customHeight="1">
      <c r="A1098" s="46"/>
      <c r="B1098" s="47"/>
      <c r="C1098" s="48"/>
      <c r="D1098" s="46"/>
      <c r="E1098" s="46"/>
      <c r="F1098" s="46"/>
      <c r="G1098" s="46"/>
      <c r="H1098" s="57" t="str">
        <f ca="1">IF(AND(COUNT(OFFSET(G1098,1-H$3,0):G1098)&lt;&gt;H$3),"",IF(AND(COUNT(OFFSET(G1098,1-H$3,0):G1098)=H$3,H1097=""),AVERAGE(OFFSET(G1098,1-H$3,0):G1098),IF(COUNT(H1097=1),H1097+2/(H$3+1)*(G1098-H1097))))</f>
        <v/>
      </c>
      <c r="I1098" s="57" t="str">
        <f ca="1">IF(AND(COUNT(OFFSET(G1098,1-I$3,0):G1098)&lt;&gt;I$3),"",IF(AND(COUNT(OFFSET(G1098,1-I$3,0):G1098)=I$3,I1097=""),AVERAGE(OFFSET(G1098,1-I$3,0):G1098),IF(COUNT(I1097=1),I1097+2/(I$3+1)*(G1098-I1097))))</f>
        <v/>
      </c>
      <c r="J1098" s="58" t="str">
        <f t="shared" ca="1" si="87"/>
        <v/>
      </c>
      <c r="K1098" s="58" t="str">
        <f ca="1">IF(AND(COUNT(OFFSET(J1098,1-K$3,0):J1098)&lt;&gt;K$3),"",IF(AND(COUNT(OFFSET(J1098,1-K$3,0):J1098)=K$3,K1097=""),AVERAGE(OFFSET(J1098,1-K$3,0):J1098),IF(COUNT(K1097=1),K1097+2/(K$3+1)*(J1098-K1097))))</f>
        <v/>
      </c>
      <c r="L1098" s="82" t="str">
        <f ca="1">IF(OR(ROW()&lt;$L$3+3,E1098=""),"",INT(AVERAGE(MAX(OFFSET(E1098,1-$L$3,0):E1098),MIN(OFFSET(F1098,1-$L$3,0):F1098))))</f>
        <v/>
      </c>
      <c r="M1098" s="82" t="str">
        <f ca="1">IF(OR(ROW()&lt;$M$3+3,E1098=""),"",INT(AVERAGE(MAX(OFFSET(E1098,1-$M$3,0):E1098),MIN(OFFSET(F1098,1-$M$3,0):F1098))))</f>
        <v/>
      </c>
      <c r="N1098" s="65" t="str">
        <f t="shared" ca="1" si="88"/>
        <v/>
      </c>
      <c r="O1098" s="102" t="str">
        <f ca="1">IF(ROW()&lt;$O$3+$N$3+3,"",IF(OFFSET(E1098,1-$N$3,0)="","",INT(AVERAGE(MAX((OFFSET(E1098,1-$O$3,0)):(OFFSET(E1098,2-($N$3+$O$3),0))),MIN((OFFSET(F1098,1-$O$3,0)):(OFFSET(F1098,2-($N$3+$O$3),0)))))))</f>
        <v/>
      </c>
      <c r="P1098" s="65" t="str">
        <f t="shared" ca="1" si="85"/>
        <v/>
      </c>
      <c r="Q1098" s="93" t="str">
        <f t="shared" ca="1" si="84"/>
        <v/>
      </c>
      <c r="R1098" s="90"/>
      <c r="S1098" s="65"/>
      <c r="T1098" s="65"/>
      <c r="U1098" s="145" t="str">
        <f ca="1">IFERROR(AVERAGE(OFFSET(G1098,1-U$3,0):G1098),"")</f>
        <v/>
      </c>
      <c r="V1098" s="85"/>
      <c r="W1098" s="93"/>
      <c r="X1098" s="146">
        <f t="shared" ca="1" si="86"/>
        <v>-1</v>
      </c>
      <c r="Y1098" s="92"/>
      <c r="Z1098" s="81"/>
      <c r="AA1098" s="65"/>
      <c r="AB1098" s="103"/>
      <c r="AC1098" s="103"/>
      <c r="AD1098" s="103"/>
      <c r="AE1098" s="65"/>
      <c r="AF1098" s="81"/>
      <c r="AG1098" s="65"/>
      <c r="AH1098" s="65"/>
      <c r="AI1098" s="81"/>
      <c r="AJ1098" s="65"/>
      <c r="AK1098" s="103"/>
      <c r="AL1098" s="103"/>
      <c r="AM1098" s="103"/>
      <c r="AN1098" s="65"/>
      <c r="AO1098" s="81"/>
      <c r="AP1098" s="65"/>
      <c r="AQ1098" s="64"/>
    </row>
    <row r="1099" spans="1:43" ht="18" customHeight="1">
      <c r="A1099" s="46"/>
      <c r="B1099" s="47"/>
      <c r="C1099" s="48"/>
      <c r="D1099" s="46"/>
      <c r="E1099" s="46"/>
      <c r="F1099" s="46"/>
      <c r="G1099" s="46"/>
      <c r="H1099" s="57" t="str">
        <f ca="1">IF(AND(COUNT(OFFSET(G1099,1-H$3,0):G1099)&lt;&gt;H$3),"",IF(AND(COUNT(OFFSET(G1099,1-H$3,0):G1099)=H$3,H1098=""),AVERAGE(OFFSET(G1099,1-H$3,0):G1099),IF(COUNT(H1098=1),H1098+2/(H$3+1)*(G1099-H1098))))</f>
        <v/>
      </c>
      <c r="I1099" s="57" t="str">
        <f ca="1">IF(AND(COUNT(OFFSET(G1099,1-I$3,0):G1099)&lt;&gt;I$3),"",IF(AND(COUNT(OFFSET(G1099,1-I$3,0):G1099)=I$3,I1098=""),AVERAGE(OFFSET(G1099,1-I$3,0):G1099),IF(COUNT(I1098=1),I1098+2/(I$3+1)*(G1099-I1098))))</f>
        <v/>
      </c>
      <c r="J1099" s="58" t="str">
        <f t="shared" ca="1" si="87"/>
        <v/>
      </c>
      <c r="K1099" s="58" t="str">
        <f ca="1">IF(AND(COUNT(OFFSET(J1099,1-K$3,0):J1099)&lt;&gt;K$3),"",IF(AND(COUNT(OFFSET(J1099,1-K$3,0):J1099)=K$3,K1098=""),AVERAGE(OFFSET(J1099,1-K$3,0):J1099),IF(COUNT(K1098=1),K1098+2/(K$3+1)*(J1099-K1098))))</f>
        <v/>
      </c>
      <c r="L1099" s="82" t="str">
        <f ca="1">IF(OR(ROW()&lt;$L$3+3,E1099=""),"",INT(AVERAGE(MAX(OFFSET(E1099,1-$L$3,0):E1099),MIN(OFFSET(F1099,1-$L$3,0):F1099))))</f>
        <v/>
      </c>
      <c r="M1099" s="82" t="str">
        <f ca="1">IF(OR(ROW()&lt;$M$3+3,E1099=""),"",INT(AVERAGE(MAX(OFFSET(E1099,1-$M$3,0):E1099),MIN(OFFSET(F1099,1-$M$3,0):F1099))))</f>
        <v/>
      </c>
      <c r="N1099" s="65" t="str">
        <f t="shared" ca="1" si="88"/>
        <v/>
      </c>
      <c r="O1099" s="102" t="str">
        <f ca="1">IF(ROW()&lt;$O$3+$N$3+3,"",IF(OFFSET(E1099,1-$N$3,0)="","",INT(AVERAGE(MAX((OFFSET(E1099,1-$O$3,0)):(OFFSET(E1099,2-($N$3+$O$3),0))),MIN((OFFSET(F1099,1-$O$3,0)):(OFFSET(F1099,2-($N$3+$O$3),0)))))))</f>
        <v/>
      </c>
      <c r="P1099" s="65" t="str">
        <f t="shared" ca="1" si="85"/>
        <v/>
      </c>
      <c r="Q1099" s="93" t="str">
        <f t="shared" ca="1" si="84"/>
        <v/>
      </c>
      <c r="R1099" s="90"/>
      <c r="S1099" s="65"/>
      <c r="T1099" s="65"/>
      <c r="U1099" s="145" t="str">
        <f ca="1">IFERROR(AVERAGE(OFFSET(G1099,1-U$3,0):G1099),"")</f>
        <v/>
      </c>
      <c r="V1099" s="85"/>
      <c r="W1099" s="93"/>
      <c r="X1099" s="146">
        <f t="shared" ca="1" si="86"/>
        <v>-1</v>
      </c>
      <c r="Y1099" s="92"/>
      <c r="Z1099" s="81"/>
      <c r="AA1099" s="65"/>
      <c r="AB1099" s="103"/>
      <c r="AC1099" s="103"/>
      <c r="AD1099" s="103"/>
      <c r="AE1099" s="65"/>
      <c r="AF1099" s="81"/>
      <c r="AG1099" s="65"/>
      <c r="AH1099" s="65"/>
      <c r="AI1099" s="81"/>
      <c r="AJ1099" s="65"/>
      <c r="AK1099" s="103"/>
      <c r="AL1099" s="103"/>
      <c r="AM1099" s="103"/>
      <c r="AN1099" s="65"/>
      <c r="AO1099" s="81"/>
      <c r="AP1099" s="65"/>
      <c r="AQ1099" s="64"/>
    </row>
    <row r="1100" spans="1:43" ht="18" customHeight="1">
      <c r="A1100" s="46"/>
      <c r="B1100" s="47"/>
      <c r="C1100" s="48"/>
      <c r="D1100" s="46"/>
      <c r="E1100" s="46"/>
      <c r="F1100" s="46"/>
      <c r="G1100" s="46"/>
      <c r="H1100" s="57" t="str">
        <f ca="1">IF(AND(COUNT(OFFSET(G1100,1-H$3,0):G1100)&lt;&gt;H$3),"",IF(AND(COUNT(OFFSET(G1100,1-H$3,0):G1100)=H$3,H1099=""),AVERAGE(OFFSET(G1100,1-H$3,0):G1100),IF(COUNT(H1099=1),H1099+2/(H$3+1)*(G1100-H1099))))</f>
        <v/>
      </c>
      <c r="I1100" s="57" t="str">
        <f ca="1">IF(AND(COUNT(OFFSET(G1100,1-I$3,0):G1100)&lt;&gt;I$3),"",IF(AND(COUNT(OFFSET(G1100,1-I$3,0):G1100)=I$3,I1099=""),AVERAGE(OFFSET(G1100,1-I$3,0):G1100),IF(COUNT(I1099=1),I1099+2/(I$3+1)*(G1100-I1099))))</f>
        <v/>
      </c>
      <c r="J1100" s="58" t="str">
        <f t="shared" ca="1" si="87"/>
        <v/>
      </c>
      <c r="K1100" s="58" t="str">
        <f ca="1">IF(AND(COUNT(OFFSET(J1100,1-K$3,0):J1100)&lt;&gt;K$3),"",IF(AND(COUNT(OFFSET(J1100,1-K$3,0):J1100)=K$3,K1099=""),AVERAGE(OFFSET(J1100,1-K$3,0):J1100),IF(COUNT(K1099=1),K1099+2/(K$3+1)*(J1100-K1099))))</f>
        <v/>
      </c>
      <c r="L1100" s="82" t="str">
        <f ca="1">IF(OR(ROW()&lt;$L$3+3,E1100=""),"",INT(AVERAGE(MAX(OFFSET(E1100,1-$L$3,0):E1100),MIN(OFFSET(F1100,1-$L$3,0):F1100))))</f>
        <v/>
      </c>
      <c r="M1100" s="82" t="str">
        <f ca="1">IF(OR(ROW()&lt;$M$3+3,E1100=""),"",INT(AVERAGE(MAX(OFFSET(E1100,1-$M$3,0):E1100),MIN(OFFSET(F1100,1-$M$3,0):F1100))))</f>
        <v/>
      </c>
      <c r="N1100" s="65" t="str">
        <f t="shared" ca="1" si="88"/>
        <v/>
      </c>
      <c r="O1100" s="102" t="str">
        <f ca="1">IF(ROW()&lt;$O$3+$N$3+3,"",IF(OFFSET(E1100,1-$N$3,0)="","",INT(AVERAGE(MAX((OFFSET(E1100,1-$O$3,0)):(OFFSET(E1100,2-($N$3+$O$3),0))),MIN((OFFSET(F1100,1-$O$3,0)):(OFFSET(F1100,2-($N$3+$O$3),0)))))))</f>
        <v/>
      </c>
      <c r="P1100" s="65" t="str">
        <f t="shared" ca="1" si="85"/>
        <v/>
      </c>
      <c r="Q1100" s="93" t="str">
        <f t="shared" ca="1" si="84"/>
        <v/>
      </c>
      <c r="R1100" s="90"/>
      <c r="S1100" s="65"/>
      <c r="T1100" s="65"/>
      <c r="U1100" s="145" t="str">
        <f ca="1">IFERROR(AVERAGE(OFFSET(G1100,1-U$3,0):G1100),"")</f>
        <v/>
      </c>
      <c r="V1100" s="85"/>
      <c r="W1100" s="93"/>
      <c r="X1100" s="146">
        <f t="shared" ca="1" si="86"/>
        <v>-1</v>
      </c>
      <c r="Y1100" s="92"/>
      <c r="Z1100" s="81"/>
      <c r="AA1100" s="65"/>
      <c r="AB1100" s="103"/>
      <c r="AC1100" s="103"/>
      <c r="AD1100" s="103"/>
      <c r="AE1100" s="65"/>
      <c r="AF1100" s="81"/>
      <c r="AG1100" s="65"/>
      <c r="AH1100" s="65"/>
      <c r="AI1100" s="81"/>
      <c r="AJ1100" s="65"/>
      <c r="AK1100" s="103"/>
      <c r="AL1100" s="103"/>
      <c r="AM1100" s="103"/>
      <c r="AN1100" s="65"/>
      <c r="AO1100" s="81"/>
      <c r="AP1100" s="65"/>
      <c r="AQ1100" s="64"/>
    </row>
    <row r="1101" spans="1:43" ht="18" customHeight="1">
      <c r="A1101" s="46"/>
      <c r="B1101" s="47"/>
      <c r="C1101" s="48"/>
      <c r="D1101" s="46"/>
      <c r="E1101" s="46"/>
      <c r="F1101" s="46"/>
      <c r="G1101" s="46"/>
      <c r="H1101" s="57" t="str">
        <f ca="1">IF(AND(COUNT(OFFSET(G1101,1-H$3,0):G1101)&lt;&gt;H$3),"",IF(AND(COUNT(OFFSET(G1101,1-H$3,0):G1101)=H$3,H1100=""),AVERAGE(OFFSET(G1101,1-H$3,0):G1101),IF(COUNT(H1100=1),H1100+2/(H$3+1)*(G1101-H1100))))</f>
        <v/>
      </c>
      <c r="I1101" s="57" t="str">
        <f ca="1">IF(AND(COUNT(OFFSET(G1101,1-I$3,0):G1101)&lt;&gt;I$3),"",IF(AND(COUNT(OFFSET(G1101,1-I$3,0):G1101)=I$3,I1100=""),AVERAGE(OFFSET(G1101,1-I$3,0):G1101),IF(COUNT(I1100=1),I1100+2/(I$3+1)*(G1101-I1100))))</f>
        <v/>
      </c>
      <c r="J1101" s="58" t="str">
        <f t="shared" ca="1" si="87"/>
        <v/>
      </c>
      <c r="K1101" s="58" t="str">
        <f ca="1">IF(AND(COUNT(OFFSET(J1101,1-K$3,0):J1101)&lt;&gt;K$3),"",IF(AND(COUNT(OFFSET(J1101,1-K$3,0):J1101)=K$3,K1100=""),AVERAGE(OFFSET(J1101,1-K$3,0):J1101),IF(COUNT(K1100=1),K1100+2/(K$3+1)*(J1101-K1100))))</f>
        <v/>
      </c>
      <c r="L1101" s="82" t="str">
        <f ca="1">IF(OR(ROW()&lt;$L$3+3,E1101=""),"",INT(AVERAGE(MAX(OFFSET(E1101,1-$L$3,0):E1101),MIN(OFFSET(F1101,1-$L$3,0):F1101))))</f>
        <v/>
      </c>
      <c r="M1101" s="82" t="str">
        <f ca="1">IF(OR(ROW()&lt;$M$3+3,E1101=""),"",INT(AVERAGE(MAX(OFFSET(E1101,1-$M$3,0):E1101),MIN(OFFSET(F1101,1-$M$3,0):F1101))))</f>
        <v/>
      </c>
      <c r="N1101" s="65" t="str">
        <f t="shared" ca="1" si="88"/>
        <v/>
      </c>
      <c r="O1101" s="102" t="str">
        <f ca="1">IF(ROW()&lt;$O$3+$N$3+3,"",IF(OFFSET(E1101,1-$N$3,0)="","",INT(AVERAGE(MAX((OFFSET(E1101,1-$O$3,0)):(OFFSET(E1101,2-($N$3+$O$3),0))),MIN((OFFSET(F1101,1-$O$3,0)):(OFFSET(F1101,2-($N$3+$O$3),0)))))))</f>
        <v/>
      </c>
      <c r="P1101" s="65" t="str">
        <f t="shared" ca="1" si="85"/>
        <v/>
      </c>
      <c r="Q1101" s="93" t="str">
        <f t="shared" ca="1" si="84"/>
        <v/>
      </c>
      <c r="R1101" s="90"/>
      <c r="S1101" s="65"/>
      <c r="T1101" s="65"/>
      <c r="U1101" s="145" t="str">
        <f ca="1">IFERROR(AVERAGE(OFFSET(G1101,1-U$3,0):G1101),"")</f>
        <v/>
      </c>
      <c r="V1101" s="85"/>
      <c r="W1101" s="93"/>
      <c r="X1101" s="146">
        <f t="shared" ca="1" si="86"/>
        <v>-1</v>
      </c>
      <c r="Y1101" s="92"/>
      <c r="Z1101" s="81"/>
      <c r="AA1101" s="65"/>
      <c r="AB1101" s="103"/>
      <c r="AC1101" s="103"/>
      <c r="AD1101" s="103"/>
      <c r="AE1101" s="65"/>
      <c r="AF1101" s="81"/>
      <c r="AG1101" s="65"/>
      <c r="AH1101" s="65"/>
      <c r="AI1101" s="81"/>
      <c r="AJ1101" s="65"/>
      <c r="AK1101" s="103"/>
      <c r="AL1101" s="103"/>
      <c r="AM1101" s="103"/>
      <c r="AN1101" s="65"/>
      <c r="AO1101" s="81"/>
      <c r="AP1101" s="65"/>
      <c r="AQ1101" s="64"/>
    </row>
    <row r="1102" spans="1:43" ht="18" customHeight="1">
      <c r="A1102" s="46"/>
      <c r="B1102" s="47"/>
      <c r="C1102" s="48"/>
      <c r="D1102" s="46"/>
      <c r="E1102" s="46"/>
      <c r="F1102" s="46"/>
      <c r="G1102" s="46"/>
      <c r="H1102" s="57" t="str">
        <f ca="1">IF(AND(COUNT(OFFSET(G1102,1-H$3,0):G1102)&lt;&gt;H$3),"",IF(AND(COUNT(OFFSET(G1102,1-H$3,0):G1102)=H$3,H1101=""),AVERAGE(OFFSET(G1102,1-H$3,0):G1102),IF(COUNT(H1101=1),H1101+2/(H$3+1)*(G1102-H1101))))</f>
        <v/>
      </c>
      <c r="I1102" s="57" t="str">
        <f ca="1">IF(AND(COUNT(OFFSET(G1102,1-I$3,0):G1102)&lt;&gt;I$3),"",IF(AND(COUNT(OFFSET(G1102,1-I$3,0):G1102)=I$3,I1101=""),AVERAGE(OFFSET(G1102,1-I$3,0):G1102),IF(COUNT(I1101=1),I1101+2/(I$3+1)*(G1102-I1101))))</f>
        <v/>
      </c>
      <c r="J1102" s="58" t="str">
        <f t="shared" ca="1" si="87"/>
        <v/>
      </c>
      <c r="K1102" s="58" t="str">
        <f ca="1">IF(AND(COUNT(OFFSET(J1102,1-K$3,0):J1102)&lt;&gt;K$3),"",IF(AND(COUNT(OFFSET(J1102,1-K$3,0):J1102)=K$3,K1101=""),AVERAGE(OFFSET(J1102,1-K$3,0):J1102),IF(COUNT(K1101=1),K1101+2/(K$3+1)*(J1102-K1101))))</f>
        <v/>
      </c>
      <c r="L1102" s="82" t="str">
        <f ca="1">IF(OR(ROW()&lt;$L$3+3,E1102=""),"",INT(AVERAGE(MAX(OFFSET(E1102,1-$L$3,0):E1102),MIN(OFFSET(F1102,1-$L$3,0):F1102))))</f>
        <v/>
      </c>
      <c r="M1102" s="82" t="str">
        <f ca="1">IF(OR(ROW()&lt;$M$3+3,E1102=""),"",INT(AVERAGE(MAX(OFFSET(E1102,1-$M$3,0):E1102),MIN(OFFSET(F1102,1-$M$3,0):F1102))))</f>
        <v/>
      </c>
      <c r="N1102" s="65" t="str">
        <f t="shared" ca="1" si="88"/>
        <v/>
      </c>
      <c r="O1102" s="102" t="str">
        <f ca="1">IF(ROW()&lt;$O$3+$N$3+3,"",IF(OFFSET(E1102,1-$N$3,0)="","",INT(AVERAGE(MAX((OFFSET(E1102,1-$O$3,0)):(OFFSET(E1102,2-($N$3+$O$3),0))),MIN((OFFSET(F1102,1-$O$3,0)):(OFFSET(F1102,2-($N$3+$O$3),0)))))))</f>
        <v/>
      </c>
      <c r="P1102" s="65" t="str">
        <f t="shared" ca="1" si="85"/>
        <v/>
      </c>
      <c r="Q1102" s="93" t="str">
        <f t="shared" ca="1" si="84"/>
        <v/>
      </c>
      <c r="R1102" s="90"/>
      <c r="S1102" s="65"/>
      <c r="T1102" s="65"/>
      <c r="U1102" s="145" t="str">
        <f ca="1">IFERROR(AVERAGE(OFFSET(G1102,1-U$3,0):G1102),"")</f>
        <v/>
      </c>
      <c r="V1102" s="85"/>
      <c r="W1102" s="93"/>
      <c r="X1102" s="146">
        <f t="shared" ca="1" si="86"/>
        <v>-1</v>
      </c>
      <c r="Y1102" s="92"/>
      <c r="Z1102" s="81"/>
      <c r="AA1102" s="65"/>
      <c r="AB1102" s="103"/>
      <c r="AC1102" s="103"/>
      <c r="AD1102" s="103"/>
      <c r="AE1102" s="65"/>
      <c r="AF1102" s="81"/>
      <c r="AG1102" s="65"/>
      <c r="AH1102" s="65"/>
      <c r="AI1102" s="81"/>
      <c r="AJ1102" s="65"/>
      <c r="AK1102" s="103"/>
      <c r="AL1102" s="103"/>
      <c r="AM1102" s="103"/>
      <c r="AN1102" s="65"/>
      <c r="AO1102" s="81"/>
      <c r="AP1102" s="65"/>
      <c r="AQ1102" s="64"/>
    </row>
    <row r="1103" spans="1:43" ht="18" customHeight="1">
      <c r="A1103" s="46"/>
      <c r="B1103" s="47"/>
      <c r="C1103" s="48"/>
      <c r="D1103" s="46"/>
      <c r="E1103" s="46"/>
      <c r="F1103" s="46"/>
      <c r="G1103" s="46"/>
      <c r="H1103" s="57" t="str">
        <f ca="1">IF(AND(COUNT(OFFSET(G1103,1-H$3,0):G1103)&lt;&gt;H$3),"",IF(AND(COUNT(OFFSET(G1103,1-H$3,0):G1103)=H$3,H1102=""),AVERAGE(OFFSET(G1103,1-H$3,0):G1103),IF(COUNT(H1102=1),H1102+2/(H$3+1)*(G1103-H1102))))</f>
        <v/>
      </c>
      <c r="I1103" s="57" t="str">
        <f ca="1">IF(AND(COUNT(OFFSET(G1103,1-I$3,0):G1103)&lt;&gt;I$3),"",IF(AND(COUNT(OFFSET(G1103,1-I$3,0):G1103)=I$3,I1102=""),AVERAGE(OFFSET(G1103,1-I$3,0):G1103),IF(COUNT(I1102=1),I1102+2/(I$3+1)*(G1103-I1102))))</f>
        <v/>
      </c>
      <c r="J1103" s="58" t="str">
        <f t="shared" ca="1" si="87"/>
        <v/>
      </c>
      <c r="K1103" s="58" t="str">
        <f ca="1">IF(AND(COUNT(OFFSET(J1103,1-K$3,0):J1103)&lt;&gt;K$3),"",IF(AND(COUNT(OFFSET(J1103,1-K$3,0):J1103)=K$3,K1102=""),AVERAGE(OFFSET(J1103,1-K$3,0):J1103),IF(COUNT(K1102=1),K1102+2/(K$3+1)*(J1103-K1102))))</f>
        <v/>
      </c>
      <c r="L1103" s="82" t="str">
        <f ca="1">IF(OR(ROW()&lt;$L$3+3,E1103=""),"",INT(AVERAGE(MAX(OFFSET(E1103,1-$L$3,0):E1103),MIN(OFFSET(F1103,1-$L$3,0):F1103))))</f>
        <v/>
      </c>
      <c r="M1103" s="82" t="str">
        <f ca="1">IF(OR(ROW()&lt;$M$3+3,E1103=""),"",INT(AVERAGE(MAX(OFFSET(E1103,1-$M$3,0):E1103),MIN(OFFSET(F1103,1-$M$3,0):F1103))))</f>
        <v/>
      </c>
      <c r="N1103" s="65" t="str">
        <f t="shared" ca="1" si="88"/>
        <v/>
      </c>
      <c r="O1103" s="102" t="str">
        <f ca="1">IF(ROW()&lt;$O$3+$N$3+3,"",IF(OFFSET(E1103,1-$N$3,0)="","",INT(AVERAGE(MAX((OFFSET(E1103,1-$O$3,0)):(OFFSET(E1103,2-($N$3+$O$3),0))),MIN((OFFSET(F1103,1-$O$3,0)):(OFFSET(F1103,2-($N$3+$O$3),0)))))))</f>
        <v/>
      </c>
      <c r="P1103" s="65" t="str">
        <f t="shared" ca="1" si="85"/>
        <v/>
      </c>
      <c r="Q1103" s="93" t="str">
        <f t="shared" ca="1" si="84"/>
        <v/>
      </c>
      <c r="R1103" s="90"/>
      <c r="S1103" s="65"/>
      <c r="T1103" s="65"/>
      <c r="U1103" s="145" t="str">
        <f ca="1">IFERROR(AVERAGE(OFFSET(G1103,1-U$3,0):G1103),"")</f>
        <v/>
      </c>
      <c r="V1103" s="85"/>
      <c r="W1103" s="93"/>
      <c r="X1103" s="146">
        <f t="shared" ca="1" si="86"/>
        <v>-1</v>
      </c>
      <c r="Y1103" s="92"/>
      <c r="Z1103" s="81"/>
      <c r="AA1103" s="65"/>
      <c r="AB1103" s="103"/>
      <c r="AC1103" s="103"/>
      <c r="AD1103" s="103"/>
      <c r="AE1103" s="65"/>
      <c r="AF1103" s="81"/>
      <c r="AG1103" s="65"/>
      <c r="AH1103" s="65"/>
      <c r="AI1103" s="81"/>
      <c r="AJ1103" s="65"/>
      <c r="AK1103" s="103"/>
      <c r="AL1103" s="103"/>
      <c r="AM1103" s="103"/>
      <c r="AN1103" s="65"/>
      <c r="AO1103" s="81"/>
      <c r="AP1103" s="65"/>
      <c r="AQ1103" s="64"/>
    </row>
    <row r="1104" spans="1:43" ht="18" customHeight="1">
      <c r="A1104" s="46"/>
      <c r="B1104" s="47"/>
      <c r="C1104" s="48"/>
      <c r="D1104" s="46"/>
      <c r="E1104" s="46"/>
      <c r="F1104" s="46"/>
      <c r="G1104" s="46"/>
      <c r="H1104" s="57" t="str">
        <f ca="1">IF(AND(COUNT(OFFSET(G1104,1-H$3,0):G1104)&lt;&gt;H$3),"",IF(AND(COUNT(OFFSET(G1104,1-H$3,0):G1104)=H$3,H1103=""),AVERAGE(OFFSET(G1104,1-H$3,0):G1104),IF(COUNT(H1103=1),H1103+2/(H$3+1)*(G1104-H1103))))</f>
        <v/>
      </c>
      <c r="I1104" s="57" t="str">
        <f ca="1">IF(AND(COUNT(OFFSET(G1104,1-I$3,0):G1104)&lt;&gt;I$3),"",IF(AND(COUNT(OFFSET(G1104,1-I$3,0):G1104)=I$3,I1103=""),AVERAGE(OFFSET(G1104,1-I$3,0):G1104),IF(COUNT(I1103=1),I1103+2/(I$3+1)*(G1104-I1103))))</f>
        <v/>
      </c>
      <c r="J1104" s="58" t="str">
        <f t="shared" ca="1" si="87"/>
        <v/>
      </c>
      <c r="K1104" s="58" t="str">
        <f ca="1">IF(AND(COUNT(OFFSET(J1104,1-K$3,0):J1104)&lt;&gt;K$3),"",IF(AND(COUNT(OFFSET(J1104,1-K$3,0):J1104)=K$3,K1103=""),AVERAGE(OFFSET(J1104,1-K$3,0):J1104),IF(COUNT(K1103=1),K1103+2/(K$3+1)*(J1104-K1103))))</f>
        <v/>
      </c>
      <c r="L1104" s="82" t="str">
        <f ca="1">IF(OR(ROW()&lt;$L$3+3,E1104=""),"",INT(AVERAGE(MAX(OFFSET(E1104,1-$L$3,0):E1104),MIN(OFFSET(F1104,1-$L$3,0):F1104))))</f>
        <v/>
      </c>
      <c r="M1104" s="82" t="str">
        <f ca="1">IF(OR(ROW()&lt;$M$3+3,E1104=""),"",INT(AVERAGE(MAX(OFFSET(E1104,1-$M$3,0):E1104),MIN(OFFSET(F1104,1-$M$3,0):F1104))))</f>
        <v/>
      </c>
      <c r="N1104" s="65" t="str">
        <f t="shared" ca="1" si="88"/>
        <v/>
      </c>
      <c r="O1104" s="102" t="str">
        <f ca="1">IF(ROW()&lt;$O$3+$N$3+3,"",IF(OFFSET(E1104,1-$N$3,0)="","",INT(AVERAGE(MAX((OFFSET(E1104,1-$O$3,0)):(OFFSET(E1104,2-($N$3+$O$3),0))),MIN((OFFSET(F1104,1-$O$3,0)):(OFFSET(F1104,2-($N$3+$O$3),0)))))))</f>
        <v/>
      </c>
      <c r="P1104" s="65" t="str">
        <f t="shared" ca="1" si="85"/>
        <v/>
      </c>
      <c r="Q1104" s="93" t="str">
        <f t="shared" ref="Q1104:Q1167" ca="1" si="89">IF(OFFSET(G1104,1-$Q$3,0)="","",OFFSET(G1104,1-$Q$3,0))</f>
        <v/>
      </c>
      <c r="R1104" s="90"/>
      <c r="S1104" s="65"/>
      <c r="T1104" s="65"/>
      <c r="U1104" s="145" t="str">
        <f ca="1">IFERROR(AVERAGE(OFFSET(G1104,1-U$3,0):G1104),"")</f>
        <v/>
      </c>
      <c r="V1104" s="85"/>
      <c r="W1104" s="93"/>
      <c r="X1104" s="146">
        <f t="shared" ca="1" si="86"/>
        <v>-1</v>
      </c>
      <c r="Y1104" s="92"/>
      <c r="Z1104" s="81"/>
      <c r="AA1104" s="65"/>
      <c r="AB1104" s="103"/>
      <c r="AC1104" s="103"/>
      <c r="AD1104" s="103"/>
      <c r="AE1104" s="65"/>
      <c r="AF1104" s="81"/>
      <c r="AG1104" s="65"/>
      <c r="AH1104" s="65"/>
      <c r="AI1104" s="81"/>
      <c r="AJ1104" s="65"/>
      <c r="AK1104" s="103"/>
      <c r="AL1104" s="103"/>
      <c r="AM1104" s="103"/>
      <c r="AN1104" s="65"/>
      <c r="AO1104" s="81"/>
      <c r="AP1104" s="65"/>
      <c r="AQ1104" s="64"/>
    </row>
    <row r="1105" spans="1:43" ht="18" customHeight="1">
      <c r="A1105" s="46"/>
      <c r="B1105" s="47"/>
      <c r="C1105" s="48"/>
      <c r="D1105" s="46"/>
      <c r="E1105" s="46"/>
      <c r="F1105" s="46"/>
      <c r="G1105" s="46"/>
      <c r="H1105" s="57" t="str">
        <f ca="1">IF(AND(COUNT(OFFSET(G1105,1-H$3,0):G1105)&lt;&gt;H$3),"",IF(AND(COUNT(OFFSET(G1105,1-H$3,0):G1105)=H$3,H1104=""),AVERAGE(OFFSET(G1105,1-H$3,0):G1105),IF(COUNT(H1104=1),H1104+2/(H$3+1)*(G1105-H1104))))</f>
        <v/>
      </c>
      <c r="I1105" s="57" t="str">
        <f ca="1">IF(AND(COUNT(OFFSET(G1105,1-I$3,0):G1105)&lt;&gt;I$3),"",IF(AND(COUNT(OFFSET(G1105,1-I$3,0):G1105)=I$3,I1104=""),AVERAGE(OFFSET(G1105,1-I$3,0):G1105),IF(COUNT(I1104=1),I1104+2/(I$3+1)*(G1105-I1104))))</f>
        <v/>
      </c>
      <c r="J1105" s="58" t="str">
        <f t="shared" ca="1" si="87"/>
        <v/>
      </c>
      <c r="K1105" s="58" t="str">
        <f ca="1">IF(AND(COUNT(OFFSET(J1105,1-K$3,0):J1105)&lt;&gt;K$3),"",IF(AND(COUNT(OFFSET(J1105,1-K$3,0):J1105)=K$3,K1104=""),AVERAGE(OFFSET(J1105,1-K$3,0):J1105),IF(COUNT(K1104=1),K1104+2/(K$3+1)*(J1105-K1104))))</f>
        <v/>
      </c>
      <c r="L1105" s="82" t="str">
        <f ca="1">IF(OR(ROW()&lt;$L$3+3,E1105=""),"",INT(AVERAGE(MAX(OFFSET(E1105,1-$L$3,0):E1105),MIN(OFFSET(F1105,1-$L$3,0):F1105))))</f>
        <v/>
      </c>
      <c r="M1105" s="82" t="str">
        <f ca="1">IF(OR(ROW()&lt;$M$3+3,E1105=""),"",INT(AVERAGE(MAX(OFFSET(E1105,1-$M$3,0):E1105),MIN(OFFSET(F1105,1-$M$3,0):F1105))))</f>
        <v/>
      </c>
      <c r="N1105" s="65" t="str">
        <f t="shared" ca="1" si="88"/>
        <v/>
      </c>
      <c r="O1105" s="102" t="str">
        <f ca="1">IF(ROW()&lt;$O$3+$N$3+3,"",IF(OFFSET(E1105,1-$N$3,0)="","",INT(AVERAGE(MAX((OFFSET(E1105,1-$O$3,0)):(OFFSET(E1105,2-($N$3+$O$3),0))),MIN((OFFSET(F1105,1-$O$3,0)):(OFFSET(F1105,2-($N$3+$O$3),0)))))))</f>
        <v/>
      </c>
      <c r="P1105" s="65" t="str">
        <f t="shared" ca="1" si="85"/>
        <v/>
      </c>
      <c r="Q1105" s="93" t="str">
        <f t="shared" ca="1" si="89"/>
        <v/>
      </c>
      <c r="R1105" s="90"/>
      <c r="S1105" s="65"/>
      <c r="T1105" s="65"/>
      <c r="U1105" s="145" t="str">
        <f ca="1">IFERROR(AVERAGE(OFFSET(G1105,1-U$3,0):G1105),"")</f>
        <v/>
      </c>
      <c r="V1105" s="85"/>
      <c r="W1105" s="93"/>
      <c r="X1105" s="146">
        <f t="shared" ca="1" si="86"/>
        <v>-1</v>
      </c>
      <c r="Y1105" s="92"/>
      <c r="Z1105" s="81"/>
      <c r="AA1105" s="65"/>
      <c r="AB1105" s="103"/>
      <c r="AC1105" s="103"/>
      <c r="AD1105" s="103"/>
      <c r="AE1105" s="65"/>
      <c r="AF1105" s="81"/>
      <c r="AG1105" s="65"/>
      <c r="AH1105" s="65"/>
      <c r="AI1105" s="81"/>
      <c r="AJ1105" s="65"/>
      <c r="AK1105" s="103"/>
      <c r="AL1105" s="103"/>
      <c r="AM1105" s="103"/>
      <c r="AN1105" s="65"/>
      <c r="AO1105" s="81"/>
      <c r="AP1105" s="65"/>
      <c r="AQ1105" s="64"/>
    </row>
    <row r="1106" spans="1:43" ht="18" customHeight="1">
      <c r="A1106" s="46"/>
      <c r="B1106" s="47"/>
      <c r="C1106" s="48"/>
      <c r="D1106" s="46"/>
      <c r="E1106" s="46"/>
      <c r="F1106" s="46"/>
      <c r="G1106" s="46"/>
      <c r="H1106" s="57" t="str">
        <f ca="1">IF(AND(COUNT(OFFSET(G1106,1-H$3,0):G1106)&lt;&gt;H$3),"",IF(AND(COUNT(OFFSET(G1106,1-H$3,0):G1106)=H$3,H1105=""),AVERAGE(OFFSET(G1106,1-H$3,0):G1106),IF(COUNT(H1105=1),H1105+2/(H$3+1)*(G1106-H1105))))</f>
        <v/>
      </c>
      <c r="I1106" s="57" t="str">
        <f ca="1">IF(AND(COUNT(OFFSET(G1106,1-I$3,0):G1106)&lt;&gt;I$3),"",IF(AND(COUNT(OFFSET(G1106,1-I$3,0):G1106)=I$3,I1105=""),AVERAGE(OFFSET(G1106,1-I$3,0):G1106),IF(COUNT(I1105=1),I1105+2/(I$3+1)*(G1106-I1105))))</f>
        <v/>
      </c>
      <c r="J1106" s="58" t="str">
        <f t="shared" ca="1" si="87"/>
        <v/>
      </c>
      <c r="K1106" s="58" t="str">
        <f ca="1">IF(AND(COUNT(OFFSET(J1106,1-K$3,0):J1106)&lt;&gt;K$3),"",IF(AND(COUNT(OFFSET(J1106,1-K$3,0):J1106)=K$3,K1105=""),AVERAGE(OFFSET(J1106,1-K$3,0):J1106),IF(COUNT(K1105=1),K1105+2/(K$3+1)*(J1106-K1105))))</f>
        <v/>
      </c>
      <c r="L1106" s="82" t="str">
        <f ca="1">IF(OR(ROW()&lt;$L$3+3,E1106=""),"",INT(AVERAGE(MAX(OFFSET(E1106,1-$L$3,0):E1106),MIN(OFFSET(F1106,1-$L$3,0):F1106))))</f>
        <v/>
      </c>
      <c r="M1106" s="82" t="str">
        <f ca="1">IF(OR(ROW()&lt;$M$3+3,E1106=""),"",INT(AVERAGE(MAX(OFFSET(E1106,1-$M$3,0):E1106),MIN(OFFSET(F1106,1-$M$3,0):F1106))))</f>
        <v/>
      </c>
      <c r="N1106" s="65" t="str">
        <f t="shared" ca="1" si="88"/>
        <v/>
      </c>
      <c r="O1106" s="102" t="str">
        <f ca="1">IF(ROW()&lt;$O$3+$N$3+3,"",IF(OFFSET(E1106,1-$N$3,0)="","",INT(AVERAGE(MAX((OFFSET(E1106,1-$O$3,0)):(OFFSET(E1106,2-($N$3+$O$3),0))),MIN((OFFSET(F1106,1-$O$3,0)):(OFFSET(F1106,2-($N$3+$O$3),0)))))))</f>
        <v/>
      </c>
      <c r="P1106" s="65" t="str">
        <f t="shared" ca="1" si="85"/>
        <v/>
      </c>
      <c r="Q1106" s="93" t="str">
        <f t="shared" ca="1" si="89"/>
        <v/>
      </c>
      <c r="R1106" s="90"/>
      <c r="S1106" s="65"/>
      <c r="T1106" s="65"/>
      <c r="U1106" s="145" t="str">
        <f ca="1">IFERROR(AVERAGE(OFFSET(G1106,1-U$3,0):G1106),"")</f>
        <v/>
      </c>
      <c r="V1106" s="85"/>
      <c r="W1106" s="93"/>
      <c r="X1106" s="146">
        <f t="shared" ca="1" si="86"/>
        <v>-1</v>
      </c>
      <c r="Y1106" s="92"/>
      <c r="Z1106" s="81"/>
      <c r="AA1106" s="65"/>
      <c r="AB1106" s="103"/>
      <c r="AC1106" s="103"/>
      <c r="AD1106" s="103"/>
      <c r="AE1106" s="65"/>
      <c r="AF1106" s="81"/>
      <c r="AG1106" s="65"/>
      <c r="AH1106" s="65"/>
      <c r="AI1106" s="81"/>
      <c r="AJ1106" s="65"/>
      <c r="AK1106" s="103"/>
      <c r="AL1106" s="103"/>
      <c r="AM1106" s="103"/>
      <c r="AN1106" s="65"/>
      <c r="AO1106" s="81"/>
      <c r="AP1106" s="65"/>
      <c r="AQ1106" s="64"/>
    </row>
    <row r="1107" spans="1:43" ht="18" customHeight="1">
      <c r="A1107" s="46"/>
      <c r="B1107" s="47"/>
      <c r="C1107" s="48"/>
      <c r="D1107" s="46"/>
      <c r="E1107" s="46"/>
      <c r="F1107" s="46"/>
      <c r="G1107" s="46"/>
      <c r="H1107" s="57" t="str">
        <f ca="1">IF(AND(COUNT(OFFSET(G1107,1-H$3,0):G1107)&lt;&gt;H$3),"",IF(AND(COUNT(OFFSET(G1107,1-H$3,0):G1107)=H$3,H1106=""),AVERAGE(OFFSET(G1107,1-H$3,0):G1107),IF(COUNT(H1106=1),H1106+2/(H$3+1)*(G1107-H1106))))</f>
        <v/>
      </c>
      <c r="I1107" s="57" t="str">
        <f ca="1">IF(AND(COUNT(OFFSET(G1107,1-I$3,0):G1107)&lt;&gt;I$3),"",IF(AND(COUNT(OFFSET(G1107,1-I$3,0):G1107)=I$3,I1106=""),AVERAGE(OFFSET(G1107,1-I$3,0):G1107),IF(COUNT(I1106=1),I1106+2/(I$3+1)*(G1107-I1106))))</f>
        <v/>
      </c>
      <c r="J1107" s="58" t="str">
        <f t="shared" ca="1" si="87"/>
        <v/>
      </c>
      <c r="K1107" s="58" t="str">
        <f ca="1">IF(AND(COUNT(OFFSET(J1107,1-K$3,0):J1107)&lt;&gt;K$3),"",IF(AND(COUNT(OFFSET(J1107,1-K$3,0):J1107)=K$3,K1106=""),AVERAGE(OFFSET(J1107,1-K$3,0):J1107),IF(COUNT(K1106=1),K1106+2/(K$3+1)*(J1107-K1106))))</f>
        <v/>
      </c>
      <c r="L1107" s="82" t="str">
        <f ca="1">IF(OR(ROW()&lt;$L$3+3,E1107=""),"",INT(AVERAGE(MAX(OFFSET(E1107,1-$L$3,0):E1107),MIN(OFFSET(F1107,1-$L$3,0):F1107))))</f>
        <v/>
      </c>
      <c r="M1107" s="82" t="str">
        <f ca="1">IF(OR(ROW()&lt;$M$3+3,E1107=""),"",INT(AVERAGE(MAX(OFFSET(E1107,1-$M$3,0):E1107),MIN(OFFSET(F1107,1-$M$3,0):F1107))))</f>
        <v/>
      </c>
      <c r="N1107" s="65" t="str">
        <f t="shared" ca="1" si="88"/>
        <v/>
      </c>
      <c r="O1107" s="102" t="str">
        <f ca="1">IF(ROW()&lt;$O$3+$N$3+3,"",IF(OFFSET(E1107,1-$N$3,0)="","",INT(AVERAGE(MAX((OFFSET(E1107,1-$O$3,0)):(OFFSET(E1107,2-($N$3+$O$3),0))),MIN((OFFSET(F1107,1-$O$3,0)):(OFFSET(F1107,2-($N$3+$O$3),0)))))))</f>
        <v/>
      </c>
      <c r="P1107" s="65" t="str">
        <f t="shared" ca="1" si="85"/>
        <v/>
      </c>
      <c r="Q1107" s="93" t="str">
        <f t="shared" ca="1" si="89"/>
        <v/>
      </c>
      <c r="R1107" s="90"/>
      <c r="S1107" s="65"/>
      <c r="T1107" s="65"/>
      <c r="U1107" s="145" t="str">
        <f ca="1">IFERROR(AVERAGE(OFFSET(G1107,1-U$3,0):G1107),"")</f>
        <v/>
      </c>
      <c r="V1107" s="85"/>
      <c r="W1107" s="93"/>
      <c r="X1107" s="146">
        <f t="shared" ca="1" si="86"/>
        <v>-1</v>
      </c>
      <c r="Y1107" s="92"/>
      <c r="Z1107" s="81"/>
      <c r="AA1107" s="65"/>
      <c r="AB1107" s="103"/>
      <c r="AC1107" s="103"/>
      <c r="AD1107" s="103"/>
      <c r="AE1107" s="65"/>
      <c r="AF1107" s="81"/>
      <c r="AG1107" s="65"/>
      <c r="AH1107" s="65"/>
      <c r="AI1107" s="81"/>
      <c r="AJ1107" s="65"/>
      <c r="AK1107" s="103"/>
      <c r="AL1107" s="103"/>
      <c r="AM1107" s="103"/>
      <c r="AN1107" s="65"/>
      <c r="AO1107" s="81"/>
      <c r="AP1107" s="65"/>
      <c r="AQ1107" s="64"/>
    </row>
    <row r="1108" spans="1:43" ht="18" customHeight="1">
      <c r="A1108" s="46"/>
      <c r="B1108" s="47"/>
      <c r="C1108" s="48"/>
      <c r="D1108" s="46"/>
      <c r="E1108" s="46"/>
      <c r="F1108" s="46"/>
      <c r="G1108" s="46"/>
      <c r="H1108" s="57" t="str">
        <f ca="1">IF(AND(COUNT(OFFSET(G1108,1-H$3,0):G1108)&lt;&gt;H$3),"",IF(AND(COUNT(OFFSET(G1108,1-H$3,0):G1108)=H$3,H1107=""),AVERAGE(OFFSET(G1108,1-H$3,0):G1108),IF(COUNT(H1107=1),H1107+2/(H$3+1)*(G1108-H1107))))</f>
        <v/>
      </c>
      <c r="I1108" s="57" t="str">
        <f ca="1">IF(AND(COUNT(OFFSET(G1108,1-I$3,0):G1108)&lt;&gt;I$3),"",IF(AND(COUNT(OFFSET(G1108,1-I$3,0):G1108)=I$3,I1107=""),AVERAGE(OFFSET(G1108,1-I$3,0):G1108),IF(COUNT(I1107=1),I1107+2/(I$3+1)*(G1108-I1107))))</f>
        <v/>
      </c>
      <c r="J1108" s="58" t="str">
        <f t="shared" ca="1" si="87"/>
        <v/>
      </c>
      <c r="K1108" s="58" t="str">
        <f ca="1">IF(AND(COUNT(OFFSET(J1108,1-K$3,0):J1108)&lt;&gt;K$3),"",IF(AND(COUNT(OFFSET(J1108,1-K$3,0):J1108)=K$3,K1107=""),AVERAGE(OFFSET(J1108,1-K$3,0):J1108),IF(COUNT(K1107=1),K1107+2/(K$3+1)*(J1108-K1107))))</f>
        <v/>
      </c>
      <c r="L1108" s="82" t="str">
        <f ca="1">IF(OR(ROW()&lt;$L$3+3,E1108=""),"",INT(AVERAGE(MAX(OFFSET(E1108,1-$L$3,0):E1108),MIN(OFFSET(F1108,1-$L$3,0):F1108))))</f>
        <v/>
      </c>
      <c r="M1108" s="82" t="str">
        <f ca="1">IF(OR(ROW()&lt;$M$3+3,E1108=""),"",INT(AVERAGE(MAX(OFFSET(E1108,1-$M$3,0):E1108),MIN(OFFSET(F1108,1-$M$3,0):F1108))))</f>
        <v/>
      </c>
      <c r="N1108" s="65" t="str">
        <f t="shared" ca="1" si="88"/>
        <v/>
      </c>
      <c r="O1108" s="102" t="str">
        <f ca="1">IF(ROW()&lt;$O$3+$N$3+3,"",IF(OFFSET(E1108,1-$N$3,0)="","",INT(AVERAGE(MAX((OFFSET(E1108,1-$O$3,0)):(OFFSET(E1108,2-($N$3+$O$3),0))),MIN((OFFSET(F1108,1-$O$3,0)):(OFFSET(F1108,2-($N$3+$O$3),0)))))))</f>
        <v/>
      </c>
      <c r="P1108" s="65" t="str">
        <f t="shared" ca="1" si="85"/>
        <v/>
      </c>
      <c r="Q1108" s="93" t="str">
        <f t="shared" ca="1" si="89"/>
        <v/>
      </c>
      <c r="R1108" s="90"/>
      <c r="S1108" s="65"/>
      <c r="T1108" s="65"/>
      <c r="U1108" s="145" t="str">
        <f ca="1">IFERROR(AVERAGE(OFFSET(G1108,1-U$3,0):G1108),"")</f>
        <v/>
      </c>
      <c r="V1108" s="85"/>
      <c r="W1108" s="93"/>
      <c r="X1108" s="146">
        <f t="shared" ca="1" si="86"/>
        <v>-1</v>
      </c>
      <c r="Y1108" s="92"/>
      <c r="Z1108" s="81"/>
      <c r="AA1108" s="65"/>
      <c r="AB1108" s="103"/>
      <c r="AC1108" s="103"/>
      <c r="AD1108" s="103"/>
      <c r="AE1108" s="65"/>
      <c r="AF1108" s="81"/>
      <c r="AG1108" s="65"/>
      <c r="AH1108" s="65"/>
      <c r="AI1108" s="81"/>
      <c r="AJ1108" s="65"/>
      <c r="AK1108" s="103"/>
      <c r="AL1108" s="103"/>
      <c r="AM1108" s="103"/>
      <c r="AN1108" s="65"/>
      <c r="AO1108" s="81"/>
      <c r="AP1108" s="65"/>
      <c r="AQ1108" s="64"/>
    </row>
    <row r="1109" spans="1:43" ht="18" customHeight="1">
      <c r="A1109" s="46"/>
      <c r="B1109" s="47"/>
      <c r="C1109" s="48"/>
      <c r="D1109" s="46"/>
      <c r="E1109" s="46"/>
      <c r="F1109" s="46"/>
      <c r="G1109" s="46"/>
      <c r="H1109" s="57" t="str">
        <f ca="1">IF(AND(COUNT(OFFSET(G1109,1-H$3,0):G1109)&lt;&gt;H$3),"",IF(AND(COUNT(OFFSET(G1109,1-H$3,0):G1109)=H$3,H1108=""),AVERAGE(OFFSET(G1109,1-H$3,0):G1109),IF(COUNT(H1108=1),H1108+2/(H$3+1)*(G1109-H1108))))</f>
        <v/>
      </c>
      <c r="I1109" s="57" t="str">
        <f ca="1">IF(AND(COUNT(OFFSET(G1109,1-I$3,0):G1109)&lt;&gt;I$3),"",IF(AND(COUNT(OFFSET(G1109,1-I$3,0):G1109)=I$3,I1108=""),AVERAGE(OFFSET(G1109,1-I$3,0):G1109),IF(COUNT(I1108=1),I1108+2/(I$3+1)*(G1109-I1108))))</f>
        <v/>
      </c>
      <c r="J1109" s="58" t="str">
        <f t="shared" ca="1" si="87"/>
        <v/>
      </c>
      <c r="K1109" s="58" t="str">
        <f ca="1">IF(AND(COUNT(OFFSET(J1109,1-K$3,0):J1109)&lt;&gt;K$3),"",IF(AND(COUNT(OFFSET(J1109,1-K$3,0):J1109)=K$3,K1108=""),AVERAGE(OFFSET(J1109,1-K$3,0):J1109),IF(COUNT(K1108=1),K1108+2/(K$3+1)*(J1109-K1108))))</f>
        <v/>
      </c>
      <c r="L1109" s="82" t="str">
        <f ca="1">IF(OR(ROW()&lt;$L$3+3,E1109=""),"",INT(AVERAGE(MAX(OFFSET(E1109,1-$L$3,0):E1109),MIN(OFFSET(F1109,1-$L$3,0):F1109))))</f>
        <v/>
      </c>
      <c r="M1109" s="82" t="str">
        <f ca="1">IF(OR(ROW()&lt;$M$3+3,E1109=""),"",INT(AVERAGE(MAX(OFFSET(E1109,1-$M$3,0):E1109),MIN(OFFSET(F1109,1-$M$3,0):F1109))))</f>
        <v/>
      </c>
      <c r="N1109" s="65" t="str">
        <f t="shared" ca="1" si="88"/>
        <v/>
      </c>
      <c r="O1109" s="102" t="str">
        <f ca="1">IF(ROW()&lt;$O$3+$N$3+3,"",IF(OFFSET(E1109,1-$N$3,0)="","",INT(AVERAGE(MAX((OFFSET(E1109,1-$O$3,0)):(OFFSET(E1109,2-($N$3+$O$3),0))),MIN((OFFSET(F1109,1-$O$3,0)):(OFFSET(F1109,2-($N$3+$O$3),0)))))))</f>
        <v/>
      </c>
      <c r="P1109" s="65" t="str">
        <f t="shared" ca="1" si="85"/>
        <v/>
      </c>
      <c r="Q1109" s="93" t="str">
        <f t="shared" ca="1" si="89"/>
        <v/>
      </c>
      <c r="R1109" s="90"/>
      <c r="S1109" s="65"/>
      <c r="T1109" s="65"/>
      <c r="U1109" s="145" t="str">
        <f ca="1">IFERROR(AVERAGE(OFFSET(G1109,1-U$3,0):G1109),"")</f>
        <v/>
      </c>
      <c r="V1109" s="85"/>
      <c r="W1109" s="93"/>
      <c r="X1109" s="146">
        <f t="shared" ca="1" si="86"/>
        <v>-1</v>
      </c>
      <c r="Y1109" s="92"/>
      <c r="Z1109" s="81"/>
      <c r="AA1109" s="65"/>
      <c r="AB1109" s="103"/>
      <c r="AC1109" s="103"/>
      <c r="AD1109" s="103"/>
      <c r="AE1109" s="65"/>
      <c r="AF1109" s="81"/>
      <c r="AG1109" s="65"/>
      <c r="AH1109" s="65"/>
      <c r="AI1109" s="81"/>
      <c r="AJ1109" s="65"/>
      <c r="AK1109" s="103"/>
      <c r="AL1109" s="103"/>
      <c r="AM1109" s="103"/>
      <c r="AN1109" s="65"/>
      <c r="AO1109" s="81"/>
      <c r="AP1109" s="65"/>
      <c r="AQ1109" s="64"/>
    </row>
    <row r="1110" spans="1:43" ht="18" customHeight="1">
      <c r="A1110" s="46"/>
      <c r="B1110" s="47"/>
      <c r="C1110" s="48"/>
      <c r="D1110" s="46"/>
      <c r="E1110" s="46"/>
      <c r="F1110" s="46"/>
      <c r="G1110" s="46"/>
      <c r="H1110" s="57" t="str">
        <f ca="1">IF(AND(COUNT(OFFSET(G1110,1-H$3,0):G1110)&lt;&gt;H$3),"",IF(AND(COUNT(OFFSET(G1110,1-H$3,0):G1110)=H$3,H1109=""),AVERAGE(OFFSET(G1110,1-H$3,0):G1110),IF(COUNT(H1109=1),H1109+2/(H$3+1)*(G1110-H1109))))</f>
        <v/>
      </c>
      <c r="I1110" s="57" t="str">
        <f ca="1">IF(AND(COUNT(OFFSET(G1110,1-I$3,0):G1110)&lt;&gt;I$3),"",IF(AND(COUNT(OFFSET(G1110,1-I$3,0):G1110)=I$3,I1109=""),AVERAGE(OFFSET(G1110,1-I$3,0):G1110),IF(COUNT(I1109=1),I1109+2/(I$3+1)*(G1110-I1109))))</f>
        <v/>
      </c>
      <c r="J1110" s="58" t="str">
        <f t="shared" ca="1" si="87"/>
        <v/>
      </c>
      <c r="K1110" s="58" t="str">
        <f ca="1">IF(AND(COUNT(OFFSET(J1110,1-K$3,0):J1110)&lt;&gt;K$3),"",IF(AND(COUNT(OFFSET(J1110,1-K$3,0):J1110)=K$3,K1109=""),AVERAGE(OFFSET(J1110,1-K$3,0):J1110),IF(COUNT(K1109=1),K1109+2/(K$3+1)*(J1110-K1109))))</f>
        <v/>
      </c>
      <c r="L1110" s="82" t="str">
        <f ca="1">IF(OR(ROW()&lt;$L$3+3,E1110=""),"",INT(AVERAGE(MAX(OFFSET(E1110,1-$L$3,0):E1110),MIN(OFFSET(F1110,1-$L$3,0):F1110))))</f>
        <v/>
      </c>
      <c r="M1110" s="82" t="str">
        <f ca="1">IF(OR(ROW()&lt;$M$3+3,E1110=""),"",INT(AVERAGE(MAX(OFFSET(E1110,1-$M$3,0):E1110),MIN(OFFSET(F1110,1-$M$3,0):F1110))))</f>
        <v/>
      </c>
      <c r="N1110" s="65" t="str">
        <f t="shared" ca="1" si="88"/>
        <v/>
      </c>
      <c r="O1110" s="102" t="str">
        <f ca="1">IF(ROW()&lt;$O$3+$N$3+3,"",IF(OFFSET(E1110,1-$N$3,0)="","",INT(AVERAGE(MAX((OFFSET(E1110,1-$O$3,0)):(OFFSET(E1110,2-($N$3+$O$3),0))),MIN((OFFSET(F1110,1-$O$3,0)):(OFFSET(F1110,2-($N$3+$O$3),0)))))))</f>
        <v/>
      </c>
      <c r="P1110" s="65" t="str">
        <f t="shared" ca="1" si="85"/>
        <v/>
      </c>
      <c r="Q1110" s="93" t="str">
        <f t="shared" ca="1" si="89"/>
        <v/>
      </c>
      <c r="R1110" s="90"/>
      <c r="S1110" s="65"/>
      <c r="T1110" s="65"/>
      <c r="U1110" s="145" t="str">
        <f ca="1">IFERROR(AVERAGE(OFFSET(G1110,1-U$3,0):G1110),"")</f>
        <v/>
      </c>
      <c r="V1110" s="85"/>
      <c r="W1110" s="93"/>
      <c r="X1110" s="146">
        <f t="shared" ca="1" si="86"/>
        <v>-1</v>
      </c>
      <c r="Y1110" s="92"/>
      <c r="Z1110" s="81"/>
      <c r="AA1110" s="65"/>
      <c r="AB1110" s="103"/>
      <c r="AC1110" s="103"/>
      <c r="AD1110" s="103"/>
      <c r="AE1110" s="65"/>
      <c r="AF1110" s="81"/>
      <c r="AG1110" s="65"/>
      <c r="AH1110" s="65"/>
      <c r="AI1110" s="81"/>
      <c r="AJ1110" s="65"/>
      <c r="AK1110" s="103"/>
      <c r="AL1110" s="103"/>
      <c r="AM1110" s="103"/>
      <c r="AN1110" s="65"/>
      <c r="AO1110" s="81"/>
      <c r="AP1110" s="65"/>
      <c r="AQ1110" s="64"/>
    </row>
    <row r="1111" spans="1:43" ht="18" customHeight="1">
      <c r="A1111" s="46"/>
      <c r="B1111" s="47"/>
      <c r="C1111" s="48"/>
      <c r="D1111" s="46"/>
      <c r="E1111" s="46"/>
      <c r="F1111" s="46"/>
      <c r="G1111" s="46"/>
      <c r="H1111" s="57" t="str">
        <f ca="1">IF(AND(COUNT(OFFSET(G1111,1-H$3,0):G1111)&lt;&gt;H$3),"",IF(AND(COUNT(OFFSET(G1111,1-H$3,0):G1111)=H$3,H1110=""),AVERAGE(OFFSET(G1111,1-H$3,0):G1111),IF(COUNT(H1110=1),H1110+2/(H$3+1)*(G1111-H1110))))</f>
        <v/>
      </c>
      <c r="I1111" s="57" t="str">
        <f ca="1">IF(AND(COUNT(OFFSET(G1111,1-I$3,0):G1111)&lt;&gt;I$3),"",IF(AND(COUNT(OFFSET(G1111,1-I$3,0):G1111)=I$3,I1110=""),AVERAGE(OFFSET(G1111,1-I$3,0):G1111),IF(COUNT(I1110=1),I1110+2/(I$3+1)*(G1111-I1110))))</f>
        <v/>
      </c>
      <c r="J1111" s="58" t="str">
        <f t="shared" ca="1" si="87"/>
        <v/>
      </c>
      <c r="K1111" s="58" t="str">
        <f ca="1">IF(AND(COUNT(OFFSET(J1111,1-K$3,0):J1111)&lt;&gt;K$3),"",IF(AND(COUNT(OFFSET(J1111,1-K$3,0):J1111)=K$3,K1110=""),AVERAGE(OFFSET(J1111,1-K$3,0):J1111),IF(COUNT(K1110=1),K1110+2/(K$3+1)*(J1111-K1110))))</f>
        <v/>
      </c>
      <c r="L1111" s="82" t="str">
        <f ca="1">IF(OR(ROW()&lt;$L$3+3,E1111=""),"",INT(AVERAGE(MAX(OFFSET(E1111,1-$L$3,0):E1111),MIN(OFFSET(F1111,1-$L$3,0):F1111))))</f>
        <v/>
      </c>
      <c r="M1111" s="82" t="str">
        <f ca="1">IF(OR(ROW()&lt;$M$3+3,E1111=""),"",INT(AVERAGE(MAX(OFFSET(E1111,1-$M$3,0):E1111),MIN(OFFSET(F1111,1-$M$3,0):F1111))))</f>
        <v/>
      </c>
      <c r="N1111" s="65" t="str">
        <f t="shared" ca="1" si="88"/>
        <v/>
      </c>
      <c r="O1111" s="102" t="str">
        <f ca="1">IF(ROW()&lt;$O$3+$N$3+3,"",IF(OFFSET(E1111,1-$N$3,0)="","",INT(AVERAGE(MAX((OFFSET(E1111,1-$O$3,0)):(OFFSET(E1111,2-($N$3+$O$3),0))),MIN((OFFSET(F1111,1-$O$3,0)):(OFFSET(F1111,2-($N$3+$O$3),0)))))))</f>
        <v/>
      </c>
      <c r="P1111" s="65" t="str">
        <f t="shared" ca="1" si="85"/>
        <v/>
      </c>
      <c r="Q1111" s="93" t="str">
        <f t="shared" ca="1" si="89"/>
        <v/>
      </c>
      <c r="R1111" s="90"/>
      <c r="S1111" s="65"/>
      <c r="T1111" s="65"/>
      <c r="U1111" s="145" t="str">
        <f ca="1">IFERROR(AVERAGE(OFFSET(G1111,1-U$3,0):G1111),"")</f>
        <v/>
      </c>
      <c r="V1111" s="85"/>
      <c r="W1111" s="93"/>
      <c r="X1111" s="146">
        <f t="shared" ca="1" si="86"/>
        <v>-1</v>
      </c>
      <c r="Y1111" s="92"/>
      <c r="Z1111" s="81"/>
      <c r="AA1111" s="65"/>
      <c r="AB1111" s="103"/>
      <c r="AC1111" s="103"/>
      <c r="AD1111" s="103"/>
      <c r="AE1111" s="65"/>
      <c r="AF1111" s="81"/>
      <c r="AG1111" s="65"/>
      <c r="AH1111" s="65"/>
      <c r="AI1111" s="81"/>
      <c r="AJ1111" s="65"/>
      <c r="AK1111" s="103"/>
      <c r="AL1111" s="103"/>
      <c r="AM1111" s="103"/>
      <c r="AN1111" s="65"/>
      <c r="AO1111" s="81"/>
      <c r="AP1111" s="65"/>
      <c r="AQ1111" s="64"/>
    </row>
    <row r="1112" spans="1:43" ht="18" customHeight="1">
      <c r="A1112" s="46"/>
      <c r="B1112" s="47"/>
      <c r="C1112" s="48"/>
      <c r="D1112" s="46"/>
      <c r="E1112" s="46"/>
      <c r="F1112" s="46"/>
      <c r="G1112" s="46"/>
      <c r="H1112" s="57" t="str">
        <f ca="1">IF(AND(COUNT(OFFSET(G1112,1-H$3,0):G1112)&lt;&gt;H$3),"",IF(AND(COUNT(OFFSET(G1112,1-H$3,0):G1112)=H$3,H1111=""),AVERAGE(OFFSET(G1112,1-H$3,0):G1112),IF(COUNT(H1111=1),H1111+2/(H$3+1)*(G1112-H1111))))</f>
        <v/>
      </c>
      <c r="I1112" s="57" t="str">
        <f ca="1">IF(AND(COUNT(OFFSET(G1112,1-I$3,0):G1112)&lt;&gt;I$3),"",IF(AND(COUNT(OFFSET(G1112,1-I$3,0):G1112)=I$3,I1111=""),AVERAGE(OFFSET(G1112,1-I$3,0):G1112),IF(COUNT(I1111=1),I1111+2/(I$3+1)*(G1112-I1111))))</f>
        <v/>
      </c>
      <c r="J1112" s="58" t="str">
        <f t="shared" ca="1" si="87"/>
        <v/>
      </c>
      <c r="K1112" s="58" t="str">
        <f ca="1">IF(AND(COUNT(OFFSET(J1112,1-K$3,0):J1112)&lt;&gt;K$3),"",IF(AND(COUNT(OFFSET(J1112,1-K$3,0):J1112)=K$3,K1111=""),AVERAGE(OFFSET(J1112,1-K$3,0):J1112),IF(COUNT(K1111=1),K1111+2/(K$3+1)*(J1112-K1111))))</f>
        <v/>
      </c>
      <c r="L1112" s="82" t="str">
        <f ca="1">IF(OR(ROW()&lt;$L$3+3,E1112=""),"",INT(AVERAGE(MAX(OFFSET(E1112,1-$L$3,0):E1112),MIN(OFFSET(F1112,1-$L$3,0):F1112))))</f>
        <v/>
      </c>
      <c r="M1112" s="82" t="str">
        <f ca="1">IF(OR(ROW()&lt;$M$3+3,E1112=""),"",INT(AVERAGE(MAX(OFFSET(E1112,1-$M$3,0):E1112),MIN(OFFSET(F1112,1-$M$3,0):F1112))))</f>
        <v/>
      </c>
      <c r="N1112" s="65" t="str">
        <f t="shared" ca="1" si="88"/>
        <v/>
      </c>
      <c r="O1112" s="102" t="str">
        <f ca="1">IF(ROW()&lt;$O$3+$N$3+3,"",IF(OFFSET(E1112,1-$N$3,0)="","",INT(AVERAGE(MAX((OFFSET(E1112,1-$O$3,0)):(OFFSET(E1112,2-($N$3+$O$3),0))),MIN((OFFSET(F1112,1-$O$3,0)):(OFFSET(F1112,2-($N$3+$O$3),0)))))))</f>
        <v/>
      </c>
      <c r="P1112" s="65" t="str">
        <f t="shared" ca="1" si="85"/>
        <v/>
      </c>
      <c r="Q1112" s="93" t="str">
        <f t="shared" ca="1" si="89"/>
        <v/>
      </c>
      <c r="R1112" s="90"/>
      <c r="S1112" s="65"/>
      <c r="T1112" s="65"/>
      <c r="U1112" s="145" t="str">
        <f ca="1">IFERROR(AVERAGE(OFFSET(G1112,1-U$3,0):G1112),"")</f>
        <v/>
      </c>
      <c r="V1112" s="85"/>
      <c r="W1112" s="93"/>
      <c r="X1112" s="146">
        <f t="shared" ca="1" si="86"/>
        <v>-1</v>
      </c>
      <c r="Y1112" s="92"/>
      <c r="Z1112" s="81"/>
      <c r="AA1112" s="65"/>
      <c r="AB1112" s="103"/>
      <c r="AC1112" s="103"/>
      <c r="AD1112" s="103"/>
      <c r="AE1112" s="65"/>
      <c r="AF1112" s="81"/>
      <c r="AG1112" s="65"/>
      <c r="AH1112" s="65"/>
      <c r="AI1112" s="81"/>
      <c r="AJ1112" s="65"/>
      <c r="AK1112" s="103"/>
      <c r="AL1112" s="103"/>
      <c r="AM1112" s="103"/>
      <c r="AN1112" s="65"/>
      <c r="AO1112" s="81"/>
      <c r="AP1112" s="65"/>
      <c r="AQ1112" s="64"/>
    </row>
    <row r="1113" spans="1:43" ht="18" customHeight="1">
      <c r="A1113" s="46"/>
      <c r="B1113" s="47"/>
      <c r="C1113" s="48"/>
      <c r="D1113" s="46"/>
      <c r="E1113" s="46"/>
      <c r="F1113" s="46"/>
      <c r="G1113" s="46"/>
      <c r="H1113" s="57" t="str">
        <f ca="1">IF(AND(COUNT(OFFSET(G1113,1-H$3,0):G1113)&lt;&gt;H$3),"",IF(AND(COUNT(OFFSET(G1113,1-H$3,0):G1113)=H$3,H1112=""),AVERAGE(OFFSET(G1113,1-H$3,0):G1113),IF(COUNT(H1112=1),H1112+2/(H$3+1)*(G1113-H1112))))</f>
        <v/>
      </c>
      <c r="I1113" s="57" t="str">
        <f ca="1">IF(AND(COUNT(OFFSET(G1113,1-I$3,0):G1113)&lt;&gt;I$3),"",IF(AND(COUNT(OFFSET(G1113,1-I$3,0):G1113)=I$3,I1112=""),AVERAGE(OFFSET(G1113,1-I$3,0):G1113),IF(COUNT(I1112=1),I1112+2/(I$3+1)*(G1113-I1112))))</f>
        <v/>
      </c>
      <c r="J1113" s="58" t="str">
        <f t="shared" ca="1" si="87"/>
        <v/>
      </c>
      <c r="K1113" s="58" t="str">
        <f ca="1">IF(AND(COUNT(OFFSET(J1113,1-K$3,0):J1113)&lt;&gt;K$3),"",IF(AND(COUNT(OFFSET(J1113,1-K$3,0):J1113)=K$3,K1112=""),AVERAGE(OFFSET(J1113,1-K$3,0):J1113),IF(COUNT(K1112=1),K1112+2/(K$3+1)*(J1113-K1112))))</f>
        <v/>
      </c>
      <c r="L1113" s="82" t="str">
        <f ca="1">IF(OR(ROW()&lt;$L$3+3,E1113=""),"",INT(AVERAGE(MAX(OFFSET(E1113,1-$L$3,0):E1113),MIN(OFFSET(F1113,1-$L$3,0):F1113))))</f>
        <v/>
      </c>
      <c r="M1113" s="82" t="str">
        <f ca="1">IF(OR(ROW()&lt;$M$3+3,E1113=""),"",INT(AVERAGE(MAX(OFFSET(E1113,1-$M$3,0):E1113),MIN(OFFSET(F1113,1-$M$3,0):F1113))))</f>
        <v/>
      </c>
      <c r="N1113" s="65" t="str">
        <f t="shared" ca="1" si="88"/>
        <v/>
      </c>
      <c r="O1113" s="102" t="str">
        <f ca="1">IF(ROW()&lt;$O$3+$N$3+3,"",IF(OFFSET(E1113,1-$N$3,0)="","",INT(AVERAGE(MAX((OFFSET(E1113,1-$O$3,0)):(OFFSET(E1113,2-($N$3+$O$3),0))),MIN((OFFSET(F1113,1-$O$3,0)):(OFFSET(F1113,2-($N$3+$O$3),0)))))))</f>
        <v/>
      </c>
      <c r="P1113" s="65" t="str">
        <f t="shared" ca="1" si="85"/>
        <v/>
      </c>
      <c r="Q1113" s="93" t="str">
        <f t="shared" ca="1" si="89"/>
        <v/>
      </c>
      <c r="R1113" s="90"/>
      <c r="S1113" s="65"/>
      <c r="T1113" s="65"/>
      <c r="U1113" s="145" t="str">
        <f ca="1">IFERROR(AVERAGE(OFFSET(G1113,1-U$3,0):G1113),"")</f>
        <v/>
      </c>
      <c r="V1113" s="85"/>
      <c r="W1113" s="93"/>
      <c r="X1113" s="146">
        <f t="shared" ca="1" si="86"/>
        <v>-1</v>
      </c>
      <c r="Y1113" s="92"/>
      <c r="Z1113" s="81"/>
      <c r="AA1113" s="65"/>
      <c r="AB1113" s="103"/>
      <c r="AC1113" s="103"/>
      <c r="AD1113" s="103"/>
      <c r="AE1113" s="65"/>
      <c r="AF1113" s="81"/>
      <c r="AG1113" s="65"/>
      <c r="AH1113" s="65"/>
      <c r="AI1113" s="81"/>
      <c r="AJ1113" s="65"/>
      <c r="AK1113" s="103"/>
      <c r="AL1113" s="103"/>
      <c r="AM1113" s="103"/>
      <c r="AN1113" s="65"/>
      <c r="AO1113" s="81"/>
      <c r="AP1113" s="65"/>
      <c r="AQ1113" s="64"/>
    </row>
    <row r="1114" spans="1:43" ht="18" customHeight="1">
      <c r="A1114" s="46"/>
      <c r="B1114" s="47"/>
      <c r="C1114" s="48"/>
      <c r="D1114" s="46"/>
      <c r="E1114" s="46"/>
      <c r="F1114" s="46"/>
      <c r="G1114" s="46"/>
      <c r="H1114" s="57" t="str">
        <f ca="1">IF(AND(COUNT(OFFSET(G1114,1-H$3,0):G1114)&lt;&gt;H$3),"",IF(AND(COUNT(OFFSET(G1114,1-H$3,0):G1114)=H$3,H1113=""),AVERAGE(OFFSET(G1114,1-H$3,0):G1114),IF(COUNT(H1113=1),H1113+2/(H$3+1)*(G1114-H1113))))</f>
        <v/>
      </c>
      <c r="I1114" s="57" t="str">
        <f ca="1">IF(AND(COUNT(OFFSET(G1114,1-I$3,0):G1114)&lt;&gt;I$3),"",IF(AND(COUNT(OFFSET(G1114,1-I$3,0):G1114)=I$3,I1113=""),AVERAGE(OFFSET(G1114,1-I$3,0):G1114),IF(COUNT(I1113=1),I1113+2/(I$3+1)*(G1114-I1113))))</f>
        <v/>
      </c>
      <c r="J1114" s="58" t="str">
        <f t="shared" ca="1" si="87"/>
        <v/>
      </c>
      <c r="K1114" s="58" t="str">
        <f ca="1">IF(AND(COUNT(OFFSET(J1114,1-K$3,0):J1114)&lt;&gt;K$3),"",IF(AND(COUNT(OFFSET(J1114,1-K$3,0):J1114)=K$3,K1113=""),AVERAGE(OFFSET(J1114,1-K$3,0):J1114),IF(COUNT(K1113=1),K1113+2/(K$3+1)*(J1114-K1113))))</f>
        <v/>
      </c>
      <c r="L1114" s="82" t="str">
        <f ca="1">IF(OR(ROW()&lt;$L$3+3,E1114=""),"",INT(AVERAGE(MAX(OFFSET(E1114,1-$L$3,0):E1114),MIN(OFFSET(F1114,1-$L$3,0):F1114))))</f>
        <v/>
      </c>
      <c r="M1114" s="82" t="str">
        <f ca="1">IF(OR(ROW()&lt;$M$3+3,E1114=""),"",INT(AVERAGE(MAX(OFFSET(E1114,1-$M$3,0):E1114),MIN(OFFSET(F1114,1-$M$3,0):F1114))))</f>
        <v/>
      </c>
      <c r="N1114" s="65" t="str">
        <f t="shared" ca="1" si="88"/>
        <v/>
      </c>
      <c r="O1114" s="102" t="str">
        <f ca="1">IF(ROW()&lt;$O$3+$N$3+3,"",IF(OFFSET(E1114,1-$N$3,0)="","",INT(AVERAGE(MAX((OFFSET(E1114,1-$O$3,0)):(OFFSET(E1114,2-($N$3+$O$3),0))),MIN((OFFSET(F1114,1-$O$3,0)):(OFFSET(F1114,2-($N$3+$O$3),0)))))))</f>
        <v/>
      </c>
      <c r="P1114" s="65" t="str">
        <f t="shared" ca="1" si="85"/>
        <v/>
      </c>
      <c r="Q1114" s="93" t="str">
        <f t="shared" ca="1" si="89"/>
        <v/>
      </c>
      <c r="R1114" s="90"/>
      <c r="S1114" s="65"/>
      <c r="T1114" s="65"/>
      <c r="U1114" s="145" t="str">
        <f ca="1">IFERROR(AVERAGE(OFFSET(G1114,1-U$3,0):G1114),"")</f>
        <v/>
      </c>
      <c r="V1114" s="85"/>
      <c r="W1114" s="93"/>
      <c r="X1114" s="146">
        <f t="shared" ca="1" si="86"/>
        <v>-1</v>
      </c>
      <c r="Y1114" s="92"/>
      <c r="Z1114" s="81"/>
      <c r="AA1114" s="65"/>
      <c r="AB1114" s="103"/>
      <c r="AC1114" s="103"/>
      <c r="AD1114" s="103"/>
      <c r="AE1114" s="65"/>
      <c r="AF1114" s="81"/>
      <c r="AG1114" s="65"/>
      <c r="AH1114" s="65"/>
      <c r="AI1114" s="81"/>
      <c r="AJ1114" s="65"/>
      <c r="AK1114" s="103"/>
      <c r="AL1114" s="103"/>
      <c r="AM1114" s="103"/>
      <c r="AN1114" s="65"/>
      <c r="AO1114" s="81"/>
      <c r="AP1114" s="65"/>
      <c r="AQ1114" s="64"/>
    </row>
    <row r="1115" spans="1:43" ht="18" customHeight="1">
      <c r="A1115" s="46"/>
      <c r="B1115" s="47"/>
      <c r="C1115" s="48"/>
      <c r="D1115" s="46"/>
      <c r="E1115" s="46"/>
      <c r="F1115" s="46"/>
      <c r="G1115" s="46"/>
      <c r="H1115" s="57" t="str">
        <f ca="1">IF(AND(COUNT(OFFSET(G1115,1-H$3,0):G1115)&lt;&gt;H$3),"",IF(AND(COUNT(OFFSET(G1115,1-H$3,0):G1115)=H$3,H1114=""),AVERAGE(OFFSET(G1115,1-H$3,0):G1115),IF(COUNT(H1114=1),H1114+2/(H$3+1)*(G1115-H1114))))</f>
        <v/>
      </c>
      <c r="I1115" s="57" t="str">
        <f ca="1">IF(AND(COUNT(OFFSET(G1115,1-I$3,0):G1115)&lt;&gt;I$3),"",IF(AND(COUNT(OFFSET(G1115,1-I$3,0):G1115)=I$3,I1114=""),AVERAGE(OFFSET(G1115,1-I$3,0):G1115),IF(COUNT(I1114=1),I1114+2/(I$3+1)*(G1115-I1114))))</f>
        <v/>
      </c>
      <c r="J1115" s="58" t="str">
        <f t="shared" ca="1" si="87"/>
        <v/>
      </c>
      <c r="K1115" s="58" t="str">
        <f ca="1">IF(AND(COUNT(OFFSET(J1115,1-K$3,0):J1115)&lt;&gt;K$3),"",IF(AND(COUNT(OFFSET(J1115,1-K$3,0):J1115)=K$3,K1114=""),AVERAGE(OFFSET(J1115,1-K$3,0):J1115),IF(COUNT(K1114=1),K1114+2/(K$3+1)*(J1115-K1114))))</f>
        <v/>
      </c>
      <c r="L1115" s="82" t="str">
        <f ca="1">IF(OR(ROW()&lt;$L$3+3,E1115=""),"",INT(AVERAGE(MAX(OFFSET(E1115,1-$L$3,0):E1115),MIN(OFFSET(F1115,1-$L$3,0):F1115))))</f>
        <v/>
      </c>
      <c r="M1115" s="82" t="str">
        <f ca="1">IF(OR(ROW()&lt;$M$3+3,E1115=""),"",INT(AVERAGE(MAX(OFFSET(E1115,1-$M$3,0):E1115),MIN(OFFSET(F1115,1-$M$3,0):F1115))))</f>
        <v/>
      </c>
      <c r="N1115" s="65" t="str">
        <f t="shared" ca="1" si="88"/>
        <v/>
      </c>
      <c r="O1115" s="102" t="str">
        <f ca="1">IF(ROW()&lt;$O$3+$N$3+3,"",IF(OFFSET(E1115,1-$N$3,0)="","",INT(AVERAGE(MAX((OFFSET(E1115,1-$O$3,0)):(OFFSET(E1115,2-($N$3+$O$3),0))),MIN((OFFSET(F1115,1-$O$3,0)):(OFFSET(F1115,2-($N$3+$O$3),0)))))))</f>
        <v/>
      </c>
      <c r="P1115" s="65" t="str">
        <f t="shared" ca="1" si="85"/>
        <v/>
      </c>
      <c r="Q1115" s="93" t="str">
        <f t="shared" ca="1" si="89"/>
        <v/>
      </c>
      <c r="R1115" s="90"/>
      <c r="S1115" s="65"/>
      <c r="T1115" s="65"/>
      <c r="U1115" s="145" t="str">
        <f ca="1">IFERROR(AVERAGE(OFFSET(G1115,1-U$3,0):G1115),"")</f>
        <v/>
      </c>
      <c r="V1115" s="85"/>
      <c r="W1115" s="93"/>
      <c r="X1115" s="146">
        <f t="shared" ca="1" si="86"/>
        <v>-1</v>
      </c>
      <c r="Y1115" s="92"/>
      <c r="Z1115" s="81"/>
      <c r="AA1115" s="65"/>
      <c r="AB1115" s="103"/>
      <c r="AC1115" s="103"/>
      <c r="AD1115" s="103"/>
      <c r="AE1115" s="65"/>
      <c r="AF1115" s="81"/>
      <c r="AG1115" s="65"/>
      <c r="AH1115" s="65"/>
      <c r="AI1115" s="81"/>
      <c r="AJ1115" s="65"/>
      <c r="AK1115" s="103"/>
      <c r="AL1115" s="103"/>
      <c r="AM1115" s="103"/>
      <c r="AN1115" s="65"/>
      <c r="AO1115" s="81"/>
      <c r="AP1115" s="65"/>
      <c r="AQ1115" s="64"/>
    </row>
    <row r="1116" spans="1:43" ht="18" customHeight="1">
      <c r="A1116" s="46"/>
      <c r="B1116" s="47"/>
      <c r="C1116" s="48"/>
      <c r="D1116" s="46"/>
      <c r="E1116" s="46"/>
      <c r="F1116" s="46"/>
      <c r="G1116" s="46"/>
      <c r="H1116" s="57" t="str">
        <f ca="1">IF(AND(COUNT(OFFSET(G1116,1-H$3,0):G1116)&lt;&gt;H$3),"",IF(AND(COUNT(OFFSET(G1116,1-H$3,0):G1116)=H$3,H1115=""),AVERAGE(OFFSET(G1116,1-H$3,0):G1116),IF(COUNT(H1115=1),H1115+2/(H$3+1)*(G1116-H1115))))</f>
        <v/>
      </c>
      <c r="I1116" s="57" t="str">
        <f ca="1">IF(AND(COUNT(OFFSET(G1116,1-I$3,0):G1116)&lt;&gt;I$3),"",IF(AND(COUNT(OFFSET(G1116,1-I$3,0):G1116)=I$3,I1115=""),AVERAGE(OFFSET(G1116,1-I$3,0):G1116),IF(COUNT(I1115=1),I1115+2/(I$3+1)*(G1116-I1115))))</f>
        <v/>
      </c>
      <c r="J1116" s="58" t="str">
        <f t="shared" ca="1" si="87"/>
        <v/>
      </c>
      <c r="K1116" s="58" t="str">
        <f ca="1">IF(AND(COUNT(OFFSET(J1116,1-K$3,0):J1116)&lt;&gt;K$3),"",IF(AND(COUNT(OFFSET(J1116,1-K$3,0):J1116)=K$3,K1115=""),AVERAGE(OFFSET(J1116,1-K$3,0):J1116),IF(COUNT(K1115=1),K1115+2/(K$3+1)*(J1116-K1115))))</f>
        <v/>
      </c>
      <c r="L1116" s="82" t="str">
        <f ca="1">IF(OR(ROW()&lt;$L$3+3,E1116=""),"",INT(AVERAGE(MAX(OFFSET(E1116,1-$L$3,0):E1116),MIN(OFFSET(F1116,1-$L$3,0):F1116))))</f>
        <v/>
      </c>
      <c r="M1116" s="82" t="str">
        <f ca="1">IF(OR(ROW()&lt;$M$3+3,E1116=""),"",INT(AVERAGE(MAX(OFFSET(E1116,1-$M$3,0):E1116),MIN(OFFSET(F1116,1-$M$3,0):F1116))))</f>
        <v/>
      </c>
      <c r="N1116" s="65" t="str">
        <f t="shared" ca="1" si="88"/>
        <v/>
      </c>
      <c r="O1116" s="102" t="str">
        <f ca="1">IF(ROW()&lt;$O$3+$N$3+3,"",IF(OFFSET(E1116,1-$N$3,0)="","",INT(AVERAGE(MAX((OFFSET(E1116,1-$O$3,0)):(OFFSET(E1116,2-($N$3+$O$3),0))),MIN((OFFSET(F1116,1-$O$3,0)):(OFFSET(F1116,2-($N$3+$O$3),0)))))))</f>
        <v/>
      </c>
      <c r="P1116" s="65" t="str">
        <f t="shared" ca="1" si="85"/>
        <v/>
      </c>
      <c r="Q1116" s="93" t="str">
        <f t="shared" ca="1" si="89"/>
        <v/>
      </c>
      <c r="R1116" s="90"/>
      <c r="S1116" s="65"/>
      <c r="T1116" s="65"/>
      <c r="U1116" s="145" t="str">
        <f ca="1">IFERROR(AVERAGE(OFFSET(G1116,1-U$3,0):G1116),"")</f>
        <v/>
      </c>
      <c r="V1116" s="85"/>
      <c r="W1116" s="93"/>
      <c r="X1116" s="146">
        <f t="shared" ca="1" si="86"/>
        <v>-1</v>
      </c>
      <c r="Y1116" s="92"/>
      <c r="Z1116" s="81"/>
      <c r="AA1116" s="65"/>
      <c r="AB1116" s="103"/>
      <c r="AC1116" s="103"/>
      <c r="AD1116" s="103"/>
      <c r="AE1116" s="65"/>
      <c r="AF1116" s="81"/>
      <c r="AG1116" s="65"/>
      <c r="AH1116" s="65"/>
      <c r="AI1116" s="81"/>
      <c r="AJ1116" s="65"/>
      <c r="AK1116" s="103"/>
      <c r="AL1116" s="103"/>
      <c r="AM1116" s="103"/>
      <c r="AN1116" s="65"/>
      <c r="AO1116" s="81"/>
      <c r="AP1116" s="65"/>
      <c r="AQ1116" s="64"/>
    </row>
    <row r="1117" spans="1:43" ht="18" customHeight="1">
      <c r="A1117" s="46"/>
      <c r="B1117" s="47"/>
      <c r="C1117" s="48"/>
      <c r="D1117" s="46"/>
      <c r="E1117" s="46"/>
      <c r="F1117" s="46"/>
      <c r="G1117" s="46"/>
      <c r="H1117" s="57" t="str">
        <f ca="1">IF(AND(COUNT(OFFSET(G1117,1-H$3,0):G1117)&lt;&gt;H$3),"",IF(AND(COUNT(OFFSET(G1117,1-H$3,0):G1117)=H$3,H1116=""),AVERAGE(OFFSET(G1117,1-H$3,0):G1117),IF(COUNT(H1116=1),H1116+2/(H$3+1)*(G1117-H1116))))</f>
        <v/>
      </c>
      <c r="I1117" s="57" t="str">
        <f ca="1">IF(AND(COUNT(OFFSET(G1117,1-I$3,0):G1117)&lt;&gt;I$3),"",IF(AND(COUNT(OFFSET(G1117,1-I$3,0):G1117)=I$3,I1116=""),AVERAGE(OFFSET(G1117,1-I$3,0):G1117),IF(COUNT(I1116=1),I1116+2/(I$3+1)*(G1117-I1116))))</f>
        <v/>
      </c>
      <c r="J1117" s="58" t="str">
        <f t="shared" ca="1" si="87"/>
        <v/>
      </c>
      <c r="K1117" s="58" t="str">
        <f ca="1">IF(AND(COUNT(OFFSET(J1117,1-K$3,0):J1117)&lt;&gt;K$3),"",IF(AND(COUNT(OFFSET(J1117,1-K$3,0):J1117)=K$3,K1116=""),AVERAGE(OFFSET(J1117,1-K$3,0):J1117),IF(COUNT(K1116=1),K1116+2/(K$3+1)*(J1117-K1116))))</f>
        <v/>
      </c>
      <c r="L1117" s="82" t="str">
        <f ca="1">IF(OR(ROW()&lt;$L$3+3,E1117=""),"",INT(AVERAGE(MAX(OFFSET(E1117,1-$L$3,0):E1117),MIN(OFFSET(F1117,1-$L$3,0):F1117))))</f>
        <v/>
      </c>
      <c r="M1117" s="82" t="str">
        <f ca="1">IF(OR(ROW()&lt;$M$3+3,E1117=""),"",INT(AVERAGE(MAX(OFFSET(E1117,1-$M$3,0):E1117),MIN(OFFSET(F1117,1-$M$3,0):F1117))))</f>
        <v/>
      </c>
      <c r="N1117" s="65" t="str">
        <f t="shared" ca="1" si="88"/>
        <v/>
      </c>
      <c r="O1117" s="102" t="str">
        <f ca="1">IF(ROW()&lt;$O$3+$N$3+3,"",IF(OFFSET(E1117,1-$N$3,0)="","",INT(AVERAGE(MAX((OFFSET(E1117,1-$O$3,0)):(OFFSET(E1117,2-($N$3+$O$3),0))),MIN((OFFSET(F1117,1-$O$3,0)):(OFFSET(F1117,2-($N$3+$O$3),0)))))))</f>
        <v/>
      </c>
      <c r="P1117" s="65" t="str">
        <f t="shared" ca="1" si="85"/>
        <v/>
      </c>
      <c r="Q1117" s="93" t="str">
        <f t="shared" ca="1" si="89"/>
        <v/>
      </c>
      <c r="R1117" s="90"/>
      <c r="S1117" s="65"/>
      <c r="T1117" s="65"/>
      <c r="U1117" s="145" t="str">
        <f ca="1">IFERROR(AVERAGE(OFFSET(G1117,1-U$3,0):G1117),"")</f>
        <v/>
      </c>
      <c r="V1117" s="85"/>
      <c r="W1117" s="93"/>
      <c r="X1117" s="146">
        <f t="shared" ca="1" si="86"/>
        <v>-1</v>
      </c>
      <c r="Y1117" s="92"/>
      <c r="Z1117" s="81"/>
      <c r="AA1117" s="65"/>
      <c r="AB1117" s="103"/>
      <c r="AC1117" s="103"/>
      <c r="AD1117" s="103"/>
      <c r="AE1117" s="65"/>
      <c r="AF1117" s="81"/>
      <c r="AG1117" s="65"/>
      <c r="AH1117" s="65"/>
      <c r="AI1117" s="81"/>
      <c r="AJ1117" s="65"/>
      <c r="AK1117" s="103"/>
      <c r="AL1117" s="103"/>
      <c r="AM1117" s="103"/>
      <c r="AN1117" s="65"/>
      <c r="AO1117" s="81"/>
      <c r="AP1117" s="65"/>
      <c r="AQ1117" s="64"/>
    </row>
    <row r="1118" spans="1:43" ht="18" customHeight="1">
      <c r="A1118" s="46"/>
      <c r="B1118" s="47"/>
      <c r="C1118" s="48"/>
      <c r="D1118" s="46"/>
      <c r="E1118" s="46"/>
      <c r="F1118" s="46"/>
      <c r="G1118" s="46"/>
      <c r="H1118" s="57" t="str">
        <f ca="1">IF(AND(COUNT(OFFSET(G1118,1-H$3,0):G1118)&lt;&gt;H$3),"",IF(AND(COUNT(OFFSET(G1118,1-H$3,0):G1118)=H$3,H1117=""),AVERAGE(OFFSET(G1118,1-H$3,0):G1118),IF(COUNT(H1117=1),H1117+2/(H$3+1)*(G1118-H1117))))</f>
        <v/>
      </c>
      <c r="I1118" s="57" t="str">
        <f ca="1">IF(AND(COUNT(OFFSET(G1118,1-I$3,0):G1118)&lt;&gt;I$3),"",IF(AND(COUNT(OFFSET(G1118,1-I$3,0):G1118)=I$3,I1117=""),AVERAGE(OFFSET(G1118,1-I$3,0):G1118),IF(COUNT(I1117=1),I1117+2/(I$3+1)*(G1118-I1117))))</f>
        <v/>
      </c>
      <c r="J1118" s="58" t="str">
        <f t="shared" ca="1" si="87"/>
        <v/>
      </c>
      <c r="K1118" s="58" t="str">
        <f ca="1">IF(AND(COUNT(OFFSET(J1118,1-K$3,0):J1118)&lt;&gt;K$3),"",IF(AND(COUNT(OFFSET(J1118,1-K$3,0):J1118)=K$3,K1117=""),AVERAGE(OFFSET(J1118,1-K$3,0):J1118),IF(COUNT(K1117=1),K1117+2/(K$3+1)*(J1118-K1117))))</f>
        <v/>
      </c>
      <c r="L1118" s="82" t="str">
        <f ca="1">IF(OR(ROW()&lt;$L$3+3,E1118=""),"",INT(AVERAGE(MAX(OFFSET(E1118,1-$L$3,0):E1118),MIN(OFFSET(F1118,1-$L$3,0):F1118))))</f>
        <v/>
      </c>
      <c r="M1118" s="82" t="str">
        <f ca="1">IF(OR(ROW()&lt;$M$3+3,E1118=""),"",INT(AVERAGE(MAX(OFFSET(E1118,1-$M$3,0):E1118),MIN(OFFSET(F1118,1-$M$3,0):F1118))))</f>
        <v/>
      </c>
      <c r="N1118" s="65" t="str">
        <f t="shared" ca="1" si="88"/>
        <v/>
      </c>
      <c r="O1118" s="102" t="str">
        <f ca="1">IF(ROW()&lt;$O$3+$N$3+3,"",IF(OFFSET(E1118,1-$N$3,0)="","",INT(AVERAGE(MAX((OFFSET(E1118,1-$O$3,0)):(OFFSET(E1118,2-($N$3+$O$3),0))),MIN((OFFSET(F1118,1-$O$3,0)):(OFFSET(F1118,2-($N$3+$O$3),0)))))))</f>
        <v/>
      </c>
      <c r="P1118" s="65" t="str">
        <f t="shared" ref="P1118:P1181" ca="1" si="90">IF(OFFSET(F1118,1-$P$3,0)="","",OFFSET(F1118,1-$P$3,0))</f>
        <v/>
      </c>
      <c r="Q1118" s="93" t="str">
        <f t="shared" ca="1" si="89"/>
        <v/>
      </c>
      <c r="R1118" s="90"/>
      <c r="S1118" s="65"/>
      <c r="T1118" s="65"/>
      <c r="U1118" s="145" t="str">
        <f ca="1">IFERROR(AVERAGE(OFFSET(G1118,1-U$3,0):G1118),"")</f>
        <v/>
      </c>
      <c r="V1118" s="85"/>
      <c r="W1118" s="93"/>
      <c r="X1118" s="146">
        <f t="shared" ref="X1118:X1181" ca="1" si="91">IF(I1117&gt;O1117,1,-1)</f>
        <v>-1</v>
      </c>
      <c r="Y1118" s="92"/>
      <c r="Z1118" s="81"/>
      <c r="AA1118" s="65"/>
      <c r="AB1118" s="103"/>
      <c r="AC1118" s="103"/>
      <c r="AD1118" s="103"/>
      <c r="AE1118" s="65"/>
      <c r="AF1118" s="81"/>
      <c r="AG1118" s="65"/>
      <c r="AH1118" s="65"/>
      <c r="AI1118" s="81"/>
      <c r="AJ1118" s="65"/>
      <c r="AK1118" s="103"/>
      <c r="AL1118" s="103"/>
      <c r="AM1118" s="103"/>
      <c r="AN1118" s="65"/>
      <c r="AO1118" s="81"/>
      <c r="AP1118" s="65"/>
      <c r="AQ1118" s="64"/>
    </row>
    <row r="1119" spans="1:43" ht="18" customHeight="1">
      <c r="A1119" s="46"/>
      <c r="B1119" s="47"/>
      <c r="C1119" s="48"/>
      <c r="D1119" s="46"/>
      <c r="E1119" s="46"/>
      <c r="F1119" s="46"/>
      <c r="G1119" s="46"/>
      <c r="H1119" s="57" t="str">
        <f ca="1">IF(AND(COUNT(OFFSET(G1119,1-H$3,0):G1119)&lt;&gt;H$3),"",IF(AND(COUNT(OFFSET(G1119,1-H$3,0):G1119)=H$3,H1118=""),AVERAGE(OFFSET(G1119,1-H$3,0):G1119),IF(COUNT(H1118=1),H1118+2/(H$3+1)*(G1119-H1118))))</f>
        <v/>
      </c>
      <c r="I1119" s="57" t="str">
        <f ca="1">IF(AND(COUNT(OFFSET(G1119,1-I$3,0):G1119)&lt;&gt;I$3),"",IF(AND(COUNT(OFFSET(G1119,1-I$3,0):G1119)=I$3,I1118=""),AVERAGE(OFFSET(G1119,1-I$3,0):G1119),IF(COUNT(I1118=1),I1118+2/(I$3+1)*(G1119-I1118))))</f>
        <v/>
      </c>
      <c r="J1119" s="58" t="str">
        <f t="shared" ca="1" si="87"/>
        <v/>
      </c>
      <c r="K1119" s="58" t="str">
        <f ca="1">IF(AND(COUNT(OFFSET(J1119,1-K$3,0):J1119)&lt;&gt;K$3),"",IF(AND(COUNT(OFFSET(J1119,1-K$3,0):J1119)=K$3,K1118=""),AVERAGE(OFFSET(J1119,1-K$3,0):J1119),IF(COUNT(K1118=1),K1118+2/(K$3+1)*(J1119-K1118))))</f>
        <v/>
      </c>
      <c r="L1119" s="82" t="str">
        <f ca="1">IF(OR(ROW()&lt;$L$3+3,E1119=""),"",INT(AVERAGE(MAX(OFFSET(E1119,1-$L$3,0):E1119),MIN(OFFSET(F1119,1-$L$3,0):F1119))))</f>
        <v/>
      </c>
      <c r="M1119" s="82" t="str">
        <f ca="1">IF(OR(ROW()&lt;$M$3+3,E1119=""),"",INT(AVERAGE(MAX(OFFSET(E1119,1-$M$3,0):E1119),MIN(OFFSET(F1119,1-$M$3,0):F1119))))</f>
        <v/>
      </c>
      <c r="N1119" s="65" t="str">
        <f t="shared" ca="1" si="88"/>
        <v/>
      </c>
      <c r="O1119" s="102" t="str">
        <f ca="1">IF(ROW()&lt;$O$3+$N$3+3,"",IF(OFFSET(E1119,1-$N$3,0)="","",INT(AVERAGE(MAX((OFFSET(E1119,1-$O$3,0)):(OFFSET(E1119,2-($N$3+$O$3),0))),MIN((OFFSET(F1119,1-$O$3,0)):(OFFSET(F1119,2-($N$3+$O$3),0)))))))</f>
        <v/>
      </c>
      <c r="P1119" s="65" t="str">
        <f t="shared" ca="1" si="90"/>
        <v/>
      </c>
      <c r="Q1119" s="93" t="str">
        <f t="shared" ca="1" si="89"/>
        <v/>
      </c>
      <c r="R1119" s="90"/>
      <c r="S1119" s="65"/>
      <c r="T1119" s="65"/>
      <c r="U1119" s="145" t="str">
        <f ca="1">IFERROR(AVERAGE(OFFSET(G1119,1-U$3,0):G1119),"")</f>
        <v/>
      </c>
      <c r="V1119" s="85"/>
      <c r="W1119" s="93"/>
      <c r="X1119" s="146">
        <f t="shared" ca="1" si="91"/>
        <v>-1</v>
      </c>
      <c r="Y1119" s="92"/>
      <c r="Z1119" s="81"/>
      <c r="AA1119" s="65"/>
      <c r="AB1119" s="103"/>
      <c r="AC1119" s="103"/>
      <c r="AD1119" s="103"/>
      <c r="AE1119" s="65"/>
      <c r="AF1119" s="81"/>
      <c r="AG1119" s="65"/>
      <c r="AH1119" s="65"/>
      <c r="AI1119" s="81"/>
      <c r="AJ1119" s="65"/>
      <c r="AK1119" s="103"/>
      <c r="AL1119" s="103"/>
      <c r="AM1119" s="103"/>
      <c r="AN1119" s="65"/>
      <c r="AO1119" s="81"/>
      <c r="AP1119" s="65"/>
      <c r="AQ1119" s="64"/>
    </row>
    <row r="1120" spans="1:43" ht="18" customHeight="1">
      <c r="A1120" s="46"/>
      <c r="B1120" s="47"/>
      <c r="C1120" s="48"/>
      <c r="D1120" s="46"/>
      <c r="E1120" s="46"/>
      <c r="F1120" s="46"/>
      <c r="G1120" s="46"/>
      <c r="H1120" s="57" t="str">
        <f ca="1">IF(AND(COUNT(OFFSET(G1120,1-H$3,0):G1120)&lt;&gt;H$3),"",IF(AND(COUNT(OFFSET(G1120,1-H$3,0):G1120)=H$3,H1119=""),AVERAGE(OFFSET(G1120,1-H$3,0):G1120),IF(COUNT(H1119=1),H1119+2/(H$3+1)*(G1120-H1119))))</f>
        <v/>
      </c>
      <c r="I1120" s="57" t="str">
        <f ca="1">IF(AND(COUNT(OFFSET(G1120,1-I$3,0):G1120)&lt;&gt;I$3),"",IF(AND(COUNT(OFFSET(G1120,1-I$3,0):G1120)=I$3,I1119=""),AVERAGE(OFFSET(G1120,1-I$3,0):G1120),IF(COUNT(I1119=1),I1119+2/(I$3+1)*(G1120-I1119))))</f>
        <v/>
      </c>
      <c r="J1120" s="58" t="str">
        <f t="shared" ca="1" si="87"/>
        <v/>
      </c>
      <c r="K1120" s="58" t="str">
        <f ca="1">IF(AND(COUNT(OFFSET(J1120,1-K$3,0):J1120)&lt;&gt;K$3),"",IF(AND(COUNT(OFFSET(J1120,1-K$3,0):J1120)=K$3,K1119=""),AVERAGE(OFFSET(J1120,1-K$3,0):J1120),IF(COUNT(K1119=1),K1119+2/(K$3+1)*(J1120-K1119))))</f>
        <v/>
      </c>
      <c r="L1120" s="82" t="str">
        <f ca="1">IF(OR(ROW()&lt;$L$3+3,E1120=""),"",INT(AVERAGE(MAX(OFFSET(E1120,1-$L$3,0):E1120),MIN(OFFSET(F1120,1-$L$3,0):F1120))))</f>
        <v/>
      </c>
      <c r="M1120" s="82" t="str">
        <f ca="1">IF(OR(ROW()&lt;$M$3+3,E1120=""),"",INT(AVERAGE(MAX(OFFSET(E1120,1-$M$3,0):E1120),MIN(OFFSET(F1120,1-$M$3,0):F1120))))</f>
        <v/>
      </c>
      <c r="N1120" s="65" t="str">
        <f t="shared" ca="1" si="88"/>
        <v/>
      </c>
      <c r="O1120" s="102" t="str">
        <f ca="1">IF(ROW()&lt;$O$3+$N$3+3,"",IF(OFFSET(E1120,1-$N$3,0)="","",INT(AVERAGE(MAX((OFFSET(E1120,1-$O$3,0)):(OFFSET(E1120,2-($N$3+$O$3),0))),MIN((OFFSET(F1120,1-$O$3,0)):(OFFSET(F1120,2-($N$3+$O$3),0)))))))</f>
        <v/>
      </c>
      <c r="P1120" s="65" t="str">
        <f t="shared" ca="1" si="90"/>
        <v/>
      </c>
      <c r="Q1120" s="93" t="str">
        <f t="shared" ca="1" si="89"/>
        <v/>
      </c>
      <c r="R1120" s="90"/>
      <c r="S1120" s="65"/>
      <c r="T1120" s="65"/>
      <c r="U1120" s="145" t="str">
        <f ca="1">IFERROR(AVERAGE(OFFSET(G1120,1-U$3,0):G1120),"")</f>
        <v/>
      </c>
      <c r="V1120" s="85"/>
      <c r="W1120" s="93"/>
      <c r="X1120" s="146">
        <f t="shared" ca="1" si="91"/>
        <v>-1</v>
      </c>
      <c r="Y1120" s="92"/>
      <c r="Z1120" s="81"/>
      <c r="AA1120" s="65"/>
      <c r="AB1120" s="103"/>
      <c r="AC1120" s="103"/>
      <c r="AD1120" s="103"/>
      <c r="AE1120" s="65"/>
      <c r="AF1120" s="81"/>
      <c r="AG1120" s="65"/>
      <c r="AH1120" s="65"/>
      <c r="AI1120" s="81"/>
      <c r="AJ1120" s="65"/>
      <c r="AK1120" s="103"/>
      <c r="AL1120" s="103"/>
      <c r="AM1120" s="103"/>
      <c r="AN1120" s="65"/>
      <c r="AO1120" s="81"/>
      <c r="AP1120" s="65"/>
      <c r="AQ1120" s="64"/>
    </row>
    <row r="1121" spans="1:43" ht="18" customHeight="1">
      <c r="A1121" s="46"/>
      <c r="B1121" s="47"/>
      <c r="C1121" s="48"/>
      <c r="D1121" s="46"/>
      <c r="E1121" s="46"/>
      <c r="F1121" s="46"/>
      <c r="G1121" s="46"/>
      <c r="H1121" s="57" t="str">
        <f ca="1">IF(AND(COUNT(OFFSET(G1121,1-H$3,0):G1121)&lt;&gt;H$3),"",IF(AND(COUNT(OFFSET(G1121,1-H$3,0):G1121)=H$3,H1120=""),AVERAGE(OFFSET(G1121,1-H$3,0):G1121),IF(COUNT(H1120=1),H1120+2/(H$3+1)*(G1121-H1120))))</f>
        <v/>
      </c>
      <c r="I1121" s="57" t="str">
        <f ca="1">IF(AND(COUNT(OFFSET(G1121,1-I$3,0):G1121)&lt;&gt;I$3),"",IF(AND(COUNT(OFFSET(G1121,1-I$3,0):G1121)=I$3,I1120=""),AVERAGE(OFFSET(G1121,1-I$3,0):G1121),IF(COUNT(I1120=1),I1120+2/(I$3+1)*(G1121-I1120))))</f>
        <v/>
      </c>
      <c r="J1121" s="58" t="str">
        <f t="shared" ca="1" si="87"/>
        <v/>
      </c>
      <c r="K1121" s="58" t="str">
        <f ca="1">IF(AND(COUNT(OFFSET(J1121,1-K$3,0):J1121)&lt;&gt;K$3),"",IF(AND(COUNT(OFFSET(J1121,1-K$3,0):J1121)=K$3,K1120=""),AVERAGE(OFFSET(J1121,1-K$3,0):J1121),IF(COUNT(K1120=1),K1120+2/(K$3+1)*(J1121-K1120))))</f>
        <v/>
      </c>
      <c r="L1121" s="82" t="str">
        <f ca="1">IF(OR(ROW()&lt;$L$3+3,E1121=""),"",INT(AVERAGE(MAX(OFFSET(E1121,1-$L$3,0):E1121),MIN(OFFSET(F1121,1-$L$3,0):F1121))))</f>
        <v/>
      </c>
      <c r="M1121" s="82" t="str">
        <f ca="1">IF(OR(ROW()&lt;$M$3+3,E1121=""),"",INT(AVERAGE(MAX(OFFSET(E1121,1-$M$3,0):E1121),MIN(OFFSET(F1121,1-$M$3,0):F1121))))</f>
        <v/>
      </c>
      <c r="N1121" s="65" t="str">
        <f t="shared" ca="1" si="88"/>
        <v/>
      </c>
      <c r="O1121" s="102" t="str">
        <f ca="1">IF(ROW()&lt;$O$3+$N$3+3,"",IF(OFFSET(E1121,1-$N$3,0)="","",INT(AVERAGE(MAX((OFFSET(E1121,1-$O$3,0)):(OFFSET(E1121,2-($N$3+$O$3),0))),MIN((OFFSET(F1121,1-$O$3,0)):(OFFSET(F1121,2-($N$3+$O$3),0)))))))</f>
        <v/>
      </c>
      <c r="P1121" s="65" t="str">
        <f t="shared" ca="1" si="90"/>
        <v/>
      </c>
      <c r="Q1121" s="93" t="str">
        <f t="shared" ca="1" si="89"/>
        <v/>
      </c>
      <c r="R1121" s="90"/>
      <c r="S1121" s="65"/>
      <c r="T1121" s="65"/>
      <c r="U1121" s="145" t="str">
        <f ca="1">IFERROR(AVERAGE(OFFSET(G1121,1-U$3,0):G1121),"")</f>
        <v/>
      </c>
      <c r="V1121" s="85"/>
      <c r="W1121" s="93"/>
      <c r="X1121" s="146">
        <f t="shared" ca="1" si="91"/>
        <v>-1</v>
      </c>
      <c r="Y1121" s="92"/>
      <c r="Z1121" s="81"/>
      <c r="AA1121" s="65"/>
      <c r="AB1121" s="103"/>
      <c r="AC1121" s="103"/>
      <c r="AD1121" s="103"/>
      <c r="AE1121" s="65"/>
      <c r="AF1121" s="81"/>
      <c r="AG1121" s="65"/>
      <c r="AH1121" s="65"/>
      <c r="AI1121" s="81"/>
      <c r="AJ1121" s="65"/>
      <c r="AK1121" s="103"/>
      <c r="AL1121" s="103"/>
      <c r="AM1121" s="103"/>
      <c r="AN1121" s="65"/>
      <c r="AO1121" s="81"/>
      <c r="AP1121" s="65"/>
      <c r="AQ1121" s="64"/>
    </row>
    <row r="1122" spans="1:43" ht="18" customHeight="1">
      <c r="A1122" s="46"/>
      <c r="B1122" s="47"/>
      <c r="C1122" s="48"/>
      <c r="D1122" s="46"/>
      <c r="E1122" s="46"/>
      <c r="F1122" s="46"/>
      <c r="G1122" s="46"/>
      <c r="H1122" s="57" t="str">
        <f ca="1">IF(AND(COUNT(OFFSET(G1122,1-H$3,0):G1122)&lt;&gt;H$3),"",IF(AND(COUNT(OFFSET(G1122,1-H$3,0):G1122)=H$3,H1121=""),AVERAGE(OFFSET(G1122,1-H$3,0):G1122),IF(COUNT(H1121=1),H1121+2/(H$3+1)*(G1122-H1121))))</f>
        <v/>
      </c>
      <c r="I1122" s="57" t="str">
        <f ca="1">IF(AND(COUNT(OFFSET(G1122,1-I$3,0):G1122)&lt;&gt;I$3),"",IF(AND(COUNT(OFFSET(G1122,1-I$3,0):G1122)=I$3,I1121=""),AVERAGE(OFFSET(G1122,1-I$3,0):G1122),IF(COUNT(I1121=1),I1121+2/(I$3+1)*(G1122-I1121))))</f>
        <v/>
      </c>
      <c r="J1122" s="58" t="str">
        <f t="shared" ca="1" si="87"/>
        <v/>
      </c>
      <c r="K1122" s="58" t="str">
        <f ca="1">IF(AND(COUNT(OFFSET(J1122,1-K$3,0):J1122)&lt;&gt;K$3),"",IF(AND(COUNT(OFFSET(J1122,1-K$3,0):J1122)=K$3,K1121=""),AVERAGE(OFFSET(J1122,1-K$3,0):J1122),IF(COUNT(K1121=1),K1121+2/(K$3+1)*(J1122-K1121))))</f>
        <v/>
      </c>
      <c r="L1122" s="82" t="str">
        <f ca="1">IF(OR(ROW()&lt;$L$3+3,E1122=""),"",INT(AVERAGE(MAX(OFFSET(E1122,1-$L$3,0):E1122),MIN(OFFSET(F1122,1-$L$3,0):F1122))))</f>
        <v/>
      </c>
      <c r="M1122" s="82" t="str">
        <f ca="1">IF(OR(ROW()&lt;$M$3+3,E1122=""),"",INT(AVERAGE(MAX(OFFSET(E1122,1-$M$3,0):E1122),MIN(OFFSET(F1122,1-$M$3,0):F1122))))</f>
        <v/>
      </c>
      <c r="N1122" s="65" t="str">
        <f t="shared" ca="1" si="88"/>
        <v/>
      </c>
      <c r="O1122" s="102" t="str">
        <f ca="1">IF(ROW()&lt;$O$3+$N$3+3,"",IF(OFFSET(E1122,1-$N$3,0)="","",INT(AVERAGE(MAX((OFFSET(E1122,1-$O$3,0)):(OFFSET(E1122,2-($N$3+$O$3),0))),MIN((OFFSET(F1122,1-$O$3,0)):(OFFSET(F1122,2-($N$3+$O$3),0)))))))</f>
        <v/>
      </c>
      <c r="P1122" s="65" t="str">
        <f t="shared" ca="1" si="90"/>
        <v/>
      </c>
      <c r="Q1122" s="93" t="str">
        <f t="shared" ca="1" si="89"/>
        <v/>
      </c>
      <c r="R1122" s="90"/>
      <c r="S1122" s="65"/>
      <c r="T1122" s="65"/>
      <c r="U1122" s="145" t="str">
        <f ca="1">IFERROR(AVERAGE(OFFSET(G1122,1-U$3,0):G1122),"")</f>
        <v/>
      </c>
      <c r="V1122" s="85"/>
      <c r="W1122" s="93"/>
      <c r="X1122" s="146">
        <f t="shared" ca="1" si="91"/>
        <v>-1</v>
      </c>
      <c r="Y1122" s="92"/>
      <c r="Z1122" s="81"/>
      <c r="AA1122" s="65"/>
      <c r="AB1122" s="103"/>
      <c r="AC1122" s="103"/>
      <c r="AD1122" s="103"/>
      <c r="AE1122" s="65"/>
      <c r="AF1122" s="81"/>
      <c r="AG1122" s="65"/>
      <c r="AH1122" s="65"/>
      <c r="AI1122" s="81"/>
      <c r="AJ1122" s="65"/>
      <c r="AK1122" s="103"/>
      <c r="AL1122" s="103"/>
      <c r="AM1122" s="103"/>
      <c r="AN1122" s="65"/>
      <c r="AO1122" s="81"/>
      <c r="AP1122" s="65"/>
      <c r="AQ1122" s="64"/>
    </row>
    <row r="1123" spans="1:43" ht="18" customHeight="1">
      <c r="A1123" s="46"/>
      <c r="B1123" s="47"/>
      <c r="C1123" s="48"/>
      <c r="D1123" s="46"/>
      <c r="E1123" s="46"/>
      <c r="F1123" s="46"/>
      <c r="G1123" s="46"/>
      <c r="H1123" s="57" t="str">
        <f ca="1">IF(AND(COUNT(OFFSET(G1123,1-H$3,0):G1123)&lt;&gt;H$3),"",IF(AND(COUNT(OFFSET(G1123,1-H$3,0):G1123)=H$3,H1122=""),AVERAGE(OFFSET(G1123,1-H$3,0):G1123),IF(COUNT(H1122=1),H1122+2/(H$3+1)*(G1123-H1122))))</f>
        <v/>
      </c>
      <c r="I1123" s="57" t="str">
        <f ca="1">IF(AND(COUNT(OFFSET(G1123,1-I$3,0):G1123)&lt;&gt;I$3),"",IF(AND(COUNT(OFFSET(G1123,1-I$3,0):G1123)=I$3,I1122=""),AVERAGE(OFFSET(G1123,1-I$3,0):G1123),IF(COUNT(I1122=1),I1122+2/(I$3+1)*(G1123-I1122))))</f>
        <v/>
      </c>
      <c r="J1123" s="58" t="str">
        <f t="shared" ca="1" si="87"/>
        <v/>
      </c>
      <c r="K1123" s="58" t="str">
        <f ca="1">IF(AND(COUNT(OFFSET(J1123,1-K$3,0):J1123)&lt;&gt;K$3),"",IF(AND(COUNT(OFFSET(J1123,1-K$3,0):J1123)=K$3,K1122=""),AVERAGE(OFFSET(J1123,1-K$3,0):J1123),IF(COUNT(K1122=1),K1122+2/(K$3+1)*(J1123-K1122))))</f>
        <v/>
      </c>
      <c r="L1123" s="82" t="str">
        <f ca="1">IF(OR(ROW()&lt;$L$3+3,E1123=""),"",INT(AVERAGE(MAX(OFFSET(E1123,1-$L$3,0):E1123),MIN(OFFSET(F1123,1-$L$3,0):F1123))))</f>
        <v/>
      </c>
      <c r="M1123" s="82" t="str">
        <f ca="1">IF(OR(ROW()&lt;$M$3+3,E1123=""),"",INT(AVERAGE(MAX(OFFSET(E1123,1-$M$3,0):E1123),MIN(OFFSET(F1123,1-$M$3,0):F1123))))</f>
        <v/>
      </c>
      <c r="N1123" s="65" t="str">
        <f t="shared" ca="1" si="88"/>
        <v/>
      </c>
      <c r="O1123" s="102" t="str">
        <f ca="1">IF(ROW()&lt;$O$3+$N$3+3,"",IF(OFFSET(E1123,1-$N$3,0)="","",INT(AVERAGE(MAX((OFFSET(E1123,1-$O$3,0)):(OFFSET(E1123,2-($N$3+$O$3),0))),MIN((OFFSET(F1123,1-$O$3,0)):(OFFSET(F1123,2-($N$3+$O$3),0)))))))</f>
        <v/>
      </c>
      <c r="P1123" s="65" t="str">
        <f t="shared" ca="1" si="90"/>
        <v/>
      </c>
      <c r="Q1123" s="93" t="str">
        <f t="shared" ca="1" si="89"/>
        <v/>
      </c>
      <c r="R1123" s="90"/>
      <c r="S1123" s="65"/>
      <c r="T1123" s="65"/>
      <c r="U1123" s="145" t="str">
        <f ca="1">IFERROR(AVERAGE(OFFSET(G1123,1-U$3,0):G1123),"")</f>
        <v/>
      </c>
      <c r="V1123" s="85"/>
      <c r="W1123" s="93"/>
      <c r="X1123" s="146">
        <f t="shared" ca="1" si="91"/>
        <v>-1</v>
      </c>
      <c r="Y1123" s="92"/>
      <c r="Z1123" s="81"/>
      <c r="AA1123" s="65"/>
      <c r="AB1123" s="103"/>
      <c r="AC1123" s="103"/>
      <c r="AD1123" s="103"/>
      <c r="AE1123" s="65"/>
      <c r="AF1123" s="81"/>
      <c r="AG1123" s="65"/>
      <c r="AH1123" s="65"/>
      <c r="AI1123" s="81"/>
      <c r="AJ1123" s="65"/>
      <c r="AK1123" s="103"/>
      <c r="AL1123" s="103"/>
      <c r="AM1123" s="103"/>
      <c r="AN1123" s="65"/>
      <c r="AO1123" s="81"/>
      <c r="AP1123" s="65"/>
      <c r="AQ1123" s="64"/>
    </row>
    <row r="1124" spans="1:43" ht="18" customHeight="1">
      <c r="A1124" s="46"/>
      <c r="B1124" s="47"/>
      <c r="C1124" s="48"/>
      <c r="D1124" s="46"/>
      <c r="E1124" s="46"/>
      <c r="F1124" s="46"/>
      <c r="G1124" s="46"/>
      <c r="H1124" s="57" t="str">
        <f ca="1">IF(AND(COUNT(OFFSET(G1124,1-H$3,0):G1124)&lt;&gt;H$3),"",IF(AND(COUNT(OFFSET(G1124,1-H$3,0):G1124)=H$3,H1123=""),AVERAGE(OFFSET(G1124,1-H$3,0):G1124),IF(COUNT(H1123=1),H1123+2/(H$3+1)*(G1124-H1123))))</f>
        <v/>
      </c>
      <c r="I1124" s="57" t="str">
        <f ca="1">IF(AND(COUNT(OFFSET(G1124,1-I$3,0):G1124)&lt;&gt;I$3),"",IF(AND(COUNT(OFFSET(G1124,1-I$3,0):G1124)=I$3,I1123=""),AVERAGE(OFFSET(G1124,1-I$3,0):G1124),IF(COUNT(I1123=1),I1123+2/(I$3+1)*(G1124-I1123))))</f>
        <v/>
      </c>
      <c r="J1124" s="58" t="str">
        <f t="shared" ca="1" si="87"/>
        <v/>
      </c>
      <c r="K1124" s="58" t="str">
        <f ca="1">IF(AND(COUNT(OFFSET(J1124,1-K$3,0):J1124)&lt;&gt;K$3),"",IF(AND(COUNT(OFFSET(J1124,1-K$3,0):J1124)=K$3,K1123=""),AVERAGE(OFFSET(J1124,1-K$3,0):J1124),IF(COUNT(K1123=1),K1123+2/(K$3+1)*(J1124-K1123))))</f>
        <v/>
      </c>
      <c r="L1124" s="82" t="str">
        <f ca="1">IF(OR(ROW()&lt;$L$3+3,E1124=""),"",INT(AVERAGE(MAX(OFFSET(E1124,1-$L$3,0):E1124),MIN(OFFSET(F1124,1-$L$3,0):F1124))))</f>
        <v/>
      </c>
      <c r="M1124" s="82" t="str">
        <f ca="1">IF(OR(ROW()&lt;$M$3+3,E1124=""),"",INT(AVERAGE(MAX(OFFSET(E1124,1-$M$3,0):E1124),MIN(OFFSET(F1124,1-$M$3,0):F1124))))</f>
        <v/>
      </c>
      <c r="N1124" s="65" t="str">
        <f t="shared" ca="1" si="88"/>
        <v/>
      </c>
      <c r="O1124" s="102" t="str">
        <f ca="1">IF(ROW()&lt;$O$3+$N$3+3,"",IF(OFFSET(E1124,1-$N$3,0)="","",INT(AVERAGE(MAX((OFFSET(E1124,1-$O$3,0)):(OFFSET(E1124,2-($N$3+$O$3),0))),MIN((OFFSET(F1124,1-$O$3,0)):(OFFSET(F1124,2-($N$3+$O$3),0)))))))</f>
        <v/>
      </c>
      <c r="P1124" s="65" t="str">
        <f t="shared" ca="1" si="90"/>
        <v/>
      </c>
      <c r="Q1124" s="93" t="str">
        <f t="shared" ca="1" si="89"/>
        <v/>
      </c>
      <c r="R1124" s="90"/>
      <c r="S1124" s="65"/>
      <c r="T1124" s="65"/>
      <c r="U1124" s="145" t="str">
        <f ca="1">IFERROR(AVERAGE(OFFSET(G1124,1-U$3,0):G1124),"")</f>
        <v/>
      </c>
      <c r="V1124" s="85"/>
      <c r="W1124" s="93"/>
      <c r="X1124" s="146">
        <f t="shared" ca="1" si="91"/>
        <v>-1</v>
      </c>
      <c r="Y1124" s="92"/>
      <c r="Z1124" s="81"/>
      <c r="AA1124" s="65"/>
      <c r="AB1124" s="103"/>
      <c r="AC1124" s="103"/>
      <c r="AD1124" s="103"/>
      <c r="AE1124" s="65"/>
      <c r="AF1124" s="81"/>
      <c r="AG1124" s="65"/>
      <c r="AH1124" s="65"/>
      <c r="AI1124" s="81"/>
      <c r="AJ1124" s="65"/>
      <c r="AK1124" s="103"/>
      <c r="AL1124" s="103"/>
      <c r="AM1124" s="103"/>
      <c r="AN1124" s="65"/>
      <c r="AO1124" s="81"/>
      <c r="AP1124" s="65"/>
      <c r="AQ1124" s="64"/>
    </row>
    <row r="1125" spans="1:43" ht="18" customHeight="1">
      <c r="A1125" s="46"/>
      <c r="B1125" s="47"/>
      <c r="C1125" s="48"/>
      <c r="D1125" s="46"/>
      <c r="E1125" s="46"/>
      <c r="F1125" s="46"/>
      <c r="G1125" s="46"/>
      <c r="H1125" s="57" t="str">
        <f ca="1">IF(AND(COUNT(OFFSET(G1125,1-H$3,0):G1125)&lt;&gt;H$3),"",IF(AND(COUNT(OFFSET(G1125,1-H$3,0):G1125)=H$3,H1124=""),AVERAGE(OFFSET(G1125,1-H$3,0):G1125),IF(COUNT(H1124=1),H1124+2/(H$3+1)*(G1125-H1124))))</f>
        <v/>
      </c>
      <c r="I1125" s="57" t="str">
        <f ca="1">IF(AND(COUNT(OFFSET(G1125,1-I$3,0):G1125)&lt;&gt;I$3),"",IF(AND(COUNT(OFFSET(G1125,1-I$3,0):G1125)=I$3,I1124=""),AVERAGE(OFFSET(G1125,1-I$3,0):G1125),IF(COUNT(I1124=1),I1124+2/(I$3+1)*(G1125-I1124))))</f>
        <v/>
      </c>
      <c r="J1125" s="58" t="str">
        <f t="shared" ca="1" si="87"/>
        <v/>
      </c>
      <c r="K1125" s="58" t="str">
        <f ca="1">IF(AND(COUNT(OFFSET(J1125,1-K$3,0):J1125)&lt;&gt;K$3),"",IF(AND(COUNT(OFFSET(J1125,1-K$3,0):J1125)=K$3,K1124=""),AVERAGE(OFFSET(J1125,1-K$3,0):J1125),IF(COUNT(K1124=1),K1124+2/(K$3+1)*(J1125-K1124))))</f>
        <v/>
      </c>
      <c r="L1125" s="82" t="str">
        <f ca="1">IF(OR(ROW()&lt;$L$3+3,E1125=""),"",INT(AVERAGE(MAX(OFFSET(E1125,1-$L$3,0):E1125),MIN(OFFSET(F1125,1-$L$3,0):F1125))))</f>
        <v/>
      </c>
      <c r="M1125" s="82" t="str">
        <f ca="1">IF(OR(ROW()&lt;$M$3+3,E1125=""),"",INT(AVERAGE(MAX(OFFSET(E1125,1-$M$3,0):E1125),MIN(OFFSET(F1125,1-$M$3,0):F1125))))</f>
        <v/>
      </c>
      <c r="N1125" s="65" t="str">
        <f t="shared" ca="1" si="88"/>
        <v/>
      </c>
      <c r="O1125" s="102" t="str">
        <f ca="1">IF(ROW()&lt;$O$3+$N$3+3,"",IF(OFFSET(E1125,1-$N$3,0)="","",INT(AVERAGE(MAX((OFFSET(E1125,1-$O$3,0)):(OFFSET(E1125,2-($N$3+$O$3),0))),MIN((OFFSET(F1125,1-$O$3,0)):(OFFSET(F1125,2-($N$3+$O$3),0)))))))</f>
        <v/>
      </c>
      <c r="P1125" s="65" t="str">
        <f t="shared" ca="1" si="90"/>
        <v/>
      </c>
      <c r="Q1125" s="93" t="str">
        <f t="shared" ca="1" si="89"/>
        <v/>
      </c>
      <c r="R1125" s="90"/>
      <c r="S1125" s="65"/>
      <c r="T1125" s="65"/>
      <c r="U1125" s="145" t="str">
        <f ca="1">IFERROR(AVERAGE(OFFSET(G1125,1-U$3,0):G1125),"")</f>
        <v/>
      </c>
      <c r="V1125" s="85"/>
      <c r="W1125" s="93"/>
      <c r="X1125" s="146">
        <f t="shared" ca="1" si="91"/>
        <v>-1</v>
      </c>
      <c r="Y1125" s="92"/>
      <c r="Z1125" s="81"/>
      <c r="AA1125" s="65"/>
      <c r="AB1125" s="103"/>
      <c r="AC1125" s="103"/>
      <c r="AD1125" s="103"/>
      <c r="AE1125" s="65"/>
      <c r="AF1125" s="81"/>
      <c r="AG1125" s="65"/>
      <c r="AH1125" s="65"/>
      <c r="AI1125" s="81"/>
      <c r="AJ1125" s="65"/>
      <c r="AK1125" s="103"/>
      <c r="AL1125" s="103"/>
      <c r="AM1125" s="103"/>
      <c r="AN1125" s="65"/>
      <c r="AO1125" s="81"/>
      <c r="AP1125" s="65"/>
      <c r="AQ1125" s="64"/>
    </row>
    <row r="1126" spans="1:43" ht="18" customHeight="1">
      <c r="A1126" s="46"/>
      <c r="B1126" s="47"/>
      <c r="C1126" s="48"/>
      <c r="D1126" s="46"/>
      <c r="E1126" s="46"/>
      <c r="F1126" s="46"/>
      <c r="G1126" s="46"/>
      <c r="H1126" s="57" t="str">
        <f ca="1">IF(AND(COUNT(OFFSET(G1126,1-H$3,0):G1126)&lt;&gt;H$3),"",IF(AND(COUNT(OFFSET(G1126,1-H$3,0):G1126)=H$3,H1125=""),AVERAGE(OFFSET(G1126,1-H$3,0):G1126),IF(COUNT(H1125=1),H1125+2/(H$3+1)*(G1126-H1125))))</f>
        <v/>
      </c>
      <c r="I1126" s="57" t="str">
        <f ca="1">IF(AND(COUNT(OFFSET(G1126,1-I$3,0):G1126)&lt;&gt;I$3),"",IF(AND(COUNT(OFFSET(G1126,1-I$3,0):G1126)=I$3,I1125=""),AVERAGE(OFFSET(G1126,1-I$3,0):G1126),IF(COUNT(I1125=1),I1125+2/(I$3+1)*(G1126-I1125))))</f>
        <v/>
      </c>
      <c r="J1126" s="58" t="str">
        <f t="shared" ca="1" si="87"/>
        <v/>
      </c>
      <c r="K1126" s="58" t="str">
        <f ca="1">IF(AND(COUNT(OFFSET(J1126,1-K$3,0):J1126)&lt;&gt;K$3),"",IF(AND(COUNT(OFFSET(J1126,1-K$3,0):J1126)=K$3,K1125=""),AVERAGE(OFFSET(J1126,1-K$3,0):J1126),IF(COUNT(K1125=1),K1125+2/(K$3+1)*(J1126-K1125))))</f>
        <v/>
      </c>
      <c r="L1126" s="82" t="str">
        <f ca="1">IF(OR(ROW()&lt;$L$3+3,E1126=""),"",INT(AVERAGE(MAX(OFFSET(E1126,1-$L$3,0):E1126),MIN(OFFSET(F1126,1-$L$3,0):F1126))))</f>
        <v/>
      </c>
      <c r="M1126" s="82" t="str">
        <f ca="1">IF(OR(ROW()&lt;$M$3+3,E1126=""),"",INT(AVERAGE(MAX(OFFSET(E1126,1-$M$3,0):E1126),MIN(OFFSET(F1126,1-$M$3,0):F1126))))</f>
        <v/>
      </c>
      <c r="N1126" s="65" t="str">
        <f t="shared" ca="1" si="88"/>
        <v/>
      </c>
      <c r="O1126" s="102" t="str">
        <f ca="1">IF(ROW()&lt;$O$3+$N$3+3,"",IF(OFFSET(E1126,1-$N$3,0)="","",INT(AVERAGE(MAX((OFFSET(E1126,1-$O$3,0)):(OFFSET(E1126,2-($N$3+$O$3),0))),MIN((OFFSET(F1126,1-$O$3,0)):(OFFSET(F1126,2-($N$3+$O$3),0)))))))</f>
        <v/>
      </c>
      <c r="P1126" s="65" t="str">
        <f t="shared" ca="1" si="90"/>
        <v/>
      </c>
      <c r="Q1126" s="93" t="str">
        <f t="shared" ca="1" si="89"/>
        <v/>
      </c>
      <c r="R1126" s="90"/>
      <c r="S1126" s="65"/>
      <c r="T1126" s="65"/>
      <c r="U1126" s="145" t="str">
        <f ca="1">IFERROR(AVERAGE(OFFSET(G1126,1-U$3,0):G1126),"")</f>
        <v/>
      </c>
      <c r="V1126" s="85"/>
      <c r="W1126" s="93"/>
      <c r="X1126" s="146">
        <f t="shared" ca="1" si="91"/>
        <v>-1</v>
      </c>
      <c r="Y1126" s="92"/>
      <c r="Z1126" s="81"/>
      <c r="AA1126" s="65"/>
      <c r="AB1126" s="103"/>
      <c r="AC1126" s="103"/>
      <c r="AD1126" s="103"/>
      <c r="AE1126" s="65"/>
      <c r="AF1126" s="81"/>
      <c r="AG1126" s="65"/>
      <c r="AH1126" s="65"/>
      <c r="AI1126" s="81"/>
      <c r="AJ1126" s="65"/>
      <c r="AK1126" s="103"/>
      <c r="AL1126" s="103"/>
      <c r="AM1126" s="103"/>
      <c r="AN1126" s="65"/>
      <c r="AO1126" s="81"/>
      <c r="AP1126" s="65"/>
      <c r="AQ1126" s="64"/>
    </row>
    <row r="1127" spans="1:43" ht="18" customHeight="1">
      <c r="A1127" s="46"/>
      <c r="B1127" s="47"/>
      <c r="C1127" s="48"/>
      <c r="D1127" s="46"/>
      <c r="E1127" s="46"/>
      <c r="F1127" s="46"/>
      <c r="G1127" s="46"/>
      <c r="H1127" s="57" t="str">
        <f ca="1">IF(AND(COUNT(OFFSET(G1127,1-H$3,0):G1127)&lt;&gt;H$3),"",IF(AND(COUNT(OFFSET(G1127,1-H$3,0):G1127)=H$3,H1126=""),AVERAGE(OFFSET(G1127,1-H$3,0):G1127),IF(COUNT(H1126=1),H1126+2/(H$3+1)*(G1127-H1126))))</f>
        <v/>
      </c>
      <c r="I1127" s="57" t="str">
        <f ca="1">IF(AND(COUNT(OFFSET(G1127,1-I$3,0):G1127)&lt;&gt;I$3),"",IF(AND(COUNT(OFFSET(G1127,1-I$3,0):G1127)=I$3,I1126=""),AVERAGE(OFFSET(G1127,1-I$3,0):G1127),IF(COUNT(I1126=1),I1126+2/(I$3+1)*(G1127-I1126))))</f>
        <v/>
      </c>
      <c r="J1127" s="58" t="str">
        <f t="shared" ca="1" si="87"/>
        <v/>
      </c>
      <c r="K1127" s="58" t="str">
        <f ca="1">IF(AND(COUNT(OFFSET(J1127,1-K$3,0):J1127)&lt;&gt;K$3),"",IF(AND(COUNT(OFFSET(J1127,1-K$3,0):J1127)=K$3,K1126=""),AVERAGE(OFFSET(J1127,1-K$3,0):J1127),IF(COUNT(K1126=1),K1126+2/(K$3+1)*(J1127-K1126))))</f>
        <v/>
      </c>
      <c r="L1127" s="82" t="str">
        <f ca="1">IF(OR(ROW()&lt;$L$3+3,E1127=""),"",INT(AVERAGE(MAX(OFFSET(E1127,1-$L$3,0):E1127),MIN(OFFSET(F1127,1-$L$3,0):F1127))))</f>
        <v/>
      </c>
      <c r="M1127" s="82" t="str">
        <f ca="1">IF(OR(ROW()&lt;$M$3+3,E1127=""),"",INT(AVERAGE(MAX(OFFSET(E1127,1-$M$3,0):E1127),MIN(OFFSET(F1127,1-$M$3,0):F1127))))</f>
        <v/>
      </c>
      <c r="N1127" s="65" t="str">
        <f t="shared" ca="1" si="88"/>
        <v/>
      </c>
      <c r="O1127" s="102" t="str">
        <f ca="1">IF(ROW()&lt;$O$3+$N$3+3,"",IF(OFFSET(E1127,1-$N$3,0)="","",INT(AVERAGE(MAX((OFFSET(E1127,1-$O$3,0)):(OFFSET(E1127,2-($N$3+$O$3),0))),MIN((OFFSET(F1127,1-$O$3,0)):(OFFSET(F1127,2-($N$3+$O$3),0)))))))</f>
        <v/>
      </c>
      <c r="P1127" s="65" t="str">
        <f t="shared" ca="1" si="90"/>
        <v/>
      </c>
      <c r="Q1127" s="93" t="str">
        <f t="shared" ca="1" si="89"/>
        <v/>
      </c>
      <c r="R1127" s="90"/>
      <c r="S1127" s="65"/>
      <c r="T1127" s="65"/>
      <c r="U1127" s="145" t="str">
        <f ca="1">IFERROR(AVERAGE(OFFSET(G1127,1-U$3,0):G1127),"")</f>
        <v/>
      </c>
      <c r="V1127" s="85"/>
      <c r="W1127" s="93"/>
      <c r="X1127" s="146">
        <f t="shared" ca="1" si="91"/>
        <v>-1</v>
      </c>
      <c r="Y1127" s="92"/>
      <c r="Z1127" s="81"/>
      <c r="AA1127" s="65"/>
      <c r="AB1127" s="103"/>
      <c r="AC1127" s="103"/>
      <c r="AD1127" s="103"/>
      <c r="AE1127" s="65"/>
      <c r="AF1127" s="81"/>
      <c r="AG1127" s="65"/>
      <c r="AH1127" s="65"/>
      <c r="AI1127" s="81"/>
      <c r="AJ1127" s="65"/>
      <c r="AK1127" s="103"/>
      <c r="AL1127" s="103"/>
      <c r="AM1127" s="103"/>
      <c r="AN1127" s="65"/>
      <c r="AO1127" s="81"/>
      <c r="AP1127" s="65"/>
      <c r="AQ1127" s="64"/>
    </row>
    <row r="1128" spans="1:43" ht="18" customHeight="1">
      <c r="A1128" s="46"/>
      <c r="B1128" s="47"/>
      <c r="C1128" s="48"/>
      <c r="D1128" s="46"/>
      <c r="E1128" s="46"/>
      <c r="F1128" s="46"/>
      <c r="G1128" s="46"/>
      <c r="H1128" s="57" t="str">
        <f ca="1">IF(AND(COUNT(OFFSET(G1128,1-H$3,0):G1128)&lt;&gt;H$3),"",IF(AND(COUNT(OFFSET(G1128,1-H$3,0):G1128)=H$3,H1127=""),AVERAGE(OFFSET(G1128,1-H$3,0):G1128),IF(COUNT(H1127=1),H1127+2/(H$3+1)*(G1128-H1127))))</f>
        <v/>
      </c>
      <c r="I1128" s="57" t="str">
        <f ca="1">IF(AND(COUNT(OFFSET(G1128,1-I$3,0):G1128)&lt;&gt;I$3),"",IF(AND(COUNT(OFFSET(G1128,1-I$3,0):G1128)=I$3,I1127=""),AVERAGE(OFFSET(G1128,1-I$3,0):G1128),IF(COUNT(I1127=1),I1127+2/(I$3+1)*(G1128-I1127))))</f>
        <v/>
      </c>
      <c r="J1128" s="58" t="str">
        <f t="shared" ca="1" si="87"/>
        <v/>
      </c>
      <c r="K1128" s="58" t="str">
        <f ca="1">IF(AND(COUNT(OFFSET(J1128,1-K$3,0):J1128)&lt;&gt;K$3),"",IF(AND(COUNT(OFFSET(J1128,1-K$3,0):J1128)=K$3,K1127=""),AVERAGE(OFFSET(J1128,1-K$3,0):J1128),IF(COUNT(K1127=1),K1127+2/(K$3+1)*(J1128-K1127))))</f>
        <v/>
      </c>
      <c r="L1128" s="82" t="str">
        <f ca="1">IF(OR(ROW()&lt;$L$3+3,E1128=""),"",INT(AVERAGE(MAX(OFFSET(E1128,1-$L$3,0):E1128),MIN(OFFSET(F1128,1-$L$3,0):F1128))))</f>
        <v/>
      </c>
      <c r="M1128" s="82" t="str">
        <f ca="1">IF(OR(ROW()&lt;$M$3+3,E1128=""),"",INT(AVERAGE(MAX(OFFSET(E1128,1-$M$3,0):E1128),MIN(OFFSET(F1128,1-$M$3,0):F1128))))</f>
        <v/>
      </c>
      <c r="N1128" s="65" t="str">
        <f t="shared" ca="1" si="88"/>
        <v/>
      </c>
      <c r="O1128" s="102" t="str">
        <f ca="1">IF(ROW()&lt;$O$3+$N$3+3,"",IF(OFFSET(E1128,1-$N$3,0)="","",INT(AVERAGE(MAX((OFFSET(E1128,1-$O$3,0)):(OFFSET(E1128,2-($N$3+$O$3),0))),MIN((OFFSET(F1128,1-$O$3,0)):(OFFSET(F1128,2-($N$3+$O$3),0)))))))</f>
        <v/>
      </c>
      <c r="P1128" s="65" t="str">
        <f t="shared" ca="1" si="90"/>
        <v/>
      </c>
      <c r="Q1128" s="93" t="str">
        <f t="shared" ca="1" si="89"/>
        <v/>
      </c>
      <c r="R1128" s="90"/>
      <c r="S1128" s="65"/>
      <c r="T1128" s="65"/>
      <c r="U1128" s="145" t="str">
        <f ca="1">IFERROR(AVERAGE(OFFSET(G1128,1-U$3,0):G1128),"")</f>
        <v/>
      </c>
      <c r="V1128" s="85"/>
      <c r="W1128" s="93"/>
      <c r="X1128" s="146">
        <f t="shared" ca="1" si="91"/>
        <v>-1</v>
      </c>
      <c r="Y1128" s="92"/>
      <c r="Z1128" s="81"/>
      <c r="AA1128" s="65"/>
      <c r="AB1128" s="103"/>
      <c r="AC1128" s="103"/>
      <c r="AD1128" s="103"/>
      <c r="AE1128" s="65"/>
      <c r="AF1128" s="81"/>
      <c r="AG1128" s="65"/>
      <c r="AH1128" s="65"/>
      <c r="AI1128" s="81"/>
      <c r="AJ1128" s="65"/>
      <c r="AK1128" s="103"/>
      <c r="AL1128" s="103"/>
      <c r="AM1128" s="103"/>
      <c r="AN1128" s="65"/>
      <c r="AO1128" s="81"/>
      <c r="AP1128" s="65"/>
      <c r="AQ1128" s="64"/>
    </row>
    <row r="1129" spans="1:43" ht="18" customHeight="1">
      <c r="A1129" s="46"/>
      <c r="B1129" s="47"/>
      <c r="C1129" s="48"/>
      <c r="D1129" s="46"/>
      <c r="E1129" s="46"/>
      <c r="F1129" s="46"/>
      <c r="G1129" s="46"/>
      <c r="H1129" s="57" t="str">
        <f ca="1">IF(AND(COUNT(OFFSET(G1129,1-H$3,0):G1129)&lt;&gt;H$3),"",IF(AND(COUNT(OFFSET(G1129,1-H$3,0):G1129)=H$3,H1128=""),AVERAGE(OFFSET(G1129,1-H$3,0):G1129),IF(COUNT(H1128=1),H1128+2/(H$3+1)*(G1129-H1128))))</f>
        <v/>
      </c>
      <c r="I1129" s="57" t="str">
        <f ca="1">IF(AND(COUNT(OFFSET(G1129,1-I$3,0):G1129)&lt;&gt;I$3),"",IF(AND(COUNT(OFFSET(G1129,1-I$3,0):G1129)=I$3,I1128=""),AVERAGE(OFFSET(G1129,1-I$3,0):G1129),IF(COUNT(I1128=1),I1128+2/(I$3+1)*(G1129-I1128))))</f>
        <v/>
      </c>
      <c r="J1129" s="58" t="str">
        <f t="shared" ca="1" si="87"/>
        <v/>
      </c>
      <c r="K1129" s="58" t="str">
        <f ca="1">IF(AND(COUNT(OFFSET(J1129,1-K$3,0):J1129)&lt;&gt;K$3),"",IF(AND(COUNT(OFFSET(J1129,1-K$3,0):J1129)=K$3,K1128=""),AVERAGE(OFFSET(J1129,1-K$3,0):J1129),IF(COUNT(K1128=1),K1128+2/(K$3+1)*(J1129-K1128))))</f>
        <v/>
      </c>
      <c r="L1129" s="82" t="str">
        <f ca="1">IF(OR(ROW()&lt;$L$3+3,E1129=""),"",INT(AVERAGE(MAX(OFFSET(E1129,1-$L$3,0):E1129),MIN(OFFSET(F1129,1-$L$3,0):F1129))))</f>
        <v/>
      </c>
      <c r="M1129" s="82" t="str">
        <f ca="1">IF(OR(ROW()&lt;$M$3+3,E1129=""),"",INT(AVERAGE(MAX(OFFSET(E1129,1-$M$3,0):E1129),MIN(OFFSET(F1129,1-$M$3,0):F1129))))</f>
        <v/>
      </c>
      <c r="N1129" s="65" t="str">
        <f t="shared" ca="1" si="88"/>
        <v/>
      </c>
      <c r="O1129" s="102" t="str">
        <f ca="1">IF(ROW()&lt;$O$3+$N$3+3,"",IF(OFFSET(E1129,1-$N$3,0)="","",INT(AVERAGE(MAX((OFFSET(E1129,1-$O$3,0)):(OFFSET(E1129,2-($N$3+$O$3),0))),MIN((OFFSET(F1129,1-$O$3,0)):(OFFSET(F1129,2-($N$3+$O$3),0)))))))</f>
        <v/>
      </c>
      <c r="P1129" s="65" t="str">
        <f t="shared" ca="1" si="90"/>
        <v/>
      </c>
      <c r="Q1129" s="93" t="str">
        <f t="shared" ca="1" si="89"/>
        <v/>
      </c>
      <c r="R1129" s="90"/>
      <c r="S1129" s="65"/>
      <c r="T1129" s="65"/>
      <c r="U1129" s="145" t="str">
        <f ca="1">IFERROR(AVERAGE(OFFSET(G1129,1-U$3,0):G1129),"")</f>
        <v/>
      </c>
      <c r="V1129" s="85"/>
      <c r="W1129" s="93"/>
      <c r="X1129" s="146">
        <f t="shared" ca="1" si="91"/>
        <v>-1</v>
      </c>
      <c r="Y1129" s="92"/>
      <c r="Z1129" s="81"/>
      <c r="AA1129" s="65"/>
      <c r="AB1129" s="103"/>
      <c r="AC1129" s="103"/>
      <c r="AD1129" s="103"/>
      <c r="AE1129" s="65"/>
      <c r="AF1129" s="81"/>
      <c r="AG1129" s="65"/>
      <c r="AH1129" s="65"/>
      <c r="AI1129" s="81"/>
      <c r="AJ1129" s="65"/>
      <c r="AK1129" s="103"/>
      <c r="AL1129" s="103"/>
      <c r="AM1129" s="103"/>
      <c r="AN1129" s="65"/>
      <c r="AO1129" s="81"/>
      <c r="AP1129" s="65"/>
      <c r="AQ1129" s="64"/>
    </row>
    <row r="1130" spans="1:43" ht="18" customHeight="1">
      <c r="A1130" s="46"/>
      <c r="B1130" s="47"/>
      <c r="C1130" s="48"/>
      <c r="D1130" s="46"/>
      <c r="E1130" s="46"/>
      <c r="F1130" s="46"/>
      <c r="G1130" s="46"/>
      <c r="H1130" s="57" t="str">
        <f ca="1">IF(AND(COUNT(OFFSET(G1130,1-H$3,0):G1130)&lt;&gt;H$3),"",IF(AND(COUNT(OFFSET(G1130,1-H$3,0):G1130)=H$3,H1129=""),AVERAGE(OFFSET(G1130,1-H$3,0):G1130),IF(COUNT(H1129=1),H1129+2/(H$3+1)*(G1130-H1129))))</f>
        <v/>
      </c>
      <c r="I1130" s="57" t="str">
        <f ca="1">IF(AND(COUNT(OFFSET(G1130,1-I$3,0):G1130)&lt;&gt;I$3),"",IF(AND(COUNT(OFFSET(G1130,1-I$3,0):G1130)=I$3,I1129=""),AVERAGE(OFFSET(G1130,1-I$3,0):G1130),IF(COUNT(I1129=1),I1129+2/(I$3+1)*(G1130-I1129))))</f>
        <v/>
      </c>
      <c r="J1130" s="58" t="str">
        <f t="shared" ca="1" si="87"/>
        <v/>
      </c>
      <c r="K1130" s="58" t="str">
        <f ca="1">IF(AND(COUNT(OFFSET(J1130,1-K$3,0):J1130)&lt;&gt;K$3),"",IF(AND(COUNT(OFFSET(J1130,1-K$3,0):J1130)=K$3,K1129=""),AVERAGE(OFFSET(J1130,1-K$3,0):J1130),IF(COUNT(K1129=1),K1129+2/(K$3+1)*(J1130-K1129))))</f>
        <v/>
      </c>
      <c r="L1130" s="82" t="str">
        <f ca="1">IF(OR(ROW()&lt;$L$3+3,E1130=""),"",INT(AVERAGE(MAX(OFFSET(E1130,1-$L$3,0):E1130),MIN(OFFSET(F1130,1-$L$3,0):F1130))))</f>
        <v/>
      </c>
      <c r="M1130" s="82" t="str">
        <f ca="1">IF(OR(ROW()&lt;$M$3+3,E1130=""),"",INT(AVERAGE(MAX(OFFSET(E1130,1-$M$3,0):E1130),MIN(OFFSET(F1130,1-$M$3,0):F1130))))</f>
        <v/>
      </c>
      <c r="N1130" s="65" t="str">
        <f t="shared" ca="1" si="88"/>
        <v/>
      </c>
      <c r="O1130" s="102" t="str">
        <f ca="1">IF(ROW()&lt;$O$3+$N$3+3,"",IF(OFFSET(E1130,1-$N$3,0)="","",INT(AVERAGE(MAX((OFFSET(E1130,1-$O$3,0)):(OFFSET(E1130,2-($N$3+$O$3),0))),MIN((OFFSET(F1130,1-$O$3,0)):(OFFSET(F1130,2-($N$3+$O$3),0)))))))</f>
        <v/>
      </c>
      <c r="P1130" s="65" t="str">
        <f t="shared" ca="1" si="90"/>
        <v/>
      </c>
      <c r="Q1130" s="93" t="str">
        <f t="shared" ca="1" si="89"/>
        <v/>
      </c>
      <c r="R1130" s="90"/>
      <c r="S1130" s="65"/>
      <c r="T1130" s="65"/>
      <c r="U1130" s="145" t="str">
        <f ca="1">IFERROR(AVERAGE(OFFSET(G1130,1-U$3,0):G1130),"")</f>
        <v/>
      </c>
      <c r="V1130" s="85"/>
      <c r="W1130" s="93"/>
      <c r="X1130" s="146">
        <f t="shared" ca="1" si="91"/>
        <v>-1</v>
      </c>
      <c r="Y1130" s="92"/>
      <c r="Z1130" s="81"/>
      <c r="AA1130" s="65"/>
      <c r="AB1130" s="103"/>
      <c r="AC1130" s="103"/>
      <c r="AD1130" s="103"/>
      <c r="AE1130" s="65"/>
      <c r="AF1130" s="81"/>
      <c r="AG1130" s="65"/>
      <c r="AH1130" s="65"/>
      <c r="AI1130" s="81"/>
      <c r="AJ1130" s="65"/>
      <c r="AK1130" s="103"/>
      <c r="AL1130" s="103"/>
      <c r="AM1130" s="103"/>
      <c r="AN1130" s="65"/>
      <c r="AO1130" s="81"/>
      <c r="AP1130" s="65"/>
      <c r="AQ1130" s="64"/>
    </row>
    <row r="1131" spans="1:43" ht="18" customHeight="1">
      <c r="A1131" s="46"/>
      <c r="B1131" s="47"/>
      <c r="C1131" s="48"/>
      <c r="D1131" s="46"/>
      <c r="E1131" s="46"/>
      <c r="F1131" s="46"/>
      <c r="G1131" s="46"/>
      <c r="H1131" s="57" t="str">
        <f ca="1">IF(AND(COUNT(OFFSET(G1131,1-H$3,0):G1131)&lt;&gt;H$3),"",IF(AND(COUNT(OFFSET(G1131,1-H$3,0):G1131)=H$3,H1130=""),AVERAGE(OFFSET(G1131,1-H$3,0):G1131),IF(COUNT(H1130=1),H1130+2/(H$3+1)*(G1131-H1130))))</f>
        <v/>
      </c>
      <c r="I1131" s="57" t="str">
        <f ca="1">IF(AND(COUNT(OFFSET(G1131,1-I$3,0):G1131)&lt;&gt;I$3),"",IF(AND(COUNT(OFFSET(G1131,1-I$3,0):G1131)=I$3,I1130=""),AVERAGE(OFFSET(G1131,1-I$3,0):G1131),IF(COUNT(I1130=1),I1130+2/(I$3+1)*(G1131-I1130))))</f>
        <v/>
      </c>
      <c r="J1131" s="58" t="str">
        <f t="shared" ca="1" si="87"/>
        <v/>
      </c>
      <c r="K1131" s="58" t="str">
        <f ca="1">IF(AND(COUNT(OFFSET(J1131,1-K$3,0):J1131)&lt;&gt;K$3),"",IF(AND(COUNT(OFFSET(J1131,1-K$3,0):J1131)=K$3,K1130=""),AVERAGE(OFFSET(J1131,1-K$3,0):J1131),IF(COUNT(K1130=1),K1130+2/(K$3+1)*(J1131-K1130))))</f>
        <v/>
      </c>
      <c r="L1131" s="82" t="str">
        <f ca="1">IF(OR(ROW()&lt;$L$3+3,E1131=""),"",INT(AVERAGE(MAX(OFFSET(E1131,1-$L$3,0):E1131),MIN(OFFSET(F1131,1-$L$3,0):F1131))))</f>
        <v/>
      </c>
      <c r="M1131" s="82" t="str">
        <f ca="1">IF(OR(ROW()&lt;$M$3+3,E1131=""),"",INT(AVERAGE(MAX(OFFSET(E1131,1-$M$3,0):E1131),MIN(OFFSET(F1131,1-$M$3,0):F1131))))</f>
        <v/>
      </c>
      <c r="N1131" s="65" t="str">
        <f t="shared" ca="1" si="88"/>
        <v/>
      </c>
      <c r="O1131" s="102" t="str">
        <f ca="1">IF(ROW()&lt;$O$3+$N$3+3,"",IF(OFFSET(E1131,1-$N$3,0)="","",INT(AVERAGE(MAX((OFFSET(E1131,1-$O$3,0)):(OFFSET(E1131,2-($N$3+$O$3),0))),MIN((OFFSET(F1131,1-$O$3,0)):(OFFSET(F1131,2-($N$3+$O$3),0)))))))</f>
        <v/>
      </c>
      <c r="P1131" s="65" t="str">
        <f t="shared" ca="1" si="90"/>
        <v/>
      </c>
      <c r="Q1131" s="93" t="str">
        <f t="shared" ca="1" si="89"/>
        <v/>
      </c>
      <c r="R1131" s="90"/>
      <c r="S1131" s="65"/>
      <c r="T1131" s="65"/>
      <c r="U1131" s="145" t="str">
        <f ca="1">IFERROR(AVERAGE(OFFSET(G1131,1-U$3,0):G1131),"")</f>
        <v/>
      </c>
      <c r="V1131" s="85"/>
      <c r="W1131" s="93"/>
      <c r="X1131" s="146">
        <f t="shared" ca="1" si="91"/>
        <v>-1</v>
      </c>
      <c r="Y1131" s="92"/>
      <c r="Z1131" s="81"/>
      <c r="AA1131" s="65"/>
      <c r="AB1131" s="103"/>
      <c r="AC1131" s="103"/>
      <c r="AD1131" s="103"/>
      <c r="AE1131" s="65"/>
      <c r="AF1131" s="81"/>
      <c r="AG1131" s="65"/>
      <c r="AH1131" s="65"/>
      <c r="AI1131" s="81"/>
      <c r="AJ1131" s="65"/>
      <c r="AK1131" s="103"/>
      <c r="AL1131" s="103"/>
      <c r="AM1131" s="103"/>
      <c r="AN1131" s="65"/>
      <c r="AO1131" s="81"/>
      <c r="AP1131" s="65"/>
      <c r="AQ1131" s="64"/>
    </row>
    <row r="1132" spans="1:43" ht="18" customHeight="1">
      <c r="A1132" s="46"/>
      <c r="B1132" s="47"/>
      <c r="C1132" s="48"/>
      <c r="D1132" s="46"/>
      <c r="E1132" s="46"/>
      <c r="F1132" s="46"/>
      <c r="G1132" s="46"/>
      <c r="H1132" s="57" t="str">
        <f ca="1">IF(AND(COUNT(OFFSET(G1132,1-H$3,0):G1132)&lt;&gt;H$3),"",IF(AND(COUNT(OFFSET(G1132,1-H$3,0):G1132)=H$3,H1131=""),AVERAGE(OFFSET(G1132,1-H$3,0):G1132),IF(COUNT(H1131=1),H1131+2/(H$3+1)*(G1132-H1131))))</f>
        <v/>
      </c>
      <c r="I1132" s="57" t="str">
        <f ca="1">IF(AND(COUNT(OFFSET(G1132,1-I$3,0):G1132)&lt;&gt;I$3),"",IF(AND(COUNT(OFFSET(G1132,1-I$3,0):G1132)=I$3,I1131=""),AVERAGE(OFFSET(G1132,1-I$3,0):G1132),IF(COUNT(I1131=1),I1131+2/(I$3+1)*(G1132-I1131))))</f>
        <v/>
      </c>
      <c r="J1132" s="58" t="str">
        <f t="shared" ca="1" si="87"/>
        <v/>
      </c>
      <c r="K1132" s="58" t="str">
        <f ca="1">IF(AND(COUNT(OFFSET(J1132,1-K$3,0):J1132)&lt;&gt;K$3),"",IF(AND(COUNT(OFFSET(J1132,1-K$3,0):J1132)=K$3,K1131=""),AVERAGE(OFFSET(J1132,1-K$3,0):J1132),IF(COUNT(K1131=1),K1131+2/(K$3+1)*(J1132-K1131))))</f>
        <v/>
      </c>
      <c r="L1132" s="82" t="str">
        <f ca="1">IF(OR(ROW()&lt;$L$3+3,E1132=""),"",INT(AVERAGE(MAX(OFFSET(E1132,1-$L$3,0):E1132),MIN(OFFSET(F1132,1-$L$3,0):F1132))))</f>
        <v/>
      </c>
      <c r="M1132" s="82" t="str">
        <f ca="1">IF(OR(ROW()&lt;$M$3+3,E1132=""),"",INT(AVERAGE(MAX(OFFSET(E1132,1-$M$3,0):E1132),MIN(OFFSET(F1132,1-$M$3,0):F1132))))</f>
        <v/>
      </c>
      <c r="N1132" s="65" t="str">
        <f t="shared" ca="1" si="88"/>
        <v/>
      </c>
      <c r="O1132" s="102" t="str">
        <f ca="1">IF(ROW()&lt;$O$3+$N$3+3,"",IF(OFFSET(E1132,1-$N$3,0)="","",INT(AVERAGE(MAX((OFFSET(E1132,1-$O$3,0)):(OFFSET(E1132,2-($N$3+$O$3),0))),MIN((OFFSET(F1132,1-$O$3,0)):(OFFSET(F1132,2-($N$3+$O$3),0)))))))</f>
        <v/>
      </c>
      <c r="P1132" s="65" t="str">
        <f t="shared" ca="1" si="90"/>
        <v/>
      </c>
      <c r="Q1132" s="93" t="str">
        <f t="shared" ca="1" si="89"/>
        <v/>
      </c>
      <c r="R1132" s="90"/>
      <c r="S1132" s="65"/>
      <c r="T1132" s="65"/>
      <c r="U1132" s="145" t="str">
        <f ca="1">IFERROR(AVERAGE(OFFSET(G1132,1-U$3,0):G1132),"")</f>
        <v/>
      </c>
      <c r="V1132" s="85"/>
      <c r="W1132" s="93"/>
      <c r="X1132" s="146">
        <f t="shared" ca="1" si="91"/>
        <v>-1</v>
      </c>
      <c r="Y1132" s="92"/>
      <c r="Z1132" s="81"/>
      <c r="AA1132" s="65"/>
      <c r="AB1132" s="103"/>
      <c r="AC1132" s="103"/>
      <c r="AD1132" s="103"/>
      <c r="AE1132" s="65"/>
      <c r="AF1132" s="81"/>
      <c r="AG1132" s="65"/>
      <c r="AH1132" s="65"/>
      <c r="AI1132" s="81"/>
      <c r="AJ1132" s="65"/>
      <c r="AK1132" s="103"/>
      <c r="AL1132" s="103"/>
      <c r="AM1132" s="103"/>
      <c r="AN1132" s="65"/>
      <c r="AO1132" s="81"/>
      <c r="AP1132" s="65"/>
      <c r="AQ1132" s="64"/>
    </row>
    <row r="1133" spans="1:43" ht="18" customHeight="1">
      <c r="A1133" s="46"/>
      <c r="B1133" s="47"/>
      <c r="C1133" s="48"/>
      <c r="D1133" s="46"/>
      <c r="E1133" s="46"/>
      <c r="F1133" s="46"/>
      <c r="G1133" s="46"/>
      <c r="H1133" s="57" t="str">
        <f ca="1">IF(AND(COUNT(OFFSET(G1133,1-H$3,0):G1133)&lt;&gt;H$3),"",IF(AND(COUNT(OFFSET(G1133,1-H$3,0):G1133)=H$3,H1132=""),AVERAGE(OFFSET(G1133,1-H$3,0):G1133),IF(COUNT(H1132=1),H1132+2/(H$3+1)*(G1133-H1132))))</f>
        <v/>
      </c>
      <c r="I1133" s="57" t="str">
        <f ca="1">IF(AND(COUNT(OFFSET(G1133,1-I$3,0):G1133)&lt;&gt;I$3),"",IF(AND(COUNT(OFFSET(G1133,1-I$3,0):G1133)=I$3,I1132=""),AVERAGE(OFFSET(G1133,1-I$3,0):G1133),IF(COUNT(I1132=1),I1132+2/(I$3+1)*(G1133-I1132))))</f>
        <v/>
      </c>
      <c r="J1133" s="58" t="str">
        <f t="shared" ca="1" si="87"/>
        <v/>
      </c>
      <c r="K1133" s="58" t="str">
        <f ca="1">IF(AND(COUNT(OFFSET(J1133,1-K$3,0):J1133)&lt;&gt;K$3),"",IF(AND(COUNT(OFFSET(J1133,1-K$3,0):J1133)=K$3,K1132=""),AVERAGE(OFFSET(J1133,1-K$3,0):J1133),IF(COUNT(K1132=1),K1132+2/(K$3+1)*(J1133-K1132))))</f>
        <v/>
      </c>
      <c r="L1133" s="82" t="str">
        <f ca="1">IF(OR(ROW()&lt;$L$3+3,E1133=""),"",INT(AVERAGE(MAX(OFFSET(E1133,1-$L$3,0):E1133),MIN(OFFSET(F1133,1-$L$3,0):F1133))))</f>
        <v/>
      </c>
      <c r="M1133" s="82" t="str">
        <f ca="1">IF(OR(ROW()&lt;$M$3+3,E1133=""),"",INT(AVERAGE(MAX(OFFSET(E1133,1-$M$3,0):E1133),MIN(OFFSET(F1133,1-$M$3,0):F1133))))</f>
        <v/>
      </c>
      <c r="N1133" s="65" t="str">
        <f t="shared" ca="1" si="88"/>
        <v/>
      </c>
      <c r="O1133" s="102" t="str">
        <f ca="1">IF(ROW()&lt;$O$3+$N$3+3,"",IF(OFFSET(E1133,1-$N$3,0)="","",INT(AVERAGE(MAX((OFFSET(E1133,1-$O$3,0)):(OFFSET(E1133,2-($N$3+$O$3),0))),MIN((OFFSET(F1133,1-$O$3,0)):(OFFSET(F1133,2-($N$3+$O$3),0)))))))</f>
        <v/>
      </c>
      <c r="P1133" s="65" t="str">
        <f t="shared" ca="1" si="90"/>
        <v/>
      </c>
      <c r="Q1133" s="93" t="str">
        <f t="shared" ca="1" si="89"/>
        <v/>
      </c>
      <c r="R1133" s="90"/>
      <c r="S1133" s="65"/>
      <c r="T1133" s="65"/>
      <c r="U1133" s="145" t="str">
        <f ca="1">IFERROR(AVERAGE(OFFSET(G1133,1-U$3,0):G1133),"")</f>
        <v/>
      </c>
      <c r="V1133" s="85"/>
      <c r="W1133" s="93"/>
      <c r="X1133" s="146">
        <f t="shared" ca="1" si="91"/>
        <v>-1</v>
      </c>
      <c r="Y1133" s="92"/>
      <c r="Z1133" s="81"/>
      <c r="AA1133" s="65"/>
      <c r="AB1133" s="103"/>
      <c r="AC1133" s="103"/>
      <c r="AD1133" s="103"/>
      <c r="AE1133" s="65"/>
      <c r="AF1133" s="81"/>
      <c r="AG1133" s="65"/>
      <c r="AH1133" s="65"/>
      <c r="AI1133" s="81"/>
      <c r="AJ1133" s="65"/>
      <c r="AK1133" s="103"/>
      <c r="AL1133" s="103"/>
      <c r="AM1133" s="103"/>
      <c r="AN1133" s="65"/>
      <c r="AO1133" s="81"/>
      <c r="AP1133" s="65"/>
      <c r="AQ1133" s="64"/>
    </row>
    <row r="1134" spans="1:43" ht="18" customHeight="1">
      <c r="A1134" s="46"/>
      <c r="B1134" s="47"/>
      <c r="C1134" s="48"/>
      <c r="D1134" s="46"/>
      <c r="E1134" s="46"/>
      <c r="F1134" s="46"/>
      <c r="G1134" s="46"/>
      <c r="H1134" s="57" t="str">
        <f ca="1">IF(AND(COUNT(OFFSET(G1134,1-H$3,0):G1134)&lt;&gt;H$3),"",IF(AND(COUNT(OFFSET(G1134,1-H$3,0):G1134)=H$3,H1133=""),AVERAGE(OFFSET(G1134,1-H$3,0):G1134),IF(COUNT(H1133=1),H1133+2/(H$3+1)*(G1134-H1133))))</f>
        <v/>
      </c>
      <c r="I1134" s="57" t="str">
        <f ca="1">IF(AND(COUNT(OFFSET(G1134,1-I$3,0):G1134)&lt;&gt;I$3),"",IF(AND(COUNT(OFFSET(G1134,1-I$3,0):G1134)=I$3,I1133=""),AVERAGE(OFFSET(G1134,1-I$3,0):G1134),IF(COUNT(I1133=1),I1133+2/(I$3+1)*(G1134-I1133))))</f>
        <v/>
      </c>
      <c r="J1134" s="58" t="str">
        <f t="shared" ca="1" si="87"/>
        <v/>
      </c>
      <c r="K1134" s="58" t="str">
        <f ca="1">IF(AND(COUNT(OFFSET(J1134,1-K$3,0):J1134)&lt;&gt;K$3),"",IF(AND(COUNT(OFFSET(J1134,1-K$3,0):J1134)=K$3,K1133=""),AVERAGE(OFFSET(J1134,1-K$3,0):J1134),IF(COUNT(K1133=1),K1133+2/(K$3+1)*(J1134-K1133))))</f>
        <v/>
      </c>
      <c r="L1134" s="82" t="str">
        <f ca="1">IF(OR(ROW()&lt;$L$3+3,E1134=""),"",INT(AVERAGE(MAX(OFFSET(E1134,1-$L$3,0):E1134),MIN(OFFSET(F1134,1-$L$3,0):F1134))))</f>
        <v/>
      </c>
      <c r="M1134" s="82" t="str">
        <f ca="1">IF(OR(ROW()&lt;$M$3+3,E1134=""),"",INT(AVERAGE(MAX(OFFSET(E1134,1-$M$3,0):E1134),MIN(OFFSET(F1134,1-$M$3,0):F1134))))</f>
        <v/>
      </c>
      <c r="N1134" s="65" t="str">
        <f t="shared" ca="1" si="88"/>
        <v/>
      </c>
      <c r="O1134" s="102" t="str">
        <f ca="1">IF(ROW()&lt;$O$3+$N$3+3,"",IF(OFFSET(E1134,1-$N$3,0)="","",INT(AVERAGE(MAX((OFFSET(E1134,1-$O$3,0)):(OFFSET(E1134,2-($N$3+$O$3),0))),MIN((OFFSET(F1134,1-$O$3,0)):(OFFSET(F1134,2-($N$3+$O$3),0)))))))</f>
        <v/>
      </c>
      <c r="P1134" s="65" t="str">
        <f t="shared" ca="1" si="90"/>
        <v/>
      </c>
      <c r="Q1134" s="93" t="str">
        <f t="shared" ca="1" si="89"/>
        <v/>
      </c>
      <c r="R1134" s="90"/>
      <c r="S1134" s="65"/>
      <c r="T1134" s="65"/>
      <c r="U1134" s="145" t="str">
        <f ca="1">IFERROR(AVERAGE(OFFSET(G1134,1-U$3,0):G1134),"")</f>
        <v/>
      </c>
      <c r="V1134" s="85"/>
      <c r="W1134" s="93"/>
      <c r="X1134" s="146">
        <f t="shared" ca="1" si="91"/>
        <v>-1</v>
      </c>
      <c r="Y1134" s="92"/>
      <c r="Z1134" s="81"/>
      <c r="AA1134" s="65"/>
      <c r="AB1134" s="103"/>
      <c r="AC1134" s="103"/>
      <c r="AD1134" s="103"/>
      <c r="AE1134" s="65"/>
      <c r="AF1134" s="81"/>
      <c r="AG1134" s="65"/>
      <c r="AH1134" s="65"/>
      <c r="AI1134" s="81"/>
      <c r="AJ1134" s="65"/>
      <c r="AK1134" s="103"/>
      <c r="AL1134" s="103"/>
      <c r="AM1134" s="103"/>
      <c r="AN1134" s="65"/>
      <c r="AO1134" s="81"/>
      <c r="AP1134" s="65"/>
      <c r="AQ1134" s="64"/>
    </row>
    <row r="1135" spans="1:43" ht="18" customHeight="1">
      <c r="A1135" s="46"/>
      <c r="B1135" s="47"/>
      <c r="C1135" s="48"/>
      <c r="D1135" s="46"/>
      <c r="E1135" s="46"/>
      <c r="F1135" s="46"/>
      <c r="G1135" s="46"/>
      <c r="H1135" s="57" t="str">
        <f ca="1">IF(AND(COUNT(OFFSET(G1135,1-H$3,0):G1135)&lt;&gt;H$3),"",IF(AND(COUNT(OFFSET(G1135,1-H$3,0):G1135)=H$3,H1134=""),AVERAGE(OFFSET(G1135,1-H$3,0):G1135),IF(COUNT(H1134=1),H1134+2/(H$3+1)*(G1135-H1134))))</f>
        <v/>
      </c>
      <c r="I1135" s="57" t="str">
        <f ca="1">IF(AND(COUNT(OFFSET(G1135,1-I$3,0):G1135)&lt;&gt;I$3),"",IF(AND(COUNT(OFFSET(G1135,1-I$3,0):G1135)=I$3,I1134=""),AVERAGE(OFFSET(G1135,1-I$3,0):G1135),IF(COUNT(I1134=1),I1134+2/(I$3+1)*(G1135-I1134))))</f>
        <v/>
      </c>
      <c r="J1135" s="58" t="str">
        <f t="shared" ca="1" si="87"/>
        <v/>
      </c>
      <c r="K1135" s="58" t="str">
        <f ca="1">IF(AND(COUNT(OFFSET(J1135,1-K$3,0):J1135)&lt;&gt;K$3),"",IF(AND(COUNT(OFFSET(J1135,1-K$3,0):J1135)=K$3,K1134=""),AVERAGE(OFFSET(J1135,1-K$3,0):J1135),IF(COUNT(K1134=1),K1134+2/(K$3+1)*(J1135-K1134))))</f>
        <v/>
      </c>
      <c r="L1135" s="82" t="str">
        <f ca="1">IF(OR(ROW()&lt;$L$3+3,E1135=""),"",INT(AVERAGE(MAX(OFFSET(E1135,1-$L$3,0):E1135),MIN(OFFSET(F1135,1-$L$3,0):F1135))))</f>
        <v/>
      </c>
      <c r="M1135" s="82" t="str">
        <f ca="1">IF(OR(ROW()&lt;$M$3+3,E1135=""),"",INT(AVERAGE(MAX(OFFSET(E1135,1-$M$3,0):E1135),MIN(OFFSET(F1135,1-$M$3,0):F1135))))</f>
        <v/>
      </c>
      <c r="N1135" s="65" t="str">
        <f t="shared" ca="1" si="88"/>
        <v/>
      </c>
      <c r="O1135" s="102" t="str">
        <f ca="1">IF(ROW()&lt;$O$3+$N$3+3,"",IF(OFFSET(E1135,1-$N$3,0)="","",INT(AVERAGE(MAX((OFFSET(E1135,1-$O$3,0)):(OFFSET(E1135,2-($N$3+$O$3),0))),MIN((OFFSET(F1135,1-$O$3,0)):(OFFSET(F1135,2-($N$3+$O$3),0)))))))</f>
        <v/>
      </c>
      <c r="P1135" s="65" t="str">
        <f t="shared" ca="1" si="90"/>
        <v/>
      </c>
      <c r="Q1135" s="93" t="str">
        <f t="shared" ca="1" si="89"/>
        <v/>
      </c>
      <c r="R1135" s="90"/>
      <c r="S1135" s="65"/>
      <c r="T1135" s="65"/>
      <c r="U1135" s="145" t="str">
        <f ca="1">IFERROR(AVERAGE(OFFSET(G1135,1-U$3,0):G1135),"")</f>
        <v/>
      </c>
      <c r="V1135" s="85"/>
      <c r="W1135" s="93"/>
      <c r="X1135" s="146">
        <f t="shared" ca="1" si="91"/>
        <v>-1</v>
      </c>
      <c r="Y1135" s="92"/>
      <c r="Z1135" s="81"/>
      <c r="AA1135" s="65"/>
      <c r="AB1135" s="103"/>
      <c r="AC1135" s="103"/>
      <c r="AD1135" s="103"/>
      <c r="AE1135" s="65"/>
      <c r="AF1135" s="81"/>
      <c r="AG1135" s="65"/>
      <c r="AH1135" s="65"/>
      <c r="AI1135" s="81"/>
      <c r="AJ1135" s="65"/>
      <c r="AK1135" s="103"/>
      <c r="AL1135" s="103"/>
      <c r="AM1135" s="103"/>
      <c r="AN1135" s="65"/>
      <c r="AO1135" s="81"/>
      <c r="AP1135" s="65"/>
      <c r="AQ1135" s="64"/>
    </row>
    <row r="1136" spans="1:43" ht="18" customHeight="1">
      <c r="A1136" s="46"/>
      <c r="B1136" s="47"/>
      <c r="C1136" s="48"/>
      <c r="D1136" s="46"/>
      <c r="E1136" s="46"/>
      <c r="F1136" s="46"/>
      <c r="G1136" s="46"/>
      <c r="H1136" s="57" t="str">
        <f ca="1">IF(AND(COUNT(OFFSET(G1136,1-H$3,0):G1136)&lt;&gt;H$3),"",IF(AND(COUNT(OFFSET(G1136,1-H$3,0):G1136)=H$3,H1135=""),AVERAGE(OFFSET(G1136,1-H$3,0):G1136),IF(COUNT(H1135=1),H1135+2/(H$3+1)*(G1136-H1135))))</f>
        <v/>
      </c>
      <c r="I1136" s="57" t="str">
        <f ca="1">IF(AND(COUNT(OFFSET(G1136,1-I$3,0):G1136)&lt;&gt;I$3),"",IF(AND(COUNT(OFFSET(G1136,1-I$3,0):G1136)=I$3,I1135=""),AVERAGE(OFFSET(G1136,1-I$3,0):G1136),IF(COUNT(I1135=1),I1135+2/(I$3+1)*(G1136-I1135))))</f>
        <v/>
      </c>
      <c r="J1136" s="58" t="str">
        <f t="shared" ca="1" si="87"/>
        <v/>
      </c>
      <c r="K1136" s="58" t="str">
        <f ca="1">IF(AND(COUNT(OFFSET(J1136,1-K$3,0):J1136)&lt;&gt;K$3),"",IF(AND(COUNT(OFFSET(J1136,1-K$3,0):J1136)=K$3,K1135=""),AVERAGE(OFFSET(J1136,1-K$3,0):J1136),IF(COUNT(K1135=1),K1135+2/(K$3+1)*(J1136-K1135))))</f>
        <v/>
      </c>
      <c r="L1136" s="82" t="str">
        <f ca="1">IF(OR(ROW()&lt;$L$3+3,E1136=""),"",INT(AVERAGE(MAX(OFFSET(E1136,1-$L$3,0):E1136),MIN(OFFSET(F1136,1-$L$3,0):F1136))))</f>
        <v/>
      </c>
      <c r="M1136" s="82" t="str">
        <f ca="1">IF(OR(ROW()&lt;$M$3+3,E1136=""),"",INT(AVERAGE(MAX(OFFSET(E1136,1-$M$3,0):E1136),MIN(OFFSET(F1136,1-$M$3,0):F1136))))</f>
        <v/>
      </c>
      <c r="N1136" s="65" t="str">
        <f t="shared" ca="1" si="88"/>
        <v/>
      </c>
      <c r="O1136" s="102" t="str">
        <f ca="1">IF(ROW()&lt;$O$3+$N$3+3,"",IF(OFFSET(E1136,1-$N$3,0)="","",INT(AVERAGE(MAX((OFFSET(E1136,1-$O$3,0)):(OFFSET(E1136,2-($N$3+$O$3),0))),MIN((OFFSET(F1136,1-$O$3,0)):(OFFSET(F1136,2-($N$3+$O$3),0)))))))</f>
        <v/>
      </c>
      <c r="P1136" s="65" t="str">
        <f t="shared" ca="1" si="90"/>
        <v/>
      </c>
      <c r="Q1136" s="93" t="str">
        <f t="shared" ca="1" si="89"/>
        <v/>
      </c>
      <c r="R1136" s="90"/>
      <c r="S1136" s="65"/>
      <c r="T1136" s="65"/>
      <c r="U1136" s="145" t="str">
        <f ca="1">IFERROR(AVERAGE(OFFSET(G1136,1-U$3,0):G1136),"")</f>
        <v/>
      </c>
      <c r="V1136" s="85"/>
      <c r="W1136" s="93"/>
      <c r="X1136" s="146">
        <f t="shared" ca="1" si="91"/>
        <v>-1</v>
      </c>
      <c r="Y1136" s="92"/>
      <c r="Z1136" s="81"/>
      <c r="AA1136" s="65"/>
      <c r="AB1136" s="103"/>
      <c r="AC1136" s="103"/>
      <c r="AD1136" s="103"/>
      <c r="AE1136" s="65"/>
      <c r="AF1136" s="81"/>
      <c r="AG1136" s="65"/>
      <c r="AH1136" s="65"/>
      <c r="AI1136" s="81"/>
      <c r="AJ1136" s="65"/>
      <c r="AK1136" s="103"/>
      <c r="AL1136" s="103"/>
      <c r="AM1136" s="103"/>
      <c r="AN1136" s="65"/>
      <c r="AO1136" s="81"/>
      <c r="AP1136" s="65"/>
      <c r="AQ1136" s="64"/>
    </row>
    <row r="1137" spans="1:43" ht="18" customHeight="1">
      <c r="A1137" s="46"/>
      <c r="B1137" s="47"/>
      <c r="C1137" s="48"/>
      <c r="D1137" s="46"/>
      <c r="E1137" s="46"/>
      <c r="F1137" s="46"/>
      <c r="G1137" s="46"/>
      <c r="H1137" s="57" t="str">
        <f ca="1">IF(AND(COUNT(OFFSET(G1137,1-H$3,0):G1137)&lt;&gt;H$3),"",IF(AND(COUNT(OFFSET(G1137,1-H$3,0):G1137)=H$3,H1136=""),AVERAGE(OFFSET(G1137,1-H$3,0):G1137),IF(COUNT(H1136=1),H1136+2/(H$3+1)*(G1137-H1136))))</f>
        <v/>
      </c>
      <c r="I1137" s="57" t="str">
        <f ca="1">IF(AND(COUNT(OFFSET(G1137,1-I$3,0):G1137)&lt;&gt;I$3),"",IF(AND(COUNT(OFFSET(G1137,1-I$3,0):G1137)=I$3,I1136=""),AVERAGE(OFFSET(G1137,1-I$3,0):G1137),IF(COUNT(I1136=1),I1136+2/(I$3+1)*(G1137-I1136))))</f>
        <v/>
      </c>
      <c r="J1137" s="58" t="str">
        <f t="shared" ca="1" si="87"/>
        <v/>
      </c>
      <c r="K1137" s="58" t="str">
        <f ca="1">IF(AND(COUNT(OFFSET(J1137,1-K$3,0):J1137)&lt;&gt;K$3),"",IF(AND(COUNT(OFFSET(J1137,1-K$3,0):J1137)=K$3,K1136=""),AVERAGE(OFFSET(J1137,1-K$3,0):J1137),IF(COUNT(K1136=1),K1136+2/(K$3+1)*(J1137-K1136))))</f>
        <v/>
      </c>
      <c r="L1137" s="82" t="str">
        <f ca="1">IF(OR(ROW()&lt;$L$3+3,E1137=""),"",INT(AVERAGE(MAX(OFFSET(E1137,1-$L$3,0):E1137),MIN(OFFSET(F1137,1-$L$3,0):F1137))))</f>
        <v/>
      </c>
      <c r="M1137" s="82" t="str">
        <f ca="1">IF(OR(ROW()&lt;$M$3+3,E1137=""),"",INT(AVERAGE(MAX(OFFSET(E1137,1-$M$3,0):E1137),MIN(OFFSET(F1137,1-$M$3,0):F1137))))</f>
        <v/>
      </c>
      <c r="N1137" s="65" t="str">
        <f t="shared" ca="1" si="88"/>
        <v/>
      </c>
      <c r="O1137" s="102" t="str">
        <f ca="1">IF(ROW()&lt;$O$3+$N$3+3,"",IF(OFFSET(E1137,1-$N$3,0)="","",INT(AVERAGE(MAX((OFFSET(E1137,1-$O$3,0)):(OFFSET(E1137,2-($N$3+$O$3),0))),MIN((OFFSET(F1137,1-$O$3,0)):(OFFSET(F1137,2-($N$3+$O$3),0)))))))</f>
        <v/>
      </c>
      <c r="P1137" s="65" t="str">
        <f t="shared" ca="1" si="90"/>
        <v/>
      </c>
      <c r="Q1137" s="93" t="str">
        <f t="shared" ca="1" si="89"/>
        <v/>
      </c>
      <c r="R1137" s="90"/>
      <c r="S1137" s="65"/>
      <c r="T1137" s="65"/>
      <c r="U1137" s="145" t="str">
        <f ca="1">IFERROR(AVERAGE(OFFSET(G1137,1-U$3,0):G1137),"")</f>
        <v/>
      </c>
      <c r="V1137" s="85"/>
      <c r="W1137" s="93"/>
      <c r="X1137" s="146">
        <f t="shared" ca="1" si="91"/>
        <v>-1</v>
      </c>
      <c r="Y1137" s="92"/>
      <c r="Z1137" s="81"/>
      <c r="AA1137" s="65"/>
      <c r="AB1137" s="103"/>
      <c r="AC1137" s="103"/>
      <c r="AD1137" s="103"/>
      <c r="AE1137" s="65"/>
      <c r="AF1137" s="81"/>
      <c r="AG1137" s="65"/>
      <c r="AH1137" s="65"/>
      <c r="AI1137" s="81"/>
      <c r="AJ1137" s="65"/>
      <c r="AK1137" s="103"/>
      <c r="AL1137" s="103"/>
      <c r="AM1137" s="103"/>
      <c r="AN1137" s="65"/>
      <c r="AO1137" s="81"/>
      <c r="AP1137" s="65"/>
      <c r="AQ1137" s="64"/>
    </row>
    <row r="1138" spans="1:43" ht="18" customHeight="1">
      <c r="A1138" s="46"/>
      <c r="B1138" s="47"/>
      <c r="C1138" s="48"/>
      <c r="D1138" s="46"/>
      <c r="E1138" s="46"/>
      <c r="F1138" s="46"/>
      <c r="G1138" s="46"/>
      <c r="H1138" s="57" t="str">
        <f ca="1">IF(AND(COUNT(OFFSET(G1138,1-H$3,0):G1138)&lt;&gt;H$3),"",IF(AND(COUNT(OFFSET(G1138,1-H$3,0):G1138)=H$3,H1137=""),AVERAGE(OFFSET(G1138,1-H$3,0):G1138),IF(COUNT(H1137=1),H1137+2/(H$3+1)*(G1138-H1137))))</f>
        <v/>
      </c>
      <c r="I1138" s="57" t="str">
        <f ca="1">IF(AND(COUNT(OFFSET(G1138,1-I$3,0):G1138)&lt;&gt;I$3),"",IF(AND(COUNT(OFFSET(G1138,1-I$3,0):G1138)=I$3,I1137=""),AVERAGE(OFFSET(G1138,1-I$3,0):G1138),IF(COUNT(I1137=1),I1137+2/(I$3+1)*(G1138-I1137))))</f>
        <v/>
      </c>
      <c r="J1138" s="58" t="str">
        <f t="shared" ca="1" si="87"/>
        <v/>
      </c>
      <c r="K1138" s="58" t="str">
        <f ca="1">IF(AND(COUNT(OFFSET(J1138,1-K$3,0):J1138)&lt;&gt;K$3),"",IF(AND(COUNT(OFFSET(J1138,1-K$3,0):J1138)=K$3,K1137=""),AVERAGE(OFFSET(J1138,1-K$3,0):J1138),IF(COUNT(K1137=1),K1137+2/(K$3+1)*(J1138-K1137))))</f>
        <v/>
      </c>
      <c r="L1138" s="82" t="str">
        <f ca="1">IF(OR(ROW()&lt;$L$3+3,E1138=""),"",INT(AVERAGE(MAX(OFFSET(E1138,1-$L$3,0):E1138),MIN(OFFSET(F1138,1-$L$3,0):F1138))))</f>
        <v/>
      </c>
      <c r="M1138" s="82" t="str">
        <f ca="1">IF(OR(ROW()&lt;$M$3+3,E1138=""),"",INT(AVERAGE(MAX(OFFSET(E1138,1-$M$3,0):E1138),MIN(OFFSET(F1138,1-$M$3,0):F1138))))</f>
        <v/>
      </c>
      <c r="N1138" s="65" t="str">
        <f t="shared" ca="1" si="88"/>
        <v/>
      </c>
      <c r="O1138" s="102" t="str">
        <f ca="1">IF(ROW()&lt;$O$3+$N$3+3,"",IF(OFFSET(E1138,1-$N$3,0)="","",INT(AVERAGE(MAX((OFFSET(E1138,1-$O$3,0)):(OFFSET(E1138,2-($N$3+$O$3),0))),MIN((OFFSET(F1138,1-$O$3,0)):(OFFSET(F1138,2-($N$3+$O$3),0)))))))</f>
        <v/>
      </c>
      <c r="P1138" s="65" t="str">
        <f t="shared" ca="1" si="90"/>
        <v/>
      </c>
      <c r="Q1138" s="93" t="str">
        <f t="shared" ca="1" si="89"/>
        <v/>
      </c>
      <c r="R1138" s="90"/>
      <c r="S1138" s="65"/>
      <c r="T1138" s="65"/>
      <c r="U1138" s="145" t="str">
        <f ca="1">IFERROR(AVERAGE(OFFSET(G1138,1-U$3,0):G1138),"")</f>
        <v/>
      </c>
      <c r="V1138" s="85"/>
      <c r="W1138" s="93"/>
      <c r="X1138" s="146">
        <f t="shared" ca="1" si="91"/>
        <v>-1</v>
      </c>
      <c r="Y1138" s="92"/>
      <c r="Z1138" s="81"/>
      <c r="AA1138" s="65"/>
      <c r="AB1138" s="103"/>
      <c r="AC1138" s="103"/>
      <c r="AD1138" s="103"/>
      <c r="AE1138" s="65"/>
      <c r="AF1138" s="81"/>
      <c r="AG1138" s="65"/>
      <c r="AH1138" s="65"/>
      <c r="AI1138" s="81"/>
      <c r="AJ1138" s="65"/>
      <c r="AK1138" s="103"/>
      <c r="AL1138" s="103"/>
      <c r="AM1138" s="103"/>
      <c r="AN1138" s="65"/>
      <c r="AO1138" s="81"/>
      <c r="AP1138" s="65"/>
      <c r="AQ1138" s="64"/>
    </row>
    <row r="1139" spans="1:43" ht="18" customHeight="1">
      <c r="A1139" s="46"/>
      <c r="B1139" s="47"/>
      <c r="C1139" s="48"/>
      <c r="D1139" s="46"/>
      <c r="E1139" s="46"/>
      <c r="F1139" s="46"/>
      <c r="G1139" s="46"/>
      <c r="H1139" s="57" t="str">
        <f ca="1">IF(AND(COUNT(OFFSET(G1139,1-H$3,0):G1139)&lt;&gt;H$3),"",IF(AND(COUNT(OFFSET(G1139,1-H$3,0):G1139)=H$3,H1138=""),AVERAGE(OFFSET(G1139,1-H$3,0):G1139),IF(COUNT(H1138=1),H1138+2/(H$3+1)*(G1139-H1138))))</f>
        <v/>
      </c>
      <c r="I1139" s="57" t="str">
        <f ca="1">IF(AND(COUNT(OFFSET(G1139,1-I$3,0):G1139)&lt;&gt;I$3),"",IF(AND(COUNT(OFFSET(G1139,1-I$3,0):G1139)=I$3,I1138=""),AVERAGE(OFFSET(G1139,1-I$3,0):G1139),IF(COUNT(I1138=1),I1138+2/(I$3+1)*(G1139-I1138))))</f>
        <v/>
      </c>
      <c r="J1139" s="58" t="str">
        <f t="shared" ca="1" si="87"/>
        <v/>
      </c>
      <c r="K1139" s="58" t="str">
        <f ca="1">IF(AND(COUNT(OFFSET(J1139,1-K$3,0):J1139)&lt;&gt;K$3),"",IF(AND(COUNT(OFFSET(J1139,1-K$3,0):J1139)=K$3,K1138=""),AVERAGE(OFFSET(J1139,1-K$3,0):J1139),IF(COUNT(K1138=1),K1138+2/(K$3+1)*(J1139-K1138))))</f>
        <v/>
      </c>
      <c r="L1139" s="82" t="str">
        <f ca="1">IF(OR(ROW()&lt;$L$3+3,E1139=""),"",INT(AVERAGE(MAX(OFFSET(E1139,1-$L$3,0):E1139),MIN(OFFSET(F1139,1-$L$3,0):F1139))))</f>
        <v/>
      </c>
      <c r="M1139" s="82" t="str">
        <f ca="1">IF(OR(ROW()&lt;$M$3+3,E1139=""),"",INT(AVERAGE(MAX(OFFSET(E1139,1-$M$3,0):E1139),MIN(OFFSET(F1139,1-$M$3,0):F1139))))</f>
        <v/>
      </c>
      <c r="N1139" s="65" t="str">
        <f t="shared" ca="1" si="88"/>
        <v/>
      </c>
      <c r="O1139" s="102" t="str">
        <f ca="1">IF(ROW()&lt;$O$3+$N$3+3,"",IF(OFFSET(E1139,1-$N$3,0)="","",INT(AVERAGE(MAX((OFFSET(E1139,1-$O$3,0)):(OFFSET(E1139,2-($N$3+$O$3),0))),MIN((OFFSET(F1139,1-$O$3,0)):(OFFSET(F1139,2-($N$3+$O$3),0)))))))</f>
        <v/>
      </c>
      <c r="P1139" s="65" t="str">
        <f t="shared" ca="1" si="90"/>
        <v/>
      </c>
      <c r="Q1139" s="93" t="str">
        <f t="shared" ca="1" si="89"/>
        <v/>
      </c>
      <c r="R1139" s="90"/>
      <c r="S1139" s="65"/>
      <c r="T1139" s="65"/>
      <c r="U1139" s="145" t="str">
        <f ca="1">IFERROR(AVERAGE(OFFSET(G1139,1-U$3,0):G1139),"")</f>
        <v/>
      </c>
      <c r="V1139" s="85"/>
      <c r="W1139" s="93"/>
      <c r="X1139" s="146">
        <f t="shared" ca="1" si="91"/>
        <v>-1</v>
      </c>
      <c r="Y1139" s="92"/>
      <c r="Z1139" s="81"/>
      <c r="AA1139" s="65"/>
      <c r="AB1139" s="103"/>
      <c r="AC1139" s="103"/>
      <c r="AD1139" s="103"/>
      <c r="AE1139" s="65"/>
      <c r="AF1139" s="81"/>
      <c r="AG1139" s="65"/>
      <c r="AH1139" s="65"/>
      <c r="AI1139" s="81"/>
      <c r="AJ1139" s="65"/>
      <c r="AK1139" s="103"/>
      <c r="AL1139" s="103"/>
      <c r="AM1139" s="103"/>
      <c r="AN1139" s="65"/>
      <c r="AO1139" s="81"/>
      <c r="AP1139" s="65"/>
      <c r="AQ1139" s="64"/>
    </row>
    <row r="1140" spans="1:43" ht="18" customHeight="1">
      <c r="A1140" s="46"/>
      <c r="B1140" s="47"/>
      <c r="C1140" s="48"/>
      <c r="D1140" s="46"/>
      <c r="E1140" s="46"/>
      <c r="F1140" s="46"/>
      <c r="G1140" s="46"/>
      <c r="H1140" s="57" t="str">
        <f ca="1">IF(AND(COUNT(OFFSET(G1140,1-H$3,0):G1140)&lt;&gt;H$3),"",IF(AND(COUNT(OFFSET(G1140,1-H$3,0):G1140)=H$3,H1139=""),AVERAGE(OFFSET(G1140,1-H$3,0):G1140),IF(COUNT(H1139=1),H1139+2/(H$3+1)*(G1140-H1139))))</f>
        <v/>
      </c>
      <c r="I1140" s="57" t="str">
        <f ca="1">IF(AND(COUNT(OFFSET(G1140,1-I$3,0):G1140)&lt;&gt;I$3),"",IF(AND(COUNT(OFFSET(G1140,1-I$3,0):G1140)=I$3,I1139=""),AVERAGE(OFFSET(G1140,1-I$3,0):G1140),IF(COUNT(I1139=1),I1139+2/(I$3+1)*(G1140-I1139))))</f>
        <v/>
      </c>
      <c r="J1140" s="58" t="str">
        <f t="shared" ca="1" si="87"/>
        <v/>
      </c>
      <c r="K1140" s="58" t="str">
        <f ca="1">IF(AND(COUNT(OFFSET(J1140,1-K$3,0):J1140)&lt;&gt;K$3),"",IF(AND(COUNT(OFFSET(J1140,1-K$3,0):J1140)=K$3,K1139=""),AVERAGE(OFFSET(J1140,1-K$3,0):J1140),IF(COUNT(K1139=1),K1139+2/(K$3+1)*(J1140-K1139))))</f>
        <v/>
      </c>
      <c r="L1140" s="82" t="str">
        <f ca="1">IF(OR(ROW()&lt;$L$3+3,E1140=""),"",INT(AVERAGE(MAX(OFFSET(E1140,1-$L$3,0):E1140),MIN(OFFSET(F1140,1-$L$3,0):F1140))))</f>
        <v/>
      </c>
      <c r="M1140" s="82" t="str">
        <f ca="1">IF(OR(ROW()&lt;$M$3+3,E1140=""),"",INT(AVERAGE(MAX(OFFSET(E1140,1-$M$3,0):E1140),MIN(OFFSET(F1140,1-$M$3,0):F1140))))</f>
        <v/>
      </c>
      <c r="N1140" s="65" t="str">
        <f t="shared" ca="1" si="88"/>
        <v/>
      </c>
      <c r="O1140" s="102" t="str">
        <f ca="1">IF(ROW()&lt;$O$3+$N$3+3,"",IF(OFFSET(E1140,1-$N$3,0)="","",INT(AVERAGE(MAX((OFFSET(E1140,1-$O$3,0)):(OFFSET(E1140,2-($N$3+$O$3),0))),MIN((OFFSET(F1140,1-$O$3,0)):(OFFSET(F1140,2-($N$3+$O$3),0)))))))</f>
        <v/>
      </c>
      <c r="P1140" s="65" t="str">
        <f t="shared" ca="1" si="90"/>
        <v/>
      </c>
      <c r="Q1140" s="93" t="str">
        <f t="shared" ca="1" si="89"/>
        <v/>
      </c>
      <c r="R1140" s="90"/>
      <c r="S1140" s="65"/>
      <c r="T1140" s="65"/>
      <c r="U1140" s="145" t="str">
        <f ca="1">IFERROR(AVERAGE(OFFSET(G1140,1-U$3,0):G1140),"")</f>
        <v/>
      </c>
      <c r="V1140" s="85"/>
      <c r="W1140" s="93"/>
      <c r="X1140" s="146">
        <f t="shared" ca="1" si="91"/>
        <v>-1</v>
      </c>
      <c r="Y1140" s="92"/>
      <c r="Z1140" s="81"/>
      <c r="AA1140" s="65"/>
      <c r="AB1140" s="103"/>
      <c r="AC1140" s="103"/>
      <c r="AD1140" s="103"/>
      <c r="AE1140" s="65"/>
      <c r="AF1140" s="81"/>
      <c r="AG1140" s="65"/>
      <c r="AH1140" s="65"/>
      <c r="AI1140" s="81"/>
      <c r="AJ1140" s="65"/>
      <c r="AK1140" s="103"/>
      <c r="AL1140" s="103"/>
      <c r="AM1140" s="103"/>
      <c r="AN1140" s="65"/>
      <c r="AO1140" s="81"/>
      <c r="AP1140" s="65"/>
      <c r="AQ1140" s="64"/>
    </row>
    <row r="1141" spans="1:43" ht="18" customHeight="1">
      <c r="A1141" s="46"/>
      <c r="B1141" s="47"/>
      <c r="C1141" s="48"/>
      <c r="D1141" s="46"/>
      <c r="E1141" s="46"/>
      <c r="F1141" s="46"/>
      <c r="G1141" s="46"/>
      <c r="H1141" s="57" t="str">
        <f ca="1">IF(AND(COUNT(OFFSET(G1141,1-H$3,0):G1141)&lt;&gt;H$3),"",IF(AND(COUNT(OFFSET(G1141,1-H$3,0):G1141)=H$3,H1140=""),AVERAGE(OFFSET(G1141,1-H$3,0):G1141),IF(COUNT(H1140=1),H1140+2/(H$3+1)*(G1141-H1140))))</f>
        <v/>
      </c>
      <c r="I1141" s="57" t="str">
        <f ca="1">IF(AND(COUNT(OFFSET(G1141,1-I$3,0):G1141)&lt;&gt;I$3),"",IF(AND(COUNT(OFFSET(G1141,1-I$3,0):G1141)=I$3,I1140=""),AVERAGE(OFFSET(G1141,1-I$3,0):G1141),IF(COUNT(I1140=1),I1140+2/(I$3+1)*(G1141-I1140))))</f>
        <v/>
      </c>
      <c r="J1141" s="58" t="str">
        <f t="shared" ca="1" si="87"/>
        <v/>
      </c>
      <c r="K1141" s="58" t="str">
        <f ca="1">IF(AND(COUNT(OFFSET(J1141,1-K$3,0):J1141)&lt;&gt;K$3),"",IF(AND(COUNT(OFFSET(J1141,1-K$3,0):J1141)=K$3,K1140=""),AVERAGE(OFFSET(J1141,1-K$3,0):J1141),IF(COUNT(K1140=1),K1140+2/(K$3+1)*(J1141-K1140))))</f>
        <v/>
      </c>
      <c r="L1141" s="82" t="str">
        <f ca="1">IF(OR(ROW()&lt;$L$3+3,E1141=""),"",INT(AVERAGE(MAX(OFFSET(E1141,1-$L$3,0):E1141),MIN(OFFSET(F1141,1-$L$3,0):F1141))))</f>
        <v/>
      </c>
      <c r="M1141" s="82" t="str">
        <f ca="1">IF(OR(ROW()&lt;$M$3+3,E1141=""),"",INT(AVERAGE(MAX(OFFSET(E1141,1-$M$3,0):E1141),MIN(OFFSET(F1141,1-$M$3,0):F1141))))</f>
        <v/>
      </c>
      <c r="N1141" s="65" t="str">
        <f t="shared" ca="1" si="88"/>
        <v/>
      </c>
      <c r="O1141" s="102" t="str">
        <f ca="1">IF(ROW()&lt;$O$3+$N$3+3,"",IF(OFFSET(E1141,1-$N$3,0)="","",INT(AVERAGE(MAX((OFFSET(E1141,1-$O$3,0)):(OFFSET(E1141,2-($N$3+$O$3),0))),MIN((OFFSET(F1141,1-$O$3,0)):(OFFSET(F1141,2-($N$3+$O$3),0)))))))</f>
        <v/>
      </c>
      <c r="P1141" s="65" t="str">
        <f t="shared" ca="1" si="90"/>
        <v/>
      </c>
      <c r="Q1141" s="93" t="str">
        <f t="shared" ca="1" si="89"/>
        <v/>
      </c>
      <c r="R1141" s="90"/>
      <c r="S1141" s="65"/>
      <c r="T1141" s="65"/>
      <c r="U1141" s="145" t="str">
        <f ca="1">IFERROR(AVERAGE(OFFSET(G1141,1-U$3,0):G1141),"")</f>
        <v/>
      </c>
      <c r="V1141" s="85"/>
      <c r="W1141" s="93"/>
      <c r="X1141" s="146">
        <f t="shared" ca="1" si="91"/>
        <v>-1</v>
      </c>
      <c r="Y1141" s="92"/>
      <c r="Z1141" s="81"/>
      <c r="AA1141" s="65"/>
      <c r="AB1141" s="103"/>
      <c r="AC1141" s="103"/>
      <c r="AD1141" s="103"/>
      <c r="AE1141" s="65"/>
      <c r="AF1141" s="81"/>
      <c r="AG1141" s="65"/>
      <c r="AH1141" s="65"/>
      <c r="AI1141" s="81"/>
      <c r="AJ1141" s="65"/>
      <c r="AK1141" s="103"/>
      <c r="AL1141" s="103"/>
      <c r="AM1141" s="103"/>
      <c r="AN1141" s="65"/>
      <c r="AO1141" s="81"/>
      <c r="AP1141" s="65"/>
      <c r="AQ1141" s="64"/>
    </row>
    <row r="1142" spans="1:43" ht="18" customHeight="1">
      <c r="A1142" s="46"/>
      <c r="B1142" s="47"/>
      <c r="C1142" s="48"/>
      <c r="D1142" s="46"/>
      <c r="E1142" s="46"/>
      <c r="F1142" s="46"/>
      <c r="G1142" s="46"/>
      <c r="H1142" s="57" t="str">
        <f ca="1">IF(AND(COUNT(OFFSET(G1142,1-H$3,0):G1142)&lt;&gt;H$3),"",IF(AND(COUNT(OFFSET(G1142,1-H$3,0):G1142)=H$3,H1141=""),AVERAGE(OFFSET(G1142,1-H$3,0):G1142),IF(COUNT(H1141=1),H1141+2/(H$3+1)*(G1142-H1141))))</f>
        <v/>
      </c>
      <c r="I1142" s="57" t="str">
        <f ca="1">IF(AND(COUNT(OFFSET(G1142,1-I$3,0):G1142)&lt;&gt;I$3),"",IF(AND(COUNT(OFFSET(G1142,1-I$3,0):G1142)=I$3,I1141=""),AVERAGE(OFFSET(G1142,1-I$3,0):G1142),IF(COUNT(I1141=1),I1141+2/(I$3+1)*(G1142-I1141))))</f>
        <v/>
      </c>
      <c r="J1142" s="58" t="str">
        <f t="shared" ca="1" si="87"/>
        <v/>
      </c>
      <c r="K1142" s="58" t="str">
        <f ca="1">IF(AND(COUNT(OFFSET(J1142,1-K$3,0):J1142)&lt;&gt;K$3),"",IF(AND(COUNT(OFFSET(J1142,1-K$3,0):J1142)=K$3,K1141=""),AVERAGE(OFFSET(J1142,1-K$3,0):J1142),IF(COUNT(K1141=1),K1141+2/(K$3+1)*(J1142-K1141))))</f>
        <v/>
      </c>
      <c r="L1142" s="82" t="str">
        <f ca="1">IF(OR(ROW()&lt;$L$3+3,E1142=""),"",INT(AVERAGE(MAX(OFFSET(E1142,1-$L$3,0):E1142),MIN(OFFSET(F1142,1-$L$3,0):F1142))))</f>
        <v/>
      </c>
      <c r="M1142" s="82" t="str">
        <f ca="1">IF(OR(ROW()&lt;$M$3+3,E1142=""),"",INT(AVERAGE(MAX(OFFSET(E1142,1-$M$3,0):E1142),MIN(OFFSET(F1142,1-$M$3,0):F1142))))</f>
        <v/>
      </c>
      <c r="N1142" s="65" t="str">
        <f t="shared" ca="1" si="88"/>
        <v/>
      </c>
      <c r="O1142" s="102" t="str">
        <f ca="1">IF(ROW()&lt;$O$3+$N$3+3,"",IF(OFFSET(E1142,1-$N$3,0)="","",INT(AVERAGE(MAX((OFFSET(E1142,1-$O$3,0)):(OFFSET(E1142,2-($N$3+$O$3),0))),MIN((OFFSET(F1142,1-$O$3,0)):(OFFSET(F1142,2-($N$3+$O$3),0)))))))</f>
        <v/>
      </c>
      <c r="P1142" s="65" t="str">
        <f t="shared" ca="1" si="90"/>
        <v/>
      </c>
      <c r="Q1142" s="93" t="str">
        <f t="shared" ca="1" si="89"/>
        <v/>
      </c>
      <c r="R1142" s="90"/>
      <c r="S1142" s="65"/>
      <c r="T1142" s="65"/>
      <c r="U1142" s="145" t="str">
        <f ca="1">IFERROR(AVERAGE(OFFSET(G1142,1-U$3,0):G1142),"")</f>
        <v/>
      </c>
      <c r="V1142" s="85"/>
      <c r="W1142" s="93"/>
      <c r="X1142" s="146">
        <f t="shared" ca="1" si="91"/>
        <v>-1</v>
      </c>
      <c r="Y1142" s="92"/>
      <c r="Z1142" s="81"/>
      <c r="AA1142" s="65"/>
      <c r="AB1142" s="103"/>
      <c r="AC1142" s="103"/>
      <c r="AD1142" s="103"/>
      <c r="AE1142" s="65"/>
      <c r="AF1142" s="81"/>
      <c r="AG1142" s="65"/>
      <c r="AH1142" s="65"/>
      <c r="AI1142" s="81"/>
      <c r="AJ1142" s="65"/>
      <c r="AK1142" s="103"/>
      <c r="AL1142" s="103"/>
      <c r="AM1142" s="103"/>
      <c r="AN1142" s="65"/>
      <c r="AO1142" s="81"/>
      <c r="AP1142" s="65"/>
      <c r="AQ1142" s="64"/>
    </row>
    <row r="1143" spans="1:43" ht="18" customHeight="1">
      <c r="A1143" s="46"/>
      <c r="B1143" s="47"/>
      <c r="C1143" s="48"/>
      <c r="D1143" s="46"/>
      <c r="E1143" s="46"/>
      <c r="F1143" s="46"/>
      <c r="G1143" s="46"/>
      <c r="H1143" s="57" t="str">
        <f ca="1">IF(AND(COUNT(OFFSET(G1143,1-H$3,0):G1143)&lt;&gt;H$3),"",IF(AND(COUNT(OFFSET(G1143,1-H$3,0):G1143)=H$3,H1142=""),AVERAGE(OFFSET(G1143,1-H$3,0):G1143),IF(COUNT(H1142=1),H1142+2/(H$3+1)*(G1143-H1142))))</f>
        <v/>
      </c>
      <c r="I1143" s="57" t="str">
        <f ca="1">IF(AND(COUNT(OFFSET(G1143,1-I$3,0):G1143)&lt;&gt;I$3),"",IF(AND(COUNT(OFFSET(G1143,1-I$3,0):G1143)=I$3,I1142=""),AVERAGE(OFFSET(G1143,1-I$3,0):G1143),IF(COUNT(I1142=1),I1142+2/(I$3+1)*(G1143-I1142))))</f>
        <v/>
      </c>
      <c r="J1143" s="58" t="str">
        <f t="shared" ca="1" si="87"/>
        <v/>
      </c>
      <c r="K1143" s="58" t="str">
        <f ca="1">IF(AND(COUNT(OFFSET(J1143,1-K$3,0):J1143)&lt;&gt;K$3),"",IF(AND(COUNT(OFFSET(J1143,1-K$3,0):J1143)=K$3,K1142=""),AVERAGE(OFFSET(J1143,1-K$3,0):J1143),IF(COUNT(K1142=1),K1142+2/(K$3+1)*(J1143-K1142))))</f>
        <v/>
      </c>
      <c r="L1143" s="82" t="str">
        <f ca="1">IF(OR(ROW()&lt;$L$3+3,E1143=""),"",INT(AVERAGE(MAX(OFFSET(E1143,1-$L$3,0):E1143),MIN(OFFSET(F1143,1-$L$3,0):F1143))))</f>
        <v/>
      </c>
      <c r="M1143" s="82" t="str">
        <f ca="1">IF(OR(ROW()&lt;$M$3+3,E1143=""),"",INT(AVERAGE(MAX(OFFSET(E1143,1-$M$3,0):E1143),MIN(OFFSET(F1143,1-$M$3,0):F1143))))</f>
        <v/>
      </c>
      <c r="N1143" s="65" t="str">
        <f t="shared" ca="1" si="88"/>
        <v/>
      </c>
      <c r="O1143" s="102" t="str">
        <f ca="1">IF(ROW()&lt;$O$3+$N$3+3,"",IF(OFFSET(E1143,1-$N$3,0)="","",INT(AVERAGE(MAX((OFFSET(E1143,1-$O$3,0)):(OFFSET(E1143,2-($N$3+$O$3),0))),MIN((OFFSET(F1143,1-$O$3,0)):(OFFSET(F1143,2-($N$3+$O$3),0)))))))</f>
        <v/>
      </c>
      <c r="P1143" s="65" t="str">
        <f t="shared" ca="1" si="90"/>
        <v/>
      </c>
      <c r="Q1143" s="93" t="str">
        <f t="shared" ca="1" si="89"/>
        <v/>
      </c>
      <c r="R1143" s="90"/>
      <c r="S1143" s="65"/>
      <c r="T1143" s="65"/>
      <c r="U1143" s="145" t="str">
        <f ca="1">IFERROR(AVERAGE(OFFSET(G1143,1-U$3,0):G1143),"")</f>
        <v/>
      </c>
      <c r="V1143" s="85"/>
      <c r="W1143" s="93"/>
      <c r="X1143" s="146">
        <f t="shared" ca="1" si="91"/>
        <v>-1</v>
      </c>
      <c r="Y1143" s="92"/>
      <c r="Z1143" s="81"/>
      <c r="AA1143" s="65"/>
      <c r="AB1143" s="103"/>
      <c r="AC1143" s="103"/>
      <c r="AD1143" s="103"/>
      <c r="AE1143" s="65"/>
      <c r="AF1143" s="81"/>
      <c r="AG1143" s="65"/>
      <c r="AH1143" s="65"/>
      <c r="AI1143" s="81"/>
      <c r="AJ1143" s="65"/>
      <c r="AK1143" s="103"/>
      <c r="AL1143" s="103"/>
      <c r="AM1143" s="103"/>
      <c r="AN1143" s="65"/>
      <c r="AO1143" s="81"/>
      <c r="AP1143" s="65"/>
      <c r="AQ1143" s="64"/>
    </row>
    <row r="1144" spans="1:43" ht="18" customHeight="1">
      <c r="A1144" s="46"/>
      <c r="B1144" s="47"/>
      <c r="C1144" s="48"/>
      <c r="D1144" s="46"/>
      <c r="E1144" s="46"/>
      <c r="F1144" s="46"/>
      <c r="G1144" s="46"/>
      <c r="H1144" s="57" t="str">
        <f ca="1">IF(AND(COUNT(OFFSET(G1144,1-H$3,0):G1144)&lt;&gt;H$3),"",IF(AND(COUNT(OFFSET(G1144,1-H$3,0):G1144)=H$3,H1143=""),AVERAGE(OFFSET(G1144,1-H$3,0):G1144),IF(COUNT(H1143=1),H1143+2/(H$3+1)*(G1144-H1143))))</f>
        <v/>
      </c>
      <c r="I1144" s="57" t="str">
        <f ca="1">IF(AND(COUNT(OFFSET(G1144,1-I$3,0):G1144)&lt;&gt;I$3),"",IF(AND(COUNT(OFFSET(G1144,1-I$3,0):G1144)=I$3,I1143=""),AVERAGE(OFFSET(G1144,1-I$3,0):G1144),IF(COUNT(I1143=1),I1143+2/(I$3+1)*(G1144-I1143))))</f>
        <v/>
      </c>
      <c r="J1144" s="58" t="str">
        <f t="shared" ca="1" si="87"/>
        <v/>
      </c>
      <c r="K1144" s="58" t="str">
        <f ca="1">IF(AND(COUNT(OFFSET(J1144,1-K$3,0):J1144)&lt;&gt;K$3),"",IF(AND(COUNT(OFFSET(J1144,1-K$3,0):J1144)=K$3,K1143=""),AVERAGE(OFFSET(J1144,1-K$3,0):J1144),IF(COUNT(K1143=1),K1143+2/(K$3+1)*(J1144-K1143))))</f>
        <v/>
      </c>
      <c r="L1144" s="82" t="str">
        <f ca="1">IF(OR(ROW()&lt;$L$3+3,E1144=""),"",INT(AVERAGE(MAX(OFFSET(E1144,1-$L$3,0):E1144),MIN(OFFSET(F1144,1-$L$3,0):F1144))))</f>
        <v/>
      </c>
      <c r="M1144" s="82" t="str">
        <f ca="1">IF(OR(ROW()&lt;$M$3+3,E1144=""),"",INT(AVERAGE(MAX(OFFSET(E1144,1-$M$3,0):E1144),MIN(OFFSET(F1144,1-$M$3,0):F1144))))</f>
        <v/>
      </c>
      <c r="N1144" s="65" t="str">
        <f t="shared" ca="1" si="88"/>
        <v/>
      </c>
      <c r="O1144" s="102" t="str">
        <f ca="1">IF(ROW()&lt;$O$3+$N$3+3,"",IF(OFFSET(E1144,1-$N$3,0)="","",INT(AVERAGE(MAX((OFFSET(E1144,1-$O$3,0)):(OFFSET(E1144,2-($N$3+$O$3),0))),MIN((OFFSET(F1144,1-$O$3,0)):(OFFSET(F1144,2-($N$3+$O$3),0)))))))</f>
        <v/>
      </c>
      <c r="P1144" s="65" t="str">
        <f t="shared" ca="1" si="90"/>
        <v/>
      </c>
      <c r="Q1144" s="93" t="str">
        <f t="shared" ca="1" si="89"/>
        <v/>
      </c>
      <c r="R1144" s="90"/>
      <c r="S1144" s="65"/>
      <c r="T1144" s="65"/>
      <c r="U1144" s="145" t="str">
        <f ca="1">IFERROR(AVERAGE(OFFSET(G1144,1-U$3,0):G1144),"")</f>
        <v/>
      </c>
      <c r="V1144" s="85"/>
      <c r="W1144" s="93"/>
      <c r="X1144" s="146">
        <f t="shared" ca="1" si="91"/>
        <v>-1</v>
      </c>
      <c r="Y1144" s="92"/>
      <c r="Z1144" s="81"/>
      <c r="AA1144" s="65"/>
      <c r="AB1144" s="103"/>
      <c r="AC1144" s="103"/>
      <c r="AD1144" s="103"/>
      <c r="AE1144" s="65"/>
      <c r="AF1144" s="81"/>
      <c r="AG1144" s="65"/>
      <c r="AH1144" s="65"/>
      <c r="AI1144" s="81"/>
      <c r="AJ1144" s="65"/>
      <c r="AK1144" s="103"/>
      <c r="AL1144" s="103"/>
      <c r="AM1144" s="103"/>
      <c r="AN1144" s="65"/>
      <c r="AO1144" s="81"/>
      <c r="AP1144" s="65"/>
      <c r="AQ1144" s="64"/>
    </row>
    <row r="1145" spans="1:43" ht="18" customHeight="1">
      <c r="A1145" s="46"/>
      <c r="B1145" s="47"/>
      <c r="C1145" s="48"/>
      <c r="D1145" s="46"/>
      <c r="E1145" s="46"/>
      <c r="F1145" s="46"/>
      <c r="G1145" s="46"/>
      <c r="H1145" s="57" t="str">
        <f ca="1">IF(AND(COUNT(OFFSET(G1145,1-H$3,0):G1145)&lt;&gt;H$3),"",IF(AND(COUNT(OFFSET(G1145,1-H$3,0):G1145)=H$3,H1144=""),AVERAGE(OFFSET(G1145,1-H$3,0):G1145),IF(COUNT(H1144=1),H1144+2/(H$3+1)*(G1145-H1144))))</f>
        <v/>
      </c>
      <c r="I1145" s="57" t="str">
        <f ca="1">IF(AND(COUNT(OFFSET(G1145,1-I$3,0):G1145)&lt;&gt;I$3),"",IF(AND(COUNT(OFFSET(G1145,1-I$3,0):G1145)=I$3,I1144=""),AVERAGE(OFFSET(G1145,1-I$3,0):G1145),IF(COUNT(I1144=1),I1144+2/(I$3+1)*(G1145-I1144))))</f>
        <v/>
      </c>
      <c r="J1145" s="58" t="str">
        <f t="shared" ca="1" si="87"/>
        <v/>
      </c>
      <c r="K1145" s="58" t="str">
        <f ca="1">IF(AND(COUNT(OFFSET(J1145,1-K$3,0):J1145)&lt;&gt;K$3),"",IF(AND(COUNT(OFFSET(J1145,1-K$3,0):J1145)=K$3,K1144=""),AVERAGE(OFFSET(J1145,1-K$3,0):J1145),IF(COUNT(K1144=1),K1144+2/(K$3+1)*(J1145-K1144))))</f>
        <v/>
      </c>
      <c r="L1145" s="82" t="str">
        <f ca="1">IF(OR(ROW()&lt;$L$3+3,E1145=""),"",INT(AVERAGE(MAX(OFFSET(E1145,1-$L$3,0):E1145),MIN(OFFSET(F1145,1-$L$3,0):F1145))))</f>
        <v/>
      </c>
      <c r="M1145" s="82" t="str">
        <f ca="1">IF(OR(ROW()&lt;$M$3+3,E1145=""),"",INT(AVERAGE(MAX(OFFSET(E1145,1-$M$3,0):E1145),MIN(OFFSET(F1145,1-$M$3,0):F1145))))</f>
        <v/>
      </c>
      <c r="N1145" s="65" t="str">
        <f t="shared" ca="1" si="88"/>
        <v/>
      </c>
      <c r="O1145" s="102" t="str">
        <f ca="1">IF(ROW()&lt;$O$3+$N$3+3,"",IF(OFFSET(E1145,1-$N$3,0)="","",INT(AVERAGE(MAX((OFFSET(E1145,1-$O$3,0)):(OFFSET(E1145,2-($N$3+$O$3),0))),MIN((OFFSET(F1145,1-$O$3,0)):(OFFSET(F1145,2-($N$3+$O$3),0)))))))</f>
        <v/>
      </c>
      <c r="P1145" s="65" t="str">
        <f t="shared" ca="1" si="90"/>
        <v/>
      </c>
      <c r="Q1145" s="93" t="str">
        <f t="shared" ca="1" si="89"/>
        <v/>
      </c>
      <c r="R1145" s="90"/>
      <c r="S1145" s="65"/>
      <c r="T1145" s="65"/>
      <c r="U1145" s="145" t="str">
        <f ca="1">IFERROR(AVERAGE(OFFSET(G1145,1-U$3,0):G1145),"")</f>
        <v/>
      </c>
      <c r="V1145" s="85"/>
      <c r="W1145" s="93"/>
      <c r="X1145" s="146">
        <f t="shared" ca="1" si="91"/>
        <v>-1</v>
      </c>
      <c r="Y1145" s="92"/>
      <c r="Z1145" s="81"/>
      <c r="AA1145" s="65"/>
      <c r="AB1145" s="103"/>
      <c r="AC1145" s="103"/>
      <c r="AD1145" s="103"/>
      <c r="AE1145" s="65"/>
      <c r="AF1145" s="81"/>
      <c r="AG1145" s="65"/>
      <c r="AH1145" s="65"/>
      <c r="AI1145" s="81"/>
      <c r="AJ1145" s="65"/>
      <c r="AK1145" s="103"/>
      <c r="AL1145" s="103"/>
      <c r="AM1145" s="103"/>
      <c r="AN1145" s="65"/>
      <c r="AO1145" s="81"/>
      <c r="AP1145" s="65"/>
      <c r="AQ1145" s="64"/>
    </row>
    <row r="1146" spans="1:43" ht="18" customHeight="1">
      <c r="A1146" s="46"/>
      <c r="B1146" s="47"/>
      <c r="C1146" s="48"/>
      <c r="D1146" s="46"/>
      <c r="E1146" s="46"/>
      <c r="F1146" s="46"/>
      <c r="G1146" s="46"/>
      <c r="H1146" s="57" t="str">
        <f ca="1">IF(AND(COUNT(OFFSET(G1146,1-H$3,0):G1146)&lt;&gt;H$3),"",IF(AND(COUNT(OFFSET(G1146,1-H$3,0):G1146)=H$3,H1145=""),AVERAGE(OFFSET(G1146,1-H$3,0):G1146),IF(COUNT(H1145=1),H1145+2/(H$3+1)*(G1146-H1145))))</f>
        <v/>
      </c>
      <c r="I1146" s="57" t="str">
        <f ca="1">IF(AND(COUNT(OFFSET(G1146,1-I$3,0):G1146)&lt;&gt;I$3),"",IF(AND(COUNT(OFFSET(G1146,1-I$3,0):G1146)=I$3,I1145=""),AVERAGE(OFFSET(G1146,1-I$3,0):G1146),IF(COUNT(I1145=1),I1145+2/(I$3+1)*(G1146-I1145))))</f>
        <v/>
      </c>
      <c r="J1146" s="58" t="str">
        <f t="shared" ca="1" si="87"/>
        <v/>
      </c>
      <c r="K1146" s="58" t="str">
        <f ca="1">IF(AND(COUNT(OFFSET(J1146,1-K$3,0):J1146)&lt;&gt;K$3),"",IF(AND(COUNT(OFFSET(J1146,1-K$3,0):J1146)=K$3,K1145=""),AVERAGE(OFFSET(J1146,1-K$3,0):J1146),IF(COUNT(K1145=1),K1145+2/(K$3+1)*(J1146-K1145))))</f>
        <v/>
      </c>
      <c r="L1146" s="82" t="str">
        <f ca="1">IF(OR(ROW()&lt;$L$3+3,E1146=""),"",INT(AVERAGE(MAX(OFFSET(E1146,1-$L$3,0):E1146),MIN(OFFSET(F1146,1-$L$3,0):F1146))))</f>
        <v/>
      </c>
      <c r="M1146" s="82" t="str">
        <f ca="1">IF(OR(ROW()&lt;$M$3+3,E1146=""),"",INT(AVERAGE(MAX(OFFSET(E1146,1-$M$3,0):E1146),MIN(OFFSET(F1146,1-$M$3,0):F1146))))</f>
        <v/>
      </c>
      <c r="N1146" s="65" t="str">
        <f t="shared" ca="1" si="88"/>
        <v/>
      </c>
      <c r="O1146" s="102" t="str">
        <f ca="1">IF(ROW()&lt;$O$3+$N$3+3,"",IF(OFFSET(E1146,1-$N$3,0)="","",INT(AVERAGE(MAX((OFFSET(E1146,1-$O$3,0)):(OFFSET(E1146,2-($N$3+$O$3),0))),MIN((OFFSET(F1146,1-$O$3,0)):(OFFSET(F1146,2-($N$3+$O$3),0)))))))</f>
        <v/>
      </c>
      <c r="P1146" s="65" t="str">
        <f t="shared" ca="1" si="90"/>
        <v/>
      </c>
      <c r="Q1146" s="93" t="str">
        <f t="shared" ca="1" si="89"/>
        <v/>
      </c>
      <c r="R1146" s="90"/>
      <c r="S1146" s="65"/>
      <c r="T1146" s="65"/>
      <c r="U1146" s="145" t="str">
        <f ca="1">IFERROR(AVERAGE(OFFSET(G1146,1-U$3,0):G1146),"")</f>
        <v/>
      </c>
      <c r="V1146" s="85"/>
      <c r="W1146" s="93"/>
      <c r="X1146" s="146">
        <f t="shared" ca="1" si="91"/>
        <v>-1</v>
      </c>
      <c r="Y1146" s="92"/>
      <c r="Z1146" s="81"/>
      <c r="AA1146" s="65"/>
      <c r="AB1146" s="103"/>
      <c r="AC1146" s="103"/>
      <c r="AD1146" s="103"/>
      <c r="AE1146" s="65"/>
      <c r="AF1146" s="81"/>
      <c r="AG1146" s="65"/>
      <c r="AH1146" s="65"/>
      <c r="AI1146" s="81"/>
      <c r="AJ1146" s="65"/>
      <c r="AK1146" s="103"/>
      <c r="AL1146" s="103"/>
      <c r="AM1146" s="103"/>
      <c r="AN1146" s="65"/>
      <c r="AO1146" s="81"/>
      <c r="AP1146" s="65"/>
      <c r="AQ1146" s="64"/>
    </row>
    <row r="1147" spans="1:43" ht="18" customHeight="1">
      <c r="A1147" s="46"/>
      <c r="B1147" s="47"/>
      <c r="C1147" s="48"/>
      <c r="D1147" s="46"/>
      <c r="E1147" s="46"/>
      <c r="F1147" s="46"/>
      <c r="G1147" s="46"/>
      <c r="H1147" s="57" t="str">
        <f ca="1">IF(AND(COUNT(OFFSET(G1147,1-H$3,0):G1147)&lt;&gt;H$3),"",IF(AND(COUNT(OFFSET(G1147,1-H$3,0):G1147)=H$3,H1146=""),AVERAGE(OFFSET(G1147,1-H$3,0):G1147),IF(COUNT(H1146=1),H1146+2/(H$3+1)*(G1147-H1146))))</f>
        <v/>
      </c>
      <c r="I1147" s="57" t="str">
        <f ca="1">IF(AND(COUNT(OFFSET(G1147,1-I$3,0):G1147)&lt;&gt;I$3),"",IF(AND(COUNT(OFFSET(G1147,1-I$3,0):G1147)=I$3,I1146=""),AVERAGE(OFFSET(G1147,1-I$3,0):G1147),IF(COUNT(I1146=1),I1146+2/(I$3+1)*(G1147-I1146))))</f>
        <v/>
      </c>
      <c r="J1147" s="58" t="str">
        <f t="shared" ca="1" si="87"/>
        <v/>
      </c>
      <c r="K1147" s="58" t="str">
        <f ca="1">IF(AND(COUNT(OFFSET(J1147,1-K$3,0):J1147)&lt;&gt;K$3),"",IF(AND(COUNT(OFFSET(J1147,1-K$3,0):J1147)=K$3,K1146=""),AVERAGE(OFFSET(J1147,1-K$3,0):J1147),IF(COUNT(K1146=1),K1146+2/(K$3+1)*(J1147-K1146))))</f>
        <v/>
      </c>
      <c r="L1147" s="82" t="str">
        <f ca="1">IF(OR(ROW()&lt;$L$3+3,E1147=""),"",INT(AVERAGE(MAX(OFFSET(E1147,1-$L$3,0):E1147),MIN(OFFSET(F1147,1-$L$3,0):F1147))))</f>
        <v/>
      </c>
      <c r="M1147" s="82" t="str">
        <f ca="1">IF(OR(ROW()&lt;$M$3+3,E1147=""),"",INT(AVERAGE(MAX(OFFSET(E1147,1-$M$3,0):E1147),MIN(OFFSET(F1147,1-$M$3,0):F1147))))</f>
        <v/>
      </c>
      <c r="N1147" s="65" t="str">
        <f t="shared" ca="1" si="88"/>
        <v/>
      </c>
      <c r="O1147" s="102" t="str">
        <f ca="1">IF(ROW()&lt;$O$3+$N$3+3,"",IF(OFFSET(E1147,1-$N$3,0)="","",INT(AVERAGE(MAX((OFFSET(E1147,1-$O$3,0)):(OFFSET(E1147,2-($N$3+$O$3),0))),MIN((OFFSET(F1147,1-$O$3,0)):(OFFSET(F1147,2-($N$3+$O$3),0)))))))</f>
        <v/>
      </c>
      <c r="P1147" s="65" t="str">
        <f t="shared" ca="1" si="90"/>
        <v/>
      </c>
      <c r="Q1147" s="93" t="str">
        <f t="shared" ca="1" si="89"/>
        <v/>
      </c>
      <c r="R1147" s="90"/>
      <c r="S1147" s="65"/>
      <c r="T1147" s="65"/>
      <c r="U1147" s="145" t="str">
        <f ca="1">IFERROR(AVERAGE(OFFSET(G1147,1-U$3,0):G1147),"")</f>
        <v/>
      </c>
      <c r="V1147" s="85"/>
      <c r="W1147" s="93"/>
      <c r="X1147" s="146">
        <f t="shared" ca="1" si="91"/>
        <v>-1</v>
      </c>
      <c r="Y1147" s="92"/>
      <c r="Z1147" s="81"/>
      <c r="AA1147" s="65"/>
      <c r="AB1147" s="103"/>
      <c r="AC1147" s="103"/>
      <c r="AD1147" s="103"/>
      <c r="AE1147" s="65"/>
      <c r="AF1147" s="81"/>
      <c r="AG1147" s="65"/>
      <c r="AH1147" s="65"/>
      <c r="AI1147" s="81"/>
      <c r="AJ1147" s="65"/>
      <c r="AK1147" s="103"/>
      <c r="AL1147" s="103"/>
      <c r="AM1147" s="103"/>
      <c r="AN1147" s="65"/>
      <c r="AO1147" s="81"/>
      <c r="AP1147" s="65"/>
      <c r="AQ1147" s="64"/>
    </row>
    <row r="1148" spans="1:43" ht="18" customHeight="1">
      <c r="A1148" s="46"/>
      <c r="B1148" s="47"/>
      <c r="C1148" s="48"/>
      <c r="D1148" s="46"/>
      <c r="E1148" s="46"/>
      <c r="F1148" s="46"/>
      <c r="G1148" s="46"/>
      <c r="H1148" s="57" t="str">
        <f ca="1">IF(AND(COUNT(OFFSET(G1148,1-H$3,0):G1148)&lt;&gt;H$3),"",IF(AND(COUNT(OFFSET(G1148,1-H$3,0):G1148)=H$3,H1147=""),AVERAGE(OFFSET(G1148,1-H$3,0):G1148),IF(COUNT(H1147=1),H1147+2/(H$3+1)*(G1148-H1147))))</f>
        <v/>
      </c>
      <c r="I1148" s="57" t="str">
        <f ca="1">IF(AND(COUNT(OFFSET(G1148,1-I$3,0):G1148)&lt;&gt;I$3),"",IF(AND(COUNT(OFFSET(G1148,1-I$3,0):G1148)=I$3,I1147=""),AVERAGE(OFFSET(G1148,1-I$3,0):G1148),IF(COUNT(I1147=1),I1147+2/(I$3+1)*(G1148-I1147))))</f>
        <v/>
      </c>
      <c r="J1148" s="58" t="str">
        <f t="shared" ca="1" si="87"/>
        <v/>
      </c>
      <c r="K1148" s="58" t="str">
        <f ca="1">IF(AND(COUNT(OFFSET(J1148,1-K$3,0):J1148)&lt;&gt;K$3),"",IF(AND(COUNT(OFFSET(J1148,1-K$3,0):J1148)=K$3,K1147=""),AVERAGE(OFFSET(J1148,1-K$3,0):J1148),IF(COUNT(K1147=1),K1147+2/(K$3+1)*(J1148-K1147))))</f>
        <v/>
      </c>
      <c r="L1148" s="82" t="str">
        <f ca="1">IF(OR(ROW()&lt;$L$3+3,E1148=""),"",INT(AVERAGE(MAX(OFFSET(E1148,1-$L$3,0):E1148),MIN(OFFSET(F1148,1-$L$3,0):F1148))))</f>
        <v/>
      </c>
      <c r="M1148" s="82" t="str">
        <f ca="1">IF(OR(ROW()&lt;$M$3+3,E1148=""),"",INT(AVERAGE(MAX(OFFSET(E1148,1-$M$3,0):E1148),MIN(OFFSET(F1148,1-$M$3,0):F1148))))</f>
        <v/>
      </c>
      <c r="N1148" s="65" t="str">
        <f t="shared" ca="1" si="88"/>
        <v/>
      </c>
      <c r="O1148" s="102" t="str">
        <f ca="1">IF(ROW()&lt;$O$3+$N$3+3,"",IF(OFFSET(E1148,1-$N$3,0)="","",INT(AVERAGE(MAX((OFFSET(E1148,1-$O$3,0)):(OFFSET(E1148,2-($N$3+$O$3),0))),MIN((OFFSET(F1148,1-$O$3,0)):(OFFSET(F1148,2-($N$3+$O$3),0)))))))</f>
        <v/>
      </c>
      <c r="P1148" s="65" t="str">
        <f t="shared" ca="1" si="90"/>
        <v/>
      </c>
      <c r="Q1148" s="93" t="str">
        <f t="shared" ca="1" si="89"/>
        <v/>
      </c>
      <c r="R1148" s="90"/>
      <c r="S1148" s="65"/>
      <c r="T1148" s="65"/>
      <c r="U1148" s="145" t="str">
        <f ca="1">IFERROR(AVERAGE(OFFSET(G1148,1-U$3,0):G1148),"")</f>
        <v/>
      </c>
      <c r="V1148" s="85"/>
      <c r="W1148" s="93"/>
      <c r="X1148" s="146">
        <f t="shared" ca="1" si="91"/>
        <v>-1</v>
      </c>
      <c r="Y1148" s="92"/>
      <c r="Z1148" s="81"/>
      <c r="AA1148" s="65"/>
      <c r="AB1148" s="103"/>
      <c r="AC1148" s="103"/>
      <c r="AD1148" s="103"/>
      <c r="AE1148" s="65"/>
      <c r="AF1148" s="81"/>
      <c r="AG1148" s="65"/>
      <c r="AH1148" s="65"/>
      <c r="AI1148" s="81"/>
      <c r="AJ1148" s="65"/>
      <c r="AK1148" s="103"/>
      <c r="AL1148" s="103"/>
      <c r="AM1148" s="103"/>
      <c r="AN1148" s="65"/>
      <c r="AO1148" s="81"/>
      <c r="AP1148" s="65"/>
      <c r="AQ1148" s="64"/>
    </row>
    <row r="1149" spans="1:43" ht="18" customHeight="1">
      <c r="A1149" s="46"/>
      <c r="B1149" s="47"/>
      <c r="C1149" s="48"/>
      <c r="D1149" s="46"/>
      <c r="E1149" s="46"/>
      <c r="F1149" s="46"/>
      <c r="G1149" s="46"/>
      <c r="H1149" s="57" t="str">
        <f ca="1">IF(AND(COUNT(OFFSET(G1149,1-H$3,0):G1149)&lt;&gt;H$3),"",IF(AND(COUNT(OFFSET(G1149,1-H$3,0):G1149)=H$3,H1148=""),AVERAGE(OFFSET(G1149,1-H$3,0):G1149),IF(COUNT(H1148=1),H1148+2/(H$3+1)*(G1149-H1148))))</f>
        <v/>
      </c>
      <c r="I1149" s="57" t="str">
        <f ca="1">IF(AND(COUNT(OFFSET(G1149,1-I$3,0):G1149)&lt;&gt;I$3),"",IF(AND(COUNT(OFFSET(G1149,1-I$3,0):G1149)=I$3,I1148=""),AVERAGE(OFFSET(G1149,1-I$3,0):G1149),IF(COUNT(I1148=1),I1148+2/(I$3+1)*(G1149-I1148))))</f>
        <v/>
      </c>
      <c r="J1149" s="58" t="str">
        <f t="shared" ca="1" si="87"/>
        <v/>
      </c>
      <c r="K1149" s="58" t="str">
        <f ca="1">IF(AND(COUNT(OFFSET(J1149,1-K$3,0):J1149)&lt;&gt;K$3),"",IF(AND(COUNT(OFFSET(J1149,1-K$3,0):J1149)=K$3,K1148=""),AVERAGE(OFFSET(J1149,1-K$3,0):J1149),IF(COUNT(K1148=1),K1148+2/(K$3+1)*(J1149-K1148))))</f>
        <v/>
      </c>
      <c r="L1149" s="82" t="str">
        <f ca="1">IF(OR(ROW()&lt;$L$3+3,E1149=""),"",INT(AVERAGE(MAX(OFFSET(E1149,1-$L$3,0):E1149),MIN(OFFSET(F1149,1-$L$3,0):F1149))))</f>
        <v/>
      </c>
      <c r="M1149" s="82" t="str">
        <f ca="1">IF(OR(ROW()&lt;$M$3+3,E1149=""),"",INT(AVERAGE(MAX(OFFSET(E1149,1-$M$3,0):E1149),MIN(OFFSET(F1149,1-$M$3,0):F1149))))</f>
        <v/>
      </c>
      <c r="N1149" s="65" t="str">
        <f t="shared" ca="1" si="88"/>
        <v/>
      </c>
      <c r="O1149" s="102" t="str">
        <f ca="1">IF(ROW()&lt;$O$3+$N$3+3,"",IF(OFFSET(E1149,1-$N$3,0)="","",INT(AVERAGE(MAX((OFFSET(E1149,1-$O$3,0)):(OFFSET(E1149,2-($N$3+$O$3),0))),MIN((OFFSET(F1149,1-$O$3,0)):(OFFSET(F1149,2-($N$3+$O$3),0)))))))</f>
        <v/>
      </c>
      <c r="P1149" s="65" t="str">
        <f t="shared" ca="1" si="90"/>
        <v/>
      </c>
      <c r="Q1149" s="93" t="str">
        <f t="shared" ca="1" si="89"/>
        <v/>
      </c>
      <c r="R1149" s="90"/>
      <c r="S1149" s="65"/>
      <c r="T1149" s="65"/>
      <c r="U1149" s="145" t="str">
        <f ca="1">IFERROR(AVERAGE(OFFSET(G1149,1-U$3,0):G1149),"")</f>
        <v/>
      </c>
      <c r="V1149" s="85"/>
      <c r="W1149" s="93"/>
      <c r="X1149" s="146">
        <f t="shared" ca="1" si="91"/>
        <v>-1</v>
      </c>
      <c r="Y1149" s="92"/>
      <c r="Z1149" s="81"/>
      <c r="AA1149" s="65"/>
      <c r="AB1149" s="103"/>
      <c r="AC1149" s="103"/>
      <c r="AD1149" s="103"/>
      <c r="AE1149" s="65"/>
      <c r="AF1149" s="81"/>
      <c r="AG1149" s="65"/>
      <c r="AH1149" s="65"/>
      <c r="AI1149" s="81"/>
      <c r="AJ1149" s="65"/>
      <c r="AK1149" s="103"/>
      <c r="AL1149" s="103"/>
      <c r="AM1149" s="103"/>
      <c r="AN1149" s="65"/>
      <c r="AO1149" s="81"/>
      <c r="AP1149" s="65"/>
      <c r="AQ1149" s="64"/>
    </row>
    <row r="1150" spans="1:43" ht="18" customHeight="1">
      <c r="A1150" s="46"/>
      <c r="B1150" s="47"/>
      <c r="C1150" s="48"/>
      <c r="D1150" s="46"/>
      <c r="E1150" s="46"/>
      <c r="F1150" s="46"/>
      <c r="G1150" s="46"/>
      <c r="H1150" s="57" t="str">
        <f ca="1">IF(AND(COUNT(OFFSET(G1150,1-H$3,0):G1150)&lt;&gt;H$3),"",IF(AND(COUNT(OFFSET(G1150,1-H$3,0):G1150)=H$3,H1149=""),AVERAGE(OFFSET(G1150,1-H$3,0):G1150),IF(COUNT(H1149=1),H1149+2/(H$3+1)*(G1150-H1149))))</f>
        <v/>
      </c>
      <c r="I1150" s="57" t="str">
        <f ca="1">IF(AND(COUNT(OFFSET(G1150,1-I$3,0):G1150)&lt;&gt;I$3),"",IF(AND(COUNT(OFFSET(G1150,1-I$3,0):G1150)=I$3,I1149=""),AVERAGE(OFFSET(G1150,1-I$3,0):G1150),IF(COUNT(I1149=1),I1149+2/(I$3+1)*(G1150-I1149))))</f>
        <v/>
      </c>
      <c r="J1150" s="58" t="str">
        <f t="shared" ca="1" si="87"/>
        <v/>
      </c>
      <c r="K1150" s="58" t="str">
        <f ca="1">IF(AND(COUNT(OFFSET(J1150,1-K$3,0):J1150)&lt;&gt;K$3),"",IF(AND(COUNT(OFFSET(J1150,1-K$3,0):J1150)=K$3,K1149=""),AVERAGE(OFFSET(J1150,1-K$3,0):J1150),IF(COUNT(K1149=1),K1149+2/(K$3+1)*(J1150-K1149))))</f>
        <v/>
      </c>
      <c r="L1150" s="82" t="str">
        <f ca="1">IF(OR(ROW()&lt;$L$3+3,E1150=""),"",INT(AVERAGE(MAX(OFFSET(E1150,1-$L$3,0):E1150),MIN(OFFSET(F1150,1-$L$3,0):F1150))))</f>
        <v/>
      </c>
      <c r="M1150" s="82" t="str">
        <f ca="1">IF(OR(ROW()&lt;$M$3+3,E1150=""),"",INT(AVERAGE(MAX(OFFSET(E1150,1-$M$3,0):E1150),MIN(OFFSET(F1150,1-$M$3,0):F1150))))</f>
        <v/>
      </c>
      <c r="N1150" s="65" t="str">
        <f t="shared" ca="1" si="88"/>
        <v/>
      </c>
      <c r="O1150" s="102" t="str">
        <f ca="1">IF(ROW()&lt;$O$3+$N$3+3,"",IF(OFFSET(E1150,1-$N$3,0)="","",INT(AVERAGE(MAX((OFFSET(E1150,1-$O$3,0)):(OFFSET(E1150,2-($N$3+$O$3),0))),MIN((OFFSET(F1150,1-$O$3,0)):(OFFSET(F1150,2-($N$3+$O$3),0)))))))</f>
        <v/>
      </c>
      <c r="P1150" s="65" t="str">
        <f t="shared" ca="1" si="90"/>
        <v/>
      </c>
      <c r="Q1150" s="93" t="str">
        <f t="shared" ca="1" si="89"/>
        <v/>
      </c>
      <c r="R1150" s="90"/>
      <c r="S1150" s="65"/>
      <c r="T1150" s="65"/>
      <c r="U1150" s="145" t="str">
        <f ca="1">IFERROR(AVERAGE(OFFSET(G1150,1-U$3,0):G1150),"")</f>
        <v/>
      </c>
      <c r="V1150" s="85"/>
      <c r="W1150" s="93"/>
      <c r="X1150" s="146">
        <f t="shared" ca="1" si="91"/>
        <v>-1</v>
      </c>
      <c r="Y1150" s="92"/>
      <c r="Z1150" s="81"/>
      <c r="AA1150" s="65"/>
      <c r="AB1150" s="103"/>
      <c r="AC1150" s="103"/>
      <c r="AD1150" s="103"/>
      <c r="AE1150" s="65"/>
      <c r="AF1150" s="81"/>
      <c r="AG1150" s="65"/>
      <c r="AH1150" s="65"/>
      <c r="AI1150" s="81"/>
      <c r="AJ1150" s="65"/>
      <c r="AK1150" s="103"/>
      <c r="AL1150" s="103"/>
      <c r="AM1150" s="103"/>
      <c r="AN1150" s="65"/>
      <c r="AO1150" s="81"/>
      <c r="AP1150" s="65"/>
      <c r="AQ1150" s="64"/>
    </row>
    <row r="1151" spans="1:43" ht="18" customHeight="1">
      <c r="A1151" s="46"/>
      <c r="B1151" s="47"/>
      <c r="C1151" s="48"/>
      <c r="D1151" s="46"/>
      <c r="E1151" s="46"/>
      <c r="F1151" s="46"/>
      <c r="G1151" s="46"/>
      <c r="H1151" s="57" t="str">
        <f ca="1">IF(AND(COUNT(OFFSET(G1151,1-H$3,0):G1151)&lt;&gt;H$3),"",IF(AND(COUNT(OFFSET(G1151,1-H$3,0):G1151)=H$3,H1150=""),AVERAGE(OFFSET(G1151,1-H$3,0):G1151),IF(COUNT(H1150=1),H1150+2/(H$3+1)*(G1151-H1150))))</f>
        <v/>
      </c>
      <c r="I1151" s="57" t="str">
        <f ca="1">IF(AND(COUNT(OFFSET(G1151,1-I$3,0):G1151)&lt;&gt;I$3),"",IF(AND(COUNT(OFFSET(G1151,1-I$3,0):G1151)=I$3,I1150=""),AVERAGE(OFFSET(G1151,1-I$3,0):G1151),IF(COUNT(I1150=1),I1150+2/(I$3+1)*(G1151-I1150))))</f>
        <v/>
      </c>
      <c r="J1151" s="58" t="str">
        <f t="shared" ca="1" si="87"/>
        <v/>
      </c>
      <c r="K1151" s="58" t="str">
        <f ca="1">IF(AND(COUNT(OFFSET(J1151,1-K$3,0):J1151)&lt;&gt;K$3),"",IF(AND(COUNT(OFFSET(J1151,1-K$3,0):J1151)=K$3,K1150=""),AVERAGE(OFFSET(J1151,1-K$3,0):J1151),IF(COUNT(K1150=1),K1150+2/(K$3+1)*(J1151-K1150))))</f>
        <v/>
      </c>
      <c r="L1151" s="82" t="str">
        <f ca="1">IF(OR(ROW()&lt;$L$3+3,E1151=""),"",INT(AVERAGE(MAX(OFFSET(E1151,1-$L$3,0):E1151),MIN(OFFSET(F1151,1-$L$3,0):F1151))))</f>
        <v/>
      </c>
      <c r="M1151" s="82" t="str">
        <f ca="1">IF(OR(ROW()&lt;$M$3+3,E1151=""),"",INT(AVERAGE(MAX(OFFSET(E1151,1-$M$3,0):E1151),MIN(OFFSET(F1151,1-$M$3,0):F1151))))</f>
        <v/>
      </c>
      <c r="N1151" s="65" t="str">
        <f t="shared" ca="1" si="88"/>
        <v/>
      </c>
      <c r="O1151" s="102" t="str">
        <f ca="1">IF(ROW()&lt;$O$3+$N$3+3,"",IF(OFFSET(E1151,1-$N$3,0)="","",INT(AVERAGE(MAX((OFFSET(E1151,1-$O$3,0)):(OFFSET(E1151,2-($N$3+$O$3),0))),MIN((OFFSET(F1151,1-$O$3,0)):(OFFSET(F1151,2-($N$3+$O$3),0)))))))</f>
        <v/>
      </c>
      <c r="P1151" s="65" t="str">
        <f t="shared" ca="1" si="90"/>
        <v/>
      </c>
      <c r="Q1151" s="93" t="str">
        <f t="shared" ca="1" si="89"/>
        <v/>
      </c>
      <c r="R1151" s="90"/>
      <c r="S1151" s="65"/>
      <c r="T1151" s="65"/>
      <c r="U1151" s="145" t="str">
        <f ca="1">IFERROR(AVERAGE(OFFSET(G1151,1-U$3,0):G1151),"")</f>
        <v/>
      </c>
      <c r="V1151" s="85"/>
      <c r="W1151" s="93"/>
      <c r="X1151" s="146">
        <f t="shared" ca="1" si="91"/>
        <v>-1</v>
      </c>
      <c r="Y1151" s="92"/>
      <c r="Z1151" s="81"/>
      <c r="AA1151" s="65"/>
      <c r="AB1151" s="103"/>
      <c r="AC1151" s="103"/>
      <c r="AD1151" s="103"/>
      <c r="AE1151" s="65"/>
      <c r="AF1151" s="81"/>
      <c r="AG1151" s="65"/>
      <c r="AH1151" s="65"/>
      <c r="AI1151" s="81"/>
      <c r="AJ1151" s="65"/>
      <c r="AK1151" s="103"/>
      <c r="AL1151" s="103"/>
      <c r="AM1151" s="103"/>
      <c r="AN1151" s="65"/>
      <c r="AO1151" s="81"/>
      <c r="AP1151" s="65"/>
      <c r="AQ1151" s="64"/>
    </row>
    <row r="1152" spans="1:43" ht="18" customHeight="1">
      <c r="A1152" s="46"/>
      <c r="B1152" s="47"/>
      <c r="C1152" s="48"/>
      <c r="D1152" s="46"/>
      <c r="E1152" s="46"/>
      <c r="F1152" s="46"/>
      <c r="G1152" s="46"/>
      <c r="H1152" s="57" t="str">
        <f ca="1">IF(AND(COUNT(OFFSET(G1152,1-H$3,0):G1152)&lt;&gt;H$3),"",IF(AND(COUNT(OFFSET(G1152,1-H$3,0):G1152)=H$3,H1151=""),AVERAGE(OFFSET(G1152,1-H$3,0):G1152),IF(COUNT(H1151=1),H1151+2/(H$3+1)*(G1152-H1151))))</f>
        <v/>
      </c>
      <c r="I1152" s="57" t="str">
        <f ca="1">IF(AND(COUNT(OFFSET(G1152,1-I$3,0):G1152)&lt;&gt;I$3),"",IF(AND(COUNT(OFFSET(G1152,1-I$3,0):G1152)=I$3,I1151=""),AVERAGE(OFFSET(G1152,1-I$3,0):G1152),IF(COUNT(I1151=1),I1151+2/(I$3+1)*(G1152-I1151))))</f>
        <v/>
      </c>
      <c r="J1152" s="58" t="str">
        <f t="shared" ca="1" si="87"/>
        <v/>
      </c>
      <c r="K1152" s="58" t="str">
        <f ca="1">IF(AND(COUNT(OFFSET(J1152,1-K$3,0):J1152)&lt;&gt;K$3),"",IF(AND(COUNT(OFFSET(J1152,1-K$3,0):J1152)=K$3,K1151=""),AVERAGE(OFFSET(J1152,1-K$3,0):J1152),IF(COUNT(K1151=1),K1151+2/(K$3+1)*(J1152-K1151))))</f>
        <v/>
      </c>
      <c r="L1152" s="82" t="str">
        <f ca="1">IF(OR(ROW()&lt;$L$3+3,E1152=""),"",INT(AVERAGE(MAX(OFFSET(E1152,1-$L$3,0):E1152),MIN(OFFSET(F1152,1-$L$3,0):F1152))))</f>
        <v/>
      </c>
      <c r="M1152" s="82" t="str">
        <f ca="1">IF(OR(ROW()&lt;$M$3+3,E1152=""),"",INT(AVERAGE(MAX(OFFSET(E1152,1-$M$3,0):E1152),MIN(OFFSET(F1152,1-$M$3,0):F1152))))</f>
        <v/>
      </c>
      <c r="N1152" s="65" t="str">
        <f t="shared" ca="1" si="88"/>
        <v/>
      </c>
      <c r="O1152" s="102" t="str">
        <f ca="1">IF(ROW()&lt;$O$3+$N$3+3,"",IF(OFFSET(E1152,1-$N$3,0)="","",INT(AVERAGE(MAX((OFFSET(E1152,1-$O$3,0)):(OFFSET(E1152,2-($N$3+$O$3),0))),MIN((OFFSET(F1152,1-$O$3,0)):(OFFSET(F1152,2-($N$3+$O$3),0)))))))</f>
        <v/>
      </c>
      <c r="P1152" s="65" t="str">
        <f t="shared" ca="1" si="90"/>
        <v/>
      </c>
      <c r="Q1152" s="93" t="str">
        <f t="shared" ca="1" si="89"/>
        <v/>
      </c>
      <c r="R1152" s="90"/>
      <c r="S1152" s="65"/>
      <c r="T1152" s="65"/>
      <c r="U1152" s="145" t="str">
        <f ca="1">IFERROR(AVERAGE(OFFSET(G1152,1-U$3,0):G1152),"")</f>
        <v/>
      </c>
      <c r="V1152" s="85"/>
      <c r="W1152" s="93"/>
      <c r="X1152" s="146">
        <f t="shared" ca="1" si="91"/>
        <v>-1</v>
      </c>
      <c r="Y1152" s="92"/>
      <c r="Z1152" s="81"/>
      <c r="AA1152" s="65"/>
      <c r="AB1152" s="103"/>
      <c r="AC1152" s="103"/>
      <c r="AD1152" s="103"/>
      <c r="AE1152" s="65"/>
      <c r="AF1152" s="81"/>
      <c r="AG1152" s="65"/>
      <c r="AH1152" s="65"/>
      <c r="AI1152" s="81"/>
      <c r="AJ1152" s="65"/>
      <c r="AK1152" s="103"/>
      <c r="AL1152" s="103"/>
      <c r="AM1152" s="103"/>
      <c r="AN1152" s="65"/>
      <c r="AO1152" s="81"/>
      <c r="AP1152" s="65"/>
      <c r="AQ1152" s="64"/>
    </row>
    <row r="1153" spans="1:43" ht="18" customHeight="1">
      <c r="A1153" s="46"/>
      <c r="B1153" s="47"/>
      <c r="C1153" s="48"/>
      <c r="D1153" s="46"/>
      <c r="E1153" s="46"/>
      <c r="F1153" s="46"/>
      <c r="G1153" s="46"/>
      <c r="H1153" s="57" t="str">
        <f ca="1">IF(AND(COUNT(OFFSET(G1153,1-H$3,0):G1153)&lt;&gt;H$3),"",IF(AND(COUNT(OFFSET(G1153,1-H$3,0):G1153)=H$3,H1152=""),AVERAGE(OFFSET(G1153,1-H$3,0):G1153),IF(COUNT(H1152=1),H1152+2/(H$3+1)*(G1153-H1152))))</f>
        <v/>
      </c>
      <c r="I1153" s="57" t="str">
        <f ca="1">IF(AND(COUNT(OFFSET(G1153,1-I$3,0):G1153)&lt;&gt;I$3),"",IF(AND(COUNT(OFFSET(G1153,1-I$3,0):G1153)=I$3,I1152=""),AVERAGE(OFFSET(G1153,1-I$3,0):G1153),IF(COUNT(I1152=1),I1152+2/(I$3+1)*(G1153-I1152))))</f>
        <v/>
      </c>
      <c r="J1153" s="58" t="str">
        <f t="shared" ca="1" si="87"/>
        <v/>
      </c>
      <c r="K1153" s="58" t="str">
        <f ca="1">IF(AND(COUNT(OFFSET(J1153,1-K$3,0):J1153)&lt;&gt;K$3),"",IF(AND(COUNT(OFFSET(J1153,1-K$3,0):J1153)=K$3,K1152=""),AVERAGE(OFFSET(J1153,1-K$3,0):J1153),IF(COUNT(K1152=1),K1152+2/(K$3+1)*(J1153-K1152))))</f>
        <v/>
      </c>
      <c r="L1153" s="82" t="str">
        <f ca="1">IF(OR(ROW()&lt;$L$3+3,E1153=""),"",INT(AVERAGE(MAX(OFFSET(E1153,1-$L$3,0):E1153),MIN(OFFSET(F1153,1-$L$3,0):F1153))))</f>
        <v/>
      </c>
      <c r="M1153" s="82" t="str">
        <f ca="1">IF(OR(ROW()&lt;$M$3+3,E1153=""),"",INT(AVERAGE(MAX(OFFSET(E1153,1-$M$3,0):E1153),MIN(OFFSET(F1153,1-$M$3,0):F1153))))</f>
        <v/>
      </c>
      <c r="N1153" s="65" t="str">
        <f t="shared" ca="1" si="88"/>
        <v/>
      </c>
      <c r="O1153" s="102" t="str">
        <f ca="1">IF(ROW()&lt;$O$3+$N$3+3,"",IF(OFFSET(E1153,1-$N$3,0)="","",INT(AVERAGE(MAX((OFFSET(E1153,1-$O$3,0)):(OFFSET(E1153,2-($N$3+$O$3),0))),MIN((OFFSET(F1153,1-$O$3,0)):(OFFSET(F1153,2-($N$3+$O$3),0)))))))</f>
        <v/>
      </c>
      <c r="P1153" s="65" t="str">
        <f t="shared" ca="1" si="90"/>
        <v/>
      </c>
      <c r="Q1153" s="93" t="str">
        <f t="shared" ca="1" si="89"/>
        <v/>
      </c>
      <c r="R1153" s="90"/>
      <c r="S1153" s="65"/>
      <c r="T1153" s="65"/>
      <c r="U1153" s="145" t="str">
        <f ca="1">IFERROR(AVERAGE(OFFSET(G1153,1-U$3,0):G1153),"")</f>
        <v/>
      </c>
      <c r="V1153" s="85"/>
      <c r="W1153" s="93"/>
      <c r="X1153" s="146">
        <f t="shared" ca="1" si="91"/>
        <v>-1</v>
      </c>
      <c r="Y1153" s="92"/>
      <c r="Z1153" s="81"/>
      <c r="AA1153" s="65"/>
      <c r="AB1153" s="103"/>
      <c r="AC1153" s="103"/>
      <c r="AD1153" s="103"/>
      <c r="AE1153" s="65"/>
      <c r="AF1153" s="81"/>
      <c r="AG1153" s="65"/>
      <c r="AH1153" s="65"/>
      <c r="AI1153" s="81"/>
      <c r="AJ1153" s="65"/>
      <c r="AK1153" s="103"/>
      <c r="AL1153" s="103"/>
      <c r="AM1153" s="103"/>
      <c r="AN1153" s="65"/>
      <c r="AO1153" s="81"/>
      <c r="AP1153" s="65"/>
      <c r="AQ1153" s="64"/>
    </row>
    <row r="1154" spans="1:43" ht="18" customHeight="1">
      <c r="A1154" s="46"/>
      <c r="B1154" s="47"/>
      <c r="C1154" s="48"/>
      <c r="D1154" s="46"/>
      <c r="E1154" s="46"/>
      <c r="F1154" s="46"/>
      <c r="G1154" s="46"/>
      <c r="H1154" s="57" t="str">
        <f ca="1">IF(AND(COUNT(OFFSET(G1154,1-H$3,0):G1154)&lt;&gt;H$3),"",IF(AND(COUNT(OFFSET(G1154,1-H$3,0):G1154)=H$3,H1153=""),AVERAGE(OFFSET(G1154,1-H$3,0):G1154),IF(COUNT(H1153=1),H1153+2/(H$3+1)*(G1154-H1153))))</f>
        <v/>
      </c>
      <c r="I1154" s="57" t="str">
        <f ca="1">IF(AND(COUNT(OFFSET(G1154,1-I$3,0):G1154)&lt;&gt;I$3),"",IF(AND(COUNT(OFFSET(G1154,1-I$3,0):G1154)=I$3,I1153=""),AVERAGE(OFFSET(G1154,1-I$3,0):G1154),IF(COUNT(I1153=1),I1153+2/(I$3+1)*(G1154-I1153))))</f>
        <v/>
      </c>
      <c r="J1154" s="58" t="str">
        <f t="shared" ca="1" si="87"/>
        <v/>
      </c>
      <c r="K1154" s="58" t="str">
        <f ca="1">IF(AND(COUNT(OFFSET(J1154,1-K$3,0):J1154)&lt;&gt;K$3),"",IF(AND(COUNT(OFFSET(J1154,1-K$3,0):J1154)=K$3,K1153=""),AVERAGE(OFFSET(J1154,1-K$3,0):J1154),IF(COUNT(K1153=1),K1153+2/(K$3+1)*(J1154-K1153))))</f>
        <v/>
      </c>
      <c r="L1154" s="82" t="str">
        <f ca="1">IF(OR(ROW()&lt;$L$3+3,E1154=""),"",INT(AVERAGE(MAX(OFFSET(E1154,1-$L$3,0):E1154),MIN(OFFSET(F1154,1-$L$3,0):F1154))))</f>
        <v/>
      </c>
      <c r="M1154" s="82" t="str">
        <f ca="1">IF(OR(ROW()&lt;$M$3+3,E1154=""),"",INT(AVERAGE(MAX(OFFSET(E1154,1-$M$3,0):E1154),MIN(OFFSET(F1154,1-$M$3,0):F1154))))</f>
        <v/>
      </c>
      <c r="N1154" s="65" t="str">
        <f t="shared" ca="1" si="88"/>
        <v/>
      </c>
      <c r="O1154" s="102" t="str">
        <f ca="1">IF(ROW()&lt;$O$3+$N$3+3,"",IF(OFFSET(E1154,1-$N$3,0)="","",INT(AVERAGE(MAX((OFFSET(E1154,1-$O$3,0)):(OFFSET(E1154,2-($N$3+$O$3),0))),MIN((OFFSET(F1154,1-$O$3,0)):(OFFSET(F1154,2-($N$3+$O$3),0)))))))</f>
        <v/>
      </c>
      <c r="P1154" s="65" t="str">
        <f t="shared" ca="1" si="90"/>
        <v/>
      </c>
      <c r="Q1154" s="93" t="str">
        <f t="shared" ca="1" si="89"/>
        <v/>
      </c>
      <c r="R1154" s="90"/>
      <c r="S1154" s="65"/>
      <c r="T1154" s="65"/>
      <c r="U1154" s="145" t="str">
        <f ca="1">IFERROR(AVERAGE(OFFSET(G1154,1-U$3,0):G1154),"")</f>
        <v/>
      </c>
      <c r="V1154" s="85"/>
      <c r="W1154" s="93"/>
      <c r="X1154" s="146">
        <f t="shared" ca="1" si="91"/>
        <v>-1</v>
      </c>
      <c r="Y1154" s="92"/>
      <c r="Z1154" s="81"/>
      <c r="AA1154" s="65"/>
      <c r="AB1154" s="103"/>
      <c r="AC1154" s="103"/>
      <c r="AD1154" s="103"/>
      <c r="AE1154" s="65"/>
      <c r="AF1154" s="81"/>
      <c r="AG1154" s="65"/>
      <c r="AH1154" s="65"/>
      <c r="AI1154" s="81"/>
      <c r="AJ1154" s="65"/>
      <c r="AK1154" s="103"/>
      <c r="AL1154" s="103"/>
      <c r="AM1154" s="103"/>
      <c r="AN1154" s="65"/>
      <c r="AO1154" s="81"/>
      <c r="AP1154" s="65"/>
      <c r="AQ1154" s="64"/>
    </row>
    <row r="1155" spans="1:43" ht="18" customHeight="1">
      <c r="A1155" s="46"/>
      <c r="B1155" s="47"/>
      <c r="C1155" s="48"/>
      <c r="D1155" s="46"/>
      <c r="E1155" s="46"/>
      <c r="F1155" s="46"/>
      <c r="G1155" s="46"/>
      <c r="H1155" s="57" t="str">
        <f ca="1">IF(AND(COUNT(OFFSET(G1155,1-H$3,0):G1155)&lt;&gt;H$3),"",IF(AND(COUNT(OFFSET(G1155,1-H$3,0):G1155)=H$3,H1154=""),AVERAGE(OFFSET(G1155,1-H$3,0):G1155),IF(COUNT(H1154=1),H1154+2/(H$3+1)*(G1155-H1154))))</f>
        <v/>
      </c>
      <c r="I1155" s="57" t="str">
        <f ca="1">IF(AND(COUNT(OFFSET(G1155,1-I$3,0):G1155)&lt;&gt;I$3),"",IF(AND(COUNT(OFFSET(G1155,1-I$3,0):G1155)=I$3,I1154=""),AVERAGE(OFFSET(G1155,1-I$3,0):G1155),IF(COUNT(I1154=1),I1154+2/(I$3+1)*(G1155-I1154))))</f>
        <v/>
      </c>
      <c r="J1155" s="58" t="str">
        <f t="shared" ca="1" si="87"/>
        <v/>
      </c>
      <c r="K1155" s="58" t="str">
        <f ca="1">IF(AND(COUNT(OFFSET(J1155,1-K$3,0):J1155)&lt;&gt;K$3),"",IF(AND(COUNT(OFFSET(J1155,1-K$3,0):J1155)=K$3,K1154=""),AVERAGE(OFFSET(J1155,1-K$3,0):J1155),IF(COUNT(K1154=1),K1154+2/(K$3+1)*(J1155-K1154))))</f>
        <v/>
      </c>
      <c r="L1155" s="82" t="str">
        <f ca="1">IF(OR(ROW()&lt;$L$3+3,E1155=""),"",INT(AVERAGE(MAX(OFFSET(E1155,1-$L$3,0):E1155),MIN(OFFSET(F1155,1-$L$3,0):F1155))))</f>
        <v/>
      </c>
      <c r="M1155" s="82" t="str">
        <f ca="1">IF(OR(ROW()&lt;$M$3+3,E1155=""),"",INT(AVERAGE(MAX(OFFSET(E1155,1-$M$3,0):E1155),MIN(OFFSET(F1155,1-$M$3,0):F1155))))</f>
        <v/>
      </c>
      <c r="N1155" s="65" t="str">
        <f t="shared" ca="1" si="88"/>
        <v/>
      </c>
      <c r="O1155" s="102" t="str">
        <f ca="1">IF(ROW()&lt;$O$3+$N$3+3,"",IF(OFFSET(E1155,1-$N$3,0)="","",INT(AVERAGE(MAX((OFFSET(E1155,1-$O$3,0)):(OFFSET(E1155,2-($N$3+$O$3),0))),MIN((OFFSET(F1155,1-$O$3,0)):(OFFSET(F1155,2-($N$3+$O$3),0)))))))</f>
        <v/>
      </c>
      <c r="P1155" s="65" t="str">
        <f t="shared" ca="1" si="90"/>
        <v/>
      </c>
      <c r="Q1155" s="93" t="str">
        <f t="shared" ca="1" si="89"/>
        <v/>
      </c>
      <c r="R1155" s="90"/>
      <c r="S1155" s="65"/>
      <c r="T1155" s="65"/>
      <c r="U1155" s="145" t="str">
        <f ca="1">IFERROR(AVERAGE(OFFSET(G1155,1-U$3,0):G1155),"")</f>
        <v/>
      </c>
      <c r="V1155" s="85"/>
      <c r="W1155" s="93"/>
      <c r="X1155" s="146">
        <f t="shared" ca="1" si="91"/>
        <v>-1</v>
      </c>
      <c r="Y1155" s="92"/>
      <c r="Z1155" s="81"/>
      <c r="AA1155" s="65"/>
      <c r="AB1155" s="103"/>
      <c r="AC1155" s="103"/>
      <c r="AD1155" s="103"/>
      <c r="AE1155" s="65"/>
      <c r="AF1155" s="81"/>
      <c r="AG1155" s="65"/>
      <c r="AH1155" s="65"/>
      <c r="AI1155" s="81"/>
      <c r="AJ1155" s="65"/>
      <c r="AK1155" s="103"/>
      <c r="AL1155" s="103"/>
      <c r="AM1155" s="103"/>
      <c r="AN1155" s="65"/>
      <c r="AO1155" s="81"/>
      <c r="AP1155" s="65"/>
      <c r="AQ1155" s="64"/>
    </row>
    <row r="1156" spans="1:43" ht="18" customHeight="1">
      <c r="A1156" s="46"/>
      <c r="B1156" s="47"/>
      <c r="C1156" s="48"/>
      <c r="D1156" s="46"/>
      <c r="E1156" s="46"/>
      <c r="F1156" s="46"/>
      <c r="G1156" s="46"/>
      <c r="H1156" s="57" t="str">
        <f ca="1">IF(AND(COUNT(OFFSET(G1156,1-H$3,0):G1156)&lt;&gt;H$3),"",IF(AND(COUNT(OFFSET(G1156,1-H$3,0):G1156)=H$3,H1155=""),AVERAGE(OFFSET(G1156,1-H$3,0):G1156),IF(COUNT(H1155=1),H1155+2/(H$3+1)*(G1156-H1155))))</f>
        <v/>
      </c>
      <c r="I1156" s="57" t="str">
        <f ca="1">IF(AND(COUNT(OFFSET(G1156,1-I$3,0):G1156)&lt;&gt;I$3),"",IF(AND(COUNT(OFFSET(G1156,1-I$3,0):G1156)=I$3,I1155=""),AVERAGE(OFFSET(G1156,1-I$3,0):G1156),IF(COUNT(I1155=1),I1155+2/(I$3+1)*(G1156-I1155))))</f>
        <v/>
      </c>
      <c r="J1156" s="58" t="str">
        <f t="shared" ref="J1156:J1202" ca="1" si="92">IF(AND(COUNT(H1156)=1,COUNT(I1156)=1),H1156-I1156,"")</f>
        <v/>
      </c>
      <c r="K1156" s="58" t="str">
        <f ca="1">IF(AND(COUNT(OFFSET(J1156,1-K$3,0):J1156)&lt;&gt;K$3),"",IF(AND(COUNT(OFFSET(J1156,1-K$3,0):J1156)=K$3,K1155=""),AVERAGE(OFFSET(J1156,1-K$3,0):J1156),IF(COUNT(K1155=1),K1155+2/(K$3+1)*(J1156-K1155))))</f>
        <v/>
      </c>
      <c r="L1156" s="82" t="str">
        <f ca="1">IF(OR(ROW()&lt;$L$3+3,E1156=""),"",INT(AVERAGE(MAX(OFFSET(E1156,1-$L$3,0):E1156),MIN(OFFSET(F1156,1-$L$3,0):F1156))))</f>
        <v/>
      </c>
      <c r="M1156" s="82" t="str">
        <f ca="1">IF(OR(ROW()&lt;$M$3+3,E1156=""),"",INT(AVERAGE(MAX(OFFSET(E1156,1-$M$3,0):E1156),MIN(OFFSET(F1156,1-$M$3,0):F1156))))</f>
        <v/>
      </c>
      <c r="N1156" s="65" t="str">
        <f t="shared" ca="1" si="88"/>
        <v/>
      </c>
      <c r="O1156" s="102" t="str">
        <f ca="1">IF(ROW()&lt;$O$3+$N$3+3,"",IF(OFFSET(E1156,1-$N$3,0)="","",INT(AVERAGE(MAX((OFFSET(E1156,1-$O$3,0)):(OFFSET(E1156,2-($N$3+$O$3),0))),MIN((OFFSET(F1156,1-$O$3,0)):(OFFSET(F1156,2-($N$3+$O$3),0)))))))</f>
        <v/>
      </c>
      <c r="P1156" s="65" t="str">
        <f t="shared" ca="1" si="90"/>
        <v/>
      </c>
      <c r="Q1156" s="93" t="str">
        <f t="shared" ca="1" si="89"/>
        <v/>
      </c>
      <c r="R1156" s="90"/>
      <c r="S1156" s="65"/>
      <c r="T1156" s="65"/>
      <c r="U1156" s="145" t="str">
        <f ca="1">IFERROR(AVERAGE(OFFSET(G1156,1-U$3,0):G1156),"")</f>
        <v/>
      </c>
      <c r="V1156" s="85"/>
      <c r="W1156" s="93"/>
      <c r="X1156" s="146">
        <f t="shared" ca="1" si="91"/>
        <v>-1</v>
      </c>
      <c r="Y1156" s="92"/>
      <c r="Z1156" s="81"/>
      <c r="AA1156" s="65"/>
      <c r="AB1156" s="103"/>
      <c r="AC1156" s="103"/>
      <c r="AD1156" s="103"/>
      <c r="AE1156" s="65"/>
      <c r="AF1156" s="81"/>
      <c r="AG1156" s="65"/>
      <c r="AH1156" s="65"/>
      <c r="AI1156" s="81"/>
      <c r="AJ1156" s="65"/>
      <c r="AK1156" s="103"/>
      <c r="AL1156" s="103"/>
      <c r="AM1156" s="103"/>
      <c r="AN1156" s="65"/>
      <c r="AO1156" s="81"/>
      <c r="AP1156" s="65"/>
      <c r="AQ1156" s="64"/>
    </row>
    <row r="1157" spans="1:43" ht="18" customHeight="1">
      <c r="A1157" s="46"/>
      <c r="B1157" s="47"/>
      <c r="C1157" s="48"/>
      <c r="D1157" s="46"/>
      <c r="E1157" s="46"/>
      <c r="F1157" s="46"/>
      <c r="G1157" s="46"/>
      <c r="H1157" s="57" t="str">
        <f ca="1">IF(AND(COUNT(OFFSET(G1157,1-H$3,0):G1157)&lt;&gt;H$3),"",IF(AND(COUNT(OFFSET(G1157,1-H$3,0):G1157)=H$3,H1156=""),AVERAGE(OFFSET(G1157,1-H$3,0):G1157),IF(COUNT(H1156=1),H1156+2/(H$3+1)*(G1157-H1156))))</f>
        <v/>
      </c>
      <c r="I1157" s="57" t="str">
        <f ca="1">IF(AND(COUNT(OFFSET(G1157,1-I$3,0):G1157)&lt;&gt;I$3),"",IF(AND(COUNT(OFFSET(G1157,1-I$3,0):G1157)=I$3,I1156=""),AVERAGE(OFFSET(G1157,1-I$3,0):G1157),IF(COUNT(I1156=1),I1156+2/(I$3+1)*(G1157-I1156))))</f>
        <v/>
      </c>
      <c r="J1157" s="58" t="str">
        <f t="shared" ca="1" si="92"/>
        <v/>
      </c>
      <c r="K1157" s="58" t="str">
        <f ca="1">IF(AND(COUNT(OFFSET(J1157,1-K$3,0):J1157)&lt;&gt;K$3),"",IF(AND(COUNT(OFFSET(J1157,1-K$3,0):J1157)=K$3,K1156=""),AVERAGE(OFFSET(J1157,1-K$3,0):J1157),IF(COUNT(K1156=1),K1156+2/(K$3+1)*(J1157-K1156))))</f>
        <v/>
      </c>
      <c r="L1157" s="82" t="str">
        <f ca="1">IF(OR(ROW()&lt;$L$3+3,E1157=""),"",INT(AVERAGE(MAX(OFFSET(E1157,1-$L$3,0):E1157),MIN(OFFSET(F1157,1-$L$3,0):F1157))))</f>
        <v/>
      </c>
      <c r="M1157" s="82" t="str">
        <f ca="1">IF(OR(ROW()&lt;$M$3+3,E1157=""),"",INT(AVERAGE(MAX(OFFSET(E1157,1-$M$3,0):E1157),MIN(OFFSET(F1157,1-$M$3,0):F1157))))</f>
        <v/>
      </c>
      <c r="N1157" s="65" t="str">
        <f t="shared" ref="N1157:N1220" ca="1" si="93">IF(OR(ROW()&lt;$N$3+3),"",IF(OFFSET(L1157,1-$N$3,0)="","",INT(AVERAGE(OFFSET(M1157,1-$N$3,0),OFFSET(L1157,1-$N$3,0)))))</f>
        <v/>
      </c>
      <c r="O1157" s="102" t="str">
        <f ca="1">IF(ROW()&lt;$O$3+$N$3+3,"",IF(OFFSET(E1157,1-$N$3,0)="","",INT(AVERAGE(MAX((OFFSET(E1157,1-$O$3,0)):(OFFSET(E1157,2-($N$3+$O$3),0))),MIN((OFFSET(F1157,1-$O$3,0)):(OFFSET(F1157,2-($N$3+$O$3),0)))))))</f>
        <v/>
      </c>
      <c r="P1157" s="65" t="str">
        <f t="shared" ca="1" si="90"/>
        <v/>
      </c>
      <c r="Q1157" s="93" t="str">
        <f t="shared" ca="1" si="89"/>
        <v/>
      </c>
      <c r="R1157" s="90"/>
      <c r="S1157" s="65"/>
      <c r="T1157" s="65"/>
      <c r="U1157" s="145" t="str">
        <f ca="1">IFERROR(AVERAGE(OFFSET(G1157,1-U$3,0):G1157),"")</f>
        <v/>
      </c>
      <c r="V1157" s="85"/>
      <c r="W1157" s="93"/>
      <c r="X1157" s="146">
        <f t="shared" ca="1" si="91"/>
        <v>-1</v>
      </c>
      <c r="Y1157" s="92"/>
      <c r="Z1157" s="81"/>
      <c r="AA1157" s="65"/>
      <c r="AB1157" s="103"/>
      <c r="AC1157" s="103"/>
      <c r="AD1157" s="103"/>
      <c r="AE1157" s="65"/>
      <c r="AF1157" s="81"/>
      <c r="AG1157" s="65"/>
      <c r="AH1157" s="65"/>
      <c r="AI1157" s="81"/>
      <c r="AJ1157" s="65"/>
      <c r="AK1157" s="103"/>
      <c r="AL1157" s="103"/>
      <c r="AM1157" s="103"/>
      <c r="AN1157" s="65"/>
      <c r="AO1157" s="81"/>
      <c r="AP1157" s="65"/>
      <c r="AQ1157" s="64"/>
    </row>
    <row r="1158" spans="1:43" ht="18" customHeight="1">
      <c r="A1158" s="46"/>
      <c r="B1158" s="47"/>
      <c r="C1158" s="48"/>
      <c r="D1158" s="46"/>
      <c r="E1158" s="46"/>
      <c r="F1158" s="46"/>
      <c r="G1158" s="46"/>
      <c r="H1158" s="57" t="str">
        <f ca="1">IF(AND(COUNT(OFFSET(G1158,1-H$3,0):G1158)&lt;&gt;H$3),"",IF(AND(COUNT(OFFSET(G1158,1-H$3,0):G1158)=H$3,H1157=""),AVERAGE(OFFSET(G1158,1-H$3,0):G1158),IF(COUNT(H1157=1),H1157+2/(H$3+1)*(G1158-H1157))))</f>
        <v/>
      </c>
      <c r="I1158" s="57" t="str">
        <f ca="1">IF(AND(COUNT(OFFSET(G1158,1-I$3,0):G1158)&lt;&gt;I$3),"",IF(AND(COUNT(OFFSET(G1158,1-I$3,0):G1158)=I$3,I1157=""),AVERAGE(OFFSET(G1158,1-I$3,0):G1158),IF(COUNT(I1157=1),I1157+2/(I$3+1)*(G1158-I1157))))</f>
        <v/>
      </c>
      <c r="J1158" s="58" t="str">
        <f t="shared" ca="1" si="92"/>
        <v/>
      </c>
      <c r="K1158" s="58" t="str">
        <f ca="1">IF(AND(COUNT(OFFSET(J1158,1-K$3,0):J1158)&lt;&gt;K$3),"",IF(AND(COUNT(OFFSET(J1158,1-K$3,0):J1158)=K$3,K1157=""),AVERAGE(OFFSET(J1158,1-K$3,0):J1158),IF(COUNT(K1157=1),K1157+2/(K$3+1)*(J1158-K1157))))</f>
        <v/>
      </c>
      <c r="L1158" s="82" t="str">
        <f ca="1">IF(OR(ROW()&lt;$L$3+3,E1158=""),"",INT(AVERAGE(MAX(OFFSET(E1158,1-$L$3,0):E1158),MIN(OFFSET(F1158,1-$L$3,0):F1158))))</f>
        <v/>
      </c>
      <c r="M1158" s="82" t="str">
        <f ca="1">IF(OR(ROW()&lt;$M$3+3,E1158=""),"",INT(AVERAGE(MAX(OFFSET(E1158,1-$M$3,0):E1158),MIN(OFFSET(F1158,1-$M$3,0):F1158))))</f>
        <v/>
      </c>
      <c r="N1158" s="65" t="str">
        <f t="shared" ca="1" si="93"/>
        <v/>
      </c>
      <c r="O1158" s="102" t="str">
        <f ca="1">IF(ROW()&lt;$O$3+$N$3+3,"",IF(OFFSET(E1158,1-$N$3,0)="","",INT(AVERAGE(MAX((OFFSET(E1158,1-$O$3,0)):(OFFSET(E1158,2-($N$3+$O$3),0))),MIN((OFFSET(F1158,1-$O$3,0)):(OFFSET(F1158,2-($N$3+$O$3),0)))))))</f>
        <v/>
      </c>
      <c r="P1158" s="65" t="str">
        <f t="shared" ca="1" si="90"/>
        <v/>
      </c>
      <c r="Q1158" s="93" t="str">
        <f t="shared" ca="1" si="89"/>
        <v/>
      </c>
      <c r="R1158" s="90"/>
      <c r="S1158" s="65"/>
      <c r="T1158" s="65"/>
      <c r="U1158" s="145" t="str">
        <f ca="1">IFERROR(AVERAGE(OFFSET(G1158,1-U$3,0):G1158),"")</f>
        <v/>
      </c>
      <c r="V1158" s="85"/>
      <c r="W1158" s="93"/>
      <c r="X1158" s="146">
        <f t="shared" ca="1" si="91"/>
        <v>-1</v>
      </c>
      <c r="Y1158" s="92"/>
      <c r="Z1158" s="81"/>
      <c r="AA1158" s="65"/>
      <c r="AB1158" s="103"/>
      <c r="AC1158" s="103"/>
      <c r="AD1158" s="103"/>
      <c r="AE1158" s="65"/>
      <c r="AF1158" s="81"/>
      <c r="AG1158" s="65"/>
      <c r="AH1158" s="65"/>
      <c r="AI1158" s="81"/>
      <c r="AJ1158" s="65"/>
      <c r="AK1158" s="103"/>
      <c r="AL1158" s="103"/>
      <c r="AM1158" s="103"/>
      <c r="AN1158" s="65"/>
      <c r="AO1158" s="81"/>
      <c r="AP1158" s="65"/>
      <c r="AQ1158" s="64"/>
    </row>
    <row r="1159" spans="1:43" ht="18" customHeight="1">
      <c r="A1159" s="46"/>
      <c r="B1159" s="47"/>
      <c r="C1159" s="48"/>
      <c r="D1159" s="46"/>
      <c r="E1159" s="46"/>
      <c r="F1159" s="46"/>
      <c r="G1159" s="46"/>
      <c r="H1159" s="57" t="str">
        <f ca="1">IF(AND(COUNT(OFFSET(G1159,1-H$3,0):G1159)&lt;&gt;H$3),"",IF(AND(COUNT(OFFSET(G1159,1-H$3,0):G1159)=H$3,H1158=""),AVERAGE(OFFSET(G1159,1-H$3,0):G1159),IF(COUNT(H1158=1),H1158+2/(H$3+1)*(G1159-H1158))))</f>
        <v/>
      </c>
      <c r="I1159" s="57" t="str">
        <f ca="1">IF(AND(COUNT(OFFSET(G1159,1-I$3,0):G1159)&lt;&gt;I$3),"",IF(AND(COUNT(OFFSET(G1159,1-I$3,0):G1159)=I$3,I1158=""),AVERAGE(OFFSET(G1159,1-I$3,0):G1159),IF(COUNT(I1158=1),I1158+2/(I$3+1)*(G1159-I1158))))</f>
        <v/>
      </c>
      <c r="J1159" s="58" t="str">
        <f t="shared" ca="1" si="92"/>
        <v/>
      </c>
      <c r="K1159" s="58" t="str">
        <f ca="1">IF(AND(COUNT(OFFSET(J1159,1-K$3,0):J1159)&lt;&gt;K$3),"",IF(AND(COUNT(OFFSET(J1159,1-K$3,0):J1159)=K$3,K1158=""),AVERAGE(OFFSET(J1159,1-K$3,0):J1159),IF(COUNT(K1158=1),K1158+2/(K$3+1)*(J1159-K1158))))</f>
        <v/>
      </c>
      <c r="L1159" s="82" t="str">
        <f ca="1">IF(OR(ROW()&lt;$L$3+3,E1159=""),"",INT(AVERAGE(MAX(OFFSET(E1159,1-$L$3,0):E1159),MIN(OFFSET(F1159,1-$L$3,0):F1159))))</f>
        <v/>
      </c>
      <c r="M1159" s="82" t="str">
        <f ca="1">IF(OR(ROW()&lt;$M$3+3,E1159=""),"",INT(AVERAGE(MAX(OFFSET(E1159,1-$M$3,0):E1159),MIN(OFFSET(F1159,1-$M$3,0):F1159))))</f>
        <v/>
      </c>
      <c r="N1159" s="65" t="str">
        <f t="shared" ca="1" si="93"/>
        <v/>
      </c>
      <c r="O1159" s="102" t="str">
        <f ca="1">IF(ROW()&lt;$O$3+$N$3+3,"",IF(OFFSET(E1159,1-$N$3,0)="","",INT(AVERAGE(MAX((OFFSET(E1159,1-$O$3,0)):(OFFSET(E1159,2-($N$3+$O$3),0))),MIN((OFFSET(F1159,1-$O$3,0)):(OFFSET(F1159,2-($N$3+$O$3),0)))))))</f>
        <v/>
      </c>
      <c r="P1159" s="65" t="str">
        <f t="shared" ca="1" si="90"/>
        <v/>
      </c>
      <c r="Q1159" s="93" t="str">
        <f t="shared" ca="1" si="89"/>
        <v/>
      </c>
      <c r="R1159" s="90"/>
      <c r="S1159" s="65"/>
      <c r="T1159" s="65"/>
      <c r="U1159" s="145" t="str">
        <f ca="1">IFERROR(AVERAGE(OFFSET(G1159,1-U$3,0):G1159),"")</f>
        <v/>
      </c>
      <c r="V1159" s="85"/>
      <c r="W1159" s="93"/>
      <c r="X1159" s="146">
        <f t="shared" ca="1" si="91"/>
        <v>-1</v>
      </c>
      <c r="Y1159" s="92"/>
      <c r="Z1159" s="81"/>
      <c r="AA1159" s="65"/>
      <c r="AB1159" s="103"/>
      <c r="AC1159" s="103"/>
      <c r="AD1159" s="103"/>
      <c r="AE1159" s="65"/>
      <c r="AF1159" s="81"/>
      <c r="AG1159" s="65"/>
      <c r="AH1159" s="65"/>
      <c r="AI1159" s="81"/>
      <c r="AJ1159" s="65"/>
      <c r="AK1159" s="103"/>
      <c r="AL1159" s="103"/>
      <c r="AM1159" s="103"/>
      <c r="AN1159" s="65"/>
      <c r="AO1159" s="81"/>
      <c r="AP1159" s="65"/>
      <c r="AQ1159" s="64"/>
    </row>
    <row r="1160" spans="1:43" ht="18" customHeight="1">
      <c r="A1160" s="46"/>
      <c r="B1160" s="47"/>
      <c r="C1160" s="48"/>
      <c r="D1160" s="46"/>
      <c r="E1160" s="46"/>
      <c r="F1160" s="46"/>
      <c r="G1160" s="46"/>
      <c r="H1160" s="57" t="str">
        <f ca="1">IF(AND(COUNT(OFFSET(G1160,1-H$3,0):G1160)&lt;&gt;H$3),"",IF(AND(COUNT(OFFSET(G1160,1-H$3,0):G1160)=H$3,H1159=""),AVERAGE(OFFSET(G1160,1-H$3,0):G1160),IF(COUNT(H1159=1),H1159+2/(H$3+1)*(G1160-H1159))))</f>
        <v/>
      </c>
      <c r="I1160" s="57" t="str">
        <f ca="1">IF(AND(COUNT(OFFSET(G1160,1-I$3,0):G1160)&lt;&gt;I$3),"",IF(AND(COUNT(OFFSET(G1160,1-I$3,0):G1160)=I$3,I1159=""),AVERAGE(OFFSET(G1160,1-I$3,0):G1160),IF(COUNT(I1159=1),I1159+2/(I$3+1)*(G1160-I1159))))</f>
        <v/>
      </c>
      <c r="J1160" s="58" t="str">
        <f t="shared" ca="1" si="92"/>
        <v/>
      </c>
      <c r="K1160" s="58" t="str">
        <f ca="1">IF(AND(COUNT(OFFSET(J1160,1-K$3,0):J1160)&lt;&gt;K$3),"",IF(AND(COUNT(OFFSET(J1160,1-K$3,0):J1160)=K$3,K1159=""),AVERAGE(OFFSET(J1160,1-K$3,0):J1160),IF(COUNT(K1159=1),K1159+2/(K$3+1)*(J1160-K1159))))</f>
        <v/>
      </c>
      <c r="L1160" s="82" t="str">
        <f ca="1">IF(OR(ROW()&lt;$L$3+3,E1160=""),"",INT(AVERAGE(MAX(OFFSET(E1160,1-$L$3,0):E1160),MIN(OFFSET(F1160,1-$L$3,0):F1160))))</f>
        <v/>
      </c>
      <c r="M1160" s="82" t="str">
        <f ca="1">IF(OR(ROW()&lt;$M$3+3,E1160=""),"",INT(AVERAGE(MAX(OFFSET(E1160,1-$M$3,0):E1160),MIN(OFFSET(F1160,1-$M$3,0):F1160))))</f>
        <v/>
      </c>
      <c r="N1160" s="65" t="str">
        <f t="shared" ca="1" si="93"/>
        <v/>
      </c>
      <c r="O1160" s="102" t="str">
        <f ca="1">IF(ROW()&lt;$O$3+$N$3+3,"",IF(OFFSET(E1160,1-$N$3,0)="","",INT(AVERAGE(MAX((OFFSET(E1160,1-$O$3,0)):(OFFSET(E1160,2-($N$3+$O$3),0))),MIN((OFFSET(F1160,1-$O$3,0)):(OFFSET(F1160,2-($N$3+$O$3),0)))))))</f>
        <v/>
      </c>
      <c r="P1160" s="65" t="str">
        <f t="shared" ca="1" si="90"/>
        <v/>
      </c>
      <c r="Q1160" s="93" t="str">
        <f t="shared" ca="1" si="89"/>
        <v/>
      </c>
      <c r="R1160" s="90"/>
      <c r="S1160" s="65"/>
      <c r="T1160" s="65"/>
      <c r="U1160" s="145" t="str">
        <f ca="1">IFERROR(AVERAGE(OFFSET(G1160,1-U$3,0):G1160),"")</f>
        <v/>
      </c>
      <c r="V1160" s="85"/>
      <c r="W1160" s="93"/>
      <c r="X1160" s="146">
        <f t="shared" ca="1" si="91"/>
        <v>-1</v>
      </c>
      <c r="Y1160" s="92"/>
      <c r="Z1160" s="81"/>
      <c r="AA1160" s="65"/>
      <c r="AB1160" s="103"/>
      <c r="AC1160" s="103"/>
      <c r="AD1160" s="103"/>
      <c r="AE1160" s="65"/>
      <c r="AF1160" s="81"/>
      <c r="AG1160" s="65"/>
      <c r="AH1160" s="65"/>
      <c r="AI1160" s="81"/>
      <c r="AJ1160" s="65"/>
      <c r="AK1160" s="103"/>
      <c r="AL1160" s="103"/>
      <c r="AM1160" s="103"/>
      <c r="AN1160" s="65"/>
      <c r="AO1160" s="81"/>
      <c r="AP1160" s="65"/>
      <c r="AQ1160" s="64"/>
    </row>
    <row r="1161" spans="1:43" ht="18" customHeight="1">
      <c r="A1161" s="46"/>
      <c r="B1161" s="47"/>
      <c r="C1161" s="48"/>
      <c r="D1161" s="46"/>
      <c r="E1161" s="46"/>
      <c r="F1161" s="46"/>
      <c r="G1161" s="46"/>
      <c r="H1161" s="57" t="str">
        <f ca="1">IF(AND(COUNT(OFFSET(G1161,1-H$3,0):G1161)&lt;&gt;H$3),"",IF(AND(COUNT(OFFSET(G1161,1-H$3,0):G1161)=H$3,H1160=""),AVERAGE(OFFSET(G1161,1-H$3,0):G1161),IF(COUNT(H1160=1),H1160+2/(H$3+1)*(G1161-H1160))))</f>
        <v/>
      </c>
      <c r="I1161" s="57" t="str">
        <f ca="1">IF(AND(COUNT(OFFSET(G1161,1-I$3,0):G1161)&lt;&gt;I$3),"",IF(AND(COUNT(OFFSET(G1161,1-I$3,0):G1161)=I$3,I1160=""),AVERAGE(OFFSET(G1161,1-I$3,0):G1161),IF(COUNT(I1160=1),I1160+2/(I$3+1)*(G1161-I1160))))</f>
        <v/>
      </c>
      <c r="J1161" s="58" t="str">
        <f t="shared" ca="1" si="92"/>
        <v/>
      </c>
      <c r="K1161" s="58" t="str">
        <f ca="1">IF(AND(COUNT(OFFSET(J1161,1-K$3,0):J1161)&lt;&gt;K$3),"",IF(AND(COUNT(OFFSET(J1161,1-K$3,0):J1161)=K$3,K1160=""),AVERAGE(OFFSET(J1161,1-K$3,0):J1161),IF(COUNT(K1160=1),K1160+2/(K$3+1)*(J1161-K1160))))</f>
        <v/>
      </c>
      <c r="L1161" s="82" t="str">
        <f ca="1">IF(OR(ROW()&lt;$L$3+3,E1161=""),"",INT(AVERAGE(MAX(OFFSET(E1161,1-$L$3,0):E1161),MIN(OFFSET(F1161,1-$L$3,0):F1161))))</f>
        <v/>
      </c>
      <c r="M1161" s="82" t="str">
        <f ca="1">IF(OR(ROW()&lt;$M$3+3,E1161=""),"",INT(AVERAGE(MAX(OFFSET(E1161,1-$M$3,0):E1161),MIN(OFFSET(F1161,1-$M$3,0):F1161))))</f>
        <v/>
      </c>
      <c r="N1161" s="65" t="str">
        <f t="shared" ca="1" si="93"/>
        <v/>
      </c>
      <c r="O1161" s="102" t="str">
        <f ca="1">IF(ROW()&lt;$O$3+$N$3+3,"",IF(OFFSET(E1161,1-$N$3,0)="","",INT(AVERAGE(MAX((OFFSET(E1161,1-$O$3,0)):(OFFSET(E1161,2-($N$3+$O$3),0))),MIN((OFFSET(F1161,1-$O$3,0)):(OFFSET(F1161,2-($N$3+$O$3),0)))))))</f>
        <v/>
      </c>
      <c r="P1161" s="65" t="str">
        <f t="shared" ca="1" si="90"/>
        <v/>
      </c>
      <c r="Q1161" s="93" t="str">
        <f t="shared" ca="1" si="89"/>
        <v/>
      </c>
      <c r="R1161" s="90"/>
      <c r="S1161" s="65"/>
      <c r="T1161" s="65"/>
      <c r="U1161" s="145" t="str">
        <f ca="1">IFERROR(AVERAGE(OFFSET(G1161,1-U$3,0):G1161),"")</f>
        <v/>
      </c>
      <c r="V1161" s="85"/>
      <c r="W1161" s="93"/>
      <c r="X1161" s="146">
        <f t="shared" ca="1" si="91"/>
        <v>-1</v>
      </c>
      <c r="Y1161" s="92"/>
      <c r="Z1161" s="81"/>
      <c r="AA1161" s="65"/>
      <c r="AB1161" s="103"/>
      <c r="AC1161" s="103"/>
      <c r="AD1161" s="103"/>
      <c r="AE1161" s="65"/>
      <c r="AF1161" s="81"/>
      <c r="AG1161" s="65"/>
      <c r="AH1161" s="65"/>
      <c r="AI1161" s="81"/>
      <c r="AJ1161" s="65"/>
      <c r="AK1161" s="103"/>
      <c r="AL1161" s="103"/>
      <c r="AM1161" s="103"/>
      <c r="AN1161" s="65"/>
      <c r="AO1161" s="81"/>
      <c r="AP1161" s="65"/>
      <c r="AQ1161" s="64"/>
    </row>
    <row r="1162" spans="1:43" ht="18" customHeight="1">
      <c r="A1162" s="46"/>
      <c r="B1162" s="47"/>
      <c r="C1162" s="48"/>
      <c r="D1162" s="46"/>
      <c r="E1162" s="46"/>
      <c r="F1162" s="46"/>
      <c r="G1162" s="46"/>
      <c r="H1162" s="57" t="str">
        <f ca="1">IF(AND(COUNT(OFFSET(G1162,1-H$3,0):G1162)&lt;&gt;H$3),"",IF(AND(COUNT(OFFSET(G1162,1-H$3,0):G1162)=H$3,H1161=""),AVERAGE(OFFSET(G1162,1-H$3,0):G1162),IF(COUNT(H1161=1),H1161+2/(H$3+1)*(G1162-H1161))))</f>
        <v/>
      </c>
      <c r="I1162" s="57" t="str">
        <f ca="1">IF(AND(COUNT(OFFSET(G1162,1-I$3,0):G1162)&lt;&gt;I$3),"",IF(AND(COUNT(OFFSET(G1162,1-I$3,0):G1162)=I$3,I1161=""),AVERAGE(OFFSET(G1162,1-I$3,0):G1162),IF(COUNT(I1161=1),I1161+2/(I$3+1)*(G1162-I1161))))</f>
        <v/>
      </c>
      <c r="J1162" s="58" t="str">
        <f t="shared" ca="1" si="92"/>
        <v/>
      </c>
      <c r="K1162" s="58" t="str">
        <f ca="1">IF(AND(COUNT(OFFSET(J1162,1-K$3,0):J1162)&lt;&gt;K$3),"",IF(AND(COUNT(OFFSET(J1162,1-K$3,0):J1162)=K$3,K1161=""),AVERAGE(OFFSET(J1162,1-K$3,0):J1162),IF(COUNT(K1161=1),K1161+2/(K$3+1)*(J1162-K1161))))</f>
        <v/>
      </c>
      <c r="L1162" s="82" t="str">
        <f ca="1">IF(OR(ROW()&lt;$L$3+3,E1162=""),"",INT(AVERAGE(MAX(OFFSET(E1162,1-$L$3,0):E1162),MIN(OFFSET(F1162,1-$L$3,0):F1162))))</f>
        <v/>
      </c>
      <c r="M1162" s="82" t="str">
        <f ca="1">IF(OR(ROW()&lt;$M$3+3,E1162=""),"",INT(AVERAGE(MAX(OFFSET(E1162,1-$M$3,0):E1162),MIN(OFFSET(F1162,1-$M$3,0):F1162))))</f>
        <v/>
      </c>
      <c r="N1162" s="65" t="str">
        <f t="shared" ca="1" si="93"/>
        <v/>
      </c>
      <c r="O1162" s="102" t="str">
        <f ca="1">IF(ROW()&lt;$O$3+$N$3+3,"",IF(OFFSET(E1162,1-$N$3,0)="","",INT(AVERAGE(MAX((OFFSET(E1162,1-$O$3,0)):(OFFSET(E1162,2-($N$3+$O$3),0))),MIN((OFFSET(F1162,1-$O$3,0)):(OFFSET(F1162,2-($N$3+$O$3),0)))))))</f>
        <v/>
      </c>
      <c r="P1162" s="65" t="str">
        <f t="shared" ca="1" si="90"/>
        <v/>
      </c>
      <c r="Q1162" s="93" t="str">
        <f t="shared" ca="1" si="89"/>
        <v/>
      </c>
      <c r="R1162" s="90"/>
      <c r="S1162" s="65"/>
      <c r="T1162" s="65"/>
      <c r="U1162" s="145" t="str">
        <f ca="1">IFERROR(AVERAGE(OFFSET(G1162,1-U$3,0):G1162),"")</f>
        <v/>
      </c>
      <c r="V1162" s="85"/>
      <c r="W1162" s="93"/>
      <c r="X1162" s="146">
        <f t="shared" ca="1" si="91"/>
        <v>-1</v>
      </c>
      <c r="Y1162" s="92"/>
      <c r="Z1162" s="81"/>
      <c r="AA1162" s="65"/>
      <c r="AB1162" s="103"/>
      <c r="AC1162" s="103"/>
      <c r="AD1162" s="103"/>
      <c r="AE1162" s="65"/>
      <c r="AF1162" s="81"/>
      <c r="AG1162" s="65"/>
      <c r="AH1162" s="65"/>
      <c r="AI1162" s="81"/>
      <c r="AJ1162" s="65"/>
      <c r="AK1162" s="103"/>
      <c r="AL1162" s="103"/>
      <c r="AM1162" s="103"/>
      <c r="AN1162" s="65"/>
      <c r="AO1162" s="81"/>
      <c r="AP1162" s="65"/>
      <c r="AQ1162" s="64"/>
    </row>
    <row r="1163" spans="1:43" ht="18" customHeight="1">
      <c r="A1163" s="46"/>
      <c r="B1163" s="47"/>
      <c r="C1163" s="48"/>
      <c r="D1163" s="46"/>
      <c r="E1163" s="46"/>
      <c r="F1163" s="46"/>
      <c r="G1163" s="46"/>
      <c r="H1163" s="57" t="str">
        <f ca="1">IF(AND(COUNT(OFFSET(G1163,1-H$3,0):G1163)&lt;&gt;H$3),"",IF(AND(COUNT(OFFSET(G1163,1-H$3,0):G1163)=H$3,H1162=""),AVERAGE(OFFSET(G1163,1-H$3,0):G1163),IF(COUNT(H1162=1),H1162+2/(H$3+1)*(G1163-H1162))))</f>
        <v/>
      </c>
      <c r="I1163" s="57" t="str">
        <f ca="1">IF(AND(COUNT(OFFSET(G1163,1-I$3,0):G1163)&lt;&gt;I$3),"",IF(AND(COUNT(OFFSET(G1163,1-I$3,0):G1163)=I$3,I1162=""),AVERAGE(OFFSET(G1163,1-I$3,0):G1163),IF(COUNT(I1162=1),I1162+2/(I$3+1)*(G1163-I1162))))</f>
        <v/>
      </c>
      <c r="J1163" s="58" t="str">
        <f t="shared" ca="1" si="92"/>
        <v/>
      </c>
      <c r="K1163" s="58" t="str">
        <f ca="1">IF(AND(COUNT(OFFSET(J1163,1-K$3,0):J1163)&lt;&gt;K$3),"",IF(AND(COUNT(OFFSET(J1163,1-K$3,0):J1163)=K$3,K1162=""),AVERAGE(OFFSET(J1163,1-K$3,0):J1163),IF(COUNT(K1162=1),K1162+2/(K$3+1)*(J1163-K1162))))</f>
        <v/>
      </c>
      <c r="L1163" s="82" t="str">
        <f ca="1">IF(OR(ROW()&lt;$L$3+3,E1163=""),"",INT(AVERAGE(MAX(OFFSET(E1163,1-$L$3,0):E1163),MIN(OFFSET(F1163,1-$L$3,0):F1163))))</f>
        <v/>
      </c>
      <c r="M1163" s="82" t="str">
        <f ca="1">IF(OR(ROW()&lt;$M$3+3,E1163=""),"",INT(AVERAGE(MAX(OFFSET(E1163,1-$M$3,0):E1163),MIN(OFFSET(F1163,1-$M$3,0):F1163))))</f>
        <v/>
      </c>
      <c r="N1163" s="65" t="str">
        <f t="shared" ca="1" si="93"/>
        <v/>
      </c>
      <c r="O1163" s="102" t="str">
        <f ca="1">IF(ROW()&lt;$O$3+$N$3+3,"",IF(OFFSET(E1163,1-$N$3,0)="","",INT(AVERAGE(MAX((OFFSET(E1163,1-$O$3,0)):(OFFSET(E1163,2-($N$3+$O$3),0))),MIN((OFFSET(F1163,1-$O$3,0)):(OFFSET(F1163,2-($N$3+$O$3),0)))))))</f>
        <v/>
      </c>
      <c r="P1163" s="65" t="str">
        <f t="shared" ca="1" si="90"/>
        <v/>
      </c>
      <c r="Q1163" s="93" t="str">
        <f t="shared" ca="1" si="89"/>
        <v/>
      </c>
      <c r="R1163" s="90"/>
      <c r="S1163" s="65"/>
      <c r="T1163" s="65"/>
      <c r="U1163" s="145" t="str">
        <f ca="1">IFERROR(AVERAGE(OFFSET(G1163,1-U$3,0):G1163),"")</f>
        <v/>
      </c>
      <c r="V1163" s="85"/>
      <c r="W1163" s="93"/>
      <c r="X1163" s="146">
        <f t="shared" ca="1" si="91"/>
        <v>-1</v>
      </c>
      <c r="Y1163" s="92"/>
      <c r="Z1163" s="81"/>
      <c r="AA1163" s="65"/>
      <c r="AB1163" s="103"/>
      <c r="AC1163" s="103"/>
      <c r="AD1163" s="103"/>
      <c r="AE1163" s="65"/>
      <c r="AF1163" s="81"/>
      <c r="AG1163" s="65"/>
      <c r="AH1163" s="65"/>
      <c r="AI1163" s="81"/>
      <c r="AJ1163" s="65"/>
      <c r="AK1163" s="103"/>
      <c r="AL1163" s="103"/>
      <c r="AM1163" s="103"/>
      <c r="AN1163" s="65"/>
      <c r="AO1163" s="81"/>
      <c r="AP1163" s="65"/>
      <c r="AQ1163" s="64"/>
    </row>
    <row r="1164" spans="1:43" ht="18" customHeight="1">
      <c r="A1164" s="46"/>
      <c r="B1164" s="47"/>
      <c r="C1164" s="48"/>
      <c r="D1164" s="46"/>
      <c r="E1164" s="46"/>
      <c r="F1164" s="46"/>
      <c r="G1164" s="46"/>
      <c r="H1164" s="57" t="str">
        <f ca="1">IF(AND(COUNT(OFFSET(G1164,1-H$3,0):G1164)&lt;&gt;H$3),"",IF(AND(COUNT(OFFSET(G1164,1-H$3,0):G1164)=H$3,H1163=""),AVERAGE(OFFSET(G1164,1-H$3,0):G1164),IF(COUNT(H1163=1),H1163+2/(H$3+1)*(G1164-H1163))))</f>
        <v/>
      </c>
      <c r="I1164" s="57" t="str">
        <f ca="1">IF(AND(COUNT(OFFSET(G1164,1-I$3,0):G1164)&lt;&gt;I$3),"",IF(AND(COUNT(OFFSET(G1164,1-I$3,0):G1164)=I$3,I1163=""),AVERAGE(OFFSET(G1164,1-I$3,0):G1164),IF(COUNT(I1163=1),I1163+2/(I$3+1)*(G1164-I1163))))</f>
        <v/>
      </c>
      <c r="J1164" s="58" t="str">
        <f t="shared" ca="1" si="92"/>
        <v/>
      </c>
      <c r="K1164" s="58" t="str">
        <f ca="1">IF(AND(COUNT(OFFSET(J1164,1-K$3,0):J1164)&lt;&gt;K$3),"",IF(AND(COUNT(OFFSET(J1164,1-K$3,0):J1164)=K$3,K1163=""),AVERAGE(OFFSET(J1164,1-K$3,0):J1164),IF(COUNT(K1163=1),K1163+2/(K$3+1)*(J1164-K1163))))</f>
        <v/>
      </c>
      <c r="L1164" s="82" t="str">
        <f ca="1">IF(OR(ROW()&lt;$L$3+3,E1164=""),"",INT(AVERAGE(MAX(OFFSET(E1164,1-$L$3,0):E1164),MIN(OFFSET(F1164,1-$L$3,0):F1164))))</f>
        <v/>
      </c>
      <c r="M1164" s="82" t="str">
        <f ca="1">IF(OR(ROW()&lt;$M$3+3,E1164=""),"",INT(AVERAGE(MAX(OFFSET(E1164,1-$M$3,0):E1164),MIN(OFFSET(F1164,1-$M$3,0):F1164))))</f>
        <v/>
      </c>
      <c r="N1164" s="65" t="str">
        <f t="shared" ca="1" si="93"/>
        <v/>
      </c>
      <c r="O1164" s="102" t="str">
        <f ca="1">IF(ROW()&lt;$O$3+$N$3+3,"",IF(OFFSET(E1164,1-$N$3,0)="","",INT(AVERAGE(MAX((OFFSET(E1164,1-$O$3,0)):(OFFSET(E1164,2-($N$3+$O$3),0))),MIN((OFFSET(F1164,1-$O$3,0)):(OFFSET(F1164,2-($N$3+$O$3),0)))))))</f>
        <v/>
      </c>
      <c r="P1164" s="65" t="str">
        <f t="shared" ca="1" si="90"/>
        <v/>
      </c>
      <c r="Q1164" s="93" t="str">
        <f t="shared" ca="1" si="89"/>
        <v/>
      </c>
      <c r="R1164" s="90"/>
      <c r="S1164" s="65"/>
      <c r="T1164" s="65"/>
      <c r="U1164" s="145" t="str">
        <f ca="1">IFERROR(AVERAGE(OFFSET(G1164,1-U$3,0):G1164),"")</f>
        <v/>
      </c>
      <c r="V1164" s="85"/>
      <c r="W1164" s="93"/>
      <c r="X1164" s="146">
        <f t="shared" ca="1" si="91"/>
        <v>-1</v>
      </c>
      <c r="Y1164" s="92"/>
      <c r="Z1164" s="81"/>
      <c r="AA1164" s="65"/>
      <c r="AB1164" s="103"/>
      <c r="AC1164" s="103"/>
      <c r="AD1164" s="103"/>
      <c r="AE1164" s="65"/>
      <c r="AF1164" s="81"/>
      <c r="AG1164" s="65"/>
      <c r="AH1164" s="65"/>
      <c r="AI1164" s="81"/>
      <c r="AJ1164" s="65"/>
      <c r="AK1164" s="103"/>
      <c r="AL1164" s="103"/>
      <c r="AM1164" s="103"/>
      <c r="AN1164" s="65"/>
      <c r="AO1164" s="81"/>
      <c r="AP1164" s="65"/>
      <c r="AQ1164" s="64"/>
    </row>
    <row r="1165" spans="1:43" ht="18" customHeight="1">
      <c r="A1165" s="46"/>
      <c r="B1165" s="47"/>
      <c r="C1165" s="48"/>
      <c r="D1165" s="46"/>
      <c r="E1165" s="46"/>
      <c r="F1165" s="46"/>
      <c r="G1165" s="46"/>
      <c r="H1165" s="57" t="str">
        <f ca="1">IF(AND(COUNT(OFFSET(G1165,1-H$3,0):G1165)&lt;&gt;H$3),"",IF(AND(COUNT(OFFSET(G1165,1-H$3,0):G1165)=H$3,H1164=""),AVERAGE(OFFSET(G1165,1-H$3,0):G1165),IF(COUNT(H1164=1),H1164+2/(H$3+1)*(G1165-H1164))))</f>
        <v/>
      </c>
      <c r="I1165" s="57" t="str">
        <f ca="1">IF(AND(COUNT(OFFSET(G1165,1-I$3,0):G1165)&lt;&gt;I$3),"",IF(AND(COUNT(OFFSET(G1165,1-I$3,0):G1165)=I$3,I1164=""),AVERAGE(OFFSET(G1165,1-I$3,0):G1165),IF(COUNT(I1164=1),I1164+2/(I$3+1)*(G1165-I1164))))</f>
        <v/>
      </c>
      <c r="J1165" s="58" t="str">
        <f t="shared" ca="1" si="92"/>
        <v/>
      </c>
      <c r="K1165" s="58" t="str">
        <f ca="1">IF(AND(COUNT(OFFSET(J1165,1-K$3,0):J1165)&lt;&gt;K$3),"",IF(AND(COUNT(OFFSET(J1165,1-K$3,0):J1165)=K$3,K1164=""),AVERAGE(OFFSET(J1165,1-K$3,0):J1165),IF(COUNT(K1164=1),K1164+2/(K$3+1)*(J1165-K1164))))</f>
        <v/>
      </c>
      <c r="L1165" s="82" t="str">
        <f ca="1">IF(OR(ROW()&lt;$L$3+3,E1165=""),"",INT(AVERAGE(MAX(OFFSET(E1165,1-$L$3,0):E1165),MIN(OFFSET(F1165,1-$L$3,0):F1165))))</f>
        <v/>
      </c>
      <c r="M1165" s="82" t="str">
        <f ca="1">IF(OR(ROW()&lt;$M$3+3,E1165=""),"",INT(AVERAGE(MAX(OFFSET(E1165,1-$M$3,0):E1165),MIN(OFFSET(F1165,1-$M$3,0):F1165))))</f>
        <v/>
      </c>
      <c r="N1165" s="65" t="str">
        <f t="shared" ca="1" si="93"/>
        <v/>
      </c>
      <c r="O1165" s="102" t="str">
        <f ca="1">IF(ROW()&lt;$O$3+$N$3+3,"",IF(OFFSET(E1165,1-$N$3,0)="","",INT(AVERAGE(MAX((OFFSET(E1165,1-$O$3,0)):(OFFSET(E1165,2-($N$3+$O$3),0))),MIN((OFFSET(F1165,1-$O$3,0)):(OFFSET(F1165,2-($N$3+$O$3),0)))))))</f>
        <v/>
      </c>
      <c r="P1165" s="65" t="str">
        <f t="shared" ca="1" si="90"/>
        <v/>
      </c>
      <c r="Q1165" s="93" t="str">
        <f t="shared" ca="1" si="89"/>
        <v/>
      </c>
      <c r="R1165" s="90"/>
      <c r="S1165" s="65"/>
      <c r="T1165" s="65"/>
      <c r="U1165" s="145" t="str">
        <f ca="1">IFERROR(AVERAGE(OFFSET(G1165,1-U$3,0):G1165),"")</f>
        <v/>
      </c>
      <c r="V1165" s="85"/>
      <c r="W1165" s="93"/>
      <c r="X1165" s="146">
        <f t="shared" ca="1" si="91"/>
        <v>-1</v>
      </c>
      <c r="Y1165" s="92"/>
      <c r="Z1165" s="81"/>
      <c r="AA1165" s="65"/>
      <c r="AB1165" s="103"/>
      <c r="AC1165" s="103"/>
      <c r="AD1165" s="103"/>
      <c r="AE1165" s="65"/>
      <c r="AF1165" s="81"/>
      <c r="AG1165" s="65"/>
      <c r="AH1165" s="65"/>
      <c r="AI1165" s="81"/>
      <c r="AJ1165" s="65"/>
      <c r="AK1165" s="103"/>
      <c r="AL1165" s="103"/>
      <c r="AM1165" s="103"/>
      <c r="AN1165" s="65"/>
      <c r="AO1165" s="81"/>
      <c r="AP1165" s="65"/>
      <c r="AQ1165" s="64"/>
    </row>
    <row r="1166" spans="1:43" ht="18" customHeight="1">
      <c r="A1166" s="46"/>
      <c r="B1166" s="47"/>
      <c r="C1166" s="48"/>
      <c r="D1166" s="46"/>
      <c r="E1166" s="46"/>
      <c r="F1166" s="46"/>
      <c r="G1166" s="46"/>
      <c r="H1166" s="57" t="str">
        <f ca="1">IF(AND(COUNT(OFFSET(G1166,1-H$3,0):G1166)&lt;&gt;H$3),"",IF(AND(COUNT(OFFSET(G1166,1-H$3,0):G1166)=H$3,H1165=""),AVERAGE(OFFSET(G1166,1-H$3,0):G1166),IF(COUNT(H1165=1),H1165+2/(H$3+1)*(G1166-H1165))))</f>
        <v/>
      </c>
      <c r="I1166" s="57" t="str">
        <f ca="1">IF(AND(COUNT(OFFSET(G1166,1-I$3,0):G1166)&lt;&gt;I$3),"",IF(AND(COUNT(OFFSET(G1166,1-I$3,0):G1166)=I$3,I1165=""),AVERAGE(OFFSET(G1166,1-I$3,0):G1166),IF(COUNT(I1165=1),I1165+2/(I$3+1)*(G1166-I1165))))</f>
        <v/>
      </c>
      <c r="J1166" s="58" t="str">
        <f t="shared" ca="1" si="92"/>
        <v/>
      </c>
      <c r="K1166" s="58" t="str">
        <f ca="1">IF(AND(COUNT(OFFSET(J1166,1-K$3,0):J1166)&lt;&gt;K$3),"",IF(AND(COUNT(OFFSET(J1166,1-K$3,0):J1166)=K$3,K1165=""),AVERAGE(OFFSET(J1166,1-K$3,0):J1166),IF(COUNT(K1165=1),K1165+2/(K$3+1)*(J1166-K1165))))</f>
        <v/>
      </c>
      <c r="L1166" s="82" t="str">
        <f ca="1">IF(OR(ROW()&lt;$L$3+3,E1166=""),"",INT(AVERAGE(MAX(OFFSET(E1166,1-$L$3,0):E1166),MIN(OFFSET(F1166,1-$L$3,0):F1166))))</f>
        <v/>
      </c>
      <c r="M1166" s="82" t="str">
        <f ca="1">IF(OR(ROW()&lt;$M$3+3,E1166=""),"",INT(AVERAGE(MAX(OFFSET(E1166,1-$M$3,0):E1166),MIN(OFFSET(F1166,1-$M$3,0):F1166))))</f>
        <v/>
      </c>
      <c r="N1166" s="65" t="str">
        <f t="shared" ca="1" si="93"/>
        <v/>
      </c>
      <c r="O1166" s="102" t="str">
        <f ca="1">IF(ROW()&lt;$O$3+$N$3+3,"",IF(OFFSET(E1166,1-$N$3,0)="","",INT(AVERAGE(MAX((OFFSET(E1166,1-$O$3,0)):(OFFSET(E1166,2-($N$3+$O$3),0))),MIN((OFFSET(F1166,1-$O$3,0)):(OFFSET(F1166,2-($N$3+$O$3),0)))))))</f>
        <v/>
      </c>
      <c r="P1166" s="65" t="str">
        <f t="shared" ca="1" si="90"/>
        <v/>
      </c>
      <c r="Q1166" s="93" t="str">
        <f t="shared" ca="1" si="89"/>
        <v/>
      </c>
      <c r="R1166" s="90"/>
      <c r="S1166" s="65"/>
      <c r="T1166" s="65"/>
      <c r="U1166" s="145" t="str">
        <f ca="1">IFERROR(AVERAGE(OFFSET(G1166,1-U$3,0):G1166),"")</f>
        <v/>
      </c>
      <c r="V1166" s="85"/>
      <c r="W1166" s="93"/>
      <c r="X1166" s="146">
        <f t="shared" ca="1" si="91"/>
        <v>-1</v>
      </c>
      <c r="Y1166" s="92"/>
      <c r="Z1166" s="81"/>
      <c r="AA1166" s="65"/>
      <c r="AB1166" s="103"/>
      <c r="AC1166" s="103"/>
      <c r="AD1166" s="103"/>
      <c r="AE1166" s="65"/>
      <c r="AF1166" s="81"/>
      <c r="AG1166" s="65"/>
      <c r="AH1166" s="65"/>
      <c r="AI1166" s="81"/>
      <c r="AJ1166" s="65"/>
      <c r="AK1166" s="103"/>
      <c r="AL1166" s="103"/>
      <c r="AM1166" s="103"/>
      <c r="AN1166" s="65"/>
      <c r="AO1166" s="81"/>
      <c r="AP1166" s="65"/>
      <c r="AQ1166" s="64"/>
    </row>
    <row r="1167" spans="1:43" ht="18" customHeight="1">
      <c r="A1167" s="46"/>
      <c r="B1167" s="47"/>
      <c r="C1167" s="48"/>
      <c r="D1167" s="46"/>
      <c r="E1167" s="46"/>
      <c r="F1167" s="46"/>
      <c r="G1167" s="46"/>
      <c r="H1167" s="57" t="str">
        <f ca="1">IF(AND(COUNT(OFFSET(G1167,1-H$3,0):G1167)&lt;&gt;H$3),"",IF(AND(COUNT(OFFSET(G1167,1-H$3,0):G1167)=H$3,H1166=""),AVERAGE(OFFSET(G1167,1-H$3,0):G1167),IF(COUNT(H1166=1),H1166+2/(H$3+1)*(G1167-H1166))))</f>
        <v/>
      </c>
      <c r="I1167" s="57" t="str">
        <f ca="1">IF(AND(COUNT(OFFSET(G1167,1-I$3,0):G1167)&lt;&gt;I$3),"",IF(AND(COUNT(OFFSET(G1167,1-I$3,0):G1167)=I$3,I1166=""),AVERAGE(OFFSET(G1167,1-I$3,0):G1167),IF(COUNT(I1166=1),I1166+2/(I$3+1)*(G1167-I1166))))</f>
        <v/>
      </c>
      <c r="J1167" s="58" t="str">
        <f t="shared" ca="1" si="92"/>
        <v/>
      </c>
      <c r="K1167" s="58" t="str">
        <f ca="1">IF(AND(COUNT(OFFSET(J1167,1-K$3,0):J1167)&lt;&gt;K$3),"",IF(AND(COUNT(OFFSET(J1167,1-K$3,0):J1167)=K$3,K1166=""),AVERAGE(OFFSET(J1167,1-K$3,0):J1167),IF(COUNT(K1166=1),K1166+2/(K$3+1)*(J1167-K1166))))</f>
        <v/>
      </c>
      <c r="L1167" s="82" t="str">
        <f ca="1">IF(OR(ROW()&lt;$L$3+3,E1167=""),"",INT(AVERAGE(MAX(OFFSET(E1167,1-$L$3,0):E1167),MIN(OFFSET(F1167,1-$L$3,0):F1167))))</f>
        <v/>
      </c>
      <c r="M1167" s="82" t="str">
        <f ca="1">IF(OR(ROW()&lt;$M$3+3,E1167=""),"",INT(AVERAGE(MAX(OFFSET(E1167,1-$M$3,0):E1167),MIN(OFFSET(F1167,1-$M$3,0):F1167))))</f>
        <v/>
      </c>
      <c r="N1167" s="65" t="str">
        <f t="shared" ca="1" si="93"/>
        <v/>
      </c>
      <c r="O1167" s="102" t="str">
        <f ca="1">IF(ROW()&lt;$O$3+$N$3+3,"",IF(OFFSET(E1167,1-$N$3,0)="","",INT(AVERAGE(MAX((OFFSET(E1167,1-$O$3,0)):(OFFSET(E1167,2-($N$3+$O$3),0))),MIN((OFFSET(F1167,1-$O$3,0)):(OFFSET(F1167,2-($N$3+$O$3),0)))))))</f>
        <v/>
      </c>
      <c r="P1167" s="65" t="str">
        <f t="shared" ca="1" si="90"/>
        <v/>
      </c>
      <c r="Q1167" s="93" t="str">
        <f t="shared" ca="1" si="89"/>
        <v/>
      </c>
      <c r="R1167" s="90"/>
      <c r="S1167" s="65"/>
      <c r="T1167" s="65"/>
      <c r="U1167" s="145" t="str">
        <f ca="1">IFERROR(AVERAGE(OFFSET(G1167,1-U$3,0):G1167),"")</f>
        <v/>
      </c>
      <c r="V1167" s="85"/>
      <c r="W1167" s="93"/>
      <c r="X1167" s="146">
        <f t="shared" ca="1" si="91"/>
        <v>-1</v>
      </c>
      <c r="Y1167" s="92"/>
      <c r="Z1167" s="81"/>
      <c r="AA1167" s="65"/>
      <c r="AB1167" s="103"/>
      <c r="AC1167" s="103"/>
      <c r="AD1167" s="103"/>
      <c r="AE1167" s="65"/>
      <c r="AF1167" s="81"/>
      <c r="AG1167" s="65"/>
      <c r="AH1167" s="65"/>
      <c r="AI1167" s="81"/>
      <c r="AJ1167" s="65"/>
      <c r="AK1167" s="103"/>
      <c r="AL1167" s="103"/>
      <c r="AM1167" s="103"/>
      <c r="AN1167" s="65"/>
      <c r="AO1167" s="81"/>
      <c r="AP1167" s="65"/>
      <c r="AQ1167" s="64"/>
    </row>
    <row r="1168" spans="1:43" ht="18" customHeight="1">
      <c r="A1168" s="46"/>
      <c r="B1168" s="47"/>
      <c r="C1168" s="48"/>
      <c r="D1168" s="46"/>
      <c r="E1168" s="46"/>
      <c r="F1168" s="46"/>
      <c r="G1168" s="46"/>
      <c r="H1168" s="57" t="str">
        <f ca="1">IF(AND(COUNT(OFFSET(G1168,1-H$3,0):G1168)&lt;&gt;H$3),"",IF(AND(COUNT(OFFSET(G1168,1-H$3,0):G1168)=H$3,H1167=""),AVERAGE(OFFSET(G1168,1-H$3,0):G1168),IF(COUNT(H1167=1),H1167+2/(H$3+1)*(G1168-H1167))))</f>
        <v/>
      </c>
      <c r="I1168" s="57" t="str">
        <f ca="1">IF(AND(COUNT(OFFSET(G1168,1-I$3,0):G1168)&lt;&gt;I$3),"",IF(AND(COUNT(OFFSET(G1168,1-I$3,0):G1168)=I$3,I1167=""),AVERAGE(OFFSET(G1168,1-I$3,0):G1168),IF(COUNT(I1167=1),I1167+2/(I$3+1)*(G1168-I1167))))</f>
        <v/>
      </c>
      <c r="J1168" s="58" t="str">
        <f t="shared" ca="1" si="92"/>
        <v/>
      </c>
      <c r="K1168" s="58" t="str">
        <f ca="1">IF(AND(COUNT(OFFSET(J1168,1-K$3,0):J1168)&lt;&gt;K$3),"",IF(AND(COUNT(OFFSET(J1168,1-K$3,0):J1168)=K$3,K1167=""),AVERAGE(OFFSET(J1168,1-K$3,0):J1168),IF(COUNT(K1167=1),K1167+2/(K$3+1)*(J1168-K1167))))</f>
        <v/>
      </c>
      <c r="L1168" s="82" t="str">
        <f ca="1">IF(OR(ROW()&lt;$L$3+3,E1168=""),"",INT(AVERAGE(MAX(OFFSET(E1168,1-$L$3,0):E1168),MIN(OFFSET(F1168,1-$L$3,0):F1168))))</f>
        <v/>
      </c>
      <c r="M1168" s="82" t="str">
        <f ca="1">IF(OR(ROW()&lt;$M$3+3,E1168=""),"",INT(AVERAGE(MAX(OFFSET(E1168,1-$M$3,0):E1168),MIN(OFFSET(F1168,1-$M$3,0):F1168))))</f>
        <v/>
      </c>
      <c r="N1168" s="65" t="str">
        <f t="shared" ca="1" si="93"/>
        <v/>
      </c>
      <c r="O1168" s="102" t="str">
        <f ca="1">IF(ROW()&lt;$O$3+$N$3+3,"",IF(OFFSET(E1168,1-$N$3,0)="","",INT(AVERAGE(MAX((OFFSET(E1168,1-$O$3,0)):(OFFSET(E1168,2-($N$3+$O$3),0))),MIN((OFFSET(F1168,1-$O$3,0)):(OFFSET(F1168,2-($N$3+$O$3),0)))))))</f>
        <v/>
      </c>
      <c r="P1168" s="65" t="str">
        <f t="shared" ca="1" si="90"/>
        <v/>
      </c>
      <c r="Q1168" s="93" t="str">
        <f t="shared" ref="Q1168:Q1231" ca="1" si="94">IF(OFFSET(G1168,1-$Q$3,0)="","",OFFSET(G1168,1-$Q$3,0))</f>
        <v/>
      </c>
      <c r="R1168" s="90"/>
      <c r="S1168" s="65"/>
      <c r="T1168" s="65"/>
      <c r="U1168" s="145" t="str">
        <f ca="1">IFERROR(AVERAGE(OFFSET(G1168,1-U$3,0):G1168),"")</f>
        <v/>
      </c>
      <c r="V1168" s="85"/>
      <c r="W1168" s="93"/>
      <c r="X1168" s="146">
        <f t="shared" ca="1" si="91"/>
        <v>-1</v>
      </c>
      <c r="Y1168" s="92"/>
      <c r="Z1168" s="81"/>
      <c r="AA1168" s="65"/>
      <c r="AB1168" s="103"/>
      <c r="AC1168" s="103"/>
      <c r="AD1168" s="103"/>
      <c r="AE1168" s="65"/>
      <c r="AF1168" s="81"/>
      <c r="AG1168" s="65"/>
      <c r="AH1168" s="65"/>
      <c r="AI1168" s="81"/>
      <c r="AJ1168" s="65"/>
      <c r="AK1168" s="103"/>
      <c r="AL1168" s="103"/>
      <c r="AM1168" s="103"/>
      <c r="AN1168" s="65"/>
      <c r="AO1168" s="81"/>
      <c r="AP1168" s="65"/>
      <c r="AQ1168" s="64"/>
    </row>
    <row r="1169" spans="1:43" ht="18" customHeight="1">
      <c r="A1169" s="46"/>
      <c r="B1169" s="47"/>
      <c r="C1169" s="48"/>
      <c r="D1169" s="46"/>
      <c r="E1169" s="46"/>
      <c r="F1169" s="46"/>
      <c r="G1169" s="46"/>
      <c r="H1169" s="57" t="str">
        <f ca="1">IF(AND(COUNT(OFFSET(G1169,1-H$3,0):G1169)&lt;&gt;H$3),"",IF(AND(COUNT(OFFSET(G1169,1-H$3,0):G1169)=H$3,H1168=""),AVERAGE(OFFSET(G1169,1-H$3,0):G1169),IF(COUNT(H1168=1),H1168+2/(H$3+1)*(G1169-H1168))))</f>
        <v/>
      </c>
      <c r="I1169" s="57" t="str">
        <f ca="1">IF(AND(COUNT(OFFSET(G1169,1-I$3,0):G1169)&lt;&gt;I$3),"",IF(AND(COUNT(OFFSET(G1169,1-I$3,0):G1169)=I$3,I1168=""),AVERAGE(OFFSET(G1169,1-I$3,0):G1169),IF(COUNT(I1168=1),I1168+2/(I$3+1)*(G1169-I1168))))</f>
        <v/>
      </c>
      <c r="J1169" s="58" t="str">
        <f t="shared" ca="1" si="92"/>
        <v/>
      </c>
      <c r="K1169" s="58" t="str">
        <f ca="1">IF(AND(COUNT(OFFSET(J1169,1-K$3,0):J1169)&lt;&gt;K$3),"",IF(AND(COUNT(OFFSET(J1169,1-K$3,0):J1169)=K$3,K1168=""),AVERAGE(OFFSET(J1169,1-K$3,0):J1169),IF(COUNT(K1168=1),K1168+2/(K$3+1)*(J1169-K1168))))</f>
        <v/>
      </c>
      <c r="L1169" s="82" t="str">
        <f ca="1">IF(OR(ROW()&lt;$L$3+3,E1169=""),"",INT(AVERAGE(MAX(OFFSET(E1169,1-$L$3,0):E1169),MIN(OFFSET(F1169,1-$L$3,0):F1169))))</f>
        <v/>
      </c>
      <c r="M1169" s="82" t="str">
        <f ca="1">IF(OR(ROW()&lt;$M$3+3,E1169=""),"",INT(AVERAGE(MAX(OFFSET(E1169,1-$M$3,0):E1169),MIN(OFFSET(F1169,1-$M$3,0):F1169))))</f>
        <v/>
      </c>
      <c r="N1169" s="65" t="str">
        <f t="shared" ca="1" si="93"/>
        <v/>
      </c>
      <c r="O1169" s="102" t="str">
        <f ca="1">IF(ROW()&lt;$O$3+$N$3+3,"",IF(OFFSET(E1169,1-$N$3,0)="","",INT(AVERAGE(MAX((OFFSET(E1169,1-$O$3,0)):(OFFSET(E1169,2-($N$3+$O$3),0))),MIN((OFFSET(F1169,1-$O$3,0)):(OFFSET(F1169,2-($N$3+$O$3),0)))))))</f>
        <v/>
      </c>
      <c r="P1169" s="65" t="str">
        <f t="shared" ca="1" si="90"/>
        <v/>
      </c>
      <c r="Q1169" s="93" t="str">
        <f t="shared" ca="1" si="94"/>
        <v/>
      </c>
      <c r="R1169" s="90"/>
      <c r="S1169" s="65"/>
      <c r="T1169" s="65"/>
      <c r="U1169" s="145" t="str">
        <f ca="1">IFERROR(AVERAGE(OFFSET(G1169,1-U$3,0):G1169),"")</f>
        <v/>
      </c>
      <c r="V1169" s="85"/>
      <c r="W1169" s="93"/>
      <c r="X1169" s="146">
        <f t="shared" ca="1" si="91"/>
        <v>-1</v>
      </c>
      <c r="Y1169" s="92"/>
      <c r="Z1169" s="81"/>
      <c r="AA1169" s="65"/>
      <c r="AB1169" s="103"/>
      <c r="AC1169" s="103"/>
      <c r="AD1169" s="103"/>
      <c r="AE1169" s="65"/>
      <c r="AF1169" s="81"/>
      <c r="AG1169" s="65"/>
      <c r="AH1169" s="65"/>
      <c r="AI1169" s="81"/>
      <c r="AJ1169" s="65"/>
      <c r="AK1169" s="103"/>
      <c r="AL1169" s="103"/>
      <c r="AM1169" s="103"/>
      <c r="AN1169" s="65"/>
      <c r="AO1169" s="81"/>
      <c r="AP1169" s="65"/>
      <c r="AQ1169" s="64"/>
    </row>
    <row r="1170" spans="1:43" ht="18" customHeight="1">
      <c r="A1170" s="46"/>
      <c r="B1170" s="47"/>
      <c r="C1170" s="48"/>
      <c r="D1170" s="46"/>
      <c r="E1170" s="46"/>
      <c r="F1170" s="46"/>
      <c r="G1170" s="46"/>
      <c r="H1170" s="57" t="str">
        <f ca="1">IF(AND(COUNT(OFFSET(G1170,1-H$3,0):G1170)&lt;&gt;H$3),"",IF(AND(COUNT(OFFSET(G1170,1-H$3,0):G1170)=H$3,H1169=""),AVERAGE(OFFSET(G1170,1-H$3,0):G1170),IF(COUNT(H1169=1),H1169+2/(H$3+1)*(G1170-H1169))))</f>
        <v/>
      </c>
      <c r="I1170" s="57" t="str">
        <f ca="1">IF(AND(COUNT(OFFSET(G1170,1-I$3,0):G1170)&lt;&gt;I$3),"",IF(AND(COUNT(OFFSET(G1170,1-I$3,0):G1170)=I$3,I1169=""),AVERAGE(OFFSET(G1170,1-I$3,0):G1170),IF(COUNT(I1169=1),I1169+2/(I$3+1)*(G1170-I1169))))</f>
        <v/>
      </c>
      <c r="J1170" s="58" t="str">
        <f t="shared" ca="1" si="92"/>
        <v/>
      </c>
      <c r="K1170" s="58" t="str">
        <f ca="1">IF(AND(COUNT(OFFSET(J1170,1-K$3,0):J1170)&lt;&gt;K$3),"",IF(AND(COUNT(OFFSET(J1170,1-K$3,0):J1170)=K$3,K1169=""),AVERAGE(OFFSET(J1170,1-K$3,0):J1170),IF(COUNT(K1169=1),K1169+2/(K$3+1)*(J1170-K1169))))</f>
        <v/>
      </c>
      <c r="L1170" s="82" t="str">
        <f ca="1">IF(OR(ROW()&lt;$L$3+3,E1170=""),"",INT(AVERAGE(MAX(OFFSET(E1170,1-$L$3,0):E1170),MIN(OFFSET(F1170,1-$L$3,0):F1170))))</f>
        <v/>
      </c>
      <c r="M1170" s="82" t="str">
        <f ca="1">IF(OR(ROW()&lt;$M$3+3,E1170=""),"",INT(AVERAGE(MAX(OFFSET(E1170,1-$M$3,0):E1170),MIN(OFFSET(F1170,1-$M$3,0):F1170))))</f>
        <v/>
      </c>
      <c r="N1170" s="65" t="str">
        <f t="shared" ca="1" si="93"/>
        <v/>
      </c>
      <c r="O1170" s="102" t="str">
        <f ca="1">IF(ROW()&lt;$O$3+$N$3+3,"",IF(OFFSET(E1170,1-$N$3,0)="","",INT(AVERAGE(MAX((OFFSET(E1170,1-$O$3,0)):(OFFSET(E1170,2-($N$3+$O$3),0))),MIN((OFFSET(F1170,1-$O$3,0)):(OFFSET(F1170,2-($N$3+$O$3),0)))))))</f>
        <v/>
      </c>
      <c r="P1170" s="65" t="str">
        <f t="shared" ca="1" si="90"/>
        <v/>
      </c>
      <c r="Q1170" s="93" t="str">
        <f t="shared" ca="1" si="94"/>
        <v/>
      </c>
      <c r="R1170" s="90"/>
      <c r="S1170" s="65"/>
      <c r="T1170" s="65"/>
      <c r="U1170" s="145" t="str">
        <f ca="1">IFERROR(AVERAGE(OFFSET(G1170,1-U$3,0):G1170),"")</f>
        <v/>
      </c>
      <c r="V1170" s="85"/>
      <c r="W1170" s="93"/>
      <c r="X1170" s="146">
        <f t="shared" ca="1" si="91"/>
        <v>-1</v>
      </c>
      <c r="Y1170" s="92"/>
      <c r="Z1170" s="81"/>
      <c r="AA1170" s="65"/>
      <c r="AB1170" s="103"/>
      <c r="AC1170" s="103"/>
      <c r="AD1170" s="103"/>
      <c r="AE1170" s="65"/>
      <c r="AF1170" s="81"/>
      <c r="AG1170" s="65"/>
      <c r="AH1170" s="65"/>
      <c r="AI1170" s="81"/>
      <c r="AJ1170" s="65"/>
      <c r="AK1170" s="103"/>
      <c r="AL1170" s="103"/>
      <c r="AM1170" s="103"/>
      <c r="AN1170" s="65"/>
      <c r="AO1170" s="81"/>
      <c r="AP1170" s="65"/>
      <c r="AQ1170" s="64"/>
    </row>
    <row r="1171" spans="1:43" ht="18" customHeight="1">
      <c r="A1171" s="46"/>
      <c r="B1171" s="47"/>
      <c r="C1171" s="48"/>
      <c r="D1171" s="46"/>
      <c r="E1171" s="46"/>
      <c r="F1171" s="46"/>
      <c r="G1171" s="46"/>
      <c r="H1171" s="57" t="str">
        <f ca="1">IF(AND(COUNT(OFFSET(G1171,1-H$3,0):G1171)&lt;&gt;H$3),"",IF(AND(COUNT(OFFSET(G1171,1-H$3,0):G1171)=H$3,H1170=""),AVERAGE(OFFSET(G1171,1-H$3,0):G1171),IF(COUNT(H1170=1),H1170+2/(H$3+1)*(G1171-H1170))))</f>
        <v/>
      </c>
      <c r="I1171" s="57" t="str">
        <f ca="1">IF(AND(COUNT(OFFSET(G1171,1-I$3,0):G1171)&lt;&gt;I$3),"",IF(AND(COUNT(OFFSET(G1171,1-I$3,0):G1171)=I$3,I1170=""),AVERAGE(OFFSET(G1171,1-I$3,0):G1171),IF(COUNT(I1170=1),I1170+2/(I$3+1)*(G1171-I1170))))</f>
        <v/>
      </c>
      <c r="J1171" s="58" t="str">
        <f t="shared" ca="1" si="92"/>
        <v/>
      </c>
      <c r="K1171" s="58" t="str">
        <f ca="1">IF(AND(COUNT(OFFSET(J1171,1-K$3,0):J1171)&lt;&gt;K$3),"",IF(AND(COUNT(OFFSET(J1171,1-K$3,0):J1171)=K$3,K1170=""),AVERAGE(OFFSET(J1171,1-K$3,0):J1171),IF(COUNT(K1170=1),K1170+2/(K$3+1)*(J1171-K1170))))</f>
        <v/>
      </c>
      <c r="L1171" s="82" t="str">
        <f ca="1">IF(OR(ROW()&lt;$L$3+3,E1171=""),"",INT(AVERAGE(MAX(OFFSET(E1171,1-$L$3,0):E1171),MIN(OFFSET(F1171,1-$L$3,0):F1171))))</f>
        <v/>
      </c>
      <c r="M1171" s="82" t="str">
        <f ca="1">IF(OR(ROW()&lt;$M$3+3,E1171=""),"",INT(AVERAGE(MAX(OFFSET(E1171,1-$M$3,0):E1171),MIN(OFFSET(F1171,1-$M$3,0):F1171))))</f>
        <v/>
      </c>
      <c r="N1171" s="65" t="str">
        <f t="shared" ca="1" si="93"/>
        <v/>
      </c>
      <c r="O1171" s="102" t="str">
        <f ca="1">IF(ROW()&lt;$O$3+$N$3+3,"",IF(OFFSET(E1171,1-$N$3,0)="","",INT(AVERAGE(MAX((OFFSET(E1171,1-$O$3,0)):(OFFSET(E1171,2-($N$3+$O$3),0))),MIN((OFFSET(F1171,1-$O$3,0)):(OFFSET(F1171,2-($N$3+$O$3),0)))))))</f>
        <v/>
      </c>
      <c r="P1171" s="65" t="str">
        <f t="shared" ca="1" si="90"/>
        <v/>
      </c>
      <c r="Q1171" s="93" t="str">
        <f t="shared" ca="1" si="94"/>
        <v/>
      </c>
      <c r="R1171" s="90"/>
      <c r="S1171" s="65"/>
      <c r="T1171" s="65"/>
      <c r="U1171" s="145" t="str">
        <f ca="1">IFERROR(AVERAGE(OFFSET(G1171,1-U$3,0):G1171),"")</f>
        <v/>
      </c>
      <c r="V1171" s="85"/>
      <c r="W1171" s="93"/>
      <c r="X1171" s="146">
        <f t="shared" ca="1" si="91"/>
        <v>-1</v>
      </c>
      <c r="Y1171" s="92"/>
      <c r="Z1171" s="81"/>
      <c r="AA1171" s="65"/>
      <c r="AB1171" s="103"/>
      <c r="AC1171" s="103"/>
      <c r="AD1171" s="103"/>
      <c r="AE1171" s="65"/>
      <c r="AF1171" s="81"/>
      <c r="AG1171" s="65"/>
      <c r="AH1171" s="65"/>
      <c r="AI1171" s="81"/>
      <c r="AJ1171" s="65"/>
      <c r="AK1171" s="103"/>
      <c r="AL1171" s="103"/>
      <c r="AM1171" s="103"/>
      <c r="AN1171" s="65"/>
      <c r="AO1171" s="81"/>
      <c r="AP1171" s="65"/>
      <c r="AQ1171" s="64"/>
    </row>
    <row r="1172" spans="1:43" ht="18" customHeight="1">
      <c r="A1172" s="46"/>
      <c r="B1172" s="47"/>
      <c r="C1172" s="48"/>
      <c r="D1172" s="46"/>
      <c r="E1172" s="46"/>
      <c r="F1172" s="46"/>
      <c r="G1172" s="46"/>
      <c r="H1172" s="57" t="str">
        <f ca="1">IF(AND(COUNT(OFFSET(G1172,1-H$3,0):G1172)&lt;&gt;H$3),"",IF(AND(COUNT(OFFSET(G1172,1-H$3,0):G1172)=H$3,H1171=""),AVERAGE(OFFSET(G1172,1-H$3,0):G1172),IF(COUNT(H1171=1),H1171+2/(H$3+1)*(G1172-H1171))))</f>
        <v/>
      </c>
      <c r="I1172" s="57" t="str">
        <f ca="1">IF(AND(COUNT(OFFSET(G1172,1-I$3,0):G1172)&lt;&gt;I$3),"",IF(AND(COUNT(OFFSET(G1172,1-I$3,0):G1172)=I$3,I1171=""),AVERAGE(OFFSET(G1172,1-I$3,0):G1172),IF(COUNT(I1171=1),I1171+2/(I$3+1)*(G1172-I1171))))</f>
        <v/>
      </c>
      <c r="J1172" s="58" t="str">
        <f t="shared" ca="1" si="92"/>
        <v/>
      </c>
      <c r="K1172" s="58" t="str">
        <f ca="1">IF(AND(COUNT(OFFSET(J1172,1-K$3,0):J1172)&lt;&gt;K$3),"",IF(AND(COUNT(OFFSET(J1172,1-K$3,0):J1172)=K$3,K1171=""),AVERAGE(OFFSET(J1172,1-K$3,0):J1172),IF(COUNT(K1171=1),K1171+2/(K$3+1)*(J1172-K1171))))</f>
        <v/>
      </c>
      <c r="L1172" s="82" t="str">
        <f ca="1">IF(OR(ROW()&lt;$L$3+3,E1172=""),"",INT(AVERAGE(MAX(OFFSET(E1172,1-$L$3,0):E1172),MIN(OFFSET(F1172,1-$L$3,0):F1172))))</f>
        <v/>
      </c>
      <c r="M1172" s="82" t="str">
        <f ca="1">IF(OR(ROW()&lt;$M$3+3,E1172=""),"",INT(AVERAGE(MAX(OFFSET(E1172,1-$M$3,0):E1172),MIN(OFFSET(F1172,1-$M$3,0):F1172))))</f>
        <v/>
      </c>
      <c r="N1172" s="65" t="str">
        <f t="shared" ca="1" si="93"/>
        <v/>
      </c>
      <c r="O1172" s="102" t="str">
        <f ca="1">IF(ROW()&lt;$O$3+$N$3+3,"",IF(OFFSET(E1172,1-$N$3,0)="","",INT(AVERAGE(MAX((OFFSET(E1172,1-$O$3,0)):(OFFSET(E1172,2-($N$3+$O$3),0))),MIN((OFFSET(F1172,1-$O$3,0)):(OFFSET(F1172,2-($N$3+$O$3),0)))))))</f>
        <v/>
      </c>
      <c r="P1172" s="65" t="str">
        <f t="shared" ca="1" si="90"/>
        <v/>
      </c>
      <c r="Q1172" s="93" t="str">
        <f t="shared" ca="1" si="94"/>
        <v/>
      </c>
      <c r="R1172" s="90"/>
      <c r="S1172" s="65"/>
      <c r="T1172" s="65"/>
      <c r="U1172" s="145" t="str">
        <f ca="1">IFERROR(AVERAGE(OFFSET(G1172,1-U$3,0):G1172),"")</f>
        <v/>
      </c>
      <c r="V1172" s="85"/>
      <c r="W1172" s="93"/>
      <c r="X1172" s="146">
        <f t="shared" ca="1" si="91"/>
        <v>-1</v>
      </c>
      <c r="Y1172" s="92"/>
      <c r="Z1172" s="81"/>
      <c r="AA1172" s="65"/>
      <c r="AB1172" s="103"/>
      <c r="AC1172" s="103"/>
      <c r="AD1172" s="103"/>
      <c r="AE1172" s="65"/>
      <c r="AF1172" s="81"/>
      <c r="AG1172" s="65"/>
      <c r="AH1172" s="65"/>
      <c r="AI1172" s="81"/>
      <c r="AJ1172" s="65"/>
      <c r="AK1172" s="103"/>
      <c r="AL1172" s="103"/>
      <c r="AM1172" s="103"/>
      <c r="AN1172" s="65"/>
      <c r="AO1172" s="81"/>
      <c r="AP1172" s="65"/>
      <c r="AQ1172" s="64"/>
    </row>
    <row r="1173" spans="1:43" ht="18" customHeight="1">
      <c r="A1173" s="46"/>
      <c r="B1173" s="47"/>
      <c r="C1173" s="48"/>
      <c r="D1173" s="46"/>
      <c r="E1173" s="46"/>
      <c r="F1173" s="46"/>
      <c r="G1173" s="46"/>
      <c r="H1173" s="57" t="str">
        <f ca="1">IF(AND(COUNT(OFFSET(G1173,1-H$3,0):G1173)&lt;&gt;H$3),"",IF(AND(COUNT(OFFSET(G1173,1-H$3,0):G1173)=H$3,H1172=""),AVERAGE(OFFSET(G1173,1-H$3,0):G1173),IF(COUNT(H1172=1),H1172+2/(H$3+1)*(G1173-H1172))))</f>
        <v/>
      </c>
      <c r="I1173" s="57" t="str">
        <f ca="1">IF(AND(COUNT(OFFSET(G1173,1-I$3,0):G1173)&lt;&gt;I$3),"",IF(AND(COUNT(OFFSET(G1173,1-I$3,0):G1173)=I$3,I1172=""),AVERAGE(OFFSET(G1173,1-I$3,0):G1173),IF(COUNT(I1172=1),I1172+2/(I$3+1)*(G1173-I1172))))</f>
        <v/>
      </c>
      <c r="J1173" s="58" t="str">
        <f t="shared" ca="1" si="92"/>
        <v/>
      </c>
      <c r="K1173" s="58" t="str">
        <f ca="1">IF(AND(COUNT(OFFSET(J1173,1-K$3,0):J1173)&lt;&gt;K$3),"",IF(AND(COUNT(OFFSET(J1173,1-K$3,0):J1173)=K$3,K1172=""),AVERAGE(OFFSET(J1173,1-K$3,0):J1173),IF(COUNT(K1172=1),K1172+2/(K$3+1)*(J1173-K1172))))</f>
        <v/>
      </c>
      <c r="L1173" s="82" t="str">
        <f ca="1">IF(OR(ROW()&lt;$L$3+3,E1173=""),"",INT(AVERAGE(MAX(OFFSET(E1173,1-$L$3,0):E1173),MIN(OFFSET(F1173,1-$L$3,0):F1173))))</f>
        <v/>
      </c>
      <c r="M1173" s="82" t="str">
        <f ca="1">IF(OR(ROW()&lt;$M$3+3,E1173=""),"",INT(AVERAGE(MAX(OFFSET(E1173,1-$M$3,0):E1173),MIN(OFFSET(F1173,1-$M$3,0):F1173))))</f>
        <v/>
      </c>
      <c r="N1173" s="65" t="str">
        <f t="shared" ca="1" si="93"/>
        <v/>
      </c>
      <c r="O1173" s="102" t="str">
        <f ca="1">IF(ROW()&lt;$O$3+$N$3+3,"",IF(OFFSET(E1173,1-$N$3,0)="","",INT(AVERAGE(MAX((OFFSET(E1173,1-$O$3,0)):(OFFSET(E1173,2-($N$3+$O$3),0))),MIN((OFFSET(F1173,1-$O$3,0)):(OFFSET(F1173,2-($N$3+$O$3),0)))))))</f>
        <v/>
      </c>
      <c r="P1173" s="65" t="str">
        <f t="shared" ca="1" si="90"/>
        <v/>
      </c>
      <c r="Q1173" s="93" t="str">
        <f t="shared" ca="1" si="94"/>
        <v/>
      </c>
      <c r="R1173" s="90"/>
      <c r="S1173" s="65"/>
      <c r="T1173" s="65"/>
      <c r="U1173" s="145" t="str">
        <f ca="1">IFERROR(AVERAGE(OFFSET(G1173,1-U$3,0):G1173),"")</f>
        <v/>
      </c>
      <c r="V1173" s="85"/>
      <c r="W1173" s="93"/>
      <c r="X1173" s="146">
        <f t="shared" ca="1" si="91"/>
        <v>-1</v>
      </c>
      <c r="Y1173" s="92"/>
      <c r="Z1173" s="81"/>
      <c r="AA1173" s="65"/>
      <c r="AB1173" s="103"/>
      <c r="AC1173" s="103"/>
      <c r="AD1173" s="103"/>
      <c r="AE1173" s="65"/>
      <c r="AF1173" s="81"/>
      <c r="AG1173" s="65"/>
      <c r="AH1173" s="65"/>
      <c r="AI1173" s="81"/>
      <c r="AJ1173" s="65"/>
      <c r="AK1173" s="103"/>
      <c r="AL1173" s="103"/>
      <c r="AM1173" s="103"/>
      <c r="AN1173" s="65"/>
      <c r="AO1173" s="81"/>
      <c r="AP1173" s="65"/>
      <c r="AQ1173" s="64"/>
    </row>
    <row r="1174" spans="1:43" ht="18" customHeight="1">
      <c r="A1174" s="104"/>
      <c r="B1174" s="105"/>
      <c r="C1174" s="106"/>
      <c r="D1174" s="104"/>
      <c r="E1174" s="104"/>
      <c r="F1174" s="104"/>
      <c r="G1174" s="104"/>
      <c r="H1174" s="107" t="str">
        <f ca="1">IF(AND(COUNT(OFFSET(G1174,1-H$3,0):G1174)&lt;&gt;H$3),"",IF(AND(COUNT(OFFSET(G1174,1-H$3,0):G1174)=H$3,H1173=""),AVERAGE(OFFSET(G1174,1-H$3,0):G1174),IF(COUNT(H1173=1),H1173+2/(H$3+1)*(G1174-H1173))))</f>
        <v/>
      </c>
      <c r="I1174" s="107" t="str">
        <f ca="1">IF(AND(COUNT(OFFSET(G1174,1-I$3,0):G1174)&lt;&gt;I$3),"",IF(AND(COUNT(OFFSET(G1174,1-I$3,0):G1174)=I$3,I1173=""),AVERAGE(OFFSET(G1174,1-I$3,0):G1174),IF(COUNT(I1173=1),I1173+2/(I$3+1)*(G1174-I1173))))</f>
        <v/>
      </c>
      <c r="J1174" s="108" t="str">
        <f t="shared" ca="1" si="92"/>
        <v/>
      </c>
      <c r="K1174" s="108" t="str">
        <f ca="1">IF(AND(COUNT(OFFSET(J1174,1-K$3,0):J1174)&lt;&gt;K$3),"",IF(AND(COUNT(OFFSET(J1174,1-K$3,0):J1174)=K$3,K1173=""),AVERAGE(OFFSET(J1174,1-K$3,0):J1174),IF(COUNT(K1173=1),K1173+2/(K$3+1)*(J1174-K1173))))</f>
        <v/>
      </c>
      <c r="L1174" s="109" t="str">
        <f ca="1">IF(OR(ROW()&lt;$L$3+3,E1174=""),"",INT(AVERAGE(MAX(OFFSET(E1174,1-$L$3,0):E1174),MIN(OFFSET(F1174,1-$L$3,0):F1174))))</f>
        <v/>
      </c>
      <c r="M1174" s="109" t="str">
        <f ca="1">IF(OR(ROW()&lt;$M$3+3,E1174=""),"",INT(AVERAGE(MAX(OFFSET(E1174,1-$M$3,0):E1174),MIN(OFFSET(F1174,1-$M$3,0):F1174))))</f>
        <v/>
      </c>
      <c r="N1174" s="110" t="str">
        <f t="shared" ca="1" si="93"/>
        <v/>
      </c>
      <c r="O1174" s="111" t="str">
        <f ca="1">IF(ROW()&lt;$O$3+$N$3+3,"",IF(OFFSET(E1174,1-$N$3,0)="","",INT(AVERAGE(MAX((OFFSET(E1174,1-$O$3,0)):(OFFSET(E1174,2-($N$3+$O$3),0))),MIN((OFFSET(F1174,1-$O$3,0)):(OFFSET(F1174,2-($N$3+$O$3),0)))))))</f>
        <v/>
      </c>
      <c r="P1174" s="65" t="str">
        <f t="shared" ca="1" si="90"/>
        <v/>
      </c>
      <c r="Q1174" s="93" t="str">
        <f t="shared" ca="1" si="94"/>
        <v/>
      </c>
      <c r="R1174" s="90"/>
      <c r="S1174" s="65"/>
      <c r="T1174" s="65"/>
      <c r="U1174" s="145" t="str">
        <f ca="1">IFERROR(AVERAGE(OFFSET(G1174,1-U$3,0):G1174),"")</f>
        <v/>
      </c>
      <c r="V1174" s="85"/>
      <c r="W1174" s="93"/>
      <c r="X1174" s="146">
        <f t="shared" ca="1" si="91"/>
        <v>-1</v>
      </c>
      <c r="Y1174" s="92"/>
      <c r="Z1174" s="81"/>
      <c r="AA1174" s="65"/>
      <c r="AB1174" s="103"/>
      <c r="AC1174" s="103"/>
      <c r="AD1174" s="103"/>
      <c r="AE1174" s="65"/>
      <c r="AF1174" s="81"/>
      <c r="AG1174" s="65"/>
      <c r="AH1174" s="65"/>
      <c r="AI1174" s="81"/>
      <c r="AJ1174" s="65"/>
      <c r="AK1174" s="103"/>
      <c r="AL1174" s="103"/>
      <c r="AM1174" s="103"/>
      <c r="AN1174" s="65"/>
      <c r="AO1174" s="81"/>
      <c r="AP1174" s="65"/>
      <c r="AQ1174" s="64"/>
    </row>
    <row r="1175" spans="1:43" ht="18" customHeight="1" thickBot="1">
      <c r="A1175" s="65"/>
      <c r="B1175" s="112"/>
      <c r="C1175" s="81"/>
      <c r="D1175" s="65"/>
      <c r="E1175" s="65"/>
      <c r="F1175" s="65"/>
      <c r="G1175" s="65"/>
      <c r="H1175" s="57" t="str">
        <f ca="1">IF(AND(COUNT(OFFSET(G1175,1-H$3,0):G1175)&lt;&gt;H$3),"",IF(AND(COUNT(OFFSET(G1175,1-H$3,0):G1175)=H$3,H1174=""),AVERAGE(OFFSET(G1175,1-H$3,0):G1175),IF(COUNT(H1174=1),H1174+2/(H$3+1)*(G1175-H1174))))</f>
        <v/>
      </c>
      <c r="I1175" s="57" t="str">
        <f ca="1">IF(AND(COUNT(OFFSET(G1175,1-I$3,0):G1175)&lt;&gt;I$3),"",IF(AND(COUNT(OFFSET(G1175,1-I$3,0):G1175)=I$3,I1174=""),AVERAGE(OFFSET(G1175,1-I$3,0):G1175),IF(COUNT(I1174=1),I1174+2/(I$3+1)*(G1175-I1174))))</f>
        <v/>
      </c>
      <c r="J1175" s="58" t="str">
        <f t="shared" ca="1" si="92"/>
        <v/>
      </c>
      <c r="K1175" s="58" t="str">
        <f ca="1">IF(AND(COUNT(OFFSET(J1175,1-K$3,0):J1175)&lt;&gt;K$3),"",IF(AND(COUNT(OFFSET(J1175,1-K$3,0):J1175)=K$3,K1174=""),AVERAGE(OFFSET(J1175,1-K$3,0):J1175),IF(COUNT(K1174=1),K1174+2/(K$3+1)*(J1175-K1174))))</f>
        <v/>
      </c>
      <c r="L1175" s="113" t="str">
        <f ca="1">IF(OR(ROW()&lt;$L$3+3,E1175=""),"",INT(AVERAGE(MAX(OFFSET(E1175,1-$L$3,0):E1175),MIN(OFFSET(F1175,1-$L$3,0):F1175))))</f>
        <v/>
      </c>
      <c r="M1175" s="113" t="str">
        <f ca="1">IF(OR(ROW()&lt;$M$3+3,E1175=""),"",INT(AVERAGE(MAX(OFFSET(E1175,1-$M$3,0):E1175),MIN(OFFSET(F1175,1-$M$3,0):F1175))))</f>
        <v/>
      </c>
      <c r="N1175" s="65" t="str">
        <f t="shared" ca="1" si="93"/>
        <v/>
      </c>
      <c r="O1175" s="113" t="str">
        <f ca="1">IF(ROW()&lt;$O$3+$N$3+3,"",IF(OFFSET(E1175,1-$N$3,0)="","",INT(AVERAGE(MAX((OFFSET(E1175,1-$O$3,0)):(OFFSET(E1175,2-($N$3+$O$3),0))),MIN((OFFSET(F1175,1-$O$3,0)):(OFFSET(F1175,2-($N$3+$O$3),0)))))))</f>
        <v/>
      </c>
      <c r="P1175" s="65" t="str">
        <f t="shared" ca="1" si="90"/>
        <v/>
      </c>
      <c r="Q1175" s="93" t="str">
        <f t="shared" ca="1" si="94"/>
        <v/>
      </c>
      <c r="R1175" s="127"/>
      <c r="S1175" s="65"/>
      <c r="T1175" s="65"/>
      <c r="U1175" s="145" t="str">
        <f ca="1">IFERROR(AVERAGE(OFFSET(G1175,1-U$3,0):G1175),"")</f>
        <v/>
      </c>
      <c r="V1175" s="85"/>
      <c r="W1175" s="93"/>
      <c r="X1175" s="146">
        <f t="shared" ca="1" si="91"/>
        <v>-1</v>
      </c>
      <c r="Y1175" s="92"/>
      <c r="Z1175" s="81"/>
      <c r="AA1175" s="65"/>
      <c r="AB1175" s="103"/>
      <c r="AC1175" s="103"/>
      <c r="AD1175" s="103"/>
      <c r="AE1175" s="65"/>
      <c r="AF1175" s="81"/>
      <c r="AG1175" s="65"/>
      <c r="AH1175" s="65"/>
      <c r="AI1175" s="81"/>
      <c r="AJ1175" s="65"/>
      <c r="AK1175" s="103"/>
      <c r="AL1175" s="103"/>
      <c r="AM1175" s="103"/>
      <c r="AN1175" s="65"/>
      <c r="AO1175" s="81"/>
      <c r="AP1175" s="65"/>
      <c r="AQ1175" s="64"/>
    </row>
    <row r="1176" spans="1:43" ht="18" customHeight="1">
      <c r="A1176" s="46"/>
      <c r="B1176" s="47"/>
      <c r="C1176" s="48"/>
      <c r="D1176" s="46"/>
      <c r="E1176" s="46"/>
      <c r="F1176" s="46"/>
      <c r="G1176" s="46"/>
      <c r="H1176" s="59" t="str">
        <f ca="1">IF(AND(COUNT(OFFSET(G1176,1-H$3,0):G1176)&lt;&gt;H$3),"",IF(AND(COUNT(OFFSET(G1176,1-H$3,0):G1176)=H$3,H1175=""),AVERAGE(OFFSET(G1176,1-H$3,0):G1176),IF(COUNT(H1175=1),H1175+2/(H$3+1)*(G1176-H1175))))</f>
        <v/>
      </c>
      <c r="I1176" s="59" t="str">
        <f ca="1">IF(AND(COUNT(OFFSET(G1176,1-I$3,0):G1176)&lt;&gt;I$3),"",IF(AND(COUNT(OFFSET(G1176,1-I$3,0):G1176)=I$3,I1175=""),AVERAGE(OFFSET(G1176,1-I$3,0):G1176),IF(COUNT(I1175=1),I1175+2/(I$3+1)*(G1176-I1175))))</f>
        <v/>
      </c>
      <c r="J1176" s="60" t="str">
        <f t="shared" ca="1" si="92"/>
        <v/>
      </c>
      <c r="K1176" s="60" t="str">
        <f ca="1">IF(AND(COUNT(OFFSET(J1176,1-K$3,0):J1176)&lt;&gt;K$3),"",IF(AND(COUNT(OFFSET(J1176,1-K$3,0):J1176)=K$3,K1175=""),AVERAGE(OFFSET(J1176,1-K$3,0):J1176),IF(COUNT(K1175=1),K1175+2/(K$3+1)*(J1176-K1175))))</f>
        <v/>
      </c>
      <c r="L1176" s="82" t="str">
        <f ca="1">IF(OR(ROW()&lt;$L$3+3,E1176=""),"",INT(AVERAGE(MAX(OFFSET(E1176,1-$L$3,0):E1176),MIN(OFFSET(F1176,1-$L$3,0):F1176))))</f>
        <v/>
      </c>
      <c r="M1176" s="82" t="str">
        <f ca="1">IF(OR(ROW()&lt;$M$3+3,E1176=""),"",INT(AVERAGE(MAX(OFFSET(E1176,1-$M$3,0):E1176),MIN(OFFSET(F1176,1-$M$3,0):F1176))))</f>
        <v/>
      </c>
      <c r="N1176" s="46" t="str">
        <f t="shared" ca="1" si="93"/>
        <v/>
      </c>
      <c r="O1176" s="83" t="str">
        <f ca="1">IF(ROW()&lt;$O$3+$N$3+3,"",IF(OFFSET(E1176,1-$N$3,0)="","",INT(AVERAGE(MAX((OFFSET(E1176,1-$O$3,0)):(OFFSET(E1176,2-($N$3+$O$3),0))),MIN((OFFSET(F1176,1-$O$3,0)):(OFFSET(F1176,2-($N$3+$O$3),0)))))))</f>
        <v/>
      </c>
      <c r="P1176" s="65" t="str">
        <f t="shared" ca="1" si="90"/>
        <v/>
      </c>
      <c r="Q1176" s="93" t="str">
        <f t="shared" ca="1" si="94"/>
        <v/>
      </c>
      <c r="R1176" s="128" t="str">
        <f t="shared" ref="R1176:R1205" ca="1" si="95">IF(L1176="","",IF(K1176&gt;L1176,1,-1))</f>
        <v/>
      </c>
      <c r="S1176" s="65"/>
      <c r="T1176" s="65"/>
      <c r="U1176" s="145" t="str">
        <f ca="1">IFERROR(AVERAGE(OFFSET(G1176,1-U$3,0):G1176),"")</f>
        <v/>
      </c>
      <c r="V1176" s="85"/>
      <c r="W1176" s="93"/>
      <c r="X1176" s="146">
        <f t="shared" ca="1" si="91"/>
        <v>-1</v>
      </c>
      <c r="Y1176" s="92"/>
      <c r="Z1176" s="81"/>
      <c r="AA1176" s="65"/>
      <c r="AB1176" s="103"/>
      <c r="AC1176" s="103"/>
      <c r="AD1176" s="103"/>
      <c r="AE1176" s="65"/>
      <c r="AF1176" s="81"/>
      <c r="AG1176" s="65"/>
      <c r="AH1176" s="65"/>
      <c r="AI1176" s="81"/>
      <c r="AJ1176" s="65"/>
      <c r="AK1176" s="103"/>
      <c r="AL1176" s="103"/>
      <c r="AM1176" s="103"/>
      <c r="AN1176" s="65"/>
      <c r="AO1176" s="81"/>
      <c r="AP1176" s="65"/>
      <c r="AQ1176" s="64"/>
    </row>
    <row r="1177" spans="1:43" ht="18" customHeight="1">
      <c r="A1177" s="46"/>
      <c r="B1177" s="47"/>
      <c r="C1177" s="48"/>
      <c r="D1177" s="46"/>
      <c r="E1177" s="46"/>
      <c r="F1177" s="46"/>
      <c r="G1177" s="46"/>
      <c r="H1177" s="57" t="str">
        <f ca="1">IF(AND(COUNT(OFFSET(G1177,1-H$3,0):G1177)&lt;&gt;H$3),"",IF(AND(COUNT(OFFSET(G1177,1-H$3,0):G1177)=H$3,H1176=""),AVERAGE(OFFSET(G1177,1-H$3,0):G1177),IF(COUNT(H1176=1),H1176+2/(H$3+1)*(G1177-H1176))))</f>
        <v/>
      </c>
      <c r="I1177" s="57" t="str">
        <f ca="1">IF(AND(COUNT(OFFSET(G1177,1-I$3,0):G1177)&lt;&gt;I$3),"",IF(AND(COUNT(OFFSET(G1177,1-I$3,0):G1177)=I$3,I1176=""),AVERAGE(OFFSET(G1177,1-I$3,0):G1177),IF(COUNT(I1176=1),I1176+2/(I$3+1)*(G1177-I1176))))</f>
        <v/>
      </c>
      <c r="J1177" s="58" t="str">
        <f t="shared" ca="1" si="92"/>
        <v/>
      </c>
      <c r="K1177" s="58" t="str">
        <f ca="1">IF(AND(COUNT(OFFSET(J1177,1-K$3,0):J1177)&lt;&gt;K$3),"",IF(AND(COUNT(OFFSET(J1177,1-K$3,0):J1177)=K$3,K1176=""),AVERAGE(OFFSET(J1177,1-K$3,0):J1177),IF(COUNT(K1176=1),K1176+2/(K$3+1)*(J1177-K1176))))</f>
        <v/>
      </c>
      <c r="L1177" s="82" t="str">
        <f ca="1">IF(OR(ROW()&lt;$L$3+3,E1177=""),"",INT(AVERAGE(MAX(OFFSET(E1177,1-$L$3,0):E1177),MIN(OFFSET(F1177,1-$L$3,0):F1177))))</f>
        <v/>
      </c>
      <c r="M1177" s="82" t="str">
        <f ca="1">IF(OR(ROW()&lt;$M$3+3,E1177=""),"",INT(AVERAGE(MAX(OFFSET(E1177,1-$M$3,0):E1177),MIN(OFFSET(F1177,1-$M$3,0):F1177))))</f>
        <v/>
      </c>
      <c r="N1177" s="65" t="str">
        <f t="shared" ca="1" si="93"/>
        <v/>
      </c>
      <c r="O1177" s="102" t="str">
        <f ca="1">IF(ROW()&lt;$O$3+$N$3+3,"",IF(OFFSET(E1177,1-$N$3,0)="","",INT(AVERAGE(MAX((OFFSET(E1177,1-$O$3,0)):(OFFSET(E1177,2-($N$3+$O$3),0))),MIN((OFFSET(F1177,1-$O$3,0)):(OFFSET(F1177,2-($N$3+$O$3),0)))))))</f>
        <v/>
      </c>
      <c r="P1177" s="65" t="str">
        <f t="shared" ca="1" si="90"/>
        <v/>
      </c>
      <c r="Q1177" s="93" t="str">
        <f t="shared" ca="1" si="94"/>
        <v/>
      </c>
      <c r="R1177" s="90" t="str">
        <f t="shared" ca="1" si="95"/>
        <v/>
      </c>
      <c r="S1177" s="65"/>
      <c r="T1177" s="65"/>
      <c r="U1177" s="145" t="str">
        <f ca="1">IFERROR(AVERAGE(OFFSET(G1177,1-U$3,0):G1177),"")</f>
        <v/>
      </c>
      <c r="V1177" s="85"/>
      <c r="W1177" s="93"/>
      <c r="X1177" s="146">
        <f t="shared" ca="1" si="91"/>
        <v>-1</v>
      </c>
      <c r="Y1177" s="92"/>
      <c r="Z1177" s="81"/>
      <c r="AA1177" s="65"/>
      <c r="AB1177" s="103"/>
      <c r="AC1177" s="103"/>
      <c r="AD1177" s="103"/>
      <c r="AE1177" s="65"/>
      <c r="AF1177" s="81"/>
      <c r="AG1177" s="65"/>
      <c r="AH1177" s="65"/>
      <c r="AI1177" s="81"/>
      <c r="AJ1177" s="65"/>
      <c r="AK1177" s="103"/>
      <c r="AL1177" s="103"/>
      <c r="AM1177" s="103"/>
      <c r="AN1177" s="65"/>
      <c r="AO1177" s="81"/>
      <c r="AP1177" s="65"/>
      <c r="AQ1177" s="64"/>
    </row>
    <row r="1178" spans="1:43" ht="18" customHeight="1">
      <c r="A1178" s="46"/>
      <c r="B1178" s="47"/>
      <c r="C1178" s="48"/>
      <c r="D1178" s="46"/>
      <c r="E1178" s="46"/>
      <c r="F1178" s="46"/>
      <c r="G1178" s="46"/>
      <c r="H1178" s="57" t="str">
        <f ca="1">IF(AND(COUNT(OFFSET(G1178,1-H$3,0):G1178)&lt;&gt;H$3),"",IF(AND(COUNT(OFFSET(G1178,1-H$3,0):G1178)=H$3,H1177=""),AVERAGE(OFFSET(G1178,1-H$3,0):G1178),IF(COUNT(H1177=1),H1177+2/(H$3+1)*(G1178-H1177))))</f>
        <v/>
      </c>
      <c r="I1178" s="57" t="str">
        <f ca="1">IF(AND(COUNT(OFFSET(G1178,1-I$3,0):G1178)&lt;&gt;I$3),"",IF(AND(COUNT(OFFSET(G1178,1-I$3,0):G1178)=I$3,I1177=""),AVERAGE(OFFSET(G1178,1-I$3,0):G1178),IF(COUNT(I1177=1),I1177+2/(I$3+1)*(G1178-I1177))))</f>
        <v/>
      </c>
      <c r="J1178" s="58" t="str">
        <f t="shared" ca="1" si="92"/>
        <v/>
      </c>
      <c r="K1178" s="58" t="str">
        <f ca="1">IF(AND(COUNT(OFFSET(J1178,1-K$3,0):J1178)&lt;&gt;K$3),"",IF(AND(COUNT(OFFSET(J1178,1-K$3,0):J1178)=K$3,K1177=""),AVERAGE(OFFSET(J1178,1-K$3,0):J1178),IF(COUNT(K1177=1),K1177+2/(K$3+1)*(J1178-K1177))))</f>
        <v/>
      </c>
      <c r="L1178" s="82" t="str">
        <f ca="1">IF(OR(ROW()&lt;$L$3+3,E1178=""),"",INT(AVERAGE(MAX(OFFSET(E1178,1-$L$3,0):E1178),MIN(OFFSET(F1178,1-$L$3,0):F1178))))</f>
        <v/>
      </c>
      <c r="M1178" s="82" t="str">
        <f ca="1">IF(OR(ROW()&lt;$M$3+3,E1178=""),"",INT(AVERAGE(MAX(OFFSET(E1178,1-$M$3,0):E1178),MIN(OFFSET(F1178,1-$M$3,0):F1178))))</f>
        <v/>
      </c>
      <c r="N1178" s="65" t="str">
        <f t="shared" ca="1" si="93"/>
        <v/>
      </c>
      <c r="O1178" s="102" t="str">
        <f ca="1">IF(ROW()&lt;$O$3+$N$3+3,"",IF(OFFSET(E1178,1-$N$3,0)="","",INT(AVERAGE(MAX((OFFSET(E1178,1-$O$3,0)):(OFFSET(E1178,2-($N$3+$O$3),0))),MIN((OFFSET(F1178,1-$O$3,0)):(OFFSET(F1178,2-($N$3+$O$3),0)))))))</f>
        <v/>
      </c>
      <c r="P1178" s="65" t="str">
        <f t="shared" ca="1" si="90"/>
        <v/>
      </c>
      <c r="Q1178" s="93" t="str">
        <f t="shared" ca="1" si="94"/>
        <v/>
      </c>
      <c r="R1178" s="90" t="str">
        <f t="shared" ca="1" si="95"/>
        <v/>
      </c>
      <c r="S1178" s="65"/>
      <c r="T1178" s="65"/>
      <c r="U1178" s="145" t="str">
        <f ca="1">IFERROR(AVERAGE(OFFSET(G1178,1-U$3,0):G1178),"")</f>
        <v/>
      </c>
      <c r="V1178" s="85"/>
      <c r="W1178" s="93"/>
      <c r="X1178" s="146">
        <f t="shared" ca="1" si="91"/>
        <v>-1</v>
      </c>
      <c r="Y1178" s="92"/>
      <c r="Z1178" s="81"/>
      <c r="AA1178" s="65"/>
      <c r="AB1178" s="103"/>
      <c r="AC1178" s="103"/>
      <c r="AD1178" s="103"/>
      <c r="AE1178" s="65"/>
      <c r="AF1178" s="81"/>
      <c r="AG1178" s="65"/>
      <c r="AH1178" s="65"/>
      <c r="AI1178" s="81"/>
      <c r="AJ1178" s="65"/>
      <c r="AK1178" s="103"/>
      <c r="AL1178" s="103"/>
      <c r="AM1178" s="103"/>
      <c r="AN1178" s="65"/>
      <c r="AO1178" s="81"/>
      <c r="AP1178" s="65"/>
      <c r="AQ1178" s="64"/>
    </row>
    <row r="1179" spans="1:43" ht="18" customHeight="1">
      <c r="A1179" s="46"/>
      <c r="B1179" s="47"/>
      <c r="C1179" s="48"/>
      <c r="D1179" s="46"/>
      <c r="E1179" s="46"/>
      <c r="F1179" s="46"/>
      <c r="G1179" s="46"/>
      <c r="H1179" s="57" t="str">
        <f ca="1">IF(AND(COUNT(OFFSET(G1179,1-H$3,0):G1179)&lt;&gt;H$3),"",IF(AND(COUNT(OFFSET(G1179,1-H$3,0):G1179)=H$3,H1178=""),AVERAGE(OFFSET(G1179,1-H$3,0):G1179),IF(COUNT(H1178=1),H1178+2/(H$3+1)*(G1179-H1178))))</f>
        <v/>
      </c>
      <c r="I1179" s="57" t="str">
        <f ca="1">IF(AND(COUNT(OFFSET(G1179,1-I$3,0):G1179)&lt;&gt;I$3),"",IF(AND(COUNT(OFFSET(G1179,1-I$3,0):G1179)=I$3,I1178=""),AVERAGE(OFFSET(G1179,1-I$3,0):G1179),IF(COUNT(I1178=1),I1178+2/(I$3+1)*(G1179-I1178))))</f>
        <v/>
      </c>
      <c r="J1179" s="58" t="str">
        <f t="shared" ca="1" si="92"/>
        <v/>
      </c>
      <c r="K1179" s="58" t="str">
        <f ca="1">IF(AND(COUNT(OFFSET(J1179,1-K$3,0):J1179)&lt;&gt;K$3),"",IF(AND(COUNT(OFFSET(J1179,1-K$3,0):J1179)=K$3,K1178=""),AVERAGE(OFFSET(J1179,1-K$3,0):J1179),IF(COUNT(K1178=1),K1178+2/(K$3+1)*(J1179-K1178))))</f>
        <v/>
      </c>
      <c r="L1179" s="82" t="str">
        <f ca="1">IF(OR(ROW()&lt;$L$3+3,E1179=""),"",INT(AVERAGE(MAX(OFFSET(E1179,1-$L$3,0):E1179),MIN(OFFSET(F1179,1-$L$3,0):F1179))))</f>
        <v/>
      </c>
      <c r="M1179" s="82" t="str">
        <f ca="1">IF(OR(ROW()&lt;$M$3+3,E1179=""),"",INT(AVERAGE(MAX(OFFSET(E1179,1-$M$3,0):E1179),MIN(OFFSET(F1179,1-$M$3,0):F1179))))</f>
        <v/>
      </c>
      <c r="N1179" s="65" t="str">
        <f t="shared" ca="1" si="93"/>
        <v/>
      </c>
      <c r="O1179" s="102" t="str">
        <f ca="1">IF(ROW()&lt;$O$3+$N$3+3,"",IF(OFFSET(E1179,1-$N$3,0)="","",INT(AVERAGE(MAX((OFFSET(E1179,1-$O$3,0)):(OFFSET(E1179,2-($N$3+$O$3),0))),MIN((OFFSET(F1179,1-$O$3,0)):(OFFSET(F1179,2-($N$3+$O$3),0)))))))</f>
        <v/>
      </c>
      <c r="P1179" s="65" t="str">
        <f t="shared" ca="1" si="90"/>
        <v/>
      </c>
      <c r="Q1179" s="93" t="str">
        <f t="shared" ca="1" si="94"/>
        <v/>
      </c>
      <c r="R1179" s="90" t="str">
        <f t="shared" ca="1" si="95"/>
        <v/>
      </c>
      <c r="S1179" s="65"/>
      <c r="T1179" s="65"/>
      <c r="U1179" s="145" t="str">
        <f ca="1">IFERROR(AVERAGE(OFFSET(G1179,1-U$3,0):G1179),"")</f>
        <v/>
      </c>
      <c r="V1179" s="85"/>
      <c r="W1179" s="93"/>
      <c r="X1179" s="146">
        <f t="shared" ca="1" si="91"/>
        <v>-1</v>
      </c>
      <c r="Y1179" s="92"/>
      <c r="Z1179" s="81"/>
      <c r="AA1179" s="65"/>
      <c r="AB1179" s="103"/>
      <c r="AC1179" s="103"/>
      <c r="AD1179" s="103"/>
      <c r="AE1179" s="65"/>
      <c r="AF1179" s="81"/>
      <c r="AG1179" s="65"/>
      <c r="AH1179" s="65"/>
      <c r="AI1179" s="81"/>
      <c r="AJ1179" s="65"/>
      <c r="AK1179" s="103"/>
      <c r="AL1179" s="103"/>
      <c r="AM1179" s="103"/>
      <c r="AN1179" s="65"/>
      <c r="AO1179" s="81"/>
      <c r="AP1179" s="65"/>
      <c r="AQ1179" s="64"/>
    </row>
    <row r="1180" spans="1:43" ht="18" customHeight="1">
      <c r="A1180" s="46"/>
      <c r="B1180" s="47"/>
      <c r="C1180" s="48"/>
      <c r="D1180" s="46"/>
      <c r="E1180" s="46"/>
      <c r="F1180" s="46"/>
      <c r="G1180" s="46"/>
      <c r="H1180" s="57" t="str">
        <f ca="1">IF(AND(COUNT(OFFSET(G1180,1-H$3,0):G1180)&lt;&gt;H$3),"",IF(AND(COUNT(OFFSET(G1180,1-H$3,0):G1180)=H$3,H1179=""),AVERAGE(OFFSET(G1180,1-H$3,0):G1180),IF(COUNT(H1179=1),H1179+2/(H$3+1)*(G1180-H1179))))</f>
        <v/>
      </c>
      <c r="I1180" s="57" t="str">
        <f ca="1">IF(AND(COUNT(OFFSET(G1180,1-I$3,0):G1180)&lt;&gt;I$3),"",IF(AND(COUNT(OFFSET(G1180,1-I$3,0):G1180)=I$3,I1179=""),AVERAGE(OFFSET(G1180,1-I$3,0):G1180),IF(COUNT(I1179=1),I1179+2/(I$3+1)*(G1180-I1179))))</f>
        <v/>
      </c>
      <c r="J1180" s="58" t="str">
        <f t="shared" ca="1" si="92"/>
        <v/>
      </c>
      <c r="K1180" s="58" t="str">
        <f ca="1">IF(AND(COUNT(OFFSET(J1180,1-K$3,0):J1180)&lt;&gt;K$3),"",IF(AND(COUNT(OFFSET(J1180,1-K$3,0):J1180)=K$3,K1179=""),AVERAGE(OFFSET(J1180,1-K$3,0):J1180),IF(COUNT(K1179=1),K1179+2/(K$3+1)*(J1180-K1179))))</f>
        <v/>
      </c>
      <c r="L1180" s="82" t="str">
        <f ca="1">IF(OR(ROW()&lt;$L$3+3,E1180=""),"",INT(AVERAGE(MAX(OFFSET(E1180,1-$L$3,0):E1180),MIN(OFFSET(F1180,1-$L$3,0):F1180))))</f>
        <v/>
      </c>
      <c r="M1180" s="82" t="str">
        <f ca="1">IF(OR(ROW()&lt;$M$3+3,E1180=""),"",INT(AVERAGE(MAX(OFFSET(E1180,1-$M$3,0):E1180),MIN(OFFSET(F1180,1-$M$3,0):F1180))))</f>
        <v/>
      </c>
      <c r="N1180" s="65" t="str">
        <f t="shared" ca="1" si="93"/>
        <v/>
      </c>
      <c r="O1180" s="102" t="str">
        <f ca="1">IF(ROW()&lt;$O$3+$N$3+3,"",IF(OFFSET(E1180,1-$N$3,0)="","",INT(AVERAGE(MAX((OFFSET(E1180,1-$O$3,0)):(OFFSET(E1180,2-($N$3+$O$3),0))),MIN((OFFSET(F1180,1-$O$3,0)):(OFFSET(F1180,2-($N$3+$O$3),0)))))))</f>
        <v/>
      </c>
      <c r="P1180" s="65" t="str">
        <f t="shared" ca="1" si="90"/>
        <v/>
      </c>
      <c r="Q1180" s="93" t="str">
        <f t="shared" ca="1" si="94"/>
        <v/>
      </c>
      <c r="R1180" s="90" t="str">
        <f t="shared" ca="1" si="95"/>
        <v/>
      </c>
      <c r="S1180" s="65"/>
      <c r="T1180" s="65"/>
      <c r="U1180" s="145" t="str">
        <f ca="1">IFERROR(AVERAGE(OFFSET(G1180,1-U$3,0):G1180),"")</f>
        <v/>
      </c>
      <c r="V1180" s="85"/>
      <c r="W1180" s="93"/>
      <c r="X1180" s="146">
        <f t="shared" ca="1" si="91"/>
        <v>-1</v>
      </c>
      <c r="Y1180" s="92"/>
      <c r="Z1180" s="81"/>
      <c r="AA1180" s="65"/>
      <c r="AB1180" s="103"/>
      <c r="AC1180" s="103"/>
      <c r="AD1180" s="103"/>
      <c r="AE1180" s="65"/>
      <c r="AF1180" s="81"/>
      <c r="AG1180" s="65"/>
      <c r="AH1180" s="65"/>
      <c r="AI1180" s="81"/>
      <c r="AJ1180" s="65"/>
      <c r="AK1180" s="103"/>
      <c r="AL1180" s="103"/>
      <c r="AM1180" s="103"/>
      <c r="AN1180" s="65"/>
      <c r="AO1180" s="81"/>
      <c r="AP1180" s="65"/>
      <c r="AQ1180" s="64"/>
    </row>
    <row r="1181" spans="1:43" ht="18" customHeight="1">
      <c r="A1181" s="46"/>
      <c r="B1181" s="47"/>
      <c r="C1181" s="48"/>
      <c r="D1181" s="46"/>
      <c r="E1181" s="46"/>
      <c r="F1181" s="46"/>
      <c r="G1181" s="46"/>
      <c r="H1181" s="57" t="str">
        <f ca="1">IF(AND(COUNT(OFFSET(G1181,1-H$3,0):G1181)&lt;&gt;H$3),"",IF(AND(COUNT(OFFSET(G1181,1-H$3,0):G1181)=H$3,H1180=""),AVERAGE(OFFSET(G1181,1-H$3,0):G1181),IF(COUNT(H1180=1),H1180+2/(H$3+1)*(G1181-H1180))))</f>
        <v/>
      </c>
      <c r="I1181" s="57" t="str">
        <f ca="1">IF(AND(COUNT(OFFSET(G1181,1-I$3,0):G1181)&lt;&gt;I$3),"",IF(AND(COUNT(OFFSET(G1181,1-I$3,0):G1181)=I$3,I1180=""),AVERAGE(OFFSET(G1181,1-I$3,0):G1181),IF(COUNT(I1180=1),I1180+2/(I$3+1)*(G1181-I1180))))</f>
        <v/>
      </c>
      <c r="J1181" s="58" t="str">
        <f t="shared" ca="1" si="92"/>
        <v/>
      </c>
      <c r="K1181" s="58" t="str">
        <f ca="1">IF(AND(COUNT(OFFSET(J1181,1-K$3,0):J1181)&lt;&gt;K$3),"",IF(AND(COUNT(OFFSET(J1181,1-K$3,0):J1181)=K$3,K1180=""),AVERAGE(OFFSET(J1181,1-K$3,0):J1181),IF(COUNT(K1180=1),K1180+2/(K$3+1)*(J1181-K1180))))</f>
        <v/>
      </c>
      <c r="L1181" s="82" t="str">
        <f ca="1">IF(OR(ROW()&lt;$L$3+3,E1181=""),"",INT(AVERAGE(MAX(OFFSET(E1181,1-$L$3,0):E1181),MIN(OFFSET(F1181,1-$L$3,0):F1181))))</f>
        <v/>
      </c>
      <c r="M1181" s="82" t="str">
        <f ca="1">IF(OR(ROW()&lt;$M$3+3,E1181=""),"",INT(AVERAGE(MAX(OFFSET(E1181,1-$M$3,0):E1181),MIN(OFFSET(F1181,1-$M$3,0):F1181))))</f>
        <v/>
      </c>
      <c r="N1181" s="65" t="str">
        <f t="shared" ca="1" si="93"/>
        <v/>
      </c>
      <c r="O1181" s="102" t="str">
        <f ca="1">IF(ROW()&lt;$O$3+$N$3+3,"",IF(OFFSET(E1181,1-$N$3,0)="","",INT(AVERAGE(MAX((OFFSET(E1181,1-$O$3,0)):(OFFSET(E1181,2-($N$3+$O$3),0))),MIN((OFFSET(F1181,1-$O$3,0)):(OFFSET(F1181,2-($N$3+$O$3),0)))))))</f>
        <v/>
      </c>
      <c r="P1181" s="65" t="str">
        <f t="shared" ca="1" si="90"/>
        <v/>
      </c>
      <c r="Q1181" s="93" t="str">
        <f t="shared" ca="1" si="94"/>
        <v/>
      </c>
      <c r="R1181" s="90" t="str">
        <f t="shared" ca="1" si="95"/>
        <v/>
      </c>
      <c r="S1181" s="65"/>
      <c r="T1181" s="65"/>
      <c r="U1181" s="145" t="str">
        <f ca="1">IFERROR(AVERAGE(OFFSET(G1181,1-U$3,0):G1181),"")</f>
        <v/>
      </c>
      <c r="V1181" s="85"/>
      <c r="W1181" s="93"/>
      <c r="X1181" s="146">
        <f t="shared" ca="1" si="91"/>
        <v>-1</v>
      </c>
      <c r="Y1181" s="92"/>
      <c r="Z1181" s="81"/>
      <c r="AA1181" s="65"/>
      <c r="AB1181" s="103"/>
      <c r="AC1181" s="103"/>
      <c r="AD1181" s="103"/>
      <c r="AE1181" s="65"/>
      <c r="AF1181" s="81"/>
      <c r="AG1181" s="65"/>
      <c r="AH1181" s="65"/>
      <c r="AI1181" s="81"/>
      <c r="AJ1181" s="65"/>
      <c r="AK1181" s="103"/>
      <c r="AL1181" s="103"/>
      <c r="AM1181" s="103"/>
      <c r="AN1181" s="65"/>
      <c r="AO1181" s="81"/>
      <c r="AP1181" s="65"/>
      <c r="AQ1181" s="64"/>
    </row>
    <row r="1182" spans="1:43" ht="18" customHeight="1">
      <c r="A1182" s="46"/>
      <c r="B1182" s="47"/>
      <c r="C1182" s="48"/>
      <c r="D1182" s="46"/>
      <c r="E1182" s="46"/>
      <c r="F1182" s="46"/>
      <c r="G1182" s="46"/>
      <c r="H1182" s="57" t="str">
        <f ca="1">IF(AND(COUNT(OFFSET(G1182,1-H$3,0):G1182)&lt;&gt;H$3),"",IF(AND(COUNT(OFFSET(G1182,1-H$3,0):G1182)=H$3,H1181=""),AVERAGE(OFFSET(G1182,1-H$3,0):G1182),IF(COUNT(H1181=1),H1181+2/(H$3+1)*(G1182-H1181))))</f>
        <v/>
      </c>
      <c r="I1182" s="57" t="str">
        <f ca="1">IF(AND(COUNT(OFFSET(G1182,1-I$3,0):G1182)&lt;&gt;I$3),"",IF(AND(COUNT(OFFSET(G1182,1-I$3,0):G1182)=I$3,I1181=""),AVERAGE(OFFSET(G1182,1-I$3,0):G1182),IF(COUNT(I1181=1),I1181+2/(I$3+1)*(G1182-I1181))))</f>
        <v/>
      </c>
      <c r="J1182" s="58" t="str">
        <f t="shared" ca="1" si="92"/>
        <v/>
      </c>
      <c r="K1182" s="58" t="str">
        <f ca="1">IF(AND(COUNT(OFFSET(J1182,1-K$3,0):J1182)&lt;&gt;K$3),"",IF(AND(COUNT(OFFSET(J1182,1-K$3,0):J1182)=K$3,K1181=""),AVERAGE(OFFSET(J1182,1-K$3,0):J1182),IF(COUNT(K1181=1),K1181+2/(K$3+1)*(J1182-K1181))))</f>
        <v/>
      </c>
      <c r="L1182" s="82" t="str">
        <f ca="1">IF(OR(ROW()&lt;$L$3+3,E1182=""),"",INT(AVERAGE(MAX(OFFSET(E1182,1-$L$3,0):E1182),MIN(OFFSET(F1182,1-$L$3,0):F1182))))</f>
        <v/>
      </c>
      <c r="M1182" s="82" t="str">
        <f ca="1">IF(OR(ROW()&lt;$M$3+3,E1182=""),"",INT(AVERAGE(MAX(OFFSET(E1182,1-$M$3,0):E1182),MIN(OFFSET(F1182,1-$M$3,0):F1182))))</f>
        <v/>
      </c>
      <c r="N1182" s="65" t="str">
        <f t="shared" ca="1" si="93"/>
        <v/>
      </c>
      <c r="O1182" s="102" t="str">
        <f ca="1">IF(ROW()&lt;$O$3+$N$3+3,"",IF(OFFSET(E1182,1-$N$3,0)="","",INT(AVERAGE(MAX((OFFSET(E1182,1-$O$3,0)):(OFFSET(E1182,2-($N$3+$O$3),0))),MIN((OFFSET(F1182,1-$O$3,0)):(OFFSET(F1182,2-($N$3+$O$3),0)))))))</f>
        <v/>
      </c>
      <c r="P1182" s="65" t="str">
        <f t="shared" ref="P1182:P1245" ca="1" si="96">IF(OFFSET(F1182,1-$P$3,0)="","",OFFSET(F1182,1-$P$3,0))</f>
        <v/>
      </c>
      <c r="Q1182" s="93" t="str">
        <f t="shared" ca="1" si="94"/>
        <v/>
      </c>
      <c r="R1182" s="90" t="str">
        <f t="shared" ca="1" si="95"/>
        <v/>
      </c>
      <c r="S1182" s="65"/>
      <c r="T1182" s="65"/>
      <c r="U1182" s="145" t="str">
        <f ca="1">IFERROR(AVERAGE(OFFSET(G1182,1-U$3,0):G1182),"")</f>
        <v/>
      </c>
      <c r="V1182" s="85"/>
      <c r="W1182" s="93"/>
      <c r="X1182" s="146">
        <f t="shared" ref="X1182:X1205" ca="1" si="97">IF(I1181&gt;O1181,1,-1)</f>
        <v>-1</v>
      </c>
      <c r="Y1182" s="92"/>
      <c r="Z1182" s="81"/>
      <c r="AA1182" s="65"/>
      <c r="AB1182" s="103"/>
      <c r="AC1182" s="103"/>
      <c r="AD1182" s="103"/>
      <c r="AE1182" s="65"/>
      <c r="AF1182" s="81"/>
      <c r="AG1182" s="65"/>
      <c r="AH1182" s="65"/>
      <c r="AI1182" s="81"/>
      <c r="AJ1182" s="65"/>
      <c r="AK1182" s="103"/>
      <c r="AL1182" s="103"/>
      <c r="AM1182" s="103"/>
      <c r="AN1182" s="65"/>
      <c r="AO1182" s="81"/>
      <c r="AP1182" s="65"/>
      <c r="AQ1182" s="64"/>
    </row>
    <row r="1183" spans="1:43" ht="18" customHeight="1">
      <c r="A1183" s="46"/>
      <c r="B1183" s="47"/>
      <c r="C1183" s="48"/>
      <c r="D1183" s="46"/>
      <c r="E1183" s="46"/>
      <c r="F1183" s="46"/>
      <c r="G1183" s="46"/>
      <c r="H1183" s="57" t="str">
        <f ca="1">IF(AND(COUNT(OFFSET(G1183,1-H$3,0):G1183)&lt;&gt;H$3),"",IF(AND(COUNT(OFFSET(G1183,1-H$3,0):G1183)=H$3,H1182=""),AVERAGE(OFFSET(G1183,1-H$3,0):G1183),IF(COUNT(H1182=1),H1182+2/(H$3+1)*(G1183-H1182))))</f>
        <v/>
      </c>
      <c r="I1183" s="57" t="str">
        <f ca="1">IF(AND(COUNT(OFFSET(G1183,1-I$3,0):G1183)&lt;&gt;I$3),"",IF(AND(COUNT(OFFSET(G1183,1-I$3,0):G1183)=I$3,I1182=""),AVERAGE(OFFSET(G1183,1-I$3,0):G1183),IF(COUNT(I1182=1),I1182+2/(I$3+1)*(G1183-I1182))))</f>
        <v/>
      </c>
      <c r="J1183" s="58" t="str">
        <f t="shared" ca="1" si="92"/>
        <v/>
      </c>
      <c r="K1183" s="58" t="str">
        <f ca="1">IF(AND(COUNT(OFFSET(J1183,1-K$3,0):J1183)&lt;&gt;K$3),"",IF(AND(COUNT(OFFSET(J1183,1-K$3,0):J1183)=K$3,K1182=""),AVERAGE(OFFSET(J1183,1-K$3,0):J1183),IF(COUNT(K1182=1),K1182+2/(K$3+1)*(J1183-K1182))))</f>
        <v/>
      </c>
      <c r="L1183" s="82" t="str">
        <f ca="1">IF(OR(ROW()&lt;$L$3+3,E1183=""),"",INT(AVERAGE(MAX(OFFSET(E1183,1-$L$3,0):E1183),MIN(OFFSET(F1183,1-$L$3,0):F1183))))</f>
        <v/>
      </c>
      <c r="M1183" s="82" t="str">
        <f ca="1">IF(OR(ROW()&lt;$M$3+3,E1183=""),"",INT(AVERAGE(MAX(OFFSET(E1183,1-$M$3,0):E1183),MIN(OFFSET(F1183,1-$M$3,0):F1183))))</f>
        <v/>
      </c>
      <c r="N1183" s="65" t="str">
        <f t="shared" ca="1" si="93"/>
        <v/>
      </c>
      <c r="O1183" s="102" t="str">
        <f ca="1">IF(ROW()&lt;$O$3+$N$3+3,"",IF(OFFSET(E1183,1-$N$3,0)="","",INT(AVERAGE(MAX((OFFSET(E1183,1-$O$3,0)):(OFFSET(E1183,2-($N$3+$O$3),0))),MIN((OFFSET(F1183,1-$O$3,0)):(OFFSET(F1183,2-($N$3+$O$3),0)))))))</f>
        <v/>
      </c>
      <c r="P1183" s="65" t="str">
        <f t="shared" ca="1" si="96"/>
        <v/>
      </c>
      <c r="Q1183" s="93" t="str">
        <f t="shared" ca="1" si="94"/>
        <v/>
      </c>
      <c r="R1183" s="90" t="str">
        <f t="shared" ca="1" si="95"/>
        <v/>
      </c>
      <c r="S1183" s="65"/>
      <c r="T1183" s="65"/>
      <c r="U1183" s="145" t="str">
        <f ca="1">IFERROR(AVERAGE(OFFSET(G1183,1-U$3,0):G1183),"")</f>
        <v/>
      </c>
      <c r="V1183" s="85"/>
      <c r="W1183" s="93"/>
      <c r="X1183" s="146">
        <f t="shared" ca="1" si="97"/>
        <v>-1</v>
      </c>
      <c r="Y1183" s="92"/>
      <c r="Z1183" s="81"/>
      <c r="AA1183" s="65"/>
      <c r="AB1183" s="103"/>
      <c r="AC1183" s="103"/>
      <c r="AD1183" s="103"/>
      <c r="AE1183" s="65"/>
      <c r="AF1183" s="81"/>
      <c r="AG1183" s="65"/>
      <c r="AH1183" s="65"/>
      <c r="AI1183" s="81"/>
      <c r="AJ1183" s="65"/>
      <c r="AK1183" s="103"/>
      <c r="AL1183" s="103"/>
      <c r="AM1183" s="103"/>
      <c r="AN1183" s="65"/>
      <c r="AO1183" s="81"/>
      <c r="AP1183" s="65"/>
      <c r="AQ1183" s="64"/>
    </row>
    <row r="1184" spans="1:43" ht="18" customHeight="1">
      <c r="A1184" s="46"/>
      <c r="B1184" s="47"/>
      <c r="C1184" s="48"/>
      <c r="D1184" s="46"/>
      <c r="E1184" s="46"/>
      <c r="F1184" s="46"/>
      <c r="G1184" s="46"/>
      <c r="H1184" s="57" t="str">
        <f ca="1">IF(AND(COUNT(OFFSET(G1184,1-H$3,0):G1184)&lt;&gt;H$3),"",IF(AND(COUNT(OFFSET(G1184,1-H$3,0):G1184)=H$3,H1183=""),AVERAGE(OFFSET(G1184,1-H$3,0):G1184),IF(COUNT(H1183=1),H1183+2/(H$3+1)*(G1184-H1183))))</f>
        <v/>
      </c>
      <c r="I1184" s="57" t="str">
        <f ca="1">IF(AND(COUNT(OFFSET(G1184,1-I$3,0):G1184)&lt;&gt;I$3),"",IF(AND(COUNT(OFFSET(G1184,1-I$3,0):G1184)=I$3,I1183=""),AVERAGE(OFFSET(G1184,1-I$3,0):G1184),IF(COUNT(I1183=1),I1183+2/(I$3+1)*(G1184-I1183))))</f>
        <v/>
      </c>
      <c r="J1184" s="58" t="str">
        <f t="shared" ca="1" si="92"/>
        <v/>
      </c>
      <c r="K1184" s="58" t="str">
        <f ca="1">IF(AND(COUNT(OFFSET(J1184,1-K$3,0):J1184)&lt;&gt;K$3),"",IF(AND(COUNT(OFFSET(J1184,1-K$3,0):J1184)=K$3,K1183=""),AVERAGE(OFFSET(J1184,1-K$3,0):J1184),IF(COUNT(K1183=1),K1183+2/(K$3+1)*(J1184-K1183))))</f>
        <v/>
      </c>
      <c r="L1184" s="82" t="str">
        <f ca="1">IF(OR(ROW()&lt;$L$3+3,E1184=""),"",INT(AVERAGE(MAX(OFFSET(E1184,1-$L$3,0):E1184),MIN(OFFSET(F1184,1-$L$3,0):F1184))))</f>
        <v/>
      </c>
      <c r="M1184" s="82" t="str">
        <f ca="1">IF(OR(ROW()&lt;$M$3+3,E1184=""),"",INT(AVERAGE(MAX(OFFSET(E1184,1-$M$3,0):E1184),MIN(OFFSET(F1184,1-$M$3,0):F1184))))</f>
        <v/>
      </c>
      <c r="N1184" s="65" t="str">
        <f t="shared" ca="1" si="93"/>
        <v/>
      </c>
      <c r="O1184" s="102" t="str">
        <f ca="1">IF(ROW()&lt;$O$3+$N$3+3,"",IF(OFFSET(E1184,1-$N$3,0)="","",INT(AVERAGE(MAX((OFFSET(E1184,1-$O$3,0)):(OFFSET(E1184,2-($N$3+$O$3),0))),MIN((OFFSET(F1184,1-$O$3,0)):(OFFSET(F1184,2-($N$3+$O$3),0)))))))</f>
        <v/>
      </c>
      <c r="P1184" s="65" t="str">
        <f t="shared" ca="1" si="96"/>
        <v/>
      </c>
      <c r="Q1184" s="93" t="str">
        <f t="shared" ca="1" si="94"/>
        <v/>
      </c>
      <c r="R1184" s="90" t="str">
        <f t="shared" ca="1" si="95"/>
        <v/>
      </c>
      <c r="S1184" s="65"/>
      <c r="T1184" s="65"/>
      <c r="U1184" s="145" t="str">
        <f ca="1">IFERROR(AVERAGE(OFFSET(G1184,1-U$3,0):G1184),"")</f>
        <v/>
      </c>
      <c r="V1184" s="85"/>
      <c r="W1184" s="93"/>
      <c r="X1184" s="146">
        <f t="shared" ca="1" si="97"/>
        <v>-1</v>
      </c>
      <c r="Y1184" s="92"/>
      <c r="Z1184" s="81"/>
      <c r="AA1184" s="65"/>
      <c r="AB1184" s="103"/>
      <c r="AC1184" s="103"/>
      <c r="AD1184" s="103"/>
      <c r="AE1184" s="65"/>
      <c r="AF1184" s="81"/>
      <c r="AG1184" s="65"/>
      <c r="AH1184" s="65"/>
      <c r="AI1184" s="81"/>
      <c r="AJ1184" s="65"/>
      <c r="AK1184" s="103"/>
      <c r="AL1184" s="103"/>
      <c r="AM1184" s="103"/>
      <c r="AN1184" s="65"/>
      <c r="AO1184" s="81"/>
      <c r="AP1184" s="65"/>
      <c r="AQ1184" s="64"/>
    </row>
    <row r="1185" spans="1:43" ht="18" customHeight="1">
      <c r="A1185" s="46"/>
      <c r="B1185" s="47"/>
      <c r="C1185" s="48"/>
      <c r="D1185" s="46"/>
      <c r="E1185" s="46"/>
      <c r="F1185" s="46"/>
      <c r="G1185" s="46"/>
      <c r="H1185" s="57" t="str">
        <f ca="1">IF(AND(COUNT(OFFSET(G1185,1-H$3,0):G1185)&lt;&gt;H$3),"",IF(AND(COUNT(OFFSET(G1185,1-H$3,0):G1185)=H$3,H1184=""),AVERAGE(OFFSET(G1185,1-H$3,0):G1185),IF(COUNT(H1184=1),H1184+2/(H$3+1)*(G1185-H1184))))</f>
        <v/>
      </c>
      <c r="I1185" s="57" t="str">
        <f ca="1">IF(AND(COUNT(OFFSET(G1185,1-I$3,0):G1185)&lt;&gt;I$3),"",IF(AND(COUNT(OFFSET(G1185,1-I$3,0):G1185)=I$3,I1184=""),AVERAGE(OFFSET(G1185,1-I$3,0):G1185),IF(COUNT(I1184=1),I1184+2/(I$3+1)*(G1185-I1184))))</f>
        <v/>
      </c>
      <c r="J1185" s="58" t="str">
        <f t="shared" ca="1" si="92"/>
        <v/>
      </c>
      <c r="K1185" s="58" t="str">
        <f ca="1">IF(AND(COUNT(OFFSET(J1185,1-K$3,0):J1185)&lt;&gt;K$3),"",IF(AND(COUNT(OFFSET(J1185,1-K$3,0):J1185)=K$3,K1184=""),AVERAGE(OFFSET(J1185,1-K$3,0):J1185),IF(COUNT(K1184=1),K1184+2/(K$3+1)*(J1185-K1184))))</f>
        <v/>
      </c>
      <c r="L1185" s="82" t="str">
        <f ca="1">IF(OR(ROW()&lt;$L$3+3,E1185=""),"",INT(AVERAGE(MAX(OFFSET(E1185,1-$L$3,0):E1185),MIN(OFFSET(F1185,1-$L$3,0):F1185))))</f>
        <v/>
      </c>
      <c r="M1185" s="82" t="str">
        <f ca="1">IF(OR(ROW()&lt;$M$3+3,E1185=""),"",INT(AVERAGE(MAX(OFFSET(E1185,1-$M$3,0):E1185),MIN(OFFSET(F1185,1-$M$3,0):F1185))))</f>
        <v/>
      </c>
      <c r="N1185" s="65" t="str">
        <f t="shared" ca="1" si="93"/>
        <v/>
      </c>
      <c r="O1185" s="102" t="str">
        <f ca="1">IF(ROW()&lt;$O$3+$N$3+3,"",IF(OFFSET(E1185,1-$N$3,0)="","",INT(AVERAGE(MAX((OFFSET(E1185,1-$O$3,0)):(OFFSET(E1185,2-($N$3+$O$3),0))),MIN((OFFSET(F1185,1-$O$3,0)):(OFFSET(F1185,2-($N$3+$O$3),0)))))))</f>
        <v/>
      </c>
      <c r="P1185" s="65" t="str">
        <f t="shared" ca="1" si="96"/>
        <v/>
      </c>
      <c r="Q1185" s="93" t="str">
        <f t="shared" ca="1" si="94"/>
        <v/>
      </c>
      <c r="R1185" s="90" t="str">
        <f t="shared" ca="1" si="95"/>
        <v/>
      </c>
      <c r="S1185" s="65"/>
      <c r="T1185" s="65"/>
      <c r="U1185" s="145" t="str">
        <f ca="1">IFERROR(AVERAGE(OFFSET(G1185,1-U$3,0):G1185),"")</f>
        <v/>
      </c>
      <c r="V1185" s="85"/>
      <c r="W1185" s="93"/>
      <c r="X1185" s="146">
        <f t="shared" ca="1" si="97"/>
        <v>-1</v>
      </c>
      <c r="Y1185" s="92"/>
      <c r="Z1185" s="81"/>
      <c r="AA1185" s="65"/>
      <c r="AB1185" s="103"/>
      <c r="AC1185" s="103"/>
      <c r="AD1185" s="103"/>
      <c r="AE1185" s="65"/>
      <c r="AF1185" s="81"/>
      <c r="AG1185" s="65"/>
      <c r="AH1185" s="65"/>
      <c r="AI1185" s="81"/>
      <c r="AJ1185" s="65"/>
      <c r="AK1185" s="103"/>
      <c r="AL1185" s="103"/>
      <c r="AM1185" s="103"/>
      <c r="AN1185" s="65"/>
      <c r="AO1185" s="81"/>
      <c r="AP1185" s="65"/>
      <c r="AQ1185" s="64"/>
    </row>
    <row r="1186" spans="1:43" ht="18" customHeight="1">
      <c r="A1186" s="46"/>
      <c r="B1186" s="47"/>
      <c r="C1186" s="48"/>
      <c r="D1186" s="46"/>
      <c r="E1186" s="46"/>
      <c r="F1186" s="46"/>
      <c r="G1186" s="46"/>
      <c r="H1186" s="57" t="str">
        <f ca="1">IF(AND(COUNT(OFFSET(G1186,1-H$3,0):G1186)&lt;&gt;H$3),"",IF(AND(COUNT(OFFSET(G1186,1-H$3,0):G1186)=H$3,H1185=""),AVERAGE(OFFSET(G1186,1-H$3,0):G1186),IF(COUNT(H1185=1),H1185+2/(H$3+1)*(G1186-H1185))))</f>
        <v/>
      </c>
      <c r="I1186" s="57" t="str">
        <f ca="1">IF(AND(COUNT(OFFSET(G1186,1-I$3,0):G1186)&lt;&gt;I$3),"",IF(AND(COUNT(OFFSET(G1186,1-I$3,0):G1186)=I$3,I1185=""),AVERAGE(OFFSET(G1186,1-I$3,0):G1186),IF(COUNT(I1185=1),I1185+2/(I$3+1)*(G1186-I1185))))</f>
        <v/>
      </c>
      <c r="J1186" s="58" t="str">
        <f t="shared" ca="1" si="92"/>
        <v/>
      </c>
      <c r="K1186" s="58" t="str">
        <f ca="1">IF(AND(COUNT(OFFSET(J1186,1-K$3,0):J1186)&lt;&gt;K$3),"",IF(AND(COUNT(OFFSET(J1186,1-K$3,0):J1186)=K$3,K1185=""),AVERAGE(OFFSET(J1186,1-K$3,0):J1186),IF(COUNT(K1185=1),K1185+2/(K$3+1)*(J1186-K1185))))</f>
        <v/>
      </c>
      <c r="L1186" s="82" t="str">
        <f ca="1">IF(OR(ROW()&lt;$L$3+3,E1186=""),"",INT(AVERAGE(MAX(OFFSET(E1186,1-$L$3,0):E1186),MIN(OFFSET(F1186,1-$L$3,0):F1186))))</f>
        <v/>
      </c>
      <c r="M1186" s="82" t="str">
        <f ca="1">IF(OR(ROW()&lt;$M$3+3,E1186=""),"",INT(AVERAGE(MAX(OFFSET(E1186,1-$M$3,0):E1186),MIN(OFFSET(F1186,1-$M$3,0):F1186))))</f>
        <v/>
      </c>
      <c r="N1186" s="65" t="str">
        <f t="shared" ca="1" si="93"/>
        <v/>
      </c>
      <c r="O1186" s="102" t="str">
        <f ca="1">IF(ROW()&lt;$O$3+$N$3+3,"",IF(OFFSET(E1186,1-$N$3,0)="","",INT(AVERAGE(MAX((OFFSET(E1186,1-$O$3,0)):(OFFSET(E1186,2-($N$3+$O$3),0))),MIN((OFFSET(F1186,1-$O$3,0)):(OFFSET(F1186,2-($N$3+$O$3),0)))))))</f>
        <v/>
      </c>
      <c r="P1186" s="65" t="str">
        <f t="shared" ca="1" si="96"/>
        <v/>
      </c>
      <c r="Q1186" s="93" t="str">
        <f t="shared" ca="1" si="94"/>
        <v/>
      </c>
      <c r="R1186" s="90" t="str">
        <f t="shared" ca="1" si="95"/>
        <v/>
      </c>
      <c r="S1186" s="65"/>
      <c r="T1186" s="65"/>
      <c r="U1186" s="145" t="str">
        <f ca="1">IFERROR(AVERAGE(OFFSET(G1186,1-U$3,0):G1186),"")</f>
        <v/>
      </c>
      <c r="V1186" s="85"/>
      <c r="W1186" s="93"/>
      <c r="X1186" s="146">
        <f t="shared" ca="1" si="97"/>
        <v>-1</v>
      </c>
      <c r="Y1186" s="92"/>
      <c r="Z1186" s="81"/>
      <c r="AA1186" s="65"/>
      <c r="AB1186" s="103"/>
      <c r="AC1186" s="103"/>
      <c r="AD1186" s="103"/>
      <c r="AE1186" s="65"/>
      <c r="AF1186" s="81"/>
      <c r="AG1186" s="65"/>
      <c r="AH1186" s="65"/>
      <c r="AI1186" s="81"/>
      <c r="AJ1186" s="65"/>
      <c r="AK1186" s="103"/>
      <c r="AL1186" s="103"/>
      <c r="AM1186" s="103"/>
      <c r="AN1186" s="65"/>
      <c r="AO1186" s="81"/>
      <c r="AP1186" s="65"/>
      <c r="AQ1186" s="64"/>
    </row>
    <row r="1187" spans="1:43" ht="18" customHeight="1">
      <c r="A1187" s="46"/>
      <c r="B1187" s="47"/>
      <c r="C1187" s="48"/>
      <c r="D1187" s="46"/>
      <c r="E1187" s="46"/>
      <c r="F1187" s="46"/>
      <c r="G1187" s="46"/>
      <c r="H1187" s="57" t="str">
        <f ca="1">IF(AND(COUNT(OFFSET(G1187,1-H$3,0):G1187)&lt;&gt;H$3),"",IF(AND(COUNT(OFFSET(G1187,1-H$3,0):G1187)=H$3,H1186=""),AVERAGE(OFFSET(G1187,1-H$3,0):G1187),IF(COUNT(H1186=1),H1186+2/(H$3+1)*(G1187-H1186))))</f>
        <v/>
      </c>
      <c r="I1187" s="57" t="str">
        <f ca="1">IF(AND(COUNT(OFFSET(G1187,1-I$3,0):G1187)&lt;&gt;I$3),"",IF(AND(COUNT(OFFSET(G1187,1-I$3,0):G1187)=I$3,I1186=""),AVERAGE(OFFSET(G1187,1-I$3,0):G1187),IF(COUNT(I1186=1),I1186+2/(I$3+1)*(G1187-I1186))))</f>
        <v/>
      </c>
      <c r="J1187" s="58" t="str">
        <f t="shared" ca="1" si="92"/>
        <v/>
      </c>
      <c r="K1187" s="58" t="str">
        <f ca="1">IF(AND(COUNT(OFFSET(J1187,1-K$3,0):J1187)&lt;&gt;K$3),"",IF(AND(COUNT(OFFSET(J1187,1-K$3,0):J1187)=K$3,K1186=""),AVERAGE(OFFSET(J1187,1-K$3,0):J1187),IF(COUNT(K1186=1),K1186+2/(K$3+1)*(J1187-K1186))))</f>
        <v/>
      </c>
      <c r="L1187" s="82" t="str">
        <f ca="1">IF(OR(ROW()&lt;$L$3+3,E1187=""),"",INT(AVERAGE(MAX(OFFSET(E1187,1-$L$3,0):E1187),MIN(OFFSET(F1187,1-$L$3,0):F1187))))</f>
        <v/>
      </c>
      <c r="M1187" s="82" t="str">
        <f ca="1">IF(OR(ROW()&lt;$M$3+3,E1187=""),"",INT(AVERAGE(MAX(OFFSET(E1187,1-$M$3,0):E1187),MIN(OFFSET(F1187,1-$M$3,0):F1187))))</f>
        <v/>
      </c>
      <c r="N1187" s="65" t="str">
        <f t="shared" ca="1" si="93"/>
        <v/>
      </c>
      <c r="O1187" s="102" t="str">
        <f ca="1">IF(ROW()&lt;$O$3+$N$3+3,"",IF(OFFSET(E1187,1-$N$3,0)="","",INT(AVERAGE(MAX((OFFSET(E1187,1-$O$3,0)):(OFFSET(E1187,2-($N$3+$O$3),0))),MIN((OFFSET(F1187,1-$O$3,0)):(OFFSET(F1187,2-($N$3+$O$3),0)))))))</f>
        <v/>
      </c>
      <c r="P1187" s="65" t="str">
        <f t="shared" ca="1" si="96"/>
        <v/>
      </c>
      <c r="Q1187" s="93" t="str">
        <f t="shared" ca="1" si="94"/>
        <v/>
      </c>
      <c r="R1187" s="90" t="str">
        <f t="shared" ca="1" si="95"/>
        <v/>
      </c>
      <c r="S1187" s="65"/>
      <c r="T1187" s="65"/>
      <c r="U1187" s="145" t="str">
        <f ca="1">IFERROR(AVERAGE(OFFSET(G1187,1-U$3,0):G1187),"")</f>
        <v/>
      </c>
      <c r="V1187" s="85"/>
      <c r="W1187" s="93"/>
      <c r="X1187" s="146">
        <f t="shared" ca="1" si="97"/>
        <v>-1</v>
      </c>
      <c r="Y1187" s="92"/>
      <c r="Z1187" s="81"/>
      <c r="AA1187" s="65"/>
      <c r="AB1187" s="103"/>
      <c r="AC1187" s="103"/>
      <c r="AD1187" s="103"/>
      <c r="AE1187" s="65"/>
      <c r="AF1187" s="81"/>
      <c r="AG1187" s="65"/>
      <c r="AH1187" s="65"/>
      <c r="AI1187" s="81"/>
      <c r="AJ1187" s="65"/>
      <c r="AK1187" s="103"/>
      <c r="AL1187" s="103"/>
      <c r="AM1187" s="103"/>
      <c r="AN1187" s="65"/>
      <c r="AO1187" s="81"/>
      <c r="AP1187" s="65"/>
      <c r="AQ1187" s="64"/>
    </row>
    <row r="1188" spans="1:43" ht="18" customHeight="1">
      <c r="A1188" s="46"/>
      <c r="B1188" s="47"/>
      <c r="C1188" s="48"/>
      <c r="D1188" s="46"/>
      <c r="E1188" s="46"/>
      <c r="F1188" s="46"/>
      <c r="G1188" s="46"/>
      <c r="H1188" s="57" t="str">
        <f ca="1">IF(AND(COUNT(OFFSET(G1188,1-H$3,0):G1188)&lt;&gt;H$3),"",IF(AND(COUNT(OFFSET(G1188,1-H$3,0):G1188)=H$3,H1187=""),AVERAGE(OFFSET(G1188,1-H$3,0):G1188),IF(COUNT(H1187=1),H1187+2/(H$3+1)*(G1188-H1187))))</f>
        <v/>
      </c>
      <c r="I1188" s="57" t="str">
        <f ca="1">IF(AND(COUNT(OFFSET(G1188,1-I$3,0):G1188)&lt;&gt;I$3),"",IF(AND(COUNT(OFFSET(G1188,1-I$3,0):G1188)=I$3,I1187=""),AVERAGE(OFFSET(G1188,1-I$3,0):G1188),IF(COUNT(I1187=1),I1187+2/(I$3+1)*(G1188-I1187))))</f>
        <v/>
      </c>
      <c r="J1188" s="58" t="str">
        <f t="shared" ca="1" si="92"/>
        <v/>
      </c>
      <c r="K1188" s="58" t="str">
        <f ca="1">IF(AND(COUNT(OFFSET(J1188,1-K$3,0):J1188)&lt;&gt;K$3),"",IF(AND(COUNT(OFFSET(J1188,1-K$3,0):J1188)=K$3,K1187=""),AVERAGE(OFFSET(J1188,1-K$3,0):J1188),IF(COUNT(K1187=1),K1187+2/(K$3+1)*(J1188-K1187))))</f>
        <v/>
      </c>
      <c r="L1188" s="82" t="str">
        <f ca="1">IF(OR(ROW()&lt;$L$3+3,E1188=""),"",INT(AVERAGE(MAX(OFFSET(E1188,1-$L$3,0):E1188),MIN(OFFSET(F1188,1-$L$3,0):F1188))))</f>
        <v/>
      </c>
      <c r="M1188" s="82" t="str">
        <f ca="1">IF(OR(ROW()&lt;$M$3+3,E1188=""),"",INT(AVERAGE(MAX(OFFSET(E1188,1-$M$3,0):E1188),MIN(OFFSET(F1188,1-$M$3,0):F1188))))</f>
        <v/>
      </c>
      <c r="N1188" s="65" t="str">
        <f t="shared" ca="1" si="93"/>
        <v/>
      </c>
      <c r="O1188" s="102" t="str">
        <f ca="1">IF(ROW()&lt;$O$3+$N$3+3,"",IF(OFFSET(E1188,1-$N$3,0)="","",INT(AVERAGE(MAX((OFFSET(E1188,1-$O$3,0)):(OFFSET(E1188,2-($N$3+$O$3),0))),MIN((OFFSET(F1188,1-$O$3,0)):(OFFSET(F1188,2-($N$3+$O$3),0)))))))</f>
        <v/>
      </c>
      <c r="P1188" s="65" t="str">
        <f t="shared" ca="1" si="96"/>
        <v/>
      </c>
      <c r="Q1188" s="93" t="str">
        <f t="shared" ca="1" si="94"/>
        <v/>
      </c>
      <c r="R1188" s="90" t="str">
        <f t="shared" ca="1" si="95"/>
        <v/>
      </c>
      <c r="S1188" s="65"/>
      <c r="T1188" s="65"/>
      <c r="U1188" s="145" t="str">
        <f ca="1">IFERROR(AVERAGE(OFFSET(G1188,1-U$3,0):G1188),"")</f>
        <v/>
      </c>
      <c r="V1188" s="85"/>
      <c r="W1188" s="93"/>
      <c r="X1188" s="146">
        <f t="shared" ca="1" si="97"/>
        <v>-1</v>
      </c>
      <c r="Y1188" s="92"/>
      <c r="Z1188" s="81"/>
      <c r="AA1188" s="65"/>
      <c r="AB1188" s="103"/>
      <c r="AC1188" s="103"/>
      <c r="AD1188" s="103"/>
      <c r="AE1188" s="65"/>
      <c r="AF1188" s="81"/>
      <c r="AG1188" s="65"/>
      <c r="AH1188" s="65"/>
      <c r="AI1188" s="81"/>
      <c r="AJ1188" s="65"/>
      <c r="AK1188" s="103"/>
      <c r="AL1188" s="103"/>
      <c r="AM1188" s="103"/>
      <c r="AN1188" s="65"/>
      <c r="AO1188" s="81"/>
      <c r="AP1188" s="65"/>
      <c r="AQ1188" s="64"/>
    </row>
    <row r="1189" spans="1:43" ht="18" customHeight="1">
      <c r="A1189" s="46"/>
      <c r="B1189" s="47"/>
      <c r="C1189" s="48"/>
      <c r="D1189" s="46"/>
      <c r="E1189" s="46"/>
      <c r="F1189" s="46"/>
      <c r="G1189" s="46"/>
      <c r="H1189" s="57" t="str">
        <f ca="1">IF(AND(COUNT(OFFSET(G1189,1-H$3,0):G1189)&lt;&gt;H$3),"",IF(AND(COUNT(OFFSET(G1189,1-H$3,0):G1189)=H$3,H1188=""),AVERAGE(OFFSET(G1189,1-H$3,0):G1189),IF(COUNT(H1188=1),H1188+2/(H$3+1)*(G1189-H1188))))</f>
        <v/>
      </c>
      <c r="I1189" s="57" t="str">
        <f ca="1">IF(AND(COUNT(OFFSET(G1189,1-I$3,0):G1189)&lt;&gt;I$3),"",IF(AND(COUNT(OFFSET(G1189,1-I$3,0):G1189)=I$3,I1188=""),AVERAGE(OFFSET(G1189,1-I$3,0):G1189),IF(COUNT(I1188=1),I1188+2/(I$3+1)*(G1189-I1188))))</f>
        <v/>
      </c>
      <c r="J1189" s="58" t="str">
        <f t="shared" ca="1" si="92"/>
        <v/>
      </c>
      <c r="K1189" s="58" t="str">
        <f ca="1">IF(AND(COUNT(OFFSET(J1189,1-K$3,0):J1189)&lt;&gt;K$3),"",IF(AND(COUNT(OFFSET(J1189,1-K$3,0):J1189)=K$3,K1188=""),AVERAGE(OFFSET(J1189,1-K$3,0):J1189),IF(COUNT(K1188=1),K1188+2/(K$3+1)*(J1189-K1188))))</f>
        <v/>
      </c>
      <c r="L1189" s="82" t="str">
        <f ca="1">IF(OR(ROW()&lt;$L$3+3,E1189=""),"",INT(AVERAGE(MAX(OFFSET(E1189,1-$L$3,0):E1189),MIN(OFFSET(F1189,1-$L$3,0):F1189))))</f>
        <v/>
      </c>
      <c r="M1189" s="82" t="str">
        <f ca="1">IF(OR(ROW()&lt;$M$3+3,E1189=""),"",INT(AVERAGE(MAX(OFFSET(E1189,1-$M$3,0):E1189),MIN(OFFSET(F1189,1-$M$3,0):F1189))))</f>
        <v/>
      </c>
      <c r="N1189" s="65" t="str">
        <f t="shared" ca="1" si="93"/>
        <v/>
      </c>
      <c r="O1189" s="102" t="str">
        <f ca="1">IF(ROW()&lt;$O$3+$N$3+3,"",IF(OFFSET(E1189,1-$N$3,0)="","",INT(AVERAGE(MAX((OFFSET(E1189,1-$O$3,0)):(OFFSET(E1189,2-($N$3+$O$3),0))),MIN((OFFSET(F1189,1-$O$3,0)):(OFFSET(F1189,2-($N$3+$O$3),0)))))))</f>
        <v/>
      </c>
      <c r="P1189" s="65" t="str">
        <f t="shared" ca="1" si="96"/>
        <v/>
      </c>
      <c r="Q1189" s="93" t="str">
        <f t="shared" ca="1" si="94"/>
        <v/>
      </c>
      <c r="R1189" s="90" t="str">
        <f t="shared" ca="1" si="95"/>
        <v/>
      </c>
      <c r="S1189" s="65"/>
      <c r="T1189" s="65"/>
      <c r="U1189" s="145" t="str">
        <f ca="1">IFERROR(AVERAGE(OFFSET(G1189,1-U$3,0):G1189),"")</f>
        <v/>
      </c>
      <c r="V1189" s="85"/>
      <c r="W1189" s="93"/>
      <c r="X1189" s="146">
        <f t="shared" ca="1" si="97"/>
        <v>-1</v>
      </c>
      <c r="Y1189" s="92"/>
      <c r="Z1189" s="81"/>
      <c r="AA1189" s="65"/>
      <c r="AB1189" s="103"/>
      <c r="AC1189" s="103"/>
      <c r="AD1189" s="103"/>
      <c r="AE1189" s="65"/>
      <c r="AF1189" s="81"/>
      <c r="AG1189" s="65"/>
      <c r="AH1189" s="65"/>
      <c r="AI1189" s="81"/>
      <c r="AJ1189" s="65"/>
      <c r="AK1189" s="103"/>
      <c r="AL1189" s="103"/>
      <c r="AM1189" s="103"/>
      <c r="AN1189" s="65"/>
      <c r="AO1189" s="81"/>
      <c r="AP1189" s="65"/>
      <c r="AQ1189" s="64"/>
    </row>
    <row r="1190" spans="1:43" ht="18" customHeight="1">
      <c r="A1190" s="46"/>
      <c r="B1190" s="47"/>
      <c r="C1190" s="48"/>
      <c r="D1190" s="46"/>
      <c r="E1190" s="46"/>
      <c r="F1190" s="46"/>
      <c r="G1190" s="46"/>
      <c r="H1190" s="57" t="str">
        <f ca="1">IF(AND(COUNT(OFFSET(G1190,1-H$3,0):G1190)&lt;&gt;H$3),"",IF(AND(COUNT(OFFSET(G1190,1-H$3,0):G1190)=H$3,H1189=""),AVERAGE(OFFSET(G1190,1-H$3,0):G1190),IF(COUNT(H1189=1),H1189+2/(H$3+1)*(G1190-H1189))))</f>
        <v/>
      </c>
      <c r="I1190" s="57" t="str">
        <f ca="1">IF(AND(COUNT(OFFSET(G1190,1-I$3,0):G1190)&lt;&gt;I$3),"",IF(AND(COUNT(OFFSET(G1190,1-I$3,0):G1190)=I$3,I1189=""),AVERAGE(OFFSET(G1190,1-I$3,0):G1190),IF(COUNT(I1189=1),I1189+2/(I$3+1)*(G1190-I1189))))</f>
        <v/>
      </c>
      <c r="J1190" s="58" t="str">
        <f t="shared" ca="1" si="92"/>
        <v/>
      </c>
      <c r="K1190" s="58" t="str">
        <f ca="1">IF(AND(COUNT(OFFSET(J1190,1-K$3,0):J1190)&lt;&gt;K$3),"",IF(AND(COUNT(OFFSET(J1190,1-K$3,0):J1190)=K$3,K1189=""),AVERAGE(OFFSET(J1190,1-K$3,0):J1190),IF(COUNT(K1189=1),K1189+2/(K$3+1)*(J1190-K1189))))</f>
        <v/>
      </c>
      <c r="L1190" s="82" t="str">
        <f ca="1">IF(OR(ROW()&lt;$L$3+3,E1190=""),"",INT(AVERAGE(MAX(OFFSET(E1190,1-$L$3,0):E1190),MIN(OFFSET(F1190,1-$L$3,0):F1190))))</f>
        <v/>
      </c>
      <c r="M1190" s="82" t="str">
        <f ca="1">IF(OR(ROW()&lt;$M$3+3,E1190=""),"",INT(AVERAGE(MAX(OFFSET(E1190,1-$M$3,0):E1190),MIN(OFFSET(F1190,1-$M$3,0):F1190))))</f>
        <v/>
      </c>
      <c r="N1190" s="65" t="str">
        <f t="shared" ca="1" si="93"/>
        <v/>
      </c>
      <c r="O1190" s="102" t="str">
        <f ca="1">IF(ROW()&lt;$O$3+$N$3+3,"",IF(OFFSET(E1190,1-$N$3,0)="","",INT(AVERAGE(MAX((OFFSET(E1190,1-$O$3,0)):(OFFSET(E1190,2-($N$3+$O$3),0))),MIN((OFFSET(F1190,1-$O$3,0)):(OFFSET(F1190,2-($N$3+$O$3),0)))))))</f>
        <v/>
      </c>
      <c r="P1190" s="65" t="str">
        <f t="shared" ca="1" si="96"/>
        <v/>
      </c>
      <c r="Q1190" s="93" t="str">
        <f t="shared" ca="1" si="94"/>
        <v/>
      </c>
      <c r="R1190" s="90" t="str">
        <f t="shared" ca="1" si="95"/>
        <v/>
      </c>
      <c r="S1190" s="65"/>
      <c r="T1190" s="65"/>
      <c r="U1190" s="145" t="str">
        <f ca="1">IFERROR(AVERAGE(OFFSET(G1190,1-U$3,0):G1190),"")</f>
        <v/>
      </c>
      <c r="V1190" s="85"/>
      <c r="W1190" s="93"/>
      <c r="X1190" s="146">
        <f t="shared" ca="1" si="97"/>
        <v>-1</v>
      </c>
      <c r="Y1190" s="92"/>
      <c r="Z1190" s="81"/>
      <c r="AA1190" s="65"/>
      <c r="AB1190" s="103"/>
      <c r="AC1190" s="103"/>
      <c r="AD1190" s="103"/>
      <c r="AE1190" s="65"/>
      <c r="AF1190" s="81"/>
      <c r="AG1190" s="65"/>
      <c r="AH1190" s="65"/>
      <c r="AI1190" s="81"/>
      <c r="AJ1190" s="65"/>
      <c r="AK1190" s="103"/>
      <c r="AL1190" s="103"/>
      <c r="AM1190" s="103"/>
      <c r="AN1190" s="65"/>
      <c r="AO1190" s="81"/>
      <c r="AP1190" s="65"/>
      <c r="AQ1190" s="64"/>
    </row>
    <row r="1191" spans="1:43" ht="18" customHeight="1">
      <c r="A1191" s="46"/>
      <c r="B1191" s="47"/>
      <c r="C1191" s="48"/>
      <c r="D1191" s="46"/>
      <c r="E1191" s="46"/>
      <c r="F1191" s="46"/>
      <c r="G1191" s="46"/>
      <c r="H1191" s="57" t="str">
        <f ca="1">IF(AND(COUNT(OFFSET(G1191,1-H$3,0):G1191)&lt;&gt;H$3),"",IF(AND(COUNT(OFFSET(G1191,1-H$3,0):G1191)=H$3,H1190=""),AVERAGE(OFFSET(G1191,1-H$3,0):G1191),IF(COUNT(H1190=1),H1190+2/(H$3+1)*(G1191-H1190))))</f>
        <v/>
      </c>
      <c r="I1191" s="57" t="str">
        <f ca="1">IF(AND(COUNT(OFFSET(G1191,1-I$3,0):G1191)&lt;&gt;I$3),"",IF(AND(COUNT(OFFSET(G1191,1-I$3,0):G1191)=I$3,I1190=""),AVERAGE(OFFSET(G1191,1-I$3,0):G1191),IF(COUNT(I1190=1),I1190+2/(I$3+1)*(G1191-I1190))))</f>
        <v/>
      </c>
      <c r="J1191" s="58" t="str">
        <f t="shared" ca="1" si="92"/>
        <v/>
      </c>
      <c r="K1191" s="58" t="str">
        <f ca="1">IF(AND(COUNT(OFFSET(J1191,1-K$3,0):J1191)&lt;&gt;K$3),"",IF(AND(COUNT(OFFSET(J1191,1-K$3,0):J1191)=K$3,K1190=""),AVERAGE(OFFSET(J1191,1-K$3,0):J1191),IF(COUNT(K1190=1),K1190+2/(K$3+1)*(J1191-K1190))))</f>
        <v/>
      </c>
      <c r="L1191" s="82" t="str">
        <f ca="1">IF(OR(ROW()&lt;$L$3+3,E1191=""),"",INT(AVERAGE(MAX(OFFSET(E1191,1-$L$3,0):E1191),MIN(OFFSET(F1191,1-$L$3,0):F1191))))</f>
        <v/>
      </c>
      <c r="M1191" s="82" t="str">
        <f ca="1">IF(OR(ROW()&lt;$M$3+3,E1191=""),"",INT(AVERAGE(MAX(OFFSET(E1191,1-$M$3,0):E1191),MIN(OFFSET(F1191,1-$M$3,0):F1191))))</f>
        <v/>
      </c>
      <c r="N1191" s="65" t="str">
        <f t="shared" ca="1" si="93"/>
        <v/>
      </c>
      <c r="O1191" s="102" t="str">
        <f ca="1">IF(ROW()&lt;$O$3+$N$3+3,"",IF(OFFSET(E1191,1-$N$3,0)="","",INT(AVERAGE(MAX((OFFSET(E1191,1-$O$3,0)):(OFFSET(E1191,2-($N$3+$O$3),0))),MIN((OFFSET(F1191,1-$O$3,0)):(OFFSET(F1191,2-($N$3+$O$3),0)))))))</f>
        <v/>
      </c>
      <c r="P1191" s="65" t="str">
        <f t="shared" ca="1" si="96"/>
        <v/>
      </c>
      <c r="Q1191" s="93" t="str">
        <f t="shared" ca="1" si="94"/>
        <v/>
      </c>
      <c r="R1191" s="90" t="str">
        <f t="shared" ca="1" si="95"/>
        <v/>
      </c>
      <c r="S1191" s="65"/>
      <c r="T1191" s="65"/>
      <c r="U1191" s="145" t="str">
        <f ca="1">IFERROR(AVERAGE(OFFSET(G1191,1-U$3,0):G1191),"")</f>
        <v/>
      </c>
      <c r="V1191" s="85"/>
      <c r="W1191" s="93"/>
      <c r="X1191" s="146">
        <f t="shared" ca="1" si="97"/>
        <v>-1</v>
      </c>
      <c r="Y1191" s="92"/>
      <c r="Z1191" s="81"/>
      <c r="AA1191" s="65"/>
      <c r="AB1191" s="103"/>
      <c r="AC1191" s="103"/>
      <c r="AD1191" s="103"/>
      <c r="AE1191" s="65"/>
      <c r="AF1191" s="81"/>
      <c r="AG1191" s="65"/>
      <c r="AH1191" s="65"/>
      <c r="AI1191" s="81"/>
      <c r="AJ1191" s="65"/>
      <c r="AK1191" s="103"/>
      <c r="AL1191" s="103"/>
      <c r="AM1191" s="103"/>
      <c r="AN1191" s="65"/>
      <c r="AO1191" s="81"/>
      <c r="AP1191" s="65"/>
      <c r="AQ1191" s="64"/>
    </row>
    <row r="1192" spans="1:43" ht="18" customHeight="1">
      <c r="A1192" s="46"/>
      <c r="B1192" s="47"/>
      <c r="C1192" s="48"/>
      <c r="D1192" s="46"/>
      <c r="E1192" s="46"/>
      <c r="F1192" s="46"/>
      <c r="G1192" s="46"/>
      <c r="H1192" s="57" t="str">
        <f ca="1">IF(AND(COUNT(OFFSET(G1192,1-H$3,0):G1192)&lt;&gt;H$3),"",IF(AND(COUNT(OFFSET(G1192,1-H$3,0):G1192)=H$3,H1191=""),AVERAGE(OFFSET(G1192,1-H$3,0):G1192),IF(COUNT(H1191=1),H1191+2/(H$3+1)*(G1192-H1191))))</f>
        <v/>
      </c>
      <c r="I1192" s="57" t="str">
        <f ca="1">IF(AND(COUNT(OFFSET(G1192,1-I$3,0):G1192)&lt;&gt;I$3),"",IF(AND(COUNT(OFFSET(G1192,1-I$3,0):G1192)=I$3,I1191=""),AVERAGE(OFFSET(G1192,1-I$3,0):G1192),IF(COUNT(I1191=1),I1191+2/(I$3+1)*(G1192-I1191))))</f>
        <v/>
      </c>
      <c r="J1192" s="58" t="str">
        <f t="shared" ca="1" si="92"/>
        <v/>
      </c>
      <c r="K1192" s="58" t="str">
        <f ca="1">IF(AND(COUNT(OFFSET(J1192,1-K$3,0):J1192)&lt;&gt;K$3),"",IF(AND(COUNT(OFFSET(J1192,1-K$3,0):J1192)=K$3,K1191=""),AVERAGE(OFFSET(J1192,1-K$3,0):J1192),IF(COUNT(K1191=1),K1191+2/(K$3+1)*(J1192-K1191))))</f>
        <v/>
      </c>
      <c r="L1192" s="82" t="str">
        <f ca="1">IF(OR(ROW()&lt;$L$3+3,E1192=""),"",INT(AVERAGE(MAX(OFFSET(E1192,1-$L$3,0):E1192),MIN(OFFSET(F1192,1-$L$3,0):F1192))))</f>
        <v/>
      </c>
      <c r="M1192" s="82" t="str">
        <f ca="1">IF(OR(ROW()&lt;$M$3+3,E1192=""),"",INT(AVERAGE(MAX(OFFSET(E1192,1-$M$3,0):E1192),MIN(OFFSET(F1192,1-$M$3,0):F1192))))</f>
        <v/>
      </c>
      <c r="N1192" s="65" t="str">
        <f t="shared" ca="1" si="93"/>
        <v/>
      </c>
      <c r="O1192" s="102" t="str">
        <f ca="1">IF(ROW()&lt;$O$3+$N$3+3,"",IF(OFFSET(E1192,1-$N$3,0)="","",INT(AVERAGE(MAX((OFFSET(E1192,1-$O$3,0)):(OFFSET(E1192,2-($N$3+$O$3),0))),MIN((OFFSET(F1192,1-$O$3,0)):(OFFSET(F1192,2-($N$3+$O$3),0)))))))</f>
        <v/>
      </c>
      <c r="P1192" s="65" t="str">
        <f t="shared" ca="1" si="96"/>
        <v/>
      </c>
      <c r="Q1192" s="93" t="str">
        <f t="shared" ca="1" si="94"/>
        <v/>
      </c>
      <c r="R1192" s="90" t="str">
        <f t="shared" ca="1" si="95"/>
        <v/>
      </c>
      <c r="S1192" s="65"/>
      <c r="T1192" s="65"/>
      <c r="U1192" s="145" t="str">
        <f ca="1">IFERROR(AVERAGE(OFFSET(G1192,1-U$3,0):G1192),"")</f>
        <v/>
      </c>
      <c r="V1192" s="85"/>
      <c r="W1192" s="93"/>
      <c r="X1192" s="146">
        <f t="shared" ca="1" si="97"/>
        <v>-1</v>
      </c>
      <c r="Y1192" s="92"/>
      <c r="Z1192" s="81"/>
      <c r="AA1192" s="65"/>
      <c r="AB1192" s="103"/>
      <c r="AC1192" s="103"/>
      <c r="AD1192" s="103"/>
      <c r="AE1192" s="65"/>
      <c r="AF1192" s="81"/>
      <c r="AG1192" s="65"/>
      <c r="AH1192" s="65"/>
      <c r="AI1192" s="81"/>
      <c r="AJ1192" s="65"/>
      <c r="AK1192" s="103"/>
      <c r="AL1192" s="103"/>
      <c r="AM1192" s="103"/>
      <c r="AN1192" s="65"/>
      <c r="AO1192" s="81"/>
      <c r="AP1192" s="65"/>
      <c r="AQ1192" s="64"/>
    </row>
    <row r="1193" spans="1:43" ht="18" customHeight="1">
      <c r="A1193" s="46"/>
      <c r="B1193" s="47"/>
      <c r="C1193" s="48"/>
      <c r="D1193" s="46"/>
      <c r="E1193" s="46"/>
      <c r="F1193" s="46"/>
      <c r="G1193" s="46"/>
      <c r="H1193" s="57" t="str">
        <f ca="1">IF(AND(COUNT(OFFSET(G1193,1-H$3,0):G1193)&lt;&gt;H$3),"",IF(AND(COUNT(OFFSET(G1193,1-H$3,0):G1193)=H$3,H1192=""),AVERAGE(OFFSET(G1193,1-H$3,0):G1193),IF(COUNT(H1192=1),H1192+2/(H$3+1)*(G1193-H1192))))</f>
        <v/>
      </c>
      <c r="I1193" s="57" t="str">
        <f ca="1">IF(AND(COUNT(OFFSET(G1193,1-I$3,0):G1193)&lt;&gt;I$3),"",IF(AND(COUNT(OFFSET(G1193,1-I$3,0):G1193)=I$3,I1192=""),AVERAGE(OFFSET(G1193,1-I$3,0):G1193),IF(COUNT(I1192=1),I1192+2/(I$3+1)*(G1193-I1192))))</f>
        <v/>
      </c>
      <c r="J1193" s="58" t="str">
        <f t="shared" ca="1" si="92"/>
        <v/>
      </c>
      <c r="K1193" s="58" t="str">
        <f ca="1">IF(AND(COUNT(OFFSET(J1193,1-K$3,0):J1193)&lt;&gt;K$3),"",IF(AND(COUNT(OFFSET(J1193,1-K$3,0):J1193)=K$3,K1192=""),AVERAGE(OFFSET(J1193,1-K$3,0):J1193),IF(COUNT(K1192=1),K1192+2/(K$3+1)*(J1193-K1192))))</f>
        <v/>
      </c>
      <c r="L1193" s="82" t="str">
        <f ca="1">IF(OR(ROW()&lt;$L$3+3,E1193=""),"",INT(AVERAGE(MAX(OFFSET(E1193,1-$L$3,0):E1193),MIN(OFFSET(F1193,1-$L$3,0):F1193))))</f>
        <v/>
      </c>
      <c r="M1193" s="82" t="str">
        <f ca="1">IF(OR(ROW()&lt;$M$3+3,E1193=""),"",INT(AVERAGE(MAX(OFFSET(E1193,1-$M$3,0):E1193),MIN(OFFSET(F1193,1-$M$3,0):F1193))))</f>
        <v/>
      </c>
      <c r="N1193" s="65" t="str">
        <f t="shared" ca="1" si="93"/>
        <v/>
      </c>
      <c r="O1193" s="102" t="str">
        <f ca="1">IF(ROW()&lt;$O$3+$N$3+3,"",IF(OFFSET(E1193,1-$N$3,0)="","",INT(AVERAGE(MAX((OFFSET(E1193,1-$O$3,0)):(OFFSET(E1193,2-($N$3+$O$3),0))),MIN((OFFSET(F1193,1-$O$3,0)):(OFFSET(F1193,2-($N$3+$O$3),0)))))))</f>
        <v/>
      </c>
      <c r="P1193" s="65" t="str">
        <f t="shared" ca="1" si="96"/>
        <v/>
      </c>
      <c r="Q1193" s="93" t="str">
        <f t="shared" ca="1" si="94"/>
        <v/>
      </c>
      <c r="R1193" s="90" t="str">
        <f t="shared" ca="1" si="95"/>
        <v/>
      </c>
      <c r="S1193" s="65"/>
      <c r="T1193" s="65"/>
      <c r="U1193" s="145" t="str">
        <f ca="1">IFERROR(AVERAGE(OFFSET(G1193,1-U$3,0):G1193),"")</f>
        <v/>
      </c>
      <c r="V1193" s="85"/>
      <c r="W1193" s="93"/>
      <c r="X1193" s="146">
        <f t="shared" ca="1" si="97"/>
        <v>-1</v>
      </c>
      <c r="Y1193" s="92"/>
      <c r="Z1193" s="81"/>
      <c r="AA1193" s="65"/>
      <c r="AB1193" s="103"/>
      <c r="AC1193" s="103"/>
      <c r="AD1193" s="103"/>
      <c r="AE1193" s="65"/>
      <c r="AF1193" s="81"/>
      <c r="AG1193" s="65"/>
      <c r="AH1193" s="65"/>
      <c r="AI1193" s="81"/>
      <c r="AJ1193" s="65"/>
      <c r="AK1193" s="103"/>
      <c r="AL1193" s="103"/>
      <c r="AM1193" s="103"/>
      <c r="AN1193" s="65"/>
      <c r="AO1193" s="81"/>
      <c r="AP1193" s="65"/>
      <c r="AQ1193" s="64"/>
    </row>
    <row r="1194" spans="1:43" ht="18" customHeight="1">
      <c r="A1194" s="46"/>
      <c r="B1194" s="47"/>
      <c r="C1194" s="48"/>
      <c r="D1194" s="46"/>
      <c r="E1194" s="46"/>
      <c r="F1194" s="46"/>
      <c r="G1194" s="46"/>
      <c r="H1194" s="57" t="str">
        <f ca="1">IF(AND(COUNT(OFFSET(G1194,1-H$3,0):G1194)&lt;&gt;H$3),"",IF(AND(COUNT(OFFSET(G1194,1-H$3,0):G1194)=H$3,H1193=""),AVERAGE(OFFSET(G1194,1-H$3,0):G1194),IF(COUNT(H1193=1),H1193+2/(H$3+1)*(G1194-H1193))))</f>
        <v/>
      </c>
      <c r="I1194" s="57" t="str">
        <f ca="1">IF(AND(COUNT(OFFSET(G1194,1-I$3,0):G1194)&lt;&gt;I$3),"",IF(AND(COUNT(OFFSET(G1194,1-I$3,0):G1194)=I$3,I1193=""),AVERAGE(OFFSET(G1194,1-I$3,0):G1194),IF(COUNT(I1193=1),I1193+2/(I$3+1)*(G1194-I1193))))</f>
        <v/>
      </c>
      <c r="J1194" s="58" t="str">
        <f t="shared" ca="1" si="92"/>
        <v/>
      </c>
      <c r="K1194" s="58" t="str">
        <f ca="1">IF(AND(COUNT(OFFSET(J1194,1-K$3,0):J1194)&lt;&gt;K$3),"",IF(AND(COUNT(OFFSET(J1194,1-K$3,0):J1194)=K$3,K1193=""),AVERAGE(OFFSET(J1194,1-K$3,0):J1194),IF(COUNT(K1193=1),K1193+2/(K$3+1)*(J1194-K1193))))</f>
        <v/>
      </c>
      <c r="L1194" s="82" t="str">
        <f ca="1">IF(OR(ROW()&lt;$L$3+3,E1194=""),"",INT(AVERAGE(MAX(OFFSET(E1194,1-$L$3,0):E1194),MIN(OFFSET(F1194,1-$L$3,0):F1194))))</f>
        <v/>
      </c>
      <c r="M1194" s="82" t="str">
        <f ca="1">IF(OR(ROW()&lt;$M$3+3,E1194=""),"",INT(AVERAGE(MAX(OFFSET(E1194,1-$M$3,0):E1194),MIN(OFFSET(F1194,1-$M$3,0):F1194))))</f>
        <v/>
      </c>
      <c r="N1194" s="65" t="str">
        <f t="shared" ca="1" si="93"/>
        <v/>
      </c>
      <c r="O1194" s="102" t="str">
        <f ca="1">IF(ROW()&lt;$O$3+$N$3+3,"",IF(OFFSET(E1194,1-$N$3,0)="","",INT(AVERAGE(MAX((OFFSET(E1194,1-$O$3,0)):(OFFSET(E1194,2-($N$3+$O$3),0))),MIN((OFFSET(F1194,1-$O$3,0)):(OFFSET(F1194,2-($N$3+$O$3),0)))))))</f>
        <v/>
      </c>
      <c r="P1194" s="65" t="str">
        <f t="shared" ca="1" si="96"/>
        <v/>
      </c>
      <c r="Q1194" s="93" t="str">
        <f t="shared" ca="1" si="94"/>
        <v/>
      </c>
      <c r="R1194" s="90" t="str">
        <f t="shared" ca="1" si="95"/>
        <v/>
      </c>
      <c r="S1194" s="65"/>
      <c r="T1194" s="65"/>
      <c r="U1194" s="145" t="str">
        <f ca="1">IFERROR(AVERAGE(OFFSET(G1194,1-U$3,0):G1194),"")</f>
        <v/>
      </c>
      <c r="V1194" s="85"/>
      <c r="W1194" s="93"/>
      <c r="X1194" s="146">
        <f t="shared" ca="1" si="97"/>
        <v>-1</v>
      </c>
      <c r="Y1194" s="92"/>
      <c r="Z1194" s="81"/>
      <c r="AA1194" s="65"/>
      <c r="AB1194" s="103"/>
      <c r="AC1194" s="103"/>
      <c r="AD1194" s="103"/>
      <c r="AE1194" s="65"/>
      <c r="AF1194" s="81"/>
      <c r="AG1194" s="65"/>
      <c r="AH1194" s="65"/>
      <c r="AI1194" s="81"/>
      <c r="AJ1194" s="65"/>
      <c r="AK1194" s="103"/>
      <c r="AL1194" s="103"/>
      <c r="AM1194" s="103"/>
      <c r="AN1194" s="65"/>
      <c r="AO1194" s="81"/>
      <c r="AP1194" s="65"/>
      <c r="AQ1194" s="64"/>
    </row>
    <row r="1195" spans="1:43" ht="18" customHeight="1">
      <c r="A1195" s="46"/>
      <c r="B1195" s="47"/>
      <c r="C1195" s="48"/>
      <c r="D1195" s="46"/>
      <c r="E1195" s="46"/>
      <c r="F1195" s="46"/>
      <c r="G1195" s="46"/>
      <c r="H1195" s="57" t="str">
        <f ca="1">IF(AND(COUNT(OFFSET(G1195,1-H$3,0):G1195)&lt;&gt;H$3),"",IF(AND(COUNT(OFFSET(G1195,1-H$3,0):G1195)=H$3,H1194=""),AVERAGE(OFFSET(G1195,1-H$3,0):G1195),IF(COUNT(H1194=1),H1194+2/(H$3+1)*(G1195-H1194))))</f>
        <v/>
      </c>
      <c r="I1195" s="57" t="str">
        <f ca="1">IF(AND(COUNT(OFFSET(G1195,1-I$3,0):G1195)&lt;&gt;I$3),"",IF(AND(COUNT(OFFSET(G1195,1-I$3,0):G1195)=I$3,I1194=""),AVERAGE(OFFSET(G1195,1-I$3,0):G1195),IF(COUNT(I1194=1),I1194+2/(I$3+1)*(G1195-I1194))))</f>
        <v/>
      </c>
      <c r="J1195" s="58" t="str">
        <f t="shared" ca="1" si="92"/>
        <v/>
      </c>
      <c r="K1195" s="58" t="str">
        <f ca="1">IF(AND(COUNT(OFFSET(J1195,1-K$3,0):J1195)&lt;&gt;K$3),"",IF(AND(COUNT(OFFSET(J1195,1-K$3,0):J1195)=K$3,K1194=""),AVERAGE(OFFSET(J1195,1-K$3,0):J1195),IF(COUNT(K1194=1),K1194+2/(K$3+1)*(J1195-K1194))))</f>
        <v/>
      </c>
      <c r="L1195" s="82" t="str">
        <f ca="1">IF(OR(ROW()&lt;$L$3+3,E1195=""),"",INT(AVERAGE(MAX(OFFSET(E1195,1-$L$3,0):E1195),MIN(OFFSET(F1195,1-$L$3,0):F1195))))</f>
        <v/>
      </c>
      <c r="M1195" s="82" t="str">
        <f ca="1">IF(OR(ROW()&lt;$M$3+3,E1195=""),"",INT(AVERAGE(MAX(OFFSET(E1195,1-$M$3,0):E1195),MIN(OFFSET(F1195,1-$M$3,0):F1195))))</f>
        <v/>
      </c>
      <c r="N1195" s="65" t="str">
        <f t="shared" ca="1" si="93"/>
        <v/>
      </c>
      <c r="O1195" s="102" t="str">
        <f ca="1">IF(ROW()&lt;$O$3+$N$3+3,"",IF(OFFSET(E1195,1-$N$3,0)="","",INT(AVERAGE(MAX((OFFSET(E1195,1-$O$3,0)):(OFFSET(E1195,2-($N$3+$O$3),0))),MIN((OFFSET(F1195,1-$O$3,0)):(OFFSET(F1195,2-($N$3+$O$3),0)))))))</f>
        <v/>
      </c>
      <c r="P1195" s="65" t="str">
        <f t="shared" ca="1" si="96"/>
        <v/>
      </c>
      <c r="Q1195" s="93" t="str">
        <f t="shared" ca="1" si="94"/>
        <v/>
      </c>
      <c r="R1195" s="90" t="str">
        <f t="shared" ca="1" si="95"/>
        <v/>
      </c>
      <c r="S1195" s="65"/>
      <c r="T1195" s="65"/>
      <c r="U1195" s="145" t="str">
        <f ca="1">IFERROR(AVERAGE(OFFSET(G1195,1-U$3,0):G1195),"")</f>
        <v/>
      </c>
      <c r="V1195" s="85"/>
      <c r="W1195" s="93"/>
      <c r="X1195" s="146">
        <f t="shared" ca="1" si="97"/>
        <v>-1</v>
      </c>
      <c r="Y1195" s="92"/>
      <c r="Z1195" s="81"/>
      <c r="AA1195" s="65"/>
      <c r="AB1195" s="103"/>
      <c r="AC1195" s="103"/>
      <c r="AD1195" s="103"/>
      <c r="AE1195" s="65"/>
      <c r="AF1195" s="81"/>
      <c r="AG1195" s="65"/>
      <c r="AH1195" s="65"/>
      <c r="AI1195" s="81"/>
      <c r="AJ1195" s="65"/>
      <c r="AK1195" s="103"/>
      <c r="AL1195" s="103"/>
      <c r="AM1195" s="103"/>
      <c r="AN1195" s="65"/>
      <c r="AO1195" s="81"/>
      <c r="AP1195" s="65"/>
      <c r="AQ1195" s="64"/>
    </row>
    <row r="1196" spans="1:43" ht="18" customHeight="1">
      <c r="A1196" s="46"/>
      <c r="B1196" s="47"/>
      <c r="C1196" s="48"/>
      <c r="D1196" s="46"/>
      <c r="E1196" s="46"/>
      <c r="F1196" s="46"/>
      <c r="G1196" s="46"/>
      <c r="H1196" s="57" t="str">
        <f ca="1">IF(AND(COUNT(OFFSET(G1196,1-H$3,0):G1196)&lt;&gt;H$3),"",IF(AND(COUNT(OFFSET(G1196,1-H$3,0):G1196)=H$3,H1195=""),AVERAGE(OFFSET(G1196,1-H$3,0):G1196),IF(COUNT(H1195=1),H1195+2/(H$3+1)*(G1196-H1195))))</f>
        <v/>
      </c>
      <c r="I1196" s="57" t="str">
        <f ca="1">IF(AND(COUNT(OFFSET(G1196,1-I$3,0):G1196)&lt;&gt;I$3),"",IF(AND(COUNT(OFFSET(G1196,1-I$3,0):G1196)=I$3,I1195=""),AVERAGE(OFFSET(G1196,1-I$3,0):G1196),IF(COUNT(I1195=1),I1195+2/(I$3+1)*(G1196-I1195))))</f>
        <v/>
      </c>
      <c r="J1196" s="58" t="str">
        <f t="shared" ca="1" si="92"/>
        <v/>
      </c>
      <c r="K1196" s="58" t="str">
        <f ca="1">IF(AND(COUNT(OFFSET(J1196,1-K$3,0):J1196)&lt;&gt;K$3),"",IF(AND(COUNT(OFFSET(J1196,1-K$3,0):J1196)=K$3,K1195=""),AVERAGE(OFFSET(J1196,1-K$3,0):J1196),IF(COUNT(K1195=1),K1195+2/(K$3+1)*(J1196-K1195))))</f>
        <v/>
      </c>
      <c r="L1196" s="82" t="str">
        <f ca="1">IF(OR(ROW()&lt;$L$3+3,E1196=""),"",INT(AVERAGE(MAX(OFFSET(E1196,1-$L$3,0):E1196),MIN(OFFSET(F1196,1-$L$3,0):F1196))))</f>
        <v/>
      </c>
      <c r="M1196" s="82" t="str">
        <f ca="1">IF(OR(ROW()&lt;$M$3+3,E1196=""),"",INT(AVERAGE(MAX(OFFSET(E1196,1-$M$3,0):E1196),MIN(OFFSET(F1196,1-$M$3,0):F1196))))</f>
        <v/>
      </c>
      <c r="N1196" s="65" t="str">
        <f t="shared" ca="1" si="93"/>
        <v/>
      </c>
      <c r="O1196" s="102" t="str">
        <f ca="1">IF(ROW()&lt;$O$3+$N$3+3,"",IF(OFFSET(E1196,1-$N$3,0)="","",INT(AVERAGE(MAX((OFFSET(E1196,1-$O$3,0)):(OFFSET(E1196,2-($N$3+$O$3),0))),MIN((OFFSET(F1196,1-$O$3,0)):(OFFSET(F1196,2-($N$3+$O$3),0)))))))</f>
        <v/>
      </c>
      <c r="P1196" s="65" t="str">
        <f t="shared" ca="1" si="96"/>
        <v/>
      </c>
      <c r="Q1196" s="93" t="str">
        <f t="shared" ca="1" si="94"/>
        <v/>
      </c>
      <c r="R1196" s="90" t="str">
        <f t="shared" ca="1" si="95"/>
        <v/>
      </c>
      <c r="S1196" s="65"/>
      <c r="T1196" s="65"/>
      <c r="U1196" s="145" t="str">
        <f ca="1">IFERROR(AVERAGE(OFFSET(G1196,1-U$3,0):G1196),"")</f>
        <v/>
      </c>
      <c r="V1196" s="85"/>
      <c r="W1196" s="93"/>
      <c r="X1196" s="146">
        <f t="shared" ca="1" si="97"/>
        <v>-1</v>
      </c>
      <c r="Y1196" s="92"/>
      <c r="Z1196" s="81"/>
      <c r="AA1196" s="65"/>
      <c r="AB1196" s="103"/>
      <c r="AC1196" s="103"/>
      <c r="AD1196" s="103"/>
      <c r="AE1196" s="65"/>
      <c r="AF1196" s="81"/>
      <c r="AG1196" s="65"/>
      <c r="AH1196" s="65"/>
      <c r="AI1196" s="81"/>
      <c r="AJ1196" s="65"/>
      <c r="AK1196" s="103"/>
      <c r="AL1196" s="103"/>
      <c r="AM1196" s="103"/>
      <c r="AN1196" s="65"/>
      <c r="AO1196" s="81"/>
      <c r="AP1196" s="65"/>
      <c r="AQ1196" s="64"/>
    </row>
    <row r="1197" spans="1:43" ht="18" customHeight="1">
      <c r="A1197" s="46"/>
      <c r="B1197" s="47"/>
      <c r="C1197" s="48"/>
      <c r="D1197" s="46"/>
      <c r="E1197" s="46"/>
      <c r="F1197" s="46"/>
      <c r="G1197" s="46"/>
      <c r="H1197" s="57" t="str">
        <f ca="1">IF(AND(COUNT(OFFSET(G1197,1-H$3,0):G1197)&lt;&gt;H$3),"",IF(AND(COUNT(OFFSET(G1197,1-H$3,0):G1197)=H$3,H1196=""),AVERAGE(OFFSET(G1197,1-H$3,0):G1197),IF(COUNT(H1196=1),H1196+2/(H$3+1)*(G1197-H1196))))</f>
        <v/>
      </c>
      <c r="I1197" s="57" t="str">
        <f ca="1">IF(AND(COUNT(OFFSET(G1197,1-I$3,0):G1197)&lt;&gt;I$3),"",IF(AND(COUNT(OFFSET(G1197,1-I$3,0):G1197)=I$3,I1196=""),AVERAGE(OFFSET(G1197,1-I$3,0):G1197),IF(COUNT(I1196=1),I1196+2/(I$3+1)*(G1197-I1196))))</f>
        <v/>
      </c>
      <c r="J1197" s="58" t="str">
        <f t="shared" ca="1" si="92"/>
        <v/>
      </c>
      <c r="K1197" s="58" t="str">
        <f ca="1">IF(AND(COUNT(OFFSET(J1197,1-K$3,0):J1197)&lt;&gt;K$3),"",IF(AND(COUNT(OFFSET(J1197,1-K$3,0):J1197)=K$3,K1196=""),AVERAGE(OFFSET(J1197,1-K$3,0):J1197),IF(COUNT(K1196=1),K1196+2/(K$3+1)*(J1197-K1196))))</f>
        <v/>
      </c>
      <c r="L1197" s="82" t="str">
        <f ca="1">IF(OR(ROW()&lt;$L$3+3,E1197=""),"",INT(AVERAGE(MAX(OFFSET(E1197,1-$L$3,0):E1197),MIN(OFFSET(F1197,1-$L$3,0):F1197))))</f>
        <v/>
      </c>
      <c r="M1197" s="82" t="str">
        <f ca="1">IF(OR(ROW()&lt;$M$3+3,E1197=""),"",INT(AVERAGE(MAX(OFFSET(E1197,1-$M$3,0):E1197),MIN(OFFSET(F1197,1-$M$3,0):F1197))))</f>
        <v/>
      </c>
      <c r="N1197" s="65" t="str">
        <f t="shared" ca="1" si="93"/>
        <v/>
      </c>
      <c r="O1197" s="102" t="str">
        <f ca="1">IF(ROW()&lt;$O$3+$N$3+3,"",IF(OFFSET(E1197,1-$N$3,0)="","",INT(AVERAGE(MAX((OFFSET(E1197,1-$O$3,0)):(OFFSET(E1197,2-($N$3+$O$3),0))),MIN((OFFSET(F1197,1-$O$3,0)):(OFFSET(F1197,2-($N$3+$O$3),0)))))))</f>
        <v/>
      </c>
      <c r="P1197" s="65" t="str">
        <f t="shared" ca="1" si="96"/>
        <v/>
      </c>
      <c r="Q1197" s="93" t="str">
        <f t="shared" ca="1" si="94"/>
        <v/>
      </c>
      <c r="R1197" s="90" t="str">
        <f t="shared" ca="1" si="95"/>
        <v/>
      </c>
      <c r="S1197" s="65"/>
      <c r="T1197" s="65"/>
      <c r="U1197" s="145" t="str">
        <f ca="1">IFERROR(AVERAGE(OFFSET(G1197,1-U$3,0):G1197),"")</f>
        <v/>
      </c>
      <c r="V1197" s="85"/>
      <c r="W1197" s="93"/>
      <c r="X1197" s="146">
        <f t="shared" ca="1" si="97"/>
        <v>-1</v>
      </c>
      <c r="Y1197" s="92"/>
      <c r="Z1197" s="81"/>
      <c r="AA1197" s="65"/>
      <c r="AB1197" s="103"/>
      <c r="AC1197" s="103"/>
      <c r="AD1197" s="103"/>
      <c r="AE1197" s="65"/>
      <c r="AF1197" s="81"/>
      <c r="AG1197" s="65"/>
      <c r="AH1197" s="65"/>
      <c r="AI1197" s="81"/>
      <c r="AJ1197" s="65"/>
      <c r="AK1197" s="103"/>
      <c r="AL1197" s="103"/>
      <c r="AM1197" s="103"/>
      <c r="AN1197" s="65"/>
      <c r="AO1197" s="81"/>
      <c r="AP1197" s="65"/>
      <c r="AQ1197" s="64"/>
    </row>
    <row r="1198" spans="1:43" ht="18" customHeight="1">
      <c r="A1198" s="46"/>
      <c r="B1198" s="47"/>
      <c r="C1198" s="48"/>
      <c r="D1198" s="46"/>
      <c r="E1198" s="46"/>
      <c r="F1198" s="46"/>
      <c r="G1198" s="46"/>
      <c r="H1198" s="57" t="str">
        <f ca="1">IF(AND(COUNT(OFFSET(G1198,1-H$3,0):G1198)&lt;&gt;H$3),"",IF(AND(COUNT(OFFSET(G1198,1-H$3,0):G1198)=H$3,H1197=""),AVERAGE(OFFSET(G1198,1-H$3,0):G1198),IF(COUNT(H1197=1),H1197+2/(H$3+1)*(G1198-H1197))))</f>
        <v/>
      </c>
      <c r="I1198" s="57" t="str">
        <f ca="1">IF(AND(COUNT(OFFSET(G1198,1-I$3,0):G1198)&lt;&gt;I$3),"",IF(AND(COUNT(OFFSET(G1198,1-I$3,0):G1198)=I$3,I1197=""),AVERAGE(OFFSET(G1198,1-I$3,0):G1198),IF(COUNT(I1197=1),I1197+2/(I$3+1)*(G1198-I1197))))</f>
        <v/>
      </c>
      <c r="J1198" s="58" t="str">
        <f t="shared" ca="1" si="92"/>
        <v/>
      </c>
      <c r="K1198" s="58" t="str">
        <f ca="1">IF(AND(COUNT(OFFSET(J1198,1-K$3,0):J1198)&lt;&gt;K$3),"",IF(AND(COUNT(OFFSET(J1198,1-K$3,0):J1198)=K$3,K1197=""),AVERAGE(OFFSET(J1198,1-K$3,0):J1198),IF(COUNT(K1197=1),K1197+2/(K$3+1)*(J1198-K1197))))</f>
        <v/>
      </c>
      <c r="L1198" s="82" t="str">
        <f ca="1">IF(OR(ROW()&lt;$L$3+3,E1198=""),"",INT(AVERAGE(MAX(OFFSET(E1198,1-$L$3,0):E1198),MIN(OFFSET(F1198,1-$L$3,0):F1198))))</f>
        <v/>
      </c>
      <c r="M1198" s="82" t="str">
        <f ca="1">IF(OR(ROW()&lt;$M$3+3,E1198=""),"",INT(AVERAGE(MAX(OFFSET(E1198,1-$M$3,0):E1198),MIN(OFFSET(F1198,1-$M$3,0):F1198))))</f>
        <v/>
      </c>
      <c r="N1198" s="65" t="str">
        <f t="shared" ca="1" si="93"/>
        <v/>
      </c>
      <c r="O1198" s="102" t="str">
        <f ca="1">IF(ROW()&lt;$O$3+$N$3+3,"",IF(OFFSET(E1198,1-$N$3,0)="","",INT(AVERAGE(MAX((OFFSET(E1198,1-$O$3,0)):(OFFSET(E1198,2-($N$3+$O$3),0))),MIN((OFFSET(F1198,1-$O$3,0)):(OFFSET(F1198,2-($N$3+$O$3),0)))))))</f>
        <v/>
      </c>
      <c r="P1198" s="65" t="str">
        <f t="shared" ca="1" si="96"/>
        <v/>
      </c>
      <c r="Q1198" s="93" t="str">
        <f t="shared" ca="1" si="94"/>
        <v/>
      </c>
      <c r="R1198" s="90" t="str">
        <f t="shared" ca="1" si="95"/>
        <v/>
      </c>
      <c r="S1198" s="65"/>
      <c r="T1198" s="65"/>
      <c r="U1198" s="145" t="str">
        <f ca="1">IFERROR(AVERAGE(OFFSET(G1198,1-U$3,0):G1198),"")</f>
        <v/>
      </c>
      <c r="V1198" s="85"/>
      <c r="W1198" s="93"/>
      <c r="X1198" s="146">
        <f t="shared" ca="1" si="97"/>
        <v>-1</v>
      </c>
      <c r="Y1198" s="92"/>
      <c r="Z1198" s="81"/>
      <c r="AA1198" s="65"/>
      <c r="AB1198" s="103"/>
      <c r="AC1198" s="103"/>
      <c r="AD1198" s="103"/>
      <c r="AE1198" s="65"/>
      <c r="AF1198" s="81"/>
      <c r="AG1198" s="65"/>
      <c r="AH1198" s="65"/>
      <c r="AI1198" s="81"/>
      <c r="AJ1198" s="65"/>
      <c r="AK1198" s="103"/>
      <c r="AL1198" s="103"/>
      <c r="AM1198" s="103"/>
      <c r="AN1198" s="65"/>
      <c r="AO1198" s="81"/>
      <c r="AP1198" s="65"/>
      <c r="AQ1198" s="64"/>
    </row>
    <row r="1199" spans="1:43" ht="18" customHeight="1">
      <c r="A1199" s="46"/>
      <c r="B1199" s="47"/>
      <c r="C1199" s="48"/>
      <c r="D1199" s="46"/>
      <c r="E1199" s="46"/>
      <c r="F1199" s="46"/>
      <c r="G1199" s="46"/>
      <c r="H1199" s="57" t="str">
        <f ca="1">IF(AND(COUNT(OFFSET(G1199,1-H$3,0):G1199)&lt;&gt;H$3),"",IF(AND(COUNT(OFFSET(G1199,1-H$3,0):G1199)=H$3,H1198=""),AVERAGE(OFFSET(G1199,1-H$3,0):G1199),IF(COUNT(H1198=1),H1198+2/(H$3+1)*(G1199-H1198))))</f>
        <v/>
      </c>
      <c r="I1199" s="57" t="str">
        <f ca="1">IF(AND(COUNT(OFFSET(G1199,1-I$3,0):G1199)&lt;&gt;I$3),"",IF(AND(COUNT(OFFSET(G1199,1-I$3,0):G1199)=I$3,I1198=""),AVERAGE(OFFSET(G1199,1-I$3,0):G1199),IF(COUNT(I1198=1),I1198+2/(I$3+1)*(G1199-I1198))))</f>
        <v/>
      </c>
      <c r="J1199" s="58" t="str">
        <f t="shared" ca="1" si="92"/>
        <v/>
      </c>
      <c r="K1199" s="58" t="str">
        <f ca="1">IF(AND(COUNT(OFFSET(J1199,1-K$3,0):J1199)&lt;&gt;K$3),"",IF(AND(COUNT(OFFSET(J1199,1-K$3,0):J1199)=K$3,K1198=""),AVERAGE(OFFSET(J1199,1-K$3,0):J1199),IF(COUNT(K1198=1),K1198+2/(K$3+1)*(J1199-K1198))))</f>
        <v/>
      </c>
      <c r="L1199" s="82" t="str">
        <f ca="1">IF(OR(ROW()&lt;$L$3+3,E1199=""),"",INT(AVERAGE(MAX(OFFSET(E1199,1-$L$3,0):E1199),MIN(OFFSET(F1199,1-$L$3,0):F1199))))</f>
        <v/>
      </c>
      <c r="M1199" s="82" t="str">
        <f ca="1">IF(OR(ROW()&lt;$M$3+3,E1199=""),"",INT(AVERAGE(MAX(OFFSET(E1199,1-$M$3,0):E1199),MIN(OFFSET(F1199,1-$M$3,0):F1199))))</f>
        <v/>
      </c>
      <c r="N1199" s="65" t="str">
        <f t="shared" ca="1" si="93"/>
        <v/>
      </c>
      <c r="O1199" s="102" t="str">
        <f ca="1">IF(ROW()&lt;$O$3+$N$3+3,"",IF(OFFSET(E1199,1-$N$3,0)="","",INT(AVERAGE(MAX((OFFSET(E1199,1-$O$3,0)):(OFFSET(E1199,2-($N$3+$O$3),0))),MIN((OFFSET(F1199,1-$O$3,0)):(OFFSET(F1199,2-($N$3+$O$3),0)))))))</f>
        <v/>
      </c>
      <c r="P1199" s="65" t="str">
        <f t="shared" ca="1" si="96"/>
        <v/>
      </c>
      <c r="Q1199" s="93" t="str">
        <f t="shared" ca="1" si="94"/>
        <v/>
      </c>
      <c r="R1199" s="90" t="str">
        <f t="shared" ca="1" si="95"/>
        <v/>
      </c>
      <c r="S1199" s="65"/>
      <c r="T1199" s="65"/>
      <c r="U1199" s="145" t="str">
        <f ca="1">IFERROR(AVERAGE(OFFSET(G1199,1-U$3,0):G1199),"")</f>
        <v/>
      </c>
      <c r="V1199" s="85"/>
      <c r="W1199" s="93"/>
      <c r="X1199" s="146">
        <f t="shared" ca="1" si="97"/>
        <v>-1</v>
      </c>
      <c r="Y1199" s="92"/>
      <c r="Z1199" s="81"/>
      <c r="AA1199" s="65"/>
      <c r="AB1199" s="103"/>
      <c r="AC1199" s="103"/>
      <c r="AD1199" s="103"/>
      <c r="AE1199" s="65"/>
      <c r="AF1199" s="81"/>
      <c r="AG1199" s="65"/>
      <c r="AH1199" s="65"/>
      <c r="AI1199" s="81"/>
      <c r="AJ1199" s="65"/>
      <c r="AK1199" s="103"/>
      <c r="AL1199" s="103"/>
      <c r="AM1199" s="103"/>
      <c r="AN1199" s="65"/>
      <c r="AO1199" s="81"/>
      <c r="AP1199" s="65"/>
      <c r="AQ1199" s="64"/>
    </row>
    <row r="1200" spans="1:43" ht="18" customHeight="1">
      <c r="A1200" s="46"/>
      <c r="B1200" s="47"/>
      <c r="C1200" s="48"/>
      <c r="D1200" s="46"/>
      <c r="E1200" s="46"/>
      <c r="F1200" s="46"/>
      <c r="G1200" s="46"/>
      <c r="H1200" s="57" t="str">
        <f ca="1">IF(AND(COUNT(OFFSET(G1200,1-H$3,0):G1200)&lt;&gt;H$3),"",IF(AND(COUNT(OFFSET(G1200,1-H$3,0):G1200)=H$3,H1199=""),AVERAGE(OFFSET(G1200,1-H$3,0):G1200),IF(COUNT(H1199=1),H1199+2/(H$3+1)*(G1200-H1199))))</f>
        <v/>
      </c>
      <c r="I1200" s="57" t="str">
        <f ca="1">IF(AND(COUNT(OFFSET(G1200,1-I$3,0):G1200)&lt;&gt;I$3),"",IF(AND(COUNT(OFFSET(G1200,1-I$3,0):G1200)=I$3,I1199=""),AVERAGE(OFFSET(G1200,1-I$3,0):G1200),IF(COUNT(I1199=1),I1199+2/(I$3+1)*(G1200-I1199))))</f>
        <v/>
      </c>
      <c r="J1200" s="58" t="str">
        <f t="shared" ca="1" si="92"/>
        <v/>
      </c>
      <c r="K1200" s="58" t="str">
        <f ca="1">IF(AND(COUNT(OFFSET(J1200,1-K$3,0):J1200)&lt;&gt;K$3),"",IF(AND(COUNT(OFFSET(J1200,1-K$3,0):J1200)=K$3,K1199=""),AVERAGE(OFFSET(J1200,1-K$3,0):J1200),IF(COUNT(K1199=1),K1199+2/(K$3+1)*(J1200-K1199))))</f>
        <v/>
      </c>
      <c r="L1200" s="82" t="str">
        <f ca="1">IF(OR(ROW()&lt;$L$3+3,E1200=""),"",INT(AVERAGE(MAX(OFFSET(E1200,1-$L$3,0):E1200),MIN(OFFSET(F1200,1-$L$3,0):F1200))))</f>
        <v/>
      </c>
      <c r="M1200" s="82" t="str">
        <f ca="1">IF(OR(ROW()&lt;$M$3+3,E1200=""),"",INT(AVERAGE(MAX(OFFSET(E1200,1-$M$3,0):E1200),MIN(OFFSET(F1200,1-$M$3,0):F1200))))</f>
        <v/>
      </c>
      <c r="N1200" s="65" t="str">
        <f t="shared" ca="1" si="93"/>
        <v/>
      </c>
      <c r="O1200" s="102" t="str">
        <f ca="1">IF(ROW()&lt;$O$3+$N$3+3,"",IF(OFFSET(E1200,1-$N$3,0)="","",INT(AVERAGE(MAX((OFFSET(E1200,1-$O$3,0)):(OFFSET(E1200,2-($N$3+$O$3),0))),MIN((OFFSET(F1200,1-$O$3,0)):(OFFSET(F1200,2-($N$3+$O$3),0)))))))</f>
        <v/>
      </c>
      <c r="P1200" s="65" t="str">
        <f t="shared" ca="1" si="96"/>
        <v/>
      </c>
      <c r="Q1200" s="93" t="str">
        <f t="shared" ca="1" si="94"/>
        <v/>
      </c>
      <c r="R1200" s="90" t="str">
        <f t="shared" ca="1" si="95"/>
        <v/>
      </c>
      <c r="S1200" s="65"/>
      <c r="T1200" s="65"/>
      <c r="U1200" s="145" t="str">
        <f ca="1">IFERROR(AVERAGE(OFFSET(G1200,1-U$3,0):G1200),"")</f>
        <v/>
      </c>
      <c r="V1200" s="85"/>
      <c r="W1200" s="93"/>
      <c r="X1200" s="146">
        <f t="shared" ca="1" si="97"/>
        <v>-1</v>
      </c>
      <c r="Y1200" s="92"/>
      <c r="Z1200" s="81"/>
      <c r="AA1200" s="65"/>
      <c r="AB1200" s="103"/>
      <c r="AC1200" s="103"/>
      <c r="AD1200" s="103"/>
      <c r="AE1200" s="65"/>
      <c r="AF1200" s="81"/>
      <c r="AG1200" s="65"/>
      <c r="AH1200" s="65"/>
      <c r="AI1200" s="81"/>
      <c r="AJ1200" s="65"/>
      <c r="AK1200" s="103"/>
      <c r="AL1200" s="103"/>
      <c r="AM1200" s="103"/>
      <c r="AN1200" s="65"/>
      <c r="AO1200" s="81"/>
      <c r="AP1200" s="65"/>
      <c r="AQ1200" s="64"/>
    </row>
    <row r="1201" spans="1:45" ht="18" customHeight="1">
      <c r="A1201" s="46"/>
      <c r="B1201" s="47"/>
      <c r="C1201" s="48"/>
      <c r="D1201" s="46"/>
      <c r="E1201" s="46"/>
      <c r="F1201" s="46"/>
      <c r="G1201" s="46"/>
      <c r="H1201" s="57" t="str">
        <f ca="1">IF(AND(COUNT(OFFSET(G1201,1-H$3,0):G1201)&lt;&gt;H$3),"",IF(AND(COUNT(OFFSET(G1201,1-H$3,0):G1201)=H$3,H1200=""),AVERAGE(OFFSET(G1201,1-H$3,0):G1201),IF(COUNT(H1200=1),H1200+2/(H$3+1)*(G1201-H1200))))</f>
        <v/>
      </c>
      <c r="I1201" s="57" t="str">
        <f ca="1">IF(AND(COUNT(OFFSET(G1201,1-I$3,0):G1201)&lt;&gt;I$3),"",IF(AND(COUNT(OFFSET(G1201,1-I$3,0):G1201)=I$3,I1200=""),AVERAGE(OFFSET(G1201,1-I$3,0):G1201),IF(COUNT(I1200=1),I1200+2/(I$3+1)*(G1201-I1200))))</f>
        <v/>
      </c>
      <c r="J1201" s="58" t="str">
        <f t="shared" ca="1" si="92"/>
        <v/>
      </c>
      <c r="K1201" s="58" t="str">
        <f ca="1">IF(AND(COUNT(OFFSET(J1201,1-K$3,0):J1201)&lt;&gt;K$3),"",IF(AND(COUNT(OFFSET(J1201,1-K$3,0):J1201)=K$3,K1200=""),AVERAGE(OFFSET(J1201,1-K$3,0):J1201),IF(COUNT(K1200=1),K1200+2/(K$3+1)*(J1201-K1200))))</f>
        <v/>
      </c>
      <c r="L1201" s="82" t="str">
        <f ca="1">IF(OR(ROW()&lt;$L$3+3,E1201=""),"",INT(AVERAGE(MAX(OFFSET(E1201,1-$L$3,0):E1201),MIN(OFFSET(F1201,1-$L$3,0):F1201))))</f>
        <v/>
      </c>
      <c r="M1201" s="82" t="str">
        <f ca="1">IF(OR(ROW()&lt;$M$3+3,E1201=""),"",INT(AVERAGE(MAX(OFFSET(E1201,1-$M$3,0):E1201),MIN(OFFSET(F1201,1-$M$3,0):F1201))))</f>
        <v/>
      </c>
      <c r="N1201" s="65" t="str">
        <f t="shared" ca="1" si="93"/>
        <v/>
      </c>
      <c r="O1201" s="102" t="str">
        <f ca="1">IF(ROW()&lt;$O$3+$N$3+3,"",IF(OFFSET(E1201,1-$N$3,0)="","",INT(AVERAGE(MAX((OFFSET(E1201,1-$O$3,0)):(OFFSET(E1201,2-($N$3+$O$3),0))),MIN((OFFSET(F1201,1-$O$3,0)):(OFFSET(F1201,2-($N$3+$O$3),0)))))))</f>
        <v/>
      </c>
      <c r="P1201" s="65" t="str">
        <f t="shared" ca="1" si="96"/>
        <v/>
      </c>
      <c r="Q1201" s="93" t="str">
        <f t="shared" ca="1" si="94"/>
        <v/>
      </c>
      <c r="R1201" s="90" t="str">
        <f t="shared" ca="1" si="95"/>
        <v/>
      </c>
      <c r="S1201" s="65"/>
      <c r="T1201" s="65"/>
      <c r="U1201" s="145" t="str">
        <f ca="1">IFERROR(AVERAGE(OFFSET(G1201,1-U$3,0):G1201),"")</f>
        <v/>
      </c>
      <c r="V1201" s="85"/>
      <c r="W1201" s="93"/>
      <c r="X1201" s="146">
        <f t="shared" ca="1" si="97"/>
        <v>-1</v>
      </c>
      <c r="Y1201" s="92"/>
      <c r="Z1201" s="81"/>
      <c r="AA1201" s="65"/>
      <c r="AB1201" s="103"/>
      <c r="AC1201" s="103"/>
      <c r="AD1201" s="103"/>
      <c r="AE1201" s="65"/>
      <c r="AF1201" s="81"/>
      <c r="AG1201" s="65"/>
      <c r="AH1201" s="65"/>
      <c r="AI1201" s="81"/>
      <c r="AJ1201" s="65"/>
      <c r="AK1201" s="103"/>
      <c r="AL1201" s="103"/>
      <c r="AM1201" s="103"/>
      <c r="AN1201" s="65"/>
      <c r="AO1201" s="81"/>
      <c r="AP1201" s="65"/>
      <c r="AQ1201" s="64"/>
    </row>
    <row r="1202" spans="1:45" ht="18" customHeight="1">
      <c r="A1202" s="46"/>
      <c r="B1202" s="47"/>
      <c r="C1202" s="48"/>
      <c r="D1202" s="46"/>
      <c r="E1202" s="46"/>
      <c r="F1202" s="46"/>
      <c r="G1202" s="46"/>
      <c r="H1202" s="57" t="str">
        <f ca="1">IF(AND(COUNT(OFFSET(G1202,1-H$3,0):G1202)&lt;&gt;H$3),"",IF(AND(COUNT(OFFSET(G1202,1-H$3,0):G1202)=H$3,H1201=""),AVERAGE(OFFSET(G1202,1-H$3,0):G1202),IF(COUNT(H1201=1),H1201+2/(H$3+1)*(G1202-H1201))))</f>
        <v/>
      </c>
      <c r="I1202" s="57" t="str">
        <f ca="1">IF(AND(COUNT(OFFSET(G1202,1-I$3,0):G1202)&lt;&gt;I$3),"",IF(AND(COUNT(OFFSET(G1202,1-I$3,0):G1202)=I$3,I1201=""),AVERAGE(OFFSET(G1202,1-I$3,0):G1202),IF(COUNT(I1201=1),I1201+2/(I$3+1)*(G1202-I1201))))</f>
        <v/>
      </c>
      <c r="J1202" s="58" t="str">
        <f t="shared" ca="1" si="92"/>
        <v/>
      </c>
      <c r="K1202" s="58" t="str">
        <f ca="1">IF(AND(COUNT(OFFSET(J1202,1-K$3,0):J1202)&lt;&gt;K$3),"",IF(AND(COUNT(OFFSET(J1202,1-K$3,0):J1202)=K$3,K1201=""),AVERAGE(OFFSET(J1202,1-K$3,0):J1202),IF(COUNT(K1201=1),K1201+2/(K$3+1)*(J1202-K1201))))</f>
        <v/>
      </c>
      <c r="L1202" s="82" t="str">
        <f ca="1">IF(OR(ROW()&lt;$L$3+3,E1202=""),"",INT(AVERAGE(MAX(OFFSET(E1202,1-$L$3,0):E1202),MIN(OFFSET(F1202,1-$L$3,0):F1202))))</f>
        <v/>
      </c>
      <c r="M1202" s="82" t="str">
        <f ca="1">IF(OR(ROW()&lt;$M$3+3,E1202=""),"",INT(AVERAGE(MAX(OFFSET(E1202,1-$M$3,0):E1202),MIN(OFFSET(F1202,1-$M$3,0):F1202))))</f>
        <v/>
      </c>
      <c r="N1202" s="65" t="str">
        <f t="shared" ca="1" si="93"/>
        <v/>
      </c>
      <c r="O1202" s="102" t="str">
        <f ca="1">IF(ROW()&lt;$O$3+$N$3+3,"",IF(OFFSET(E1202,1-$N$3,0)="","",INT(AVERAGE(MAX((OFFSET(E1202,1-$O$3,0)):(OFFSET(E1202,2-($N$3+$O$3),0))),MIN((OFFSET(F1202,1-$O$3,0)):(OFFSET(F1202,2-($N$3+$O$3),0)))))))</f>
        <v/>
      </c>
      <c r="P1202" s="65" t="str">
        <f t="shared" ca="1" si="96"/>
        <v/>
      </c>
      <c r="Q1202" s="93" t="str">
        <f t="shared" ca="1" si="94"/>
        <v/>
      </c>
      <c r="R1202" s="90" t="str">
        <f t="shared" ca="1" si="95"/>
        <v/>
      </c>
      <c r="S1202" s="65"/>
      <c r="T1202" s="65"/>
      <c r="U1202" s="145" t="str">
        <f ca="1">IFERROR(AVERAGE(OFFSET(G1202,1-U$3,0):G1202),"")</f>
        <v/>
      </c>
      <c r="V1202" s="85"/>
      <c r="W1202" s="93"/>
      <c r="X1202" s="146">
        <f t="shared" ca="1" si="97"/>
        <v>-1</v>
      </c>
      <c r="Y1202" s="92"/>
      <c r="Z1202" s="81"/>
      <c r="AA1202" s="65"/>
      <c r="AB1202" s="103"/>
      <c r="AC1202" s="103"/>
      <c r="AD1202" s="103"/>
      <c r="AE1202" s="65"/>
      <c r="AF1202" s="81"/>
      <c r="AG1202" s="65"/>
      <c r="AH1202" s="65"/>
      <c r="AI1202" s="81"/>
      <c r="AJ1202" s="65"/>
      <c r="AK1202" s="103"/>
      <c r="AL1202" s="103"/>
      <c r="AM1202" s="103"/>
      <c r="AN1202" s="65"/>
      <c r="AO1202" s="81"/>
      <c r="AP1202" s="65"/>
      <c r="AQ1202" s="64"/>
    </row>
    <row r="1203" spans="1:45" ht="18" customHeight="1">
      <c r="A1203" s="46"/>
      <c r="B1203" s="47"/>
      <c r="C1203" s="48"/>
      <c r="D1203" s="46"/>
      <c r="E1203" s="46"/>
      <c r="F1203" s="46"/>
      <c r="G1203" s="46"/>
      <c r="H1203" s="57" t="str">
        <f ca="1">IF(AND(COUNT(OFFSET(G1203,1-H$3,0):G1203)&lt;&gt;H$3),"",IF(AND(COUNT(OFFSET(G1203,1-H$3,0):G1203)=H$3,H1202=""),AVERAGE(OFFSET(G1203,1-H$3,0):G1203),IF(COUNT(H1202=1),H1202+2/(H$3+1)*(G1203-H1202))))</f>
        <v/>
      </c>
      <c r="I1203" s="57" t="str">
        <f ca="1">IF(AND(COUNT(OFFSET(G1203,1-I$3,0):G1203)&lt;&gt;I$3),"",IF(AND(COUNT(OFFSET(G1203,1-I$3,0):G1203)=I$3,I1202=""),AVERAGE(OFFSET(G1203,1-I$3,0):G1203),IF(COUNT(I1202=1),I1202+2/(I$3+1)*(G1203-I1202))))</f>
        <v/>
      </c>
      <c r="J1203" s="58" t="str">
        <f t="shared" ref="J1203:J1266" ca="1" si="98">IF(AND(COUNT(H1203)=1,COUNT(I1203)=1),H1203-I1203,"")</f>
        <v/>
      </c>
      <c r="K1203" s="58" t="str">
        <f ca="1">IF(AND(COUNT(OFFSET(J1203,1-K$3,0):J1203)&lt;&gt;K$3),"",IF(AND(COUNT(OFFSET(J1203,1-K$3,0):J1203)=K$3,K1202=""),AVERAGE(OFFSET(J1203,1-K$3,0):J1203),IF(COUNT(K1202=1),K1202+2/(K$3+1)*(J1203-K1202))))</f>
        <v/>
      </c>
      <c r="L1203" s="82" t="str">
        <f ca="1">IF(OR(ROW()&lt;$L$3+3,E1203=""),"",INT(AVERAGE(MAX(OFFSET(E1203,1-$L$3,0):E1203),MIN(OFFSET(F1203,1-$L$3,0):F1203))))</f>
        <v/>
      </c>
      <c r="M1203" s="82" t="str">
        <f ca="1">IF(OR(ROW()&lt;$M$3+3,E1203=""),"",INT(AVERAGE(MAX(OFFSET(E1203,1-$M$3,0):E1203),MIN(OFFSET(F1203,1-$M$3,0):F1203))))</f>
        <v/>
      </c>
      <c r="N1203" s="65" t="str">
        <f t="shared" ca="1" si="93"/>
        <v/>
      </c>
      <c r="O1203" s="102" t="str">
        <f ca="1">IF(ROW()&lt;$O$3+$N$3+3,"",IF(OFFSET(E1203,1-$N$3,0)="","",INT(AVERAGE(MAX((OFFSET(E1203,1-$O$3,0)):(OFFSET(E1203,2-($N$3+$O$3),0))),MIN((OFFSET(F1203,1-$O$3,0)):(OFFSET(F1203,2-($N$3+$O$3),0)))))))</f>
        <v/>
      </c>
      <c r="P1203" s="65" t="str">
        <f t="shared" ca="1" si="96"/>
        <v/>
      </c>
      <c r="Q1203" s="93" t="str">
        <f t="shared" ca="1" si="94"/>
        <v/>
      </c>
      <c r="R1203" s="90" t="str">
        <f t="shared" ca="1" si="95"/>
        <v/>
      </c>
      <c r="S1203" s="65"/>
      <c r="T1203" s="65"/>
      <c r="U1203" s="145" t="str">
        <f ca="1">IFERROR(AVERAGE(OFFSET(G1203,1-U$3,0):G1203),"")</f>
        <v/>
      </c>
      <c r="V1203" s="85"/>
      <c r="W1203" s="93"/>
      <c r="X1203" s="146">
        <f t="shared" ca="1" si="97"/>
        <v>-1</v>
      </c>
      <c r="Y1203" s="92"/>
      <c r="Z1203" s="81"/>
      <c r="AA1203" s="65"/>
      <c r="AB1203" s="103"/>
      <c r="AC1203" s="103"/>
      <c r="AD1203" s="103"/>
      <c r="AE1203" s="65"/>
      <c r="AF1203" s="81"/>
      <c r="AG1203" s="65"/>
      <c r="AH1203" s="65"/>
      <c r="AI1203" s="81"/>
      <c r="AJ1203" s="65"/>
      <c r="AK1203" s="103"/>
      <c r="AL1203" s="103"/>
      <c r="AM1203" s="103"/>
      <c r="AN1203" s="65"/>
      <c r="AO1203" s="81"/>
      <c r="AP1203" s="65"/>
      <c r="AQ1203" s="64"/>
    </row>
    <row r="1204" spans="1:45" ht="18" customHeight="1">
      <c r="A1204" s="46"/>
      <c r="B1204" s="47"/>
      <c r="C1204" s="48"/>
      <c r="D1204" s="46"/>
      <c r="E1204" s="46"/>
      <c r="F1204" s="46"/>
      <c r="G1204" s="46"/>
      <c r="H1204" s="57" t="str">
        <f ca="1">IF(AND(COUNT(OFFSET(G1204,1-H$3,0):G1204)&lt;&gt;H$3),"",IF(AND(COUNT(OFFSET(G1204,1-H$3,0):G1204)=H$3,H1203=""),AVERAGE(OFFSET(G1204,1-H$3,0):G1204),IF(COUNT(H1203=1),H1203+2/(H$3+1)*(G1204-H1203))))</f>
        <v/>
      </c>
      <c r="I1204" s="57" t="str">
        <f ca="1">IF(AND(COUNT(OFFSET(G1204,1-I$3,0):G1204)&lt;&gt;I$3),"",IF(AND(COUNT(OFFSET(G1204,1-I$3,0):G1204)=I$3,I1203=""),AVERAGE(OFFSET(G1204,1-I$3,0):G1204),IF(COUNT(I1203=1),I1203+2/(I$3+1)*(G1204-I1203))))</f>
        <v/>
      </c>
      <c r="J1204" s="58" t="str">
        <f t="shared" ca="1" si="98"/>
        <v/>
      </c>
      <c r="K1204" s="58" t="str">
        <f ca="1">IF(AND(COUNT(OFFSET(J1204,1-K$3,0):J1204)&lt;&gt;K$3),"",IF(AND(COUNT(OFFSET(J1204,1-K$3,0):J1204)=K$3,K1203=""),AVERAGE(OFFSET(J1204,1-K$3,0):J1204),IF(COUNT(K1203=1),K1203+2/(K$3+1)*(J1204-K1203))))</f>
        <v/>
      </c>
      <c r="L1204" s="82" t="str">
        <f ca="1">IF(OR(ROW()&lt;$L$3+3,E1204=""),"",INT(AVERAGE(MAX(OFFSET(E1204,1-$L$3,0):E1204),MIN(OFFSET(F1204,1-$L$3,0):F1204))))</f>
        <v/>
      </c>
      <c r="M1204" s="82" t="str">
        <f ca="1">IF(OR(ROW()&lt;$M$3+3,E1204=""),"",INT(AVERAGE(MAX(OFFSET(E1204,1-$M$3,0):E1204),MIN(OFFSET(F1204,1-$M$3,0):F1204))))</f>
        <v/>
      </c>
      <c r="N1204" s="65" t="str">
        <f t="shared" ca="1" si="93"/>
        <v/>
      </c>
      <c r="O1204" s="102" t="str">
        <f ca="1">IF(ROW()&lt;$O$3+$N$3+3,"",IF(OFFSET(E1204,1-$N$3,0)="","",INT(AVERAGE(MAX((OFFSET(E1204,1-$O$3,0)):(OFFSET(E1204,2-($N$3+$O$3),0))),MIN((OFFSET(F1204,1-$O$3,0)):(OFFSET(F1204,2-($N$3+$O$3),0)))))))</f>
        <v/>
      </c>
      <c r="P1204" s="65" t="str">
        <f t="shared" ca="1" si="96"/>
        <v/>
      </c>
      <c r="Q1204" s="93" t="str">
        <f t="shared" ca="1" si="94"/>
        <v/>
      </c>
      <c r="R1204" s="90" t="str">
        <f t="shared" ca="1" si="95"/>
        <v/>
      </c>
      <c r="S1204" s="65"/>
      <c r="T1204" s="65"/>
      <c r="U1204" s="145" t="str">
        <f ca="1">IFERROR(AVERAGE(OFFSET(G1204,1-U$3,0):G1204),"")</f>
        <v/>
      </c>
      <c r="V1204" s="85"/>
      <c r="W1204" s="93"/>
      <c r="X1204" s="146">
        <f t="shared" ca="1" si="97"/>
        <v>-1</v>
      </c>
      <c r="Y1204" s="92"/>
      <c r="Z1204" s="81"/>
      <c r="AA1204" s="65"/>
      <c r="AB1204" s="103"/>
      <c r="AC1204" s="103"/>
      <c r="AD1204" s="103"/>
      <c r="AE1204" s="65"/>
      <c r="AF1204" s="81"/>
      <c r="AG1204" s="65"/>
      <c r="AH1204" s="65"/>
      <c r="AI1204" s="81"/>
      <c r="AJ1204" s="65"/>
      <c r="AK1204" s="103"/>
      <c r="AL1204" s="103"/>
      <c r="AM1204" s="103"/>
      <c r="AN1204" s="65"/>
      <c r="AO1204" s="81"/>
      <c r="AP1204" s="65"/>
      <c r="AQ1204" s="64"/>
    </row>
    <row r="1205" spans="1:45" ht="18" customHeight="1">
      <c r="A1205" s="46"/>
      <c r="B1205" s="47"/>
      <c r="C1205" s="48"/>
      <c r="D1205" s="46"/>
      <c r="E1205" s="46"/>
      <c r="F1205" s="46"/>
      <c r="G1205" s="46"/>
      <c r="H1205" s="57" t="str">
        <f ca="1">IF(AND(COUNT(OFFSET(G1205,1-H$3,0):G1205)&lt;&gt;H$3),"",IF(AND(COUNT(OFFSET(G1205,1-H$3,0):G1205)=H$3,H1204=""),AVERAGE(OFFSET(G1205,1-H$3,0):G1205),IF(COUNT(H1204=1),H1204+2/(H$3+1)*(G1205-H1204))))</f>
        <v/>
      </c>
      <c r="I1205" s="57" t="str">
        <f ca="1">IF(AND(COUNT(OFFSET(G1205,1-I$3,0):G1205)&lt;&gt;I$3),"",IF(AND(COUNT(OFFSET(G1205,1-I$3,0):G1205)=I$3,I1204=""),AVERAGE(OFFSET(G1205,1-I$3,0):G1205),IF(COUNT(I1204=1),I1204+2/(I$3+1)*(G1205-I1204))))</f>
        <v/>
      </c>
      <c r="J1205" s="58" t="str">
        <f t="shared" ca="1" si="98"/>
        <v/>
      </c>
      <c r="K1205" s="58" t="str">
        <f ca="1">IF(AND(COUNT(OFFSET(J1205,1-K$3,0):J1205)&lt;&gt;K$3),"",IF(AND(COUNT(OFFSET(J1205,1-K$3,0):J1205)=K$3,K1204=""),AVERAGE(OFFSET(J1205,1-K$3,0):J1205),IF(COUNT(K1204=1),K1204+2/(K$3+1)*(J1205-K1204))))</f>
        <v/>
      </c>
      <c r="L1205" s="82" t="str">
        <f ca="1">IF(OR(ROW()&lt;$L$3+3,E1205=""),"",INT(AVERAGE(MAX(OFFSET(E1205,1-$L$3,0):E1205),MIN(OFFSET(F1205,1-$L$3,0):F1205))))</f>
        <v/>
      </c>
      <c r="M1205" s="82" t="str">
        <f ca="1">IF(OR(ROW()&lt;$M$3+3,E1205=""),"",INT(AVERAGE(MAX(OFFSET(E1205,1-$M$3,0):E1205),MIN(OFFSET(F1205,1-$M$3,0):F1205))))</f>
        <v/>
      </c>
      <c r="N1205" s="65" t="str">
        <f t="shared" ca="1" si="93"/>
        <v/>
      </c>
      <c r="O1205" s="102" t="str">
        <f ca="1">IF(ROW()&lt;$O$3+$N$3+3,"",IF(OFFSET(E1205,1-$N$3,0)="","",INT(AVERAGE(MAX((OFFSET(E1205,1-$O$3,0)):(OFFSET(E1205,2-($N$3+$O$3),0))),MIN((OFFSET(F1205,1-$O$3,0)):(OFFSET(F1205,2-($N$3+$O$3),0)))))))</f>
        <v/>
      </c>
      <c r="P1205" s="65" t="str">
        <f t="shared" ca="1" si="96"/>
        <v/>
      </c>
      <c r="Q1205" s="93" t="str">
        <f t="shared" ca="1" si="94"/>
        <v/>
      </c>
      <c r="R1205" s="90" t="str">
        <f t="shared" ca="1" si="95"/>
        <v/>
      </c>
      <c r="S1205" s="65"/>
      <c r="T1205" s="65"/>
      <c r="U1205" s="145" t="str">
        <f ca="1">IFERROR(AVERAGE(OFFSET(G1205,1-U$3,0):G1205),"")</f>
        <v/>
      </c>
      <c r="V1205" s="85"/>
      <c r="W1205" s="93"/>
      <c r="X1205" s="146">
        <f t="shared" ca="1" si="97"/>
        <v>-1</v>
      </c>
      <c r="Y1205" s="92"/>
      <c r="Z1205" s="81"/>
      <c r="AA1205" s="65"/>
      <c r="AB1205" s="103"/>
      <c r="AC1205" s="103"/>
      <c r="AD1205" s="103"/>
      <c r="AE1205" s="65"/>
      <c r="AF1205" s="81"/>
      <c r="AG1205" s="65"/>
      <c r="AH1205" s="65"/>
      <c r="AI1205" s="81"/>
      <c r="AJ1205" s="65"/>
      <c r="AK1205" s="103"/>
      <c r="AL1205" s="103"/>
      <c r="AM1205" s="103"/>
      <c r="AN1205" s="65"/>
      <c r="AO1205" s="81"/>
      <c r="AP1205" s="65"/>
      <c r="AQ1205" s="64"/>
    </row>
    <row r="1206" spans="1:45" ht="18" customHeight="1">
      <c r="A1206" s="46"/>
      <c r="B1206" s="47"/>
      <c r="C1206" s="48"/>
      <c r="D1206" s="46"/>
      <c r="E1206" s="46"/>
      <c r="F1206" s="46"/>
      <c r="G1206" s="46"/>
      <c r="H1206" s="57" t="str">
        <f ca="1">IF(AND(COUNT(OFFSET(G1206,1-H$3,0):G1206)&lt;&gt;H$3),"",IF(AND(COUNT(OFFSET(G1206,1-H$3,0):G1206)=H$3,H1205=""),AVERAGE(OFFSET(G1206,1-H$3,0):G1206),IF(COUNT(H1205=1),H1205+2/(H$3+1)*(G1206-H1205))))</f>
        <v/>
      </c>
      <c r="I1206" s="57" t="str">
        <f ca="1">IF(AND(COUNT(OFFSET(G1206,1-I$3,0):G1206)&lt;&gt;I$3),"",IF(AND(COUNT(OFFSET(G1206,1-I$3,0):G1206)=I$3,I1205=""),AVERAGE(OFFSET(G1206,1-I$3,0):G1206),IF(COUNT(I1205=1),I1205+2/(I$3+1)*(G1206-I1205))))</f>
        <v/>
      </c>
      <c r="J1206" s="58" t="str">
        <f t="shared" ca="1" si="98"/>
        <v/>
      </c>
      <c r="K1206" s="58" t="str">
        <f ca="1">IF(AND(COUNT(OFFSET(J1206,1-K$3,0):J1206)&lt;&gt;K$3),"",IF(AND(COUNT(OFFSET(J1206,1-K$3,0):J1206)=K$3,K1205=""),AVERAGE(OFFSET(J1206,1-K$3,0):J1206),IF(COUNT(K1205=1),K1205+2/(K$3+1)*(J1206-K1205))))</f>
        <v/>
      </c>
      <c r="L1206" s="82" t="str">
        <f ca="1">IF(OR(ROW()&lt;$L$3+3,E1206=""),"",INT(AVERAGE(MAX(OFFSET(E1206,1-$L$3,0):E1206),MIN(OFFSET(F1206,1-$L$3,0):F1206))))</f>
        <v/>
      </c>
      <c r="M1206" s="82" t="str">
        <f ca="1">IF(OR(ROW()&lt;$M$3+3,E1206=""),"",INT(AVERAGE(MAX(OFFSET(E1206,1-$M$3,0):E1206),MIN(OFFSET(F1206,1-$M$3,0):F1206))))</f>
        <v/>
      </c>
      <c r="N1206" s="65" t="str">
        <f t="shared" ca="1" si="93"/>
        <v/>
      </c>
      <c r="O1206" s="102" t="str">
        <f ca="1">IF(ROW()&lt;$O$3+$N$3+3,"",IF(OFFSET(E1206,1-$N$3,0)="","",INT(AVERAGE(MAX((OFFSET(E1206,1-$O$3,0)):(OFFSET(E1206,2-($N$3+$O$3),0))),MIN((OFFSET(F1206,1-$O$3,0)):(OFFSET(F1206,2-($N$3+$O$3),0)))))))</f>
        <v/>
      </c>
      <c r="P1206" s="65" t="str">
        <f t="shared" ca="1" si="96"/>
        <v/>
      </c>
      <c r="Q1206" s="93" t="str">
        <f t="shared" ca="1" si="94"/>
        <v/>
      </c>
      <c r="R1206" s="90" t="str">
        <f ca="1">IF(J1206="","",IF(J1206&gt;K1206,1,-1))</f>
        <v/>
      </c>
      <c r="S1206" s="65" t="str">
        <f t="shared" ref="S1206:S1269" ca="1" si="99">IF(M1206="","",IF(L1206=M1206,0,IF(L1206&gt;M1206,1,-1)))</f>
        <v/>
      </c>
      <c r="T1206" s="65" t="str">
        <f t="shared" ref="T1206:T1269" ca="1" si="100">IF(N1206="","",IF(G1206=N1206,0,IF(G1206&gt;N1206,1,-1)))</f>
        <v/>
      </c>
      <c r="U1206" s="145" t="str">
        <f ca="1">IFERROR(AVERAGE(OFFSET(G1206,1-U$3,0):G1206),"")</f>
        <v/>
      </c>
      <c r="V1206" s="145" t="str">
        <f ca="1">IFERROR(_xlfn.STDEV.P(OFFSET(U1206,1-V$3,0):U1206),"")</f>
        <v/>
      </c>
      <c r="W1206" s="146" t="str">
        <f ca="1">IFERROR(IF(AND(U1206+V1206*$W$3&gt;G1206,U1206-V1206*$W$3&lt;G1206),1,0),"")</f>
        <v/>
      </c>
      <c r="X1206" s="146"/>
      <c r="Y1206" s="92"/>
      <c r="Z1206" s="81"/>
      <c r="AA1206" s="65"/>
      <c r="AB1206" s="103"/>
      <c r="AC1206" s="103"/>
      <c r="AD1206" s="103"/>
      <c r="AE1206" s="65"/>
      <c r="AF1206" s="81"/>
      <c r="AG1206" s="65"/>
      <c r="AH1206" s="65"/>
      <c r="AI1206" s="81"/>
      <c r="AJ1206" s="65"/>
      <c r="AK1206" s="103"/>
      <c r="AL1206" s="103"/>
      <c r="AM1206" s="103"/>
      <c r="AN1206" s="65"/>
      <c r="AO1206" s="81"/>
      <c r="AP1206" s="65"/>
      <c r="AQ1206" s="65"/>
      <c r="AR1206" s="65"/>
      <c r="AS1206" s="65"/>
    </row>
    <row r="1207" spans="1:45" ht="18" customHeight="1">
      <c r="A1207" s="46"/>
      <c r="B1207" s="47"/>
      <c r="C1207" s="48"/>
      <c r="D1207" s="46"/>
      <c r="E1207" s="46"/>
      <c r="F1207" s="46"/>
      <c r="G1207" s="46"/>
      <c r="H1207" s="57" t="str">
        <f ca="1">IF(AND(COUNT(OFFSET(G1207,1-H$3,0):G1207)&lt;&gt;H$3),"",IF(AND(COUNT(OFFSET(G1207,1-H$3,0):G1207)=H$3,H1206=""),AVERAGE(OFFSET(G1207,1-H$3,0):G1207),IF(COUNT(H1206=1),H1206+2/(H$3+1)*(G1207-H1206))))</f>
        <v/>
      </c>
      <c r="I1207" s="57" t="str">
        <f ca="1">IF(AND(COUNT(OFFSET(G1207,1-I$3,0):G1207)&lt;&gt;I$3),"",IF(AND(COUNT(OFFSET(G1207,1-I$3,0):G1207)=I$3,I1206=""),AVERAGE(OFFSET(G1207,1-I$3,0):G1207),IF(COUNT(I1206=1),I1206+2/(I$3+1)*(G1207-I1206))))</f>
        <v/>
      </c>
      <c r="J1207" s="58" t="str">
        <f t="shared" ca="1" si="98"/>
        <v/>
      </c>
      <c r="K1207" s="58" t="str">
        <f ca="1">IF(AND(COUNT(OFFSET(J1207,1-K$3,0):J1207)&lt;&gt;K$3),"",IF(AND(COUNT(OFFSET(J1207,1-K$3,0):J1207)=K$3,K1206=""),AVERAGE(OFFSET(J1207,1-K$3,0):J1207),IF(COUNT(K1206=1),K1206+2/(K$3+1)*(J1207-K1206))))</f>
        <v/>
      </c>
      <c r="L1207" s="82" t="str">
        <f ca="1">IF(OR(ROW()&lt;$L$3+3,E1207=""),"",INT(AVERAGE(MAX(OFFSET(E1207,1-$L$3,0):E1207),MIN(OFFSET(F1207,1-$L$3,0):F1207))))</f>
        <v/>
      </c>
      <c r="M1207" s="82" t="str">
        <f ca="1">IF(OR(ROW()&lt;$M$3+3,E1207=""),"",INT(AVERAGE(MAX(OFFSET(E1207,1-$M$3,0):E1207),MIN(OFFSET(F1207,1-$M$3,0):F1207))))</f>
        <v/>
      </c>
      <c r="N1207" s="65" t="str">
        <f t="shared" ca="1" si="93"/>
        <v/>
      </c>
      <c r="O1207" s="102" t="str">
        <f ca="1">IF(ROW()&lt;$O$3+$N$3+3,"",IF(OFFSET(E1207,1-$N$3,0)="","",INT(AVERAGE(MAX((OFFSET(E1207,1-$O$3,0)):(OFFSET(E1207,2-($N$3+$O$3),0))),MIN((OFFSET(F1207,1-$O$3,0)):(OFFSET(F1207,2-($N$3+$O$3),0)))))))</f>
        <v/>
      </c>
      <c r="P1207" s="65" t="str">
        <f t="shared" ca="1" si="96"/>
        <v/>
      </c>
      <c r="Q1207" s="93" t="str">
        <f t="shared" ca="1" si="94"/>
        <v/>
      </c>
      <c r="R1207" s="90" t="str">
        <f t="shared" ref="R1207:R1270" ca="1" si="101">IF(J1207="","",IF(J1207&gt;K1207,1,-1))</f>
        <v/>
      </c>
      <c r="S1207" s="65" t="str">
        <f t="shared" ca="1" si="99"/>
        <v/>
      </c>
      <c r="T1207" s="65" t="str">
        <f t="shared" ca="1" si="100"/>
        <v/>
      </c>
      <c r="U1207" s="145" t="str">
        <f ca="1">IFERROR(AVERAGE(OFFSET(G1207,1-U$3,0):G1207),"")</f>
        <v/>
      </c>
      <c r="V1207" s="145" t="str">
        <f ca="1">IFERROR(_xlfn.STDEV.P(OFFSET(U1207,1-V$3,0):U1207),"")</f>
        <v/>
      </c>
      <c r="W1207" s="146" t="str">
        <f t="shared" ref="W1207:W1270" ca="1" si="102">IFERROR(IF(AND(U1207+V1207*$W$3&gt;G1207,U1207-V1207*$W$3&lt;G1207),1,0),"")</f>
        <v/>
      </c>
      <c r="X1207" s="146">
        <f ca="1">IF(G1207&gt;M1207,1,-1)</f>
        <v>-1</v>
      </c>
      <c r="Y1207" s="92"/>
      <c r="Z1207" s="81"/>
      <c r="AA1207" s="65"/>
      <c r="AB1207" s="103"/>
      <c r="AC1207" s="103"/>
      <c r="AD1207" s="103"/>
      <c r="AE1207" s="65"/>
      <c r="AF1207" s="81"/>
      <c r="AG1207" s="65"/>
      <c r="AH1207" s="65"/>
      <c r="AI1207" s="81"/>
      <c r="AJ1207" s="65"/>
      <c r="AK1207" s="103"/>
      <c r="AL1207" s="103"/>
      <c r="AM1207" s="103"/>
      <c r="AN1207" s="65"/>
      <c r="AO1207" s="81"/>
      <c r="AP1207" s="65"/>
      <c r="AQ1207" s="65"/>
      <c r="AR1207" s="65"/>
      <c r="AS1207" s="65"/>
    </row>
    <row r="1208" spans="1:45" ht="18" customHeight="1">
      <c r="A1208" s="46"/>
      <c r="B1208" s="47"/>
      <c r="C1208" s="48"/>
      <c r="D1208" s="46"/>
      <c r="E1208" s="46"/>
      <c r="F1208" s="46"/>
      <c r="G1208" s="46"/>
      <c r="H1208" s="57" t="str">
        <f ca="1">IF(AND(COUNT(OFFSET(G1208,1-H$3,0):G1208)&lt;&gt;H$3),"",IF(AND(COUNT(OFFSET(G1208,1-H$3,0):G1208)=H$3,H1207=""),AVERAGE(OFFSET(G1208,1-H$3,0):G1208),IF(COUNT(H1207=1),H1207+2/(H$3+1)*(G1208-H1207))))</f>
        <v/>
      </c>
      <c r="I1208" s="57" t="str">
        <f ca="1">IF(AND(COUNT(OFFSET(G1208,1-I$3,0):G1208)&lt;&gt;I$3),"",IF(AND(COUNT(OFFSET(G1208,1-I$3,0):G1208)=I$3,I1207=""),AVERAGE(OFFSET(G1208,1-I$3,0):G1208),IF(COUNT(I1207=1),I1207+2/(I$3+1)*(G1208-I1207))))</f>
        <v/>
      </c>
      <c r="J1208" s="58" t="str">
        <f t="shared" ca="1" si="98"/>
        <v/>
      </c>
      <c r="K1208" s="58" t="str">
        <f ca="1">IF(AND(COUNT(OFFSET(J1208,1-K$3,0):J1208)&lt;&gt;K$3),"",IF(AND(COUNT(OFFSET(J1208,1-K$3,0):J1208)=K$3,K1207=""),AVERAGE(OFFSET(J1208,1-K$3,0):J1208),IF(COUNT(K1207=1),K1207+2/(K$3+1)*(J1208-K1207))))</f>
        <v/>
      </c>
      <c r="L1208" s="82" t="str">
        <f ca="1">IF(OR(ROW()&lt;$L$3+3,E1208=""),"",INT(AVERAGE(MAX(OFFSET(E1208,1-$L$3,0):E1208),MIN(OFFSET(F1208,1-$L$3,0):F1208))))</f>
        <v/>
      </c>
      <c r="M1208" s="82" t="str">
        <f ca="1">IF(OR(ROW()&lt;$M$3+3,E1208=""),"",INT(AVERAGE(MAX(OFFSET(E1208,1-$M$3,0):E1208),MIN(OFFSET(F1208,1-$M$3,0):F1208))))</f>
        <v/>
      </c>
      <c r="N1208" s="65" t="str">
        <f t="shared" ca="1" si="93"/>
        <v/>
      </c>
      <c r="O1208" s="102" t="str">
        <f ca="1">IF(ROW()&lt;$O$3+$N$3+3,"",IF(OFFSET(E1208,1-$N$3,0)="","",INT(AVERAGE(MAX((OFFSET(E1208,1-$O$3,0)):(OFFSET(E1208,2-($N$3+$O$3),0))),MIN((OFFSET(F1208,1-$O$3,0)):(OFFSET(F1208,2-($N$3+$O$3),0)))))))</f>
        <v/>
      </c>
      <c r="P1208" s="65" t="str">
        <f t="shared" ca="1" si="96"/>
        <v/>
      </c>
      <c r="Q1208" s="93" t="str">
        <f t="shared" ca="1" si="94"/>
        <v/>
      </c>
      <c r="R1208" s="90" t="str">
        <f t="shared" ca="1" si="101"/>
        <v/>
      </c>
      <c r="S1208" s="65" t="str">
        <f t="shared" ca="1" si="99"/>
        <v/>
      </c>
      <c r="T1208" s="65" t="str">
        <f t="shared" ca="1" si="100"/>
        <v/>
      </c>
      <c r="U1208" s="145" t="str">
        <f ca="1">IFERROR(AVERAGE(OFFSET(G1208,1-U$3,0):G1208),"")</f>
        <v/>
      </c>
      <c r="V1208" s="145" t="str">
        <f ca="1">IFERROR(_xlfn.STDEV.P(OFFSET(U1208,1-V$3,0):U1208),"")</f>
        <v/>
      </c>
      <c r="W1208" s="146" t="str">
        <f t="shared" ca="1" si="102"/>
        <v/>
      </c>
      <c r="X1208" s="146">
        <f t="shared" ref="X1208:X1271" ca="1" si="103">IF(G1208&gt;M1208,1,-1)</f>
        <v>-1</v>
      </c>
      <c r="Y1208" s="92"/>
      <c r="Z1208" s="81"/>
      <c r="AA1208" s="65"/>
      <c r="AB1208" s="103"/>
      <c r="AC1208" s="103"/>
      <c r="AD1208" s="103"/>
      <c r="AE1208" s="65"/>
      <c r="AF1208" s="81"/>
      <c r="AG1208" s="65"/>
      <c r="AH1208" s="65"/>
      <c r="AI1208" s="81"/>
      <c r="AJ1208" s="65"/>
      <c r="AK1208" s="103"/>
      <c r="AL1208" s="103"/>
      <c r="AM1208" s="103"/>
      <c r="AN1208" s="65"/>
      <c r="AO1208" s="81"/>
      <c r="AP1208" s="65"/>
      <c r="AQ1208" s="65"/>
      <c r="AR1208" s="65"/>
      <c r="AS1208" s="65"/>
    </row>
    <row r="1209" spans="1:45" ht="18" customHeight="1">
      <c r="A1209" s="46"/>
      <c r="B1209" s="47"/>
      <c r="C1209" s="48"/>
      <c r="D1209" s="46"/>
      <c r="E1209" s="46"/>
      <c r="F1209" s="46"/>
      <c r="G1209" s="46"/>
      <c r="H1209" s="57" t="str">
        <f ca="1">IF(AND(COUNT(OFFSET(G1209,1-H$3,0):G1209)&lt;&gt;H$3),"",IF(AND(COUNT(OFFSET(G1209,1-H$3,0):G1209)=H$3,H1208=""),AVERAGE(OFFSET(G1209,1-H$3,0):G1209),IF(COUNT(H1208=1),H1208+2/(H$3+1)*(G1209-H1208))))</f>
        <v/>
      </c>
      <c r="I1209" s="57" t="str">
        <f ca="1">IF(AND(COUNT(OFFSET(G1209,1-I$3,0):G1209)&lt;&gt;I$3),"",IF(AND(COUNT(OFFSET(G1209,1-I$3,0):G1209)=I$3,I1208=""),AVERAGE(OFFSET(G1209,1-I$3,0):G1209),IF(COUNT(I1208=1),I1208+2/(I$3+1)*(G1209-I1208))))</f>
        <v/>
      </c>
      <c r="J1209" s="58" t="str">
        <f t="shared" ca="1" si="98"/>
        <v/>
      </c>
      <c r="K1209" s="58" t="str">
        <f ca="1">IF(AND(COUNT(OFFSET(J1209,1-K$3,0):J1209)&lt;&gt;K$3),"",IF(AND(COUNT(OFFSET(J1209,1-K$3,0):J1209)=K$3,K1208=""),AVERAGE(OFFSET(J1209,1-K$3,0):J1209),IF(COUNT(K1208=1),K1208+2/(K$3+1)*(J1209-K1208))))</f>
        <v/>
      </c>
      <c r="L1209" s="82" t="str">
        <f ca="1">IF(OR(ROW()&lt;$L$3+3,E1209=""),"",INT(AVERAGE(MAX(OFFSET(E1209,1-$L$3,0):E1209),MIN(OFFSET(F1209,1-$L$3,0):F1209))))</f>
        <v/>
      </c>
      <c r="M1209" s="82" t="str">
        <f ca="1">IF(OR(ROW()&lt;$M$3+3,E1209=""),"",INT(AVERAGE(MAX(OFFSET(E1209,1-$M$3,0):E1209),MIN(OFFSET(F1209,1-$M$3,0):F1209))))</f>
        <v/>
      </c>
      <c r="N1209" s="65" t="str">
        <f t="shared" ca="1" si="93"/>
        <v/>
      </c>
      <c r="O1209" s="102" t="str">
        <f ca="1">IF(ROW()&lt;$O$3+$N$3+3,"",IF(OFFSET(E1209,1-$N$3,0)="","",INT(AVERAGE(MAX((OFFSET(E1209,1-$O$3,0)):(OFFSET(E1209,2-($N$3+$O$3),0))),MIN((OFFSET(F1209,1-$O$3,0)):(OFFSET(F1209,2-($N$3+$O$3),0)))))))</f>
        <v/>
      </c>
      <c r="P1209" s="65" t="str">
        <f t="shared" ca="1" si="96"/>
        <v/>
      </c>
      <c r="Q1209" s="93" t="str">
        <f t="shared" ca="1" si="94"/>
        <v/>
      </c>
      <c r="R1209" s="90" t="str">
        <f t="shared" ca="1" si="101"/>
        <v/>
      </c>
      <c r="S1209" s="65" t="str">
        <f t="shared" ca="1" si="99"/>
        <v/>
      </c>
      <c r="T1209" s="65" t="str">
        <f t="shared" ca="1" si="100"/>
        <v/>
      </c>
      <c r="U1209" s="145" t="str">
        <f ca="1">IFERROR(AVERAGE(OFFSET(G1209,1-U$3,0):G1209),"")</f>
        <v/>
      </c>
      <c r="V1209" s="145" t="str">
        <f ca="1">IFERROR(_xlfn.STDEV.P(OFFSET(U1209,1-V$3,0):U1209),"")</f>
        <v/>
      </c>
      <c r="W1209" s="146" t="str">
        <f t="shared" ca="1" si="102"/>
        <v/>
      </c>
      <c r="X1209" s="146">
        <f t="shared" ca="1" si="103"/>
        <v>-1</v>
      </c>
      <c r="Y1209" s="92"/>
      <c r="Z1209" s="81"/>
      <c r="AA1209" s="65"/>
      <c r="AB1209" s="103"/>
      <c r="AC1209" s="103"/>
      <c r="AD1209" s="103"/>
      <c r="AE1209" s="65"/>
      <c r="AF1209" s="81"/>
      <c r="AG1209" s="65"/>
      <c r="AH1209" s="65"/>
      <c r="AI1209" s="81"/>
      <c r="AJ1209" s="65"/>
      <c r="AK1209" s="103"/>
      <c r="AL1209" s="103"/>
      <c r="AM1209" s="103"/>
      <c r="AN1209" s="65"/>
      <c r="AO1209" s="81"/>
      <c r="AP1209" s="65"/>
      <c r="AQ1209" s="65"/>
      <c r="AR1209" s="65"/>
      <c r="AS1209" s="65"/>
    </row>
    <row r="1210" spans="1:45" ht="18" customHeight="1">
      <c r="A1210" s="46"/>
      <c r="B1210" s="47"/>
      <c r="C1210" s="48"/>
      <c r="D1210" s="46"/>
      <c r="E1210" s="46"/>
      <c r="F1210" s="46"/>
      <c r="G1210" s="46"/>
      <c r="H1210" s="57" t="str">
        <f ca="1">IF(AND(COUNT(OFFSET(G1210,1-H$3,0):G1210)&lt;&gt;H$3),"",IF(AND(COUNT(OFFSET(G1210,1-H$3,0):G1210)=H$3,H1209=""),AVERAGE(OFFSET(G1210,1-H$3,0):G1210),IF(COUNT(H1209=1),H1209+2/(H$3+1)*(G1210-H1209))))</f>
        <v/>
      </c>
      <c r="I1210" s="57" t="str">
        <f ca="1">IF(AND(COUNT(OFFSET(G1210,1-I$3,0):G1210)&lt;&gt;I$3),"",IF(AND(COUNT(OFFSET(G1210,1-I$3,0):G1210)=I$3,I1209=""),AVERAGE(OFFSET(G1210,1-I$3,0):G1210),IF(COUNT(I1209=1),I1209+2/(I$3+1)*(G1210-I1209))))</f>
        <v/>
      </c>
      <c r="J1210" s="58" t="str">
        <f t="shared" ca="1" si="98"/>
        <v/>
      </c>
      <c r="K1210" s="58" t="str">
        <f ca="1">IF(AND(COUNT(OFFSET(J1210,1-K$3,0):J1210)&lt;&gt;K$3),"",IF(AND(COUNT(OFFSET(J1210,1-K$3,0):J1210)=K$3,K1209=""),AVERAGE(OFFSET(J1210,1-K$3,0):J1210),IF(COUNT(K1209=1),K1209+2/(K$3+1)*(J1210-K1209))))</f>
        <v/>
      </c>
      <c r="L1210" s="82" t="str">
        <f ca="1">IF(OR(ROW()&lt;$L$3+3,E1210=""),"",INT(AVERAGE(MAX(OFFSET(E1210,1-$L$3,0):E1210),MIN(OFFSET(F1210,1-$L$3,0):F1210))))</f>
        <v/>
      </c>
      <c r="M1210" s="82" t="str">
        <f ca="1">IF(OR(ROW()&lt;$M$3+3,E1210=""),"",INT(AVERAGE(MAX(OFFSET(E1210,1-$M$3,0):E1210),MIN(OFFSET(F1210,1-$M$3,0):F1210))))</f>
        <v/>
      </c>
      <c r="N1210" s="65" t="str">
        <f t="shared" ca="1" si="93"/>
        <v/>
      </c>
      <c r="O1210" s="102" t="str">
        <f ca="1">IF(ROW()&lt;$O$3+$N$3+3,"",IF(OFFSET(E1210,1-$N$3,0)="","",INT(AVERAGE(MAX((OFFSET(E1210,1-$O$3,0)):(OFFSET(E1210,2-($N$3+$O$3),0))),MIN((OFFSET(F1210,1-$O$3,0)):(OFFSET(F1210,2-($N$3+$O$3),0)))))))</f>
        <v/>
      </c>
      <c r="P1210" s="65" t="str">
        <f t="shared" ca="1" si="96"/>
        <v/>
      </c>
      <c r="Q1210" s="93" t="str">
        <f t="shared" ca="1" si="94"/>
        <v/>
      </c>
      <c r="R1210" s="90" t="str">
        <f t="shared" ca="1" si="101"/>
        <v/>
      </c>
      <c r="S1210" s="65" t="str">
        <f t="shared" ca="1" si="99"/>
        <v/>
      </c>
      <c r="T1210" s="65" t="str">
        <f t="shared" ca="1" si="100"/>
        <v/>
      </c>
      <c r="U1210" s="145" t="str">
        <f ca="1">IFERROR(AVERAGE(OFFSET(G1210,1-U$3,0):G1210),"")</f>
        <v/>
      </c>
      <c r="V1210" s="145" t="str">
        <f ca="1">IFERROR(_xlfn.STDEV.P(OFFSET(U1210,1-V$3,0):U1210),"")</f>
        <v/>
      </c>
      <c r="W1210" s="146" t="str">
        <f t="shared" ca="1" si="102"/>
        <v/>
      </c>
      <c r="X1210" s="146">
        <f t="shared" ca="1" si="103"/>
        <v>-1</v>
      </c>
      <c r="Y1210" s="92"/>
      <c r="Z1210" s="81"/>
      <c r="AA1210" s="65"/>
      <c r="AB1210" s="103"/>
      <c r="AC1210" s="103"/>
      <c r="AD1210" s="103"/>
      <c r="AE1210" s="65"/>
      <c r="AF1210" s="81"/>
      <c r="AG1210" s="65"/>
      <c r="AH1210" s="65"/>
      <c r="AI1210" s="81"/>
      <c r="AJ1210" s="65"/>
      <c r="AK1210" s="103"/>
      <c r="AL1210" s="103"/>
      <c r="AM1210" s="103"/>
      <c r="AN1210" s="65"/>
      <c r="AO1210" s="81"/>
      <c r="AP1210" s="65"/>
      <c r="AQ1210" s="65"/>
      <c r="AR1210" s="65"/>
      <c r="AS1210" s="65"/>
    </row>
    <row r="1211" spans="1:45" ht="18" customHeight="1">
      <c r="A1211" s="46"/>
      <c r="B1211" s="47"/>
      <c r="C1211" s="48"/>
      <c r="D1211" s="46"/>
      <c r="E1211" s="46"/>
      <c r="F1211" s="46"/>
      <c r="G1211" s="46"/>
      <c r="H1211" s="57" t="str">
        <f ca="1">IF(AND(COUNT(OFFSET(G1211,1-H$3,0):G1211)&lt;&gt;H$3),"",IF(AND(COUNT(OFFSET(G1211,1-H$3,0):G1211)=H$3,H1210=""),AVERAGE(OFFSET(G1211,1-H$3,0):G1211),IF(COUNT(H1210=1),H1210+2/(H$3+1)*(G1211-H1210))))</f>
        <v/>
      </c>
      <c r="I1211" s="57" t="str">
        <f ca="1">IF(AND(COUNT(OFFSET(G1211,1-I$3,0):G1211)&lt;&gt;I$3),"",IF(AND(COUNT(OFFSET(G1211,1-I$3,0):G1211)=I$3,I1210=""),AVERAGE(OFFSET(G1211,1-I$3,0):G1211),IF(COUNT(I1210=1),I1210+2/(I$3+1)*(G1211-I1210))))</f>
        <v/>
      </c>
      <c r="J1211" s="58" t="str">
        <f t="shared" ca="1" si="98"/>
        <v/>
      </c>
      <c r="K1211" s="58" t="str">
        <f ca="1">IF(AND(COUNT(OFFSET(J1211,1-K$3,0):J1211)&lt;&gt;K$3),"",IF(AND(COUNT(OFFSET(J1211,1-K$3,0):J1211)=K$3,K1210=""),AVERAGE(OFFSET(J1211,1-K$3,0):J1211),IF(COUNT(K1210=1),K1210+2/(K$3+1)*(J1211-K1210))))</f>
        <v/>
      </c>
      <c r="L1211" s="82" t="str">
        <f ca="1">IF(OR(ROW()&lt;$L$3+3,E1211=""),"",INT(AVERAGE(MAX(OFFSET(E1211,1-$L$3,0):E1211),MIN(OFFSET(F1211,1-$L$3,0):F1211))))</f>
        <v/>
      </c>
      <c r="M1211" s="82" t="str">
        <f ca="1">IF(OR(ROW()&lt;$M$3+3,E1211=""),"",INT(AVERAGE(MAX(OFFSET(E1211,1-$M$3,0):E1211),MIN(OFFSET(F1211,1-$M$3,0):F1211))))</f>
        <v/>
      </c>
      <c r="N1211" s="65" t="str">
        <f t="shared" ca="1" si="93"/>
        <v/>
      </c>
      <c r="O1211" s="102" t="str">
        <f ca="1">IF(ROW()&lt;$O$3+$N$3+3,"",IF(OFFSET(E1211,1-$N$3,0)="","",INT(AVERAGE(MAX((OFFSET(E1211,1-$O$3,0)):(OFFSET(E1211,2-($N$3+$O$3),0))),MIN((OFFSET(F1211,1-$O$3,0)):(OFFSET(F1211,2-($N$3+$O$3),0)))))))</f>
        <v/>
      </c>
      <c r="P1211" s="65" t="str">
        <f t="shared" ca="1" si="96"/>
        <v/>
      </c>
      <c r="Q1211" s="93" t="str">
        <f t="shared" ca="1" si="94"/>
        <v/>
      </c>
      <c r="R1211" s="90" t="str">
        <f t="shared" ca="1" si="101"/>
        <v/>
      </c>
      <c r="S1211" s="65" t="str">
        <f t="shared" ca="1" si="99"/>
        <v/>
      </c>
      <c r="T1211" s="65" t="str">
        <f t="shared" ca="1" si="100"/>
        <v/>
      </c>
      <c r="U1211" s="145" t="str">
        <f ca="1">IFERROR(AVERAGE(OFFSET(G1211,1-U$3,0):G1211),"")</f>
        <v/>
      </c>
      <c r="V1211" s="145" t="str">
        <f ca="1">IFERROR(_xlfn.STDEV.P(OFFSET(U1211,1-V$3,0):U1211),"")</f>
        <v/>
      </c>
      <c r="W1211" s="146" t="str">
        <f t="shared" ca="1" si="102"/>
        <v/>
      </c>
      <c r="X1211" s="146">
        <f t="shared" ca="1" si="103"/>
        <v>-1</v>
      </c>
      <c r="Y1211" s="92"/>
      <c r="Z1211" s="81"/>
      <c r="AA1211" s="65"/>
      <c r="AB1211" s="103"/>
      <c r="AC1211" s="103"/>
      <c r="AD1211" s="103"/>
      <c r="AE1211" s="65"/>
      <c r="AF1211" s="81"/>
      <c r="AG1211" s="65"/>
      <c r="AH1211" s="65"/>
      <c r="AI1211" s="81"/>
      <c r="AJ1211" s="65"/>
      <c r="AK1211" s="103"/>
      <c r="AL1211" s="103"/>
      <c r="AM1211" s="103"/>
      <c r="AN1211" s="65"/>
      <c r="AO1211" s="81"/>
      <c r="AP1211" s="65"/>
      <c r="AQ1211" s="65"/>
      <c r="AR1211" s="65"/>
      <c r="AS1211" s="65"/>
    </row>
    <row r="1212" spans="1:45" ht="18" customHeight="1">
      <c r="A1212" s="46"/>
      <c r="B1212" s="47"/>
      <c r="C1212" s="48"/>
      <c r="D1212" s="46"/>
      <c r="E1212" s="46"/>
      <c r="F1212" s="46"/>
      <c r="G1212" s="46"/>
      <c r="H1212" s="57" t="str">
        <f ca="1">IF(AND(COUNT(OFFSET(G1212,1-H$3,0):G1212)&lt;&gt;H$3),"",IF(AND(COUNT(OFFSET(G1212,1-H$3,0):G1212)=H$3,H1211=""),AVERAGE(OFFSET(G1212,1-H$3,0):G1212),IF(COUNT(H1211=1),H1211+2/(H$3+1)*(G1212-H1211))))</f>
        <v/>
      </c>
      <c r="I1212" s="57" t="str">
        <f ca="1">IF(AND(COUNT(OFFSET(G1212,1-I$3,0):G1212)&lt;&gt;I$3),"",IF(AND(COUNT(OFFSET(G1212,1-I$3,0):G1212)=I$3,I1211=""),AVERAGE(OFFSET(G1212,1-I$3,0):G1212),IF(COUNT(I1211=1),I1211+2/(I$3+1)*(G1212-I1211))))</f>
        <v/>
      </c>
      <c r="J1212" s="58" t="str">
        <f t="shared" ca="1" si="98"/>
        <v/>
      </c>
      <c r="K1212" s="58" t="str">
        <f ca="1">IF(AND(COUNT(OFFSET(J1212,1-K$3,0):J1212)&lt;&gt;K$3),"",IF(AND(COUNT(OFFSET(J1212,1-K$3,0):J1212)=K$3,K1211=""),AVERAGE(OFFSET(J1212,1-K$3,0):J1212),IF(COUNT(K1211=1),K1211+2/(K$3+1)*(J1212-K1211))))</f>
        <v/>
      </c>
      <c r="L1212" s="82" t="str">
        <f ca="1">IF(OR(ROW()&lt;$L$3+3,E1212=""),"",INT(AVERAGE(MAX(OFFSET(E1212,1-$L$3,0):E1212),MIN(OFFSET(F1212,1-$L$3,0):F1212))))</f>
        <v/>
      </c>
      <c r="M1212" s="82" t="str">
        <f ca="1">IF(OR(ROW()&lt;$M$3+3,E1212=""),"",INT(AVERAGE(MAX(OFFSET(E1212,1-$M$3,0):E1212),MIN(OFFSET(F1212,1-$M$3,0):F1212))))</f>
        <v/>
      </c>
      <c r="N1212" s="65" t="str">
        <f t="shared" ca="1" si="93"/>
        <v/>
      </c>
      <c r="O1212" s="102" t="str">
        <f ca="1">IF(ROW()&lt;$O$3+$N$3+3,"",IF(OFFSET(E1212,1-$N$3,0)="","",INT(AVERAGE(MAX((OFFSET(E1212,1-$O$3,0)):(OFFSET(E1212,2-($N$3+$O$3),0))),MIN((OFFSET(F1212,1-$O$3,0)):(OFFSET(F1212,2-($N$3+$O$3),0)))))))</f>
        <v/>
      </c>
      <c r="P1212" s="65" t="str">
        <f t="shared" ca="1" si="96"/>
        <v/>
      </c>
      <c r="Q1212" s="93" t="str">
        <f t="shared" ca="1" si="94"/>
        <v/>
      </c>
      <c r="R1212" s="90" t="str">
        <f t="shared" ca="1" si="101"/>
        <v/>
      </c>
      <c r="S1212" s="65" t="str">
        <f t="shared" ca="1" si="99"/>
        <v/>
      </c>
      <c r="T1212" s="65" t="str">
        <f t="shared" ca="1" si="100"/>
        <v/>
      </c>
      <c r="U1212" s="145" t="str">
        <f ca="1">IFERROR(AVERAGE(OFFSET(G1212,1-U$3,0):G1212),"")</f>
        <v/>
      </c>
      <c r="V1212" s="145" t="str">
        <f ca="1">IFERROR(_xlfn.STDEV.P(OFFSET(U1212,1-V$3,0):U1212),"")</f>
        <v/>
      </c>
      <c r="W1212" s="146" t="str">
        <f t="shared" ca="1" si="102"/>
        <v/>
      </c>
      <c r="X1212" s="146">
        <f t="shared" ca="1" si="103"/>
        <v>-1</v>
      </c>
      <c r="Y1212" s="92"/>
      <c r="Z1212" s="81"/>
      <c r="AA1212" s="65"/>
      <c r="AB1212" s="103"/>
      <c r="AC1212" s="103"/>
      <c r="AD1212" s="103"/>
      <c r="AE1212" s="65"/>
      <c r="AF1212" s="81"/>
      <c r="AG1212" s="65"/>
      <c r="AH1212" s="65"/>
      <c r="AI1212" s="81"/>
      <c r="AJ1212" s="65"/>
      <c r="AK1212" s="103"/>
      <c r="AL1212" s="103"/>
      <c r="AM1212" s="103"/>
      <c r="AN1212" s="65"/>
      <c r="AO1212" s="81"/>
      <c r="AP1212" s="65"/>
      <c r="AQ1212" s="65"/>
      <c r="AR1212" s="65"/>
      <c r="AS1212" s="65"/>
    </row>
    <row r="1213" spans="1:45" ht="18" customHeight="1">
      <c r="A1213" s="46"/>
      <c r="B1213" s="47"/>
      <c r="C1213" s="48"/>
      <c r="D1213" s="46"/>
      <c r="E1213" s="46"/>
      <c r="F1213" s="46"/>
      <c r="G1213" s="46"/>
      <c r="H1213" s="57" t="str">
        <f ca="1">IF(AND(COUNT(OFFSET(G1213,1-H$3,0):G1213)&lt;&gt;H$3),"",IF(AND(COUNT(OFFSET(G1213,1-H$3,0):G1213)=H$3,H1212=""),AVERAGE(OFFSET(G1213,1-H$3,0):G1213),IF(COUNT(H1212=1),H1212+2/(H$3+1)*(G1213-H1212))))</f>
        <v/>
      </c>
      <c r="I1213" s="57" t="str">
        <f ca="1">IF(AND(COUNT(OFFSET(G1213,1-I$3,0):G1213)&lt;&gt;I$3),"",IF(AND(COUNT(OFFSET(G1213,1-I$3,0):G1213)=I$3,I1212=""),AVERAGE(OFFSET(G1213,1-I$3,0):G1213),IF(COUNT(I1212=1),I1212+2/(I$3+1)*(G1213-I1212))))</f>
        <v/>
      </c>
      <c r="J1213" s="58" t="str">
        <f t="shared" ca="1" si="98"/>
        <v/>
      </c>
      <c r="K1213" s="58" t="str">
        <f ca="1">IF(AND(COUNT(OFFSET(J1213,1-K$3,0):J1213)&lt;&gt;K$3),"",IF(AND(COUNT(OFFSET(J1213,1-K$3,0):J1213)=K$3,K1212=""),AVERAGE(OFFSET(J1213,1-K$3,0):J1213),IF(COUNT(K1212=1),K1212+2/(K$3+1)*(J1213-K1212))))</f>
        <v/>
      </c>
      <c r="L1213" s="82" t="str">
        <f ca="1">IF(OR(ROW()&lt;$L$3+3,E1213=""),"",INT(AVERAGE(MAX(OFFSET(E1213,1-$L$3,0):E1213),MIN(OFFSET(F1213,1-$L$3,0):F1213))))</f>
        <v/>
      </c>
      <c r="M1213" s="82" t="str">
        <f ca="1">IF(OR(ROW()&lt;$M$3+3,E1213=""),"",INT(AVERAGE(MAX(OFFSET(E1213,1-$M$3,0):E1213),MIN(OFFSET(F1213,1-$M$3,0):F1213))))</f>
        <v/>
      </c>
      <c r="N1213" s="65" t="str">
        <f t="shared" ca="1" si="93"/>
        <v/>
      </c>
      <c r="O1213" s="102" t="str">
        <f ca="1">IF(ROW()&lt;$O$3+$N$3+3,"",IF(OFFSET(E1213,1-$N$3,0)="","",INT(AVERAGE(MAX((OFFSET(E1213,1-$O$3,0)):(OFFSET(E1213,2-($N$3+$O$3),0))),MIN((OFFSET(F1213,1-$O$3,0)):(OFFSET(F1213,2-($N$3+$O$3),0)))))))</f>
        <v/>
      </c>
      <c r="P1213" s="65" t="str">
        <f t="shared" ca="1" si="96"/>
        <v/>
      </c>
      <c r="Q1213" s="93" t="str">
        <f t="shared" ca="1" si="94"/>
        <v/>
      </c>
      <c r="R1213" s="90" t="str">
        <f t="shared" ca="1" si="101"/>
        <v/>
      </c>
      <c r="S1213" s="65" t="str">
        <f t="shared" ca="1" si="99"/>
        <v/>
      </c>
      <c r="T1213" s="65" t="str">
        <f t="shared" ca="1" si="100"/>
        <v/>
      </c>
      <c r="U1213" s="145" t="str">
        <f ca="1">IFERROR(AVERAGE(OFFSET(G1213,1-U$3,0):G1213),"")</f>
        <v/>
      </c>
      <c r="V1213" s="145" t="str">
        <f ca="1">IFERROR(_xlfn.STDEV.P(OFFSET(U1213,1-V$3,0):U1213),"")</f>
        <v/>
      </c>
      <c r="W1213" s="146" t="str">
        <f t="shared" ca="1" si="102"/>
        <v/>
      </c>
      <c r="X1213" s="146">
        <f t="shared" ca="1" si="103"/>
        <v>-1</v>
      </c>
      <c r="Y1213" s="92"/>
      <c r="Z1213" s="81"/>
      <c r="AA1213" s="65"/>
      <c r="AB1213" s="103"/>
      <c r="AC1213" s="103"/>
      <c r="AD1213" s="103"/>
      <c r="AE1213" s="65"/>
      <c r="AF1213" s="81"/>
      <c r="AG1213" s="65"/>
      <c r="AH1213" s="65"/>
      <c r="AI1213" s="81"/>
      <c r="AJ1213" s="65"/>
      <c r="AK1213" s="103"/>
      <c r="AL1213" s="103"/>
      <c r="AM1213" s="103"/>
      <c r="AN1213" s="65"/>
      <c r="AO1213" s="81"/>
      <c r="AP1213" s="65"/>
      <c r="AQ1213" s="65"/>
      <c r="AR1213" s="65"/>
      <c r="AS1213" s="65"/>
    </row>
    <row r="1214" spans="1:45" ht="18" customHeight="1">
      <c r="A1214" s="46"/>
      <c r="B1214" s="47"/>
      <c r="C1214" s="48"/>
      <c r="D1214" s="46"/>
      <c r="E1214" s="46"/>
      <c r="F1214" s="46"/>
      <c r="G1214" s="46"/>
      <c r="H1214" s="57" t="str">
        <f ca="1">IF(AND(COUNT(OFFSET(G1214,1-H$3,0):G1214)&lt;&gt;H$3),"",IF(AND(COUNT(OFFSET(G1214,1-H$3,0):G1214)=H$3,H1213=""),AVERAGE(OFFSET(G1214,1-H$3,0):G1214),IF(COUNT(H1213=1),H1213+2/(H$3+1)*(G1214-H1213))))</f>
        <v/>
      </c>
      <c r="I1214" s="57" t="str">
        <f ca="1">IF(AND(COUNT(OFFSET(G1214,1-I$3,0):G1214)&lt;&gt;I$3),"",IF(AND(COUNT(OFFSET(G1214,1-I$3,0):G1214)=I$3,I1213=""),AVERAGE(OFFSET(G1214,1-I$3,0):G1214),IF(COUNT(I1213=1),I1213+2/(I$3+1)*(G1214-I1213))))</f>
        <v/>
      </c>
      <c r="J1214" s="58" t="str">
        <f t="shared" ca="1" si="98"/>
        <v/>
      </c>
      <c r="K1214" s="58" t="str">
        <f ca="1">IF(AND(COUNT(OFFSET(J1214,1-K$3,0):J1214)&lt;&gt;K$3),"",IF(AND(COUNT(OFFSET(J1214,1-K$3,0):J1214)=K$3,K1213=""),AVERAGE(OFFSET(J1214,1-K$3,0):J1214),IF(COUNT(K1213=1),K1213+2/(K$3+1)*(J1214-K1213))))</f>
        <v/>
      </c>
      <c r="L1214" s="82" t="str">
        <f ca="1">IF(OR(ROW()&lt;$L$3+3,E1214=""),"",INT(AVERAGE(MAX(OFFSET(E1214,1-$L$3,0):E1214),MIN(OFFSET(F1214,1-$L$3,0):F1214))))</f>
        <v/>
      </c>
      <c r="M1214" s="82" t="str">
        <f ca="1">IF(OR(ROW()&lt;$M$3+3,E1214=""),"",INT(AVERAGE(MAX(OFFSET(E1214,1-$M$3,0):E1214),MIN(OFFSET(F1214,1-$M$3,0):F1214))))</f>
        <v/>
      </c>
      <c r="N1214" s="65" t="str">
        <f t="shared" ca="1" si="93"/>
        <v/>
      </c>
      <c r="O1214" s="102" t="str">
        <f ca="1">IF(ROW()&lt;$O$3+$N$3+3,"",IF(OFFSET(E1214,1-$N$3,0)="","",INT(AVERAGE(MAX((OFFSET(E1214,1-$O$3,0)):(OFFSET(E1214,2-($N$3+$O$3),0))),MIN((OFFSET(F1214,1-$O$3,0)):(OFFSET(F1214,2-($N$3+$O$3),0)))))))</f>
        <v/>
      </c>
      <c r="P1214" s="65" t="str">
        <f t="shared" ca="1" si="96"/>
        <v/>
      </c>
      <c r="Q1214" s="93" t="str">
        <f t="shared" ca="1" si="94"/>
        <v/>
      </c>
      <c r="R1214" s="90" t="str">
        <f t="shared" ca="1" si="101"/>
        <v/>
      </c>
      <c r="S1214" s="65" t="str">
        <f t="shared" ca="1" si="99"/>
        <v/>
      </c>
      <c r="T1214" s="65" t="str">
        <f t="shared" ca="1" si="100"/>
        <v/>
      </c>
      <c r="U1214" s="145" t="str">
        <f ca="1">IFERROR(AVERAGE(OFFSET(G1214,1-U$3,0):G1214),"")</f>
        <v/>
      </c>
      <c r="V1214" s="145" t="str">
        <f ca="1">IFERROR(_xlfn.STDEV.P(OFFSET(U1214,1-V$3,0):U1214),"")</f>
        <v/>
      </c>
      <c r="W1214" s="146" t="str">
        <f t="shared" ca="1" si="102"/>
        <v/>
      </c>
      <c r="X1214" s="146">
        <f t="shared" ca="1" si="103"/>
        <v>-1</v>
      </c>
      <c r="Y1214" s="92"/>
      <c r="Z1214" s="81"/>
      <c r="AA1214" s="65"/>
      <c r="AB1214" s="103"/>
      <c r="AC1214" s="103"/>
      <c r="AD1214" s="103"/>
      <c r="AE1214" s="65"/>
      <c r="AF1214" s="81"/>
      <c r="AG1214" s="65"/>
      <c r="AH1214" s="65"/>
      <c r="AI1214" s="81"/>
      <c r="AJ1214" s="65"/>
      <c r="AK1214" s="103"/>
      <c r="AL1214" s="103"/>
      <c r="AM1214" s="103"/>
      <c r="AN1214" s="65"/>
      <c r="AO1214" s="81"/>
      <c r="AP1214" s="65"/>
      <c r="AQ1214" s="65"/>
      <c r="AR1214" s="65"/>
      <c r="AS1214" s="65"/>
    </row>
    <row r="1215" spans="1:45" ht="18" customHeight="1">
      <c r="A1215" s="46"/>
      <c r="B1215" s="47"/>
      <c r="C1215" s="48"/>
      <c r="D1215" s="46"/>
      <c r="E1215" s="46"/>
      <c r="F1215" s="46"/>
      <c r="G1215" s="46"/>
      <c r="H1215" s="57" t="str">
        <f ca="1">IF(AND(COUNT(OFFSET(G1215,1-H$3,0):G1215)&lt;&gt;H$3),"",IF(AND(COUNT(OFFSET(G1215,1-H$3,0):G1215)=H$3,H1214=""),AVERAGE(OFFSET(G1215,1-H$3,0):G1215),IF(COUNT(H1214=1),H1214+2/(H$3+1)*(G1215-H1214))))</f>
        <v/>
      </c>
      <c r="I1215" s="57" t="str">
        <f ca="1">IF(AND(COUNT(OFFSET(G1215,1-I$3,0):G1215)&lt;&gt;I$3),"",IF(AND(COUNT(OFFSET(G1215,1-I$3,0):G1215)=I$3,I1214=""),AVERAGE(OFFSET(G1215,1-I$3,0):G1215),IF(COUNT(I1214=1),I1214+2/(I$3+1)*(G1215-I1214))))</f>
        <v/>
      </c>
      <c r="J1215" s="58" t="str">
        <f t="shared" ca="1" si="98"/>
        <v/>
      </c>
      <c r="K1215" s="58" t="str">
        <f ca="1">IF(AND(COUNT(OFFSET(J1215,1-K$3,0):J1215)&lt;&gt;K$3),"",IF(AND(COUNT(OFFSET(J1215,1-K$3,0):J1215)=K$3,K1214=""),AVERAGE(OFFSET(J1215,1-K$3,0):J1215),IF(COUNT(K1214=1),K1214+2/(K$3+1)*(J1215-K1214))))</f>
        <v/>
      </c>
      <c r="L1215" s="82" t="str">
        <f ca="1">IF(OR(ROW()&lt;$L$3+3,E1215=""),"",INT(AVERAGE(MAX(OFFSET(E1215,1-$L$3,0):E1215),MIN(OFFSET(F1215,1-$L$3,0):F1215))))</f>
        <v/>
      </c>
      <c r="M1215" s="82" t="str">
        <f ca="1">IF(OR(ROW()&lt;$M$3+3,E1215=""),"",INT(AVERAGE(MAX(OFFSET(E1215,1-$M$3,0):E1215),MIN(OFFSET(F1215,1-$M$3,0):F1215))))</f>
        <v/>
      </c>
      <c r="N1215" s="65" t="str">
        <f t="shared" ca="1" si="93"/>
        <v/>
      </c>
      <c r="O1215" s="102" t="str">
        <f ca="1">IF(ROW()&lt;$O$3+$N$3+3,"",IF(OFFSET(E1215,1-$N$3,0)="","",INT(AVERAGE(MAX((OFFSET(E1215,1-$O$3,0)):(OFFSET(E1215,2-($N$3+$O$3),0))),MIN((OFFSET(F1215,1-$O$3,0)):(OFFSET(F1215,2-($N$3+$O$3),0)))))))</f>
        <v/>
      </c>
      <c r="P1215" s="65" t="str">
        <f t="shared" ca="1" si="96"/>
        <v/>
      </c>
      <c r="Q1215" s="93" t="str">
        <f t="shared" ca="1" si="94"/>
        <v/>
      </c>
      <c r="R1215" s="90" t="str">
        <f t="shared" ca="1" si="101"/>
        <v/>
      </c>
      <c r="S1215" s="65" t="str">
        <f t="shared" ca="1" si="99"/>
        <v/>
      </c>
      <c r="T1215" s="65" t="str">
        <f t="shared" ca="1" si="100"/>
        <v/>
      </c>
      <c r="U1215" s="145" t="str">
        <f ca="1">IFERROR(AVERAGE(OFFSET(G1215,1-U$3,0):G1215),"")</f>
        <v/>
      </c>
      <c r="V1215" s="145" t="str">
        <f ca="1">IFERROR(_xlfn.STDEV.P(OFFSET(U1215,1-V$3,0):U1215),"")</f>
        <v/>
      </c>
      <c r="W1215" s="146" t="str">
        <f t="shared" ca="1" si="102"/>
        <v/>
      </c>
      <c r="X1215" s="146">
        <f t="shared" ca="1" si="103"/>
        <v>-1</v>
      </c>
      <c r="Y1215" s="92"/>
      <c r="Z1215" s="81"/>
      <c r="AA1215" s="65"/>
      <c r="AB1215" s="103"/>
      <c r="AC1215" s="103"/>
      <c r="AD1215" s="103"/>
      <c r="AE1215" s="65"/>
      <c r="AF1215" s="81"/>
      <c r="AG1215" s="65"/>
      <c r="AH1215" s="65"/>
      <c r="AI1215" s="81"/>
      <c r="AJ1215" s="65"/>
      <c r="AK1215" s="103"/>
      <c r="AL1215" s="103"/>
      <c r="AM1215" s="103"/>
      <c r="AN1215" s="65"/>
      <c r="AO1215" s="81"/>
      <c r="AP1215" s="65"/>
      <c r="AQ1215" s="65"/>
      <c r="AR1215" s="65"/>
      <c r="AS1215" s="65"/>
    </row>
    <row r="1216" spans="1:45" ht="18" customHeight="1">
      <c r="A1216" s="46"/>
      <c r="B1216" s="47"/>
      <c r="C1216" s="48"/>
      <c r="D1216" s="46"/>
      <c r="E1216" s="46"/>
      <c r="F1216" s="46"/>
      <c r="G1216" s="46"/>
      <c r="H1216" s="57" t="str">
        <f ca="1">IF(AND(COUNT(OFFSET(G1216,1-H$3,0):G1216)&lt;&gt;H$3),"",IF(AND(COUNT(OFFSET(G1216,1-H$3,0):G1216)=H$3,H1215=""),AVERAGE(OFFSET(G1216,1-H$3,0):G1216),IF(COUNT(H1215=1),H1215+2/(H$3+1)*(G1216-H1215))))</f>
        <v/>
      </c>
      <c r="I1216" s="57" t="str">
        <f ca="1">IF(AND(COUNT(OFFSET(G1216,1-I$3,0):G1216)&lt;&gt;I$3),"",IF(AND(COUNT(OFFSET(G1216,1-I$3,0):G1216)=I$3,I1215=""),AVERAGE(OFFSET(G1216,1-I$3,0):G1216),IF(COUNT(I1215=1),I1215+2/(I$3+1)*(G1216-I1215))))</f>
        <v/>
      </c>
      <c r="J1216" s="58" t="str">
        <f t="shared" ca="1" si="98"/>
        <v/>
      </c>
      <c r="K1216" s="58" t="str">
        <f ca="1">IF(AND(COUNT(OFFSET(J1216,1-K$3,0):J1216)&lt;&gt;K$3),"",IF(AND(COUNT(OFFSET(J1216,1-K$3,0):J1216)=K$3,K1215=""),AVERAGE(OFFSET(J1216,1-K$3,0):J1216),IF(COUNT(K1215=1),K1215+2/(K$3+1)*(J1216-K1215))))</f>
        <v/>
      </c>
      <c r="L1216" s="82" t="str">
        <f ca="1">IF(OR(ROW()&lt;$L$3+3,E1216=""),"",INT(AVERAGE(MAX(OFFSET(E1216,1-$L$3,0):E1216),MIN(OFFSET(F1216,1-$L$3,0):F1216))))</f>
        <v/>
      </c>
      <c r="M1216" s="82" t="str">
        <f ca="1">IF(OR(ROW()&lt;$M$3+3,E1216=""),"",INT(AVERAGE(MAX(OFFSET(E1216,1-$M$3,0):E1216),MIN(OFFSET(F1216,1-$M$3,0):F1216))))</f>
        <v/>
      </c>
      <c r="N1216" s="65" t="str">
        <f t="shared" ca="1" si="93"/>
        <v/>
      </c>
      <c r="O1216" s="102" t="str">
        <f ca="1">IF(ROW()&lt;$O$3+$N$3+3,"",IF(OFFSET(E1216,1-$N$3,0)="","",INT(AVERAGE(MAX((OFFSET(E1216,1-$O$3,0)):(OFFSET(E1216,2-($N$3+$O$3),0))),MIN((OFFSET(F1216,1-$O$3,0)):(OFFSET(F1216,2-($N$3+$O$3),0)))))))</f>
        <v/>
      </c>
      <c r="P1216" s="65" t="str">
        <f t="shared" ca="1" si="96"/>
        <v/>
      </c>
      <c r="Q1216" s="93" t="str">
        <f t="shared" ca="1" si="94"/>
        <v/>
      </c>
      <c r="R1216" s="90" t="str">
        <f t="shared" ca="1" si="101"/>
        <v/>
      </c>
      <c r="S1216" s="65" t="str">
        <f t="shared" ca="1" si="99"/>
        <v/>
      </c>
      <c r="T1216" s="65" t="str">
        <f t="shared" ca="1" si="100"/>
        <v/>
      </c>
      <c r="U1216" s="145" t="str">
        <f ca="1">IFERROR(AVERAGE(OFFSET(G1216,1-U$3,0):G1216),"")</f>
        <v/>
      </c>
      <c r="V1216" s="145" t="str">
        <f ca="1">IFERROR(_xlfn.STDEV.P(OFFSET(U1216,1-V$3,0):U1216),"")</f>
        <v/>
      </c>
      <c r="W1216" s="146" t="str">
        <f t="shared" ca="1" si="102"/>
        <v/>
      </c>
      <c r="X1216" s="146">
        <f t="shared" ca="1" si="103"/>
        <v>-1</v>
      </c>
      <c r="Y1216" s="92"/>
      <c r="Z1216" s="81"/>
      <c r="AA1216" s="65"/>
      <c r="AB1216" s="103"/>
      <c r="AC1216" s="103"/>
      <c r="AD1216" s="103"/>
      <c r="AE1216" s="65"/>
      <c r="AF1216" s="81"/>
      <c r="AG1216" s="65"/>
      <c r="AH1216" s="65"/>
      <c r="AI1216" s="81"/>
      <c r="AJ1216" s="65"/>
      <c r="AK1216" s="103"/>
      <c r="AL1216" s="103"/>
      <c r="AM1216" s="103"/>
      <c r="AN1216" s="65"/>
      <c r="AO1216" s="81"/>
      <c r="AP1216" s="65"/>
      <c r="AQ1216" s="65"/>
      <c r="AR1216" s="65"/>
      <c r="AS1216" s="65"/>
    </row>
    <row r="1217" spans="1:45" ht="18" customHeight="1">
      <c r="A1217" s="46"/>
      <c r="B1217" s="47"/>
      <c r="C1217" s="48"/>
      <c r="D1217" s="46"/>
      <c r="E1217" s="46"/>
      <c r="F1217" s="46"/>
      <c r="G1217" s="46"/>
      <c r="H1217" s="57" t="str">
        <f ca="1">IF(AND(COUNT(OFFSET(G1217,1-H$3,0):G1217)&lt;&gt;H$3),"",IF(AND(COUNT(OFFSET(G1217,1-H$3,0):G1217)=H$3,H1216=""),AVERAGE(OFFSET(G1217,1-H$3,0):G1217),IF(COUNT(H1216=1),H1216+2/(H$3+1)*(G1217-H1216))))</f>
        <v/>
      </c>
      <c r="I1217" s="57" t="str">
        <f ca="1">IF(AND(COUNT(OFFSET(G1217,1-I$3,0):G1217)&lt;&gt;I$3),"",IF(AND(COUNT(OFFSET(G1217,1-I$3,0):G1217)=I$3,I1216=""),AVERAGE(OFFSET(G1217,1-I$3,0):G1217),IF(COUNT(I1216=1),I1216+2/(I$3+1)*(G1217-I1216))))</f>
        <v/>
      </c>
      <c r="J1217" s="58" t="str">
        <f t="shared" ca="1" si="98"/>
        <v/>
      </c>
      <c r="K1217" s="58" t="str">
        <f ca="1">IF(AND(COUNT(OFFSET(J1217,1-K$3,0):J1217)&lt;&gt;K$3),"",IF(AND(COUNT(OFFSET(J1217,1-K$3,0):J1217)=K$3,K1216=""),AVERAGE(OFFSET(J1217,1-K$3,0):J1217),IF(COUNT(K1216=1),K1216+2/(K$3+1)*(J1217-K1216))))</f>
        <v/>
      </c>
      <c r="L1217" s="82" t="str">
        <f ca="1">IF(OR(ROW()&lt;$L$3+3,E1217=""),"",INT(AVERAGE(MAX(OFFSET(E1217,1-$L$3,0):E1217),MIN(OFFSET(F1217,1-$L$3,0):F1217))))</f>
        <v/>
      </c>
      <c r="M1217" s="82" t="str">
        <f ca="1">IF(OR(ROW()&lt;$M$3+3,E1217=""),"",INT(AVERAGE(MAX(OFFSET(E1217,1-$M$3,0):E1217),MIN(OFFSET(F1217,1-$M$3,0):F1217))))</f>
        <v/>
      </c>
      <c r="N1217" s="65" t="str">
        <f t="shared" ca="1" si="93"/>
        <v/>
      </c>
      <c r="O1217" s="102" t="str">
        <f ca="1">IF(ROW()&lt;$O$3+$N$3+3,"",IF(OFFSET(E1217,1-$N$3,0)="","",INT(AVERAGE(MAX((OFFSET(E1217,1-$O$3,0)):(OFFSET(E1217,2-($N$3+$O$3),0))),MIN((OFFSET(F1217,1-$O$3,0)):(OFFSET(F1217,2-($N$3+$O$3),0)))))))</f>
        <v/>
      </c>
      <c r="P1217" s="65" t="str">
        <f t="shared" ca="1" si="96"/>
        <v/>
      </c>
      <c r="Q1217" s="93" t="str">
        <f t="shared" ca="1" si="94"/>
        <v/>
      </c>
      <c r="R1217" s="90" t="str">
        <f t="shared" ca="1" si="101"/>
        <v/>
      </c>
      <c r="S1217" s="65" t="str">
        <f t="shared" ca="1" si="99"/>
        <v/>
      </c>
      <c r="T1217" s="65" t="str">
        <f t="shared" ca="1" si="100"/>
        <v/>
      </c>
      <c r="U1217" s="145" t="str">
        <f ca="1">IFERROR(AVERAGE(OFFSET(G1217,1-U$3,0):G1217),"")</f>
        <v/>
      </c>
      <c r="V1217" s="145" t="str">
        <f ca="1">IFERROR(_xlfn.STDEV.P(OFFSET(U1217,1-V$3,0):U1217),"")</f>
        <v/>
      </c>
      <c r="W1217" s="146" t="str">
        <f t="shared" ca="1" si="102"/>
        <v/>
      </c>
      <c r="X1217" s="146">
        <f t="shared" ca="1" si="103"/>
        <v>-1</v>
      </c>
      <c r="Y1217" s="92"/>
      <c r="Z1217" s="81"/>
      <c r="AA1217" s="65"/>
      <c r="AB1217" s="103"/>
      <c r="AC1217" s="103"/>
      <c r="AD1217" s="103"/>
      <c r="AE1217" s="65"/>
      <c r="AF1217" s="81"/>
      <c r="AG1217" s="65"/>
      <c r="AH1217" s="65"/>
      <c r="AI1217" s="81"/>
      <c r="AJ1217" s="65"/>
      <c r="AK1217" s="103"/>
      <c r="AL1217" s="103"/>
      <c r="AM1217" s="103"/>
      <c r="AN1217" s="65"/>
      <c r="AO1217" s="81"/>
      <c r="AP1217" s="65"/>
      <c r="AQ1217" s="65"/>
      <c r="AR1217" s="65"/>
      <c r="AS1217" s="65"/>
    </row>
    <row r="1218" spans="1:45" ht="18" customHeight="1">
      <c r="A1218" s="46"/>
      <c r="B1218" s="47"/>
      <c r="C1218" s="48"/>
      <c r="D1218" s="46"/>
      <c r="E1218" s="46"/>
      <c r="F1218" s="46"/>
      <c r="G1218" s="46"/>
      <c r="H1218" s="57" t="str">
        <f ca="1">IF(AND(COUNT(OFFSET(G1218,1-H$3,0):G1218)&lt;&gt;H$3),"",IF(AND(COUNT(OFFSET(G1218,1-H$3,0):G1218)=H$3,H1217=""),AVERAGE(OFFSET(G1218,1-H$3,0):G1218),IF(COUNT(H1217=1),H1217+2/(H$3+1)*(G1218-H1217))))</f>
        <v/>
      </c>
      <c r="I1218" s="57" t="str">
        <f ca="1">IF(AND(COUNT(OFFSET(G1218,1-I$3,0):G1218)&lt;&gt;I$3),"",IF(AND(COUNT(OFFSET(G1218,1-I$3,0):G1218)=I$3,I1217=""),AVERAGE(OFFSET(G1218,1-I$3,0):G1218),IF(COUNT(I1217=1),I1217+2/(I$3+1)*(G1218-I1217))))</f>
        <v/>
      </c>
      <c r="J1218" s="58" t="str">
        <f t="shared" ca="1" si="98"/>
        <v/>
      </c>
      <c r="K1218" s="58" t="str">
        <f ca="1">IF(AND(COUNT(OFFSET(J1218,1-K$3,0):J1218)&lt;&gt;K$3),"",IF(AND(COUNT(OFFSET(J1218,1-K$3,0):J1218)=K$3,K1217=""),AVERAGE(OFFSET(J1218,1-K$3,0):J1218),IF(COUNT(K1217=1),K1217+2/(K$3+1)*(J1218-K1217))))</f>
        <v/>
      </c>
      <c r="L1218" s="82" t="str">
        <f ca="1">IF(OR(ROW()&lt;$L$3+3,E1218=""),"",INT(AVERAGE(MAX(OFFSET(E1218,1-$L$3,0):E1218),MIN(OFFSET(F1218,1-$L$3,0):F1218))))</f>
        <v/>
      </c>
      <c r="M1218" s="82" t="str">
        <f ca="1">IF(OR(ROW()&lt;$M$3+3,E1218=""),"",INT(AVERAGE(MAX(OFFSET(E1218,1-$M$3,0):E1218),MIN(OFFSET(F1218,1-$M$3,0):F1218))))</f>
        <v/>
      </c>
      <c r="N1218" s="65" t="str">
        <f t="shared" ca="1" si="93"/>
        <v/>
      </c>
      <c r="O1218" s="102" t="str">
        <f ca="1">IF(ROW()&lt;$O$3+$N$3+3,"",IF(OFFSET(E1218,1-$N$3,0)="","",INT(AVERAGE(MAX((OFFSET(E1218,1-$O$3,0)):(OFFSET(E1218,2-($N$3+$O$3),0))),MIN((OFFSET(F1218,1-$O$3,0)):(OFFSET(F1218,2-($N$3+$O$3),0)))))))</f>
        <v/>
      </c>
      <c r="P1218" s="65" t="str">
        <f t="shared" ca="1" si="96"/>
        <v/>
      </c>
      <c r="Q1218" s="93" t="str">
        <f t="shared" ca="1" si="94"/>
        <v/>
      </c>
      <c r="R1218" s="90" t="str">
        <f t="shared" ca="1" si="101"/>
        <v/>
      </c>
      <c r="S1218" s="65" t="str">
        <f t="shared" ca="1" si="99"/>
        <v/>
      </c>
      <c r="T1218" s="65" t="str">
        <f t="shared" ca="1" si="100"/>
        <v/>
      </c>
      <c r="U1218" s="145" t="str">
        <f ca="1">IFERROR(AVERAGE(OFFSET(G1218,1-U$3,0):G1218),"")</f>
        <v/>
      </c>
      <c r="V1218" s="145" t="str">
        <f ca="1">IFERROR(_xlfn.STDEV.P(OFFSET(U1218,1-V$3,0):U1218),"")</f>
        <v/>
      </c>
      <c r="W1218" s="146" t="str">
        <f t="shared" ca="1" si="102"/>
        <v/>
      </c>
      <c r="X1218" s="146">
        <f t="shared" ca="1" si="103"/>
        <v>-1</v>
      </c>
      <c r="Y1218" s="92"/>
      <c r="Z1218" s="81"/>
      <c r="AA1218" s="65"/>
      <c r="AB1218" s="103"/>
      <c r="AC1218" s="103"/>
      <c r="AD1218" s="103"/>
      <c r="AE1218" s="65"/>
      <c r="AF1218" s="81"/>
      <c r="AG1218" s="65"/>
      <c r="AH1218" s="65"/>
      <c r="AI1218" s="81"/>
      <c r="AJ1218" s="65"/>
      <c r="AK1218" s="103"/>
      <c r="AL1218" s="103"/>
      <c r="AM1218" s="103"/>
      <c r="AN1218" s="65"/>
      <c r="AO1218" s="81"/>
      <c r="AP1218" s="65"/>
      <c r="AQ1218" s="65"/>
      <c r="AR1218" s="65"/>
      <c r="AS1218" s="65"/>
    </row>
    <row r="1219" spans="1:45" ht="18" customHeight="1">
      <c r="A1219" s="46"/>
      <c r="B1219" s="47"/>
      <c r="C1219" s="48"/>
      <c r="D1219" s="46"/>
      <c r="E1219" s="46"/>
      <c r="F1219" s="46"/>
      <c r="G1219" s="46"/>
      <c r="H1219" s="57" t="str">
        <f ca="1">IF(AND(COUNT(OFFSET(G1219,1-H$3,0):G1219)&lt;&gt;H$3),"",IF(AND(COUNT(OFFSET(G1219,1-H$3,0):G1219)=H$3,H1218=""),AVERAGE(OFFSET(G1219,1-H$3,0):G1219),IF(COUNT(H1218=1),H1218+2/(H$3+1)*(G1219-H1218))))</f>
        <v/>
      </c>
      <c r="I1219" s="57" t="str">
        <f ca="1">IF(AND(COUNT(OFFSET(G1219,1-I$3,0):G1219)&lt;&gt;I$3),"",IF(AND(COUNT(OFFSET(G1219,1-I$3,0):G1219)=I$3,I1218=""),AVERAGE(OFFSET(G1219,1-I$3,0):G1219),IF(COUNT(I1218=1),I1218+2/(I$3+1)*(G1219-I1218))))</f>
        <v/>
      </c>
      <c r="J1219" s="58" t="str">
        <f t="shared" ca="1" si="98"/>
        <v/>
      </c>
      <c r="K1219" s="58" t="str">
        <f ca="1">IF(AND(COUNT(OFFSET(J1219,1-K$3,0):J1219)&lt;&gt;K$3),"",IF(AND(COUNT(OFFSET(J1219,1-K$3,0):J1219)=K$3,K1218=""),AVERAGE(OFFSET(J1219,1-K$3,0):J1219),IF(COUNT(K1218=1),K1218+2/(K$3+1)*(J1219-K1218))))</f>
        <v/>
      </c>
      <c r="L1219" s="82" t="str">
        <f ca="1">IF(OR(ROW()&lt;$L$3+3,E1219=""),"",INT(AVERAGE(MAX(OFFSET(E1219,1-$L$3,0):E1219),MIN(OFFSET(F1219,1-$L$3,0):F1219))))</f>
        <v/>
      </c>
      <c r="M1219" s="82" t="str">
        <f ca="1">IF(OR(ROW()&lt;$M$3+3,E1219=""),"",INT(AVERAGE(MAX(OFFSET(E1219,1-$M$3,0):E1219),MIN(OFFSET(F1219,1-$M$3,0):F1219))))</f>
        <v/>
      </c>
      <c r="N1219" s="65" t="str">
        <f t="shared" ca="1" si="93"/>
        <v/>
      </c>
      <c r="O1219" s="102" t="str">
        <f ca="1">IF(ROW()&lt;$O$3+$N$3+3,"",IF(OFFSET(E1219,1-$N$3,0)="","",INT(AVERAGE(MAX((OFFSET(E1219,1-$O$3,0)):(OFFSET(E1219,2-($N$3+$O$3),0))),MIN((OFFSET(F1219,1-$O$3,0)):(OFFSET(F1219,2-($N$3+$O$3),0)))))))</f>
        <v/>
      </c>
      <c r="P1219" s="65" t="str">
        <f t="shared" ca="1" si="96"/>
        <v/>
      </c>
      <c r="Q1219" s="93" t="str">
        <f t="shared" ca="1" si="94"/>
        <v/>
      </c>
      <c r="R1219" s="90" t="str">
        <f t="shared" ca="1" si="101"/>
        <v/>
      </c>
      <c r="S1219" s="65" t="str">
        <f t="shared" ca="1" si="99"/>
        <v/>
      </c>
      <c r="T1219" s="65" t="str">
        <f t="shared" ca="1" si="100"/>
        <v/>
      </c>
      <c r="U1219" s="145" t="str">
        <f ca="1">IFERROR(AVERAGE(OFFSET(G1219,1-U$3,0):G1219),"")</f>
        <v/>
      </c>
      <c r="V1219" s="145" t="str">
        <f ca="1">IFERROR(_xlfn.STDEV.P(OFFSET(U1219,1-V$3,0):U1219),"")</f>
        <v/>
      </c>
      <c r="W1219" s="146" t="str">
        <f t="shared" ca="1" si="102"/>
        <v/>
      </c>
      <c r="X1219" s="146">
        <f t="shared" ca="1" si="103"/>
        <v>-1</v>
      </c>
      <c r="Y1219" s="92"/>
      <c r="Z1219" s="81"/>
      <c r="AA1219" s="65"/>
      <c r="AB1219" s="103"/>
      <c r="AC1219" s="103"/>
      <c r="AD1219" s="103"/>
      <c r="AE1219" s="65"/>
      <c r="AF1219" s="81"/>
      <c r="AG1219" s="65"/>
      <c r="AH1219" s="65"/>
      <c r="AI1219" s="81"/>
      <c r="AJ1219" s="65"/>
      <c r="AK1219" s="103"/>
      <c r="AL1219" s="103"/>
      <c r="AM1219" s="103"/>
      <c r="AN1219" s="65"/>
      <c r="AO1219" s="81"/>
      <c r="AP1219" s="65"/>
      <c r="AQ1219" s="65"/>
      <c r="AR1219" s="65"/>
      <c r="AS1219" s="65"/>
    </row>
    <row r="1220" spans="1:45" ht="18" customHeight="1">
      <c r="A1220" s="46"/>
      <c r="B1220" s="47"/>
      <c r="C1220" s="48"/>
      <c r="D1220" s="46"/>
      <c r="E1220" s="46"/>
      <c r="F1220" s="46"/>
      <c r="G1220" s="46"/>
      <c r="H1220" s="57" t="str">
        <f ca="1">IF(AND(COUNT(OFFSET(G1220,1-H$3,0):G1220)&lt;&gt;H$3),"",IF(AND(COUNT(OFFSET(G1220,1-H$3,0):G1220)=H$3,H1219=""),AVERAGE(OFFSET(G1220,1-H$3,0):G1220),IF(COUNT(H1219=1),H1219+2/(H$3+1)*(G1220-H1219))))</f>
        <v/>
      </c>
      <c r="I1220" s="57" t="str">
        <f ca="1">IF(AND(COUNT(OFFSET(G1220,1-I$3,0):G1220)&lt;&gt;I$3),"",IF(AND(COUNT(OFFSET(G1220,1-I$3,0):G1220)=I$3,I1219=""),AVERAGE(OFFSET(G1220,1-I$3,0):G1220),IF(COUNT(I1219=1),I1219+2/(I$3+1)*(G1220-I1219))))</f>
        <v/>
      </c>
      <c r="J1220" s="58" t="str">
        <f t="shared" ca="1" si="98"/>
        <v/>
      </c>
      <c r="K1220" s="58" t="str">
        <f ca="1">IF(AND(COUNT(OFFSET(J1220,1-K$3,0):J1220)&lt;&gt;K$3),"",IF(AND(COUNT(OFFSET(J1220,1-K$3,0):J1220)=K$3,K1219=""),AVERAGE(OFFSET(J1220,1-K$3,0):J1220),IF(COUNT(K1219=1),K1219+2/(K$3+1)*(J1220-K1219))))</f>
        <v/>
      </c>
      <c r="L1220" s="82" t="str">
        <f ca="1">IF(OR(ROW()&lt;$L$3+3,E1220=""),"",INT(AVERAGE(MAX(OFFSET(E1220,1-$L$3,0):E1220),MIN(OFFSET(F1220,1-$L$3,0):F1220))))</f>
        <v/>
      </c>
      <c r="M1220" s="82" t="str">
        <f ca="1">IF(OR(ROW()&lt;$M$3+3,E1220=""),"",INT(AVERAGE(MAX(OFFSET(E1220,1-$M$3,0):E1220),MIN(OFFSET(F1220,1-$M$3,0):F1220))))</f>
        <v/>
      </c>
      <c r="N1220" s="65" t="str">
        <f t="shared" ca="1" si="93"/>
        <v/>
      </c>
      <c r="O1220" s="102" t="str">
        <f ca="1">IF(ROW()&lt;$O$3+$N$3+3,"",IF(OFFSET(E1220,1-$N$3,0)="","",INT(AVERAGE(MAX((OFFSET(E1220,1-$O$3,0)):(OFFSET(E1220,2-($N$3+$O$3),0))),MIN((OFFSET(F1220,1-$O$3,0)):(OFFSET(F1220,2-($N$3+$O$3),0)))))))</f>
        <v/>
      </c>
      <c r="P1220" s="65" t="str">
        <f t="shared" ca="1" si="96"/>
        <v/>
      </c>
      <c r="Q1220" s="93" t="str">
        <f t="shared" ca="1" si="94"/>
        <v/>
      </c>
      <c r="R1220" s="90" t="str">
        <f t="shared" ca="1" si="101"/>
        <v/>
      </c>
      <c r="S1220" s="65" t="str">
        <f t="shared" ca="1" si="99"/>
        <v/>
      </c>
      <c r="T1220" s="65" t="str">
        <f t="shared" ca="1" si="100"/>
        <v/>
      </c>
      <c r="U1220" s="145" t="str">
        <f ca="1">IFERROR(AVERAGE(OFFSET(G1220,1-U$3,0):G1220),"")</f>
        <v/>
      </c>
      <c r="V1220" s="145" t="str">
        <f ca="1">IFERROR(_xlfn.STDEV.P(OFFSET(U1220,1-V$3,0):U1220),"")</f>
        <v/>
      </c>
      <c r="W1220" s="146" t="str">
        <f t="shared" ca="1" si="102"/>
        <v/>
      </c>
      <c r="X1220" s="146">
        <f t="shared" ca="1" si="103"/>
        <v>-1</v>
      </c>
      <c r="Y1220" s="92"/>
      <c r="Z1220" s="81"/>
      <c r="AA1220" s="65"/>
      <c r="AB1220" s="103"/>
      <c r="AC1220" s="103"/>
      <c r="AD1220" s="103"/>
      <c r="AE1220" s="65"/>
      <c r="AF1220" s="81"/>
      <c r="AG1220" s="65"/>
      <c r="AH1220" s="65"/>
      <c r="AI1220" s="81"/>
      <c r="AJ1220" s="65"/>
      <c r="AK1220" s="103"/>
      <c r="AL1220" s="103"/>
      <c r="AM1220" s="103"/>
      <c r="AN1220" s="65"/>
      <c r="AO1220" s="81"/>
      <c r="AP1220" s="65"/>
      <c r="AQ1220" s="65"/>
      <c r="AR1220" s="65"/>
      <c r="AS1220" s="65"/>
    </row>
    <row r="1221" spans="1:45" ht="18" customHeight="1">
      <c r="A1221" s="46"/>
      <c r="B1221" s="47"/>
      <c r="C1221" s="48"/>
      <c r="D1221" s="46"/>
      <c r="E1221" s="46"/>
      <c r="F1221" s="46"/>
      <c r="G1221" s="46"/>
      <c r="H1221" s="57" t="str">
        <f ca="1">IF(AND(COUNT(OFFSET(G1221,1-H$3,0):G1221)&lt;&gt;H$3),"",IF(AND(COUNT(OFFSET(G1221,1-H$3,0):G1221)=H$3,H1220=""),AVERAGE(OFFSET(G1221,1-H$3,0):G1221),IF(COUNT(H1220=1),H1220+2/(H$3+1)*(G1221-H1220))))</f>
        <v/>
      </c>
      <c r="I1221" s="57" t="str">
        <f ca="1">IF(AND(COUNT(OFFSET(G1221,1-I$3,0):G1221)&lt;&gt;I$3),"",IF(AND(COUNT(OFFSET(G1221,1-I$3,0):G1221)=I$3,I1220=""),AVERAGE(OFFSET(G1221,1-I$3,0):G1221),IF(COUNT(I1220=1),I1220+2/(I$3+1)*(G1221-I1220))))</f>
        <v/>
      </c>
      <c r="J1221" s="58" t="str">
        <f t="shared" ca="1" si="98"/>
        <v/>
      </c>
      <c r="K1221" s="58" t="str">
        <f ca="1">IF(AND(COUNT(OFFSET(J1221,1-K$3,0):J1221)&lt;&gt;K$3),"",IF(AND(COUNT(OFFSET(J1221,1-K$3,0):J1221)=K$3,K1220=""),AVERAGE(OFFSET(J1221,1-K$3,0):J1221),IF(COUNT(K1220=1),K1220+2/(K$3+1)*(J1221-K1220))))</f>
        <v/>
      </c>
      <c r="L1221" s="82" t="str">
        <f ca="1">IF(OR(ROW()&lt;$L$3+3,E1221=""),"",INT(AVERAGE(MAX(OFFSET(E1221,1-$L$3,0):E1221),MIN(OFFSET(F1221,1-$L$3,0):F1221))))</f>
        <v/>
      </c>
      <c r="M1221" s="82" t="str">
        <f ca="1">IF(OR(ROW()&lt;$M$3+3,E1221=""),"",INT(AVERAGE(MAX(OFFSET(E1221,1-$M$3,0):E1221),MIN(OFFSET(F1221,1-$M$3,0):F1221))))</f>
        <v/>
      </c>
      <c r="N1221" s="65" t="str">
        <f t="shared" ref="N1221:N1284" ca="1" si="104">IF(OR(ROW()&lt;$N$3+3),"",IF(OFFSET(L1221,1-$N$3,0)="","",INT(AVERAGE(OFFSET(M1221,1-$N$3,0),OFFSET(L1221,1-$N$3,0)))))</f>
        <v/>
      </c>
      <c r="O1221" s="102" t="str">
        <f ca="1">IF(ROW()&lt;$O$3+$N$3+3,"",IF(OFFSET(E1221,1-$N$3,0)="","",INT(AVERAGE(MAX((OFFSET(E1221,1-$O$3,0)):(OFFSET(E1221,2-($N$3+$O$3),0))),MIN((OFFSET(F1221,1-$O$3,0)):(OFFSET(F1221,2-($N$3+$O$3),0)))))))</f>
        <v/>
      </c>
      <c r="P1221" s="65" t="str">
        <f t="shared" ca="1" si="96"/>
        <v/>
      </c>
      <c r="Q1221" s="93" t="str">
        <f t="shared" ca="1" si="94"/>
        <v/>
      </c>
      <c r="R1221" s="90" t="str">
        <f t="shared" ca="1" si="101"/>
        <v/>
      </c>
      <c r="S1221" s="65" t="str">
        <f t="shared" ca="1" si="99"/>
        <v/>
      </c>
      <c r="T1221" s="65" t="str">
        <f t="shared" ca="1" si="100"/>
        <v/>
      </c>
      <c r="U1221" s="145" t="str">
        <f ca="1">IFERROR(AVERAGE(OFFSET(G1221,1-U$3,0):G1221),"")</f>
        <v/>
      </c>
      <c r="V1221" s="145" t="str">
        <f ca="1">IFERROR(_xlfn.STDEV.P(OFFSET(U1221,1-V$3,0):U1221),"")</f>
        <v/>
      </c>
      <c r="W1221" s="146" t="str">
        <f t="shared" ca="1" si="102"/>
        <v/>
      </c>
      <c r="X1221" s="146">
        <f t="shared" ca="1" si="103"/>
        <v>-1</v>
      </c>
      <c r="Y1221" s="92"/>
      <c r="Z1221" s="81"/>
      <c r="AA1221" s="65"/>
      <c r="AB1221" s="103"/>
      <c r="AC1221" s="103"/>
      <c r="AD1221" s="103"/>
      <c r="AE1221" s="65"/>
      <c r="AF1221" s="81"/>
      <c r="AG1221" s="65"/>
      <c r="AH1221" s="65"/>
      <c r="AI1221" s="81"/>
      <c r="AJ1221" s="65"/>
      <c r="AK1221" s="103"/>
      <c r="AL1221" s="103"/>
      <c r="AM1221" s="103"/>
      <c r="AN1221" s="65"/>
      <c r="AO1221" s="81"/>
      <c r="AP1221" s="65"/>
      <c r="AQ1221" s="65"/>
      <c r="AR1221" s="65"/>
      <c r="AS1221" s="65"/>
    </row>
    <row r="1222" spans="1:45" ht="18" customHeight="1">
      <c r="A1222" s="46"/>
      <c r="B1222" s="47"/>
      <c r="C1222" s="48"/>
      <c r="D1222" s="46"/>
      <c r="E1222" s="46"/>
      <c r="F1222" s="46"/>
      <c r="G1222" s="46"/>
      <c r="H1222" s="57" t="str">
        <f ca="1">IF(AND(COUNT(OFFSET(G1222,1-H$3,0):G1222)&lt;&gt;H$3),"",IF(AND(COUNT(OFFSET(G1222,1-H$3,0):G1222)=H$3,H1221=""),AVERAGE(OFFSET(G1222,1-H$3,0):G1222),IF(COUNT(H1221=1),H1221+2/(H$3+1)*(G1222-H1221))))</f>
        <v/>
      </c>
      <c r="I1222" s="57" t="str">
        <f ca="1">IF(AND(COUNT(OFFSET(G1222,1-I$3,0):G1222)&lt;&gt;I$3),"",IF(AND(COUNT(OFFSET(G1222,1-I$3,0):G1222)=I$3,I1221=""),AVERAGE(OFFSET(G1222,1-I$3,0):G1222),IF(COUNT(I1221=1),I1221+2/(I$3+1)*(G1222-I1221))))</f>
        <v/>
      </c>
      <c r="J1222" s="58" t="str">
        <f t="shared" ca="1" si="98"/>
        <v/>
      </c>
      <c r="K1222" s="58" t="str">
        <f ca="1">IF(AND(COUNT(OFFSET(J1222,1-K$3,0):J1222)&lt;&gt;K$3),"",IF(AND(COUNT(OFFSET(J1222,1-K$3,0):J1222)=K$3,K1221=""),AVERAGE(OFFSET(J1222,1-K$3,0):J1222),IF(COUNT(K1221=1),K1221+2/(K$3+1)*(J1222-K1221))))</f>
        <v/>
      </c>
      <c r="L1222" s="82" t="str">
        <f ca="1">IF(OR(ROW()&lt;$L$3+3,E1222=""),"",INT(AVERAGE(MAX(OFFSET(E1222,1-$L$3,0):E1222),MIN(OFFSET(F1222,1-$L$3,0):F1222))))</f>
        <v/>
      </c>
      <c r="M1222" s="82" t="str">
        <f ca="1">IF(OR(ROW()&lt;$M$3+3,E1222=""),"",INT(AVERAGE(MAX(OFFSET(E1222,1-$M$3,0):E1222),MIN(OFFSET(F1222,1-$M$3,0):F1222))))</f>
        <v/>
      </c>
      <c r="N1222" s="65" t="str">
        <f t="shared" ca="1" si="104"/>
        <v/>
      </c>
      <c r="O1222" s="102" t="str">
        <f ca="1">IF(ROW()&lt;$O$3+$N$3+3,"",IF(OFFSET(E1222,1-$N$3,0)="","",INT(AVERAGE(MAX((OFFSET(E1222,1-$O$3,0)):(OFFSET(E1222,2-($N$3+$O$3),0))),MIN((OFFSET(F1222,1-$O$3,0)):(OFFSET(F1222,2-($N$3+$O$3),0)))))))</f>
        <v/>
      </c>
      <c r="P1222" s="65" t="str">
        <f t="shared" ca="1" si="96"/>
        <v/>
      </c>
      <c r="Q1222" s="93" t="str">
        <f t="shared" ca="1" si="94"/>
        <v/>
      </c>
      <c r="R1222" s="90" t="str">
        <f t="shared" ca="1" si="101"/>
        <v/>
      </c>
      <c r="S1222" s="65" t="str">
        <f t="shared" ca="1" si="99"/>
        <v/>
      </c>
      <c r="T1222" s="65" t="str">
        <f t="shared" ca="1" si="100"/>
        <v/>
      </c>
      <c r="U1222" s="145" t="str">
        <f ca="1">IFERROR(AVERAGE(OFFSET(G1222,1-U$3,0):G1222),"")</f>
        <v/>
      </c>
      <c r="V1222" s="145" t="str">
        <f ca="1">IFERROR(_xlfn.STDEV.P(OFFSET(U1222,1-V$3,0):U1222),"")</f>
        <v/>
      </c>
      <c r="W1222" s="146" t="str">
        <f t="shared" ca="1" si="102"/>
        <v/>
      </c>
      <c r="X1222" s="146">
        <f t="shared" ca="1" si="103"/>
        <v>-1</v>
      </c>
      <c r="Y1222" s="92"/>
      <c r="Z1222" s="81"/>
      <c r="AA1222" s="65"/>
      <c r="AB1222" s="103"/>
      <c r="AC1222" s="103"/>
      <c r="AD1222" s="103"/>
      <c r="AE1222" s="65"/>
      <c r="AF1222" s="81"/>
      <c r="AG1222" s="65"/>
      <c r="AH1222" s="65"/>
      <c r="AI1222" s="81"/>
      <c r="AJ1222" s="65"/>
      <c r="AK1222" s="103"/>
      <c r="AL1222" s="103"/>
      <c r="AM1222" s="103"/>
      <c r="AN1222" s="65"/>
      <c r="AO1222" s="81"/>
      <c r="AP1222" s="65"/>
      <c r="AQ1222" s="65"/>
      <c r="AR1222" s="65"/>
      <c r="AS1222" s="65"/>
    </row>
    <row r="1223" spans="1:45" ht="18" customHeight="1">
      <c r="A1223" s="46"/>
      <c r="B1223" s="47"/>
      <c r="C1223" s="48"/>
      <c r="D1223" s="46"/>
      <c r="E1223" s="46"/>
      <c r="F1223" s="46"/>
      <c r="G1223" s="46"/>
      <c r="H1223" s="57" t="str">
        <f ca="1">IF(AND(COUNT(OFFSET(G1223,1-H$3,0):G1223)&lt;&gt;H$3),"",IF(AND(COUNT(OFFSET(G1223,1-H$3,0):G1223)=H$3,H1222=""),AVERAGE(OFFSET(G1223,1-H$3,0):G1223),IF(COUNT(H1222=1),H1222+2/(H$3+1)*(G1223-H1222))))</f>
        <v/>
      </c>
      <c r="I1223" s="57" t="str">
        <f ca="1">IF(AND(COUNT(OFFSET(G1223,1-I$3,0):G1223)&lt;&gt;I$3),"",IF(AND(COUNT(OFFSET(G1223,1-I$3,0):G1223)=I$3,I1222=""),AVERAGE(OFFSET(G1223,1-I$3,0):G1223),IF(COUNT(I1222=1),I1222+2/(I$3+1)*(G1223-I1222))))</f>
        <v/>
      </c>
      <c r="J1223" s="58" t="str">
        <f t="shared" ca="1" si="98"/>
        <v/>
      </c>
      <c r="K1223" s="58" t="str">
        <f ca="1">IF(AND(COUNT(OFFSET(J1223,1-K$3,0):J1223)&lt;&gt;K$3),"",IF(AND(COUNT(OFFSET(J1223,1-K$3,0):J1223)=K$3,K1222=""),AVERAGE(OFFSET(J1223,1-K$3,0):J1223),IF(COUNT(K1222=1),K1222+2/(K$3+1)*(J1223-K1222))))</f>
        <v/>
      </c>
      <c r="L1223" s="82" t="str">
        <f ca="1">IF(OR(ROW()&lt;$L$3+3,E1223=""),"",INT(AVERAGE(MAX(OFFSET(E1223,1-$L$3,0):E1223),MIN(OFFSET(F1223,1-$L$3,0):F1223))))</f>
        <v/>
      </c>
      <c r="M1223" s="82" t="str">
        <f ca="1">IF(OR(ROW()&lt;$M$3+3,E1223=""),"",INT(AVERAGE(MAX(OFFSET(E1223,1-$M$3,0):E1223),MIN(OFFSET(F1223,1-$M$3,0):F1223))))</f>
        <v/>
      </c>
      <c r="N1223" s="65" t="str">
        <f t="shared" ca="1" si="104"/>
        <v/>
      </c>
      <c r="O1223" s="102" t="str">
        <f ca="1">IF(ROW()&lt;$O$3+$N$3+3,"",IF(OFFSET(E1223,1-$N$3,0)="","",INT(AVERAGE(MAX((OFFSET(E1223,1-$O$3,0)):(OFFSET(E1223,2-($N$3+$O$3),0))),MIN((OFFSET(F1223,1-$O$3,0)):(OFFSET(F1223,2-($N$3+$O$3),0)))))))</f>
        <v/>
      </c>
      <c r="P1223" s="65" t="str">
        <f t="shared" ca="1" si="96"/>
        <v/>
      </c>
      <c r="Q1223" s="93" t="str">
        <f t="shared" ca="1" si="94"/>
        <v/>
      </c>
      <c r="R1223" s="90" t="str">
        <f t="shared" ca="1" si="101"/>
        <v/>
      </c>
      <c r="S1223" s="65" t="str">
        <f t="shared" ca="1" si="99"/>
        <v/>
      </c>
      <c r="T1223" s="65" t="str">
        <f t="shared" ca="1" si="100"/>
        <v/>
      </c>
      <c r="U1223" s="145" t="str">
        <f ca="1">IFERROR(AVERAGE(OFFSET(G1223,1-U$3,0):G1223),"")</f>
        <v/>
      </c>
      <c r="V1223" s="145" t="str">
        <f ca="1">IFERROR(_xlfn.STDEV.P(OFFSET(U1223,1-V$3,0):U1223),"")</f>
        <v/>
      </c>
      <c r="W1223" s="146" t="str">
        <f t="shared" ca="1" si="102"/>
        <v/>
      </c>
      <c r="X1223" s="146">
        <f t="shared" ca="1" si="103"/>
        <v>-1</v>
      </c>
      <c r="Y1223" s="92"/>
      <c r="Z1223" s="81"/>
      <c r="AA1223" s="65"/>
      <c r="AB1223" s="103"/>
      <c r="AC1223" s="103"/>
      <c r="AD1223" s="103"/>
      <c r="AE1223" s="65"/>
      <c r="AF1223" s="81"/>
      <c r="AG1223" s="65"/>
      <c r="AH1223" s="65"/>
      <c r="AI1223" s="81"/>
      <c r="AJ1223" s="65"/>
      <c r="AK1223" s="103"/>
      <c r="AL1223" s="103"/>
      <c r="AM1223" s="103"/>
      <c r="AN1223" s="65"/>
      <c r="AO1223" s="81"/>
      <c r="AP1223" s="65"/>
      <c r="AQ1223" s="65"/>
      <c r="AR1223" s="65"/>
      <c r="AS1223" s="65"/>
    </row>
    <row r="1224" spans="1:45" ht="18" customHeight="1">
      <c r="A1224" s="46"/>
      <c r="B1224" s="47"/>
      <c r="C1224" s="48"/>
      <c r="D1224" s="46"/>
      <c r="E1224" s="46"/>
      <c r="F1224" s="46"/>
      <c r="G1224" s="46"/>
      <c r="H1224" s="57" t="str">
        <f ca="1">IF(AND(COUNT(OFFSET(G1224,1-H$3,0):G1224)&lt;&gt;H$3),"",IF(AND(COUNT(OFFSET(G1224,1-H$3,0):G1224)=H$3,H1223=""),AVERAGE(OFFSET(G1224,1-H$3,0):G1224),IF(COUNT(H1223=1),H1223+2/(H$3+1)*(G1224-H1223))))</f>
        <v/>
      </c>
      <c r="I1224" s="57" t="str">
        <f ca="1">IF(AND(COUNT(OFFSET(G1224,1-I$3,0):G1224)&lt;&gt;I$3),"",IF(AND(COUNT(OFFSET(G1224,1-I$3,0):G1224)=I$3,I1223=""),AVERAGE(OFFSET(G1224,1-I$3,0):G1224),IF(COUNT(I1223=1),I1223+2/(I$3+1)*(G1224-I1223))))</f>
        <v/>
      </c>
      <c r="J1224" s="58" t="str">
        <f t="shared" ca="1" si="98"/>
        <v/>
      </c>
      <c r="K1224" s="58" t="str">
        <f ca="1">IF(AND(COUNT(OFFSET(J1224,1-K$3,0):J1224)&lt;&gt;K$3),"",IF(AND(COUNT(OFFSET(J1224,1-K$3,0):J1224)=K$3,K1223=""),AVERAGE(OFFSET(J1224,1-K$3,0):J1224),IF(COUNT(K1223=1),K1223+2/(K$3+1)*(J1224-K1223))))</f>
        <v/>
      </c>
      <c r="L1224" s="82" t="str">
        <f ca="1">IF(OR(ROW()&lt;$L$3+3,E1224=""),"",INT(AVERAGE(MAX(OFFSET(E1224,1-$L$3,0):E1224),MIN(OFFSET(F1224,1-$L$3,0):F1224))))</f>
        <v/>
      </c>
      <c r="M1224" s="82" t="str">
        <f ca="1">IF(OR(ROW()&lt;$M$3+3,E1224=""),"",INT(AVERAGE(MAX(OFFSET(E1224,1-$M$3,0):E1224),MIN(OFFSET(F1224,1-$M$3,0):F1224))))</f>
        <v/>
      </c>
      <c r="N1224" s="65" t="str">
        <f t="shared" ca="1" si="104"/>
        <v/>
      </c>
      <c r="O1224" s="102" t="str">
        <f ca="1">IF(ROW()&lt;$O$3+$N$3+3,"",IF(OFFSET(E1224,1-$N$3,0)="","",INT(AVERAGE(MAX((OFFSET(E1224,1-$O$3,0)):(OFFSET(E1224,2-($N$3+$O$3),0))),MIN((OFFSET(F1224,1-$O$3,0)):(OFFSET(F1224,2-($N$3+$O$3),0)))))))</f>
        <v/>
      </c>
      <c r="P1224" s="65" t="str">
        <f t="shared" ca="1" si="96"/>
        <v/>
      </c>
      <c r="Q1224" s="93" t="str">
        <f t="shared" ca="1" si="94"/>
        <v/>
      </c>
      <c r="R1224" s="90" t="str">
        <f t="shared" ca="1" si="101"/>
        <v/>
      </c>
      <c r="S1224" s="65" t="str">
        <f t="shared" ca="1" si="99"/>
        <v/>
      </c>
      <c r="T1224" s="65" t="str">
        <f t="shared" ca="1" si="100"/>
        <v/>
      </c>
      <c r="U1224" s="145" t="str">
        <f ca="1">IFERROR(AVERAGE(OFFSET(G1224,1-U$3,0):G1224),"")</f>
        <v/>
      </c>
      <c r="V1224" s="145" t="str">
        <f ca="1">IFERROR(_xlfn.STDEV.P(OFFSET(U1224,1-V$3,0):U1224),"")</f>
        <v/>
      </c>
      <c r="W1224" s="146" t="str">
        <f t="shared" ca="1" si="102"/>
        <v/>
      </c>
      <c r="X1224" s="146">
        <f t="shared" ca="1" si="103"/>
        <v>-1</v>
      </c>
      <c r="Y1224" s="92"/>
      <c r="Z1224" s="81"/>
      <c r="AA1224" s="65"/>
      <c r="AB1224" s="103"/>
      <c r="AC1224" s="103"/>
      <c r="AD1224" s="103"/>
      <c r="AE1224" s="65"/>
      <c r="AF1224" s="81"/>
      <c r="AG1224" s="65"/>
      <c r="AH1224" s="65"/>
      <c r="AI1224" s="81"/>
      <c r="AJ1224" s="65"/>
      <c r="AK1224" s="103"/>
      <c r="AL1224" s="103"/>
      <c r="AM1224" s="103"/>
      <c r="AN1224" s="65"/>
      <c r="AO1224" s="81"/>
      <c r="AP1224" s="65"/>
      <c r="AQ1224" s="65"/>
      <c r="AR1224" s="65"/>
      <c r="AS1224" s="65"/>
    </row>
    <row r="1225" spans="1:45" ht="18" customHeight="1">
      <c r="A1225" s="46"/>
      <c r="B1225" s="47"/>
      <c r="C1225" s="48"/>
      <c r="D1225" s="46"/>
      <c r="E1225" s="46"/>
      <c r="F1225" s="46"/>
      <c r="G1225" s="46"/>
      <c r="H1225" s="57" t="str">
        <f ca="1">IF(AND(COUNT(OFFSET(G1225,1-H$3,0):G1225)&lt;&gt;H$3),"",IF(AND(COUNT(OFFSET(G1225,1-H$3,0):G1225)=H$3,H1224=""),AVERAGE(OFFSET(G1225,1-H$3,0):G1225),IF(COUNT(H1224=1),H1224+2/(H$3+1)*(G1225-H1224))))</f>
        <v/>
      </c>
      <c r="I1225" s="57" t="str">
        <f ca="1">IF(AND(COUNT(OFFSET(G1225,1-I$3,0):G1225)&lt;&gt;I$3),"",IF(AND(COUNT(OFFSET(G1225,1-I$3,0):G1225)=I$3,I1224=""),AVERAGE(OFFSET(G1225,1-I$3,0):G1225),IF(COUNT(I1224=1),I1224+2/(I$3+1)*(G1225-I1224))))</f>
        <v/>
      </c>
      <c r="J1225" s="58" t="str">
        <f t="shared" ca="1" si="98"/>
        <v/>
      </c>
      <c r="K1225" s="58" t="str">
        <f ca="1">IF(AND(COUNT(OFFSET(J1225,1-K$3,0):J1225)&lt;&gt;K$3),"",IF(AND(COUNT(OFFSET(J1225,1-K$3,0):J1225)=K$3,K1224=""),AVERAGE(OFFSET(J1225,1-K$3,0):J1225),IF(COUNT(K1224=1),K1224+2/(K$3+1)*(J1225-K1224))))</f>
        <v/>
      </c>
      <c r="L1225" s="82" t="str">
        <f ca="1">IF(OR(ROW()&lt;$L$3+3,E1225=""),"",INT(AVERAGE(MAX(OFFSET(E1225,1-$L$3,0):E1225),MIN(OFFSET(F1225,1-$L$3,0):F1225))))</f>
        <v/>
      </c>
      <c r="M1225" s="82" t="str">
        <f ca="1">IF(OR(ROW()&lt;$M$3+3,E1225=""),"",INT(AVERAGE(MAX(OFFSET(E1225,1-$M$3,0):E1225),MIN(OFFSET(F1225,1-$M$3,0):F1225))))</f>
        <v/>
      </c>
      <c r="N1225" s="65" t="str">
        <f t="shared" ca="1" si="104"/>
        <v/>
      </c>
      <c r="O1225" s="102" t="str">
        <f ca="1">IF(ROW()&lt;$O$3+$N$3+3,"",IF(OFFSET(E1225,1-$N$3,0)="","",INT(AVERAGE(MAX((OFFSET(E1225,1-$O$3,0)):(OFFSET(E1225,2-($N$3+$O$3),0))),MIN((OFFSET(F1225,1-$O$3,0)):(OFFSET(F1225,2-($N$3+$O$3),0)))))))</f>
        <v/>
      </c>
      <c r="P1225" s="65" t="str">
        <f t="shared" ca="1" si="96"/>
        <v/>
      </c>
      <c r="Q1225" s="93" t="str">
        <f t="shared" ca="1" si="94"/>
        <v/>
      </c>
      <c r="R1225" s="90" t="str">
        <f t="shared" ca="1" si="101"/>
        <v/>
      </c>
      <c r="S1225" s="65" t="str">
        <f t="shared" ca="1" si="99"/>
        <v/>
      </c>
      <c r="T1225" s="65" t="str">
        <f t="shared" ca="1" si="100"/>
        <v/>
      </c>
      <c r="U1225" s="145" t="str">
        <f ca="1">IFERROR(AVERAGE(OFFSET(G1225,1-U$3,0):G1225),"")</f>
        <v/>
      </c>
      <c r="V1225" s="145" t="str">
        <f ca="1">IFERROR(_xlfn.STDEV.P(OFFSET(U1225,1-V$3,0):U1225),"")</f>
        <v/>
      </c>
      <c r="W1225" s="146" t="str">
        <f t="shared" ca="1" si="102"/>
        <v/>
      </c>
      <c r="X1225" s="146">
        <f t="shared" ca="1" si="103"/>
        <v>-1</v>
      </c>
      <c r="Y1225" s="92"/>
      <c r="Z1225" s="81"/>
      <c r="AA1225" s="65"/>
      <c r="AB1225" s="103"/>
      <c r="AC1225" s="103"/>
      <c r="AD1225" s="103"/>
      <c r="AE1225" s="65"/>
      <c r="AF1225" s="81"/>
      <c r="AG1225" s="65"/>
      <c r="AH1225" s="65"/>
      <c r="AI1225" s="81"/>
      <c r="AJ1225" s="65"/>
      <c r="AK1225" s="103"/>
      <c r="AL1225" s="103"/>
      <c r="AM1225" s="103"/>
      <c r="AN1225" s="65"/>
      <c r="AO1225" s="81"/>
      <c r="AP1225" s="65"/>
      <c r="AQ1225" s="65"/>
      <c r="AR1225" s="65"/>
      <c r="AS1225" s="65"/>
    </row>
    <row r="1226" spans="1:45" ht="18" customHeight="1">
      <c r="A1226" s="46"/>
      <c r="B1226" s="47"/>
      <c r="C1226" s="48"/>
      <c r="D1226" s="46"/>
      <c r="E1226" s="46"/>
      <c r="F1226" s="46"/>
      <c r="G1226" s="46"/>
      <c r="H1226" s="57" t="str">
        <f ca="1">IF(AND(COUNT(OFFSET(G1226,1-H$3,0):G1226)&lt;&gt;H$3),"",IF(AND(COUNT(OFFSET(G1226,1-H$3,0):G1226)=H$3,H1225=""),AVERAGE(OFFSET(G1226,1-H$3,0):G1226),IF(COUNT(H1225=1),H1225+2/(H$3+1)*(G1226-H1225))))</f>
        <v/>
      </c>
      <c r="I1226" s="57" t="str">
        <f ca="1">IF(AND(COUNT(OFFSET(G1226,1-I$3,0):G1226)&lt;&gt;I$3),"",IF(AND(COUNT(OFFSET(G1226,1-I$3,0):G1226)=I$3,I1225=""),AVERAGE(OFFSET(G1226,1-I$3,0):G1226),IF(COUNT(I1225=1),I1225+2/(I$3+1)*(G1226-I1225))))</f>
        <v/>
      </c>
      <c r="J1226" s="58" t="str">
        <f t="shared" ca="1" si="98"/>
        <v/>
      </c>
      <c r="K1226" s="58" t="str">
        <f ca="1">IF(AND(COUNT(OFFSET(J1226,1-K$3,0):J1226)&lt;&gt;K$3),"",IF(AND(COUNT(OFFSET(J1226,1-K$3,0):J1226)=K$3,K1225=""),AVERAGE(OFFSET(J1226,1-K$3,0):J1226),IF(COUNT(K1225=1),K1225+2/(K$3+1)*(J1226-K1225))))</f>
        <v/>
      </c>
      <c r="L1226" s="82" t="str">
        <f ca="1">IF(OR(ROW()&lt;$L$3+3,E1226=""),"",INT(AVERAGE(MAX(OFFSET(E1226,1-$L$3,0):E1226),MIN(OFFSET(F1226,1-$L$3,0):F1226))))</f>
        <v/>
      </c>
      <c r="M1226" s="82" t="str">
        <f ca="1">IF(OR(ROW()&lt;$M$3+3,E1226=""),"",INT(AVERAGE(MAX(OFFSET(E1226,1-$M$3,0):E1226),MIN(OFFSET(F1226,1-$M$3,0):F1226))))</f>
        <v/>
      </c>
      <c r="N1226" s="65" t="str">
        <f t="shared" ca="1" si="104"/>
        <v/>
      </c>
      <c r="O1226" s="102" t="str">
        <f ca="1">IF(ROW()&lt;$O$3+$N$3+3,"",IF(OFFSET(E1226,1-$N$3,0)="","",INT(AVERAGE(MAX((OFFSET(E1226,1-$O$3,0)):(OFFSET(E1226,2-($N$3+$O$3),0))),MIN((OFFSET(F1226,1-$O$3,0)):(OFFSET(F1226,2-($N$3+$O$3),0)))))))</f>
        <v/>
      </c>
      <c r="P1226" s="65" t="str">
        <f t="shared" ca="1" si="96"/>
        <v/>
      </c>
      <c r="Q1226" s="93" t="str">
        <f t="shared" ca="1" si="94"/>
        <v/>
      </c>
      <c r="R1226" s="90" t="str">
        <f t="shared" ca="1" si="101"/>
        <v/>
      </c>
      <c r="S1226" s="65" t="str">
        <f t="shared" ca="1" si="99"/>
        <v/>
      </c>
      <c r="T1226" s="65" t="str">
        <f t="shared" ca="1" si="100"/>
        <v/>
      </c>
      <c r="U1226" s="145" t="str">
        <f ca="1">IFERROR(AVERAGE(OFFSET(G1226,1-U$3,0):G1226),"")</f>
        <v/>
      </c>
      <c r="V1226" s="145" t="str">
        <f ca="1">IFERROR(_xlfn.STDEV.P(OFFSET(U1226,1-V$3,0):U1226),"")</f>
        <v/>
      </c>
      <c r="W1226" s="146" t="str">
        <f t="shared" ca="1" si="102"/>
        <v/>
      </c>
      <c r="X1226" s="146">
        <f t="shared" ca="1" si="103"/>
        <v>-1</v>
      </c>
      <c r="Y1226" s="92"/>
      <c r="Z1226" s="81"/>
      <c r="AA1226" s="65"/>
      <c r="AB1226" s="103"/>
      <c r="AC1226" s="103"/>
      <c r="AD1226" s="103"/>
      <c r="AE1226" s="65"/>
      <c r="AF1226" s="81"/>
      <c r="AG1226" s="65"/>
      <c r="AH1226" s="65"/>
      <c r="AI1226" s="81"/>
      <c r="AJ1226" s="65"/>
      <c r="AK1226" s="103"/>
      <c r="AL1226" s="103"/>
      <c r="AM1226" s="103"/>
      <c r="AN1226" s="65"/>
      <c r="AO1226" s="81"/>
      <c r="AP1226" s="65"/>
      <c r="AQ1226" s="65"/>
      <c r="AR1226" s="65"/>
      <c r="AS1226" s="65"/>
    </row>
    <row r="1227" spans="1:45" ht="18" customHeight="1">
      <c r="A1227" s="46"/>
      <c r="B1227" s="47"/>
      <c r="C1227" s="48"/>
      <c r="D1227" s="46"/>
      <c r="E1227" s="46"/>
      <c r="F1227" s="46"/>
      <c r="G1227" s="46"/>
      <c r="H1227" s="57" t="str">
        <f ca="1">IF(AND(COUNT(OFFSET(G1227,1-H$3,0):G1227)&lt;&gt;H$3),"",IF(AND(COUNT(OFFSET(G1227,1-H$3,0):G1227)=H$3,H1226=""),AVERAGE(OFFSET(G1227,1-H$3,0):G1227),IF(COUNT(H1226=1),H1226+2/(H$3+1)*(G1227-H1226))))</f>
        <v/>
      </c>
      <c r="I1227" s="57" t="str">
        <f ca="1">IF(AND(COUNT(OFFSET(G1227,1-I$3,0):G1227)&lt;&gt;I$3),"",IF(AND(COUNT(OFFSET(G1227,1-I$3,0):G1227)=I$3,I1226=""),AVERAGE(OFFSET(G1227,1-I$3,0):G1227),IF(COUNT(I1226=1),I1226+2/(I$3+1)*(G1227-I1226))))</f>
        <v/>
      </c>
      <c r="J1227" s="58" t="str">
        <f t="shared" ca="1" si="98"/>
        <v/>
      </c>
      <c r="K1227" s="58" t="str">
        <f ca="1">IF(AND(COUNT(OFFSET(J1227,1-K$3,0):J1227)&lt;&gt;K$3),"",IF(AND(COUNT(OFFSET(J1227,1-K$3,0):J1227)=K$3,K1226=""),AVERAGE(OFFSET(J1227,1-K$3,0):J1227),IF(COUNT(K1226=1),K1226+2/(K$3+1)*(J1227-K1226))))</f>
        <v/>
      </c>
      <c r="L1227" s="82" t="str">
        <f ca="1">IF(OR(ROW()&lt;$L$3+3,E1227=""),"",INT(AVERAGE(MAX(OFFSET(E1227,1-$L$3,0):E1227),MIN(OFFSET(F1227,1-$L$3,0):F1227))))</f>
        <v/>
      </c>
      <c r="M1227" s="82" t="str">
        <f ca="1">IF(OR(ROW()&lt;$M$3+3,E1227=""),"",INT(AVERAGE(MAX(OFFSET(E1227,1-$M$3,0):E1227),MIN(OFFSET(F1227,1-$M$3,0):F1227))))</f>
        <v/>
      </c>
      <c r="N1227" s="65" t="str">
        <f t="shared" ca="1" si="104"/>
        <v/>
      </c>
      <c r="O1227" s="102" t="str">
        <f ca="1">IF(ROW()&lt;$O$3+$N$3+3,"",IF(OFFSET(E1227,1-$N$3,0)="","",INT(AVERAGE(MAX((OFFSET(E1227,1-$O$3,0)):(OFFSET(E1227,2-($N$3+$O$3),0))),MIN((OFFSET(F1227,1-$O$3,0)):(OFFSET(F1227,2-($N$3+$O$3),0)))))))</f>
        <v/>
      </c>
      <c r="P1227" s="65" t="str">
        <f t="shared" ca="1" si="96"/>
        <v/>
      </c>
      <c r="Q1227" s="93" t="str">
        <f t="shared" ca="1" si="94"/>
        <v/>
      </c>
      <c r="R1227" s="90" t="str">
        <f t="shared" ca="1" si="101"/>
        <v/>
      </c>
      <c r="S1227" s="65" t="str">
        <f t="shared" ca="1" si="99"/>
        <v/>
      </c>
      <c r="T1227" s="65" t="str">
        <f t="shared" ca="1" si="100"/>
        <v/>
      </c>
      <c r="U1227" s="145" t="str">
        <f ca="1">IFERROR(AVERAGE(OFFSET(G1227,1-U$3,0):G1227),"")</f>
        <v/>
      </c>
      <c r="V1227" s="145" t="str">
        <f ca="1">IFERROR(_xlfn.STDEV.P(OFFSET(U1227,1-V$3,0):U1227),"")</f>
        <v/>
      </c>
      <c r="W1227" s="146" t="str">
        <f t="shared" ca="1" si="102"/>
        <v/>
      </c>
      <c r="X1227" s="146">
        <f t="shared" ca="1" si="103"/>
        <v>-1</v>
      </c>
      <c r="Y1227" s="92"/>
      <c r="Z1227" s="81"/>
      <c r="AA1227" s="65"/>
      <c r="AB1227" s="103"/>
      <c r="AC1227" s="103"/>
      <c r="AD1227" s="103"/>
      <c r="AE1227" s="65"/>
      <c r="AF1227" s="81"/>
      <c r="AG1227" s="65"/>
      <c r="AH1227" s="65"/>
      <c r="AI1227" s="81"/>
      <c r="AJ1227" s="65"/>
      <c r="AK1227" s="103"/>
      <c r="AL1227" s="103"/>
      <c r="AM1227" s="103"/>
      <c r="AN1227" s="65"/>
      <c r="AO1227" s="81"/>
      <c r="AP1227" s="65"/>
      <c r="AQ1227" s="65"/>
      <c r="AR1227" s="65"/>
      <c r="AS1227" s="65"/>
    </row>
    <row r="1228" spans="1:45" ht="18" customHeight="1">
      <c r="A1228" s="46"/>
      <c r="B1228" s="47"/>
      <c r="C1228" s="48"/>
      <c r="D1228" s="46"/>
      <c r="E1228" s="46"/>
      <c r="F1228" s="46"/>
      <c r="G1228" s="46"/>
      <c r="H1228" s="57" t="str">
        <f ca="1">IF(AND(COUNT(OFFSET(G1228,1-H$3,0):G1228)&lt;&gt;H$3),"",IF(AND(COUNT(OFFSET(G1228,1-H$3,0):G1228)=H$3,H1227=""),AVERAGE(OFFSET(G1228,1-H$3,0):G1228),IF(COUNT(H1227=1),H1227+2/(H$3+1)*(G1228-H1227))))</f>
        <v/>
      </c>
      <c r="I1228" s="57" t="str">
        <f ca="1">IF(AND(COUNT(OFFSET(G1228,1-I$3,0):G1228)&lt;&gt;I$3),"",IF(AND(COUNT(OFFSET(G1228,1-I$3,0):G1228)=I$3,I1227=""),AVERAGE(OFFSET(G1228,1-I$3,0):G1228),IF(COUNT(I1227=1),I1227+2/(I$3+1)*(G1228-I1227))))</f>
        <v/>
      </c>
      <c r="J1228" s="58" t="str">
        <f t="shared" ca="1" si="98"/>
        <v/>
      </c>
      <c r="K1228" s="58" t="str">
        <f ca="1">IF(AND(COUNT(OFFSET(J1228,1-K$3,0):J1228)&lt;&gt;K$3),"",IF(AND(COUNT(OFFSET(J1228,1-K$3,0):J1228)=K$3,K1227=""),AVERAGE(OFFSET(J1228,1-K$3,0):J1228),IF(COUNT(K1227=1),K1227+2/(K$3+1)*(J1228-K1227))))</f>
        <v/>
      </c>
      <c r="L1228" s="82" t="str">
        <f ca="1">IF(OR(ROW()&lt;$L$3+3,E1228=""),"",INT(AVERAGE(MAX(OFFSET(E1228,1-$L$3,0):E1228),MIN(OFFSET(F1228,1-$L$3,0):F1228))))</f>
        <v/>
      </c>
      <c r="M1228" s="82" t="str">
        <f ca="1">IF(OR(ROW()&lt;$M$3+3,E1228=""),"",INT(AVERAGE(MAX(OFFSET(E1228,1-$M$3,0):E1228),MIN(OFFSET(F1228,1-$M$3,0):F1228))))</f>
        <v/>
      </c>
      <c r="N1228" s="65" t="str">
        <f t="shared" ca="1" si="104"/>
        <v/>
      </c>
      <c r="O1228" s="102" t="str">
        <f ca="1">IF(ROW()&lt;$O$3+$N$3+3,"",IF(OFFSET(E1228,1-$N$3,0)="","",INT(AVERAGE(MAX((OFFSET(E1228,1-$O$3,0)):(OFFSET(E1228,2-($N$3+$O$3),0))),MIN((OFFSET(F1228,1-$O$3,0)):(OFFSET(F1228,2-($N$3+$O$3),0)))))))</f>
        <v/>
      </c>
      <c r="P1228" s="65" t="str">
        <f t="shared" ca="1" si="96"/>
        <v/>
      </c>
      <c r="Q1228" s="93" t="str">
        <f t="shared" ca="1" si="94"/>
        <v/>
      </c>
      <c r="R1228" s="90" t="str">
        <f t="shared" ca="1" si="101"/>
        <v/>
      </c>
      <c r="S1228" s="65" t="str">
        <f t="shared" ca="1" si="99"/>
        <v/>
      </c>
      <c r="T1228" s="65" t="str">
        <f t="shared" ca="1" si="100"/>
        <v/>
      </c>
      <c r="U1228" s="145" t="str">
        <f ca="1">IFERROR(AVERAGE(OFFSET(G1228,1-U$3,0):G1228),"")</f>
        <v/>
      </c>
      <c r="V1228" s="145" t="str">
        <f ca="1">IFERROR(_xlfn.STDEV.P(OFFSET(U1228,1-V$3,0):U1228),"")</f>
        <v/>
      </c>
      <c r="W1228" s="146" t="str">
        <f t="shared" ca="1" si="102"/>
        <v/>
      </c>
      <c r="X1228" s="146">
        <f t="shared" ca="1" si="103"/>
        <v>-1</v>
      </c>
      <c r="Y1228" s="92"/>
      <c r="Z1228" s="81"/>
      <c r="AA1228" s="65"/>
      <c r="AB1228" s="103"/>
      <c r="AC1228" s="103"/>
      <c r="AD1228" s="103"/>
      <c r="AE1228" s="65"/>
      <c r="AF1228" s="81"/>
      <c r="AG1228" s="65"/>
      <c r="AH1228" s="65"/>
      <c r="AI1228" s="81"/>
      <c r="AJ1228" s="65"/>
      <c r="AK1228" s="103"/>
      <c r="AL1228" s="103"/>
      <c r="AM1228" s="103"/>
      <c r="AN1228" s="65"/>
      <c r="AO1228" s="81"/>
      <c r="AP1228" s="65"/>
      <c r="AQ1228" s="65"/>
      <c r="AR1228" s="65"/>
      <c r="AS1228" s="65"/>
    </row>
    <row r="1229" spans="1:45" ht="18" customHeight="1">
      <c r="A1229" s="46"/>
      <c r="B1229" s="47"/>
      <c r="C1229" s="48"/>
      <c r="D1229" s="46"/>
      <c r="E1229" s="46"/>
      <c r="F1229" s="46"/>
      <c r="G1229" s="46"/>
      <c r="H1229" s="57" t="str">
        <f ca="1">IF(AND(COUNT(OFFSET(G1229,1-H$3,0):G1229)&lt;&gt;H$3),"",IF(AND(COUNT(OFFSET(G1229,1-H$3,0):G1229)=H$3,H1228=""),AVERAGE(OFFSET(G1229,1-H$3,0):G1229),IF(COUNT(H1228=1),H1228+2/(H$3+1)*(G1229-H1228))))</f>
        <v/>
      </c>
      <c r="I1229" s="57" t="str">
        <f ca="1">IF(AND(COUNT(OFFSET(G1229,1-I$3,0):G1229)&lt;&gt;I$3),"",IF(AND(COUNT(OFFSET(G1229,1-I$3,0):G1229)=I$3,I1228=""),AVERAGE(OFFSET(G1229,1-I$3,0):G1229),IF(COUNT(I1228=1),I1228+2/(I$3+1)*(G1229-I1228))))</f>
        <v/>
      </c>
      <c r="J1229" s="58" t="str">
        <f t="shared" ca="1" si="98"/>
        <v/>
      </c>
      <c r="K1229" s="58" t="str">
        <f ca="1">IF(AND(COUNT(OFFSET(J1229,1-K$3,0):J1229)&lt;&gt;K$3),"",IF(AND(COUNT(OFFSET(J1229,1-K$3,0):J1229)=K$3,K1228=""),AVERAGE(OFFSET(J1229,1-K$3,0):J1229),IF(COUNT(K1228=1),K1228+2/(K$3+1)*(J1229-K1228))))</f>
        <v/>
      </c>
      <c r="L1229" s="82" t="str">
        <f ca="1">IF(OR(ROW()&lt;$L$3+3,E1229=""),"",INT(AVERAGE(MAX(OFFSET(E1229,1-$L$3,0):E1229),MIN(OFFSET(F1229,1-$L$3,0):F1229))))</f>
        <v/>
      </c>
      <c r="M1229" s="82" t="str">
        <f ca="1">IF(OR(ROW()&lt;$M$3+3,E1229=""),"",INT(AVERAGE(MAX(OFFSET(E1229,1-$M$3,0):E1229),MIN(OFFSET(F1229,1-$M$3,0):F1229))))</f>
        <v/>
      </c>
      <c r="N1229" s="65" t="str">
        <f t="shared" ca="1" si="104"/>
        <v/>
      </c>
      <c r="O1229" s="102" t="str">
        <f ca="1">IF(ROW()&lt;$O$3+$N$3+3,"",IF(OFFSET(E1229,1-$N$3,0)="","",INT(AVERAGE(MAX((OFFSET(E1229,1-$O$3,0)):(OFFSET(E1229,2-($N$3+$O$3),0))),MIN((OFFSET(F1229,1-$O$3,0)):(OFFSET(F1229,2-($N$3+$O$3),0)))))))</f>
        <v/>
      </c>
      <c r="P1229" s="65" t="str">
        <f t="shared" ca="1" si="96"/>
        <v/>
      </c>
      <c r="Q1229" s="93" t="str">
        <f t="shared" ca="1" si="94"/>
        <v/>
      </c>
      <c r="R1229" s="90" t="str">
        <f t="shared" ca="1" si="101"/>
        <v/>
      </c>
      <c r="S1229" s="65" t="str">
        <f t="shared" ca="1" si="99"/>
        <v/>
      </c>
      <c r="T1229" s="65" t="str">
        <f t="shared" ca="1" si="100"/>
        <v/>
      </c>
      <c r="U1229" s="145" t="str">
        <f ca="1">IFERROR(AVERAGE(OFFSET(G1229,1-U$3,0):G1229),"")</f>
        <v/>
      </c>
      <c r="V1229" s="145" t="str">
        <f ca="1">IFERROR(_xlfn.STDEV.P(OFFSET(U1229,1-V$3,0):U1229),"")</f>
        <v/>
      </c>
      <c r="W1229" s="146" t="str">
        <f t="shared" ca="1" si="102"/>
        <v/>
      </c>
      <c r="X1229" s="146">
        <f t="shared" ca="1" si="103"/>
        <v>-1</v>
      </c>
      <c r="Y1229" s="92"/>
      <c r="Z1229" s="81"/>
      <c r="AA1229" s="65"/>
      <c r="AB1229" s="103"/>
      <c r="AC1229" s="103"/>
      <c r="AD1229" s="103"/>
      <c r="AE1229" s="65"/>
      <c r="AF1229" s="81"/>
      <c r="AG1229" s="65"/>
      <c r="AH1229" s="65"/>
      <c r="AI1229" s="81"/>
      <c r="AJ1229" s="65"/>
      <c r="AK1229" s="103"/>
      <c r="AL1229" s="103"/>
      <c r="AM1229" s="103"/>
      <c r="AN1229" s="65"/>
      <c r="AO1229" s="81"/>
      <c r="AP1229" s="65"/>
      <c r="AQ1229" s="65"/>
      <c r="AR1229" s="65"/>
      <c r="AS1229" s="65"/>
    </row>
    <row r="1230" spans="1:45" ht="18" customHeight="1">
      <c r="A1230" s="46"/>
      <c r="B1230" s="47"/>
      <c r="C1230" s="48"/>
      <c r="D1230" s="46"/>
      <c r="E1230" s="46"/>
      <c r="F1230" s="46"/>
      <c r="G1230" s="46"/>
      <c r="H1230" s="57" t="str">
        <f ca="1">IF(AND(COUNT(OFFSET(G1230,1-H$3,0):G1230)&lt;&gt;H$3),"",IF(AND(COUNT(OFFSET(G1230,1-H$3,0):G1230)=H$3,H1229=""),AVERAGE(OFFSET(G1230,1-H$3,0):G1230),IF(COUNT(H1229=1),H1229+2/(H$3+1)*(G1230-H1229))))</f>
        <v/>
      </c>
      <c r="I1230" s="57" t="str">
        <f ca="1">IF(AND(COUNT(OFFSET(G1230,1-I$3,0):G1230)&lt;&gt;I$3),"",IF(AND(COUNT(OFFSET(G1230,1-I$3,0):G1230)=I$3,I1229=""),AVERAGE(OFFSET(G1230,1-I$3,0):G1230),IF(COUNT(I1229=1),I1229+2/(I$3+1)*(G1230-I1229))))</f>
        <v/>
      </c>
      <c r="J1230" s="58" t="str">
        <f t="shared" ca="1" si="98"/>
        <v/>
      </c>
      <c r="K1230" s="58" t="str">
        <f ca="1">IF(AND(COUNT(OFFSET(J1230,1-K$3,0):J1230)&lt;&gt;K$3),"",IF(AND(COUNT(OFFSET(J1230,1-K$3,0):J1230)=K$3,K1229=""),AVERAGE(OFFSET(J1230,1-K$3,0):J1230),IF(COUNT(K1229=1),K1229+2/(K$3+1)*(J1230-K1229))))</f>
        <v/>
      </c>
      <c r="L1230" s="82" t="str">
        <f ca="1">IF(OR(ROW()&lt;$L$3+3,E1230=""),"",INT(AVERAGE(MAX(OFFSET(E1230,1-$L$3,0):E1230),MIN(OFFSET(F1230,1-$L$3,0):F1230))))</f>
        <v/>
      </c>
      <c r="M1230" s="82" t="str">
        <f ca="1">IF(OR(ROW()&lt;$M$3+3,E1230=""),"",INT(AVERAGE(MAX(OFFSET(E1230,1-$M$3,0):E1230),MIN(OFFSET(F1230,1-$M$3,0):F1230))))</f>
        <v/>
      </c>
      <c r="N1230" s="65" t="str">
        <f t="shared" ca="1" si="104"/>
        <v/>
      </c>
      <c r="O1230" s="102" t="str">
        <f ca="1">IF(ROW()&lt;$O$3+$N$3+3,"",IF(OFFSET(E1230,1-$N$3,0)="","",INT(AVERAGE(MAX((OFFSET(E1230,1-$O$3,0)):(OFFSET(E1230,2-($N$3+$O$3),0))),MIN((OFFSET(F1230,1-$O$3,0)):(OFFSET(F1230,2-($N$3+$O$3),0)))))))</f>
        <v/>
      </c>
      <c r="P1230" s="65" t="str">
        <f t="shared" ca="1" si="96"/>
        <v/>
      </c>
      <c r="Q1230" s="93" t="str">
        <f t="shared" ca="1" si="94"/>
        <v/>
      </c>
      <c r="R1230" s="90" t="str">
        <f t="shared" ca="1" si="101"/>
        <v/>
      </c>
      <c r="S1230" s="65" t="str">
        <f t="shared" ca="1" si="99"/>
        <v/>
      </c>
      <c r="T1230" s="65" t="str">
        <f t="shared" ca="1" si="100"/>
        <v/>
      </c>
      <c r="U1230" s="145" t="str">
        <f ca="1">IFERROR(AVERAGE(OFFSET(G1230,1-U$3,0):G1230),"")</f>
        <v/>
      </c>
      <c r="V1230" s="145" t="str">
        <f ca="1">IFERROR(_xlfn.STDEV.P(OFFSET(U1230,1-V$3,0):U1230),"")</f>
        <v/>
      </c>
      <c r="W1230" s="146" t="str">
        <f t="shared" ca="1" si="102"/>
        <v/>
      </c>
      <c r="X1230" s="146">
        <f t="shared" ca="1" si="103"/>
        <v>-1</v>
      </c>
      <c r="Y1230" s="92"/>
      <c r="Z1230" s="81"/>
      <c r="AA1230" s="65"/>
      <c r="AB1230" s="103"/>
      <c r="AC1230" s="103"/>
      <c r="AD1230" s="103"/>
      <c r="AE1230" s="65"/>
      <c r="AF1230" s="81"/>
      <c r="AG1230" s="65"/>
      <c r="AH1230" s="65"/>
      <c r="AI1230" s="81"/>
      <c r="AJ1230" s="65"/>
      <c r="AK1230" s="103"/>
      <c r="AL1230" s="103"/>
      <c r="AM1230" s="103"/>
      <c r="AN1230" s="65"/>
      <c r="AO1230" s="81"/>
      <c r="AP1230" s="65"/>
      <c r="AQ1230" s="65"/>
      <c r="AR1230" s="65"/>
      <c r="AS1230" s="65"/>
    </row>
    <row r="1231" spans="1:45" ht="18" customHeight="1">
      <c r="A1231" s="46"/>
      <c r="B1231" s="47"/>
      <c r="C1231" s="48"/>
      <c r="D1231" s="46"/>
      <c r="E1231" s="46"/>
      <c r="F1231" s="46"/>
      <c r="G1231" s="46"/>
      <c r="H1231" s="57" t="str">
        <f ca="1">IF(AND(COUNT(OFFSET(G1231,1-H$3,0):G1231)&lt;&gt;H$3),"",IF(AND(COUNT(OFFSET(G1231,1-H$3,0):G1231)=H$3,H1230=""),AVERAGE(OFFSET(G1231,1-H$3,0):G1231),IF(COUNT(H1230=1),H1230+2/(H$3+1)*(G1231-H1230))))</f>
        <v/>
      </c>
      <c r="I1231" s="57" t="str">
        <f ca="1">IF(AND(COUNT(OFFSET(G1231,1-I$3,0):G1231)&lt;&gt;I$3),"",IF(AND(COUNT(OFFSET(G1231,1-I$3,0):G1231)=I$3,I1230=""),AVERAGE(OFFSET(G1231,1-I$3,0):G1231),IF(COUNT(I1230=1),I1230+2/(I$3+1)*(G1231-I1230))))</f>
        <v/>
      </c>
      <c r="J1231" s="58" t="str">
        <f t="shared" ca="1" si="98"/>
        <v/>
      </c>
      <c r="K1231" s="58" t="str">
        <f ca="1">IF(AND(COUNT(OFFSET(J1231,1-K$3,0):J1231)&lt;&gt;K$3),"",IF(AND(COUNT(OFFSET(J1231,1-K$3,0):J1231)=K$3,K1230=""),AVERAGE(OFFSET(J1231,1-K$3,0):J1231),IF(COUNT(K1230=1),K1230+2/(K$3+1)*(J1231-K1230))))</f>
        <v/>
      </c>
      <c r="L1231" s="82" t="str">
        <f ca="1">IF(OR(ROW()&lt;$L$3+3,E1231=""),"",INT(AVERAGE(MAX(OFFSET(E1231,1-$L$3,0):E1231),MIN(OFFSET(F1231,1-$L$3,0):F1231))))</f>
        <v/>
      </c>
      <c r="M1231" s="82" t="str">
        <f ca="1">IF(OR(ROW()&lt;$M$3+3,E1231=""),"",INT(AVERAGE(MAX(OFFSET(E1231,1-$M$3,0):E1231),MIN(OFFSET(F1231,1-$M$3,0):F1231))))</f>
        <v/>
      </c>
      <c r="N1231" s="65" t="str">
        <f t="shared" ca="1" si="104"/>
        <v/>
      </c>
      <c r="O1231" s="102" t="str">
        <f ca="1">IF(ROW()&lt;$O$3+$N$3+3,"",IF(OFFSET(E1231,1-$N$3,0)="","",INT(AVERAGE(MAX((OFFSET(E1231,1-$O$3,0)):(OFFSET(E1231,2-($N$3+$O$3),0))),MIN((OFFSET(F1231,1-$O$3,0)):(OFFSET(F1231,2-($N$3+$O$3),0)))))))</f>
        <v/>
      </c>
      <c r="P1231" s="65" t="str">
        <f t="shared" ca="1" si="96"/>
        <v/>
      </c>
      <c r="Q1231" s="93" t="str">
        <f t="shared" ca="1" si="94"/>
        <v/>
      </c>
      <c r="R1231" s="90" t="str">
        <f t="shared" ca="1" si="101"/>
        <v/>
      </c>
      <c r="S1231" s="65" t="str">
        <f t="shared" ca="1" si="99"/>
        <v/>
      </c>
      <c r="T1231" s="65" t="str">
        <f t="shared" ca="1" si="100"/>
        <v/>
      </c>
      <c r="U1231" s="145" t="str">
        <f ca="1">IFERROR(AVERAGE(OFFSET(G1231,1-U$3,0):G1231),"")</f>
        <v/>
      </c>
      <c r="V1231" s="145" t="str">
        <f ca="1">IFERROR(_xlfn.STDEV.P(OFFSET(U1231,1-V$3,0):U1231),"")</f>
        <v/>
      </c>
      <c r="W1231" s="146" t="str">
        <f t="shared" ca="1" si="102"/>
        <v/>
      </c>
      <c r="X1231" s="146">
        <f t="shared" ca="1" si="103"/>
        <v>-1</v>
      </c>
      <c r="Y1231" s="92"/>
      <c r="Z1231" s="81"/>
      <c r="AA1231" s="65"/>
      <c r="AB1231" s="103"/>
      <c r="AC1231" s="103"/>
      <c r="AD1231" s="103"/>
      <c r="AE1231" s="65"/>
      <c r="AF1231" s="81"/>
      <c r="AG1231" s="65"/>
      <c r="AH1231" s="65"/>
      <c r="AI1231" s="81"/>
      <c r="AJ1231" s="65"/>
      <c r="AK1231" s="103"/>
      <c r="AL1231" s="103"/>
      <c r="AM1231" s="103"/>
      <c r="AN1231" s="65"/>
      <c r="AO1231" s="81"/>
      <c r="AP1231" s="65"/>
      <c r="AQ1231" s="65"/>
      <c r="AR1231" s="65"/>
      <c r="AS1231" s="65"/>
    </row>
    <row r="1232" spans="1:45" ht="18" customHeight="1">
      <c r="A1232" s="46"/>
      <c r="B1232" s="47"/>
      <c r="C1232" s="48"/>
      <c r="D1232" s="46"/>
      <c r="E1232" s="46"/>
      <c r="F1232" s="46"/>
      <c r="G1232" s="46"/>
      <c r="H1232" s="57" t="str">
        <f ca="1">IF(AND(COUNT(OFFSET(G1232,1-H$3,0):G1232)&lt;&gt;H$3),"",IF(AND(COUNT(OFFSET(G1232,1-H$3,0):G1232)=H$3,H1231=""),AVERAGE(OFFSET(G1232,1-H$3,0):G1232),IF(COUNT(H1231=1),H1231+2/(H$3+1)*(G1232-H1231))))</f>
        <v/>
      </c>
      <c r="I1232" s="57" t="str">
        <f ca="1">IF(AND(COUNT(OFFSET(G1232,1-I$3,0):G1232)&lt;&gt;I$3),"",IF(AND(COUNT(OFFSET(G1232,1-I$3,0):G1232)=I$3,I1231=""),AVERAGE(OFFSET(G1232,1-I$3,0):G1232),IF(COUNT(I1231=1),I1231+2/(I$3+1)*(G1232-I1231))))</f>
        <v/>
      </c>
      <c r="J1232" s="58" t="str">
        <f t="shared" ca="1" si="98"/>
        <v/>
      </c>
      <c r="K1232" s="58" t="str">
        <f ca="1">IF(AND(COUNT(OFFSET(J1232,1-K$3,0):J1232)&lt;&gt;K$3),"",IF(AND(COUNT(OFFSET(J1232,1-K$3,0):J1232)=K$3,K1231=""),AVERAGE(OFFSET(J1232,1-K$3,0):J1232),IF(COUNT(K1231=1),K1231+2/(K$3+1)*(J1232-K1231))))</f>
        <v/>
      </c>
      <c r="L1232" s="82" t="str">
        <f ca="1">IF(OR(ROW()&lt;$L$3+3,E1232=""),"",INT(AVERAGE(MAX(OFFSET(E1232,1-$L$3,0):E1232),MIN(OFFSET(F1232,1-$L$3,0):F1232))))</f>
        <v/>
      </c>
      <c r="M1232" s="82" t="str">
        <f ca="1">IF(OR(ROW()&lt;$M$3+3,E1232=""),"",INT(AVERAGE(MAX(OFFSET(E1232,1-$M$3,0):E1232),MIN(OFFSET(F1232,1-$M$3,0):F1232))))</f>
        <v/>
      </c>
      <c r="N1232" s="65" t="str">
        <f t="shared" ca="1" si="104"/>
        <v/>
      </c>
      <c r="O1232" s="102" t="str">
        <f ca="1">IF(ROW()&lt;$O$3+$N$3+3,"",IF(OFFSET(E1232,1-$N$3,0)="","",INT(AVERAGE(MAX((OFFSET(E1232,1-$O$3,0)):(OFFSET(E1232,2-($N$3+$O$3),0))),MIN((OFFSET(F1232,1-$O$3,0)):(OFFSET(F1232,2-($N$3+$O$3),0)))))))</f>
        <v/>
      </c>
      <c r="P1232" s="65" t="str">
        <f t="shared" ca="1" si="96"/>
        <v/>
      </c>
      <c r="Q1232" s="93" t="str">
        <f t="shared" ref="Q1232:Q1295" ca="1" si="105">IF(OFFSET(G1232,1-$Q$3,0)="","",OFFSET(G1232,1-$Q$3,0))</f>
        <v/>
      </c>
      <c r="R1232" s="90" t="str">
        <f t="shared" ca="1" si="101"/>
        <v/>
      </c>
      <c r="S1232" s="65" t="str">
        <f t="shared" ca="1" si="99"/>
        <v/>
      </c>
      <c r="T1232" s="65" t="str">
        <f t="shared" ca="1" si="100"/>
        <v/>
      </c>
      <c r="U1232" s="145" t="str">
        <f ca="1">IFERROR(AVERAGE(OFFSET(G1232,1-U$3,0):G1232),"")</f>
        <v/>
      </c>
      <c r="V1232" s="145" t="str">
        <f ca="1">IFERROR(_xlfn.STDEV.P(OFFSET(U1232,1-V$3,0):U1232),"")</f>
        <v/>
      </c>
      <c r="W1232" s="146" t="str">
        <f t="shared" ca="1" si="102"/>
        <v/>
      </c>
      <c r="X1232" s="146">
        <f t="shared" ca="1" si="103"/>
        <v>-1</v>
      </c>
      <c r="Y1232" s="92"/>
      <c r="Z1232" s="81"/>
      <c r="AA1232" s="65"/>
      <c r="AB1232" s="103"/>
      <c r="AC1232" s="103"/>
      <c r="AD1232" s="103"/>
      <c r="AE1232" s="65"/>
      <c r="AF1232" s="81"/>
      <c r="AG1232" s="65"/>
      <c r="AH1232" s="65"/>
      <c r="AI1232" s="81"/>
      <c r="AJ1232" s="65"/>
      <c r="AK1232" s="103"/>
      <c r="AL1232" s="103"/>
      <c r="AM1232" s="103"/>
      <c r="AN1232" s="65"/>
      <c r="AO1232" s="81"/>
      <c r="AP1232" s="65"/>
      <c r="AQ1232" s="65"/>
      <c r="AR1232" s="65"/>
      <c r="AS1232" s="65"/>
    </row>
    <row r="1233" spans="1:45" ht="18" customHeight="1">
      <c r="A1233" s="46"/>
      <c r="B1233" s="47"/>
      <c r="C1233" s="48"/>
      <c r="D1233" s="46"/>
      <c r="E1233" s="46"/>
      <c r="F1233" s="46"/>
      <c r="G1233" s="46"/>
      <c r="H1233" s="57" t="str">
        <f ca="1">IF(AND(COUNT(OFFSET(G1233,1-H$3,0):G1233)&lt;&gt;H$3),"",IF(AND(COUNT(OFFSET(G1233,1-H$3,0):G1233)=H$3,H1232=""),AVERAGE(OFFSET(G1233,1-H$3,0):G1233),IF(COUNT(H1232=1),H1232+2/(H$3+1)*(G1233-H1232))))</f>
        <v/>
      </c>
      <c r="I1233" s="57" t="str">
        <f ca="1">IF(AND(COUNT(OFFSET(G1233,1-I$3,0):G1233)&lt;&gt;I$3),"",IF(AND(COUNT(OFFSET(G1233,1-I$3,0):G1233)=I$3,I1232=""),AVERAGE(OFFSET(G1233,1-I$3,0):G1233),IF(COUNT(I1232=1),I1232+2/(I$3+1)*(G1233-I1232))))</f>
        <v/>
      </c>
      <c r="J1233" s="58" t="str">
        <f t="shared" ca="1" si="98"/>
        <v/>
      </c>
      <c r="K1233" s="58" t="str">
        <f ca="1">IF(AND(COUNT(OFFSET(J1233,1-K$3,0):J1233)&lt;&gt;K$3),"",IF(AND(COUNT(OFFSET(J1233,1-K$3,0):J1233)=K$3,K1232=""),AVERAGE(OFFSET(J1233,1-K$3,0):J1233),IF(COUNT(K1232=1),K1232+2/(K$3+1)*(J1233-K1232))))</f>
        <v/>
      </c>
      <c r="L1233" s="82" t="str">
        <f ca="1">IF(OR(ROW()&lt;$L$3+3,E1233=""),"",INT(AVERAGE(MAX(OFFSET(E1233,1-$L$3,0):E1233),MIN(OFFSET(F1233,1-$L$3,0):F1233))))</f>
        <v/>
      </c>
      <c r="M1233" s="82" t="str">
        <f ca="1">IF(OR(ROW()&lt;$M$3+3,E1233=""),"",INT(AVERAGE(MAX(OFFSET(E1233,1-$M$3,0):E1233),MIN(OFFSET(F1233,1-$M$3,0):F1233))))</f>
        <v/>
      </c>
      <c r="N1233" s="65" t="str">
        <f t="shared" ca="1" si="104"/>
        <v/>
      </c>
      <c r="O1233" s="102" t="str">
        <f ca="1">IF(ROW()&lt;$O$3+$N$3+3,"",IF(OFFSET(E1233,1-$N$3,0)="","",INT(AVERAGE(MAX((OFFSET(E1233,1-$O$3,0)):(OFFSET(E1233,2-($N$3+$O$3),0))),MIN((OFFSET(F1233,1-$O$3,0)):(OFFSET(F1233,2-($N$3+$O$3),0)))))))</f>
        <v/>
      </c>
      <c r="P1233" s="65" t="str">
        <f t="shared" ca="1" si="96"/>
        <v/>
      </c>
      <c r="Q1233" s="93" t="str">
        <f t="shared" ca="1" si="105"/>
        <v/>
      </c>
      <c r="R1233" s="90" t="str">
        <f t="shared" ca="1" si="101"/>
        <v/>
      </c>
      <c r="S1233" s="65" t="str">
        <f t="shared" ca="1" si="99"/>
        <v/>
      </c>
      <c r="T1233" s="65" t="str">
        <f t="shared" ca="1" si="100"/>
        <v/>
      </c>
      <c r="U1233" s="145" t="str">
        <f ca="1">IFERROR(AVERAGE(OFFSET(G1233,1-U$3,0):G1233),"")</f>
        <v/>
      </c>
      <c r="V1233" s="145" t="str">
        <f ca="1">IFERROR(_xlfn.STDEV.P(OFFSET(U1233,1-V$3,0):U1233),"")</f>
        <v/>
      </c>
      <c r="W1233" s="146" t="str">
        <f t="shared" ca="1" si="102"/>
        <v/>
      </c>
      <c r="X1233" s="146">
        <f t="shared" ca="1" si="103"/>
        <v>-1</v>
      </c>
      <c r="Y1233" s="92"/>
      <c r="Z1233" s="81"/>
      <c r="AA1233" s="65"/>
      <c r="AB1233" s="103"/>
      <c r="AC1233" s="103"/>
      <c r="AD1233" s="103"/>
      <c r="AE1233" s="65"/>
      <c r="AF1233" s="81"/>
      <c r="AG1233" s="65"/>
      <c r="AH1233" s="65"/>
      <c r="AI1233" s="81"/>
      <c r="AJ1233" s="65"/>
      <c r="AK1233" s="103"/>
      <c r="AL1233" s="103"/>
      <c r="AM1233" s="103"/>
      <c r="AN1233" s="65"/>
      <c r="AO1233" s="81"/>
      <c r="AP1233" s="65"/>
      <c r="AQ1233" s="65"/>
      <c r="AR1233" s="65"/>
      <c r="AS1233" s="65"/>
    </row>
    <row r="1234" spans="1:45" ht="18" customHeight="1">
      <c r="A1234" s="46"/>
      <c r="B1234" s="47"/>
      <c r="C1234" s="48"/>
      <c r="D1234" s="46"/>
      <c r="E1234" s="46"/>
      <c r="F1234" s="46"/>
      <c r="G1234" s="46"/>
      <c r="H1234" s="57" t="str">
        <f ca="1">IF(AND(COUNT(OFFSET(G1234,1-H$3,0):G1234)&lt;&gt;H$3),"",IF(AND(COUNT(OFFSET(G1234,1-H$3,0):G1234)=H$3,H1233=""),AVERAGE(OFFSET(G1234,1-H$3,0):G1234),IF(COUNT(H1233=1),H1233+2/(H$3+1)*(G1234-H1233))))</f>
        <v/>
      </c>
      <c r="I1234" s="57" t="str">
        <f ca="1">IF(AND(COUNT(OFFSET(G1234,1-I$3,0):G1234)&lt;&gt;I$3),"",IF(AND(COUNT(OFFSET(G1234,1-I$3,0):G1234)=I$3,I1233=""),AVERAGE(OFFSET(G1234,1-I$3,0):G1234),IF(COUNT(I1233=1),I1233+2/(I$3+1)*(G1234-I1233))))</f>
        <v/>
      </c>
      <c r="J1234" s="58" t="str">
        <f t="shared" ca="1" si="98"/>
        <v/>
      </c>
      <c r="K1234" s="58" t="str">
        <f ca="1">IF(AND(COUNT(OFFSET(J1234,1-K$3,0):J1234)&lt;&gt;K$3),"",IF(AND(COUNT(OFFSET(J1234,1-K$3,0):J1234)=K$3,K1233=""),AVERAGE(OFFSET(J1234,1-K$3,0):J1234),IF(COUNT(K1233=1),K1233+2/(K$3+1)*(J1234-K1233))))</f>
        <v/>
      </c>
      <c r="L1234" s="82" t="str">
        <f ca="1">IF(OR(ROW()&lt;$L$3+3,E1234=""),"",INT(AVERAGE(MAX(OFFSET(E1234,1-$L$3,0):E1234),MIN(OFFSET(F1234,1-$L$3,0):F1234))))</f>
        <v/>
      </c>
      <c r="M1234" s="82" t="str">
        <f ca="1">IF(OR(ROW()&lt;$M$3+3,E1234=""),"",INT(AVERAGE(MAX(OFFSET(E1234,1-$M$3,0):E1234),MIN(OFFSET(F1234,1-$M$3,0):F1234))))</f>
        <v/>
      </c>
      <c r="N1234" s="65" t="str">
        <f t="shared" ca="1" si="104"/>
        <v/>
      </c>
      <c r="O1234" s="102" t="str">
        <f ca="1">IF(ROW()&lt;$O$3+$N$3+3,"",IF(OFFSET(E1234,1-$N$3,0)="","",INT(AVERAGE(MAX((OFFSET(E1234,1-$O$3,0)):(OFFSET(E1234,2-($N$3+$O$3),0))),MIN((OFFSET(F1234,1-$O$3,0)):(OFFSET(F1234,2-($N$3+$O$3),0)))))))</f>
        <v/>
      </c>
      <c r="P1234" s="65" t="str">
        <f t="shared" ca="1" si="96"/>
        <v/>
      </c>
      <c r="Q1234" s="93" t="str">
        <f t="shared" ca="1" si="105"/>
        <v/>
      </c>
      <c r="R1234" s="90" t="str">
        <f t="shared" ca="1" si="101"/>
        <v/>
      </c>
      <c r="S1234" s="65" t="str">
        <f t="shared" ca="1" si="99"/>
        <v/>
      </c>
      <c r="T1234" s="65" t="str">
        <f t="shared" ca="1" si="100"/>
        <v/>
      </c>
      <c r="U1234" s="145" t="str">
        <f ca="1">IFERROR(AVERAGE(OFFSET(G1234,1-U$3,0):G1234),"")</f>
        <v/>
      </c>
      <c r="V1234" s="145" t="str">
        <f ca="1">IFERROR(_xlfn.STDEV.P(OFFSET(U1234,1-V$3,0):U1234),"")</f>
        <v/>
      </c>
      <c r="W1234" s="146" t="str">
        <f t="shared" ca="1" si="102"/>
        <v/>
      </c>
      <c r="X1234" s="146">
        <f t="shared" ca="1" si="103"/>
        <v>-1</v>
      </c>
      <c r="Y1234" s="92"/>
      <c r="Z1234" s="81"/>
      <c r="AA1234" s="65"/>
      <c r="AB1234" s="103"/>
      <c r="AC1234" s="103"/>
      <c r="AD1234" s="103"/>
      <c r="AE1234" s="65"/>
      <c r="AF1234" s="81"/>
      <c r="AG1234" s="65"/>
      <c r="AH1234" s="65"/>
      <c r="AI1234" s="81"/>
      <c r="AJ1234" s="65"/>
      <c r="AK1234" s="103"/>
      <c r="AL1234" s="103"/>
      <c r="AM1234" s="103"/>
      <c r="AN1234" s="65"/>
      <c r="AO1234" s="81"/>
      <c r="AP1234" s="65"/>
      <c r="AQ1234" s="65"/>
      <c r="AR1234" s="65"/>
      <c r="AS1234" s="65"/>
    </row>
    <row r="1235" spans="1:45" ht="18" customHeight="1">
      <c r="A1235" s="46"/>
      <c r="B1235" s="47"/>
      <c r="C1235" s="48"/>
      <c r="D1235" s="46"/>
      <c r="E1235" s="46"/>
      <c r="F1235" s="46"/>
      <c r="G1235" s="46"/>
      <c r="H1235" s="57" t="str">
        <f ca="1">IF(AND(COUNT(OFFSET(G1235,1-H$3,0):G1235)&lt;&gt;H$3),"",IF(AND(COUNT(OFFSET(G1235,1-H$3,0):G1235)=H$3,H1234=""),AVERAGE(OFFSET(G1235,1-H$3,0):G1235),IF(COUNT(H1234=1),H1234+2/(H$3+1)*(G1235-H1234))))</f>
        <v/>
      </c>
      <c r="I1235" s="57" t="str">
        <f ca="1">IF(AND(COUNT(OFFSET(G1235,1-I$3,0):G1235)&lt;&gt;I$3),"",IF(AND(COUNT(OFFSET(G1235,1-I$3,0):G1235)=I$3,I1234=""),AVERAGE(OFFSET(G1235,1-I$3,0):G1235),IF(COUNT(I1234=1),I1234+2/(I$3+1)*(G1235-I1234))))</f>
        <v/>
      </c>
      <c r="J1235" s="58" t="str">
        <f t="shared" ca="1" si="98"/>
        <v/>
      </c>
      <c r="K1235" s="58" t="str">
        <f ca="1">IF(AND(COUNT(OFFSET(J1235,1-K$3,0):J1235)&lt;&gt;K$3),"",IF(AND(COUNT(OFFSET(J1235,1-K$3,0):J1235)=K$3,K1234=""),AVERAGE(OFFSET(J1235,1-K$3,0):J1235),IF(COUNT(K1234=1),K1234+2/(K$3+1)*(J1235-K1234))))</f>
        <v/>
      </c>
      <c r="L1235" s="82" t="str">
        <f ca="1">IF(OR(ROW()&lt;$L$3+3,E1235=""),"",INT(AVERAGE(MAX(OFFSET(E1235,1-$L$3,0):E1235),MIN(OFFSET(F1235,1-$L$3,0):F1235))))</f>
        <v/>
      </c>
      <c r="M1235" s="82" t="str">
        <f ca="1">IF(OR(ROW()&lt;$M$3+3,E1235=""),"",INT(AVERAGE(MAX(OFFSET(E1235,1-$M$3,0):E1235),MIN(OFFSET(F1235,1-$M$3,0):F1235))))</f>
        <v/>
      </c>
      <c r="N1235" s="65" t="str">
        <f t="shared" ca="1" si="104"/>
        <v/>
      </c>
      <c r="O1235" s="102" t="str">
        <f ca="1">IF(ROW()&lt;$O$3+$N$3+3,"",IF(OFFSET(E1235,1-$N$3,0)="","",INT(AVERAGE(MAX((OFFSET(E1235,1-$O$3,0)):(OFFSET(E1235,2-($N$3+$O$3),0))),MIN((OFFSET(F1235,1-$O$3,0)):(OFFSET(F1235,2-($N$3+$O$3),0)))))))</f>
        <v/>
      </c>
      <c r="P1235" s="65" t="str">
        <f t="shared" ca="1" si="96"/>
        <v/>
      </c>
      <c r="Q1235" s="93" t="str">
        <f t="shared" ca="1" si="105"/>
        <v/>
      </c>
      <c r="R1235" s="90" t="str">
        <f t="shared" ca="1" si="101"/>
        <v/>
      </c>
      <c r="S1235" s="65" t="str">
        <f t="shared" ca="1" si="99"/>
        <v/>
      </c>
      <c r="T1235" s="65" t="str">
        <f t="shared" ca="1" si="100"/>
        <v/>
      </c>
      <c r="U1235" s="145" t="str">
        <f ca="1">IFERROR(AVERAGE(OFFSET(G1235,1-U$3,0):G1235),"")</f>
        <v/>
      </c>
      <c r="V1235" s="145" t="str">
        <f ca="1">IFERROR(_xlfn.STDEV.P(OFFSET(U1235,1-V$3,0):U1235),"")</f>
        <v/>
      </c>
      <c r="W1235" s="146" t="str">
        <f t="shared" ca="1" si="102"/>
        <v/>
      </c>
      <c r="X1235" s="146">
        <f t="shared" ca="1" si="103"/>
        <v>-1</v>
      </c>
      <c r="Y1235" s="92"/>
      <c r="Z1235" s="81"/>
      <c r="AA1235" s="65"/>
      <c r="AB1235" s="103"/>
      <c r="AC1235" s="103"/>
      <c r="AD1235" s="103"/>
      <c r="AE1235" s="65"/>
      <c r="AF1235" s="81"/>
      <c r="AG1235" s="65"/>
      <c r="AH1235" s="65"/>
      <c r="AI1235" s="81"/>
      <c r="AJ1235" s="65"/>
      <c r="AK1235" s="103"/>
      <c r="AL1235" s="103"/>
      <c r="AM1235" s="103"/>
      <c r="AN1235" s="65"/>
      <c r="AO1235" s="81"/>
      <c r="AP1235" s="65"/>
      <c r="AQ1235" s="65"/>
      <c r="AR1235" s="65"/>
      <c r="AS1235" s="65"/>
    </row>
    <row r="1236" spans="1:45" ht="18" customHeight="1">
      <c r="A1236" s="46"/>
      <c r="B1236" s="47"/>
      <c r="C1236" s="48"/>
      <c r="D1236" s="46"/>
      <c r="E1236" s="46"/>
      <c r="F1236" s="46"/>
      <c r="G1236" s="46"/>
      <c r="H1236" s="57" t="str">
        <f ca="1">IF(AND(COUNT(OFFSET(G1236,1-H$3,0):G1236)&lt;&gt;H$3),"",IF(AND(COUNT(OFFSET(G1236,1-H$3,0):G1236)=H$3,H1235=""),AVERAGE(OFFSET(G1236,1-H$3,0):G1236),IF(COUNT(H1235=1),H1235+2/(H$3+1)*(G1236-H1235))))</f>
        <v/>
      </c>
      <c r="I1236" s="57" t="str">
        <f ca="1">IF(AND(COUNT(OFFSET(G1236,1-I$3,0):G1236)&lt;&gt;I$3),"",IF(AND(COUNT(OFFSET(G1236,1-I$3,0):G1236)=I$3,I1235=""),AVERAGE(OFFSET(G1236,1-I$3,0):G1236),IF(COUNT(I1235=1),I1235+2/(I$3+1)*(G1236-I1235))))</f>
        <v/>
      </c>
      <c r="J1236" s="58" t="str">
        <f t="shared" ca="1" si="98"/>
        <v/>
      </c>
      <c r="K1236" s="58" t="str">
        <f ca="1">IF(AND(COUNT(OFFSET(J1236,1-K$3,0):J1236)&lt;&gt;K$3),"",IF(AND(COUNT(OFFSET(J1236,1-K$3,0):J1236)=K$3,K1235=""),AVERAGE(OFFSET(J1236,1-K$3,0):J1236),IF(COUNT(K1235=1),K1235+2/(K$3+1)*(J1236-K1235))))</f>
        <v/>
      </c>
      <c r="L1236" s="82" t="str">
        <f ca="1">IF(OR(ROW()&lt;$L$3+3,E1236=""),"",INT(AVERAGE(MAX(OFFSET(E1236,1-$L$3,0):E1236),MIN(OFFSET(F1236,1-$L$3,0):F1236))))</f>
        <v/>
      </c>
      <c r="M1236" s="82" t="str">
        <f ca="1">IF(OR(ROW()&lt;$M$3+3,E1236=""),"",INT(AVERAGE(MAX(OFFSET(E1236,1-$M$3,0):E1236),MIN(OFFSET(F1236,1-$M$3,0):F1236))))</f>
        <v/>
      </c>
      <c r="N1236" s="65" t="str">
        <f t="shared" ca="1" si="104"/>
        <v/>
      </c>
      <c r="O1236" s="102" t="str">
        <f ca="1">IF(ROW()&lt;$O$3+$N$3+3,"",IF(OFFSET(E1236,1-$N$3,0)="","",INT(AVERAGE(MAX((OFFSET(E1236,1-$O$3,0)):(OFFSET(E1236,2-($N$3+$O$3),0))),MIN((OFFSET(F1236,1-$O$3,0)):(OFFSET(F1236,2-($N$3+$O$3),0)))))))</f>
        <v/>
      </c>
      <c r="P1236" s="65" t="str">
        <f t="shared" ca="1" si="96"/>
        <v/>
      </c>
      <c r="Q1236" s="93" t="str">
        <f t="shared" ca="1" si="105"/>
        <v/>
      </c>
      <c r="R1236" s="90" t="str">
        <f t="shared" ca="1" si="101"/>
        <v/>
      </c>
      <c r="S1236" s="65" t="str">
        <f t="shared" ca="1" si="99"/>
        <v/>
      </c>
      <c r="T1236" s="65" t="str">
        <f t="shared" ca="1" si="100"/>
        <v/>
      </c>
      <c r="U1236" s="145" t="str">
        <f ca="1">IFERROR(AVERAGE(OFFSET(G1236,1-U$3,0):G1236),"")</f>
        <v/>
      </c>
      <c r="V1236" s="145" t="str">
        <f ca="1">IFERROR(_xlfn.STDEV.P(OFFSET(U1236,1-V$3,0):U1236),"")</f>
        <v/>
      </c>
      <c r="W1236" s="146" t="str">
        <f t="shared" ca="1" si="102"/>
        <v/>
      </c>
      <c r="X1236" s="146">
        <f t="shared" ca="1" si="103"/>
        <v>-1</v>
      </c>
      <c r="Y1236" s="92"/>
      <c r="Z1236" s="81"/>
      <c r="AA1236" s="65"/>
      <c r="AB1236" s="103"/>
      <c r="AC1236" s="103"/>
      <c r="AD1236" s="103"/>
      <c r="AE1236" s="65"/>
      <c r="AF1236" s="81"/>
      <c r="AG1236" s="65"/>
      <c r="AH1236" s="65"/>
      <c r="AI1236" s="81"/>
      <c r="AJ1236" s="65"/>
      <c r="AK1236" s="103"/>
      <c r="AL1236" s="103"/>
      <c r="AM1236" s="103"/>
      <c r="AN1236" s="65"/>
      <c r="AO1236" s="81"/>
      <c r="AP1236" s="65"/>
      <c r="AQ1236" s="65"/>
      <c r="AR1236" s="65"/>
      <c r="AS1236" s="65"/>
    </row>
    <row r="1237" spans="1:45" ht="18" customHeight="1">
      <c r="A1237" s="46"/>
      <c r="B1237" s="47"/>
      <c r="C1237" s="48"/>
      <c r="D1237" s="46"/>
      <c r="E1237" s="46"/>
      <c r="F1237" s="46"/>
      <c r="G1237" s="46"/>
      <c r="H1237" s="57" t="str">
        <f ca="1">IF(AND(COUNT(OFFSET(G1237,1-H$3,0):G1237)&lt;&gt;H$3),"",IF(AND(COUNT(OFFSET(G1237,1-H$3,0):G1237)=H$3,H1236=""),AVERAGE(OFFSET(G1237,1-H$3,0):G1237),IF(COUNT(H1236=1),H1236+2/(H$3+1)*(G1237-H1236))))</f>
        <v/>
      </c>
      <c r="I1237" s="57" t="str">
        <f ca="1">IF(AND(COUNT(OFFSET(G1237,1-I$3,0):G1237)&lt;&gt;I$3),"",IF(AND(COUNT(OFFSET(G1237,1-I$3,0):G1237)=I$3,I1236=""),AVERAGE(OFFSET(G1237,1-I$3,0):G1237),IF(COUNT(I1236=1),I1236+2/(I$3+1)*(G1237-I1236))))</f>
        <v/>
      </c>
      <c r="J1237" s="58" t="str">
        <f t="shared" ca="1" si="98"/>
        <v/>
      </c>
      <c r="K1237" s="58" t="str">
        <f ca="1">IF(AND(COUNT(OFFSET(J1237,1-K$3,0):J1237)&lt;&gt;K$3),"",IF(AND(COUNT(OFFSET(J1237,1-K$3,0):J1237)=K$3,K1236=""),AVERAGE(OFFSET(J1237,1-K$3,0):J1237),IF(COUNT(K1236=1),K1236+2/(K$3+1)*(J1237-K1236))))</f>
        <v/>
      </c>
      <c r="L1237" s="82" t="str">
        <f ca="1">IF(OR(ROW()&lt;$L$3+3,E1237=""),"",INT(AVERAGE(MAX(OFFSET(E1237,1-$L$3,0):E1237),MIN(OFFSET(F1237,1-$L$3,0):F1237))))</f>
        <v/>
      </c>
      <c r="M1237" s="82" t="str">
        <f ca="1">IF(OR(ROW()&lt;$M$3+3,E1237=""),"",INT(AVERAGE(MAX(OFFSET(E1237,1-$M$3,0):E1237),MIN(OFFSET(F1237,1-$M$3,0):F1237))))</f>
        <v/>
      </c>
      <c r="N1237" s="65" t="str">
        <f t="shared" ca="1" si="104"/>
        <v/>
      </c>
      <c r="O1237" s="102" t="str">
        <f ca="1">IF(ROW()&lt;$O$3+$N$3+3,"",IF(OFFSET(E1237,1-$N$3,0)="","",INT(AVERAGE(MAX((OFFSET(E1237,1-$O$3,0)):(OFFSET(E1237,2-($N$3+$O$3),0))),MIN((OFFSET(F1237,1-$O$3,0)):(OFFSET(F1237,2-($N$3+$O$3),0)))))))</f>
        <v/>
      </c>
      <c r="P1237" s="65" t="str">
        <f t="shared" ca="1" si="96"/>
        <v/>
      </c>
      <c r="Q1237" s="93" t="str">
        <f t="shared" ca="1" si="105"/>
        <v/>
      </c>
      <c r="R1237" s="90" t="str">
        <f t="shared" ca="1" si="101"/>
        <v/>
      </c>
      <c r="S1237" s="65" t="str">
        <f t="shared" ca="1" si="99"/>
        <v/>
      </c>
      <c r="T1237" s="65" t="str">
        <f t="shared" ca="1" si="100"/>
        <v/>
      </c>
      <c r="U1237" s="145" t="str">
        <f ca="1">IFERROR(AVERAGE(OFFSET(G1237,1-U$3,0):G1237),"")</f>
        <v/>
      </c>
      <c r="V1237" s="145" t="str">
        <f ca="1">IFERROR(_xlfn.STDEV.P(OFFSET(U1237,1-V$3,0):U1237),"")</f>
        <v/>
      </c>
      <c r="W1237" s="146" t="str">
        <f t="shared" ca="1" si="102"/>
        <v/>
      </c>
      <c r="X1237" s="146">
        <f t="shared" ca="1" si="103"/>
        <v>-1</v>
      </c>
      <c r="Y1237" s="92"/>
      <c r="Z1237" s="81"/>
      <c r="AA1237" s="65"/>
      <c r="AB1237" s="103"/>
      <c r="AC1237" s="103"/>
      <c r="AD1237" s="103"/>
      <c r="AE1237" s="65"/>
      <c r="AF1237" s="81"/>
      <c r="AG1237" s="65"/>
      <c r="AH1237" s="65"/>
      <c r="AI1237" s="81"/>
      <c r="AJ1237" s="65"/>
      <c r="AK1237" s="103"/>
      <c r="AL1237" s="103"/>
      <c r="AM1237" s="103"/>
      <c r="AN1237" s="65"/>
      <c r="AO1237" s="81"/>
      <c r="AP1237" s="65"/>
      <c r="AQ1237" s="65"/>
      <c r="AR1237" s="65"/>
      <c r="AS1237" s="65"/>
    </row>
    <row r="1238" spans="1:45" ht="18" customHeight="1">
      <c r="A1238" s="46"/>
      <c r="B1238" s="47"/>
      <c r="C1238" s="48"/>
      <c r="D1238" s="46"/>
      <c r="E1238" s="46"/>
      <c r="F1238" s="46"/>
      <c r="G1238" s="46"/>
      <c r="H1238" s="57" t="str">
        <f ca="1">IF(AND(COUNT(OFFSET(G1238,1-H$3,0):G1238)&lt;&gt;H$3),"",IF(AND(COUNT(OFFSET(G1238,1-H$3,0):G1238)=H$3,H1237=""),AVERAGE(OFFSET(G1238,1-H$3,0):G1238),IF(COUNT(H1237=1),H1237+2/(H$3+1)*(G1238-H1237))))</f>
        <v/>
      </c>
      <c r="I1238" s="57" t="str">
        <f ca="1">IF(AND(COUNT(OFFSET(G1238,1-I$3,0):G1238)&lt;&gt;I$3),"",IF(AND(COUNT(OFFSET(G1238,1-I$3,0):G1238)=I$3,I1237=""),AVERAGE(OFFSET(G1238,1-I$3,0):G1238),IF(COUNT(I1237=1),I1237+2/(I$3+1)*(G1238-I1237))))</f>
        <v/>
      </c>
      <c r="J1238" s="58" t="str">
        <f t="shared" ca="1" si="98"/>
        <v/>
      </c>
      <c r="K1238" s="58" t="str">
        <f ca="1">IF(AND(COUNT(OFFSET(J1238,1-K$3,0):J1238)&lt;&gt;K$3),"",IF(AND(COUNT(OFFSET(J1238,1-K$3,0):J1238)=K$3,K1237=""),AVERAGE(OFFSET(J1238,1-K$3,0):J1238),IF(COUNT(K1237=1),K1237+2/(K$3+1)*(J1238-K1237))))</f>
        <v/>
      </c>
      <c r="L1238" s="82" t="str">
        <f ca="1">IF(OR(ROW()&lt;$L$3+3,E1238=""),"",INT(AVERAGE(MAX(OFFSET(E1238,1-$L$3,0):E1238),MIN(OFFSET(F1238,1-$L$3,0):F1238))))</f>
        <v/>
      </c>
      <c r="M1238" s="82" t="str">
        <f ca="1">IF(OR(ROW()&lt;$M$3+3,E1238=""),"",INT(AVERAGE(MAX(OFFSET(E1238,1-$M$3,0):E1238),MIN(OFFSET(F1238,1-$M$3,0):F1238))))</f>
        <v/>
      </c>
      <c r="N1238" s="65" t="str">
        <f t="shared" ca="1" si="104"/>
        <v/>
      </c>
      <c r="O1238" s="102" t="str">
        <f ca="1">IF(ROW()&lt;$O$3+$N$3+3,"",IF(OFFSET(E1238,1-$N$3,0)="","",INT(AVERAGE(MAX((OFFSET(E1238,1-$O$3,0)):(OFFSET(E1238,2-($N$3+$O$3),0))),MIN((OFFSET(F1238,1-$O$3,0)):(OFFSET(F1238,2-($N$3+$O$3),0)))))))</f>
        <v/>
      </c>
      <c r="P1238" s="65" t="str">
        <f t="shared" ca="1" si="96"/>
        <v/>
      </c>
      <c r="Q1238" s="93" t="str">
        <f t="shared" ca="1" si="105"/>
        <v/>
      </c>
      <c r="R1238" s="90" t="str">
        <f t="shared" ca="1" si="101"/>
        <v/>
      </c>
      <c r="S1238" s="65" t="str">
        <f t="shared" ca="1" si="99"/>
        <v/>
      </c>
      <c r="T1238" s="65" t="str">
        <f t="shared" ca="1" si="100"/>
        <v/>
      </c>
      <c r="U1238" s="145" t="str">
        <f ca="1">IFERROR(AVERAGE(OFFSET(G1238,1-U$3,0):G1238),"")</f>
        <v/>
      </c>
      <c r="V1238" s="145" t="str">
        <f ca="1">IFERROR(_xlfn.STDEV.P(OFFSET(U1238,1-V$3,0):U1238),"")</f>
        <v/>
      </c>
      <c r="W1238" s="146" t="str">
        <f t="shared" ca="1" si="102"/>
        <v/>
      </c>
      <c r="X1238" s="146">
        <f t="shared" ca="1" si="103"/>
        <v>-1</v>
      </c>
      <c r="Y1238" s="92"/>
      <c r="Z1238" s="81"/>
      <c r="AA1238" s="65"/>
      <c r="AB1238" s="103"/>
      <c r="AC1238" s="103"/>
      <c r="AD1238" s="103"/>
      <c r="AE1238" s="65"/>
      <c r="AF1238" s="81"/>
      <c r="AG1238" s="65"/>
      <c r="AH1238" s="65"/>
      <c r="AI1238" s="81"/>
      <c r="AJ1238" s="65"/>
      <c r="AK1238" s="103"/>
      <c r="AL1238" s="103"/>
      <c r="AM1238" s="103"/>
      <c r="AN1238" s="65"/>
      <c r="AO1238" s="81"/>
      <c r="AP1238" s="65"/>
      <c r="AQ1238" s="65"/>
      <c r="AR1238" s="65"/>
      <c r="AS1238" s="65"/>
    </row>
    <row r="1239" spans="1:45" ht="18" customHeight="1">
      <c r="A1239" s="46"/>
      <c r="B1239" s="47"/>
      <c r="C1239" s="48"/>
      <c r="D1239" s="46"/>
      <c r="E1239" s="46"/>
      <c r="F1239" s="46"/>
      <c r="G1239" s="46"/>
      <c r="H1239" s="57" t="str">
        <f ca="1">IF(AND(COUNT(OFFSET(G1239,1-H$3,0):G1239)&lt;&gt;H$3),"",IF(AND(COUNT(OFFSET(G1239,1-H$3,0):G1239)=H$3,H1238=""),AVERAGE(OFFSET(G1239,1-H$3,0):G1239),IF(COUNT(H1238=1),H1238+2/(H$3+1)*(G1239-H1238))))</f>
        <v/>
      </c>
      <c r="I1239" s="57" t="str">
        <f ca="1">IF(AND(COUNT(OFFSET(G1239,1-I$3,0):G1239)&lt;&gt;I$3),"",IF(AND(COUNT(OFFSET(G1239,1-I$3,0):G1239)=I$3,I1238=""),AVERAGE(OFFSET(G1239,1-I$3,0):G1239),IF(COUNT(I1238=1),I1238+2/(I$3+1)*(G1239-I1238))))</f>
        <v/>
      </c>
      <c r="J1239" s="58" t="str">
        <f t="shared" ca="1" si="98"/>
        <v/>
      </c>
      <c r="K1239" s="58" t="str">
        <f ca="1">IF(AND(COUNT(OFFSET(J1239,1-K$3,0):J1239)&lt;&gt;K$3),"",IF(AND(COUNT(OFFSET(J1239,1-K$3,0):J1239)=K$3,K1238=""),AVERAGE(OFFSET(J1239,1-K$3,0):J1239),IF(COUNT(K1238=1),K1238+2/(K$3+1)*(J1239-K1238))))</f>
        <v/>
      </c>
      <c r="L1239" s="82" t="str">
        <f ca="1">IF(OR(ROW()&lt;$L$3+3,E1239=""),"",INT(AVERAGE(MAX(OFFSET(E1239,1-$L$3,0):E1239),MIN(OFFSET(F1239,1-$L$3,0):F1239))))</f>
        <v/>
      </c>
      <c r="M1239" s="82" t="str">
        <f ca="1">IF(OR(ROW()&lt;$M$3+3,E1239=""),"",INT(AVERAGE(MAX(OFFSET(E1239,1-$M$3,0):E1239),MIN(OFFSET(F1239,1-$M$3,0):F1239))))</f>
        <v/>
      </c>
      <c r="N1239" s="65" t="str">
        <f t="shared" ca="1" si="104"/>
        <v/>
      </c>
      <c r="O1239" s="102" t="str">
        <f ca="1">IF(ROW()&lt;$O$3+$N$3+3,"",IF(OFFSET(E1239,1-$N$3,0)="","",INT(AVERAGE(MAX((OFFSET(E1239,1-$O$3,0)):(OFFSET(E1239,2-($N$3+$O$3),0))),MIN((OFFSET(F1239,1-$O$3,0)):(OFFSET(F1239,2-($N$3+$O$3),0)))))))</f>
        <v/>
      </c>
      <c r="P1239" s="65" t="str">
        <f t="shared" ca="1" si="96"/>
        <v/>
      </c>
      <c r="Q1239" s="93" t="str">
        <f t="shared" ca="1" si="105"/>
        <v/>
      </c>
      <c r="R1239" s="90" t="str">
        <f t="shared" ca="1" si="101"/>
        <v/>
      </c>
      <c r="S1239" s="65" t="str">
        <f t="shared" ca="1" si="99"/>
        <v/>
      </c>
      <c r="T1239" s="65" t="str">
        <f t="shared" ca="1" si="100"/>
        <v/>
      </c>
      <c r="U1239" s="145" t="str">
        <f ca="1">IFERROR(AVERAGE(OFFSET(G1239,1-U$3,0):G1239),"")</f>
        <v/>
      </c>
      <c r="V1239" s="145" t="str">
        <f ca="1">IFERROR(_xlfn.STDEV.P(OFFSET(U1239,1-V$3,0):U1239),"")</f>
        <v/>
      </c>
      <c r="W1239" s="146" t="str">
        <f t="shared" ca="1" si="102"/>
        <v/>
      </c>
      <c r="X1239" s="146">
        <f t="shared" ca="1" si="103"/>
        <v>-1</v>
      </c>
      <c r="Y1239" s="92"/>
      <c r="Z1239" s="81"/>
      <c r="AA1239" s="65"/>
      <c r="AB1239" s="103"/>
      <c r="AC1239" s="103"/>
      <c r="AD1239" s="103"/>
      <c r="AE1239" s="65"/>
      <c r="AF1239" s="81"/>
      <c r="AG1239" s="65"/>
      <c r="AH1239" s="65"/>
      <c r="AI1239" s="81"/>
      <c r="AJ1239" s="65"/>
      <c r="AK1239" s="103"/>
      <c r="AL1239" s="103"/>
      <c r="AM1239" s="103"/>
      <c r="AN1239" s="65"/>
      <c r="AO1239" s="81"/>
      <c r="AP1239" s="65"/>
      <c r="AQ1239" s="65"/>
      <c r="AR1239" s="65"/>
      <c r="AS1239" s="65"/>
    </row>
    <row r="1240" spans="1:45" ht="18" customHeight="1">
      <c r="A1240" s="46"/>
      <c r="B1240" s="47"/>
      <c r="C1240" s="48"/>
      <c r="D1240" s="46"/>
      <c r="E1240" s="46"/>
      <c r="F1240" s="46"/>
      <c r="G1240" s="46"/>
      <c r="H1240" s="57" t="str">
        <f ca="1">IF(AND(COUNT(OFFSET(G1240,1-H$3,0):G1240)&lt;&gt;H$3),"",IF(AND(COUNT(OFFSET(G1240,1-H$3,0):G1240)=H$3,H1239=""),AVERAGE(OFFSET(G1240,1-H$3,0):G1240),IF(COUNT(H1239=1),H1239+2/(H$3+1)*(G1240-H1239))))</f>
        <v/>
      </c>
      <c r="I1240" s="57" t="str">
        <f ca="1">IF(AND(COUNT(OFFSET(G1240,1-I$3,0):G1240)&lt;&gt;I$3),"",IF(AND(COUNT(OFFSET(G1240,1-I$3,0):G1240)=I$3,I1239=""),AVERAGE(OFFSET(G1240,1-I$3,0):G1240),IF(COUNT(I1239=1),I1239+2/(I$3+1)*(G1240-I1239))))</f>
        <v/>
      </c>
      <c r="J1240" s="58" t="str">
        <f t="shared" ca="1" si="98"/>
        <v/>
      </c>
      <c r="K1240" s="58" t="str">
        <f ca="1">IF(AND(COUNT(OFFSET(J1240,1-K$3,0):J1240)&lt;&gt;K$3),"",IF(AND(COUNT(OFFSET(J1240,1-K$3,0):J1240)=K$3,K1239=""),AVERAGE(OFFSET(J1240,1-K$3,0):J1240),IF(COUNT(K1239=1),K1239+2/(K$3+1)*(J1240-K1239))))</f>
        <v/>
      </c>
      <c r="L1240" s="82" t="str">
        <f ca="1">IF(OR(ROW()&lt;$L$3+3,E1240=""),"",INT(AVERAGE(MAX(OFFSET(E1240,1-$L$3,0):E1240),MIN(OFFSET(F1240,1-$L$3,0):F1240))))</f>
        <v/>
      </c>
      <c r="M1240" s="82" t="str">
        <f ca="1">IF(OR(ROW()&lt;$M$3+3,E1240=""),"",INT(AVERAGE(MAX(OFFSET(E1240,1-$M$3,0):E1240),MIN(OFFSET(F1240,1-$M$3,0):F1240))))</f>
        <v/>
      </c>
      <c r="N1240" s="65" t="str">
        <f t="shared" ca="1" si="104"/>
        <v/>
      </c>
      <c r="O1240" s="102" t="str">
        <f ca="1">IF(ROW()&lt;$O$3+$N$3+3,"",IF(OFFSET(E1240,1-$N$3,0)="","",INT(AVERAGE(MAX((OFFSET(E1240,1-$O$3,0)):(OFFSET(E1240,2-($N$3+$O$3),0))),MIN((OFFSET(F1240,1-$O$3,0)):(OFFSET(F1240,2-($N$3+$O$3),0)))))))</f>
        <v/>
      </c>
      <c r="P1240" s="65" t="str">
        <f t="shared" ca="1" si="96"/>
        <v/>
      </c>
      <c r="Q1240" s="93" t="str">
        <f t="shared" ca="1" si="105"/>
        <v/>
      </c>
      <c r="R1240" s="90" t="str">
        <f t="shared" ca="1" si="101"/>
        <v/>
      </c>
      <c r="S1240" s="65" t="str">
        <f t="shared" ca="1" si="99"/>
        <v/>
      </c>
      <c r="T1240" s="65" t="str">
        <f t="shared" ca="1" si="100"/>
        <v/>
      </c>
      <c r="U1240" s="145" t="str">
        <f ca="1">IFERROR(AVERAGE(OFFSET(G1240,1-U$3,0):G1240),"")</f>
        <v/>
      </c>
      <c r="V1240" s="145" t="str">
        <f ca="1">IFERROR(_xlfn.STDEV.P(OFFSET(U1240,1-V$3,0):U1240),"")</f>
        <v/>
      </c>
      <c r="W1240" s="146" t="str">
        <f t="shared" ca="1" si="102"/>
        <v/>
      </c>
      <c r="X1240" s="146">
        <f t="shared" ca="1" si="103"/>
        <v>-1</v>
      </c>
      <c r="Y1240" s="92"/>
      <c r="Z1240" s="81"/>
      <c r="AA1240" s="65"/>
      <c r="AB1240" s="103"/>
      <c r="AC1240" s="103"/>
      <c r="AD1240" s="103"/>
      <c r="AE1240" s="65"/>
      <c r="AF1240" s="81"/>
      <c r="AG1240" s="65"/>
      <c r="AH1240" s="65"/>
      <c r="AI1240" s="81"/>
      <c r="AJ1240" s="65"/>
      <c r="AK1240" s="103"/>
      <c r="AL1240" s="103"/>
      <c r="AM1240" s="103"/>
      <c r="AN1240" s="65"/>
      <c r="AO1240" s="81"/>
      <c r="AP1240" s="65"/>
      <c r="AQ1240" s="65"/>
      <c r="AR1240" s="65"/>
      <c r="AS1240" s="65"/>
    </row>
    <row r="1241" spans="1:45" ht="18" customHeight="1">
      <c r="A1241" s="46"/>
      <c r="B1241" s="47"/>
      <c r="C1241" s="48"/>
      <c r="D1241" s="46"/>
      <c r="E1241" s="46"/>
      <c r="F1241" s="46"/>
      <c r="G1241" s="46"/>
      <c r="H1241" s="57" t="str">
        <f ca="1">IF(AND(COUNT(OFFSET(G1241,1-H$3,0):G1241)&lt;&gt;H$3),"",IF(AND(COUNT(OFFSET(G1241,1-H$3,0):G1241)=H$3,H1240=""),AVERAGE(OFFSET(G1241,1-H$3,0):G1241),IF(COUNT(H1240=1),H1240+2/(H$3+1)*(G1241-H1240))))</f>
        <v/>
      </c>
      <c r="I1241" s="57" t="str">
        <f ca="1">IF(AND(COUNT(OFFSET(G1241,1-I$3,0):G1241)&lt;&gt;I$3),"",IF(AND(COUNT(OFFSET(G1241,1-I$3,0):G1241)=I$3,I1240=""),AVERAGE(OFFSET(G1241,1-I$3,0):G1241),IF(COUNT(I1240=1),I1240+2/(I$3+1)*(G1241-I1240))))</f>
        <v/>
      </c>
      <c r="J1241" s="58" t="str">
        <f t="shared" ca="1" si="98"/>
        <v/>
      </c>
      <c r="K1241" s="58" t="str">
        <f ca="1">IF(AND(COUNT(OFFSET(J1241,1-K$3,0):J1241)&lt;&gt;K$3),"",IF(AND(COUNT(OFFSET(J1241,1-K$3,0):J1241)=K$3,K1240=""),AVERAGE(OFFSET(J1241,1-K$3,0):J1241),IF(COUNT(K1240=1),K1240+2/(K$3+1)*(J1241-K1240))))</f>
        <v/>
      </c>
      <c r="L1241" s="82" t="str">
        <f ca="1">IF(OR(ROW()&lt;$L$3+3,E1241=""),"",INT(AVERAGE(MAX(OFFSET(E1241,1-$L$3,0):E1241),MIN(OFFSET(F1241,1-$L$3,0):F1241))))</f>
        <v/>
      </c>
      <c r="M1241" s="82" t="str">
        <f ca="1">IF(OR(ROW()&lt;$M$3+3,E1241=""),"",INT(AVERAGE(MAX(OFFSET(E1241,1-$M$3,0):E1241),MIN(OFFSET(F1241,1-$M$3,0):F1241))))</f>
        <v/>
      </c>
      <c r="N1241" s="65" t="str">
        <f t="shared" ca="1" si="104"/>
        <v/>
      </c>
      <c r="O1241" s="102" t="str">
        <f ca="1">IF(ROW()&lt;$O$3+$N$3+3,"",IF(OFFSET(E1241,1-$N$3,0)="","",INT(AVERAGE(MAX((OFFSET(E1241,1-$O$3,0)):(OFFSET(E1241,2-($N$3+$O$3),0))),MIN((OFFSET(F1241,1-$O$3,0)):(OFFSET(F1241,2-($N$3+$O$3),0)))))))</f>
        <v/>
      </c>
      <c r="P1241" s="65" t="str">
        <f t="shared" ca="1" si="96"/>
        <v/>
      </c>
      <c r="Q1241" s="93" t="str">
        <f t="shared" ca="1" si="105"/>
        <v/>
      </c>
      <c r="R1241" s="90" t="str">
        <f t="shared" ca="1" si="101"/>
        <v/>
      </c>
      <c r="S1241" s="65" t="str">
        <f t="shared" ca="1" si="99"/>
        <v/>
      </c>
      <c r="T1241" s="65" t="str">
        <f t="shared" ca="1" si="100"/>
        <v/>
      </c>
      <c r="U1241" s="145" t="str">
        <f ca="1">IFERROR(AVERAGE(OFFSET(G1241,1-U$3,0):G1241),"")</f>
        <v/>
      </c>
      <c r="V1241" s="145" t="str">
        <f ca="1">IFERROR(_xlfn.STDEV.P(OFFSET(U1241,1-V$3,0):U1241),"")</f>
        <v/>
      </c>
      <c r="W1241" s="146" t="str">
        <f t="shared" ca="1" si="102"/>
        <v/>
      </c>
      <c r="X1241" s="146">
        <f t="shared" ca="1" si="103"/>
        <v>-1</v>
      </c>
      <c r="Y1241" s="92"/>
      <c r="Z1241" s="81"/>
      <c r="AA1241" s="65"/>
      <c r="AB1241" s="103"/>
      <c r="AC1241" s="103"/>
      <c r="AD1241" s="103"/>
      <c r="AE1241" s="65"/>
      <c r="AF1241" s="81"/>
      <c r="AG1241" s="65"/>
      <c r="AH1241" s="65"/>
      <c r="AI1241" s="81"/>
      <c r="AJ1241" s="65"/>
      <c r="AK1241" s="103"/>
      <c r="AL1241" s="103"/>
      <c r="AM1241" s="103"/>
      <c r="AN1241" s="65"/>
      <c r="AO1241" s="81"/>
      <c r="AP1241" s="65"/>
      <c r="AQ1241" s="65"/>
      <c r="AR1241" s="65"/>
      <c r="AS1241" s="65"/>
    </row>
    <row r="1242" spans="1:45" ht="18" customHeight="1">
      <c r="A1242" s="46"/>
      <c r="B1242" s="47"/>
      <c r="C1242" s="48"/>
      <c r="D1242" s="46"/>
      <c r="E1242" s="46"/>
      <c r="F1242" s="46"/>
      <c r="G1242" s="46"/>
      <c r="H1242" s="57" t="str">
        <f ca="1">IF(AND(COUNT(OFFSET(G1242,1-H$3,0):G1242)&lt;&gt;H$3),"",IF(AND(COUNT(OFFSET(G1242,1-H$3,0):G1242)=H$3,H1241=""),AVERAGE(OFFSET(G1242,1-H$3,0):G1242),IF(COUNT(H1241=1),H1241+2/(H$3+1)*(G1242-H1241))))</f>
        <v/>
      </c>
      <c r="I1242" s="57" t="str">
        <f ca="1">IF(AND(COUNT(OFFSET(G1242,1-I$3,0):G1242)&lt;&gt;I$3),"",IF(AND(COUNT(OFFSET(G1242,1-I$3,0):G1242)=I$3,I1241=""),AVERAGE(OFFSET(G1242,1-I$3,0):G1242),IF(COUNT(I1241=1),I1241+2/(I$3+1)*(G1242-I1241))))</f>
        <v/>
      </c>
      <c r="J1242" s="58" t="str">
        <f t="shared" ca="1" si="98"/>
        <v/>
      </c>
      <c r="K1242" s="58" t="str">
        <f ca="1">IF(AND(COUNT(OFFSET(J1242,1-K$3,0):J1242)&lt;&gt;K$3),"",IF(AND(COUNT(OFFSET(J1242,1-K$3,0):J1242)=K$3,K1241=""),AVERAGE(OFFSET(J1242,1-K$3,0):J1242),IF(COUNT(K1241=1),K1241+2/(K$3+1)*(J1242-K1241))))</f>
        <v/>
      </c>
      <c r="L1242" s="82" t="str">
        <f ca="1">IF(OR(ROW()&lt;$L$3+3,E1242=""),"",INT(AVERAGE(MAX(OFFSET(E1242,1-$L$3,0):E1242),MIN(OFFSET(F1242,1-$L$3,0):F1242))))</f>
        <v/>
      </c>
      <c r="M1242" s="82" t="str">
        <f ca="1">IF(OR(ROW()&lt;$M$3+3,E1242=""),"",INT(AVERAGE(MAX(OFFSET(E1242,1-$M$3,0):E1242),MIN(OFFSET(F1242,1-$M$3,0):F1242))))</f>
        <v/>
      </c>
      <c r="N1242" s="65" t="str">
        <f t="shared" ca="1" si="104"/>
        <v/>
      </c>
      <c r="O1242" s="102" t="str">
        <f ca="1">IF(ROW()&lt;$O$3+$N$3+3,"",IF(OFFSET(E1242,1-$N$3,0)="","",INT(AVERAGE(MAX((OFFSET(E1242,1-$O$3,0)):(OFFSET(E1242,2-($N$3+$O$3),0))),MIN((OFFSET(F1242,1-$O$3,0)):(OFFSET(F1242,2-($N$3+$O$3),0)))))))</f>
        <v/>
      </c>
      <c r="P1242" s="65" t="str">
        <f t="shared" ca="1" si="96"/>
        <v/>
      </c>
      <c r="Q1242" s="93" t="str">
        <f t="shared" ca="1" si="105"/>
        <v/>
      </c>
      <c r="R1242" s="90" t="str">
        <f t="shared" ca="1" si="101"/>
        <v/>
      </c>
      <c r="S1242" s="65" t="str">
        <f t="shared" ca="1" si="99"/>
        <v/>
      </c>
      <c r="T1242" s="65" t="str">
        <f t="shared" ca="1" si="100"/>
        <v/>
      </c>
      <c r="U1242" s="145" t="str">
        <f ca="1">IFERROR(AVERAGE(OFFSET(G1242,1-U$3,0):G1242),"")</f>
        <v/>
      </c>
      <c r="V1242" s="145" t="str">
        <f ca="1">IFERROR(_xlfn.STDEV.P(OFFSET(U1242,1-V$3,0):U1242),"")</f>
        <v/>
      </c>
      <c r="W1242" s="146" t="str">
        <f t="shared" ca="1" si="102"/>
        <v/>
      </c>
      <c r="X1242" s="146">
        <f t="shared" ca="1" si="103"/>
        <v>-1</v>
      </c>
      <c r="Y1242" s="92"/>
      <c r="Z1242" s="81"/>
      <c r="AA1242" s="65"/>
      <c r="AB1242" s="103"/>
      <c r="AC1242" s="103"/>
      <c r="AD1242" s="103"/>
      <c r="AE1242" s="65"/>
      <c r="AF1242" s="81"/>
      <c r="AG1242" s="65"/>
      <c r="AH1242" s="65"/>
      <c r="AI1242" s="81"/>
      <c r="AJ1242" s="65"/>
      <c r="AK1242" s="103"/>
      <c r="AL1242" s="103"/>
      <c r="AM1242" s="103"/>
      <c r="AN1242" s="65"/>
      <c r="AO1242" s="81"/>
      <c r="AP1242" s="65"/>
      <c r="AQ1242" s="65"/>
      <c r="AR1242" s="65"/>
      <c r="AS1242" s="65"/>
    </row>
    <row r="1243" spans="1:45" ht="18" customHeight="1">
      <c r="A1243" s="46"/>
      <c r="B1243" s="47"/>
      <c r="C1243" s="48"/>
      <c r="D1243" s="46"/>
      <c r="E1243" s="46"/>
      <c r="F1243" s="46"/>
      <c r="G1243" s="46"/>
      <c r="H1243" s="57" t="str">
        <f ca="1">IF(AND(COUNT(OFFSET(G1243,1-H$3,0):G1243)&lt;&gt;H$3),"",IF(AND(COUNT(OFFSET(G1243,1-H$3,0):G1243)=H$3,H1242=""),AVERAGE(OFFSET(G1243,1-H$3,0):G1243),IF(COUNT(H1242=1),H1242+2/(H$3+1)*(G1243-H1242))))</f>
        <v/>
      </c>
      <c r="I1243" s="57" t="str">
        <f ca="1">IF(AND(COUNT(OFFSET(G1243,1-I$3,0):G1243)&lt;&gt;I$3),"",IF(AND(COUNT(OFFSET(G1243,1-I$3,0):G1243)=I$3,I1242=""),AVERAGE(OFFSET(G1243,1-I$3,0):G1243),IF(COUNT(I1242=1),I1242+2/(I$3+1)*(G1243-I1242))))</f>
        <v/>
      </c>
      <c r="J1243" s="58" t="str">
        <f t="shared" ca="1" si="98"/>
        <v/>
      </c>
      <c r="K1243" s="58" t="str">
        <f ca="1">IF(AND(COUNT(OFFSET(J1243,1-K$3,0):J1243)&lt;&gt;K$3),"",IF(AND(COUNT(OFFSET(J1243,1-K$3,0):J1243)=K$3,K1242=""),AVERAGE(OFFSET(J1243,1-K$3,0):J1243),IF(COUNT(K1242=1),K1242+2/(K$3+1)*(J1243-K1242))))</f>
        <v/>
      </c>
      <c r="L1243" s="82" t="str">
        <f ca="1">IF(OR(ROW()&lt;$L$3+3,E1243=""),"",INT(AVERAGE(MAX(OFFSET(E1243,1-$L$3,0):E1243),MIN(OFFSET(F1243,1-$L$3,0):F1243))))</f>
        <v/>
      </c>
      <c r="M1243" s="82" t="str">
        <f ca="1">IF(OR(ROW()&lt;$M$3+3,E1243=""),"",INT(AVERAGE(MAX(OFFSET(E1243,1-$M$3,0):E1243),MIN(OFFSET(F1243,1-$M$3,0):F1243))))</f>
        <v/>
      </c>
      <c r="N1243" s="65" t="str">
        <f t="shared" ca="1" si="104"/>
        <v/>
      </c>
      <c r="O1243" s="102" t="str">
        <f ca="1">IF(ROW()&lt;$O$3+$N$3+3,"",IF(OFFSET(E1243,1-$N$3,0)="","",INT(AVERAGE(MAX((OFFSET(E1243,1-$O$3,0)):(OFFSET(E1243,2-($N$3+$O$3),0))),MIN((OFFSET(F1243,1-$O$3,0)):(OFFSET(F1243,2-($N$3+$O$3),0)))))))</f>
        <v/>
      </c>
      <c r="P1243" s="65" t="str">
        <f t="shared" ca="1" si="96"/>
        <v/>
      </c>
      <c r="Q1243" s="93" t="str">
        <f t="shared" ca="1" si="105"/>
        <v/>
      </c>
      <c r="R1243" s="90" t="str">
        <f t="shared" ca="1" si="101"/>
        <v/>
      </c>
      <c r="S1243" s="65" t="str">
        <f t="shared" ca="1" si="99"/>
        <v/>
      </c>
      <c r="T1243" s="65" t="str">
        <f t="shared" ca="1" si="100"/>
        <v/>
      </c>
      <c r="U1243" s="145" t="str">
        <f ca="1">IFERROR(AVERAGE(OFFSET(G1243,1-U$3,0):G1243),"")</f>
        <v/>
      </c>
      <c r="V1243" s="145" t="str">
        <f ca="1">IFERROR(_xlfn.STDEV.P(OFFSET(U1243,1-V$3,0):U1243),"")</f>
        <v/>
      </c>
      <c r="W1243" s="146" t="str">
        <f t="shared" ca="1" si="102"/>
        <v/>
      </c>
      <c r="X1243" s="146">
        <f t="shared" ca="1" si="103"/>
        <v>-1</v>
      </c>
      <c r="Y1243" s="92"/>
      <c r="Z1243" s="81"/>
      <c r="AA1243" s="65"/>
      <c r="AB1243" s="103"/>
      <c r="AC1243" s="103"/>
      <c r="AD1243" s="103"/>
      <c r="AE1243" s="65"/>
      <c r="AF1243" s="81"/>
      <c r="AG1243" s="65"/>
      <c r="AH1243" s="65"/>
      <c r="AI1243" s="81"/>
      <c r="AJ1243" s="65"/>
      <c r="AK1243" s="103"/>
      <c r="AL1243" s="103"/>
      <c r="AM1243" s="103"/>
      <c r="AN1243" s="65"/>
      <c r="AO1243" s="81"/>
      <c r="AP1243" s="65"/>
      <c r="AQ1243" s="65"/>
      <c r="AR1243" s="65"/>
      <c r="AS1243" s="65"/>
    </row>
    <row r="1244" spans="1:45" ht="18" customHeight="1">
      <c r="A1244" s="46"/>
      <c r="B1244" s="47"/>
      <c r="C1244" s="48"/>
      <c r="D1244" s="46"/>
      <c r="E1244" s="46"/>
      <c r="F1244" s="46"/>
      <c r="G1244" s="46"/>
      <c r="H1244" s="57" t="str">
        <f ca="1">IF(AND(COUNT(OFFSET(G1244,1-H$3,0):G1244)&lt;&gt;H$3),"",IF(AND(COUNT(OFFSET(G1244,1-H$3,0):G1244)=H$3,H1243=""),AVERAGE(OFFSET(G1244,1-H$3,0):G1244),IF(COUNT(H1243=1),H1243+2/(H$3+1)*(G1244-H1243))))</f>
        <v/>
      </c>
      <c r="I1244" s="57" t="str">
        <f ca="1">IF(AND(COUNT(OFFSET(G1244,1-I$3,0):G1244)&lt;&gt;I$3),"",IF(AND(COUNT(OFFSET(G1244,1-I$3,0):G1244)=I$3,I1243=""),AVERAGE(OFFSET(G1244,1-I$3,0):G1244),IF(COUNT(I1243=1),I1243+2/(I$3+1)*(G1244-I1243))))</f>
        <v/>
      </c>
      <c r="J1244" s="58" t="str">
        <f t="shared" ca="1" si="98"/>
        <v/>
      </c>
      <c r="K1244" s="58" t="str">
        <f ca="1">IF(AND(COUNT(OFFSET(J1244,1-K$3,0):J1244)&lt;&gt;K$3),"",IF(AND(COUNT(OFFSET(J1244,1-K$3,0):J1244)=K$3,K1243=""),AVERAGE(OFFSET(J1244,1-K$3,0):J1244),IF(COUNT(K1243=1),K1243+2/(K$3+1)*(J1244-K1243))))</f>
        <v/>
      </c>
      <c r="L1244" s="82" t="str">
        <f ca="1">IF(OR(ROW()&lt;$L$3+3,E1244=""),"",INT(AVERAGE(MAX(OFFSET(E1244,1-$L$3,0):E1244),MIN(OFFSET(F1244,1-$L$3,0):F1244))))</f>
        <v/>
      </c>
      <c r="M1244" s="82" t="str">
        <f ca="1">IF(OR(ROW()&lt;$M$3+3,E1244=""),"",INT(AVERAGE(MAX(OFFSET(E1244,1-$M$3,0):E1244),MIN(OFFSET(F1244,1-$M$3,0):F1244))))</f>
        <v/>
      </c>
      <c r="N1244" s="65" t="str">
        <f t="shared" ca="1" si="104"/>
        <v/>
      </c>
      <c r="O1244" s="102" t="str">
        <f ca="1">IF(ROW()&lt;$O$3+$N$3+3,"",IF(OFFSET(E1244,1-$N$3,0)="","",INT(AVERAGE(MAX((OFFSET(E1244,1-$O$3,0)):(OFFSET(E1244,2-($N$3+$O$3),0))),MIN((OFFSET(F1244,1-$O$3,0)):(OFFSET(F1244,2-($N$3+$O$3),0)))))))</f>
        <v/>
      </c>
      <c r="P1244" s="65" t="str">
        <f t="shared" ca="1" si="96"/>
        <v/>
      </c>
      <c r="Q1244" s="93" t="str">
        <f t="shared" ca="1" si="105"/>
        <v/>
      </c>
      <c r="R1244" s="90" t="str">
        <f t="shared" ca="1" si="101"/>
        <v/>
      </c>
      <c r="S1244" s="65" t="str">
        <f t="shared" ca="1" si="99"/>
        <v/>
      </c>
      <c r="T1244" s="65" t="str">
        <f t="shared" ca="1" si="100"/>
        <v/>
      </c>
      <c r="U1244" s="145" t="str">
        <f ca="1">IFERROR(AVERAGE(OFFSET(G1244,1-U$3,0):G1244),"")</f>
        <v/>
      </c>
      <c r="V1244" s="145" t="str">
        <f ca="1">IFERROR(_xlfn.STDEV.P(OFFSET(U1244,1-V$3,0):U1244),"")</f>
        <v/>
      </c>
      <c r="W1244" s="146" t="str">
        <f t="shared" ca="1" si="102"/>
        <v/>
      </c>
      <c r="X1244" s="146">
        <f t="shared" ca="1" si="103"/>
        <v>-1</v>
      </c>
      <c r="Y1244" s="92"/>
      <c r="Z1244" s="81"/>
      <c r="AA1244" s="65"/>
      <c r="AB1244" s="103"/>
      <c r="AC1244" s="103"/>
      <c r="AD1244" s="103"/>
      <c r="AE1244" s="65"/>
      <c r="AF1244" s="81"/>
      <c r="AG1244" s="65"/>
      <c r="AH1244" s="65"/>
      <c r="AI1244" s="81"/>
      <c r="AJ1244" s="65"/>
      <c r="AK1244" s="103"/>
      <c r="AL1244" s="103"/>
      <c r="AM1244" s="103"/>
      <c r="AN1244" s="65"/>
      <c r="AO1244" s="81"/>
      <c r="AP1244" s="65"/>
      <c r="AQ1244" s="65"/>
      <c r="AR1244" s="65"/>
      <c r="AS1244" s="65"/>
    </row>
    <row r="1245" spans="1:45" ht="18" customHeight="1">
      <c r="A1245" s="46"/>
      <c r="B1245" s="47"/>
      <c r="C1245" s="48"/>
      <c r="D1245" s="46"/>
      <c r="E1245" s="46"/>
      <c r="F1245" s="46"/>
      <c r="G1245" s="46"/>
      <c r="H1245" s="57" t="str">
        <f ca="1">IF(AND(COUNT(OFFSET(G1245,1-H$3,0):G1245)&lt;&gt;H$3),"",IF(AND(COUNT(OFFSET(G1245,1-H$3,0):G1245)=H$3,H1244=""),AVERAGE(OFFSET(G1245,1-H$3,0):G1245),IF(COUNT(H1244=1),H1244+2/(H$3+1)*(G1245-H1244))))</f>
        <v/>
      </c>
      <c r="I1245" s="57" t="str">
        <f ca="1">IF(AND(COUNT(OFFSET(G1245,1-I$3,0):G1245)&lt;&gt;I$3),"",IF(AND(COUNT(OFFSET(G1245,1-I$3,0):G1245)=I$3,I1244=""),AVERAGE(OFFSET(G1245,1-I$3,0):G1245),IF(COUNT(I1244=1),I1244+2/(I$3+1)*(G1245-I1244))))</f>
        <v/>
      </c>
      <c r="J1245" s="58" t="str">
        <f t="shared" ca="1" si="98"/>
        <v/>
      </c>
      <c r="K1245" s="58" t="str">
        <f ca="1">IF(AND(COUNT(OFFSET(J1245,1-K$3,0):J1245)&lt;&gt;K$3),"",IF(AND(COUNT(OFFSET(J1245,1-K$3,0):J1245)=K$3,K1244=""),AVERAGE(OFFSET(J1245,1-K$3,0):J1245),IF(COUNT(K1244=1),K1244+2/(K$3+1)*(J1245-K1244))))</f>
        <v/>
      </c>
      <c r="L1245" s="82" t="str">
        <f ca="1">IF(OR(ROW()&lt;$L$3+3,E1245=""),"",INT(AVERAGE(MAX(OFFSET(E1245,1-$L$3,0):E1245),MIN(OFFSET(F1245,1-$L$3,0):F1245))))</f>
        <v/>
      </c>
      <c r="M1245" s="82" t="str">
        <f ca="1">IF(OR(ROW()&lt;$M$3+3,E1245=""),"",INT(AVERAGE(MAX(OFFSET(E1245,1-$M$3,0):E1245),MIN(OFFSET(F1245,1-$M$3,0):F1245))))</f>
        <v/>
      </c>
      <c r="N1245" s="65" t="str">
        <f t="shared" ca="1" si="104"/>
        <v/>
      </c>
      <c r="O1245" s="102" t="str">
        <f ca="1">IF(ROW()&lt;$O$3+$N$3+3,"",IF(OFFSET(E1245,1-$N$3,0)="","",INT(AVERAGE(MAX((OFFSET(E1245,1-$O$3,0)):(OFFSET(E1245,2-($N$3+$O$3),0))),MIN((OFFSET(F1245,1-$O$3,0)):(OFFSET(F1245,2-($N$3+$O$3),0)))))))</f>
        <v/>
      </c>
      <c r="P1245" s="65" t="str">
        <f t="shared" ca="1" si="96"/>
        <v/>
      </c>
      <c r="Q1245" s="93" t="str">
        <f t="shared" ca="1" si="105"/>
        <v/>
      </c>
      <c r="R1245" s="90" t="str">
        <f t="shared" ca="1" si="101"/>
        <v/>
      </c>
      <c r="S1245" s="65" t="str">
        <f t="shared" ca="1" si="99"/>
        <v/>
      </c>
      <c r="T1245" s="65" t="str">
        <f t="shared" ca="1" si="100"/>
        <v/>
      </c>
      <c r="U1245" s="145" t="str">
        <f ca="1">IFERROR(AVERAGE(OFFSET(G1245,1-U$3,0):G1245),"")</f>
        <v/>
      </c>
      <c r="V1245" s="145" t="str">
        <f ca="1">IFERROR(_xlfn.STDEV.P(OFFSET(U1245,1-V$3,0):U1245),"")</f>
        <v/>
      </c>
      <c r="W1245" s="146" t="str">
        <f t="shared" ca="1" si="102"/>
        <v/>
      </c>
      <c r="X1245" s="146">
        <f t="shared" ca="1" si="103"/>
        <v>-1</v>
      </c>
      <c r="Y1245" s="92"/>
      <c r="Z1245" s="81"/>
      <c r="AA1245" s="65"/>
      <c r="AB1245" s="103"/>
      <c r="AC1245" s="103"/>
      <c r="AD1245" s="103"/>
      <c r="AE1245" s="65"/>
      <c r="AF1245" s="81"/>
      <c r="AG1245" s="65"/>
      <c r="AH1245" s="65"/>
      <c r="AI1245" s="81"/>
      <c r="AJ1245" s="65"/>
      <c r="AK1245" s="103"/>
      <c r="AL1245" s="103"/>
      <c r="AM1245" s="103"/>
      <c r="AN1245" s="65"/>
      <c r="AO1245" s="81"/>
      <c r="AP1245" s="65"/>
      <c r="AQ1245" s="65"/>
      <c r="AR1245" s="65"/>
      <c r="AS1245" s="65"/>
    </row>
    <row r="1246" spans="1:45" ht="18" customHeight="1">
      <c r="A1246" s="46"/>
      <c r="B1246" s="47"/>
      <c r="C1246" s="48"/>
      <c r="D1246" s="46"/>
      <c r="E1246" s="46"/>
      <c r="F1246" s="46"/>
      <c r="G1246" s="46"/>
      <c r="H1246" s="57" t="str">
        <f ca="1">IF(AND(COUNT(OFFSET(G1246,1-H$3,0):G1246)&lt;&gt;H$3),"",IF(AND(COUNT(OFFSET(G1246,1-H$3,0):G1246)=H$3,H1245=""),AVERAGE(OFFSET(G1246,1-H$3,0):G1246),IF(COUNT(H1245=1),H1245+2/(H$3+1)*(G1246-H1245))))</f>
        <v/>
      </c>
      <c r="I1246" s="57" t="str">
        <f ca="1">IF(AND(COUNT(OFFSET(G1246,1-I$3,0):G1246)&lt;&gt;I$3),"",IF(AND(COUNT(OFFSET(G1246,1-I$3,0):G1246)=I$3,I1245=""),AVERAGE(OFFSET(G1246,1-I$3,0):G1246),IF(COUNT(I1245=1),I1245+2/(I$3+1)*(G1246-I1245))))</f>
        <v/>
      </c>
      <c r="J1246" s="58" t="str">
        <f t="shared" ca="1" si="98"/>
        <v/>
      </c>
      <c r="K1246" s="58" t="str">
        <f ca="1">IF(AND(COUNT(OFFSET(J1246,1-K$3,0):J1246)&lt;&gt;K$3),"",IF(AND(COUNT(OFFSET(J1246,1-K$3,0):J1246)=K$3,K1245=""),AVERAGE(OFFSET(J1246,1-K$3,0):J1246),IF(COUNT(K1245=1),K1245+2/(K$3+1)*(J1246-K1245))))</f>
        <v/>
      </c>
      <c r="L1246" s="82" t="str">
        <f ca="1">IF(OR(ROW()&lt;$L$3+3,E1246=""),"",INT(AVERAGE(MAX(OFFSET(E1246,1-$L$3,0):E1246),MIN(OFFSET(F1246,1-$L$3,0):F1246))))</f>
        <v/>
      </c>
      <c r="M1246" s="82" t="str">
        <f ca="1">IF(OR(ROW()&lt;$M$3+3,E1246=""),"",INT(AVERAGE(MAX(OFFSET(E1246,1-$M$3,0):E1246),MIN(OFFSET(F1246,1-$M$3,0):F1246))))</f>
        <v/>
      </c>
      <c r="N1246" s="65" t="str">
        <f t="shared" ca="1" si="104"/>
        <v/>
      </c>
      <c r="O1246" s="102" t="str">
        <f ca="1">IF(ROW()&lt;$O$3+$N$3+3,"",IF(OFFSET(E1246,1-$N$3,0)="","",INT(AVERAGE(MAX((OFFSET(E1246,1-$O$3,0)):(OFFSET(E1246,2-($N$3+$O$3),0))),MIN((OFFSET(F1246,1-$O$3,0)):(OFFSET(F1246,2-($N$3+$O$3),0)))))))</f>
        <v/>
      </c>
      <c r="P1246" s="65" t="str">
        <f t="shared" ref="P1246:P1280" ca="1" si="106">IF(OFFSET(F1246,1-$P$3,0)="","",OFFSET(F1246,1-$P$3,0))</f>
        <v/>
      </c>
      <c r="Q1246" s="93" t="str">
        <f t="shared" ca="1" si="105"/>
        <v/>
      </c>
      <c r="R1246" s="90" t="str">
        <f t="shared" ca="1" si="101"/>
        <v/>
      </c>
      <c r="S1246" s="65" t="str">
        <f t="shared" ca="1" si="99"/>
        <v/>
      </c>
      <c r="T1246" s="65" t="str">
        <f t="shared" ca="1" si="100"/>
        <v/>
      </c>
      <c r="U1246" s="145" t="str">
        <f ca="1">IFERROR(AVERAGE(OFFSET(G1246,1-U$3,0):G1246),"")</f>
        <v/>
      </c>
      <c r="V1246" s="145" t="str">
        <f ca="1">IFERROR(_xlfn.STDEV.P(OFFSET(U1246,1-V$3,0):U1246),"")</f>
        <v/>
      </c>
      <c r="W1246" s="146" t="str">
        <f t="shared" ca="1" si="102"/>
        <v/>
      </c>
      <c r="X1246" s="146">
        <f t="shared" ca="1" si="103"/>
        <v>-1</v>
      </c>
      <c r="Y1246" s="92"/>
      <c r="Z1246" s="81"/>
      <c r="AA1246" s="65"/>
      <c r="AB1246" s="103"/>
      <c r="AC1246" s="103"/>
      <c r="AD1246" s="103"/>
      <c r="AE1246" s="65"/>
      <c r="AF1246" s="81"/>
      <c r="AG1246" s="65"/>
      <c r="AH1246" s="65"/>
      <c r="AI1246" s="81"/>
      <c r="AJ1246" s="65"/>
      <c r="AK1246" s="103"/>
      <c r="AL1246" s="103"/>
      <c r="AM1246" s="103"/>
      <c r="AN1246" s="65"/>
      <c r="AO1246" s="81"/>
      <c r="AP1246" s="65"/>
      <c r="AQ1246" s="65"/>
      <c r="AR1246" s="65"/>
      <c r="AS1246" s="65"/>
    </row>
    <row r="1247" spans="1:45" ht="18" customHeight="1">
      <c r="A1247" s="46"/>
      <c r="B1247" s="47"/>
      <c r="C1247" s="48"/>
      <c r="D1247" s="46"/>
      <c r="E1247" s="46"/>
      <c r="F1247" s="46"/>
      <c r="G1247" s="46"/>
      <c r="H1247" s="57" t="str">
        <f ca="1">IF(AND(COUNT(OFFSET(G1247,1-H$3,0):G1247)&lt;&gt;H$3),"",IF(AND(COUNT(OFFSET(G1247,1-H$3,0):G1247)=H$3,H1246=""),AVERAGE(OFFSET(G1247,1-H$3,0):G1247),IF(COUNT(H1246=1),H1246+2/(H$3+1)*(G1247-H1246))))</f>
        <v/>
      </c>
      <c r="I1247" s="57" t="str">
        <f ca="1">IF(AND(COUNT(OFFSET(G1247,1-I$3,0):G1247)&lt;&gt;I$3),"",IF(AND(COUNT(OFFSET(G1247,1-I$3,0):G1247)=I$3,I1246=""),AVERAGE(OFFSET(G1247,1-I$3,0):G1247),IF(COUNT(I1246=1),I1246+2/(I$3+1)*(G1247-I1246))))</f>
        <v/>
      </c>
      <c r="J1247" s="58" t="str">
        <f t="shared" ca="1" si="98"/>
        <v/>
      </c>
      <c r="K1247" s="58" t="str">
        <f ca="1">IF(AND(COUNT(OFFSET(J1247,1-K$3,0):J1247)&lt;&gt;K$3),"",IF(AND(COUNT(OFFSET(J1247,1-K$3,0):J1247)=K$3,K1246=""),AVERAGE(OFFSET(J1247,1-K$3,0):J1247),IF(COUNT(K1246=1),K1246+2/(K$3+1)*(J1247-K1246))))</f>
        <v/>
      </c>
      <c r="L1247" s="82" t="str">
        <f ca="1">IF(OR(ROW()&lt;$L$3+3,E1247=""),"",INT(AVERAGE(MAX(OFFSET(E1247,1-$L$3,0):E1247),MIN(OFFSET(F1247,1-$L$3,0):F1247))))</f>
        <v/>
      </c>
      <c r="M1247" s="82" t="str">
        <f ca="1">IF(OR(ROW()&lt;$M$3+3,E1247=""),"",INT(AVERAGE(MAX(OFFSET(E1247,1-$M$3,0):E1247),MIN(OFFSET(F1247,1-$M$3,0):F1247))))</f>
        <v/>
      </c>
      <c r="N1247" s="65" t="str">
        <f t="shared" ca="1" si="104"/>
        <v/>
      </c>
      <c r="O1247" s="102" t="str">
        <f ca="1">IF(ROW()&lt;$O$3+$N$3+3,"",IF(OFFSET(E1247,1-$N$3,0)="","",INT(AVERAGE(MAX((OFFSET(E1247,1-$O$3,0)):(OFFSET(E1247,2-($N$3+$O$3),0))),MIN((OFFSET(F1247,1-$O$3,0)):(OFFSET(F1247,2-($N$3+$O$3),0)))))))</f>
        <v/>
      </c>
      <c r="P1247" s="65" t="str">
        <f t="shared" ca="1" si="106"/>
        <v/>
      </c>
      <c r="Q1247" s="93" t="str">
        <f t="shared" ca="1" si="105"/>
        <v/>
      </c>
      <c r="R1247" s="90" t="str">
        <f t="shared" ca="1" si="101"/>
        <v/>
      </c>
      <c r="S1247" s="65" t="str">
        <f t="shared" ca="1" si="99"/>
        <v/>
      </c>
      <c r="T1247" s="65" t="str">
        <f t="shared" ca="1" si="100"/>
        <v/>
      </c>
      <c r="U1247" s="145" t="str">
        <f ca="1">IFERROR(AVERAGE(OFFSET(G1247,1-U$3,0):G1247),"")</f>
        <v/>
      </c>
      <c r="V1247" s="145" t="str">
        <f ca="1">IFERROR(_xlfn.STDEV.P(OFFSET(U1247,1-V$3,0):U1247),"")</f>
        <v/>
      </c>
      <c r="W1247" s="146" t="str">
        <f t="shared" ca="1" si="102"/>
        <v/>
      </c>
      <c r="X1247" s="146">
        <f t="shared" ca="1" si="103"/>
        <v>-1</v>
      </c>
      <c r="Y1247" s="92"/>
      <c r="Z1247" s="81"/>
      <c r="AA1247" s="65"/>
      <c r="AB1247" s="103"/>
      <c r="AC1247" s="103"/>
      <c r="AD1247" s="103"/>
      <c r="AE1247" s="65"/>
      <c r="AF1247" s="81"/>
      <c r="AG1247" s="65"/>
      <c r="AH1247" s="65"/>
      <c r="AI1247" s="81"/>
      <c r="AJ1247" s="65"/>
      <c r="AK1247" s="103"/>
      <c r="AL1247" s="103"/>
      <c r="AM1247" s="103"/>
      <c r="AN1247" s="65"/>
      <c r="AO1247" s="81"/>
      <c r="AP1247" s="65"/>
      <c r="AQ1247" s="65"/>
      <c r="AR1247" s="65"/>
      <c r="AS1247" s="65"/>
    </row>
    <row r="1248" spans="1:45" ht="18" customHeight="1">
      <c r="A1248" s="46"/>
      <c r="B1248" s="47"/>
      <c r="C1248" s="48"/>
      <c r="D1248" s="46"/>
      <c r="E1248" s="46"/>
      <c r="F1248" s="46"/>
      <c r="G1248" s="46"/>
      <c r="H1248" s="57" t="str">
        <f ca="1">IF(AND(COUNT(OFFSET(G1248,1-H$3,0):G1248)&lt;&gt;H$3),"",IF(AND(COUNT(OFFSET(G1248,1-H$3,0):G1248)=H$3,H1247=""),AVERAGE(OFFSET(G1248,1-H$3,0):G1248),IF(COUNT(H1247=1),H1247+2/(H$3+1)*(G1248-H1247))))</f>
        <v/>
      </c>
      <c r="I1248" s="57" t="str">
        <f ca="1">IF(AND(COUNT(OFFSET(G1248,1-I$3,0):G1248)&lt;&gt;I$3),"",IF(AND(COUNT(OFFSET(G1248,1-I$3,0):G1248)=I$3,I1247=""),AVERAGE(OFFSET(G1248,1-I$3,0):G1248),IF(COUNT(I1247=1),I1247+2/(I$3+1)*(G1248-I1247))))</f>
        <v/>
      </c>
      <c r="J1248" s="58" t="str">
        <f t="shared" ca="1" si="98"/>
        <v/>
      </c>
      <c r="K1248" s="58" t="str">
        <f ca="1">IF(AND(COUNT(OFFSET(J1248,1-K$3,0):J1248)&lt;&gt;K$3),"",IF(AND(COUNT(OFFSET(J1248,1-K$3,0):J1248)=K$3,K1247=""),AVERAGE(OFFSET(J1248,1-K$3,0):J1248),IF(COUNT(K1247=1),K1247+2/(K$3+1)*(J1248-K1247))))</f>
        <v/>
      </c>
      <c r="L1248" s="82" t="str">
        <f ca="1">IF(OR(ROW()&lt;$L$3+3,E1248=""),"",INT(AVERAGE(MAX(OFFSET(E1248,1-$L$3,0):E1248),MIN(OFFSET(F1248,1-$L$3,0):F1248))))</f>
        <v/>
      </c>
      <c r="M1248" s="82" t="str">
        <f ca="1">IF(OR(ROW()&lt;$M$3+3,E1248=""),"",INT(AVERAGE(MAX(OFFSET(E1248,1-$M$3,0):E1248),MIN(OFFSET(F1248,1-$M$3,0):F1248))))</f>
        <v/>
      </c>
      <c r="N1248" s="65" t="str">
        <f t="shared" ca="1" si="104"/>
        <v/>
      </c>
      <c r="O1248" s="102" t="str">
        <f ca="1">IF(ROW()&lt;$O$3+$N$3+3,"",IF(OFFSET(E1248,1-$N$3,0)="","",INT(AVERAGE(MAX((OFFSET(E1248,1-$O$3,0)):(OFFSET(E1248,2-($N$3+$O$3),0))),MIN((OFFSET(F1248,1-$O$3,0)):(OFFSET(F1248,2-($N$3+$O$3),0)))))))</f>
        <v/>
      </c>
      <c r="P1248" s="65" t="str">
        <f t="shared" ca="1" si="106"/>
        <v/>
      </c>
      <c r="Q1248" s="93" t="str">
        <f t="shared" ca="1" si="105"/>
        <v/>
      </c>
      <c r="R1248" s="90" t="str">
        <f t="shared" ca="1" si="101"/>
        <v/>
      </c>
      <c r="S1248" s="65" t="str">
        <f t="shared" ca="1" si="99"/>
        <v/>
      </c>
      <c r="T1248" s="65" t="str">
        <f t="shared" ca="1" si="100"/>
        <v/>
      </c>
      <c r="U1248" s="145" t="str">
        <f ca="1">IFERROR(AVERAGE(OFFSET(G1248,1-U$3,0):G1248),"")</f>
        <v/>
      </c>
      <c r="V1248" s="145" t="str">
        <f ca="1">IFERROR(_xlfn.STDEV.P(OFFSET(U1248,1-V$3,0):U1248),"")</f>
        <v/>
      </c>
      <c r="W1248" s="146" t="str">
        <f t="shared" ca="1" si="102"/>
        <v/>
      </c>
      <c r="X1248" s="146">
        <f t="shared" ca="1" si="103"/>
        <v>-1</v>
      </c>
      <c r="Y1248" s="92"/>
      <c r="Z1248" s="81"/>
      <c r="AA1248" s="65"/>
      <c r="AB1248" s="103"/>
      <c r="AC1248" s="103"/>
      <c r="AD1248" s="103"/>
      <c r="AE1248" s="65"/>
      <c r="AF1248" s="81"/>
      <c r="AG1248" s="65"/>
      <c r="AH1248" s="65"/>
      <c r="AI1248" s="81"/>
      <c r="AJ1248" s="65"/>
      <c r="AK1248" s="103"/>
      <c r="AL1248" s="103"/>
      <c r="AM1248" s="103"/>
      <c r="AN1248" s="65"/>
      <c r="AO1248" s="81"/>
      <c r="AP1248" s="65"/>
      <c r="AQ1248" s="65"/>
      <c r="AR1248" s="65"/>
      <c r="AS1248" s="65"/>
    </row>
    <row r="1249" spans="1:45" ht="18" customHeight="1">
      <c r="A1249" s="46"/>
      <c r="B1249" s="47"/>
      <c r="C1249" s="48"/>
      <c r="D1249" s="46"/>
      <c r="E1249" s="46"/>
      <c r="F1249" s="46"/>
      <c r="G1249" s="46"/>
      <c r="H1249" s="57" t="str">
        <f ca="1">IF(AND(COUNT(OFFSET(G1249,1-H$3,0):G1249)&lt;&gt;H$3),"",IF(AND(COUNT(OFFSET(G1249,1-H$3,0):G1249)=H$3,H1248=""),AVERAGE(OFFSET(G1249,1-H$3,0):G1249),IF(COUNT(H1248=1),H1248+2/(H$3+1)*(G1249-H1248))))</f>
        <v/>
      </c>
      <c r="I1249" s="57" t="str">
        <f ca="1">IF(AND(COUNT(OFFSET(G1249,1-I$3,0):G1249)&lt;&gt;I$3),"",IF(AND(COUNT(OFFSET(G1249,1-I$3,0):G1249)=I$3,I1248=""),AVERAGE(OFFSET(G1249,1-I$3,0):G1249),IF(COUNT(I1248=1),I1248+2/(I$3+1)*(G1249-I1248))))</f>
        <v/>
      </c>
      <c r="J1249" s="58" t="str">
        <f t="shared" ca="1" si="98"/>
        <v/>
      </c>
      <c r="K1249" s="58" t="str">
        <f ca="1">IF(AND(COUNT(OFFSET(J1249,1-K$3,0):J1249)&lt;&gt;K$3),"",IF(AND(COUNT(OFFSET(J1249,1-K$3,0):J1249)=K$3,K1248=""),AVERAGE(OFFSET(J1249,1-K$3,0):J1249),IF(COUNT(K1248=1),K1248+2/(K$3+1)*(J1249-K1248))))</f>
        <v/>
      </c>
      <c r="L1249" s="82" t="str">
        <f ca="1">IF(OR(ROW()&lt;$L$3+3,E1249=""),"",INT(AVERAGE(MAX(OFFSET(E1249,1-$L$3,0):E1249),MIN(OFFSET(F1249,1-$L$3,0):F1249))))</f>
        <v/>
      </c>
      <c r="M1249" s="82" t="str">
        <f ca="1">IF(OR(ROW()&lt;$M$3+3,E1249=""),"",INT(AVERAGE(MAX(OFFSET(E1249,1-$M$3,0):E1249),MIN(OFFSET(F1249,1-$M$3,0):F1249))))</f>
        <v/>
      </c>
      <c r="N1249" s="65" t="str">
        <f t="shared" ca="1" si="104"/>
        <v/>
      </c>
      <c r="O1249" s="102" t="str">
        <f ca="1">IF(ROW()&lt;$O$3+$N$3+3,"",IF(OFFSET(E1249,1-$N$3,0)="","",INT(AVERAGE(MAX((OFFSET(E1249,1-$O$3,0)):(OFFSET(E1249,2-($N$3+$O$3),0))),MIN((OFFSET(F1249,1-$O$3,0)):(OFFSET(F1249,2-($N$3+$O$3),0)))))))</f>
        <v/>
      </c>
      <c r="P1249" s="65" t="str">
        <f t="shared" ca="1" si="106"/>
        <v/>
      </c>
      <c r="Q1249" s="93" t="str">
        <f t="shared" ca="1" si="105"/>
        <v/>
      </c>
      <c r="R1249" s="90" t="str">
        <f t="shared" ca="1" si="101"/>
        <v/>
      </c>
      <c r="S1249" s="65" t="str">
        <f t="shared" ca="1" si="99"/>
        <v/>
      </c>
      <c r="T1249" s="65" t="str">
        <f t="shared" ca="1" si="100"/>
        <v/>
      </c>
      <c r="U1249" s="145" t="str">
        <f ca="1">IFERROR(AVERAGE(OFFSET(G1249,1-U$3,0):G1249),"")</f>
        <v/>
      </c>
      <c r="V1249" s="145" t="str">
        <f ca="1">IFERROR(_xlfn.STDEV.P(OFFSET(U1249,1-V$3,0):U1249),"")</f>
        <v/>
      </c>
      <c r="W1249" s="146" t="str">
        <f t="shared" ca="1" si="102"/>
        <v/>
      </c>
      <c r="X1249" s="146">
        <f t="shared" ca="1" si="103"/>
        <v>-1</v>
      </c>
      <c r="Y1249" s="92"/>
      <c r="Z1249" s="81"/>
      <c r="AA1249" s="65"/>
      <c r="AB1249" s="103"/>
      <c r="AC1249" s="103"/>
      <c r="AD1249" s="103"/>
      <c r="AE1249" s="65"/>
      <c r="AF1249" s="81"/>
      <c r="AG1249" s="65"/>
      <c r="AH1249" s="65"/>
      <c r="AI1249" s="81"/>
      <c r="AJ1249" s="65"/>
      <c r="AK1249" s="103"/>
      <c r="AL1249" s="103"/>
      <c r="AM1249" s="103"/>
      <c r="AN1249" s="65"/>
      <c r="AO1249" s="81"/>
      <c r="AP1249" s="65"/>
      <c r="AQ1249" s="65"/>
      <c r="AR1249" s="65"/>
      <c r="AS1249" s="65"/>
    </row>
    <row r="1250" spans="1:45" ht="18" customHeight="1">
      <c r="A1250" s="46"/>
      <c r="B1250" s="47"/>
      <c r="C1250" s="48"/>
      <c r="D1250" s="46"/>
      <c r="E1250" s="46"/>
      <c r="F1250" s="46"/>
      <c r="G1250" s="46"/>
      <c r="H1250" s="57" t="str">
        <f ca="1">IF(AND(COUNT(OFFSET(G1250,1-H$3,0):G1250)&lt;&gt;H$3),"",IF(AND(COUNT(OFFSET(G1250,1-H$3,0):G1250)=H$3,H1249=""),AVERAGE(OFFSET(G1250,1-H$3,0):G1250),IF(COUNT(H1249=1),H1249+2/(H$3+1)*(G1250-H1249))))</f>
        <v/>
      </c>
      <c r="I1250" s="57" t="str">
        <f ca="1">IF(AND(COUNT(OFFSET(G1250,1-I$3,0):G1250)&lt;&gt;I$3),"",IF(AND(COUNT(OFFSET(G1250,1-I$3,0):G1250)=I$3,I1249=""),AVERAGE(OFFSET(G1250,1-I$3,0):G1250),IF(COUNT(I1249=1),I1249+2/(I$3+1)*(G1250-I1249))))</f>
        <v/>
      </c>
      <c r="J1250" s="58" t="str">
        <f t="shared" ca="1" si="98"/>
        <v/>
      </c>
      <c r="K1250" s="58" t="str">
        <f ca="1">IF(AND(COUNT(OFFSET(J1250,1-K$3,0):J1250)&lt;&gt;K$3),"",IF(AND(COUNT(OFFSET(J1250,1-K$3,0):J1250)=K$3,K1249=""),AVERAGE(OFFSET(J1250,1-K$3,0):J1250),IF(COUNT(K1249=1),K1249+2/(K$3+1)*(J1250-K1249))))</f>
        <v/>
      </c>
      <c r="L1250" s="82" t="str">
        <f ca="1">IF(OR(ROW()&lt;$L$3+3,E1250=""),"",INT(AVERAGE(MAX(OFFSET(E1250,1-$L$3,0):E1250),MIN(OFFSET(F1250,1-$L$3,0):F1250))))</f>
        <v/>
      </c>
      <c r="M1250" s="82" t="str">
        <f ca="1">IF(OR(ROW()&lt;$M$3+3,E1250=""),"",INT(AVERAGE(MAX(OFFSET(E1250,1-$M$3,0):E1250),MIN(OFFSET(F1250,1-$M$3,0):F1250))))</f>
        <v/>
      </c>
      <c r="N1250" s="65" t="str">
        <f t="shared" ca="1" si="104"/>
        <v/>
      </c>
      <c r="O1250" s="102" t="str">
        <f ca="1">IF(ROW()&lt;$O$3+$N$3+3,"",IF(OFFSET(E1250,1-$N$3,0)="","",INT(AVERAGE(MAX((OFFSET(E1250,1-$O$3,0)):(OFFSET(E1250,2-($N$3+$O$3),0))),MIN((OFFSET(F1250,1-$O$3,0)):(OFFSET(F1250,2-($N$3+$O$3),0)))))))</f>
        <v/>
      </c>
      <c r="P1250" s="65" t="str">
        <f t="shared" ca="1" si="106"/>
        <v/>
      </c>
      <c r="Q1250" s="93" t="str">
        <f t="shared" ca="1" si="105"/>
        <v/>
      </c>
      <c r="R1250" s="90" t="str">
        <f t="shared" ca="1" si="101"/>
        <v/>
      </c>
      <c r="S1250" s="65" t="str">
        <f t="shared" ca="1" si="99"/>
        <v/>
      </c>
      <c r="T1250" s="65" t="str">
        <f t="shared" ca="1" si="100"/>
        <v/>
      </c>
      <c r="U1250" s="145" t="str">
        <f ca="1">IFERROR(AVERAGE(OFFSET(G1250,1-U$3,0):G1250),"")</f>
        <v/>
      </c>
      <c r="V1250" s="145" t="str">
        <f ca="1">IFERROR(_xlfn.STDEV.P(OFFSET(U1250,1-V$3,0):U1250),"")</f>
        <v/>
      </c>
      <c r="W1250" s="146" t="str">
        <f t="shared" ca="1" si="102"/>
        <v/>
      </c>
      <c r="X1250" s="146">
        <f t="shared" ca="1" si="103"/>
        <v>-1</v>
      </c>
      <c r="Y1250" s="92"/>
      <c r="Z1250" s="81"/>
      <c r="AA1250" s="65"/>
      <c r="AB1250" s="103"/>
      <c r="AC1250" s="103"/>
      <c r="AD1250" s="103"/>
      <c r="AE1250" s="65"/>
      <c r="AF1250" s="81"/>
      <c r="AG1250" s="65"/>
      <c r="AH1250" s="65"/>
      <c r="AI1250" s="81"/>
      <c r="AJ1250" s="65"/>
      <c r="AK1250" s="103"/>
      <c r="AL1250" s="103"/>
      <c r="AM1250" s="103"/>
      <c r="AN1250" s="65"/>
      <c r="AO1250" s="81"/>
      <c r="AP1250" s="65"/>
      <c r="AQ1250" s="65"/>
      <c r="AR1250" s="65"/>
      <c r="AS1250" s="65"/>
    </row>
    <row r="1251" spans="1:45" ht="18" customHeight="1">
      <c r="A1251" s="46"/>
      <c r="B1251" s="47"/>
      <c r="C1251" s="48"/>
      <c r="D1251" s="46"/>
      <c r="E1251" s="46"/>
      <c r="F1251" s="46"/>
      <c r="G1251" s="46"/>
      <c r="H1251" s="57" t="str">
        <f ca="1">IF(AND(COUNT(OFFSET(G1251,1-H$3,0):G1251)&lt;&gt;H$3),"",IF(AND(COUNT(OFFSET(G1251,1-H$3,0):G1251)=H$3,H1250=""),AVERAGE(OFFSET(G1251,1-H$3,0):G1251),IF(COUNT(H1250=1),H1250+2/(H$3+1)*(G1251-H1250))))</f>
        <v/>
      </c>
      <c r="I1251" s="57" t="str">
        <f ca="1">IF(AND(COUNT(OFFSET(G1251,1-I$3,0):G1251)&lt;&gt;I$3),"",IF(AND(COUNT(OFFSET(G1251,1-I$3,0):G1251)=I$3,I1250=""),AVERAGE(OFFSET(G1251,1-I$3,0):G1251),IF(COUNT(I1250=1),I1250+2/(I$3+1)*(G1251-I1250))))</f>
        <v/>
      </c>
      <c r="J1251" s="58" t="str">
        <f t="shared" ca="1" si="98"/>
        <v/>
      </c>
      <c r="K1251" s="58" t="str">
        <f ca="1">IF(AND(COUNT(OFFSET(J1251,1-K$3,0):J1251)&lt;&gt;K$3),"",IF(AND(COUNT(OFFSET(J1251,1-K$3,0):J1251)=K$3,K1250=""),AVERAGE(OFFSET(J1251,1-K$3,0):J1251),IF(COUNT(K1250=1),K1250+2/(K$3+1)*(J1251-K1250))))</f>
        <v/>
      </c>
      <c r="L1251" s="82" t="str">
        <f ca="1">IF(OR(ROW()&lt;$L$3+3,E1251=""),"",INT(AVERAGE(MAX(OFFSET(E1251,1-$L$3,0):E1251),MIN(OFFSET(F1251,1-$L$3,0):F1251))))</f>
        <v/>
      </c>
      <c r="M1251" s="82" t="str">
        <f ca="1">IF(OR(ROW()&lt;$M$3+3,E1251=""),"",INT(AVERAGE(MAX(OFFSET(E1251,1-$M$3,0):E1251),MIN(OFFSET(F1251,1-$M$3,0):F1251))))</f>
        <v/>
      </c>
      <c r="N1251" s="65" t="str">
        <f t="shared" ca="1" si="104"/>
        <v/>
      </c>
      <c r="O1251" s="102" t="str">
        <f ca="1">IF(ROW()&lt;$O$3+$N$3+3,"",IF(OFFSET(E1251,1-$N$3,0)="","",INT(AVERAGE(MAX((OFFSET(E1251,1-$O$3,0)):(OFFSET(E1251,2-($N$3+$O$3),0))),MIN((OFFSET(F1251,1-$O$3,0)):(OFFSET(F1251,2-($N$3+$O$3),0)))))))</f>
        <v/>
      </c>
      <c r="P1251" s="65" t="str">
        <f t="shared" ca="1" si="106"/>
        <v/>
      </c>
      <c r="Q1251" s="93" t="str">
        <f t="shared" ca="1" si="105"/>
        <v/>
      </c>
      <c r="R1251" s="90" t="str">
        <f t="shared" ca="1" si="101"/>
        <v/>
      </c>
      <c r="S1251" s="65" t="str">
        <f t="shared" ca="1" si="99"/>
        <v/>
      </c>
      <c r="T1251" s="65" t="str">
        <f t="shared" ca="1" si="100"/>
        <v/>
      </c>
      <c r="U1251" s="145" t="str">
        <f ca="1">IFERROR(AVERAGE(OFFSET(G1251,1-U$3,0):G1251),"")</f>
        <v/>
      </c>
      <c r="V1251" s="145" t="str">
        <f ca="1">IFERROR(_xlfn.STDEV.P(OFFSET(U1251,1-V$3,0):U1251),"")</f>
        <v/>
      </c>
      <c r="W1251" s="146" t="str">
        <f t="shared" ca="1" si="102"/>
        <v/>
      </c>
      <c r="X1251" s="146">
        <f t="shared" ca="1" si="103"/>
        <v>-1</v>
      </c>
      <c r="Y1251" s="92"/>
      <c r="Z1251" s="81"/>
      <c r="AA1251" s="65"/>
      <c r="AB1251" s="103"/>
      <c r="AC1251" s="103"/>
      <c r="AD1251" s="103"/>
      <c r="AE1251" s="65"/>
      <c r="AF1251" s="81"/>
      <c r="AG1251" s="65"/>
      <c r="AH1251" s="65"/>
      <c r="AI1251" s="81"/>
      <c r="AJ1251" s="65"/>
      <c r="AK1251" s="103"/>
      <c r="AL1251" s="103"/>
      <c r="AM1251" s="103"/>
      <c r="AN1251" s="65"/>
      <c r="AO1251" s="81"/>
      <c r="AP1251" s="65"/>
      <c r="AQ1251" s="65"/>
      <c r="AR1251" s="65"/>
      <c r="AS1251" s="65"/>
    </row>
    <row r="1252" spans="1:45" ht="18" customHeight="1">
      <c r="A1252" s="46"/>
      <c r="B1252" s="47"/>
      <c r="C1252" s="48"/>
      <c r="D1252" s="46"/>
      <c r="E1252" s="46"/>
      <c r="F1252" s="46"/>
      <c r="G1252" s="46"/>
      <c r="H1252" s="57" t="str">
        <f ca="1">IF(AND(COUNT(OFFSET(G1252,1-H$3,0):G1252)&lt;&gt;H$3),"",IF(AND(COUNT(OFFSET(G1252,1-H$3,0):G1252)=H$3,H1251=""),AVERAGE(OFFSET(G1252,1-H$3,0):G1252),IF(COUNT(H1251=1),H1251+2/(H$3+1)*(G1252-H1251))))</f>
        <v/>
      </c>
      <c r="I1252" s="57" t="str">
        <f ca="1">IF(AND(COUNT(OFFSET(G1252,1-I$3,0):G1252)&lt;&gt;I$3),"",IF(AND(COUNT(OFFSET(G1252,1-I$3,0):G1252)=I$3,I1251=""),AVERAGE(OFFSET(G1252,1-I$3,0):G1252),IF(COUNT(I1251=1),I1251+2/(I$3+1)*(G1252-I1251))))</f>
        <v/>
      </c>
      <c r="J1252" s="58" t="str">
        <f t="shared" ca="1" si="98"/>
        <v/>
      </c>
      <c r="K1252" s="58" t="str">
        <f ca="1">IF(AND(COUNT(OFFSET(J1252,1-K$3,0):J1252)&lt;&gt;K$3),"",IF(AND(COUNT(OFFSET(J1252,1-K$3,0):J1252)=K$3,K1251=""),AVERAGE(OFFSET(J1252,1-K$3,0):J1252),IF(COUNT(K1251=1),K1251+2/(K$3+1)*(J1252-K1251))))</f>
        <v/>
      </c>
      <c r="L1252" s="82" t="str">
        <f ca="1">IF(OR(ROW()&lt;$L$3+3,E1252=""),"",INT(AVERAGE(MAX(OFFSET(E1252,1-$L$3,0):E1252),MIN(OFFSET(F1252,1-$L$3,0):F1252))))</f>
        <v/>
      </c>
      <c r="M1252" s="82" t="str">
        <f ca="1">IF(OR(ROW()&lt;$M$3+3,E1252=""),"",INT(AVERAGE(MAX(OFFSET(E1252,1-$M$3,0):E1252),MIN(OFFSET(F1252,1-$M$3,0):F1252))))</f>
        <v/>
      </c>
      <c r="N1252" s="65" t="str">
        <f t="shared" ca="1" si="104"/>
        <v/>
      </c>
      <c r="O1252" s="102" t="str">
        <f ca="1">IF(ROW()&lt;$O$3+$N$3+3,"",IF(OFFSET(E1252,1-$N$3,0)="","",INT(AVERAGE(MAX((OFFSET(E1252,1-$O$3,0)):(OFFSET(E1252,2-($N$3+$O$3),0))),MIN((OFFSET(F1252,1-$O$3,0)):(OFFSET(F1252,2-($N$3+$O$3),0)))))))</f>
        <v/>
      </c>
      <c r="P1252" s="65" t="str">
        <f t="shared" ca="1" si="106"/>
        <v/>
      </c>
      <c r="Q1252" s="93" t="str">
        <f t="shared" ca="1" si="105"/>
        <v/>
      </c>
      <c r="R1252" s="90" t="str">
        <f t="shared" ca="1" si="101"/>
        <v/>
      </c>
      <c r="S1252" s="65" t="str">
        <f t="shared" ca="1" si="99"/>
        <v/>
      </c>
      <c r="T1252" s="65" t="str">
        <f t="shared" ca="1" si="100"/>
        <v/>
      </c>
      <c r="U1252" s="145" t="str">
        <f ca="1">IFERROR(AVERAGE(OFFSET(G1252,1-U$3,0):G1252),"")</f>
        <v/>
      </c>
      <c r="V1252" s="145" t="str">
        <f ca="1">IFERROR(_xlfn.STDEV.P(OFFSET(U1252,1-V$3,0):U1252),"")</f>
        <v/>
      </c>
      <c r="W1252" s="146" t="str">
        <f t="shared" ca="1" si="102"/>
        <v/>
      </c>
      <c r="X1252" s="146">
        <f t="shared" ca="1" si="103"/>
        <v>-1</v>
      </c>
      <c r="Y1252" s="92"/>
      <c r="Z1252" s="81"/>
      <c r="AA1252" s="65"/>
      <c r="AB1252" s="103"/>
      <c r="AC1252" s="103"/>
      <c r="AD1252" s="103"/>
      <c r="AE1252" s="65"/>
      <c r="AF1252" s="81"/>
      <c r="AG1252" s="65"/>
      <c r="AH1252" s="65"/>
      <c r="AI1252" s="81"/>
      <c r="AJ1252" s="65"/>
      <c r="AK1252" s="103"/>
      <c r="AL1252" s="103"/>
      <c r="AM1252" s="103"/>
      <c r="AN1252" s="65"/>
      <c r="AO1252" s="81"/>
      <c r="AP1252" s="65"/>
      <c r="AQ1252" s="65"/>
      <c r="AR1252" s="65"/>
      <c r="AS1252" s="65"/>
    </row>
    <row r="1253" spans="1:45" ht="18" customHeight="1">
      <c r="A1253" s="46"/>
      <c r="B1253" s="47"/>
      <c r="C1253" s="48"/>
      <c r="D1253" s="46"/>
      <c r="E1253" s="46"/>
      <c r="F1253" s="46"/>
      <c r="G1253" s="46"/>
      <c r="H1253" s="57" t="str">
        <f ca="1">IF(AND(COUNT(OFFSET(G1253,1-H$3,0):G1253)&lt;&gt;H$3),"",IF(AND(COUNT(OFFSET(G1253,1-H$3,0):G1253)=H$3,H1252=""),AVERAGE(OFFSET(G1253,1-H$3,0):G1253),IF(COUNT(H1252=1),H1252+2/(H$3+1)*(G1253-H1252))))</f>
        <v/>
      </c>
      <c r="I1253" s="57" t="str">
        <f ca="1">IF(AND(COUNT(OFFSET(G1253,1-I$3,0):G1253)&lt;&gt;I$3),"",IF(AND(COUNT(OFFSET(G1253,1-I$3,0):G1253)=I$3,I1252=""),AVERAGE(OFFSET(G1253,1-I$3,0):G1253),IF(COUNT(I1252=1),I1252+2/(I$3+1)*(G1253-I1252))))</f>
        <v/>
      </c>
      <c r="J1253" s="58" t="str">
        <f t="shared" ca="1" si="98"/>
        <v/>
      </c>
      <c r="K1253" s="58" t="str">
        <f ca="1">IF(AND(COUNT(OFFSET(J1253,1-K$3,0):J1253)&lt;&gt;K$3),"",IF(AND(COUNT(OFFSET(J1253,1-K$3,0):J1253)=K$3,K1252=""),AVERAGE(OFFSET(J1253,1-K$3,0):J1253),IF(COUNT(K1252=1),K1252+2/(K$3+1)*(J1253-K1252))))</f>
        <v/>
      </c>
      <c r="L1253" s="82" t="str">
        <f ca="1">IF(OR(ROW()&lt;$L$3+3,E1253=""),"",INT(AVERAGE(MAX(OFFSET(E1253,1-$L$3,0):E1253),MIN(OFFSET(F1253,1-$L$3,0):F1253))))</f>
        <v/>
      </c>
      <c r="M1253" s="82" t="str">
        <f ca="1">IF(OR(ROW()&lt;$M$3+3,E1253=""),"",INT(AVERAGE(MAX(OFFSET(E1253,1-$M$3,0):E1253),MIN(OFFSET(F1253,1-$M$3,0):F1253))))</f>
        <v/>
      </c>
      <c r="N1253" s="65" t="str">
        <f t="shared" ca="1" si="104"/>
        <v/>
      </c>
      <c r="O1253" s="102" t="str">
        <f ca="1">IF(ROW()&lt;$O$3+$N$3+3,"",IF(OFFSET(E1253,1-$N$3,0)="","",INT(AVERAGE(MAX((OFFSET(E1253,1-$O$3,0)):(OFFSET(E1253,2-($N$3+$O$3),0))),MIN((OFFSET(F1253,1-$O$3,0)):(OFFSET(F1253,2-($N$3+$O$3),0)))))))</f>
        <v/>
      </c>
      <c r="P1253" s="65" t="str">
        <f t="shared" ca="1" si="106"/>
        <v/>
      </c>
      <c r="Q1253" s="93" t="str">
        <f t="shared" ca="1" si="105"/>
        <v/>
      </c>
      <c r="R1253" s="90" t="str">
        <f t="shared" ca="1" si="101"/>
        <v/>
      </c>
      <c r="S1253" s="65" t="str">
        <f t="shared" ca="1" si="99"/>
        <v/>
      </c>
      <c r="T1253" s="65" t="str">
        <f t="shared" ca="1" si="100"/>
        <v/>
      </c>
      <c r="U1253" s="145" t="str">
        <f ca="1">IFERROR(AVERAGE(OFFSET(G1253,1-U$3,0):G1253),"")</f>
        <v/>
      </c>
      <c r="V1253" s="145" t="str">
        <f ca="1">IFERROR(_xlfn.STDEV.P(OFFSET(U1253,1-V$3,0):U1253),"")</f>
        <v/>
      </c>
      <c r="W1253" s="146" t="str">
        <f t="shared" ca="1" si="102"/>
        <v/>
      </c>
      <c r="X1253" s="146">
        <f t="shared" ca="1" si="103"/>
        <v>-1</v>
      </c>
      <c r="Y1253" s="92"/>
      <c r="Z1253" s="81"/>
      <c r="AA1253" s="65"/>
      <c r="AB1253" s="103"/>
      <c r="AC1253" s="103"/>
      <c r="AD1253" s="103"/>
      <c r="AE1253" s="65"/>
      <c r="AF1253" s="81"/>
      <c r="AG1253" s="65"/>
      <c r="AH1253" s="65"/>
      <c r="AI1253" s="81"/>
      <c r="AJ1253" s="65"/>
      <c r="AK1253" s="103"/>
      <c r="AL1253" s="103"/>
      <c r="AM1253" s="103"/>
      <c r="AN1253" s="65"/>
      <c r="AO1253" s="81"/>
      <c r="AP1253" s="65"/>
      <c r="AQ1253" s="65"/>
      <c r="AR1253" s="65"/>
      <c r="AS1253" s="65"/>
    </row>
    <row r="1254" spans="1:45" ht="18" customHeight="1">
      <c r="A1254" s="46"/>
      <c r="B1254" s="47"/>
      <c r="C1254" s="48"/>
      <c r="D1254" s="46"/>
      <c r="E1254" s="46"/>
      <c r="F1254" s="46"/>
      <c r="G1254" s="46"/>
      <c r="H1254" s="57" t="str">
        <f ca="1">IF(AND(COUNT(OFFSET(G1254,1-H$3,0):G1254)&lt;&gt;H$3),"",IF(AND(COUNT(OFFSET(G1254,1-H$3,0):G1254)=H$3,H1253=""),AVERAGE(OFFSET(G1254,1-H$3,0):G1254),IF(COUNT(H1253=1),H1253+2/(H$3+1)*(G1254-H1253))))</f>
        <v/>
      </c>
      <c r="I1254" s="57" t="str">
        <f ca="1">IF(AND(COUNT(OFFSET(G1254,1-I$3,0):G1254)&lt;&gt;I$3),"",IF(AND(COUNT(OFFSET(G1254,1-I$3,0):G1254)=I$3,I1253=""),AVERAGE(OFFSET(G1254,1-I$3,0):G1254),IF(COUNT(I1253=1),I1253+2/(I$3+1)*(G1254-I1253))))</f>
        <v/>
      </c>
      <c r="J1254" s="58" t="str">
        <f t="shared" ca="1" si="98"/>
        <v/>
      </c>
      <c r="K1254" s="58" t="str">
        <f ca="1">IF(AND(COUNT(OFFSET(J1254,1-K$3,0):J1254)&lt;&gt;K$3),"",IF(AND(COUNT(OFFSET(J1254,1-K$3,0):J1254)=K$3,K1253=""),AVERAGE(OFFSET(J1254,1-K$3,0):J1254),IF(COUNT(K1253=1),K1253+2/(K$3+1)*(J1254-K1253))))</f>
        <v/>
      </c>
      <c r="L1254" s="82" t="str">
        <f ca="1">IF(OR(ROW()&lt;$L$3+3,E1254=""),"",INT(AVERAGE(MAX(OFFSET(E1254,1-$L$3,0):E1254),MIN(OFFSET(F1254,1-$L$3,0):F1254))))</f>
        <v/>
      </c>
      <c r="M1254" s="82" t="str">
        <f ca="1">IF(OR(ROW()&lt;$M$3+3,E1254=""),"",INT(AVERAGE(MAX(OFFSET(E1254,1-$M$3,0):E1254),MIN(OFFSET(F1254,1-$M$3,0):F1254))))</f>
        <v/>
      </c>
      <c r="N1254" s="65" t="str">
        <f t="shared" ca="1" si="104"/>
        <v/>
      </c>
      <c r="O1254" s="102" t="str">
        <f ca="1">IF(ROW()&lt;$O$3+$N$3+3,"",IF(OFFSET(E1254,1-$N$3,0)="","",INT(AVERAGE(MAX((OFFSET(E1254,1-$O$3,0)):(OFFSET(E1254,2-($N$3+$O$3),0))),MIN((OFFSET(F1254,1-$O$3,0)):(OFFSET(F1254,2-($N$3+$O$3),0)))))))</f>
        <v/>
      </c>
      <c r="P1254" s="65" t="str">
        <f t="shared" ca="1" si="106"/>
        <v/>
      </c>
      <c r="Q1254" s="93" t="str">
        <f t="shared" ca="1" si="105"/>
        <v/>
      </c>
      <c r="R1254" s="90" t="str">
        <f t="shared" ca="1" si="101"/>
        <v/>
      </c>
      <c r="S1254" s="65" t="str">
        <f t="shared" ca="1" si="99"/>
        <v/>
      </c>
      <c r="T1254" s="65" t="str">
        <f t="shared" ca="1" si="100"/>
        <v/>
      </c>
      <c r="U1254" s="145" t="str">
        <f ca="1">IFERROR(AVERAGE(OFFSET(G1254,1-U$3,0):G1254),"")</f>
        <v/>
      </c>
      <c r="V1254" s="145" t="str">
        <f ca="1">IFERROR(_xlfn.STDEV.P(OFFSET(U1254,1-V$3,0):U1254),"")</f>
        <v/>
      </c>
      <c r="W1254" s="146" t="str">
        <f t="shared" ca="1" si="102"/>
        <v/>
      </c>
      <c r="X1254" s="146">
        <f t="shared" ca="1" si="103"/>
        <v>-1</v>
      </c>
      <c r="Y1254" s="92"/>
      <c r="Z1254" s="81"/>
      <c r="AA1254" s="65"/>
      <c r="AB1254" s="103"/>
      <c r="AC1254" s="103"/>
      <c r="AD1254" s="103"/>
      <c r="AE1254" s="65"/>
      <c r="AF1254" s="81"/>
      <c r="AG1254" s="65"/>
      <c r="AH1254" s="65"/>
      <c r="AI1254" s="81"/>
      <c r="AJ1254" s="65"/>
      <c r="AK1254" s="103"/>
      <c r="AL1254" s="103"/>
      <c r="AM1254" s="103"/>
      <c r="AN1254" s="65"/>
      <c r="AO1254" s="81"/>
      <c r="AP1254" s="65"/>
      <c r="AQ1254" s="65"/>
      <c r="AR1254" s="65"/>
      <c r="AS1254" s="65"/>
    </row>
    <row r="1255" spans="1:45" ht="18" customHeight="1">
      <c r="A1255" s="46"/>
      <c r="B1255" s="47"/>
      <c r="C1255" s="48"/>
      <c r="D1255" s="46"/>
      <c r="E1255" s="46"/>
      <c r="F1255" s="46"/>
      <c r="G1255" s="46"/>
      <c r="H1255" s="57" t="str">
        <f ca="1">IF(AND(COUNT(OFFSET(G1255,1-H$3,0):G1255)&lt;&gt;H$3),"",IF(AND(COUNT(OFFSET(G1255,1-H$3,0):G1255)=H$3,H1254=""),AVERAGE(OFFSET(G1255,1-H$3,0):G1255),IF(COUNT(H1254=1),H1254+2/(H$3+1)*(G1255-H1254))))</f>
        <v/>
      </c>
      <c r="I1255" s="57" t="str">
        <f ca="1">IF(AND(COUNT(OFFSET(G1255,1-I$3,0):G1255)&lt;&gt;I$3),"",IF(AND(COUNT(OFFSET(G1255,1-I$3,0):G1255)=I$3,I1254=""),AVERAGE(OFFSET(G1255,1-I$3,0):G1255),IF(COUNT(I1254=1),I1254+2/(I$3+1)*(G1255-I1254))))</f>
        <v/>
      </c>
      <c r="J1255" s="58" t="str">
        <f t="shared" ca="1" si="98"/>
        <v/>
      </c>
      <c r="K1255" s="58" t="str">
        <f ca="1">IF(AND(COUNT(OFFSET(J1255,1-K$3,0):J1255)&lt;&gt;K$3),"",IF(AND(COUNT(OFFSET(J1255,1-K$3,0):J1255)=K$3,K1254=""),AVERAGE(OFFSET(J1255,1-K$3,0):J1255),IF(COUNT(K1254=1),K1254+2/(K$3+1)*(J1255-K1254))))</f>
        <v/>
      </c>
      <c r="L1255" s="82" t="str">
        <f ca="1">IF(OR(ROW()&lt;$L$3+3,E1255=""),"",INT(AVERAGE(MAX(OFFSET(E1255,1-$L$3,0):E1255),MIN(OFFSET(F1255,1-$L$3,0):F1255))))</f>
        <v/>
      </c>
      <c r="M1255" s="82" t="str">
        <f ca="1">IF(OR(ROW()&lt;$M$3+3,E1255=""),"",INT(AVERAGE(MAX(OFFSET(E1255,1-$M$3,0):E1255),MIN(OFFSET(F1255,1-$M$3,0):F1255))))</f>
        <v/>
      </c>
      <c r="N1255" s="65" t="str">
        <f t="shared" ca="1" si="104"/>
        <v/>
      </c>
      <c r="O1255" s="102" t="str">
        <f ca="1">IF(ROW()&lt;$O$3+$N$3+3,"",IF(OFFSET(E1255,1-$N$3,0)="","",INT(AVERAGE(MAX((OFFSET(E1255,1-$O$3,0)):(OFFSET(E1255,2-($N$3+$O$3),0))),MIN((OFFSET(F1255,1-$O$3,0)):(OFFSET(F1255,2-($N$3+$O$3),0)))))))</f>
        <v/>
      </c>
      <c r="P1255" s="65" t="str">
        <f t="shared" ca="1" si="106"/>
        <v/>
      </c>
      <c r="Q1255" s="93" t="str">
        <f t="shared" ca="1" si="105"/>
        <v/>
      </c>
      <c r="R1255" s="90" t="str">
        <f t="shared" ca="1" si="101"/>
        <v/>
      </c>
      <c r="S1255" s="65" t="str">
        <f t="shared" ca="1" si="99"/>
        <v/>
      </c>
      <c r="T1255" s="65" t="str">
        <f t="shared" ca="1" si="100"/>
        <v/>
      </c>
      <c r="U1255" s="145" t="str">
        <f ca="1">IFERROR(AVERAGE(OFFSET(G1255,1-U$3,0):G1255),"")</f>
        <v/>
      </c>
      <c r="V1255" s="145" t="str">
        <f ca="1">IFERROR(_xlfn.STDEV.P(OFFSET(U1255,1-V$3,0):U1255),"")</f>
        <v/>
      </c>
      <c r="W1255" s="146" t="str">
        <f t="shared" ca="1" si="102"/>
        <v/>
      </c>
      <c r="X1255" s="146">
        <f t="shared" ca="1" si="103"/>
        <v>-1</v>
      </c>
      <c r="Y1255" s="92"/>
      <c r="Z1255" s="81"/>
      <c r="AA1255" s="65"/>
      <c r="AB1255" s="103"/>
      <c r="AC1255" s="103"/>
      <c r="AD1255" s="103"/>
      <c r="AE1255" s="65"/>
      <c r="AF1255" s="81"/>
      <c r="AG1255" s="65"/>
      <c r="AH1255" s="65"/>
      <c r="AI1255" s="81"/>
      <c r="AJ1255" s="65"/>
      <c r="AK1255" s="103"/>
      <c r="AL1255" s="103"/>
      <c r="AM1255" s="103"/>
      <c r="AN1255" s="65"/>
      <c r="AO1255" s="81"/>
      <c r="AP1255" s="65"/>
      <c r="AQ1255" s="65"/>
      <c r="AR1255" s="65"/>
      <c r="AS1255" s="65"/>
    </row>
    <row r="1256" spans="1:45" ht="18" customHeight="1">
      <c r="A1256" s="46"/>
      <c r="B1256" s="47"/>
      <c r="C1256" s="48"/>
      <c r="D1256" s="46"/>
      <c r="E1256" s="46"/>
      <c r="F1256" s="46"/>
      <c r="G1256" s="46"/>
      <c r="H1256" s="57" t="str">
        <f ca="1">IF(AND(COUNT(OFFSET(G1256,1-H$3,0):G1256)&lt;&gt;H$3),"",IF(AND(COUNT(OFFSET(G1256,1-H$3,0):G1256)=H$3,H1255=""),AVERAGE(OFFSET(G1256,1-H$3,0):G1256),IF(COUNT(H1255=1),H1255+2/(H$3+1)*(G1256-H1255))))</f>
        <v/>
      </c>
      <c r="I1256" s="57" t="str">
        <f ca="1">IF(AND(COUNT(OFFSET(G1256,1-I$3,0):G1256)&lt;&gt;I$3),"",IF(AND(COUNT(OFFSET(G1256,1-I$3,0):G1256)=I$3,I1255=""),AVERAGE(OFFSET(G1256,1-I$3,0):G1256),IF(COUNT(I1255=1),I1255+2/(I$3+1)*(G1256-I1255))))</f>
        <v/>
      </c>
      <c r="J1256" s="58" t="str">
        <f t="shared" ca="1" si="98"/>
        <v/>
      </c>
      <c r="K1256" s="58" t="str">
        <f ca="1">IF(AND(COUNT(OFFSET(J1256,1-K$3,0):J1256)&lt;&gt;K$3),"",IF(AND(COUNT(OFFSET(J1256,1-K$3,0):J1256)=K$3,K1255=""),AVERAGE(OFFSET(J1256,1-K$3,0):J1256),IF(COUNT(K1255=1),K1255+2/(K$3+1)*(J1256-K1255))))</f>
        <v/>
      </c>
      <c r="L1256" s="82" t="str">
        <f ca="1">IF(OR(ROW()&lt;$L$3+3,E1256=""),"",INT(AVERAGE(MAX(OFFSET(E1256,1-$L$3,0):E1256),MIN(OFFSET(F1256,1-$L$3,0):F1256))))</f>
        <v/>
      </c>
      <c r="M1256" s="82" t="str">
        <f ca="1">IF(OR(ROW()&lt;$M$3+3,E1256=""),"",INT(AVERAGE(MAX(OFFSET(E1256,1-$M$3,0):E1256),MIN(OFFSET(F1256,1-$M$3,0):F1256))))</f>
        <v/>
      </c>
      <c r="N1256" s="65" t="str">
        <f t="shared" ca="1" si="104"/>
        <v/>
      </c>
      <c r="O1256" s="102" t="str">
        <f ca="1">IF(ROW()&lt;$O$3+$N$3+3,"",IF(OFFSET(E1256,1-$N$3,0)="","",INT(AVERAGE(MAX((OFFSET(E1256,1-$O$3,0)):(OFFSET(E1256,2-($N$3+$O$3),0))),MIN((OFFSET(F1256,1-$O$3,0)):(OFFSET(F1256,2-($N$3+$O$3),0)))))))</f>
        <v/>
      </c>
      <c r="P1256" s="65" t="str">
        <f t="shared" ca="1" si="106"/>
        <v/>
      </c>
      <c r="Q1256" s="93" t="str">
        <f t="shared" ca="1" si="105"/>
        <v/>
      </c>
      <c r="R1256" s="90" t="str">
        <f t="shared" ca="1" si="101"/>
        <v/>
      </c>
      <c r="S1256" s="65" t="str">
        <f t="shared" ca="1" si="99"/>
        <v/>
      </c>
      <c r="T1256" s="65" t="str">
        <f t="shared" ca="1" si="100"/>
        <v/>
      </c>
      <c r="U1256" s="145" t="str">
        <f ca="1">IFERROR(AVERAGE(OFFSET(G1256,1-U$3,0):G1256),"")</f>
        <v/>
      </c>
      <c r="V1256" s="145" t="str">
        <f ca="1">IFERROR(_xlfn.STDEV.P(OFFSET(U1256,1-V$3,0):U1256),"")</f>
        <v/>
      </c>
      <c r="W1256" s="146" t="str">
        <f t="shared" ca="1" si="102"/>
        <v/>
      </c>
      <c r="X1256" s="146">
        <f t="shared" ca="1" si="103"/>
        <v>-1</v>
      </c>
      <c r="Y1256" s="92"/>
      <c r="Z1256" s="81"/>
      <c r="AA1256" s="65"/>
      <c r="AB1256" s="103"/>
      <c r="AC1256" s="103"/>
      <c r="AD1256" s="103"/>
      <c r="AE1256" s="65"/>
      <c r="AF1256" s="81"/>
      <c r="AG1256" s="65"/>
      <c r="AH1256" s="65"/>
      <c r="AI1256" s="81"/>
      <c r="AJ1256" s="65"/>
      <c r="AK1256" s="103"/>
      <c r="AL1256" s="103"/>
      <c r="AM1256" s="103"/>
      <c r="AN1256" s="65"/>
      <c r="AO1256" s="81"/>
      <c r="AP1256" s="65"/>
      <c r="AQ1256" s="65"/>
      <c r="AR1256" s="65"/>
      <c r="AS1256" s="65"/>
    </row>
    <row r="1257" spans="1:45" ht="18" customHeight="1">
      <c r="A1257" s="46"/>
      <c r="B1257" s="47"/>
      <c r="C1257" s="48"/>
      <c r="D1257" s="46"/>
      <c r="E1257" s="46"/>
      <c r="F1257" s="46"/>
      <c r="G1257" s="46"/>
      <c r="H1257" s="57" t="str">
        <f ca="1">IF(AND(COUNT(OFFSET(G1257,1-H$3,0):G1257)&lt;&gt;H$3),"",IF(AND(COUNT(OFFSET(G1257,1-H$3,0):G1257)=H$3,H1256=""),AVERAGE(OFFSET(G1257,1-H$3,0):G1257),IF(COUNT(H1256=1),H1256+2/(H$3+1)*(G1257-H1256))))</f>
        <v/>
      </c>
      <c r="I1257" s="57" t="str">
        <f ca="1">IF(AND(COUNT(OFFSET(G1257,1-I$3,0):G1257)&lt;&gt;I$3),"",IF(AND(COUNT(OFFSET(G1257,1-I$3,0):G1257)=I$3,I1256=""),AVERAGE(OFFSET(G1257,1-I$3,0):G1257),IF(COUNT(I1256=1),I1256+2/(I$3+1)*(G1257-I1256))))</f>
        <v/>
      </c>
      <c r="J1257" s="58" t="str">
        <f t="shared" ca="1" si="98"/>
        <v/>
      </c>
      <c r="K1257" s="58" t="str">
        <f ca="1">IF(AND(COUNT(OFFSET(J1257,1-K$3,0):J1257)&lt;&gt;K$3),"",IF(AND(COUNT(OFFSET(J1257,1-K$3,0):J1257)=K$3,K1256=""),AVERAGE(OFFSET(J1257,1-K$3,0):J1257),IF(COUNT(K1256=1),K1256+2/(K$3+1)*(J1257-K1256))))</f>
        <v/>
      </c>
      <c r="L1257" s="82" t="str">
        <f ca="1">IF(OR(ROW()&lt;$L$3+3,E1257=""),"",INT(AVERAGE(MAX(OFFSET(E1257,1-$L$3,0):E1257),MIN(OFFSET(F1257,1-$L$3,0):F1257))))</f>
        <v/>
      </c>
      <c r="M1257" s="82" t="str">
        <f ca="1">IF(OR(ROW()&lt;$M$3+3,E1257=""),"",INT(AVERAGE(MAX(OFFSET(E1257,1-$M$3,0):E1257),MIN(OFFSET(F1257,1-$M$3,0):F1257))))</f>
        <v/>
      </c>
      <c r="N1257" s="65" t="str">
        <f t="shared" ca="1" si="104"/>
        <v/>
      </c>
      <c r="O1257" s="102" t="str">
        <f ca="1">IF(ROW()&lt;$O$3+$N$3+3,"",IF(OFFSET(E1257,1-$N$3,0)="","",INT(AVERAGE(MAX((OFFSET(E1257,1-$O$3,0)):(OFFSET(E1257,2-($N$3+$O$3),0))),MIN((OFFSET(F1257,1-$O$3,0)):(OFFSET(F1257,2-($N$3+$O$3),0)))))))</f>
        <v/>
      </c>
      <c r="P1257" s="65" t="str">
        <f t="shared" ca="1" si="106"/>
        <v/>
      </c>
      <c r="Q1257" s="93" t="str">
        <f t="shared" ca="1" si="105"/>
        <v/>
      </c>
      <c r="R1257" s="90" t="str">
        <f t="shared" ca="1" si="101"/>
        <v/>
      </c>
      <c r="S1257" s="65" t="str">
        <f t="shared" ca="1" si="99"/>
        <v/>
      </c>
      <c r="T1257" s="65" t="str">
        <f t="shared" ca="1" si="100"/>
        <v/>
      </c>
      <c r="U1257" s="145" t="str">
        <f ca="1">IFERROR(AVERAGE(OFFSET(G1257,1-U$3,0):G1257),"")</f>
        <v/>
      </c>
      <c r="V1257" s="145" t="str">
        <f ca="1">IFERROR(_xlfn.STDEV.P(OFFSET(U1257,1-V$3,0):U1257),"")</f>
        <v/>
      </c>
      <c r="W1257" s="146" t="str">
        <f t="shared" ca="1" si="102"/>
        <v/>
      </c>
      <c r="X1257" s="146">
        <f t="shared" ca="1" si="103"/>
        <v>-1</v>
      </c>
      <c r="Y1257" s="92"/>
      <c r="Z1257" s="81"/>
      <c r="AA1257" s="65"/>
      <c r="AB1257" s="103"/>
      <c r="AC1257" s="103"/>
      <c r="AD1257" s="103"/>
      <c r="AE1257" s="65"/>
      <c r="AF1257" s="81"/>
      <c r="AG1257" s="65"/>
      <c r="AH1257" s="65"/>
      <c r="AI1257" s="81"/>
      <c r="AJ1257" s="65"/>
      <c r="AK1257" s="103"/>
      <c r="AL1257" s="103"/>
      <c r="AM1257" s="103"/>
      <c r="AN1257" s="65"/>
      <c r="AO1257" s="81"/>
      <c r="AP1257" s="65"/>
      <c r="AQ1257" s="65"/>
      <c r="AR1257" s="65"/>
      <c r="AS1257" s="65"/>
    </row>
    <row r="1258" spans="1:45" ht="18" customHeight="1">
      <c r="A1258" s="46"/>
      <c r="B1258" s="47"/>
      <c r="C1258" s="48"/>
      <c r="D1258" s="46"/>
      <c r="E1258" s="46"/>
      <c r="F1258" s="46"/>
      <c r="G1258" s="46"/>
      <c r="H1258" s="57" t="str">
        <f ca="1">IF(AND(COUNT(OFFSET(G1258,1-H$3,0):G1258)&lt;&gt;H$3),"",IF(AND(COUNT(OFFSET(G1258,1-H$3,0):G1258)=H$3,H1257=""),AVERAGE(OFFSET(G1258,1-H$3,0):G1258),IF(COUNT(H1257=1),H1257+2/(H$3+1)*(G1258-H1257))))</f>
        <v/>
      </c>
      <c r="I1258" s="57" t="str">
        <f ca="1">IF(AND(COUNT(OFFSET(G1258,1-I$3,0):G1258)&lt;&gt;I$3),"",IF(AND(COUNT(OFFSET(G1258,1-I$3,0):G1258)=I$3,I1257=""),AVERAGE(OFFSET(G1258,1-I$3,0):G1258),IF(COUNT(I1257=1),I1257+2/(I$3+1)*(G1258-I1257))))</f>
        <v/>
      </c>
      <c r="J1258" s="58" t="str">
        <f t="shared" ca="1" si="98"/>
        <v/>
      </c>
      <c r="K1258" s="58" t="str">
        <f ca="1">IF(AND(COUNT(OFFSET(J1258,1-K$3,0):J1258)&lt;&gt;K$3),"",IF(AND(COUNT(OFFSET(J1258,1-K$3,0):J1258)=K$3,K1257=""),AVERAGE(OFFSET(J1258,1-K$3,0):J1258),IF(COUNT(K1257=1),K1257+2/(K$3+1)*(J1258-K1257))))</f>
        <v/>
      </c>
      <c r="L1258" s="82" t="str">
        <f ca="1">IF(OR(ROW()&lt;$L$3+3,E1258=""),"",INT(AVERAGE(MAX(OFFSET(E1258,1-$L$3,0):E1258),MIN(OFFSET(F1258,1-$L$3,0):F1258))))</f>
        <v/>
      </c>
      <c r="M1258" s="82" t="str">
        <f ca="1">IF(OR(ROW()&lt;$M$3+3,E1258=""),"",INT(AVERAGE(MAX(OFFSET(E1258,1-$M$3,0):E1258),MIN(OFFSET(F1258,1-$M$3,0):F1258))))</f>
        <v/>
      </c>
      <c r="N1258" s="65" t="str">
        <f t="shared" ca="1" si="104"/>
        <v/>
      </c>
      <c r="O1258" s="102" t="str">
        <f ca="1">IF(ROW()&lt;$O$3+$N$3+3,"",IF(OFFSET(E1258,1-$N$3,0)="","",INT(AVERAGE(MAX((OFFSET(E1258,1-$O$3,0)):(OFFSET(E1258,2-($N$3+$O$3),0))),MIN((OFFSET(F1258,1-$O$3,0)):(OFFSET(F1258,2-($N$3+$O$3),0)))))))</f>
        <v/>
      </c>
      <c r="P1258" s="65" t="str">
        <f t="shared" ca="1" si="106"/>
        <v/>
      </c>
      <c r="Q1258" s="93" t="str">
        <f t="shared" ca="1" si="105"/>
        <v/>
      </c>
      <c r="R1258" s="90" t="str">
        <f t="shared" ca="1" si="101"/>
        <v/>
      </c>
      <c r="S1258" s="65" t="str">
        <f t="shared" ca="1" si="99"/>
        <v/>
      </c>
      <c r="T1258" s="65" t="str">
        <f t="shared" ca="1" si="100"/>
        <v/>
      </c>
      <c r="U1258" s="145" t="str">
        <f ca="1">IFERROR(AVERAGE(OFFSET(G1258,1-U$3,0):G1258),"")</f>
        <v/>
      </c>
      <c r="V1258" s="145" t="str">
        <f ca="1">IFERROR(_xlfn.STDEV.P(OFFSET(U1258,1-V$3,0):U1258),"")</f>
        <v/>
      </c>
      <c r="W1258" s="146" t="str">
        <f t="shared" ca="1" si="102"/>
        <v/>
      </c>
      <c r="X1258" s="146">
        <f t="shared" ca="1" si="103"/>
        <v>-1</v>
      </c>
      <c r="Y1258" s="92"/>
      <c r="Z1258" s="81"/>
      <c r="AA1258" s="65"/>
      <c r="AB1258" s="103"/>
      <c r="AC1258" s="103"/>
      <c r="AD1258" s="103"/>
      <c r="AE1258" s="65"/>
      <c r="AF1258" s="81"/>
      <c r="AG1258" s="65"/>
      <c r="AH1258" s="65"/>
      <c r="AI1258" s="81"/>
      <c r="AJ1258" s="65"/>
      <c r="AK1258" s="103"/>
      <c r="AL1258" s="103"/>
      <c r="AM1258" s="103"/>
      <c r="AN1258" s="65"/>
      <c r="AO1258" s="81"/>
      <c r="AP1258" s="65"/>
      <c r="AQ1258" s="65"/>
      <c r="AR1258" s="65"/>
      <c r="AS1258" s="65"/>
    </row>
    <row r="1259" spans="1:45" ht="18" customHeight="1">
      <c r="A1259" s="46"/>
      <c r="B1259" s="47"/>
      <c r="C1259" s="48"/>
      <c r="D1259" s="46"/>
      <c r="E1259" s="46"/>
      <c r="F1259" s="46"/>
      <c r="G1259" s="46"/>
      <c r="H1259" s="57" t="str">
        <f ca="1">IF(AND(COUNT(OFFSET(G1259,1-H$3,0):G1259)&lt;&gt;H$3),"",IF(AND(COUNT(OFFSET(G1259,1-H$3,0):G1259)=H$3,H1258=""),AVERAGE(OFFSET(G1259,1-H$3,0):G1259),IF(COUNT(H1258=1),H1258+2/(H$3+1)*(G1259-H1258))))</f>
        <v/>
      </c>
      <c r="I1259" s="57" t="str">
        <f ca="1">IF(AND(COUNT(OFFSET(G1259,1-I$3,0):G1259)&lt;&gt;I$3),"",IF(AND(COUNT(OFFSET(G1259,1-I$3,0):G1259)=I$3,I1258=""),AVERAGE(OFFSET(G1259,1-I$3,0):G1259),IF(COUNT(I1258=1),I1258+2/(I$3+1)*(G1259-I1258))))</f>
        <v/>
      </c>
      <c r="J1259" s="58" t="str">
        <f t="shared" ca="1" si="98"/>
        <v/>
      </c>
      <c r="K1259" s="58" t="str">
        <f ca="1">IF(AND(COUNT(OFFSET(J1259,1-K$3,0):J1259)&lt;&gt;K$3),"",IF(AND(COUNT(OFFSET(J1259,1-K$3,0):J1259)=K$3,K1258=""),AVERAGE(OFFSET(J1259,1-K$3,0):J1259),IF(COUNT(K1258=1),K1258+2/(K$3+1)*(J1259-K1258))))</f>
        <v/>
      </c>
      <c r="L1259" s="82" t="str">
        <f ca="1">IF(OR(ROW()&lt;$L$3+3,E1259=""),"",INT(AVERAGE(MAX(OFFSET(E1259,1-$L$3,0):E1259),MIN(OFFSET(F1259,1-$L$3,0):F1259))))</f>
        <v/>
      </c>
      <c r="M1259" s="82" t="str">
        <f ca="1">IF(OR(ROW()&lt;$M$3+3,E1259=""),"",INT(AVERAGE(MAX(OFFSET(E1259,1-$M$3,0):E1259),MIN(OFFSET(F1259,1-$M$3,0):F1259))))</f>
        <v/>
      </c>
      <c r="N1259" s="65" t="str">
        <f t="shared" ca="1" si="104"/>
        <v/>
      </c>
      <c r="O1259" s="102" t="str">
        <f ca="1">IF(ROW()&lt;$O$3+$N$3+3,"",IF(OFFSET(E1259,1-$N$3,0)="","",INT(AVERAGE(MAX((OFFSET(E1259,1-$O$3,0)):(OFFSET(E1259,2-($N$3+$O$3),0))),MIN((OFFSET(F1259,1-$O$3,0)):(OFFSET(F1259,2-($N$3+$O$3),0)))))))</f>
        <v/>
      </c>
      <c r="P1259" s="65" t="str">
        <f t="shared" ca="1" si="106"/>
        <v/>
      </c>
      <c r="Q1259" s="93" t="str">
        <f t="shared" ca="1" si="105"/>
        <v/>
      </c>
      <c r="R1259" s="90" t="str">
        <f t="shared" ca="1" si="101"/>
        <v/>
      </c>
      <c r="S1259" s="65" t="str">
        <f t="shared" ca="1" si="99"/>
        <v/>
      </c>
      <c r="T1259" s="65" t="str">
        <f t="shared" ca="1" si="100"/>
        <v/>
      </c>
      <c r="U1259" s="145" t="str">
        <f ca="1">IFERROR(AVERAGE(OFFSET(G1259,1-U$3,0):G1259),"")</f>
        <v/>
      </c>
      <c r="V1259" s="145" t="str">
        <f ca="1">IFERROR(_xlfn.STDEV.P(OFFSET(U1259,1-V$3,0):U1259),"")</f>
        <v/>
      </c>
      <c r="W1259" s="146" t="str">
        <f t="shared" ca="1" si="102"/>
        <v/>
      </c>
      <c r="X1259" s="146">
        <f t="shared" ca="1" si="103"/>
        <v>-1</v>
      </c>
      <c r="Y1259" s="92"/>
      <c r="Z1259" s="81"/>
      <c r="AA1259" s="65"/>
      <c r="AB1259" s="103"/>
      <c r="AC1259" s="103"/>
      <c r="AD1259" s="103"/>
      <c r="AE1259" s="65"/>
      <c r="AF1259" s="81"/>
      <c r="AG1259" s="65"/>
      <c r="AH1259" s="65"/>
      <c r="AI1259" s="81"/>
      <c r="AJ1259" s="65"/>
      <c r="AK1259" s="103"/>
      <c r="AL1259" s="103"/>
      <c r="AM1259" s="103"/>
      <c r="AN1259" s="65"/>
      <c r="AO1259" s="81"/>
      <c r="AP1259" s="65"/>
      <c r="AQ1259" s="65"/>
      <c r="AR1259" s="65"/>
      <c r="AS1259" s="65"/>
    </row>
    <row r="1260" spans="1:45" ht="18" customHeight="1">
      <c r="A1260" s="46"/>
      <c r="B1260" s="47"/>
      <c r="C1260" s="48"/>
      <c r="D1260" s="46"/>
      <c r="E1260" s="46"/>
      <c r="F1260" s="46"/>
      <c r="G1260" s="46"/>
      <c r="H1260" s="57" t="str">
        <f ca="1">IF(AND(COUNT(OFFSET(G1260,1-H$3,0):G1260)&lt;&gt;H$3),"",IF(AND(COUNT(OFFSET(G1260,1-H$3,0):G1260)=H$3,H1259=""),AVERAGE(OFFSET(G1260,1-H$3,0):G1260),IF(COUNT(H1259=1),H1259+2/(H$3+1)*(G1260-H1259))))</f>
        <v/>
      </c>
      <c r="I1260" s="57" t="str">
        <f ca="1">IF(AND(COUNT(OFFSET(G1260,1-I$3,0):G1260)&lt;&gt;I$3),"",IF(AND(COUNT(OFFSET(G1260,1-I$3,0):G1260)=I$3,I1259=""),AVERAGE(OFFSET(G1260,1-I$3,0):G1260),IF(COUNT(I1259=1),I1259+2/(I$3+1)*(G1260-I1259))))</f>
        <v/>
      </c>
      <c r="J1260" s="58" t="str">
        <f t="shared" ca="1" si="98"/>
        <v/>
      </c>
      <c r="K1260" s="58" t="str">
        <f ca="1">IF(AND(COUNT(OFFSET(J1260,1-K$3,0):J1260)&lt;&gt;K$3),"",IF(AND(COUNT(OFFSET(J1260,1-K$3,0):J1260)=K$3,K1259=""),AVERAGE(OFFSET(J1260,1-K$3,0):J1260),IF(COUNT(K1259=1),K1259+2/(K$3+1)*(J1260-K1259))))</f>
        <v/>
      </c>
      <c r="L1260" s="82" t="str">
        <f ca="1">IF(OR(ROW()&lt;$L$3+3,E1260=""),"",INT(AVERAGE(MAX(OFFSET(E1260,1-$L$3,0):E1260),MIN(OFFSET(F1260,1-$L$3,0):F1260))))</f>
        <v/>
      </c>
      <c r="M1260" s="82" t="str">
        <f ca="1">IF(OR(ROW()&lt;$M$3+3,E1260=""),"",INT(AVERAGE(MAX(OFFSET(E1260,1-$M$3,0):E1260),MIN(OFFSET(F1260,1-$M$3,0):F1260))))</f>
        <v/>
      </c>
      <c r="N1260" s="65" t="str">
        <f t="shared" ca="1" si="104"/>
        <v/>
      </c>
      <c r="O1260" s="102" t="str">
        <f ca="1">IF(ROW()&lt;$O$3+$N$3+3,"",IF(OFFSET(E1260,1-$N$3,0)="","",INT(AVERAGE(MAX((OFFSET(E1260,1-$O$3,0)):(OFFSET(E1260,2-($N$3+$O$3),0))),MIN((OFFSET(F1260,1-$O$3,0)):(OFFSET(F1260,2-($N$3+$O$3),0)))))))</f>
        <v/>
      </c>
      <c r="P1260" s="65" t="str">
        <f t="shared" ca="1" si="106"/>
        <v/>
      </c>
      <c r="Q1260" s="93" t="str">
        <f t="shared" ca="1" si="105"/>
        <v/>
      </c>
      <c r="R1260" s="90" t="str">
        <f t="shared" ca="1" si="101"/>
        <v/>
      </c>
      <c r="S1260" s="65" t="str">
        <f t="shared" ca="1" si="99"/>
        <v/>
      </c>
      <c r="T1260" s="65" t="str">
        <f t="shared" ca="1" si="100"/>
        <v/>
      </c>
      <c r="U1260" s="145" t="str">
        <f ca="1">IFERROR(AVERAGE(OFFSET(G1260,1-U$3,0):G1260),"")</f>
        <v/>
      </c>
      <c r="V1260" s="145" t="str">
        <f ca="1">IFERROR(_xlfn.STDEV.P(OFFSET(U1260,1-V$3,0):U1260),"")</f>
        <v/>
      </c>
      <c r="W1260" s="146" t="str">
        <f t="shared" ca="1" si="102"/>
        <v/>
      </c>
      <c r="X1260" s="146">
        <f t="shared" ca="1" si="103"/>
        <v>-1</v>
      </c>
      <c r="Y1260" s="92"/>
      <c r="Z1260" s="81"/>
      <c r="AA1260" s="65"/>
      <c r="AB1260" s="103"/>
      <c r="AC1260" s="103"/>
      <c r="AD1260" s="103"/>
      <c r="AE1260" s="65"/>
      <c r="AF1260" s="81"/>
      <c r="AG1260" s="65"/>
      <c r="AH1260" s="65"/>
      <c r="AI1260" s="81"/>
      <c r="AJ1260" s="65"/>
      <c r="AK1260" s="103"/>
      <c r="AL1260" s="103"/>
      <c r="AM1260" s="103"/>
      <c r="AN1260" s="65"/>
      <c r="AO1260" s="81"/>
      <c r="AP1260" s="65"/>
      <c r="AQ1260" s="65"/>
      <c r="AR1260" s="65"/>
      <c r="AS1260" s="65"/>
    </row>
    <row r="1261" spans="1:45" ht="18" customHeight="1">
      <c r="A1261" s="46"/>
      <c r="B1261" s="47"/>
      <c r="C1261" s="48"/>
      <c r="D1261" s="46"/>
      <c r="E1261" s="46"/>
      <c r="F1261" s="46"/>
      <c r="G1261" s="46"/>
      <c r="H1261" s="57" t="str">
        <f ca="1">IF(AND(COUNT(OFFSET(G1261,1-H$3,0):G1261)&lt;&gt;H$3),"",IF(AND(COUNT(OFFSET(G1261,1-H$3,0):G1261)=H$3,H1260=""),AVERAGE(OFFSET(G1261,1-H$3,0):G1261),IF(COUNT(H1260=1),H1260+2/(H$3+1)*(G1261-H1260))))</f>
        <v/>
      </c>
      <c r="I1261" s="57" t="str">
        <f ca="1">IF(AND(COUNT(OFFSET(G1261,1-I$3,0):G1261)&lt;&gt;I$3),"",IF(AND(COUNT(OFFSET(G1261,1-I$3,0):G1261)=I$3,I1260=""),AVERAGE(OFFSET(G1261,1-I$3,0):G1261),IF(COUNT(I1260=1),I1260+2/(I$3+1)*(G1261-I1260))))</f>
        <v/>
      </c>
      <c r="J1261" s="58" t="str">
        <f t="shared" ca="1" si="98"/>
        <v/>
      </c>
      <c r="K1261" s="58" t="str">
        <f ca="1">IF(AND(COUNT(OFFSET(J1261,1-K$3,0):J1261)&lt;&gt;K$3),"",IF(AND(COUNT(OFFSET(J1261,1-K$3,0):J1261)=K$3,K1260=""),AVERAGE(OFFSET(J1261,1-K$3,0):J1261),IF(COUNT(K1260=1),K1260+2/(K$3+1)*(J1261-K1260))))</f>
        <v/>
      </c>
      <c r="L1261" s="82" t="str">
        <f ca="1">IF(OR(ROW()&lt;$L$3+3,E1261=""),"",INT(AVERAGE(MAX(OFFSET(E1261,1-$L$3,0):E1261),MIN(OFFSET(F1261,1-$L$3,0):F1261))))</f>
        <v/>
      </c>
      <c r="M1261" s="82" t="str">
        <f ca="1">IF(OR(ROW()&lt;$M$3+3,E1261=""),"",INT(AVERAGE(MAX(OFFSET(E1261,1-$M$3,0):E1261),MIN(OFFSET(F1261,1-$M$3,0):F1261))))</f>
        <v/>
      </c>
      <c r="N1261" s="65" t="str">
        <f t="shared" ca="1" si="104"/>
        <v/>
      </c>
      <c r="O1261" s="102" t="str">
        <f ca="1">IF(ROW()&lt;$O$3+$N$3+3,"",IF(OFFSET(E1261,1-$N$3,0)="","",INT(AVERAGE(MAX((OFFSET(E1261,1-$O$3,0)):(OFFSET(E1261,2-($N$3+$O$3),0))),MIN((OFFSET(F1261,1-$O$3,0)):(OFFSET(F1261,2-($N$3+$O$3),0)))))))</f>
        <v/>
      </c>
      <c r="P1261" s="65" t="str">
        <f t="shared" ca="1" si="106"/>
        <v/>
      </c>
      <c r="Q1261" s="93" t="str">
        <f t="shared" ca="1" si="105"/>
        <v/>
      </c>
      <c r="R1261" s="90" t="str">
        <f t="shared" ca="1" si="101"/>
        <v/>
      </c>
      <c r="S1261" s="65" t="str">
        <f t="shared" ca="1" si="99"/>
        <v/>
      </c>
      <c r="T1261" s="65" t="str">
        <f t="shared" ca="1" si="100"/>
        <v/>
      </c>
      <c r="U1261" s="145" t="str">
        <f ca="1">IFERROR(AVERAGE(OFFSET(G1261,1-U$3,0):G1261),"")</f>
        <v/>
      </c>
      <c r="V1261" s="145" t="str">
        <f ca="1">IFERROR(_xlfn.STDEV.P(OFFSET(U1261,1-V$3,0):U1261),"")</f>
        <v/>
      </c>
      <c r="W1261" s="146" t="str">
        <f t="shared" ca="1" si="102"/>
        <v/>
      </c>
      <c r="X1261" s="146">
        <f t="shared" ca="1" si="103"/>
        <v>-1</v>
      </c>
      <c r="Y1261" s="92"/>
      <c r="Z1261" s="81"/>
      <c r="AA1261" s="65"/>
      <c r="AB1261" s="103"/>
      <c r="AC1261" s="103"/>
      <c r="AD1261" s="103"/>
      <c r="AE1261" s="65"/>
      <c r="AF1261" s="81"/>
      <c r="AG1261" s="65"/>
      <c r="AH1261" s="65"/>
      <c r="AI1261" s="81"/>
      <c r="AJ1261" s="65"/>
      <c r="AK1261" s="103"/>
      <c r="AL1261" s="103"/>
      <c r="AM1261" s="103"/>
      <c r="AN1261" s="65"/>
      <c r="AO1261" s="81"/>
      <c r="AP1261" s="65"/>
      <c r="AQ1261" s="65"/>
      <c r="AR1261" s="65"/>
      <c r="AS1261" s="65"/>
    </row>
    <row r="1262" spans="1:45" ht="18" customHeight="1">
      <c r="A1262" s="46"/>
      <c r="B1262" s="47"/>
      <c r="C1262" s="48"/>
      <c r="D1262" s="46"/>
      <c r="E1262" s="46"/>
      <c r="F1262" s="46"/>
      <c r="G1262" s="46"/>
      <c r="H1262" s="57" t="str">
        <f ca="1">IF(AND(COUNT(OFFSET(G1262,1-H$3,0):G1262)&lt;&gt;H$3),"",IF(AND(COUNT(OFFSET(G1262,1-H$3,0):G1262)=H$3,H1261=""),AVERAGE(OFFSET(G1262,1-H$3,0):G1262),IF(COUNT(H1261=1),H1261+2/(H$3+1)*(G1262-H1261))))</f>
        <v/>
      </c>
      <c r="I1262" s="57" t="str">
        <f ca="1">IF(AND(COUNT(OFFSET(G1262,1-I$3,0):G1262)&lt;&gt;I$3),"",IF(AND(COUNT(OFFSET(G1262,1-I$3,0):G1262)=I$3,I1261=""),AVERAGE(OFFSET(G1262,1-I$3,0):G1262),IF(COUNT(I1261=1),I1261+2/(I$3+1)*(G1262-I1261))))</f>
        <v/>
      </c>
      <c r="J1262" s="58" t="str">
        <f t="shared" ca="1" si="98"/>
        <v/>
      </c>
      <c r="K1262" s="58" t="str">
        <f ca="1">IF(AND(COUNT(OFFSET(J1262,1-K$3,0):J1262)&lt;&gt;K$3),"",IF(AND(COUNT(OFFSET(J1262,1-K$3,0):J1262)=K$3,K1261=""),AVERAGE(OFFSET(J1262,1-K$3,0):J1262),IF(COUNT(K1261=1),K1261+2/(K$3+1)*(J1262-K1261))))</f>
        <v/>
      </c>
      <c r="L1262" s="82" t="str">
        <f ca="1">IF(OR(ROW()&lt;$L$3+3,E1262=""),"",INT(AVERAGE(MAX(OFFSET(E1262,1-$L$3,0):E1262),MIN(OFFSET(F1262,1-$L$3,0):F1262))))</f>
        <v/>
      </c>
      <c r="M1262" s="82" t="str">
        <f ca="1">IF(OR(ROW()&lt;$M$3+3,E1262=""),"",INT(AVERAGE(MAX(OFFSET(E1262,1-$M$3,0):E1262),MIN(OFFSET(F1262,1-$M$3,0):F1262))))</f>
        <v/>
      </c>
      <c r="N1262" s="65" t="str">
        <f t="shared" ca="1" si="104"/>
        <v/>
      </c>
      <c r="O1262" s="102" t="str">
        <f ca="1">IF(ROW()&lt;$O$3+$N$3+3,"",IF(OFFSET(E1262,1-$N$3,0)="","",INT(AVERAGE(MAX((OFFSET(E1262,1-$O$3,0)):(OFFSET(E1262,2-($N$3+$O$3),0))),MIN((OFFSET(F1262,1-$O$3,0)):(OFFSET(F1262,2-($N$3+$O$3),0)))))))</f>
        <v/>
      </c>
      <c r="P1262" s="65" t="str">
        <f t="shared" ca="1" si="106"/>
        <v/>
      </c>
      <c r="Q1262" s="93" t="str">
        <f t="shared" ca="1" si="105"/>
        <v/>
      </c>
      <c r="R1262" s="90" t="str">
        <f t="shared" ca="1" si="101"/>
        <v/>
      </c>
      <c r="S1262" s="65" t="str">
        <f t="shared" ca="1" si="99"/>
        <v/>
      </c>
      <c r="T1262" s="65" t="str">
        <f t="shared" ca="1" si="100"/>
        <v/>
      </c>
      <c r="U1262" s="145" t="str">
        <f ca="1">IFERROR(AVERAGE(OFFSET(G1262,1-U$3,0):G1262),"")</f>
        <v/>
      </c>
      <c r="V1262" s="145" t="str">
        <f ca="1">IFERROR(_xlfn.STDEV.P(OFFSET(U1262,1-V$3,0):U1262),"")</f>
        <v/>
      </c>
      <c r="W1262" s="146" t="str">
        <f t="shared" ca="1" si="102"/>
        <v/>
      </c>
      <c r="X1262" s="146">
        <f t="shared" ca="1" si="103"/>
        <v>-1</v>
      </c>
      <c r="Y1262" s="92"/>
      <c r="Z1262" s="81"/>
      <c r="AA1262" s="65"/>
      <c r="AB1262" s="103"/>
      <c r="AC1262" s="103"/>
      <c r="AD1262" s="103"/>
      <c r="AE1262" s="65"/>
      <c r="AF1262" s="81"/>
      <c r="AG1262" s="65"/>
      <c r="AH1262" s="65"/>
      <c r="AI1262" s="81"/>
      <c r="AJ1262" s="65"/>
      <c r="AK1262" s="103"/>
      <c r="AL1262" s="103"/>
      <c r="AM1262" s="103"/>
      <c r="AN1262" s="65"/>
      <c r="AO1262" s="81"/>
      <c r="AP1262" s="65"/>
      <c r="AQ1262" s="65"/>
      <c r="AR1262" s="65"/>
      <c r="AS1262" s="65"/>
    </row>
    <row r="1263" spans="1:45" ht="18" customHeight="1">
      <c r="A1263" s="46"/>
      <c r="B1263" s="47"/>
      <c r="C1263" s="48"/>
      <c r="D1263" s="46"/>
      <c r="E1263" s="46"/>
      <c r="F1263" s="46"/>
      <c r="G1263" s="46"/>
      <c r="H1263" s="57" t="str">
        <f ca="1">IF(AND(COUNT(OFFSET(G1263,1-H$3,0):G1263)&lt;&gt;H$3),"",IF(AND(COUNT(OFFSET(G1263,1-H$3,0):G1263)=H$3,H1262=""),AVERAGE(OFFSET(G1263,1-H$3,0):G1263),IF(COUNT(H1262=1),H1262+2/(H$3+1)*(G1263-H1262))))</f>
        <v/>
      </c>
      <c r="I1263" s="57" t="str">
        <f ca="1">IF(AND(COUNT(OFFSET(G1263,1-I$3,0):G1263)&lt;&gt;I$3),"",IF(AND(COUNT(OFFSET(G1263,1-I$3,0):G1263)=I$3,I1262=""),AVERAGE(OFFSET(G1263,1-I$3,0):G1263),IF(COUNT(I1262=1),I1262+2/(I$3+1)*(G1263-I1262))))</f>
        <v/>
      </c>
      <c r="J1263" s="58" t="str">
        <f t="shared" ca="1" si="98"/>
        <v/>
      </c>
      <c r="K1263" s="58" t="str">
        <f ca="1">IF(AND(COUNT(OFFSET(J1263,1-K$3,0):J1263)&lt;&gt;K$3),"",IF(AND(COUNT(OFFSET(J1263,1-K$3,0):J1263)=K$3,K1262=""),AVERAGE(OFFSET(J1263,1-K$3,0):J1263),IF(COUNT(K1262=1),K1262+2/(K$3+1)*(J1263-K1262))))</f>
        <v/>
      </c>
      <c r="L1263" s="82" t="str">
        <f ca="1">IF(OR(ROW()&lt;$L$3+3,E1263=""),"",INT(AVERAGE(MAX(OFFSET(E1263,1-$L$3,0):E1263),MIN(OFFSET(F1263,1-$L$3,0):F1263))))</f>
        <v/>
      </c>
      <c r="M1263" s="82" t="str">
        <f ca="1">IF(OR(ROW()&lt;$M$3+3,E1263=""),"",INT(AVERAGE(MAX(OFFSET(E1263,1-$M$3,0):E1263),MIN(OFFSET(F1263,1-$M$3,0):F1263))))</f>
        <v/>
      </c>
      <c r="N1263" s="65" t="str">
        <f t="shared" ca="1" si="104"/>
        <v/>
      </c>
      <c r="O1263" s="102" t="str">
        <f ca="1">IF(ROW()&lt;$O$3+$N$3+3,"",IF(OFFSET(E1263,1-$N$3,0)="","",INT(AVERAGE(MAX((OFFSET(E1263,1-$O$3,0)):(OFFSET(E1263,2-($N$3+$O$3),0))),MIN((OFFSET(F1263,1-$O$3,0)):(OFFSET(F1263,2-($N$3+$O$3),0)))))))</f>
        <v/>
      </c>
      <c r="P1263" s="65" t="str">
        <f t="shared" ca="1" si="106"/>
        <v/>
      </c>
      <c r="Q1263" s="93" t="str">
        <f t="shared" ca="1" si="105"/>
        <v/>
      </c>
      <c r="R1263" s="90" t="str">
        <f t="shared" ca="1" si="101"/>
        <v/>
      </c>
      <c r="S1263" s="65" t="str">
        <f t="shared" ca="1" si="99"/>
        <v/>
      </c>
      <c r="T1263" s="65" t="str">
        <f t="shared" ca="1" si="100"/>
        <v/>
      </c>
      <c r="U1263" s="145" t="str">
        <f ca="1">IFERROR(AVERAGE(OFFSET(G1263,1-U$3,0):G1263),"")</f>
        <v/>
      </c>
      <c r="V1263" s="145" t="str">
        <f ca="1">IFERROR(_xlfn.STDEV.P(OFFSET(U1263,1-V$3,0):U1263),"")</f>
        <v/>
      </c>
      <c r="W1263" s="146" t="str">
        <f t="shared" ca="1" si="102"/>
        <v/>
      </c>
      <c r="X1263" s="146">
        <f t="shared" ca="1" si="103"/>
        <v>-1</v>
      </c>
      <c r="Y1263" s="92"/>
      <c r="Z1263" s="81"/>
      <c r="AA1263" s="65"/>
      <c r="AB1263" s="103"/>
      <c r="AC1263" s="103"/>
      <c r="AD1263" s="103"/>
      <c r="AE1263" s="65"/>
      <c r="AF1263" s="81"/>
      <c r="AG1263" s="65"/>
      <c r="AH1263" s="65"/>
      <c r="AI1263" s="81"/>
      <c r="AJ1263" s="65"/>
      <c r="AK1263" s="103"/>
      <c r="AL1263" s="103"/>
      <c r="AM1263" s="103"/>
      <c r="AN1263" s="65"/>
      <c r="AO1263" s="81"/>
      <c r="AP1263" s="65"/>
      <c r="AQ1263" s="65"/>
      <c r="AR1263" s="65"/>
      <c r="AS1263" s="65"/>
    </row>
    <row r="1264" spans="1:45" ht="18" customHeight="1">
      <c r="A1264" s="46"/>
      <c r="B1264" s="47"/>
      <c r="C1264" s="48"/>
      <c r="D1264" s="46"/>
      <c r="E1264" s="46"/>
      <c r="F1264" s="46"/>
      <c r="G1264" s="46"/>
      <c r="H1264" s="57" t="str">
        <f ca="1">IF(AND(COUNT(OFFSET(G1264,1-H$3,0):G1264)&lt;&gt;H$3),"",IF(AND(COUNT(OFFSET(G1264,1-H$3,0):G1264)=H$3,H1263=""),AVERAGE(OFFSET(G1264,1-H$3,0):G1264),IF(COUNT(H1263=1),H1263+2/(H$3+1)*(G1264-H1263))))</f>
        <v/>
      </c>
      <c r="I1264" s="57" t="str">
        <f ca="1">IF(AND(COUNT(OFFSET(G1264,1-I$3,0):G1264)&lt;&gt;I$3),"",IF(AND(COUNT(OFFSET(G1264,1-I$3,0):G1264)=I$3,I1263=""),AVERAGE(OFFSET(G1264,1-I$3,0):G1264),IF(COUNT(I1263=1),I1263+2/(I$3+1)*(G1264-I1263))))</f>
        <v/>
      </c>
      <c r="J1264" s="58" t="str">
        <f t="shared" ca="1" si="98"/>
        <v/>
      </c>
      <c r="K1264" s="58" t="str">
        <f ca="1">IF(AND(COUNT(OFFSET(J1264,1-K$3,0):J1264)&lt;&gt;K$3),"",IF(AND(COUNT(OFFSET(J1264,1-K$3,0):J1264)=K$3,K1263=""),AVERAGE(OFFSET(J1264,1-K$3,0):J1264),IF(COUNT(K1263=1),K1263+2/(K$3+1)*(J1264-K1263))))</f>
        <v/>
      </c>
      <c r="L1264" s="82" t="str">
        <f ca="1">IF(OR(ROW()&lt;$L$3+3,E1264=""),"",INT(AVERAGE(MAX(OFFSET(E1264,1-$L$3,0):E1264),MIN(OFFSET(F1264,1-$L$3,0):F1264))))</f>
        <v/>
      </c>
      <c r="M1264" s="82" t="str">
        <f ca="1">IF(OR(ROW()&lt;$M$3+3,E1264=""),"",INT(AVERAGE(MAX(OFFSET(E1264,1-$M$3,0):E1264),MIN(OFFSET(F1264,1-$M$3,0):F1264))))</f>
        <v/>
      </c>
      <c r="N1264" s="65" t="str">
        <f t="shared" ca="1" si="104"/>
        <v/>
      </c>
      <c r="O1264" s="102" t="str">
        <f ca="1">IF(ROW()&lt;$O$3+$N$3+3,"",IF(OFFSET(E1264,1-$N$3,0)="","",INT(AVERAGE(MAX((OFFSET(E1264,1-$O$3,0)):(OFFSET(E1264,2-($N$3+$O$3),0))),MIN((OFFSET(F1264,1-$O$3,0)):(OFFSET(F1264,2-($N$3+$O$3),0)))))))</f>
        <v/>
      </c>
      <c r="P1264" s="65" t="str">
        <f t="shared" ca="1" si="106"/>
        <v/>
      </c>
      <c r="Q1264" s="93" t="str">
        <f t="shared" ca="1" si="105"/>
        <v/>
      </c>
      <c r="R1264" s="90" t="str">
        <f t="shared" ca="1" si="101"/>
        <v/>
      </c>
      <c r="S1264" s="65" t="str">
        <f t="shared" ca="1" si="99"/>
        <v/>
      </c>
      <c r="T1264" s="65" t="str">
        <f t="shared" ca="1" si="100"/>
        <v/>
      </c>
      <c r="U1264" s="145" t="str">
        <f ca="1">IFERROR(AVERAGE(OFFSET(G1264,1-U$3,0):G1264),"")</f>
        <v/>
      </c>
      <c r="V1264" s="145" t="str">
        <f ca="1">IFERROR(_xlfn.STDEV.P(OFFSET(U1264,1-V$3,0):U1264),"")</f>
        <v/>
      </c>
      <c r="W1264" s="146" t="str">
        <f t="shared" ca="1" si="102"/>
        <v/>
      </c>
      <c r="X1264" s="146">
        <f t="shared" ca="1" si="103"/>
        <v>-1</v>
      </c>
      <c r="Y1264" s="92"/>
      <c r="Z1264" s="81"/>
      <c r="AA1264" s="65"/>
      <c r="AB1264" s="103"/>
      <c r="AC1264" s="103"/>
      <c r="AD1264" s="103"/>
      <c r="AE1264" s="65"/>
      <c r="AF1264" s="81"/>
      <c r="AG1264" s="65"/>
      <c r="AH1264" s="65"/>
      <c r="AI1264" s="81"/>
      <c r="AJ1264" s="65"/>
      <c r="AK1264" s="103"/>
      <c r="AL1264" s="103"/>
      <c r="AM1264" s="103"/>
      <c r="AN1264" s="65"/>
      <c r="AO1264" s="81"/>
      <c r="AP1264" s="65"/>
      <c r="AQ1264" s="65"/>
      <c r="AR1264" s="65"/>
      <c r="AS1264" s="65"/>
    </row>
    <row r="1265" spans="1:45" ht="18" customHeight="1">
      <c r="A1265" s="46"/>
      <c r="B1265" s="47"/>
      <c r="C1265" s="48"/>
      <c r="D1265" s="46"/>
      <c r="E1265" s="46"/>
      <c r="F1265" s="46"/>
      <c r="G1265" s="46"/>
      <c r="H1265" s="57" t="str">
        <f ca="1">IF(AND(COUNT(OFFSET(G1265,1-H$3,0):G1265)&lt;&gt;H$3),"",IF(AND(COUNT(OFFSET(G1265,1-H$3,0):G1265)=H$3,H1264=""),AVERAGE(OFFSET(G1265,1-H$3,0):G1265),IF(COUNT(H1264=1),H1264+2/(H$3+1)*(G1265-H1264))))</f>
        <v/>
      </c>
      <c r="I1265" s="57" t="str">
        <f ca="1">IF(AND(COUNT(OFFSET(G1265,1-I$3,0):G1265)&lt;&gt;I$3),"",IF(AND(COUNT(OFFSET(G1265,1-I$3,0):G1265)=I$3,I1264=""),AVERAGE(OFFSET(G1265,1-I$3,0):G1265),IF(COUNT(I1264=1),I1264+2/(I$3+1)*(G1265-I1264))))</f>
        <v/>
      </c>
      <c r="J1265" s="58" t="str">
        <f t="shared" ca="1" si="98"/>
        <v/>
      </c>
      <c r="K1265" s="58" t="str">
        <f ca="1">IF(AND(COUNT(OFFSET(J1265,1-K$3,0):J1265)&lt;&gt;K$3),"",IF(AND(COUNT(OFFSET(J1265,1-K$3,0):J1265)=K$3,K1264=""),AVERAGE(OFFSET(J1265,1-K$3,0):J1265),IF(COUNT(K1264=1),K1264+2/(K$3+1)*(J1265-K1264))))</f>
        <v/>
      </c>
      <c r="L1265" s="82" t="str">
        <f ca="1">IF(OR(ROW()&lt;$L$3+3,E1265=""),"",INT(AVERAGE(MAX(OFFSET(E1265,1-$L$3,0):E1265),MIN(OFFSET(F1265,1-$L$3,0):F1265))))</f>
        <v/>
      </c>
      <c r="M1265" s="82" t="str">
        <f ca="1">IF(OR(ROW()&lt;$M$3+3,E1265=""),"",INT(AVERAGE(MAX(OFFSET(E1265,1-$M$3,0):E1265),MIN(OFFSET(F1265,1-$M$3,0):F1265))))</f>
        <v/>
      </c>
      <c r="N1265" s="65" t="str">
        <f t="shared" ca="1" si="104"/>
        <v/>
      </c>
      <c r="O1265" s="102" t="str">
        <f ca="1">IF(ROW()&lt;$O$3+$N$3+3,"",IF(OFFSET(E1265,1-$N$3,0)="","",INT(AVERAGE(MAX((OFFSET(E1265,1-$O$3,0)):(OFFSET(E1265,2-($N$3+$O$3),0))),MIN((OFFSET(F1265,1-$O$3,0)):(OFFSET(F1265,2-($N$3+$O$3),0)))))))</f>
        <v/>
      </c>
      <c r="P1265" s="65" t="str">
        <f t="shared" ca="1" si="106"/>
        <v/>
      </c>
      <c r="Q1265" s="93" t="str">
        <f t="shared" ca="1" si="105"/>
        <v/>
      </c>
      <c r="R1265" s="90" t="str">
        <f t="shared" ca="1" si="101"/>
        <v/>
      </c>
      <c r="S1265" s="65" t="str">
        <f t="shared" ca="1" si="99"/>
        <v/>
      </c>
      <c r="T1265" s="65" t="str">
        <f t="shared" ca="1" si="100"/>
        <v/>
      </c>
      <c r="U1265" s="145" t="str">
        <f ca="1">IFERROR(AVERAGE(OFFSET(G1265,1-U$3,0):G1265),"")</f>
        <v/>
      </c>
      <c r="V1265" s="145" t="str">
        <f ca="1">IFERROR(_xlfn.STDEV.P(OFFSET(U1265,1-V$3,0):U1265),"")</f>
        <v/>
      </c>
      <c r="W1265" s="146" t="str">
        <f t="shared" ca="1" si="102"/>
        <v/>
      </c>
      <c r="X1265" s="146">
        <f t="shared" ca="1" si="103"/>
        <v>-1</v>
      </c>
      <c r="Y1265" s="92"/>
      <c r="Z1265" s="81"/>
      <c r="AA1265" s="65"/>
      <c r="AB1265" s="103"/>
      <c r="AC1265" s="103"/>
      <c r="AD1265" s="103"/>
      <c r="AE1265" s="65"/>
      <c r="AF1265" s="81"/>
      <c r="AG1265" s="65"/>
      <c r="AH1265" s="65"/>
      <c r="AI1265" s="81"/>
      <c r="AJ1265" s="65"/>
      <c r="AK1265" s="103"/>
      <c r="AL1265" s="103"/>
      <c r="AM1265" s="103"/>
      <c r="AN1265" s="65"/>
      <c r="AO1265" s="81"/>
      <c r="AP1265" s="65"/>
      <c r="AQ1265" s="65"/>
      <c r="AR1265" s="65"/>
      <c r="AS1265" s="65"/>
    </row>
    <row r="1266" spans="1:45" ht="18" customHeight="1">
      <c r="A1266" s="46"/>
      <c r="B1266" s="47"/>
      <c r="C1266" s="48"/>
      <c r="D1266" s="46"/>
      <c r="E1266" s="46"/>
      <c r="F1266" s="46"/>
      <c r="G1266" s="46"/>
      <c r="H1266" s="57" t="str">
        <f ca="1">IF(AND(COUNT(OFFSET(G1266,1-H$3,0):G1266)&lt;&gt;H$3),"",IF(AND(COUNT(OFFSET(G1266,1-H$3,0):G1266)=H$3,H1265=""),AVERAGE(OFFSET(G1266,1-H$3,0):G1266),IF(COUNT(H1265=1),H1265+2/(H$3+1)*(G1266-H1265))))</f>
        <v/>
      </c>
      <c r="I1266" s="57" t="str">
        <f ca="1">IF(AND(COUNT(OFFSET(G1266,1-I$3,0):G1266)&lt;&gt;I$3),"",IF(AND(COUNT(OFFSET(G1266,1-I$3,0):G1266)=I$3,I1265=""),AVERAGE(OFFSET(G1266,1-I$3,0):G1266),IF(COUNT(I1265=1),I1265+2/(I$3+1)*(G1266-I1265))))</f>
        <v/>
      </c>
      <c r="J1266" s="58" t="str">
        <f t="shared" ca="1" si="98"/>
        <v/>
      </c>
      <c r="K1266" s="58" t="str">
        <f ca="1">IF(AND(COUNT(OFFSET(J1266,1-K$3,0):J1266)&lt;&gt;K$3),"",IF(AND(COUNT(OFFSET(J1266,1-K$3,0):J1266)=K$3,K1265=""),AVERAGE(OFFSET(J1266,1-K$3,0):J1266),IF(COUNT(K1265=1),K1265+2/(K$3+1)*(J1266-K1265))))</f>
        <v/>
      </c>
      <c r="L1266" s="82" t="str">
        <f ca="1">IF(OR(ROW()&lt;$L$3+3,E1266=""),"",INT(AVERAGE(MAX(OFFSET(E1266,1-$L$3,0):E1266),MIN(OFFSET(F1266,1-$L$3,0):F1266))))</f>
        <v/>
      </c>
      <c r="M1266" s="82" t="str">
        <f ca="1">IF(OR(ROW()&lt;$M$3+3,E1266=""),"",INT(AVERAGE(MAX(OFFSET(E1266,1-$M$3,0):E1266),MIN(OFFSET(F1266,1-$M$3,0):F1266))))</f>
        <v/>
      </c>
      <c r="N1266" s="65" t="str">
        <f t="shared" ca="1" si="104"/>
        <v/>
      </c>
      <c r="O1266" s="102" t="str">
        <f ca="1">IF(ROW()&lt;$O$3+$N$3+3,"",IF(OFFSET(E1266,1-$N$3,0)="","",INT(AVERAGE(MAX((OFFSET(E1266,1-$O$3,0)):(OFFSET(E1266,2-($N$3+$O$3),0))),MIN((OFFSET(F1266,1-$O$3,0)):(OFFSET(F1266,2-($N$3+$O$3),0)))))))</f>
        <v/>
      </c>
      <c r="P1266" s="65" t="str">
        <f t="shared" ca="1" si="106"/>
        <v/>
      </c>
      <c r="Q1266" s="93" t="str">
        <f t="shared" ca="1" si="105"/>
        <v/>
      </c>
      <c r="R1266" s="90" t="str">
        <f t="shared" ca="1" si="101"/>
        <v/>
      </c>
      <c r="S1266" s="65" t="str">
        <f t="shared" ca="1" si="99"/>
        <v/>
      </c>
      <c r="T1266" s="65" t="str">
        <f t="shared" ca="1" si="100"/>
        <v/>
      </c>
      <c r="U1266" s="145" t="str">
        <f ca="1">IFERROR(AVERAGE(OFFSET(G1266,1-U$3,0):G1266),"")</f>
        <v/>
      </c>
      <c r="V1266" s="145" t="str">
        <f ca="1">IFERROR(_xlfn.STDEV.P(OFFSET(U1266,1-V$3,0):U1266),"")</f>
        <v/>
      </c>
      <c r="W1266" s="146" t="str">
        <f t="shared" ca="1" si="102"/>
        <v/>
      </c>
      <c r="X1266" s="146">
        <f t="shared" ca="1" si="103"/>
        <v>-1</v>
      </c>
      <c r="Y1266" s="92"/>
      <c r="Z1266" s="81"/>
      <c r="AA1266" s="65"/>
      <c r="AB1266" s="103"/>
      <c r="AC1266" s="103"/>
      <c r="AD1266" s="103"/>
      <c r="AE1266" s="65"/>
      <c r="AF1266" s="81"/>
      <c r="AG1266" s="65"/>
      <c r="AH1266" s="65"/>
      <c r="AI1266" s="81"/>
      <c r="AJ1266" s="65"/>
      <c r="AK1266" s="103"/>
      <c r="AL1266" s="103"/>
      <c r="AM1266" s="103"/>
      <c r="AN1266" s="65"/>
      <c r="AO1266" s="81"/>
      <c r="AP1266" s="65"/>
      <c r="AQ1266" s="65"/>
      <c r="AR1266" s="65"/>
      <c r="AS1266" s="65"/>
    </row>
    <row r="1267" spans="1:45" ht="18" customHeight="1">
      <c r="A1267" s="46"/>
      <c r="B1267" s="47"/>
      <c r="C1267" s="48"/>
      <c r="D1267" s="46"/>
      <c r="E1267" s="46"/>
      <c r="F1267" s="46"/>
      <c r="G1267" s="46"/>
      <c r="H1267" s="57" t="str">
        <f ca="1">IF(AND(COUNT(OFFSET(G1267,1-H$3,0):G1267)&lt;&gt;H$3),"",IF(AND(COUNT(OFFSET(G1267,1-H$3,0):G1267)=H$3,H1266=""),AVERAGE(OFFSET(G1267,1-H$3,0):G1267),IF(COUNT(H1266=1),H1266+2/(H$3+1)*(G1267-H1266))))</f>
        <v/>
      </c>
      <c r="I1267" s="57" t="str">
        <f ca="1">IF(AND(COUNT(OFFSET(G1267,1-I$3,0):G1267)&lt;&gt;I$3),"",IF(AND(COUNT(OFFSET(G1267,1-I$3,0):G1267)=I$3,I1266=""),AVERAGE(OFFSET(G1267,1-I$3,0):G1267),IF(COUNT(I1266=1),I1266+2/(I$3+1)*(G1267-I1266))))</f>
        <v/>
      </c>
      <c r="J1267" s="58" t="str">
        <f t="shared" ref="J1267:J1330" ca="1" si="107">IF(AND(COUNT(H1267)=1,COUNT(I1267)=1),H1267-I1267,"")</f>
        <v/>
      </c>
      <c r="K1267" s="58" t="str">
        <f ca="1">IF(AND(COUNT(OFFSET(J1267,1-K$3,0):J1267)&lt;&gt;K$3),"",IF(AND(COUNT(OFFSET(J1267,1-K$3,0):J1267)=K$3,K1266=""),AVERAGE(OFFSET(J1267,1-K$3,0):J1267),IF(COUNT(K1266=1),K1266+2/(K$3+1)*(J1267-K1266))))</f>
        <v/>
      </c>
      <c r="L1267" s="82" t="str">
        <f ca="1">IF(OR(ROW()&lt;$L$3+3,E1267=""),"",INT(AVERAGE(MAX(OFFSET(E1267,1-$L$3,0):E1267),MIN(OFFSET(F1267,1-$L$3,0):F1267))))</f>
        <v/>
      </c>
      <c r="M1267" s="82" t="str">
        <f ca="1">IF(OR(ROW()&lt;$M$3+3,E1267=""),"",INT(AVERAGE(MAX(OFFSET(E1267,1-$M$3,0):E1267),MIN(OFFSET(F1267,1-$M$3,0):F1267))))</f>
        <v/>
      </c>
      <c r="N1267" s="65" t="str">
        <f t="shared" ca="1" si="104"/>
        <v/>
      </c>
      <c r="O1267" s="102" t="str">
        <f ca="1">IF(ROW()&lt;$O$3+$N$3+3,"",IF(OFFSET(E1267,1-$N$3,0)="","",INT(AVERAGE(MAX((OFFSET(E1267,1-$O$3,0)):(OFFSET(E1267,2-($N$3+$O$3),0))),MIN((OFFSET(F1267,1-$O$3,0)):(OFFSET(F1267,2-($N$3+$O$3),0)))))))</f>
        <v/>
      </c>
      <c r="P1267" s="65" t="str">
        <f t="shared" ca="1" si="106"/>
        <v/>
      </c>
      <c r="Q1267" s="93" t="str">
        <f t="shared" ca="1" si="105"/>
        <v/>
      </c>
      <c r="R1267" s="90" t="str">
        <f t="shared" ca="1" si="101"/>
        <v/>
      </c>
      <c r="S1267" s="65" t="str">
        <f t="shared" ca="1" si="99"/>
        <v/>
      </c>
      <c r="T1267" s="65" t="str">
        <f t="shared" ca="1" si="100"/>
        <v/>
      </c>
      <c r="U1267" s="145" t="str">
        <f ca="1">IFERROR(AVERAGE(OFFSET(G1267,1-U$3,0):G1267),"")</f>
        <v/>
      </c>
      <c r="V1267" s="145" t="str">
        <f ca="1">IFERROR(_xlfn.STDEV.P(OFFSET(U1267,1-V$3,0):U1267),"")</f>
        <v/>
      </c>
      <c r="W1267" s="146" t="str">
        <f t="shared" ca="1" si="102"/>
        <v/>
      </c>
      <c r="X1267" s="146">
        <f t="shared" ca="1" si="103"/>
        <v>-1</v>
      </c>
      <c r="Y1267" s="92"/>
      <c r="Z1267" s="81"/>
      <c r="AA1267" s="65"/>
      <c r="AB1267" s="103"/>
      <c r="AC1267" s="103"/>
      <c r="AD1267" s="103"/>
      <c r="AE1267" s="65"/>
      <c r="AF1267" s="81"/>
      <c r="AG1267" s="65"/>
      <c r="AH1267" s="65"/>
      <c r="AI1267" s="81"/>
      <c r="AJ1267" s="65"/>
      <c r="AK1267" s="103"/>
      <c r="AL1267" s="103"/>
      <c r="AM1267" s="103"/>
      <c r="AN1267" s="65"/>
      <c r="AO1267" s="81"/>
      <c r="AP1267" s="65"/>
      <c r="AQ1267" s="65"/>
      <c r="AR1267" s="65"/>
      <c r="AS1267" s="65"/>
    </row>
    <row r="1268" spans="1:45" ht="18" customHeight="1">
      <c r="A1268" s="46"/>
      <c r="B1268" s="47"/>
      <c r="C1268" s="48"/>
      <c r="D1268" s="46"/>
      <c r="E1268" s="46"/>
      <c r="F1268" s="46"/>
      <c r="G1268" s="46"/>
      <c r="H1268" s="57" t="str">
        <f ca="1">IF(AND(COUNT(OFFSET(G1268,1-H$3,0):G1268)&lt;&gt;H$3),"",IF(AND(COUNT(OFFSET(G1268,1-H$3,0):G1268)=H$3,H1267=""),AVERAGE(OFFSET(G1268,1-H$3,0):G1268),IF(COUNT(H1267=1),H1267+2/(H$3+1)*(G1268-H1267))))</f>
        <v/>
      </c>
      <c r="I1268" s="57" t="str">
        <f ca="1">IF(AND(COUNT(OFFSET(G1268,1-I$3,0):G1268)&lt;&gt;I$3),"",IF(AND(COUNT(OFFSET(G1268,1-I$3,0):G1268)=I$3,I1267=""),AVERAGE(OFFSET(G1268,1-I$3,0):G1268),IF(COUNT(I1267=1),I1267+2/(I$3+1)*(G1268-I1267))))</f>
        <v/>
      </c>
      <c r="J1268" s="58" t="str">
        <f t="shared" ca="1" si="107"/>
        <v/>
      </c>
      <c r="K1268" s="58" t="str">
        <f ca="1">IF(AND(COUNT(OFFSET(J1268,1-K$3,0):J1268)&lt;&gt;K$3),"",IF(AND(COUNT(OFFSET(J1268,1-K$3,0):J1268)=K$3,K1267=""),AVERAGE(OFFSET(J1268,1-K$3,0):J1268),IF(COUNT(K1267=1),K1267+2/(K$3+1)*(J1268-K1267))))</f>
        <v/>
      </c>
      <c r="L1268" s="82" t="str">
        <f ca="1">IF(OR(ROW()&lt;$L$3+3,E1268=""),"",INT(AVERAGE(MAX(OFFSET(E1268,1-$L$3,0):E1268),MIN(OFFSET(F1268,1-$L$3,0):F1268))))</f>
        <v/>
      </c>
      <c r="M1268" s="82" t="str">
        <f ca="1">IF(OR(ROW()&lt;$M$3+3,E1268=""),"",INT(AVERAGE(MAX(OFFSET(E1268,1-$M$3,0):E1268),MIN(OFFSET(F1268,1-$M$3,0):F1268))))</f>
        <v/>
      </c>
      <c r="N1268" s="65" t="str">
        <f t="shared" ca="1" si="104"/>
        <v/>
      </c>
      <c r="O1268" s="102" t="str">
        <f ca="1">IF(ROW()&lt;$O$3+$N$3+3,"",IF(OFFSET(E1268,1-$N$3,0)="","",INT(AVERAGE(MAX((OFFSET(E1268,1-$O$3,0)):(OFFSET(E1268,2-($N$3+$O$3),0))),MIN((OFFSET(F1268,1-$O$3,0)):(OFFSET(F1268,2-($N$3+$O$3),0)))))))</f>
        <v/>
      </c>
      <c r="P1268" s="65" t="str">
        <f t="shared" ca="1" si="106"/>
        <v/>
      </c>
      <c r="Q1268" s="93" t="str">
        <f t="shared" ca="1" si="105"/>
        <v/>
      </c>
      <c r="R1268" s="90" t="str">
        <f t="shared" ca="1" si="101"/>
        <v/>
      </c>
      <c r="S1268" s="65" t="str">
        <f t="shared" ca="1" si="99"/>
        <v/>
      </c>
      <c r="T1268" s="65" t="str">
        <f t="shared" ca="1" si="100"/>
        <v/>
      </c>
      <c r="U1268" s="145" t="str">
        <f ca="1">IFERROR(AVERAGE(OFFSET(G1268,1-U$3,0):G1268),"")</f>
        <v/>
      </c>
      <c r="V1268" s="145" t="str">
        <f ca="1">IFERROR(_xlfn.STDEV.P(OFFSET(U1268,1-V$3,0):U1268),"")</f>
        <v/>
      </c>
      <c r="W1268" s="146" t="str">
        <f t="shared" ca="1" si="102"/>
        <v/>
      </c>
      <c r="X1268" s="146">
        <f t="shared" ca="1" si="103"/>
        <v>-1</v>
      </c>
      <c r="Y1268" s="92"/>
      <c r="Z1268" s="81"/>
      <c r="AA1268" s="65"/>
      <c r="AB1268" s="103"/>
      <c r="AC1268" s="103"/>
      <c r="AD1268" s="103"/>
      <c r="AE1268" s="65"/>
      <c r="AF1268" s="81"/>
      <c r="AG1268" s="65"/>
      <c r="AH1268" s="65"/>
      <c r="AI1268" s="81"/>
      <c r="AJ1268" s="65"/>
      <c r="AK1268" s="103"/>
      <c r="AL1268" s="103"/>
      <c r="AM1268" s="103"/>
      <c r="AN1268" s="65"/>
      <c r="AO1268" s="81"/>
      <c r="AP1268" s="65"/>
      <c r="AQ1268" s="65"/>
      <c r="AR1268" s="65"/>
      <c r="AS1268" s="65"/>
    </row>
    <row r="1269" spans="1:45" ht="18" customHeight="1">
      <c r="A1269" s="46"/>
      <c r="B1269" s="47"/>
      <c r="C1269" s="48"/>
      <c r="D1269" s="46"/>
      <c r="E1269" s="46"/>
      <c r="F1269" s="46"/>
      <c r="G1269" s="46"/>
      <c r="H1269" s="57" t="str">
        <f ca="1">IF(AND(COUNT(OFFSET(G1269,1-H$3,0):G1269)&lt;&gt;H$3),"",IF(AND(COUNT(OFFSET(G1269,1-H$3,0):G1269)=H$3,H1268=""),AVERAGE(OFFSET(G1269,1-H$3,0):G1269),IF(COUNT(H1268=1),H1268+2/(H$3+1)*(G1269-H1268))))</f>
        <v/>
      </c>
      <c r="I1269" s="57" t="str">
        <f ca="1">IF(AND(COUNT(OFFSET(G1269,1-I$3,0):G1269)&lt;&gt;I$3),"",IF(AND(COUNT(OFFSET(G1269,1-I$3,0):G1269)=I$3,I1268=""),AVERAGE(OFFSET(G1269,1-I$3,0):G1269),IF(COUNT(I1268=1),I1268+2/(I$3+1)*(G1269-I1268))))</f>
        <v/>
      </c>
      <c r="J1269" s="58" t="str">
        <f t="shared" ca="1" si="107"/>
        <v/>
      </c>
      <c r="K1269" s="58" t="str">
        <f ca="1">IF(AND(COUNT(OFFSET(J1269,1-K$3,0):J1269)&lt;&gt;K$3),"",IF(AND(COUNT(OFFSET(J1269,1-K$3,0):J1269)=K$3,K1268=""),AVERAGE(OFFSET(J1269,1-K$3,0):J1269),IF(COUNT(K1268=1),K1268+2/(K$3+1)*(J1269-K1268))))</f>
        <v/>
      </c>
      <c r="L1269" s="82" t="str">
        <f ca="1">IF(OR(ROW()&lt;$L$3+3,E1269=""),"",INT(AVERAGE(MAX(OFFSET(E1269,1-$L$3,0):E1269),MIN(OFFSET(F1269,1-$L$3,0):F1269))))</f>
        <v/>
      </c>
      <c r="M1269" s="82" t="str">
        <f ca="1">IF(OR(ROW()&lt;$M$3+3,E1269=""),"",INT(AVERAGE(MAX(OFFSET(E1269,1-$M$3,0):E1269),MIN(OFFSET(F1269,1-$M$3,0):F1269))))</f>
        <v/>
      </c>
      <c r="N1269" s="65" t="str">
        <f t="shared" ca="1" si="104"/>
        <v/>
      </c>
      <c r="O1269" s="102" t="str">
        <f ca="1">IF(ROW()&lt;$O$3+$N$3+3,"",IF(OFFSET(E1269,1-$N$3,0)="","",INT(AVERAGE(MAX((OFFSET(E1269,1-$O$3,0)):(OFFSET(E1269,2-($N$3+$O$3),0))),MIN((OFFSET(F1269,1-$O$3,0)):(OFFSET(F1269,2-($N$3+$O$3),0)))))))</f>
        <v/>
      </c>
      <c r="P1269" s="65" t="str">
        <f t="shared" ca="1" si="106"/>
        <v/>
      </c>
      <c r="Q1269" s="93" t="str">
        <f t="shared" ca="1" si="105"/>
        <v/>
      </c>
      <c r="R1269" s="90" t="str">
        <f t="shared" ca="1" si="101"/>
        <v/>
      </c>
      <c r="S1269" s="65" t="str">
        <f t="shared" ca="1" si="99"/>
        <v/>
      </c>
      <c r="T1269" s="65" t="str">
        <f t="shared" ca="1" si="100"/>
        <v/>
      </c>
      <c r="U1269" s="145" t="str">
        <f ca="1">IFERROR(AVERAGE(OFFSET(G1269,1-U$3,0):G1269),"")</f>
        <v/>
      </c>
      <c r="V1269" s="145" t="str">
        <f ca="1">IFERROR(_xlfn.STDEV.P(OFFSET(U1269,1-V$3,0):U1269),"")</f>
        <v/>
      </c>
      <c r="W1269" s="146" t="str">
        <f t="shared" ca="1" si="102"/>
        <v/>
      </c>
      <c r="X1269" s="146">
        <f t="shared" ca="1" si="103"/>
        <v>-1</v>
      </c>
      <c r="Y1269" s="92"/>
      <c r="Z1269" s="81"/>
      <c r="AA1269" s="65"/>
      <c r="AB1269" s="103"/>
      <c r="AC1269" s="103"/>
      <c r="AD1269" s="103"/>
      <c r="AE1269" s="65"/>
      <c r="AF1269" s="81"/>
      <c r="AG1269" s="65"/>
      <c r="AH1269" s="65"/>
      <c r="AI1269" s="81"/>
      <c r="AJ1269" s="65"/>
      <c r="AK1269" s="103"/>
      <c r="AL1269" s="103"/>
      <c r="AM1269" s="103"/>
      <c r="AN1269" s="65"/>
      <c r="AO1269" s="81"/>
      <c r="AP1269" s="65"/>
      <c r="AQ1269" s="65"/>
      <c r="AR1269" s="65"/>
      <c r="AS1269" s="65"/>
    </row>
    <row r="1270" spans="1:45" ht="18" customHeight="1">
      <c r="A1270" s="46"/>
      <c r="B1270" s="47"/>
      <c r="C1270" s="48"/>
      <c r="D1270" s="46"/>
      <c r="E1270" s="46"/>
      <c r="F1270" s="46"/>
      <c r="G1270" s="46"/>
      <c r="H1270" s="57" t="str">
        <f ca="1">IF(AND(COUNT(OFFSET(G1270,1-H$3,0):G1270)&lt;&gt;H$3),"",IF(AND(COUNT(OFFSET(G1270,1-H$3,0):G1270)=H$3,H1269=""),AVERAGE(OFFSET(G1270,1-H$3,0):G1270),IF(COUNT(H1269=1),H1269+2/(H$3+1)*(G1270-H1269))))</f>
        <v/>
      </c>
      <c r="I1270" s="57" t="str">
        <f ca="1">IF(AND(COUNT(OFFSET(G1270,1-I$3,0):G1270)&lt;&gt;I$3),"",IF(AND(COUNT(OFFSET(G1270,1-I$3,0):G1270)=I$3,I1269=""),AVERAGE(OFFSET(G1270,1-I$3,0):G1270),IF(COUNT(I1269=1),I1269+2/(I$3+1)*(G1270-I1269))))</f>
        <v/>
      </c>
      <c r="J1270" s="58" t="str">
        <f t="shared" ca="1" si="107"/>
        <v/>
      </c>
      <c r="K1270" s="58" t="str">
        <f ca="1">IF(AND(COUNT(OFFSET(J1270,1-K$3,0):J1270)&lt;&gt;K$3),"",IF(AND(COUNT(OFFSET(J1270,1-K$3,0):J1270)=K$3,K1269=""),AVERAGE(OFFSET(J1270,1-K$3,0):J1270),IF(COUNT(K1269=1),K1269+2/(K$3+1)*(J1270-K1269))))</f>
        <v/>
      </c>
      <c r="L1270" s="82" t="str">
        <f ca="1">IF(OR(ROW()&lt;$L$3+3,E1270=""),"",INT(AVERAGE(MAX(OFFSET(E1270,1-$L$3,0):E1270),MIN(OFFSET(F1270,1-$L$3,0):F1270))))</f>
        <v/>
      </c>
      <c r="M1270" s="82" t="str">
        <f ca="1">IF(OR(ROW()&lt;$M$3+3,E1270=""),"",INT(AVERAGE(MAX(OFFSET(E1270,1-$M$3,0):E1270),MIN(OFFSET(F1270,1-$M$3,0):F1270))))</f>
        <v/>
      </c>
      <c r="N1270" s="65" t="str">
        <f t="shared" ca="1" si="104"/>
        <v/>
      </c>
      <c r="O1270" s="102" t="str">
        <f ca="1">IF(ROW()&lt;$O$3+$N$3+3,"",IF(OFFSET(E1270,1-$N$3,0)="","",INT(AVERAGE(MAX((OFFSET(E1270,1-$O$3,0)):(OFFSET(E1270,2-($N$3+$O$3),0))),MIN((OFFSET(F1270,1-$O$3,0)):(OFFSET(F1270,2-($N$3+$O$3),0)))))))</f>
        <v/>
      </c>
      <c r="P1270" s="65" t="str">
        <f t="shared" ca="1" si="106"/>
        <v/>
      </c>
      <c r="Q1270" s="93" t="str">
        <f t="shared" ca="1" si="105"/>
        <v/>
      </c>
      <c r="R1270" s="90" t="str">
        <f t="shared" ca="1" si="101"/>
        <v/>
      </c>
      <c r="S1270" s="65" t="str">
        <f t="shared" ref="S1270:S1333" ca="1" si="108">IF(M1270="","",IF(L1270=M1270,0,IF(L1270&gt;M1270,1,-1)))</f>
        <v/>
      </c>
      <c r="T1270" s="65" t="str">
        <f t="shared" ref="T1270:T1280" ca="1" si="109">IF(N1270="","",IF(G1270=N1270,0,IF(G1270&gt;N1270,1,-1)))</f>
        <v/>
      </c>
      <c r="U1270" s="145" t="str">
        <f ca="1">IFERROR(AVERAGE(OFFSET(G1270,1-U$3,0):G1270),"")</f>
        <v/>
      </c>
      <c r="V1270" s="145" t="str">
        <f ca="1">IFERROR(_xlfn.STDEV.P(OFFSET(U1270,1-V$3,0):U1270),"")</f>
        <v/>
      </c>
      <c r="W1270" s="146" t="str">
        <f t="shared" ca="1" si="102"/>
        <v/>
      </c>
      <c r="X1270" s="146">
        <f t="shared" ca="1" si="103"/>
        <v>-1</v>
      </c>
      <c r="Y1270" s="92"/>
      <c r="Z1270" s="81"/>
      <c r="AA1270" s="65"/>
      <c r="AB1270" s="103"/>
      <c r="AC1270" s="103"/>
      <c r="AD1270" s="103"/>
      <c r="AE1270" s="65"/>
      <c r="AF1270" s="81"/>
      <c r="AG1270" s="65"/>
      <c r="AH1270" s="65"/>
      <c r="AI1270" s="81"/>
      <c r="AJ1270" s="65"/>
      <c r="AK1270" s="103"/>
      <c r="AL1270" s="103"/>
      <c r="AM1270" s="103"/>
      <c r="AN1270" s="65"/>
      <c r="AO1270" s="81"/>
      <c r="AP1270" s="65"/>
      <c r="AQ1270" s="65"/>
      <c r="AR1270" s="65"/>
      <c r="AS1270" s="65"/>
    </row>
    <row r="1271" spans="1:45" ht="18" customHeight="1">
      <c r="A1271" s="46"/>
      <c r="B1271" s="47"/>
      <c r="C1271" s="48"/>
      <c r="D1271" s="46"/>
      <c r="E1271" s="46"/>
      <c r="F1271" s="46"/>
      <c r="G1271" s="46"/>
      <c r="H1271" s="57" t="str">
        <f ca="1">IF(AND(COUNT(OFFSET(G1271,1-H$3,0):G1271)&lt;&gt;H$3),"",IF(AND(COUNT(OFFSET(G1271,1-H$3,0):G1271)=H$3,H1270=""),AVERAGE(OFFSET(G1271,1-H$3,0):G1271),IF(COUNT(H1270=1),H1270+2/(H$3+1)*(G1271-H1270))))</f>
        <v/>
      </c>
      <c r="I1271" s="57" t="str">
        <f ca="1">IF(AND(COUNT(OFFSET(G1271,1-I$3,0):G1271)&lt;&gt;I$3),"",IF(AND(COUNT(OFFSET(G1271,1-I$3,0):G1271)=I$3,I1270=""),AVERAGE(OFFSET(G1271,1-I$3,0):G1271),IF(COUNT(I1270=1),I1270+2/(I$3+1)*(G1271-I1270))))</f>
        <v/>
      </c>
      <c r="J1271" s="58" t="str">
        <f t="shared" ca="1" si="107"/>
        <v/>
      </c>
      <c r="K1271" s="58" t="str">
        <f ca="1">IF(AND(COUNT(OFFSET(J1271,1-K$3,0):J1271)&lt;&gt;K$3),"",IF(AND(COUNT(OFFSET(J1271,1-K$3,0):J1271)=K$3,K1270=""),AVERAGE(OFFSET(J1271,1-K$3,0):J1271),IF(COUNT(K1270=1),K1270+2/(K$3+1)*(J1271-K1270))))</f>
        <v/>
      </c>
      <c r="L1271" s="82" t="str">
        <f ca="1">IF(OR(ROW()&lt;$L$3+3,E1271=""),"",INT(AVERAGE(MAX(OFFSET(E1271,1-$L$3,0):E1271),MIN(OFFSET(F1271,1-$L$3,0):F1271))))</f>
        <v/>
      </c>
      <c r="M1271" s="82" t="str">
        <f ca="1">IF(OR(ROW()&lt;$M$3+3,E1271=""),"",INT(AVERAGE(MAX(OFFSET(E1271,1-$M$3,0):E1271),MIN(OFFSET(F1271,1-$M$3,0):F1271))))</f>
        <v/>
      </c>
      <c r="N1271" s="65" t="str">
        <f t="shared" ca="1" si="104"/>
        <v/>
      </c>
      <c r="O1271" s="102" t="str">
        <f ca="1">IF(ROW()&lt;$O$3+$N$3+3,"",IF(OFFSET(E1271,1-$N$3,0)="","",INT(AVERAGE(MAX((OFFSET(E1271,1-$O$3,0)):(OFFSET(E1271,2-($N$3+$O$3),0))),MIN((OFFSET(F1271,1-$O$3,0)):(OFFSET(F1271,2-($N$3+$O$3),0)))))))</f>
        <v/>
      </c>
      <c r="P1271" s="65" t="str">
        <f t="shared" ca="1" si="106"/>
        <v/>
      </c>
      <c r="Q1271" s="93" t="str">
        <f t="shared" ca="1" si="105"/>
        <v/>
      </c>
      <c r="R1271" s="90" t="str">
        <f t="shared" ref="R1271:R1334" ca="1" si="110">IF(J1271="","",IF(J1271&gt;K1271,1,-1))</f>
        <v/>
      </c>
      <c r="S1271" s="65" t="str">
        <f t="shared" ca="1" si="108"/>
        <v/>
      </c>
      <c r="T1271" s="65" t="str">
        <f t="shared" ca="1" si="109"/>
        <v/>
      </c>
      <c r="U1271" s="145" t="str">
        <f ca="1">IFERROR(AVERAGE(OFFSET(G1271,1-U$3,0):G1271),"")</f>
        <v/>
      </c>
      <c r="V1271" s="145" t="str">
        <f ca="1">IFERROR(_xlfn.STDEV.P(OFFSET(U1271,1-V$3,0):U1271),"")</f>
        <v/>
      </c>
      <c r="W1271" s="146" t="str">
        <f t="shared" ref="W1271:W1334" ca="1" si="111">IFERROR(IF(AND(U1271+V1271*$W$3&gt;G1271,U1271-V1271*$W$3&lt;G1271),1,0),"")</f>
        <v/>
      </c>
      <c r="X1271" s="146">
        <f t="shared" ca="1" si="103"/>
        <v>-1</v>
      </c>
      <c r="Y1271" s="92"/>
      <c r="Z1271" s="81"/>
      <c r="AA1271" s="65"/>
      <c r="AB1271" s="103"/>
      <c r="AC1271" s="103"/>
      <c r="AD1271" s="103"/>
      <c r="AE1271" s="65"/>
      <c r="AF1271" s="81"/>
      <c r="AG1271" s="65"/>
      <c r="AH1271" s="65"/>
      <c r="AI1271" s="81"/>
      <c r="AJ1271" s="65"/>
      <c r="AK1271" s="103"/>
      <c r="AL1271" s="103"/>
      <c r="AM1271" s="103"/>
      <c r="AN1271" s="65"/>
      <c r="AO1271" s="81"/>
      <c r="AP1271" s="65"/>
      <c r="AQ1271" s="65"/>
      <c r="AR1271" s="65"/>
      <c r="AS1271" s="65"/>
    </row>
    <row r="1272" spans="1:45" ht="18" customHeight="1">
      <c r="A1272" s="46"/>
      <c r="B1272" s="47"/>
      <c r="C1272" s="48"/>
      <c r="D1272" s="46"/>
      <c r="E1272" s="46"/>
      <c r="F1272" s="46"/>
      <c r="G1272" s="46"/>
      <c r="H1272" s="57" t="str">
        <f ca="1">IF(AND(COUNT(OFFSET(G1272,1-H$3,0):G1272)&lt;&gt;H$3),"",IF(AND(COUNT(OFFSET(G1272,1-H$3,0):G1272)=H$3,H1271=""),AVERAGE(OFFSET(G1272,1-H$3,0):G1272),IF(COUNT(H1271=1),H1271+2/(H$3+1)*(G1272-H1271))))</f>
        <v/>
      </c>
      <c r="I1272" s="57" t="str">
        <f ca="1">IF(AND(COUNT(OFFSET(G1272,1-I$3,0):G1272)&lt;&gt;I$3),"",IF(AND(COUNT(OFFSET(G1272,1-I$3,0):G1272)=I$3,I1271=""),AVERAGE(OFFSET(G1272,1-I$3,0):G1272),IF(COUNT(I1271=1),I1271+2/(I$3+1)*(G1272-I1271))))</f>
        <v/>
      </c>
      <c r="J1272" s="58" t="str">
        <f t="shared" ca="1" si="107"/>
        <v/>
      </c>
      <c r="K1272" s="58" t="str">
        <f ca="1">IF(AND(COUNT(OFFSET(J1272,1-K$3,0):J1272)&lt;&gt;K$3),"",IF(AND(COUNT(OFFSET(J1272,1-K$3,0):J1272)=K$3,K1271=""),AVERAGE(OFFSET(J1272,1-K$3,0):J1272),IF(COUNT(K1271=1),K1271+2/(K$3+1)*(J1272-K1271))))</f>
        <v/>
      </c>
      <c r="L1272" s="82" t="str">
        <f ca="1">IF(OR(ROW()&lt;$L$3+3,E1272=""),"",INT(AVERAGE(MAX(OFFSET(E1272,1-$L$3,0):E1272),MIN(OFFSET(F1272,1-$L$3,0):F1272))))</f>
        <v/>
      </c>
      <c r="M1272" s="82" t="str">
        <f ca="1">IF(OR(ROW()&lt;$M$3+3,E1272=""),"",INT(AVERAGE(MAX(OFFSET(E1272,1-$M$3,0):E1272),MIN(OFFSET(F1272,1-$M$3,0):F1272))))</f>
        <v/>
      </c>
      <c r="N1272" s="65" t="str">
        <f t="shared" ca="1" si="104"/>
        <v/>
      </c>
      <c r="O1272" s="102" t="str">
        <f ca="1">IF(ROW()&lt;$O$3+$N$3+3,"",IF(OFFSET(E1272,1-$N$3,0)="","",INT(AVERAGE(MAX((OFFSET(E1272,1-$O$3,0)):(OFFSET(E1272,2-($N$3+$O$3),0))),MIN((OFFSET(F1272,1-$O$3,0)):(OFFSET(F1272,2-($N$3+$O$3),0)))))))</f>
        <v/>
      </c>
      <c r="P1272" s="65" t="str">
        <f t="shared" ca="1" si="106"/>
        <v/>
      </c>
      <c r="Q1272" s="93" t="str">
        <f t="shared" ca="1" si="105"/>
        <v/>
      </c>
      <c r="R1272" s="90" t="str">
        <f t="shared" ca="1" si="110"/>
        <v/>
      </c>
      <c r="S1272" s="65" t="str">
        <f t="shared" ca="1" si="108"/>
        <v/>
      </c>
      <c r="T1272" s="65" t="str">
        <f t="shared" ca="1" si="109"/>
        <v/>
      </c>
      <c r="U1272" s="145" t="str">
        <f ca="1">IFERROR(AVERAGE(OFFSET(G1272,1-U$3,0):G1272),"")</f>
        <v/>
      </c>
      <c r="V1272" s="145" t="str">
        <f ca="1">IFERROR(_xlfn.STDEV.P(OFFSET(U1272,1-V$3,0):U1272),"")</f>
        <v/>
      </c>
      <c r="W1272" s="146" t="str">
        <f t="shared" ca="1" si="111"/>
        <v/>
      </c>
      <c r="X1272" s="146">
        <f t="shared" ref="X1272:X1335" ca="1" si="112">IF(G1272&gt;M1272,1,-1)</f>
        <v>-1</v>
      </c>
      <c r="Y1272" s="92"/>
      <c r="Z1272" s="81"/>
      <c r="AA1272" s="65"/>
      <c r="AB1272" s="103"/>
      <c r="AC1272" s="103"/>
      <c r="AD1272" s="103"/>
      <c r="AE1272" s="65"/>
      <c r="AF1272" s="81"/>
      <c r="AG1272" s="65"/>
      <c r="AH1272" s="65"/>
      <c r="AI1272" s="81"/>
      <c r="AJ1272" s="65"/>
      <c r="AK1272" s="103"/>
      <c r="AL1272" s="103"/>
      <c r="AM1272" s="103"/>
      <c r="AN1272" s="65"/>
      <c r="AO1272" s="81"/>
      <c r="AP1272" s="65"/>
      <c r="AQ1272" s="65"/>
      <c r="AR1272" s="65"/>
      <c r="AS1272" s="65"/>
    </row>
    <row r="1273" spans="1:45" ht="18" customHeight="1">
      <c r="A1273" s="46"/>
      <c r="B1273" s="47"/>
      <c r="C1273" s="48"/>
      <c r="D1273" s="46"/>
      <c r="E1273" s="46"/>
      <c r="F1273" s="46"/>
      <c r="G1273" s="46"/>
      <c r="H1273" s="57" t="str">
        <f ca="1">IF(AND(COUNT(OFFSET(G1273,1-H$3,0):G1273)&lt;&gt;H$3),"",IF(AND(COUNT(OFFSET(G1273,1-H$3,0):G1273)=H$3,H1272=""),AVERAGE(OFFSET(G1273,1-H$3,0):G1273),IF(COUNT(H1272=1),H1272+2/(H$3+1)*(G1273-H1272))))</f>
        <v/>
      </c>
      <c r="I1273" s="57" t="str">
        <f ca="1">IF(AND(COUNT(OFFSET(G1273,1-I$3,0):G1273)&lt;&gt;I$3),"",IF(AND(COUNT(OFFSET(G1273,1-I$3,0):G1273)=I$3,I1272=""),AVERAGE(OFFSET(G1273,1-I$3,0):G1273),IF(COUNT(I1272=1),I1272+2/(I$3+1)*(G1273-I1272))))</f>
        <v/>
      </c>
      <c r="J1273" s="58" t="str">
        <f t="shared" ca="1" si="107"/>
        <v/>
      </c>
      <c r="K1273" s="58" t="str">
        <f ca="1">IF(AND(COUNT(OFFSET(J1273,1-K$3,0):J1273)&lt;&gt;K$3),"",IF(AND(COUNT(OFFSET(J1273,1-K$3,0):J1273)=K$3,K1272=""),AVERAGE(OFFSET(J1273,1-K$3,0):J1273),IF(COUNT(K1272=1),K1272+2/(K$3+1)*(J1273-K1272))))</f>
        <v/>
      </c>
      <c r="L1273" s="82" t="str">
        <f ca="1">IF(OR(ROW()&lt;$L$3+3,E1273=""),"",INT(AVERAGE(MAX(OFFSET(E1273,1-$L$3,0):E1273),MIN(OFFSET(F1273,1-$L$3,0):F1273))))</f>
        <v/>
      </c>
      <c r="M1273" s="82" t="str">
        <f ca="1">IF(OR(ROW()&lt;$M$3+3,E1273=""),"",INT(AVERAGE(MAX(OFFSET(E1273,1-$M$3,0):E1273),MIN(OFFSET(F1273,1-$M$3,0):F1273))))</f>
        <v/>
      </c>
      <c r="N1273" s="65" t="str">
        <f t="shared" ca="1" si="104"/>
        <v/>
      </c>
      <c r="O1273" s="102" t="str">
        <f ca="1">IF(ROW()&lt;$O$3+$N$3+3,"",IF(OFFSET(E1273,1-$N$3,0)="","",INT(AVERAGE(MAX((OFFSET(E1273,1-$O$3,0)):(OFFSET(E1273,2-($N$3+$O$3),0))),MIN((OFFSET(F1273,1-$O$3,0)):(OFFSET(F1273,2-($N$3+$O$3),0)))))))</f>
        <v/>
      </c>
      <c r="P1273" s="65" t="str">
        <f t="shared" ca="1" si="106"/>
        <v/>
      </c>
      <c r="Q1273" s="93" t="str">
        <f t="shared" ca="1" si="105"/>
        <v/>
      </c>
      <c r="R1273" s="90" t="str">
        <f t="shared" ca="1" si="110"/>
        <v/>
      </c>
      <c r="S1273" s="65" t="str">
        <f t="shared" ca="1" si="108"/>
        <v/>
      </c>
      <c r="T1273" s="65" t="str">
        <f t="shared" ca="1" si="109"/>
        <v/>
      </c>
      <c r="U1273" s="145" t="str">
        <f ca="1">IFERROR(AVERAGE(OFFSET(G1273,1-U$3,0):G1273),"")</f>
        <v/>
      </c>
      <c r="V1273" s="145" t="str">
        <f ca="1">IFERROR(_xlfn.STDEV.P(OFFSET(U1273,1-V$3,0):U1273),"")</f>
        <v/>
      </c>
      <c r="W1273" s="146" t="str">
        <f t="shared" ca="1" si="111"/>
        <v/>
      </c>
      <c r="X1273" s="146">
        <f t="shared" ca="1" si="112"/>
        <v>-1</v>
      </c>
      <c r="Y1273" s="92"/>
      <c r="Z1273" s="81"/>
      <c r="AA1273" s="65"/>
      <c r="AB1273" s="103"/>
      <c r="AC1273" s="103"/>
      <c r="AD1273" s="103"/>
      <c r="AE1273" s="65"/>
      <c r="AF1273" s="81"/>
      <c r="AG1273" s="65"/>
      <c r="AH1273" s="65"/>
      <c r="AI1273" s="81"/>
      <c r="AJ1273" s="65"/>
      <c r="AK1273" s="103"/>
      <c r="AL1273" s="103"/>
      <c r="AM1273" s="103"/>
      <c r="AN1273" s="65"/>
      <c r="AO1273" s="81"/>
      <c r="AP1273" s="65"/>
      <c r="AQ1273" s="65"/>
      <c r="AR1273" s="65"/>
      <c r="AS1273" s="65"/>
    </row>
    <row r="1274" spans="1:45" ht="18" customHeight="1">
      <c r="A1274" s="46"/>
      <c r="B1274" s="47"/>
      <c r="C1274" s="48"/>
      <c r="D1274" s="46"/>
      <c r="E1274" s="46"/>
      <c r="F1274" s="46"/>
      <c r="G1274" s="46"/>
      <c r="H1274" s="57" t="str">
        <f ca="1">IF(AND(COUNT(OFFSET(G1274,1-H$3,0):G1274)&lt;&gt;H$3),"",IF(AND(COUNT(OFFSET(G1274,1-H$3,0):G1274)=H$3,H1273=""),AVERAGE(OFFSET(G1274,1-H$3,0):G1274),IF(COUNT(H1273=1),H1273+2/(H$3+1)*(G1274-H1273))))</f>
        <v/>
      </c>
      <c r="I1274" s="57" t="str">
        <f ca="1">IF(AND(COUNT(OFFSET(G1274,1-I$3,0):G1274)&lt;&gt;I$3),"",IF(AND(COUNT(OFFSET(G1274,1-I$3,0):G1274)=I$3,I1273=""),AVERAGE(OFFSET(G1274,1-I$3,0):G1274),IF(COUNT(I1273=1),I1273+2/(I$3+1)*(G1274-I1273))))</f>
        <v/>
      </c>
      <c r="J1274" s="58" t="str">
        <f t="shared" ca="1" si="107"/>
        <v/>
      </c>
      <c r="K1274" s="58" t="str">
        <f ca="1">IF(AND(COUNT(OFFSET(J1274,1-K$3,0):J1274)&lt;&gt;K$3),"",IF(AND(COUNT(OFFSET(J1274,1-K$3,0):J1274)=K$3,K1273=""),AVERAGE(OFFSET(J1274,1-K$3,0):J1274),IF(COUNT(K1273=1),K1273+2/(K$3+1)*(J1274-K1273))))</f>
        <v/>
      </c>
      <c r="L1274" s="82" t="str">
        <f ca="1">IF(OR(ROW()&lt;$L$3+3,E1274=""),"",INT(AVERAGE(MAX(OFFSET(E1274,1-$L$3,0):E1274),MIN(OFFSET(F1274,1-$L$3,0):F1274))))</f>
        <v/>
      </c>
      <c r="M1274" s="82" t="str">
        <f ca="1">IF(OR(ROW()&lt;$M$3+3,E1274=""),"",INT(AVERAGE(MAX(OFFSET(E1274,1-$M$3,0):E1274),MIN(OFFSET(F1274,1-$M$3,0):F1274))))</f>
        <v/>
      </c>
      <c r="N1274" s="65" t="str">
        <f t="shared" ca="1" si="104"/>
        <v/>
      </c>
      <c r="O1274" s="102" t="str">
        <f ca="1">IF(ROW()&lt;$O$3+$N$3+3,"",IF(OFFSET(E1274,1-$N$3,0)="","",INT(AVERAGE(MAX((OFFSET(E1274,1-$O$3,0)):(OFFSET(E1274,2-($N$3+$O$3),0))),MIN((OFFSET(F1274,1-$O$3,0)):(OFFSET(F1274,2-($N$3+$O$3),0)))))))</f>
        <v/>
      </c>
      <c r="P1274" s="65" t="str">
        <f t="shared" ca="1" si="106"/>
        <v/>
      </c>
      <c r="Q1274" s="93" t="str">
        <f t="shared" ca="1" si="105"/>
        <v/>
      </c>
      <c r="R1274" s="90" t="str">
        <f t="shared" ca="1" si="110"/>
        <v/>
      </c>
      <c r="S1274" s="65" t="str">
        <f t="shared" ca="1" si="108"/>
        <v/>
      </c>
      <c r="T1274" s="65" t="str">
        <f t="shared" ca="1" si="109"/>
        <v/>
      </c>
      <c r="U1274" s="145" t="str">
        <f ca="1">IFERROR(AVERAGE(OFFSET(G1274,1-U$3,0):G1274),"")</f>
        <v/>
      </c>
      <c r="V1274" s="145" t="str">
        <f ca="1">IFERROR(_xlfn.STDEV.P(OFFSET(U1274,1-V$3,0):U1274),"")</f>
        <v/>
      </c>
      <c r="W1274" s="146" t="str">
        <f t="shared" ca="1" si="111"/>
        <v/>
      </c>
      <c r="X1274" s="146">
        <f t="shared" ca="1" si="112"/>
        <v>-1</v>
      </c>
      <c r="Y1274" s="92"/>
      <c r="Z1274" s="81"/>
      <c r="AA1274" s="65"/>
      <c r="AB1274" s="103"/>
      <c r="AC1274" s="103"/>
      <c r="AD1274" s="103"/>
      <c r="AE1274" s="65"/>
      <c r="AF1274" s="81"/>
      <c r="AG1274" s="65"/>
      <c r="AH1274" s="65"/>
      <c r="AI1274" s="81"/>
      <c r="AJ1274" s="65"/>
      <c r="AK1274" s="103"/>
      <c r="AL1274" s="103"/>
      <c r="AM1274" s="103"/>
      <c r="AN1274" s="65"/>
      <c r="AO1274" s="81"/>
      <c r="AP1274" s="65"/>
      <c r="AQ1274" s="65"/>
      <c r="AR1274" s="65"/>
      <c r="AS1274" s="65"/>
    </row>
    <row r="1275" spans="1:45" ht="18" customHeight="1">
      <c r="A1275" s="46"/>
      <c r="B1275" s="47"/>
      <c r="C1275" s="48"/>
      <c r="D1275" s="46"/>
      <c r="E1275" s="46"/>
      <c r="F1275" s="46"/>
      <c r="G1275" s="46"/>
      <c r="H1275" s="57" t="str">
        <f ca="1">IF(AND(COUNT(OFFSET(G1275,1-H$3,0):G1275)&lt;&gt;H$3),"",IF(AND(COUNT(OFFSET(G1275,1-H$3,0):G1275)=H$3,H1274=""),AVERAGE(OFFSET(G1275,1-H$3,0):G1275),IF(COUNT(H1274=1),H1274+2/(H$3+1)*(G1275-H1274))))</f>
        <v/>
      </c>
      <c r="I1275" s="57" t="str">
        <f ca="1">IF(AND(COUNT(OFFSET(G1275,1-I$3,0):G1275)&lt;&gt;I$3),"",IF(AND(COUNT(OFFSET(G1275,1-I$3,0):G1275)=I$3,I1274=""),AVERAGE(OFFSET(G1275,1-I$3,0):G1275),IF(COUNT(I1274=1),I1274+2/(I$3+1)*(G1275-I1274))))</f>
        <v/>
      </c>
      <c r="J1275" s="58" t="str">
        <f t="shared" ca="1" si="107"/>
        <v/>
      </c>
      <c r="K1275" s="58" t="str">
        <f ca="1">IF(AND(COUNT(OFFSET(J1275,1-K$3,0):J1275)&lt;&gt;K$3),"",IF(AND(COUNT(OFFSET(J1275,1-K$3,0):J1275)=K$3,K1274=""),AVERAGE(OFFSET(J1275,1-K$3,0):J1275),IF(COUNT(K1274=1),K1274+2/(K$3+1)*(J1275-K1274))))</f>
        <v/>
      </c>
      <c r="L1275" s="82" t="str">
        <f ca="1">IF(OR(ROW()&lt;$L$3+3,E1275=""),"",INT(AVERAGE(MAX(OFFSET(E1275,1-$L$3,0):E1275),MIN(OFFSET(F1275,1-$L$3,0):F1275))))</f>
        <v/>
      </c>
      <c r="M1275" s="82" t="str">
        <f ca="1">IF(OR(ROW()&lt;$M$3+3,E1275=""),"",INT(AVERAGE(MAX(OFFSET(E1275,1-$M$3,0):E1275),MIN(OFFSET(F1275,1-$M$3,0):F1275))))</f>
        <v/>
      </c>
      <c r="N1275" s="65" t="str">
        <f t="shared" ca="1" si="104"/>
        <v/>
      </c>
      <c r="O1275" s="102" t="str">
        <f ca="1">IF(ROW()&lt;$O$3+$N$3+3,"",IF(OFFSET(E1275,1-$N$3,0)="","",INT(AVERAGE(MAX((OFFSET(E1275,1-$O$3,0)):(OFFSET(E1275,2-($N$3+$O$3),0))),MIN((OFFSET(F1275,1-$O$3,0)):(OFFSET(F1275,2-($N$3+$O$3),0)))))))</f>
        <v/>
      </c>
      <c r="P1275" s="65" t="str">
        <f t="shared" ca="1" si="106"/>
        <v/>
      </c>
      <c r="Q1275" s="93" t="str">
        <f t="shared" ca="1" si="105"/>
        <v/>
      </c>
      <c r="R1275" s="90" t="str">
        <f t="shared" ca="1" si="110"/>
        <v/>
      </c>
      <c r="S1275" s="65" t="str">
        <f t="shared" ca="1" si="108"/>
        <v/>
      </c>
      <c r="T1275" s="65" t="str">
        <f t="shared" ca="1" si="109"/>
        <v/>
      </c>
      <c r="U1275" s="145" t="str">
        <f ca="1">IFERROR(AVERAGE(OFFSET(G1275,1-U$3,0):G1275),"")</f>
        <v/>
      </c>
      <c r="V1275" s="145" t="str">
        <f ca="1">IFERROR(_xlfn.STDEV.P(OFFSET(U1275,1-V$3,0):U1275),"")</f>
        <v/>
      </c>
      <c r="W1275" s="146" t="str">
        <f t="shared" ca="1" si="111"/>
        <v/>
      </c>
      <c r="X1275" s="146">
        <f t="shared" ca="1" si="112"/>
        <v>-1</v>
      </c>
      <c r="Y1275" s="92"/>
      <c r="Z1275" s="81"/>
      <c r="AA1275" s="65"/>
      <c r="AB1275" s="103"/>
      <c r="AC1275" s="103"/>
      <c r="AD1275" s="103"/>
      <c r="AE1275" s="65"/>
      <c r="AF1275" s="81"/>
      <c r="AG1275" s="65"/>
      <c r="AH1275" s="65"/>
      <c r="AI1275" s="81"/>
      <c r="AJ1275" s="65"/>
      <c r="AK1275" s="103"/>
      <c r="AL1275" s="103"/>
      <c r="AM1275" s="103"/>
      <c r="AN1275" s="65"/>
      <c r="AO1275" s="81"/>
      <c r="AP1275" s="65"/>
      <c r="AQ1275" s="65"/>
      <c r="AR1275" s="65"/>
      <c r="AS1275" s="65"/>
    </row>
    <row r="1276" spans="1:45" ht="18" customHeight="1">
      <c r="A1276" s="46"/>
      <c r="B1276" s="47"/>
      <c r="C1276" s="48"/>
      <c r="D1276" s="46"/>
      <c r="E1276" s="46"/>
      <c r="F1276" s="46"/>
      <c r="G1276" s="46"/>
      <c r="H1276" s="57" t="str">
        <f ca="1">IF(AND(COUNT(OFFSET(G1276,1-H$3,0):G1276)&lt;&gt;H$3),"",IF(AND(COUNT(OFFSET(G1276,1-H$3,0):G1276)=H$3,H1275=""),AVERAGE(OFFSET(G1276,1-H$3,0):G1276),IF(COUNT(H1275=1),H1275+2/(H$3+1)*(G1276-H1275))))</f>
        <v/>
      </c>
      <c r="I1276" s="57" t="str">
        <f ca="1">IF(AND(COUNT(OFFSET(G1276,1-I$3,0):G1276)&lt;&gt;I$3),"",IF(AND(COUNT(OFFSET(G1276,1-I$3,0):G1276)=I$3,I1275=""),AVERAGE(OFFSET(G1276,1-I$3,0):G1276),IF(COUNT(I1275=1),I1275+2/(I$3+1)*(G1276-I1275))))</f>
        <v/>
      </c>
      <c r="J1276" s="58" t="str">
        <f t="shared" ca="1" si="107"/>
        <v/>
      </c>
      <c r="K1276" s="58" t="str">
        <f ca="1">IF(AND(COUNT(OFFSET(J1276,1-K$3,0):J1276)&lt;&gt;K$3),"",IF(AND(COUNT(OFFSET(J1276,1-K$3,0):J1276)=K$3,K1275=""),AVERAGE(OFFSET(J1276,1-K$3,0):J1276),IF(COUNT(K1275=1),K1275+2/(K$3+1)*(J1276-K1275))))</f>
        <v/>
      </c>
      <c r="L1276" s="82" t="str">
        <f ca="1">IF(OR(ROW()&lt;$L$3+3,E1276=""),"",INT(AVERAGE(MAX(OFFSET(E1276,1-$L$3,0):E1276),MIN(OFFSET(F1276,1-$L$3,0):F1276))))</f>
        <v/>
      </c>
      <c r="M1276" s="82" t="str">
        <f ca="1">IF(OR(ROW()&lt;$M$3+3,E1276=""),"",INT(AVERAGE(MAX(OFFSET(E1276,1-$M$3,0):E1276),MIN(OFFSET(F1276,1-$M$3,0):F1276))))</f>
        <v/>
      </c>
      <c r="N1276" s="65" t="str">
        <f t="shared" ca="1" si="104"/>
        <v/>
      </c>
      <c r="O1276" s="102" t="str">
        <f ca="1">IF(ROW()&lt;$O$3+$N$3+3,"",IF(OFFSET(E1276,1-$N$3,0)="","",INT(AVERAGE(MAX((OFFSET(E1276,1-$O$3,0)):(OFFSET(E1276,2-($N$3+$O$3),0))),MIN((OFFSET(F1276,1-$O$3,0)):(OFFSET(F1276,2-($N$3+$O$3),0)))))))</f>
        <v/>
      </c>
      <c r="P1276" s="65" t="str">
        <f t="shared" ca="1" si="106"/>
        <v/>
      </c>
      <c r="Q1276" s="93" t="str">
        <f t="shared" ca="1" si="105"/>
        <v/>
      </c>
      <c r="R1276" s="90" t="str">
        <f t="shared" ca="1" si="110"/>
        <v/>
      </c>
      <c r="S1276" s="65" t="str">
        <f t="shared" ca="1" si="108"/>
        <v/>
      </c>
      <c r="T1276" s="65" t="str">
        <f t="shared" ca="1" si="109"/>
        <v/>
      </c>
      <c r="U1276" s="145" t="str">
        <f ca="1">IFERROR(AVERAGE(OFFSET(G1276,1-U$3,0):G1276),"")</f>
        <v/>
      </c>
      <c r="V1276" s="145" t="str">
        <f ca="1">IFERROR(_xlfn.STDEV.P(OFFSET(U1276,1-V$3,0):U1276),"")</f>
        <v/>
      </c>
      <c r="W1276" s="146" t="str">
        <f t="shared" ca="1" si="111"/>
        <v/>
      </c>
      <c r="X1276" s="146">
        <f t="shared" ca="1" si="112"/>
        <v>-1</v>
      </c>
      <c r="Y1276" s="92"/>
      <c r="Z1276" s="81"/>
      <c r="AA1276" s="65"/>
      <c r="AB1276" s="103"/>
      <c r="AC1276" s="103"/>
      <c r="AD1276" s="103"/>
      <c r="AE1276" s="65"/>
      <c r="AF1276" s="81"/>
      <c r="AG1276" s="65"/>
      <c r="AH1276" s="65"/>
      <c r="AI1276" s="81"/>
      <c r="AJ1276" s="65"/>
      <c r="AK1276" s="103"/>
      <c r="AL1276" s="103"/>
      <c r="AM1276" s="103"/>
      <c r="AN1276" s="65"/>
      <c r="AO1276" s="81"/>
      <c r="AP1276" s="65"/>
      <c r="AQ1276" s="65"/>
      <c r="AR1276" s="65"/>
      <c r="AS1276" s="65"/>
    </row>
    <row r="1277" spans="1:45" ht="18" customHeight="1">
      <c r="A1277" s="46"/>
      <c r="B1277" s="47"/>
      <c r="C1277" s="48"/>
      <c r="D1277" s="46"/>
      <c r="E1277" s="46"/>
      <c r="F1277" s="46"/>
      <c r="G1277" s="46"/>
      <c r="H1277" s="57" t="str">
        <f ca="1">IF(AND(COUNT(OFFSET(G1277,1-H$3,0):G1277)&lt;&gt;H$3),"",IF(AND(COUNT(OFFSET(G1277,1-H$3,0):G1277)=H$3,H1276=""),AVERAGE(OFFSET(G1277,1-H$3,0):G1277),IF(COUNT(H1276=1),H1276+2/(H$3+1)*(G1277-H1276))))</f>
        <v/>
      </c>
      <c r="I1277" s="57" t="str">
        <f ca="1">IF(AND(COUNT(OFFSET(G1277,1-I$3,0):G1277)&lt;&gt;I$3),"",IF(AND(COUNT(OFFSET(G1277,1-I$3,0):G1277)=I$3,I1276=""),AVERAGE(OFFSET(G1277,1-I$3,0):G1277),IF(COUNT(I1276=1),I1276+2/(I$3+1)*(G1277-I1276))))</f>
        <v/>
      </c>
      <c r="J1277" s="58" t="str">
        <f t="shared" ca="1" si="107"/>
        <v/>
      </c>
      <c r="K1277" s="58" t="str">
        <f ca="1">IF(AND(COUNT(OFFSET(J1277,1-K$3,0):J1277)&lt;&gt;K$3),"",IF(AND(COUNT(OFFSET(J1277,1-K$3,0):J1277)=K$3,K1276=""),AVERAGE(OFFSET(J1277,1-K$3,0):J1277),IF(COUNT(K1276=1),K1276+2/(K$3+1)*(J1277-K1276))))</f>
        <v/>
      </c>
      <c r="L1277" s="82" t="str">
        <f ca="1">IF(OR(ROW()&lt;$L$3+3,E1277=""),"",INT(AVERAGE(MAX(OFFSET(E1277,1-$L$3,0):E1277),MIN(OFFSET(F1277,1-$L$3,0):F1277))))</f>
        <v/>
      </c>
      <c r="M1277" s="82" t="str">
        <f ca="1">IF(OR(ROW()&lt;$M$3+3,E1277=""),"",INT(AVERAGE(MAX(OFFSET(E1277,1-$M$3,0):E1277),MIN(OFFSET(F1277,1-$M$3,0):F1277))))</f>
        <v/>
      </c>
      <c r="N1277" s="65" t="str">
        <f t="shared" ca="1" si="104"/>
        <v/>
      </c>
      <c r="O1277" s="102" t="str">
        <f ca="1">IF(ROW()&lt;$O$3+$N$3+3,"",IF(OFFSET(E1277,1-$N$3,0)="","",INT(AVERAGE(MAX((OFFSET(E1277,1-$O$3,0)):(OFFSET(E1277,2-($N$3+$O$3),0))),MIN((OFFSET(F1277,1-$O$3,0)):(OFFSET(F1277,2-($N$3+$O$3),0)))))))</f>
        <v/>
      </c>
      <c r="P1277" s="65" t="str">
        <f t="shared" ca="1" si="106"/>
        <v/>
      </c>
      <c r="Q1277" s="93" t="str">
        <f t="shared" ca="1" si="105"/>
        <v/>
      </c>
      <c r="R1277" s="90" t="str">
        <f t="shared" ca="1" si="110"/>
        <v/>
      </c>
      <c r="S1277" s="65" t="str">
        <f t="shared" ca="1" si="108"/>
        <v/>
      </c>
      <c r="T1277" s="65" t="str">
        <f t="shared" ca="1" si="109"/>
        <v/>
      </c>
      <c r="U1277" s="145" t="str">
        <f ca="1">IFERROR(AVERAGE(OFFSET(G1277,1-U$3,0):G1277),"")</f>
        <v/>
      </c>
      <c r="V1277" s="145" t="str">
        <f ca="1">IFERROR(_xlfn.STDEV.P(OFFSET(U1277,1-V$3,0):U1277),"")</f>
        <v/>
      </c>
      <c r="W1277" s="146" t="str">
        <f t="shared" ca="1" si="111"/>
        <v/>
      </c>
      <c r="X1277" s="146">
        <f t="shared" ca="1" si="112"/>
        <v>-1</v>
      </c>
      <c r="Y1277" s="92"/>
      <c r="Z1277" s="81"/>
      <c r="AA1277" s="65"/>
      <c r="AB1277" s="103"/>
      <c r="AC1277" s="103"/>
      <c r="AD1277" s="103"/>
      <c r="AE1277" s="65"/>
      <c r="AF1277" s="81"/>
      <c r="AG1277" s="65"/>
      <c r="AH1277" s="65"/>
      <c r="AI1277" s="81"/>
      <c r="AJ1277" s="65"/>
      <c r="AK1277" s="103"/>
      <c r="AL1277" s="103"/>
      <c r="AM1277" s="103"/>
      <c r="AN1277" s="65"/>
      <c r="AO1277" s="81"/>
      <c r="AP1277" s="65"/>
      <c r="AQ1277" s="65"/>
      <c r="AR1277" s="65"/>
      <c r="AS1277" s="65"/>
    </row>
    <row r="1278" spans="1:45" ht="18" customHeight="1">
      <c r="A1278" s="46"/>
      <c r="B1278" s="47"/>
      <c r="C1278" s="48"/>
      <c r="D1278" s="46"/>
      <c r="E1278" s="46"/>
      <c r="F1278" s="46"/>
      <c r="G1278" s="46"/>
      <c r="H1278" s="57" t="str">
        <f ca="1">IF(AND(COUNT(OFFSET(G1278,1-H$3,0):G1278)&lt;&gt;H$3),"",IF(AND(COUNT(OFFSET(G1278,1-H$3,0):G1278)=H$3,H1277=""),AVERAGE(OFFSET(G1278,1-H$3,0):G1278),IF(COUNT(H1277=1),H1277+2/(H$3+1)*(G1278-H1277))))</f>
        <v/>
      </c>
      <c r="I1278" s="57" t="str">
        <f ca="1">IF(AND(COUNT(OFFSET(G1278,1-I$3,0):G1278)&lt;&gt;I$3),"",IF(AND(COUNT(OFFSET(G1278,1-I$3,0):G1278)=I$3,I1277=""),AVERAGE(OFFSET(G1278,1-I$3,0):G1278),IF(COUNT(I1277=1),I1277+2/(I$3+1)*(G1278-I1277))))</f>
        <v/>
      </c>
      <c r="J1278" s="58" t="str">
        <f t="shared" ca="1" si="107"/>
        <v/>
      </c>
      <c r="K1278" s="58" t="str">
        <f ca="1">IF(AND(COUNT(OFFSET(J1278,1-K$3,0):J1278)&lt;&gt;K$3),"",IF(AND(COUNT(OFFSET(J1278,1-K$3,0):J1278)=K$3,K1277=""),AVERAGE(OFFSET(J1278,1-K$3,0):J1278),IF(COUNT(K1277=1),K1277+2/(K$3+1)*(J1278-K1277))))</f>
        <v/>
      </c>
      <c r="L1278" s="82" t="str">
        <f ca="1">IF(OR(ROW()&lt;$L$3+3,E1278=""),"",INT(AVERAGE(MAX(OFFSET(E1278,1-$L$3,0):E1278),MIN(OFFSET(F1278,1-$L$3,0):F1278))))</f>
        <v/>
      </c>
      <c r="M1278" s="82" t="str">
        <f ca="1">IF(OR(ROW()&lt;$M$3+3,E1278=""),"",INT(AVERAGE(MAX(OFFSET(E1278,1-$M$3,0):E1278),MIN(OFFSET(F1278,1-$M$3,0):F1278))))</f>
        <v/>
      </c>
      <c r="N1278" s="65" t="str">
        <f t="shared" ca="1" si="104"/>
        <v/>
      </c>
      <c r="O1278" s="102" t="str">
        <f ca="1">IF(ROW()&lt;$O$3+$N$3+3,"",IF(OFFSET(E1278,1-$N$3,0)="","",INT(AVERAGE(MAX((OFFSET(E1278,1-$O$3,0)):(OFFSET(E1278,2-($N$3+$O$3),0))),MIN((OFFSET(F1278,1-$O$3,0)):(OFFSET(F1278,2-($N$3+$O$3),0)))))))</f>
        <v/>
      </c>
      <c r="P1278" s="65" t="str">
        <f t="shared" ca="1" si="106"/>
        <v/>
      </c>
      <c r="Q1278" s="93" t="str">
        <f t="shared" ca="1" si="105"/>
        <v/>
      </c>
      <c r="R1278" s="90" t="str">
        <f t="shared" ca="1" si="110"/>
        <v/>
      </c>
      <c r="S1278" s="65" t="str">
        <f t="shared" ca="1" si="108"/>
        <v/>
      </c>
      <c r="T1278" s="65" t="str">
        <f t="shared" ca="1" si="109"/>
        <v/>
      </c>
      <c r="U1278" s="145" t="str">
        <f ca="1">IFERROR(AVERAGE(OFFSET(G1278,1-U$3,0):G1278),"")</f>
        <v/>
      </c>
      <c r="V1278" s="145" t="str">
        <f ca="1">IFERROR(_xlfn.STDEV.P(OFFSET(U1278,1-V$3,0):U1278),"")</f>
        <v/>
      </c>
      <c r="W1278" s="146" t="str">
        <f t="shared" ca="1" si="111"/>
        <v/>
      </c>
      <c r="X1278" s="146">
        <f t="shared" ca="1" si="112"/>
        <v>-1</v>
      </c>
      <c r="Y1278" s="92"/>
      <c r="Z1278" s="81"/>
      <c r="AA1278" s="65"/>
      <c r="AB1278" s="103"/>
      <c r="AC1278" s="103"/>
      <c r="AD1278" s="103"/>
      <c r="AE1278" s="65"/>
      <c r="AF1278" s="81"/>
      <c r="AG1278" s="65"/>
      <c r="AH1278" s="65"/>
      <c r="AI1278" s="81"/>
      <c r="AJ1278" s="65"/>
      <c r="AK1278" s="103"/>
      <c r="AL1278" s="103"/>
      <c r="AM1278" s="103"/>
      <c r="AN1278" s="65"/>
      <c r="AO1278" s="81"/>
      <c r="AP1278" s="65"/>
      <c r="AQ1278" s="65"/>
      <c r="AR1278" s="65"/>
      <c r="AS1278" s="65"/>
    </row>
    <row r="1279" spans="1:45" ht="18" customHeight="1">
      <c r="A1279" s="46"/>
      <c r="B1279" s="47"/>
      <c r="C1279" s="48"/>
      <c r="D1279" s="46"/>
      <c r="E1279" s="46"/>
      <c r="F1279" s="46"/>
      <c r="G1279" s="46"/>
      <c r="H1279" s="57" t="str">
        <f ca="1">IF(AND(COUNT(OFFSET(G1279,1-H$3,0):G1279)&lt;&gt;H$3),"",IF(AND(COUNT(OFFSET(G1279,1-H$3,0):G1279)=H$3,H1278=""),AVERAGE(OFFSET(G1279,1-H$3,0):G1279),IF(COUNT(H1278=1),H1278+2/(H$3+1)*(G1279-H1278))))</f>
        <v/>
      </c>
      <c r="I1279" s="57" t="str">
        <f ca="1">IF(AND(COUNT(OFFSET(G1279,1-I$3,0):G1279)&lt;&gt;I$3),"",IF(AND(COUNT(OFFSET(G1279,1-I$3,0):G1279)=I$3,I1278=""),AVERAGE(OFFSET(G1279,1-I$3,0):G1279),IF(COUNT(I1278=1),I1278+2/(I$3+1)*(G1279-I1278))))</f>
        <v/>
      </c>
      <c r="J1279" s="58" t="str">
        <f t="shared" ca="1" si="107"/>
        <v/>
      </c>
      <c r="K1279" s="58" t="str">
        <f ca="1">IF(AND(COUNT(OFFSET(J1279,1-K$3,0):J1279)&lt;&gt;K$3),"",IF(AND(COUNT(OFFSET(J1279,1-K$3,0):J1279)=K$3,K1278=""),AVERAGE(OFFSET(J1279,1-K$3,0):J1279),IF(COUNT(K1278=1),K1278+2/(K$3+1)*(J1279-K1278))))</f>
        <v/>
      </c>
      <c r="L1279" s="82" t="str">
        <f ca="1">IF(OR(ROW()&lt;$L$3+3,E1279=""),"",INT(AVERAGE(MAX(OFFSET(E1279,1-$L$3,0):E1279),MIN(OFFSET(F1279,1-$L$3,0):F1279))))</f>
        <v/>
      </c>
      <c r="M1279" s="82" t="str">
        <f ca="1">IF(OR(ROW()&lt;$M$3+3,E1279=""),"",INT(AVERAGE(MAX(OFFSET(E1279,1-$M$3,0):E1279),MIN(OFFSET(F1279,1-$M$3,0):F1279))))</f>
        <v/>
      </c>
      <c r="N1279" s="65" t="str">
        <f t="shared" ca="1" si="104"/>
        <v/>
      </c>
      <c r="O1279" s="102" t="str">
        <f ca="1">IF(ROW()&lt;$O$3+$N$3+3,"",IF(OFFSET(E1279,1-$N$3,0)="","",INT(AVERAGE(MAX((OFFSET(E1279,1-$O$3,0)):(OFFSET(E1279,2-($N$3+$O$3),0))),MIN((OFFSET(F1279,1-$O$3,0)):(OFFSET(F1279,2-($N$3+$O$3),0)))))))</f>
        <v/>
      </c>
      <c r="P1279" s="65" t="str">
        <f t="shared" ca="1" si="106"/>
        <v/>
      </c>
      <c r="Q1279" s="93" t="str">
        <f t="shared" ca="1" si="105"/>
        <v/>
      </c>
      <c r="R1279" s="90" t="str">
        <f t="shared" ca="1" si="110"/>
        <v/>
      </c>
      <c r="S1279" s="65" t="str">
        <f t="shared" ca="1" si="108"/>
        <v/>
      </c>
      <c r="T1279" s="65" t="str">
        <f t="shared" ca="1" si="109"/>
        <v/>
      </c>
      <c r="U1279" s="145" t="str">
        <f ca="1">IFERROR(AVERAGE(OFFSET(G1279,1-U$3,0):G1279),"")</f>
        <v/>
      </c>
      <c r="V1279" s="145" t="str">
        <f ca="1">IFERROR(_xlfn.STDEV.P(OFFSET(U1279,1-V$3,0):U1279),"")</f>
        <v/>
      </c>
      <c r="W1279" s="146" t="str">
        <f t="shared" ca="1" si="111"/>
        <v/>
      </c>
      <c r="X1279" s="146">
        <f t="shared" ca="1" si="112"/>
        <v>-1</v>
      </c>
      <c r="Y1279" s="92"/>
      <c r="Z1279" s="81"/>
      <c r="AA1279" s="65"/>
      <c r="AB1279" s="103"/>
      <c r="AC1279" s="103"/>
      <c r="AD1279" s="103"/>
      <c r="AE1279" s="65"/>
      <c r="AF1279" s="81"/>
      <c r="AG1279" s="65"/>
      <c r="AH1279" s="65"/>
      <c r="AI1279" s="81"/>
      <c r="AJ1279" s="65"/>
      <c r="AK1279" s="103"/>
      <c r="AL1279" s="103"/>
      <c r="AM1279" s="103"/>
      <c r="AN1279" s="65"/>
      <c r="AO1279" s="81"/>
      <c r="AP1279" s="65"/>
      <c r="AQ1279" s="65"/>
      <c r="AR1279" s="65"/>
      <c r="AS1279" s="65"/>
    </row>
    <row r="1280" spans="1:45" ht="18" customHeight="1">
      <c r="A1280" s="46"/>
      <c r="B1280" s="47"/>
      <c r="C1280" s="48"/>
      <c r="D1280" s="46"/>
      <c r="E1280" s="46"/>
      <c r="F1280" s="46"/>
      <c r="G1280" s="46"/>
      <c r="H1280" s="57" t="str">
        <f ca="1">IF(AND(COUNT(OFFSET(G1280,1-H$3,0):G1280)&lt;&gt;H$3),"",IF(AND(COUNT(OFFSET(G1280,1-H$3,0):G1280)=H$3,H1279=""),AVERAGE(OFFSET(G1280,1-H$3,0):G1280),IF(COUNT(H1279=1),H1279+2/(H$3+1)*(G1280-H1279))))</f>
        <v/>
      </c>
      <c r="I1280" s="57" t="str">
        <f ca="1">IF(AND(COUNT(OFFSET(G1280,1-I$3,0):G1280)&lt;&gt;I$3),"",IF(AND(COUNT(OFFSET(G1280,1-I$3,0):G1280)=I$3,I1279=""),AVERAGE(OFFSET(G1280,1-I$3,0):G1280),IF(COUNT(I1279=1),I1279+2/(I$3+1)*(G1280-I1279))))</f>
        <v/>
      </c>
      <c r="J1280" s="58" t="str">
        <f t="shared" ca="1" si="107"/>
        <v/>
      </c>
      <c r="K1280" s="58" t="str">
        <f ca="1">IF(AND(COUNT(OFFSET(J1280,1-K$3,0):J1280)&lt;&gt;K$3),"",IF(AND(COUNT(OFFSET(J1280,1-K$3,0):J1280)=K$3,K1279=""),AVERAGE(OFFSET(J1280,1-K$3,0):J1280),IF(COUNT(K1279=1),K1279+2/(K$3+1)*(J1280-K1279))))</f>
        <v/>
      </c>
      <c r="L1280" s="82" t="str">
        <f ca="1">IF(OR(ROW()&lt;$L$3+3,E1280=""),"",INT(AVERAGE(MAX(OFFSET(E1280,1-$L$3,0):E1280),MIN(OFFSET(F1280,1-$L$3,0):F1280))))</f>
        <v/>
      </c>
      <c r="M1280" s="82" t="str">
        <f ca="1">IF(OR(ROW()&lt;$M$3+3,E1280=""),"",INT(AVERAGE(MAX(OFFSET(E1280,1-$M$3,0):E1280),MIN(OFFSET(F1280,1-$M$3,0):F1280))))</f>
        <v/>
      </c>
      <c r="N1280" s="65" t="str">
        <f t="shared" ca="1" si="104"/>
        <v/>
      </c>
      <c r="O1280" s="102" t="str">
        <f ca="1">IF(ROW()&lt;$O$3+$N$3+3,"",IF(OFFSET(E1280,1-$N$3,0)="","",INT(AVERAGE(MAX((OFFSET(E1280,1-$O$3,0)):(OFFSET(E1280,2-($N$3+$O$3),0))),MIN((OFFSET(F1280,1-$O$3,0)):(OFFSET(F1280,2-($N$3+$O$3),0)))))))</f>
        <v/>
      </c>
      <c r="P1280" s="65" t="str">
        <f t="shared" ca="1" si="106"/>
        <v/>
      </c>
      <c r="Q1280" s="93" t="str">
        <f t="shared" ca="1" si="105"/>
        <v/>
      </c>
      <c r="R1280" s="90" t="str">
        <f t="shared" ca="1" si="110"/>
        <v/>
      </c>
      <c r="S1280" s="65" t="str">
        <f t="shared" ca="1" si="108"/>
        <v/>
      </c>
      <c r="T1280" s="65" t="str">
        <f t="shared" ca="1" si="109"/>
        <v/>
      </c>
      <c r="U1280" s="145" t="str">
        <f ca="1">IFERROR(AVERAGE(OFFSET(G1280,1-U$3,0):G1280),"")</f>
        <v/>
      </c>
      <c r="V1280" s="145" t="str">
        <f ca="1">IFERROR(_xlfn.STDEV.P(OFFSET(U1280,1-V$3,0):U1280),"")</f>
        <v/>
      </c>
      <c r="W1280" s="146" t="str">
        <f t="shared" ca="1" si="111"/>
        <v/>
      </c>
      <c r="X1280" s="146">
        <f t="shared" ca="1" si="112"/>
        <v>-1</v>
      </c>
      <c r="Y1280" s="92"/>
      <c r="Z1280" s="81"/>
      <c r="AA1280" s="65"/>
      <c r="AB1280" s="103"/>
      <c r="AC1280" s="103"/>
      <c r="AD1280" s="103"/>
      <c r="AE1280" s="65"/>
      <c r="AF1280" s="81"/>
      <c r="AG1280" s="65"/>
      <c r="AH1280" s="65"/>
      <c r="AI1280" s="81"/>
      <c r="AJ1280" s="65"/>
      <c r="AK1280" s="103"/>
      <c r="AL1280" s="103"/>
      <c r="AM1280" s="103"/>
      <c r="AN1280" s="65"/>
      <c r="AO1280" s="81"/>
      <c r="AP1280" s="65"/>
      <c r="AQ1280" s="65"/>
      <c r="AR1280" s="65"/>
      <c r="AS1280" s="65"/>
    </row>
    <row r="1281" spans="1:45" ht="18" customHeight="1">
      <c r="A1281" s="46"/>
      <c r="B1281" s="47"/>
      <c r="C1281" s="48"/>
      <c r="D1281" s="46"/>
      <c r="E1281" s="46"/>
      <c r="F1281" s="46"/>
      <c r="G1281" s="46"/>
      <c r="H1281" s="57" t="str">
        <f ca="1">IF(AND(COUNT(OFFSET(G1281,1-H$3,0):G1281)&lt;&gt;H$3),"",IF(AND(COUNT(OFFSET(G1281,1-H$3,0):G1281)=H$3,H1280=""),AVERAGE(OFFSET(G1281,1-H$3,0):G1281),IF(COUNT(H1280=1),H1280+2/(H$3+1)*(G1281-H1280))))</f>
        <v/>
      </c>
      <c r="I1281" s="57" t="str">
        <f ca="1">IF(AND(COUNT(OFFSET(G1281,1-I$3,0):G1281)&lt;&gt;I$3),"",IF(AND(COUNT(OFFSET(G1281,1-I$3,0):G1281)=I$3,I1280=""),AVERAGE(OFFSET(G1281,1-I$3,0):G1281),IF(COUNT(I1280=1),I1280+2/(I$3+1)*(G1281-I1280))))</f>
        <v/>
      </c>
      <c r="J1281" s="58" t="str">
        <f t="shared" ca="1" si="107"/>
        <v/>
      </c>
      <c r="K1281" s="58" t="str">
        <f ca="1">IF(AND(COUNT(OFFSET(J1281,1-K$3,0):J1281)&lt;&gt;K$3),"",IF(AND(COUNT(OFFSET(J1281,1-K$3,0):J1281)=K$3,K1280=""),AVERAGE(OFFSET(J1281,1-K$3,0):J1281),IF(COUNT(K1280=1),K1280+2/(K$3+1)*(J1281-K1280))))</f>
        <v/>
      </c>
      <c r="L1281" s="82" t="str">
        <f ca="1">IF(OR(ROW()&lt;$L$3+3,E1281=""),"",INT(AVERAGE(MAX(OFFSET(E1281,1-$L$3,0):E1281),MIN(OFFSET(F1281,1-$L$3,0):F1281))))</f>
        <v/>
      </c>
      <c r="M1281" s="82" t="str">
        <f ca="1">IF(OR(ROW()&lt;$M$3+3,E1281=""),"",INT(AVERAGE(MAX(OFFSET(E1281,1-$M$3,0):E1281),MIN(OFFSET(F1281,1-$M$3,0):F1281))))</f>
        <v/>
      </c>
      <c r="N1281" s="65" t="str">
        <f t="shared" ca="1" si="104"/>
        <v/>
      </c>
      <c r="O1281" s="102" t="str">
        <f ca="1">IF(ROW()&lt;$O$3+$N$3+3,"",IF(OFFSET(E1281,1-$N$3,0)="","",INT(AVERAGE(MAX((OFFSET(E1281,1-$O$3,0)):(OFFSET(E1281,2-($N$3+$O$3),0))),MIN((OFFSET(F1281,1-$O$3,0)):(OFFSET(F1281,2-($N$3+$O$3),0)))))))</f>
        <v/>
      </c>
      <c r="P1281" s="65" t="str">
        <f ca="1">IF(OFFSET(G1281,1-$P$3,0)="","",OFFSET(G1281,1-$P$3,0))</f>
        <v/>
      </c>
      <c r="Q1281" s="93" t="str">
        <f t="shared" ca="1" si="105"/>
        <v/>
      </c>
      <c r="R1281" s="90" t="str">
        <f t="shared" ca="1" si="110"/>
        <v/>
      </c>
      <c r="S1281" s="65" t="str">
        <f t="shared" ca="1" si="108"/>
        <v/>
      </c>
      <c r="T1281" s="65" t="str">
        <f ca="1">IF(N1281="","",IF(L1281=N1281,0,IF(L1281&gt;N1281,1,-1)))</f>
        <v/>
      </c>
      <c r="U1281" s="145" t="str">
        <f ca="1">IFERROR(AVERAGE(OFFSET(G1281,1-U$3,0):G1281),"")</f>
        <v/>
      </c>
      <c r="V1281" s="145" t="str">
        <f ca="1">IFERROR(_xlfn.STDEV.P(OFFSET(U1281,1-V$3,0):U1281),"")</f>
        <v/>
      </c>
      <c r="W1281" s="146" t="str">
        <f t="shared" ca="1" si="111"/>
        <v/>
      </c>
      <c r="X1281" s="146">
        <f t="shared" ca="1" si="112"/>
        <v>-1</v>
      </c>
      <c r="Y1281" s="92"/>
      <c r="Z1281" s="81"/>
      <c r="AA1281" s="65"/>
      <c r="AB1281" s="103"/>
      <c r="AC1281" s="103"/>
      <c r="AD1281" s="103"/>
      <c r="AE1281" s="65"/>
      <c r="AF1281" s="81"/>
      <c r="AG1281" s="65"/>
      <c r="AH1281" s="65"/>
      <c r="AI1281" s="81"/>
      <c r="AJ1281" s="65"/>
      <c r="AK1281" s="103"/>
      <c r="AL1281" s="103"/>
      <c r="AM1281" s="103"/>
      <c r="AN1281" s="65"/>
      <c r="AO1281" s="81"/>
      <c r="AP1281" s="65"/>
      <c r="AQ1281" s="65"/>
      <c r="AR1281" s="65"/>
      <c r="AS1281" s="65"/>
    </row>
    <row r="1282" spans="1:45" ht="18" customHeight="1">
      <c r="A1282" s="46"/>
      <c r="B1282" s="47"/>
      <c r="C1282" s="48"/>
      <c r="D1282" s="46"/>
      <c r="E1282" s="46"/>
      <c r="F1282" s="46"/>
      <c r="G1282" s="46"/>
      <c r="H1282" s="57" t="str">
        <f ca="1">IF(AND(COUNT(OFFSET(G1282,1-H$3,0):G1282)&lt;&gt;H$3),"",IF(AND(COUNT(OFFSET(G1282,1-H$3,0):G1282)=H$3,H1281=""),AVERAGE(OFFSET(G1282,1-H$3,0):G1282),IF(COUNT(H1281=1),H1281+2/(H$3+1)*(G1282-H1281))))</f>
        <v/>
      </c>
      <c r="I1282" s="57" t="str">
        <f ca="1">IF(AND(COUNT(OFFSET(G1282,1-I$3,0):G1282)&lt;&gt;I$3),"",IF(AND(COUNT(OFFSET(G1282,1-I$3,0):G1282)=I$3,I1281=""),AVERAGE(OFFSET(G1282,1-I$3,0):G1282),IF(COUNT(I1281=1),I1281+2/(I$3+1)*(G1282-I1281))))</f>
        <v/>
      </c>
      <c r="J1282" s="58" t="str">
        <f t="shared" ca="1" si="107"/>
        <v/>
      </c>
      <c r="K1282" s="58" t="str">
        <f ca="1">IF(AND(COUNT(OFFSET(J1282,1-K$3,0):J1282)&lt;&gt;K$3),"",IF(AND(COUNT(OFFSET(J1282,1-K$3,0):J1282)=K$3,K1281=""),AVERAGE(OFFSET(J1282,1-K$3,0):J1282),IF(COUNT(K1281=1),K1281+2/(K$3+1)*(J1282-K1281))))</f>
        <v/>
      </c>
      <c r="L1282" s="82" t="str">
        <f ca="1">IF(OR(ROW()&lt;$L$3+3,E1282=""),"",INT(AVERAGE(MAX(OFFSET(E1282,1-$L$3,0):E1282),MIN(OFFSET(F1282,1-$L$3,0):F1282))))</f>
        <v/>
      </c>
      <c r="M1282" s="82" t="str">
        <f ca="1">IF(OR(ROW()&lt;$M$3+3,E1282=""),"",INT(AVERAGE(MAX(OFFSET(E1282,1-$M$3,0):E1282),MIN(OFFSET(F1282,1-$M$3,0):F1282))))</f>
        <v/>
      </c>
      <c r="N1282" s="65" t="str">
        <f t="shared" ca="1" si="104"/>
        <v/>
      </c>
      <c r="O1282" s="102" t="str">
        <f ca="1">IF(ROW()&lt;$O$3+$N$3+3,"",IF(OFFSET(E1282,1-$N$3,0)="","",INT(AVERAGE(MAX((OFFSET(E1282,1-$O$3,0)):(OFFSET(E1282,2-($N$3+$O$3),0))),MIN((OFFSET(F1282,1-$O$3,0)):(OFFSET(F1282,2-($N$3+$O$3),0)))))))</f>
        <v/>
      </c>
      <c r="P1282" s="65" t="str">
        <f t="shared" ref="P1282:P1345" ca="1" si="113">IF(OFFSET(G1282,1-$P$3,0)="","",OFFSET(G1282,1-$P$3,0))</f>
        <v/>
      </c>
      <c r="Q1282" s="93" t="str">
        <f t="shared" ca="1" si="105"/>
        <v/>
      </c>
      <c r="R1282" s="90" t="str">
        <f t="shared" ca="1" si="110"/>
        <v/>
      </c>
      <c r="S1282" s="65" t="str">
        <f t="shared" ca="1" si="108"/>
        <v/>
      </c>
      <c r="T1282" s="65" t="str">
        <f t="shared" ref="T1282:T1345" ca="1" si="114">IF(N1282="","",IF(L1282=N1282,0,IF(L1282&gt;N1282,1,-1)))</f>
        <v/>
      </c>
      <c r="U1282" s="145" t="str">
        <f ca="1">IFERROR(AVERAGE(OFFSET(G1282,1-U$3,0):G1282),"")</f>
        <v/>
      </c>
      <c r="V1282" s="145" t="str">
        <f ca="1">IFERROR(_xlfn.STDEV.P(OFFSET(U1282,1-V$3,0):U1282),"")</f>
        <v/>
      </c>
      <c r="W1282" s="146" t="str">
        <f t="shared" ca="1" si="111"/>
        <v/>
      </c>
      <c r="X1282" s="146">
        <f t="shared" ca="1" si="112"/>
        <v>-1</v>
      </c>
      <c r="Y1282" s="92"/>
      <c r="Z1282" s="81"/>
      <c r="AA1282" s="65"/>
      <c r="AB1282" s="103"/>
      <c r="AC1282" s="103"/>
      <c r="AD1282" s="103"/>
      <c r="AE1282" s="65"/>
      <c r="AF1282" s="81"/>
      <c r="AG1282" s="65"/>
      <c r="AH1282" s="65"/>
      <c r="AI1282" s="81"/>
      <c r="AJ1282" s="65"/>
      <c r="AK1282" s="103"/>
      <c r="AL1282" s="103"/>
      <c r="AM1282" s="103"/>
      <c r="AN1282" s="65"/>
      <c r="AO1282" s="81"/>
      <c r="AP1282" s="65"/>
      <c r="AQ1282" s="65"/>
      <c r="AR1282" s="65"/>
      <c r="AS1282" s="65"/>
    </row>
    <row r="1283" spans="1:45" ht="18" customHeight="1">
      <c r="A1283" s="46"/>
      <c r="B1283" s="47"/>
      <c r="C1283" s="48"/>
      <c r="D1283" s="46"/>
      <c r="E1283" s="46"/>
      <c r="F1283" s="46"/>
      <c r="G1283" s="46"/>
      <c r="H1283" s="57" t="str">
        <f ca="1">IF(AND(COUNT(OFFSET(G1283,1-H$3,0):G1283)&lt;&gt;H$3),"",IF(AND(COUNT(OFFSET(G1283,1-H$3,0):G1283)=H$3,H1282=""),AVERAGE(OFFSET(G1283,1-H$3,0):G1283),IF(COUNT(H1282=1),H1282+2/(H$3+1)*(G1283-H1282))))</f>
        <v/>
      </c>
      <c r="I1283" s="57" t="str">
        <f ca="1">IF(AND(COUNT(OFFSET(G1283,1-I$3,0):G1283)&lt;&gt;I$3),"",IF(AND(COUNT(OFFSET(G1283,1-I$3,0):G1283)=I$3,I1282=""),AVERAGE(OFFSET(G1283,1-I$3,0):G1283),IF(COUNT(I1282=1),I1282+2/(I$3+1)*(G1283-I1282))))</f>
        <v/>
      </c>
      <c r="J1283" s="58" t="str">
        <f t="shared" ca="1" si="107"/>
        <v/>
      </c>
      <c r="K1283" s="58" t="str">
        <f ca="1">IF(AND(COUNT(OFFSET(J1283,1-K$3,0):J1283)&lt;&gt;K$3),"",IF(AND(COUNT(OFFSET(J1283,1-K$3,0):J1283)=K$3,K1282=""),AVERAGE(OFFSET(J1283,1-K$3,0):J1283),IF(COUNT(K1282=1),K1282+2/(K$3+1)*(J1283-K1282))))</f>
        <v/>
      </c>
      <c r="L1283" s="82" t="str">
        <f ca="1">IF(OR(ROW()&lt;$L$3+3,E1283=""),"",INT(AVERAGE(MAX(OFFSET(E1283,1-$L$3,0):E1283),MIN(OFFSET(F1283,1-$L$3,0):F1283))))</f>
        <v/>
      </c>
      <c r="M1283" s="82" t="str">
        <f ca="1">IF(OR(ROW()&lt;$M$3+3,E1283=""),"",INT(AVERAGE(MAX(OFFSET(E1283,1-$M$3,0):E1283),MIN(OFFSET(F1283,1-$M$3,0):F1283))))</f>
        <v/>
      </c>
      <c r="N1283" s="65" t="str">
        <f t="shared" ca="1" si="104"/>
        <v/>
      </c>
      <c r="O1283" s="102" t="str">
        <f ca="1">IF(ROW()&lt;$O$3+$N$3+3,"",IF(OFFSET(E1283,1-$N$3,0)="","",INT(AVERAGE(MAX((OFFSET(E1283,1-$O$3,0)):(OFFSET(E1283,2-($N$3+$O$3),0))),MIN((OFFSET(F1283,1-$O$3,0)):(OFFSET(F1283,2-($N$3+$O$3),0)))))))</f>
        <v/>
      </c>
      <c r="P1283" s="65" t="str">
        <f t="shared" ca="1" si="113"/>
        <v/>
      </c>
      <c r="Q1283" s="93" t="str">
        <f t="shared" ca="1" si="105"/>
        <v/>
      </c>
      <c r="R1283" s="90" t="str">
        <f t="shared" ca="1" si="110"/>
        <v/>
      </c>
      <c r="S1283" s="65" t="str">
        <f t="shared" ca="1" si="108"/>
        <v/>
      </c>
      <c r="T1283" s="65" t="str">
        <f t="shared" ca="1" si="114"/>
        <v/>
      </c>
      <c r="U1283" s="145" t="str">
        <f ca="1">IFERROR(AVERAGE(OFFSET(G1283,1-U$3,0):G1283),"")</f>
        <v/>
      </c>
      <c r="V1283" s="145" t="str">
        <f ca="1">IFERROR(_xlfn.STDEV.P(OFFSET(U1283,1-V$3,0):U1283),"")</f>
        <v/>
      </c>
      <c r="W1283" s="146" t="str">
        <f t="shared" ca="1" si="111"/>
        <v/>
      </c>
      <c r="X1283" s="146">
        <f t="shared" ca="1" si="112"/>
        <v>-1</v>
      </c>
      <c r="Y1283" s="92"/>
      <c r="Z1283" s="81"/>
      <c r="AA1283" s="65"/>
      <c r="AB1283" s="103"/>
      <c r="AC1283" s="103"/>
      <c r="AD1283" s="103"/>
      <c r="AE1283" s="65"/>
      <c r="AF1283" s="81"/>
      <c r="AG1283" s="65"/>
      <c r="AH1283" s="65"/>
      <c r="AI1283" s="81"/>
      <c r="AJ1283" s="65"/>
      <c r="AK1283" s="103"/>
      <c r="AL1283" s="103"/>
      <c r="AM1283" s="103"/>
      <c r="AN1283" s="65"/>
      <c r="AO1283" s="81"/>
      <c r="AP1283" s="65"/>
      <c r="AQ1283" s="65"/>
      <c r="AR1283" s="65"/>
      <c r="AS1283" s="65"/>
    </row>
    <row r="1284" spans="1:45" ht="18" customHeight="1">
      <c r="A1284" s="46"/>
      <c r="B1284" s="47"/>
      <c r="C1284" s="48"/>
      <c r="D1284" s="46"/>
      <c r="E1284" s="46"/>
      <c r="F1284" s="46"/>
      <c r="G1284" s="46"/>
      <c r="H1284" s="57" t="str">
        <f ca="1">IF(AND(COUNT(OFFSET(G1284,1-H$3,0):G1284)&lt;&gt;H$3),"",IF(AND(COUNT(OFFSET(G1284,1-H$3,0):G1284)=H$3,H1283=""),AVERAGE(OFFSET(G1284,1-H$3,0):G1284),IF(COUNT(H1283=1),H1283+2/(H$3+1)*(G1284-H1283))))</f>
        <v/>
      </c>
      <c r="I1284" s="57" t="str">
        <f ca="1">IF(AND(COUNT(OFFSET(G1284,1-I$3,0):G1284)&lt;&gt;I$3),"",IF(AND(COUNT(OFFSET(G1284,1-I$3,0):G1284)=I$3,I1283=""),AVERAGE(OFFSET(G1284,1-I$3,0):G1284),IF(COUNT(I1283=1),I1283+2/(I$3+1)*(G1284-I1283))))</f>
        <v/>
      </c>
      <c r="J1284" s="58" t="str">
        <f t="shared" ca="1" si="107"/>
        <v/>
      </c>
      <c r="K1284" s="58" t="str">
        <f ca="1">IF(AND(COUNT(OFFSET(J1284,1-K$3,0):J1284)&lt;&gt;K$3),"",IF(AND(COUNT(OFFSET(J1284,1-K$3,0):J1284)=K$3,K1283=""),AVERAGE(OFFSET(J1284,1-K$3,0):J1284),IF(COUNT(K1283=1),K1283+2/(K$3+1)*(J1284-K1283))))</f>
        <v/>
      </c>
      <c r="L1284" s="82" t="str">
        <f ca="1">IF(OR(ROW()&lt;$L$3+3,E1284=""),"",INT(AVERAGE(MAX(OFFSET(E1284,1-$L$3,0):E1284),MIN(OFFSET(F1284,1-$L$3,0):F1284))))</f>
        <v/>
      </c>
      <c r="M1284" s="82" t="str">
        <f ca="1">IF(OR(ROW()&lt;$M$3+3,E1284=""),"",INT(AVERAGE(MAX(OFFSET(E1284,1-$M$3,0):E1284),MIN(OFFSET(F1284,1-$M$3,0):F1284))))</f>
        <v/>
      </c>
      <c r="N1284" s="65" t="str">
        <f t="shared" ca="1" si="104"/>
        <v/>
      </c>
      <c r="O1284" s="102" t="str">
        <f ca="1">IF(ROW()&lt;$O$3+$N$3+3,"",IF(OFFSET(E1284,1-$N$3,0)="","",INT(AVERAGE(MAX((OFFSET(E1284,1-$O$3,0)):(OFFSET(E1284,2-($N$3+$O$3),0))),MIN((OFFSET(F1284,1-$O$3,0)):(OFFSET(F1284,2-($N$3+$O$3),0)))))))</f>
        <v/>
      </c>
      <c r="P1284" s="65" t="str">
        <f t="shared" ca="1" si="113"/>
        <v/>
      </c>
      <c r="Q1284" s="93" t="str">
        <f t="shared" ca="1" si="105"/>
        <v/>
      </c>
      <c r="R1284" s="90" t="str">
        <f t="shared" ca="1" si="110"/>
        <v/>
      </c>
      <c r="S1284" s="65" t="str">
        <f t="shared" ca="1" si="108"/>
        <v/>
      </c>
      <c r="T1284" s="65" t="str">
        <f t="shared" ca="1" si="114"/>
        <v/>
      </c>
      <c r="U1284" s="145" t="str">
        <f ca="1">IFERROR(AVERAGE(OFFSET(G1284,1-U$3,0):G1284),"")</f>
        <v/>
      </c>
      <c r="V1284" s="145" t="str">
        <f ca="1">IFERROR(_xlfn.STDEV.P(OFFSET(U1284,1-V$3,0):U1284),"")</f>
        <v/>
      </c>
      <c r="W1284" s="146" t="str">
        <f t="shared" ca="1" si="111"/>
        <v/>
      </c>
      <c r="X1284" s="146">
        <f t="shared" ca="1" si="112"/>
        <v>-1</v>
      </c>
      <c r="Y1284" s="92"/>
      <c r="Z1284" s="81"/>
      <c r="AA1284" s="65"/>
      <c r="AB1284" s="103"/>
      <c r="AC1284" s="103"/>
      <c r="AD1284" s="103"/>
      <c r="AE1284" s="65"/>
      <c r="AF1284" s="81"/>
      <c r="AG1284" s="65"/>
      <c r="AH1284" s="65"/>
      <c r="AI1284" s="81"/>
      <c r="AJ1284" s="65"/>
      <c r="AK1284" s="103"/>
      <c r="AL1284" s="103"/>
      <c r="AM1284" s="103"/>
      <c r="AN1284" s="65"/>
      <c r="AO1284" s="81"/>
      <c r="AP1284" s="65"/>
      <c r="AQ1284" s="65"/>
      <c r="AR1284" s="65"/>
      <c r="AS1284" s="65"/>
    </row>
    <row r="1285" spans="1:45" ht="18" customHeight="1">
      <c r="A1285" s="46"/>
      <c r="B1285" s="47"/>
      <c r="C1285" s="48"/>
      <c r="D1285" s="46"/>
      <c r="E1285" s="46"/>
      <c r="F1285" s="46"/>
      <c r="G1285" s="46"/>
      <c r="H1285" s="57" t="str">
        <f ca="1">IF(AND(COUNT(OFFSET(G1285,1-H$3,0):G1285)&lt;&gt;H$3),"",IF(AND(COUNT(OFFSET(G1285,1-H$3,0):G1285)=H$3,H1284=""),AVERAGE(OFFSET(G1285,1-H$3,0):G1285),IF(COUNT(H1284=1),H1284+2/(H$3+1)*(G1285-H1284))))</f>
        <v/>
      </c>
      <c r="I1285" s="57" t="str">
        <f ca="1">IF(AND(COUNT(OFFSET(G1285,1-I$3,0):G1285)&lt;&gt;I$3),"",IF(AND(COUNT(OFFSET(G1285,1-I$3,0):G1285)=I$3,I1284=""),AVERAGE(OFFSET(G1285,1-I$3,0):G1285),IF(COUNT(I1284=1),I1284+2/(I$3+1)*(G1285-I1284))))</f>
        <v/>
      </c>
      <c r="J1285" s="58" t="str">
        <f t="shared" ca="1" si="107"/>
        <v/>
      </c>
      <c r="K1285" s="58" t="str">
        <f ca="1">IF(AND(COUNT(OFFSET(J1285,1-K$3,0):J1285)&lt;&gt;K$3),"",IF(AND(COUNT(OFFSET(J1285,1-K$3,0):J1285)=K$3,K1284=""),AVERAGE(OFFSET(J1285,1-K$3,0):J1285),IF(COUNT(K1284=1),K1284+2/(K$3+1)*(J1285-K1284))))</f>
        <v/>
      </c>
      <c r="L1285" s="82" t="str">
        <f ca="1">IF(OR(ROW()&lt;$L$3+3,E1285=""),"",INT(AVERAGE(MAX(OFFSET(E1285,1-$L$3,0):E1285),MIN(OFFSET(F1285,1-$L$3,0):F1285))))</f>
        <v/>
      </c>
      <c r="M1285" s="82" t="str">
        <f ca="1">IF(OR(ROW()&lt;$M$3+3,E1285=""),"",INT(AVERAGE(MAX(OFFSET(E1285,1-$M$3,0):E1285),MIN(OFFSET(F1285,1-$M$3,0):F1285))))</f>
        <v/>
      </c>
      <c r="N1285" s="65" t="str">
        <f t="shared" ref="N1285:N1348" ca="1" si="115">IF(OR(ROW()&lt;$N$3+3),"",IF(OFFSET(L1285,1-$N$3,0)="","",INT(AVERAGE(OFFSET(M1285,1-$N$3,0),OFFSET(L1285,1-$N$3,0)))))</f>
        <v/>
      </c>
      <c r="O1285" s="102" t="str">
        <f ca="1">IF(ROW()&lt;$O$3+$N$3+3,"",IF(OFFSET(E1285,1-$N$3,0)="","",INT(AVERAGE(MAX((OFFSET(E1285,1-$O$3,0)):(OFFSET(E1285,2-($N$3+$O$3),0))),MIN((OFFSET(F1285,1-$O$3,0)):(OFFSET(F1285,2-($N$3+$O$3),0)))))))</f>
        <v/>
      </c>
      <c r="P1285" s="65" t="str">
        <f t="shared" ca="1" si="113"/>
        <v/>
      </c>
      <c r="Q1285" s="93" t="str">
        <f t="shared" ca="1" si="105"/>
        <v/>
      </c>
      <c r="R1285" s="90" t="str">
        <f t="shared" ca="1" si="110"/>
        <v/>
      </c>
      <c r="S1285" s="65" t="str">
        <f t="shared" ca="1" si="108"/>
        <v/>
      </c>
      <c r="T1285" s="65" t="str">
        <f t="shared" ca="1" si="114"/>
        <v/>
      </c>
      <c r="U1285" s="145" t="str">
        <f ca="1">IFERROR(AVERAGE(OFFSET(G1285,1-U$3,0):G1285),"")</f>
        <v/>
      </c>
      <c r="V1285" s="145" t="str">
        <f ca="1">IFERROR(_xlfn.STDEV.P(OFFSET(U1285,1-V$3,0):U1285),"")</f>
        <v/>
      </c>
      <c r="W1285" s="146" t="str">
        <f t="shared" ca="1" si="111"/>
        <v/>
      </c>
      <c r="X1285" s="146">
        <f t="shared" ca="1" si="112"/>
        <v>-1</v>
      </c>
      <c r="Y1285" s="92"/>
      <c r="Z1285" s="81"/>
      <c r="AA1285" s="65"/>
      <c r="AB1285" s="103"/>
      <c r="AC1285" s="103"/>
      <c r="AD1285" s="103"/>
      <c r="AE1285" s="65"/>
      <c r="AF1285" s="81"/>
      <c r="AG1285" s="65"/>
      <c r="AH1285" s="65"/>
      <c r="AI1285" s="81"/>
      <c r="AJ1285" s="65"/>
      <c r="AK1285" s="103"/>
      <c r="AL1285" s="103"/>
      <c r="AM1285" s="103"/>
      <c r="AN1285" s="65"/>
      <c r="AO1285" s="81"/>
      <c r="AP1285" s="65"/>
      <c r="AQ1285" s="65"/>
      <c r="AR1285" s="65"/>
      <c r="AS1285" s="65"/>
    </row>
    <row r="1286" spans="1:45" ht="18" customHeight="1">
      <c r="A1286" s="46"/>
      <c r="B1286" s="47"/>
      <c r="C1286" s="48"/>
      <c r="D1286" s="46"/>
      <c r="E1286" s="46"/>
      <c r="F1286" s="46"/>
      <c r="G1286" s="46"/>
      <c r="H1286" s="57" t="str">
        <f ca="1">IF(AND(COUNT(OFFSET(G1286,1-H$3,0):G1286)&lt;&gt;H$3),"",IF(AND(COUNT(OFFSET(G1286,1-H$3,0):G1286)=H$3,H1285=""),AVERAGE(OFFSET(G1286,1-H$3,0):G1286),IF(COUNT(H1285=1),H1285+2/(H$3+1)*(G1286-H1285))))</f>
        <v/>
      </c>
      <c r="I1286" s="57" t="str">
        <f ca="1">IF(AND(COUNT(OFFSET(G1286,1-I$3,0):G1286)&lt;&gt;I$3),"",IF(AND(COUNT(OFFSET(G1286,1-I$3,0):G1286)=I$3,I1285=""),AVERAGE(OFFSET(G1286,1-I$3,0):G1286),IF(COUNT(I1285=1),I1285+2/(I$3+1)*(G1286-I1285))))</f>
        <v/>
      </c>
      <c r="J1286" s="58" t="str">
        <f t="shared" ca="1" si="107"/>
        <v/>
      </c>
      <c r="K1286" s="58" t="str">
        <f ca="1">IF(AND(COUNT(OFFSET(J1286,1-K$3,0):J1286)&lt;&gt;K$3),"",IF(AND(COUNT(OFFSET(J1286,1-K$3,0):J1286)=K$3,K1285=""),AVERAGE(OFFSET(J1286,1-K$3,0):J1286),IF(COUNT(K1285=1),K1285+2/(K$3+1)*(J1286-K1285))))</f>
        <v/>
      </c>
      <c r="L1286" s="82" t="str">
        <f ca="1">IF(OR(ROW()&lt;$L$3+3,E1286=""),"",INT(AVERAGE(MAX(OFFSET(E1286,1-$L$3,0):E1286),MIN(OFFSET(F1286,1-$L$3,0):F1286))))</f>
        <v/>
      </c>
      <c r="M1286" s="82" t="str">
        <f ca="1">IF(OR(ROW()&lt;$M$3+3,E1286=""),"",INT(AVERAGE(MAX(OFFSET(E1286,1-$M$3,0):E1286),MIN(OFFSET(F1286,1-$M$3,0):F1286))))</f>
        <v/>
      </c>
      <c r="N1286" s="65" t="str">
        <f t="shared" ca="1" si="115"/>
        <v/>
      </c>
      <c r="O1286" s="102" t="str">
        <f ca="1">IF(ROW()&lt;$O$3+$N$3+3,"",IF(OFFSET(E1286,1-$N$3,0)="","",INT(AVERAGE(MAX((OFFSET(E1286,1-$O$3,0)):(OFFSET(E1286,2-($N$3+$O$3),0))),MIN((OFFSET(F1286,1-$O$3,0)):(OFFSET(F1286,2-($N$3+$O$3),0)))))))</f>
        <v/>
      </c>
      <c r="P1286" s="65" t="str">
        <f t="shared" ca="1" si="113"/>
        <v/>
      </c>
      <c r="Q1286" s="93" t="str">
        <f t="shared" ca="1" si="105"/>
        <v/>
      </c>
      <c r="R1286" s="90" t="str">
        <f t="shared" ca="1" si="110"/>
        <v/>
      </c>
      <c r="S1286" s="65" t="str">
        <f t="shared" ca="1" si="108"/>
        <v/>
      </c>
      <c r="T1286" s="65" t="str">
        <f t="shared" ca="1" si="114"/>
        <v/>
      </c>
      <c r="U1286" s="145" t="str">
        <f ca="1">IFERROR(AVERAGE(OFFSET(G1286,1-U$3,0):G1286),"")</f>
        <v/>
      </c>
      <c r="V1286" s="145" t="str">
        <f ca="1">IFERROR(_xlfn.STDEV.P(OFFSET(U1286,1-V$3,0):U1286),"")</f>
        <v/>
      </c>
      <c r="W1286" s="146" t="str">
        <f t="shared" ca="1" si="111"/>
        <v/>
      </c>
      <c r="X1286" s="146">
        <f t="shared" ca="1" si="112"/>
        <v>-1</v>
      </c>
      <c r="Y1286" s="92"/>
      <c r="Z1286" s="81"/>
      <c r="AA1286" s="65"/>
      <c r="AB1286" s="103"/>
      <c r="AC1286" s="103"/>
      <c r="AD1286" s="103"/>
      <c r="AE1286" s="65"/>
      <c r="AF1286" s="81"/>
      <c r="AG1286" s="65"/>
      <c r="AH1286" s="65"/>
      <c r="AI1286" s="81"/>
      <c r="AJ1286" s="65"/>
      <c r="AK1286" s="103"/>
      <c r="AL1286" s="103"/>
      <c r="AM1286" s="103"/>
      <c r="AN1286" s="65"/>
      <c r="AO1286" s="81"/>
      <c r="AP1286" s="65"/>
      <c r="AQ1286" s="65"/>
      <c r="AR1286" s="65"/>
      <c r="AS1286" s="65"/>
    </row>
    <row r="1287" spans="1:45" ht="18" customHeight="1">
      <c r="A1287" s="46"/>
      <c r="B1287" s="47"/>
      <c r="C1287" s="48"/>
      <c r="D1287" s="46"/>
      <c r="E1287" s="46"/>
      <c r="F1287" s="46"/>
      <c r="G1287" s="46"/>
      <c r="H1287" s="57" t="str">
        <f ca="1">IF(AND(COUNT(OFFSET(G1287,1-H$3,0):G1287)&lt;&gt;H$3),"",IF(AND(COUNT(OFFSET(G1287,1-H$3,0):G1287)=H$3,H1286=""),AVERAGE(OFFSET(G1287,1-H$3,0):G1287),IF(COUNT(H1286=1),H1286+2/(H$3+1)*(G1287-H1286))))</f>
        <v/>
      </c>
      <c r="I1287" s="57" t="str">
        <f ca="1">IF(AND(COUNT(OFFSET(G1287,1-I$3,0):G1287)&lt;&gt;I$3),"",IF(AND(COUNT(OFFSET(G1287,1-I$3,0):G1287)=I$3,I1286=""),AVERAGE(OFFSET(G1287,1-I$3,0):G1287),IF(COUNT(I1286=1),I1286+2/(I$3+1)*(G1287-I1286))))</f>
        <v/>
      </c>
      <c r="J1287" s="58" t="str">
        <f t="shared" ca="1" si="107"/>
        <v/>
      </c>
      <c r="K1287" s="58" t="str">
        <f ca="1">IF(AND(COUNT(OFFSET(J1287,1-K$3,0):J1287)&lt;&gt;K$3),"",IF(AND(COUNT(OFFSET(J1287,1-K$3,0):J1287)=K$3,K1286=""),AVERAGE(OFFSET(J1287,1-K$3,0):J1287),IF(COUNT(K1286=1),K1286+2/(K$3+1)*(J1287-K1286))))</f>
        <v/>
      </c>
      <c r="L1287" s="82" t="str">
        <f ca="1">IF(OR(ROW()&lt;$L$3+3,E1287=""),"",INT(AVERAGE(MAX(OFFSET(E1287,1-$L$3,0):E1287),MIN(OFFSET(F1287,1-$L$3,0):F1287))))</f>
        <v/>
      </c>
      <c r="M1287" s="82" t="str">
        <f ca="1">IF(OR(ROW()&lt;$M$3+3,E1287=""),"",INT(AVERAGE(MAX(OFFSET(E1287,1-$M$3,0):E1287),MIN(OFFSET(F1287,1-$M$3,0):F1287))))</f>
        <v/>
      </c>
      <c r="N1287" s="65" t="str">
        <f t="shared" ca="1" si="115"/>
        <v/>
      </c>
      <c r="O1287" s="102" t="str">
        <f ca="1">IF(ROW()&lt;$O$3+$N$3+3,"",IF(OFFSET(E1287,1-$N$3,0)="","",INT(AVERAGE(MAX((OFFSET(E1287,1-$O$3,0)):(OFFSET(E1287,2-($N$3+$O$3),0))),MIN((OFFSET(F1287,1-$O$3,0)):(OFFSET(F1287,2-($N$3+$O$3),0)))))))</f>
        <v/>
      </c>
      <c r="P1287" s="65" t="str">
        <f t="shared" ca="1" si="113"/>
        <v/>
      </c>
      <c r="Q1287" s="93" t="str">
        <f t="shared" ca="1" si="105"/>
        <v/>
      </c>
      <c r="R1287" s="90" t="str">
        <f t="shared" ca="1" si="110"/>
        <v/>
      </c>
      <c r="S1287" s="65" t="str">
        <f t="shared" ca="1" si="108"/>
        <v/>
      </c>
      <c r="T1287" s="65" t="str">
        <f t="shared" ca="1" si="114"/>
        <v/>
      </c>
      <c r="U1287" s="145" t="str">
        <f ca="1">IFERROR(AVERAGE(OFFSET(G1287,1-U$3,0):G1287),"")</f>
        <v/>
      </c>
      <c r="V1287" s="145" t="str">
        <f ca="1">IFERROR(_xlfn.STDEV.P(OFFSET(U1287,1-V$3,0):U1287),"")</f>
        <v/>
      </c>
      <c r="W1287" s="146" t="str">
        <f t="shared" ca="1" si="111"/>
        <v/>
      </c>
      <c r="X1287" s="146">
        <f t="shared" ca="1" si="112"/>
        <v>-1</v>
      </c>
      <c r="Y1287" s="92"/>
      <c r="Z1287" s="81"/>
      <c r="AA1287" s="65"/>
      <c r="AB1287" s="103"/>
      <c r="AC1287" s="103"/>
      <c r="AD1287" s="103"/>
      <c r="AE1287" s="65"/>
      <c r="AF1287" s="81"/>
      <c r="AG1287" s="65"/>
      <c r="AH1287" s="65"/>
      <c r="AI1287" s="81"/>
      <c r="AJ1287" s="65"/>
      <c r="AK1287" s="103"/>
      <c r="AL1287" s="103"/>
      <c r="AM1287" s="103"/>
      <c r="AN1287" s="65"/>
      <c r="AO1287" s="81"/>
      <c r="AP1287" s="65"/>
      <c r="AQ1287" s="65"/>
      <c r="AR1287" s="65"/>
      <c r="AS1287" s="65"/>
    </row>
    <row r="1288" spans="1:45" ht="18" customHeight="1">
      <c r="A1288" s="46"/>
      <c r="B1288" s="47"/>
      <c r="C1288" s="48"/>
      <c r="D1288" s="46"/>
      <c r="E1288" s="46"/>
      <c r="F1288" s="46"/>
      <c r="G1288" s="46"/>
      <c r="H1288" s="57" t="str">
        <f ca="1">IF(AND(COUNT(OFFSET(G1288,1-H$3,0):G1288)&lt;&gt;H$3),"",IF(AND(COUNT(OFFSET(G1288,1-H$3,0):G1288)=H$3,H1287=""),AVERAGE(OFFSET(G1288,1-H$3,0):G1288),IF(COUNT(H1287=1),H1287+2/(H$3+1)*(G1288-H1287))))</f>
        <v/>
      </c>
      <c r="I1288" s="57" t="str">
        <f ca="1">IF(AND(COUNT(OFFSET(G1288,1-I$3,0):G1288)&lt;&gt;I$3),"",IF(AND(COUNT(OFFSET(G1288,1-I$3,0):G1288)=I$3,I1287=""),AVERAGE(OFFSET(G1288,1-I$3,0):G1288),IF(COUNT(I1287=1),I1287+2/(I$3+1)*(G1288-I1287))))</f>
        <v/>
      </c>
      <c r="J1288" s="58" t="str">
        <f t="shared" ca="1" si="107"/>
        <v/>
      </c>
      <c r="K1288" s="58" t="str">
        <f ca="1">IF(AND(COUNT(OFFSET(J1288,1-K$3,0):J1288)&lt;&gt;K$3),"",IF(AND(COUNT(OFFSET(J1288,1-K$3,0):J1288)=K$3,K1287=""),AVERAGE(OFFSET(J1288,1-K$3,0):J1288),IF(COUNT(K1287=1),K1287+2/(K$3+1)*(J1288-K1287))))</f>
        <v/>
      </c>
      <c r="L1288" s="82" t="str">
        <f ca="1">IF(OR(ROW()&lt;$L$3+3,E1288=""),"",INT(AVERAGE(MAX(OFFSET(E1288,1-$L$3,0):E1288),MIN(OFFSET(F1288,1-$L$3,0):F1288))))</f>
        <v/>
      </c>
      <c r="M1288" s="82" t="str">
        <f ca="1">IF(OR(ROW()&lt;$M$3+3,E1288=""),"",INT(AVERAGE(MAX(OFFSET(E1288,1-$M$3,0):E1288),MIN(OFFSET(F1288,1-$M$3,0):F1288))))</f>
        <v/>
      </c>
      <c r="N1288" s="65" t="str">
        <f t="shared" ca="1" si="115"/>
        <v/>
      </c>
      <c r="O1288" s="102" t="str">
        <f ca="1">IF(ROW()&lt;$O$3+$N$3+3,"",IF(OFFSET(E1288,1-$N$3,0)="","",INT(AVERAGE(MAX((OFFSET(E1288,1-$O$3,0)):(OFFSET(E1288,2-($N$3+$O$3),0))),MIN((OFFSET(F1288,1-$O$3,0)):(OFFSET(F1288,2-($N$3+$O$3),0)))))))</f>
        <v/>
      </c>
      <c r="P1288" s="65" t="str">
        <f t="shared" ca="1" si="113"/>
        <v/>
      </c>
      <c r="Q1288" s="93" t="str">
        <f t="shared" ca="1" si="105"/>
        <v/>
      </c>
      <c r="R1288" s="90" t="str">
        <f t="shared" ca="1" si="110"/>
        <v/>
      </c>
      <c r="S1288" s="65" t="str">
        <f t="shared" ca="1" si="108"/>
        <v/>
      </c>
      <c r="T1288" s="65" t="str">
        <f t="shared" ca="1" si="114"/>
        <v/>
      </c>
      <c r="U1288" s="145" t="str">
        <f ca="1">IFERROR(AVERAGE(OFFSET(G1288,1-U$3,0):G1288),"")</f>
        <v/>
      </c>
      <c r="V1288" s="145" t="str">
        <f ca="1">IFERROR(_xlfn.STDEV.P(OFFSET(U1288,1-V$3,0):U1288),"")</f>
        <v/>
      </c>
      <c r="W1288" s="146" t="str">
        <f t="shared" ca="1" si="111"/>
        <v/>
      </c>
      <c r="X1288" s="146">
        <f t="shared" ca="1" si="112"/>
        <v>-1</v>
      </c>
      <c r="Y1288" s="92"/>
      <c r="Z1288" s="81"/>
      <c r="AA1288" s="65"/>
      <c r="AB1288" s="103"/>
      <c r="AC1288" s="103"/>
      <c r="AD1288" s="103"/>
      <c r="AE1288" s="65"/>
      <c r="AF1288" s="81"/>
      <c r="AG1288" s="65"/>
      <c r="AH1288" s="65"/>
      <c r="AI1288" s="81"/>
      <c r="AJ1288" s="65"/>
      <c r="AK1288" s="103"/>
      <c r="AL1288" s="103"/>
      <c r="AM1288" s="103"/>
      <c r="AN1288" s="65"/>
      <c r="AO1288" s="81"/>
      <c r="AP1288" s="65"/>
      <c r="AQ1288" s="65"/>
      <c r="AR1288" s="65"/>
      <c r="AS1288" s="65"/>
    </row>
    <row r="1289" spans="1:45" ht="18" customHeight="1">
      <c r="A1289" s="46"/>
      <c r="B1289" s="47"/>
      <c r="C1289" s="48"/>
      <c r="D1289" s="46"/>
      <c r="E1289" s="46"/>
      <c r="F1289" s="46"/>
      <c r="G1289" s="46"/>
      <c r="H1289" s="57" t="str">
        <f ca="1">IF(AND(COUNT(OFFSET(G1289,1-H$3,0):G1289)&lt;&gt;H$3),"",IF(AND(COUNT(OFFSET(G1289,1-H$3,0):G1289)=H$3,H1288=""),AVERAGE(OFFSET(G1289,1-H$3,0):G1289),IF(COUNT(H1288=1),H1288+2/(H$3+1)*(G1289-H1288))))</f>
        <v/>
      </c>
      <c r="I1289" s="57" t="str">
        <f ca="1">IF(AND(COUNT(OFFSET(G1289,1-I$3,0):G1289)&lt;&gt;I$3),"",IF(AND(COUNT(OFFSET(G1289,1-I$3,0):G1289)=I$3,I1288=""),AVERAGE(OFFSET(G1289,1-I$3,0):G1289),IF(COUNT(I1288=1),I1288+2/(I$3+1)*(G1289-I1288))))</f>
        <v/>
      </c>
      <c r="J1289" s="58" t="str">
        <f t="shared" ca="1" si="107"/>
        <v/>
      </c>
      <c r="K1289" s="58" t="str">
        <f ca="1">IF(AND(COUNT(OFFSET(J1289,1-K$3,0):J1289)&lt;&gt;K$3),"",IF(AND(COUNT(OFFSET(J1289,1-K$3,0):J1289)=K$3,K1288=""),AVERAGE(OFFSET(J1289,1-K$3,0):J1289),IF(COUNT(K1288=1),K1288+2/(K$3+1)*(J1289-K1288))))</f>
        <v/>
      </c>
      <c r="L1289" s="82" t="str">
        <f ca="1">IF(OR(ROW()&lt;$L$3+3,E1289=""),"",INT(AVERAGE(MAX(OFFSET(E1289,1-$L$3,0):E1289),MIN(OFFSET(F1289,1-$L$3,0):F1289))))</f>
        <v/>
      </c>
      <c r="M1289" s="82" t="str">
        <f ca="1">IF(OR(ROW()&lt;$M$3+3,E1289=""),"",INT(AVERAGE(MAX(OFFSET(E1289,1-$M$3,0):E1289),MIN(OFFSET(F1289,1-$M$3,0):F1289))))</f>
        <v/>
      </c>
      <c r="N1289" s="65" t="str">
        <f t="shared" ca="1" si="115"/>
        <v/>
      </c>
      <c r="O1289" s="102" t="str">
        <f ca="1">IF(ROW()&lt;$O$3+$N$3+3,"",IF(OFFSET(E1289,1-$N$3,0)="","",INT(AVERAGE(MAX((OFFSET(E1289,1-$O$3,0)):(OFFSET(E1289,2-($N$3+$O$3),0))),MIN((OFFSET(F1289,1-$O$3,0)):(OFFSET(F1289,2-($N$3+$O$3),0)))))))</f>
        <v/>
      </c>
      <c r="P1289" s="65" t="str">
        <f t="shared" ca="1" si="113"/>
        <v/>
      </c>
      <c r="Q1289" s="93" t="str">
        <f t="shared" ca="1" si="105"/>
        <v/>
      </c>
      <c r="R1289" s="90" t="str">
        <f t="shared" ca="1" si="110"/>
        <v/>
      </c>
      <c r="S1289" s="65" t="str">
        <f t="shared" ca="1" si="108"/>
        <v/>
      </c>
      <c r="T1289" s="65" t="str">
        <f t="shared" ca="1" si="114"/>
        <v/>
      </c>
      <c r="U1289" s="145" t="str">
        <f ca="1">IFERROR(AVERAGE(OFFSET(G1289,1-U$3,0):G1289),"")</f>
        <v/>
      </c>
      <c r="V1289" s="145" t="str">
        <f ca="1">IFERROR(_xlfn.STDEV.P(OFFSET(U1289,1-V$3,0):U1289),"")</f>
        <v/>
      </c>
      <c r="W1289" s="146" t="str">
        <f t="shared" ca="1" si="111"/>
        <v/>
      </c>
      <c r="X1289" s="146">
        <f t="shared" ca="1" si="112"/>
        <v>-1</v>
      </c>
      <c r="Y1289" s="92"/>
      <c r="Z1289" s="81"/>
      <c r="AA1289" s="65"/>
      <c r="AB1289" s="103"/>
      <c r="AC1289" s="103"/>
      <c r="AD1289" s="103"/>
      <c r="AE1289" s="65"/>
      <c r="AF1289" s="81"/>
      <c r="AG1289" s="65"/>
      <c r="AH1289" s="65"/>
      <c r="AI1289" s="81"/>
      <c r="AJ1289" s="65"/>
      <c r="AK1289" s="103"/>
      <c r="AL1289" s="103"/>
      <c r="AM1289" s="103"/>
      <c r="AN1289" s="65"/>
      <c r="AO1289" s="81"/>
      <c r="AP1289" s="65"/>
      <c r="AQ1289" s="65"/>
      <c r="AR1289" s="65"/>
      <c r="AS1289" s="65"/>
    </row>
    <row r="1290" spans="1:45" ht="18" customHeight="1">
      <c r="A1290" s="46"/>
      <c r="B1290" s="47"/>
      <c r="C1290" s="48"/>
      <c r="D1290" s="46"/>
      <c r="E1290" s="46"/>
      <c r="F1290" s="46"/>
      <c r="G1290" s="46"/>
      <c r="H1290" s="57" t="str">
        <f ca="1">IF(AND(COUNT(OFFSET(G1290,1-H$3,0):G1290)&lt;&gt;H$3),"",IF(AND(COUNT(OFFSET(G1290,1-H$3,0):G1290)=H$3,H1289=""),AVERAGE(OFFSET(G1290,1-H$3,0):G1290),IF(COUNT(H1289=1),H1289+2/(H$3+1)*(G1290-H1289))))</f>
        <v/>
      </c>
      <c r="I1290" s="57" t="str">
        <f ca="1">IF(AND(COUNT(OFFSET(G1290,1-I$3,0):G1290)&lt;&gt;I$3),"",IF(AND(COUNT(OFFSET(G1290,1-I$3,0):G1290)=I$3,I1289=""),AVERAGE(OFFSET(G1290,1-I$3,0):G1290),IF(COUNT(I1289=1),I1289+2/(I$3+1)*(G1290-I1289))))</f>
        <v/>
      </c>
      <c r="J1290" s="58" t="str">
        <f t="shared" ca="1" si="107"/>
        <v/>
      </c>
      <c r="K1290" s="58" t="str">
        <f ca="1">IF(AND(COUNT(OFFSET(J1290,1-K$3,0):J1290)&lt;&gt;K$3),"",IF(AND(COUNT(OFFSET(J1290,1-K$3,0):J1290)=K$3,K1289=""),AVERAGE(OFFSET(J1290,1-K$3,0):J1290),IF(COUNT(K1289=1),K1289+2/(K$3+1)*(J1290-K1289))))</f>
        <v/>
      </c>
      <c r="L1290" s="82" t="str">
        <f ca="1">IF(OR(ROW()&lt;$L$3+3,E1290=""),"",INT(AVERAGE(MAX(OFFSET(E1290,1-$L$3,0):E1290),MIN(OFFSET(F1290,1-$L$3,0):F1290))))</f>
        <v/>
      </c>
      <c r="M1290" s="82" t="str">
        <f ca="1">IF(OR(ROW()&lt;$M$3+3,E1290=""),"",INT(AVERAGE(MAX(OFFSET(E1290,1-$M$3,0):E1290),MIN(OFFSET(F1290,1-$M$3,0):F1290))))</f>
        <v/>
      </c>
      <c r="N1290" s="65" t="str">
        <f t="shared" ca="1" si="115"/>
        <v/>
      </c>
      <c r="O1290" s="102" t="str">
        <f ca="1">IF(ROW()&lt;$O$3+$N$3+3,"",IF(OFFSET(E1290,1-$N$3,0)="","",INT(AVERAGE(MAX((OFFSET(E1290,1-$O$3,0)):(OFFSET(E1290,2-($N$3+$O$3),0))),MIN((OFFSET(F1290,1-$O$3,0)):(OFFSET(F1290,2-($N$3+$O$3),0)))))))</f>
        <v/>
      </c>
      <c r="P1290" s="65" t="str">
        <f t="shared" ca="1" si="113"/>
        <v/>
      </c>
      <c r="Q1290" s="93" t="str">
        <f t="shared" ca="1" si="105"/>
        <v/>
      </c>
      <c r="R1290" s="90" t="str">
        <f t="shared" ca="1" si="110"/>
        <v/>
      </c>
      <c r="S1290" s="65" t="str">
        <f t="shared" ca="1" si="108"/>
        <v/>
      </c>
      <c r="T1290" s="65" t="str">
        <f t="shared" ca="1" si="114"/>
        <v/>
      </c>
      <c r="U1290" s="145" t="str">
        <f ca="1">IFERROR(AVERAGE(OFFSET(G1290,1-U$3,0):G1290),"")</f>
        <v/>
      </c>
      <c r="V1290" s="145" t="str">
        <f ca="1">IFERROR(_xlfn.STDEV.P(OFFSET(U1290,1-V$3,0):U1290),"")</f>
        <v/>
      </c>
      <c r="W1290" s="146" t="str">
        <f t="shared" ca="1" si="111"/>
        <v/>
      </c>
      <c r="X1290" s="146">
        <f t="shared" ca="1" si="112"/>
        <v>-1</v>
      </c>
      <c r="Y1290" s="92"/>
      <c r="Z1290" s="81"/>
      <c r="AA1290" s="65"/>
      <c r="AB1290" s="103"/>
      <c r="AC1290" s="103"/>
      <c r="AD1290" s="103"/>
      <c r="AE1290" s="65"/>
      <c r="AF1290" s="81"/>
      <c r="AG1290" s="65"/>
      <c r="AH1290" s="65"/>
      <c r="AI1290" s="81"/>
      <c r="AJ1290" s="65"/>
      <c r="AK1290" s="103"/>
      <c r="AL1290" s="103"/>
      <c r="AM1290" s="103"/>
      <c r="AN1290" s="65"/>
      <c r="AO1290" s="81"/>
      <c r="AP1290" s="65"/>
      <c r="AQ1290" s="65"/>
      <c r="AR1290" s="65"/>
      <c r="AS1290" s="65"/>
    </row>
    <row r="1291" spans="1:45" ht="18" customHeight="1">
      <c r="A1291" s="46"/>
      <c r="B1291" s="47"/>
      <c r="C1291" s="48"/>
      <c r="D1291" s="46"/>
      <c r="E1291" s="46"/>
      <c r="F1291" s="46"/>
      <c r="G1291" s="46"/>
      <c r="H1291" s="57" t="str">
        <f ca="1">IF(AND(COUNT(OFFSET(G1291,1-H$3,0):G1291)&lt;&gt;H$3),"",IF(AND(COUNT(OFFSET(G1291,1-H$3,0):G1291)=H$3,H1290=""),AVERAGE(OFFSET(G1291,1-H$3,0):G1291),IF(COUNT(H1290=1),H1290+2/(H$3+1)*(G1291-H1290))))</f>
        <v/>
      </c>
      <c r="I1291" s="57" t="str">
        <f ca="1">IF(AND(COUNT(OFFSET(G1291,1-I$3,0):G1291)&lt;&gt;I$3),"",IF(AND(COUNT(OFFSET(G1291,1-I$3,0):G1291)=I$3,I1290=""),AVERAGE(OFFSET(G1291,1-I$3,0):G1291),IF(COUNT(I1290=1),I1290+2/(I$3+1)*(G1291-I1290))))</f>
        <v/>
      </c>
      <c r="J1291" s="58" t="str">
        <f t="shared" ca="1" si="107"/>
        <v/>
      </c>
      <c r="K1291" s="58" t="str">
        <f ca="1">IF(AND(COUNT(OFFSET(J1291,1-K$3,0):J1291)&lt;&gt;K$3),"",IF(AND(COUNT(OFFSET(J1291,1-K$3,0):J1291)=K$3,K1290=""),AVERAGE(OFFSET(J1291,1-K$3,0):J1291),IF(COUNT(K1290=1),K1290+2/(K$3+1)*(J1291-K1290))))</f>
        <v/>
      </c>
      <c r="L1291" s="82" t="str">
        <f ca="1">IF(OR(ROW()&lt;$L$3+3,E1291=""),"",INT(AVERAGE(MAX(OFFSET(E1291,1-$L$3,0):E1291),MIN(OFFSET(F1291,1-$L$3,0):F1291))))</f>
        <v/>
      </c>
      <c r="M1291" s="82" t="str">
        <f ca="1">IF(OR(ROW()&lt;$M$3+3,E1291=""),"",INT(AVERAGE(MAX(OFFSET(E1291,1-$M$3,0):E1291),MIN(OFFSET(F1291,1-$M$3,0):F1291))))</f>
        <v/>
      </c>
      <c r="N1291" s="65" t="str">
        <f t="shared" ca="1" si="115"/>
        <v/>
      </c>
      <c r="O1291" s="102" t="str">
        <f ca="1">IF(ROW()&lt;$O$3+$N$3+3,"",IF(OFFSET(E1291,1-$N$3,0)="","",INT(AVERAGE(MAX((OFFSET(E1291,1-$O$3,0)):(OFFSET(E1291,2-($N$3+$O$3),0))),MIN((OFFSET(F1291,1-$O$3,0)):(OFFSET(F1291,2-($N$3+$O$3),0)))))))</f>
        <v/>
      </c>
      <c r="P1291" s="65" t="str">
        <f t="shared" ca="1" si="113"/>
        <v/>
      </c>
      <c r="Q1291" s="93" t="str">
        <f t="shared" ca="1" si="105"/>
        <v/>
      </c>
      <c r="R1291" s="90" t="str">
        <f t="shared" ca="1" si="110"/>
        <v/>
      </c>
      <c r="S1291" s="65" t="str">
        <f t="shared" ca="1" si="108"/>
        <v/>
      </c>
      <c r="T1291" s="65" t="str">
        <f t="shared" ca="1" si="114"/>
        <v/>
      </c>
      <c r="U1291" s="145" t="str">
        <f ca="1">IFERROR(AVERAGE(OFFSET(G1291,1-U$3,0):G1291),"")</f>
        <v/>
      </c>
      <c r="V1291" s="145" t="str">
        <f ca="1">IFERROR(_xlfn.STDEV.P(OFFSET(U1291,1-V$3,0):U1291),"")</f>
        <v/>
      </c>
      <c r="W1291" s="146" t="str">
        <f t="shared" ca="1" si="111"/>
        <v/>
      </c>
      <c r="X1291" s="146">
        <f t="shared" ca="1" si="112"/>
        <v>-1</v>
      </c>
      <c r="Y1291" s="92"/>
      <c r="Z1291" s="81"/>
      <c r="AA1291" s="65"/>
      <c r="AB1291" s="103"/>
      <c r="AC1291" s="103"/>
      <c r="AD1291" s="103"/>
      <c r="AE1291" s="65"/>
      <c r="AF1291" s="81"/>
      <c r="AG1291" s="65"/>
      <c r="AH1291" s="65"/>
      <c r="AI1291" s="81"/>
      <c r="AJ1291" s="65"/>
      <c r="AK1291" s="103"/>
      <c r="AL1291" s="103"/>
      <c r="AM1291" s="103"/>
      <c r="AN1291" s="65"/>
      <c r="AO1291" s="81"/>
      <c r="AP1291" s="65"/>
      <c r="AQ1291" s="65"/>
      <c r="AR1291" s="65"/>
      <c r="AS1291" s="65"/>
    </row>
    <row r="1292" spans="1:45" ht="18" customHeight="1">
      <c r="A1292" s="46"/>
      <c r="B1292" s="47"/>
      <c r="C1292" s="48"/>
      <c r="D1292" s="46"/>
      <c r="E1292" s="46"/>
      <c r="F1292" s="46"/>
      <c r="G1292" s="46"/>
      <c r="H1292" s="57" t="str">
        <f ca="1">IF(AND(COUNT(OFFSET(G1292,1-H$3,0):G1292)&lt;&gt;H$3),"",IF(AND(COUNT(OFFSET(G1292,1-H$3,0):G1292)=H$3,H1291=""),AVERAGE(OFFSET(G1292,1-H$3,0):G1292),IF(COUNT(H1291=1),H1291+2/(H$3+1)*(G1292-H1291))))</f>
        <v/>
      </c>
      <c r="I1292" s="57" t="str">
        <f ca="1">IF(AND(COUNT(OFFSET(G1292,1-I$3,0):G1292)&lt;&gt;I$3),"",IF(AND(COUNT(OFFSET(G1292,1-I$3,0):G1292)=I$3,I1291=""),AVERAGE(OFFSET(G1292,1-I$3,0):G1292),IF(COUNT(I1291=1),I1291+2/(I$3+1)*(G1292-I1291))))</f>
        <v/>
      </c>
      <c r="J1292" s="58" t="str">
        <f t="shared" ca="1" si="107"/>
        <v/>
      </c>
      <c r="K1292" s="58" t="str">
        <f ca="1">IF(AND(COUNT(OFFSET(J1292,1-K$3,0):J1292)&lt;&gt;K$3),"",IF(AND(COUNT(OFFSET(J1292,1-K$3,0):J1292)=K$3,K1291=""),AVERAGE(OFFSET(J1292,1-K$3,0):J1292),IF(COUNT(K1291=1),K1291+2/(K$3+1)*(J1292-K1291))))</f>
        <v/>
      </c>
      <c r="L1292" s="82" t="str">
        <f ca="1">IF(OR(ROW()&lt;$L$3+3,E1292=""),"",INT(AVERAGE(MAX(OFFSET(E1292,1-$L$3,0):E1292),MIN(OFFSET(F1292,1-$L$3,0):F1292))))</f>
        <v/>
      </c>
      <c r="M1292" s="82" t="str">
        <f ca="1">IF(OR(ROW()&lt;$M$3+3,E1292=""),"",INT(AVERAGE(MAX(OFFSET(E1292,1-$M$3,0):E1292),MIN(OFFSET(F1292,1-$M$3,0):F1292))))</f>
        <v/>
      </c>
      <c r="N1292" s="65" t="str">
        <f t="shared" ca="1" si="115"/>
        <v/>
      </c>
      <c r="O1292" s="102" t="str">
        <f ca="1">IF(ROW()&lt;$O$3+$N$3+3,"",IF(OFFSET(E1292,1-$N$3,0)="","",INT(AVERAGE(MAX((OFFSET(E1292,1-$O$3,0)):(OFFSET(E1292,2-($N$3+$O$3),0))),MIN((OFFSET(F1292,1-$O$3,0)):(OFFSET(F1292,2-($N$3+$O$3),0)))))))</f>
        <v/>
      </c>
      <c r="P1292" s="65" t="str">
        <f t="shared" ca="1" si="113"/>
        <v/>
      </c>
      <c r="Q1292" s="93" t="str">
        <f t="shared" ca="1" si="105"/>
        <v/>
      </c>
      <c r="R1292" s="90" t="str">
        <f t="shared" ca="1" si="110"/>
        <v/>
      </c>
      <c r="S1292" s="65" t="str">
        <f t="shared" ca="1" si="108"/>
        <v/>
      </c>
      <c r="T1292" s="65" t="str">
        <f t="shared" ca="1" si="114"/>
        <v/>
      </c>
      <c r="U1292" s="145" t="str">
        <f ca="1">IFERROR(AVERAGE(OFFSET(G1292,1-U$3,0):G1292),"")</f>
        <v/>
      </c>
      <c r="V1292" s="145" t="str">
        <f ca="1">IFERROR(_xlfn.STDEV.P(OFFSET(U1292,1-V$3,0):U1292),"")</f>
        <v/>
      </c>
      <c r="W1292" s="146" t="str">
        <f t="shared" ca="1" si="111"/>
        <v/>
      </c>
      <c r="X1292" s="146">
        <f t="shared" ca="1" si="112"/>
        <v>-1</v>
      </c>
      <c r="Y1292" s="92"/>
      <c r="Z1292" s="81"/>
      <c r="AA1292" s="65"/>
      <c r="AB1292" s="103"/>
      <c r="AC1292" s="103"/>
      <c r="AD1292" s="103"/>
      <c r="AE1292" s="65"/>
      <c r="AF1292" s="81"/>
      <c r="AG1292" s="65"/>
      <c r="AH1292" s="65"/>
      <c r="AI1292" s="81"/>
      <c r="AJ1292" s="65"/>
      <c r="AK1292" s="103"/>
      <c r="AL1292" s="103"/>
      <c r="AM1292" s="103"/>
      <c r="AN1292" s="65"/>
      <c r="AO1292" s="81"/>
      <c r="AP1292" s="65"/>
      <c r="AQ1292" s="65"/>
      <c r="AR1292" s="65"/>
      <c r="AS1292" s="65"/>
    </row>
    <row r="1293" spans="1:45" ht="18" customHeight="1">
      <c r="A1293" s="46"/>
      <c r="B1293" s="47"/>
      <c r="C1293" s="48"/>
      <c r="D1293" s="46"/>
      <c r="E1293" s="46"/>
      <c r="F1293" s="46"/>
      <c r="G1293" s="46"/>
      <c r="H1293" s="57" t="str">
        <f ca="1">IF(AND(COUNT(OFFSET(G1293,1-H$3,0):G1293)&lt;&gt;H$3),"",IF(AND(COUNT(OFFSET(G1293,1-H$3,0):G1293)=H$3,H1292=""),AVERAGE(OFFSET(G1293,1-H$3,0):G1293),IF(COUNT(H1292=1),H1292+2/(H$3+1)*(G1293-H1292))))</f>
        <v/>
      </c>
      <c r="I1293" s="57" t="str">
        <f ca="1">IF(AND(COUNT(OFFSET(G1293,1-I$3,0):G1293)&lt;&gt;I$3),"",IF(AND(COUNT(OFFSET(G1293,1-I$3,0):G1293)=I$3,I1292=""),AVERAGE(OFFSET(G1293,1-I$3,0):G1293),IF(COUNT(I1292=1),I1292+2/(I$3+1)*(G1293-I1292))))</f>
        <v/>
      </c>
      <c r="J1293" s="58" t="str">
        <f t="shared" ca="1" si="107"/>
        <v/>
      </c>
      <c r="K1293" s="58" t="str">
        <f ca="1">IF(AND(COUNT(OFFSET(J1293,1-K$3,0):J1293)&lt;&gt;K$3),"",IF(AND(COUNT(OFFSET(J1293,1-K$3,0):J1293)=K$3,K1292=""),AVERAGE(OFFSET(J1293,1-K$3,0):J1293),IF(COUNT(K1292=1),K1292+2/(K$3+1)*(J1293-K1292))))</f>
        <v/>
      </c>
      <c r="L1293" s="82" t="str">
        <f ca="1">IF(OR(ROW()&lt;$L$3+3,E1293=""),"",INT(AVERAGE(MAX(OFFSET(E1293,1-$L$3,0):E1293),MIN(OFFSET(F1293,1-$L$3,0):F1293))))</f>
        <v/>
      </c>
      <c r="M1293" s="82" t="str">
        <f ca="1">IF(OR(ROW()&lt;$M$3+3,E1293=""),"",INT(AVERAGE(MAX(OFFSET(E1293,1-$M$3,0):E1293),MIN(OFFSET(F1293,1-$M$3,0):F1293))))</f>
        <v/>
      </c>
      <c r="N1293" s="65" t="str">
        <f t="shared" ca="1" si="115"/>
        <v/>
      </c>
      <c r="O1293" s="102" t="str">
        <f ca="1">IF(ROW()&lt;$O$3+$N$3+3,"",IF(OFFSET(E1293,1-$N$3,0)="","",INT(AVERAGE(MAX((OFFSET(E1293,1-$O$3,0)):(OFFSET(E1293,2-($N$3+$O$3),0))),MIN((OFFSET(F1293,1-$O$3,0)):(OFFSET(F1293,2-($N$3+$O$3),0)))))))</f>
        <v/>
      </c>
      <c r="P1293" s="65" t="str">
        <f t="shared" ca="1" si="113"/>
        <v/>
      </c>
      <c r="Q1293" s="93" t="str">
        <f t="shared" ca="1" si="105"/>
        <v/>
      </c>
      <c r="R1293" s="90" t="str">
        <f t="shared" ca="1" si="110"/>
        <v/>
      </c>
      <c r="S1293" s="65" t="str">
        <f t="shared" ca="1" si="108"/>
        <v/>
      </c>
      <c r="T1293" s="65" t="str">
        <f t="shared" ca="1" si="114"/>
        <v/>
      </c>
      <c r="U1293" s="145" t="str">
        <f ca="1">IFERROR(AVERAGE(OFFSET(G1293,1-U$3,0):G1293),"")</f>
        <v/>
      </c>
      <c r="V1293" s="145" t="str">
        <f ca="1">IFERROR(_xlfn.STDEV.P(OFFSET(U1293,1-V$3,0):U1293),"")</f>
        <v/>
      </c>
      <c r="W1293" s="146" t="str">
        <f t="shared" ca="1" si="111"/>
        <v/>
      </c>
      <c r="X1293" s="146">
        <f t="shared" ca="1" si="112"/>
        <v>-1</v>
      </c>
      <c r="Y1293" s="92"/>
      <c r="Z1293" s="81"/>
      <c r="AA1293" s="65"/>
      <c r="AB1293" s="103"/>
      <c r="AC1293" s="103"/>
      <c r="AD1293" s="103"/>
      <c r="AE1293" s="65"/>
      <c r="AF1293" s="81"/>
      <c r="AG1293" s="65"/>
      <c r="AH1293" s="65"/>
      <c r="AI1293" s="81"/>
      <c r="AJ1293" s="65"/>
      <c r="AK1293" s="103"/>
      <c r="AL1293" s="103"/>
      <c r="AM1293" s="103"/>
      <c r="AN1293" s="65"/>
      <c r="AO1293" s="81"/>
      <c r="AP1293" s="65"/>
      <c r="AQ1293" s="65"/>
      <c r="AR1293" s="65"/>
      <c r="AS1293" s="65"/>
    </row>
    <row r="1294" spans="1:45" ht="18" customHeight="1">
      <c r="A1294" s="46"/>
      <c r="B1294" s="47"/>
      <c r="C1294" s="48"/>
      <c r="D1294" s="46"/>
      <c r="E1294" s="46"/>
      <c r="F1294" s="46"/>
      <c r="G1294" s="46"/>
      <c r="H1294" s="57" t="str">
        <f ca="1">IF(AND(COUNT(OFFSET(G1294,1-H$3,0):G1294)&lt;&gt;H$3),"",IF(AND(COUNT(OFFSET(G1294,1-H$3,0):G1294)=H$3,H1293=""),AVERAGE(OFFSET(G1294,1-H$3,0):G1294),IF(COUNT(H1293=1),H1293+2/(H$3+1)*(G1294-H1293))))</f>
        <v/>
      </c>
      <c r="I1294" s="57" t="str">
        <f ca="1">IF(AND(COUNT(OFFSET(G1294,1-I$3,0):G1294)&lt;&gt;I$3),"",IF(AND(COUNT(OFFSET(G1294,1-I$3,0):G1294)=I$3,I1293=""),AVERAGE(OFFSET(G1294,1-I$3,0):G1294),IF(COUNT(I1293=1),I1293+2/(I$3+1)*(G1294-I1293))))</f>
        <v/>
      </c>
      <c r="J1294" s="58" t="str">
        <f t="shared" ca="1" si="107"/>
        <v/>
      </c>
      <c r="K1294" s="58" t="str">
        <f ca="1">IF(AND(COUNT(OFFSET(J1294,1-K$3,0):J1294)&lt;&gt;K$3),"",IF(AND(COUNT(OFFSET(J1294,1-K$3,0):J1294)=K$3,K1293=""),AVERAGE(OFFSET(J1294,1-K$3,0):J1294),IF(COUNT(K1293=1),K1293+2/(K$3+1)*(J1294-K1293))))</f>
        <v/>
      </c>
      <c r="L1294" s="82" t="str">
        <f ca="1">IF(OR(ROW()&lt;$L$3+3,E1294=""),"",INT(AVERAGE(MAX(OFFSET(E1294,1-$L$3,0):E1294),MIN(OFFSET(F1294,1-$L$3,0):F1294))))</f>
        <v/>
      </c>
      <c r="M1294" s="82" t="str">
        <f ca="1">IF(OR(ROW()&lt;$M$3+3,E1294=""),"",INT(AVERAGE(MAX(OFFSET(E1294,1-$M$3,0):E1294),MIN(OFFSET(F1294,1-$M$3,0):F1294))))</f>
        <v/>
      </c>
      <c r="N1294" s="65" t="str">
        <f t="shared" ca="1" si="115"/>
        <v/>
      </c>
      <c r="O1294" s="102" t="str">
        <f ca="1">IF(ROW()&lt;$O$3+$N$3+3,"",IF(OFFSET(E1294,1-$N$3,0)="","",INT(AVERAGE(MAX((OFFSET(E1294,1-$O$3,0)):(OFFSET(E1294,2-($N$3+$O$3),0))),MIN((OFFSET(F1294,1-$O$3,0)):(OFFSET(F1294,2-($N$3+$O$3),0)))))))</f>
        <v/>
      </c>
      <c r="P1294" s="65" t="str">
        <f t="shared" ca="1" si="113"/>
        <v/>
      </c>
      <c r="Q1294" s="93" t="str">
        <f t="shared" ca="1" si="105"/>
        <v/>
      </c>
      <c r="R1294" s="90" t="str">
        <f t="shared" ca="1" si="110"/>
        <v/>
      </c>
      <c r="S1294" s="65" t="str">
        <f t="shared" ca="1" si="108"/>
        <v/>
      </c>
      <c r="T1294" s="65" t="str">
        <f t="shared" ca="1" si="114"/>
        <v/>
      </c>
      <c r="U1294" s="145" t="str">
        <f ca="1">IFERROR(AVERAGE(OFFSET(G1294,1-U$3,0):G1294),"")</f>
        <v/>
      </c>
      <c r="V1294" s="145" t="str">
        <f ca="1">IFERROR(_xlfn.STDEV.P(OFFSET(U1294,1-V$3,0):U1294),"")</f>
        <v/>
      </c>
      <c r="W1294" s="146" t="str">
        <f t="shared" ca="1" si="111"/>
        <v/>
      </c>
      <c r="X1294" s="146">
        <f t="shared" ca="1" si="112"/>
        <v>-1</v>
      </c>
      <c r="Y1294" s="92"/>
      <c r="Z1294" s="81"/>
      <c r="AA1294" s="65"/>
      <c r="AB1294" s="103"/>
      <c r="AC1294" s="103"/>
      <c r="AD1294" s="103"/>
      <c r="AE1294" s="65"/>
      <c r="AF1294" s="81"/>
      <c r="AG1294" s="65"/>
      <c r="AH1294" s="65"/>
      <c r="AI1294" s="81"/>
      <c r="AJ1294" s="65"/>
      <c r="AK1294" s="103"/>
      <c r="AL1294" s="103"/>
      <c r="AM1294" s="103"/>
      <c r="AN1294" s="65"/>
      <c r="AO1294" s="81"/>
      <c r="AP1294" s="65"/>
      <c r="AQ1294" s="65"/>
      <c r="AR1294" s="65"/>
      <c r="AS1294" s="65"/>
    </row>
    <row r="1295" spans="1:45" ht="18" customHeight="1">
      <c r="A1295" s="46"/>
      <c r="B1295" s="47"/>
      <c r="C1295" s="48"/>
      <c r="D1295" s="46"/>
      <c r="E1295" s="46"/>
      <c r="F1295" s="46"/>
      <c r="G1295" s="46"/>
      <c r="H1295" s="57" t="str">
        <f ca="1">IF(AND(COUNT(OFFSET(G1295,1-H$3,0):G1295)&lt;&gt;H$3),"",IF(AND(COUNT(OFFSET(G1295,1-H$3,0):G1295)=H$3,H1294=""),AVERAGE(OFFSET(G1295,1-H$3,0):G1295),IF(COUNT(H1294=1),H1294+2/(H$3+1)*(G1295-H1294))))</f>
        <v/>
      </c>
      <c r="I1295" s="57" t="str">
        <f ca="1">IF(AND(COUNT(OFFSET(G1295,1-I$3,0):G1295)&lt;&gt;I$3),"",IF(AND(COUNT(OFFSET(G1295,1-I$3,0):G1295)=I$3,I1294=""),AVERAGE(OFFSET(G1295,1-I$3,0):G1295),IF(COUNT(I1294=1),I1294+2/(I$3+1)*(G1295-I1294))))</f>
        <v/>
      </c>
      <c r="J1295" s="58" t="str">
        <f t="shared" ca="1" si="107"/>
        <v/>
      </c>
      <c r="K1295" s="58" t="str">
        <f ca="1">IF(AND(COUNT(OFFSET(J1295,1-K$3,0):J1295)&lt;&gt;K$3),"",IF(AND(COUNT(OFFSET(J1295,1-K$3,0):J1295)=K$3,K1294=""),AVERAGE(OFFSET(J1295,1-K$3,0):J1295),IF(COUNT(K1294=1),K1294+2/(K$3+1)*(J1295-K1294))))</f>
        <v/>
      </c>
      <c r="L1295" s="82" t="str">
        <f ca="1">IF(OR(ROW()&lt;$L$3+3,E1295=""),"",INT(AVERAGE(MAX(OFFSET(E1295,1-$L$3,0):E1295),MIN(OFFSET(F1295,1-$L$3,0):F1295))))</f>
        <v/>
      </c>
      <c r="M1295" s="82" t="str">
        <f ca="1">IF(OR(ROW()&lt;$M$3+3,E1295=""),"",INT(AVERAGE(MAX(OFFSET(E1295,1-$M$3,0):E1295),MIN(OFFSET(F1295,1-$M$3,0):F1295))))</f>
        <v/>
      </c>
      <c r="N1295" s="65" t="str">
        <f t="shared" ca="1" si="115"/>
        <v/>
      </c>
      <c r="O1295" s="102" t="str">
        <f ca="1">IF(ROW()&lt;$O$3+$N$3+3,"",IF(OFFSET(E1295,1-$N$3,0)="","",INT(AVERAGE(MAX((OFFSET(E1295,1-$O$3,0)):(OFFSET(E1295,2-($N$3+$O$3),0))),MIN((OFFSET(F1295,1-$O$3,0)):(OFFSET(F1295,2-($N$3+$O$3),0)))))))</f>
        <v/>
      </c>
      <c r="P1295" s="65" t="str">
        <f t="shared" ca="1" si="113"/>
        <v/>
      </c>
      <c r="Q1295" s="93" t="str">
        <f t="shared" ca="1" si="105"/>
        <v/>
      </c>
      <c r="R1295" s="90" t="str">
        <f t="shared" ca="1" si="110"/>
        <v/>
      </c>
      <c r="S1295" s="65" t="str">
        <f t="shared" ca="1" si="108"/>
        <v/>
      </c>
      <c r="T1295" s="65" t="str">
        <f t="shared" ca="1" si="114"/>
        <v/>
      </c>
      <c r="U1295" s="145" t="str">
        <f ca="1">IFERROR(AVERAGE(OFFSET(G1295,1-U$3,0):G1295),"")</f>
        <v/>
      </c>
      <c r="V1295" s="145" t="str">
        <f ca="1">IFERROR(_xlfn.STDEV.P(OFFSET(U1295,1-V$3,0):U1295),"")</f>
        <v/>
      </c>
      <c r="W1295" s="146" t="str">
        <f t="shared" ca="1" si="111"/>
        <v/>
      </c>
      <c r="X1295" s="146">
        <f t="shared" ca="1" si="112"/>
        <v>-1</v>
      </c>
      <c r="Y1295" s="92"/>
      <c r="Z1295" s="81"/>
      <c r="AA1295" s="65"/>
      <c r="AB1295" s="103"/>
      <c r="AC1295" s="103"/>
      <c r="AD1295" s="103"/>
      <c r="AE1295" s="65"/>
      <c r="AF1295" s="81"/>
      <c r="AG1295" s="65"/>
      <c r="AH1295" s="65"/>
      <c r="AI1295" s="81"/>
      <c r="AJ1295" s="65"/>
      <c r="AK1295" s="103"/>
      <c r="AL1295" s="103"/>
      <c r="AM1295" s="103"/>
      <c r="AN1295" s="65"/>
      <c r="AO1295" s="81"/>
      <c r="AP1295" s="65"/>
      <c r="AQ1295" s="65"/>
      <c r="AR1295" s="65"/>
      <c r="AS1295" s="65"/>
    </row>
    <row r="1296" spans="1:45" ht="18" customHeight="1">
      <c r="A1296" s="46"/>
      <c r="B1296" s="47"/>
      <c r="C1296" s="48"/>
      <c r="D1296" s="46"/>
      <c r="E1296" s="46"/>
      <c r="F1296" s="46"/>
      <c r="G1296" s="46"/>
      <c r="H1296" s="57" t="str">
        <f ca="1">IF(AND(COUNT(OFFSET(G1296,1-H$3,0):G1296)&lt;&gt;H$3),"",IF(AND(COUNT(OFFSET(G1296,1-H$3,0):G1296)=H$3,H1295=""),AVERAGE(OFFSET(G1296,1-H$3,0):G1296),IF(COUNT(H1295=1),H1295+2/(H$3+1)*(G1296-H1295))))</f>
        <v/>
      </c>
      <c r="I1296" s="57" t="str">
        <f ca="1">IF(AND(COUNT(OFFSET(G1296,1-I$3,0):G1296)&lt;&gt;I$3),"",IF(AND(COUNT(OFFSET(G1296,1-I$3,0):G1296)=I$3,I1295=""),AVERAGE(OFFSET(G1296,1-I$3,0):G1296),IF(COUNT(I1295=1),I1295+2/(I$3+1)*(G1296-I1295))))</f>
        <v/>
      </c>
      <c r="J1296" s="58" t="str">
        <f t="shared" ca="1" si="107"/>
        <v/>
      </c>
      <c r="K1296" s="58" t="str">
        <f ca="1">IF(AND(COUNT(OFFSET(J1296,1-K$3,0):J1296)&lt;&gt;K$3),"",IF(AND(COUNT(OFFSET(J1296,1-K$3,0):J1296)=K$3,K1295=""),AVERAGE(OFFSET(J1296,1-K$3,0):J1296),IF(COUNT(K1295=1),K1295+2/(K$3+1)*(J1296-K1295))))</f>
        <v/>
      </c>
      <c r="L1296" s="82" t="str">
        <f ca="1">IF(OR(ROW()&lt;$L$3+3,E1296=""),"",INT(AVERAGE(MAX(OFFSET(E1296,1-$L$3,0):E1296),MIN(OFFSET(F1296,1-$L$3,0):F1296))))</f>
        <v/>
      </c>
      <c r="M1296" s="82" t="str">
        <f ca="1">IF(OR(ROW()&lt;$M$3+3,E1296=""),"",INT(AVERAGE(MAX(OFFSET(E1296,1-$M$3,0):E1296),MIN(OFFSET(F1296,1-$M$3,0):F1296))))</f>
        <v/>
      </c>
      <c r="N1296" s="65" t="str">
        <f t="shared" ca="1" si="115"/>
        <v/>
      </c>
      <c r="O1296" s="102" t="str">
        <f ca="1">IF(ROW()&lt;$O$3+$N$3+3,"",IF(OFFSET(E1296,1-$N$3,0)="","",INT(AVERAGE(MAX((OFFSET(E1296,1-$O$3,0)):(OFFSET(E1296,2-($N$3+$O$3),0))),MIN((OFFSET(F1296,1-$O$3,0)):(OFFSET(F1296,2-($N$3+$O$3),0)))))))</f>
        <v/>
      </c>
      <c r="P1296" s="65" t="str">
        <f t="shared" ca="1" si="113"/>
        <v/>
      </c>
      <c r="Q1296" s="93" t="str">
        <f t="shared" ref="Q1296:Q1359" ca="1" si="116">IF(OFFSET(G1296,1-$Q$3,0)="","",OFFSET(G1296,1-$Q$3,0))</f>
        <v/>
      </c>
      <c r="R1296" s="90" t="str">
        <f t="shared" ca="1" si="110"/>
        <v/>
      </c>
      <c r="S1296" s="65" t="str">
        <f t="shared" ca="1" si="108"/>
        <v/>
      </c>
      <c r="T1296" s="65" t="str">
        <f t="shared" ca="1" si="114"/>
        <v/>
      </c>
      <c r="U1296" s="145" t="str">
        <f ca="1">IFERROR(AVERAGE(OFFSET(G1296,1-U$3,0):G1296),"")</f>
        <v/>
      </c>
      <c r="V1296" s="145" t="str">
        <f ca="1">IFERROR(_xlfn.STDEV.P(OFFSET(U1296,1-V$3,0):U1296),"")</f>
        <v/>
      </c>
      <c r="W1296" s="146" t="str">
        <f t="shared" ca="1" si="111"/>
        <v/>
      </c>
      <c r="X1296" s="146">
        <f t="shared" ca="1" si="112"/>
        <v>-1</v>
      </c>
      <c r="Y1296" s="92"/>
      <c r="Z1296" s="81"/>
      <c r="AA1296" s="65"/>
      <c r="AB1296" s="103"/>
      <c r="AC1296" s="103"/>
      <c r="AD1296" s="103"/>
      <c r="AE1296" s="65"/>
      <c r="AF1296" s="81"/>
      <c r="AG1296" s="65"/>
      <c r="AH1296" s="65"/>
      <c r="AI1296" s="81"/>
      <c r="AJ1296" s="65"/>
      <c r="AK1296" s="103"/>
      <c r="AL1296" s="103"/>
      <c r="AM1296" s="103"/>
      <c r="AN1296" s="65"/>
      <c r="AO1296" s="81"/>
      <c r="AP1296" s="65"/>
      <c r="AQ1296" s="65"/>
      <c r="AR1296" s="65"/>
      <c r="AS1296" s="65"/>
    </row>
    <row r="1297" spans="1:45" ht="18" customHeight="1">
      <c r="A1297" s="46"/>
      <c r="B1297" s="47"/>
      <c r="C1297" s="48"/>
      <c r="D1297" s="46"/>
      <c r="E1297" s="46"/>
      <c r="F1297" s="46"/>
      <c r="G1297" s="46"/>
      <c r="H1297" s="57" t="str">
        <f ca="1">IF(AND(COUNT(OFFSET(G1297,1-H$3,0):G1297)&lt;&gt;H$3),"",IF(AND(COUNT(OFFSET(G1297,1-H$3,0):G1297)=H$3,H1296=""),AVERAGE(OFFSET(G1297,1-H$3,0):G1297),IF(COUNT(H1296=1),H1296+2/(H$3+1)*(G1297-H1296))))</f>
        <v/>
      </c>
      <c r="I1297" s="57" t="str">
        <f ca="1">IF(AND(COUNT(OFFSET(G1297,1-I$3,0):G1297)&lt;&gt;I$3),"",IF(AND(COUNT(OFFSET(G1297,1-I$3,0):G1297)=I$3,I1296=""),AVERAGE(OFFSET(G1297,1-I$3,0):G1297),IF(COUNT(I1296=1),I1296+2/(I$3+1)*(G1297-I1296))))</f>
        <v/>
      </c>
      <c r="J1297" s="58" t="str">
        <f t="shared" ca="1" si="107"/>
        <v/>
      </c>
      <c r="K1297" s="58" t="str">
        <f ca="1">IF(AND(COUNT(OFFSET(J1297,1-K$3,0):J1297)&lt;&gt;K$3),"",IF(AND(COUNT(OFFSET(J1297,1-K$3,0):J1297)=K$3,K1296=""),AVERAGE(OFFSET(J1297,1-K$3,0):J1297),IF(COUNT(K1296=1),K1296+2/(K$3+1)*(J1297-K1296))))</f>
        <v/>
      </c>
      <c r="L1297" s="82" t="str">
        <f ca="1">IF(OR(ROW()&lt;$L$3+3,E1297=""),"",INT(AVERAGE(MAX(OFFSET(E1297,1-$L$3,0):E1297),MIN(OFFSET(F1297,1-$L$3,0):F1297))))</f>
        <v/>
      </c>
      <c r="M1297" s="82" t="str">
        <f ca="1">IF(OR(ROW()&lt;$M$3+3,E1297=""),"",INT(AVERAGE(MAX(OFFSET(E1297,1-$M$3,0):E1297),MIN(OFFSET(F1297,1-$M$3,0):F1297))))</f>
        <v/>
      </c>
      <c r="N1297" s="65" t="str">
        <f t="shared" ca="1" si="115"/>
        <v/>
      </c>
      <c r="O1297" s="102" t="str">
        <f ca="1">IF(ROW()&lt;$O$3+$N$3+3,"",IF(OFFSET(E1297,1-$N$3,0)="","",INT(AVERAGE(MAX((OFFSET(E1297,1-$O$3,0)):(OFFSET(E1297,2-($N$3+$O$3),0))),MIN((OFFSET(F1297,1-$O$3,0)):(OFFSET(F1297,2-($N$3+$O$3),0)))))))</f>
        <v/>
      </c>
      <c r="P1297" s="65" t="str">
        <f t="shared" ca="1" si="113"/>
        <v/>
      </c>
      <c r="Q1297" s="93" t="str">
        <f t="shared" ca="1" si="116"/>
        <v/>
      </c>
      <c r="R1297" s="90" t="str">
        <f t="shared" ca="1" si="110"/>
        <v/>
      </c>
      <c r="S1297" s="65" t="str">
        <f t="shared" ca="1" si="108"/>
        <v/>
      </c>
      <c r="T1297" s="65" t="str">
        <f t="shared" ca="1" si="114"/>
        <v/>
      </c>
      <c r="U1297" s="145" t="str">
        <f ca="1">IFERROR(AVERAGE(OFFSET(G1297,1-U$3,0):G1297),"")</f>
        <v/>
      </c>
      <c r="V1297" s="145" t="str">
        <f ca="1">IFERROR(_xlfn.STDEV.P(OFFSET(U1297,1-V$3,0):U1297),"")</f>
        <v/>
      </c>
      <c r="W1297" s="146" t="str">
        <f t="shared" ca="1" si="111"/>
        <v/>
      </c>
      <c r="X1297" s="146">
        <f t="shared" ca="1" si="112"/>
        <v>-1</v>
      </c>
      <c r="Y1297" s="92"/>
      <c r="Z1297" s="81"/>
      <c r="AA1297" s="65"/>
      <c r="AB1297" s="103"/>
      <c r="AC1297" s="103"/>
      <c r="AD1297" s="103"/>
      <c r="AE1297" s="65"/>
      <c r="AF1297" s="81"/>
      <c r="AG1297" s="65"/>
      <c r="AH1297" s="65"/>
      <c r="AI1297" s="81"/>
      <c r="AJ1297" s="65"/>
      <c r="AK1297" s="103"/>
      <c r="AL1297" s="103"/>
      <c r="AM1297" s="103"/>
      <c r="AN1297" s="65"/>
      <c r="AO1297" s="81"/>
      <c r="AP1297" s="65"/>
      <c r="AQ1297" s="65"/>
      <c r="AR1297" s="65"/>
      <c r="AS1297" s="65"/>
    </row>
    <row r="1298" spans="1:45" ht="18" customHeight="1">
      <c r="A1298" s="46"/>
      <c r="B1298" s="47"/>
      <c r="C1298" s="48"/>
      <c r="D1298" s="46"/>
      <c r="E1298" s="46"/>
      <c r="F1298" s="46"/>
      <c r="G1298" s="46"/>
      <c r="H1298" s="57" t="str">
        <f ca="1">IF(AND(COUNT(OFFSET(G1298,1-H$3,0):G1298)&lt;&gt;H$3),"",IF(AND(COUNT(OFFSET(G1298,1-H$3,0):G1298)=H$3,H1297=""),AVERAGE(OFFSET(G1298,1-H$3,0):G1298),IF(COUNT(H1297=1),H1297+2/(H$3+1)*(G1298-H1297))))</f>
        <v/>
      </c>
      <c r="I1298" s="57" t="str">
        <f ca="1">IF(AND(COUNT(OFFSET(G1298,1-I$3,0):G1298)&lt;&gt;I$3),"",IF(AND(COUNT(OFFSET(G1298,1-I$3,0):G1298)=I$3,I1297=""),AVERAGE(OFFSET(G1298,1-I$3,0):G1298),IF(COUNT(I1297=1),I1297+2/(I$3+1)*(G1298-I1297))))</f>
        <v/>
      </c>
      <c r="J1298" s="58" t="str">
        <f t="shared" ca="1" si="107"/>
        <v/>
      </c>
      <c r="K1298" s="58" t="str">
        <f ca="1">IF(AND(COUNT(OFFSET(J1298,1-K$3,0):J1298)&lt;&gt;K$3),"",IF(AND(COUNT(OFFSET(J1298,1-K$3,0):J1298)=K$3,K1297=""),AVERAGE(OFFSET(J1298,1-K$3,0):J1298),IF(COUNT(K1297=1),K1297+2/(K$3+1)*(J1298-K1297))))</f>
        <v/>
      </c>
      <c r="L1298" s="82" t="str">
        <f ca="1">IF(OR(ROW()&lt;$L$3+3,E1298=""),"",INT(AVERAGE(MAX(OFFSET(E1298,1-$L$3,0):E1298),MIN(OFFSET(F1298,1-$L$3,0):F1298))))</f>
        <v/>
      </c>
      <c r="M1298" s="82" t="str">
        <f ca="1">IF(OR(ROW()&lt;$M$3+3,E1298=""),"",INT(AVERAGE(MAX(OFFSET(E1298,1-$M$3,0):E1298),MIN(OFFSET(F1298,1-$M$3,0):F1298))))</f>
        <v/>
      </c>
      <c r="N1298" s="65" t="str">
        <f t="shared" ca="1" si="115"/>
        <v/>
      </c>
      <c r="O1298" s="102" t="str">
        <f ca="1">IF(ROW()&lt;$O$3+$N$3+3,"",IF(OFFSET(E1298,1-$N$3,0)="","",INT(AVERAGE(MAX((OFFSET(E1298,1-$O$3,0)):(OFFSET(E1298,2-($N$3+$O$3),0))),MIN((OFFSET(F1298,1-$O$3,0)):(OFFSET(F1298,2-($N$3+$O$3),0)))))))</f>
        <v/>
      </c>
      <c r="P1298" s="65" t="str">
        <f t="shared" ca="1" si="113"/>
        <v/>
      </c>
      <c r="Q1298" s="93" t="str">
        <f t="shared" ca="1" si="116"/>
        <v/>
      </c>
      <c r="R1298" s="90" t="str">
        <f t="shared" ca="1" si="110"/>
        <v/>
      </c>
      <c r="S1298" s="65" t="str">
        <f t="shared" ca="1" si="108"/>
        <v/>
      </c>
      <c r="T1298" s="65" t="str">
        <f t="shared" ca="1" si="114"/>
        <v/>
      </c>
      <c r="U1298" s="145" t="str">
        <f ca="1">IFERROR(AVERAGE(OFFSET(G1298,1-U$3,0):G1298),"")</f>
        <v/>
      </c>
      <c r="V1298" s="145" t="str">
        <f ca="1">IFERROR(_xlfn.STDEV.P(OFFSET(U1298,1-V$3,0):U1298),"")</f>
        <v/>
      </c>
      <c r="W1298" s="146" t="str">
        <f t="shared" ca="1" si="111"/>
        <v/>
      </c>
      <c r="X1298" s="146">
        <f t="shared" ca="1" si="112"/>
        <v>-1</v>
      </c>
      <c r="Y1298" s="92"/>
      <c r="Z1298" s="81"/>
      <c r="AA1298" s="65"/>
      <c r="AB1298" s="103"/>
      <c r="AC1298" s="103"/>
      <c r="AD1298" s="103"/>
      <c r="AE1298" s="65"/>
      <c r="AF1298" s="81"/>
      <c r="AG1298" s="65"/>
      <c r="AH1298" s="65"/>
      <c r="AI1298" s="81"/>
      <c r="AJ1298" s="65"/>
      <c r="AK1298" s="103"/>
      <c r="AL1298" s="103"/>
      <c r="AM1298" s="103"/>
      <c r="AN1298" s="65"/>
      <c r="AO1298" s="81"/>
      <c r="AP1298" s="65"/>
      <c r="AQ1298" s="65"/>
      <c r="AR1298" s="65"/>
      <c r="AS1298" s="65"/>
    </row>
    <row r="1299" spans="1:45" ht="18" customHeight="1">
      <c r="A1299" s="46"/>
      <c r="B1299" s="47"/>
      <c r="C1299" s="48"/>
      <c r="D1299" s="46"/>
      <c r="E1299" s="46"/>
      <c r="F1299" s="46"/>
      <c r="G1299" s="46"/>
      <c r="H1299" s="57" t="str">
        <f ca="1">IF(AND(COUNT(OFFSET(G1299,1-H$3,0):G1299)&lt;&gt;H$3),"",IF(AND(COUNT(OFFSET(G1299,1-H$3,0):G1299)=H$3,H1298=""),AVERAGE(OFFSET(G1299,1-H$3,0):G1299),IF(COUNT(H1298=1),H1298+2/(H$3+1)*(G1299-H1298))))</f>
        <v/>
      </c>
      <c r="I1299" s="57" t="str">
        <f ca="1">IF(AND(COUNT(OFFSET(G1299,1-I$3,0):G1299)&lt;&gt;I$3),"",IF(AND(COUNT(OFFSET(G1299,1-I$3,0):G1299)=I$3,I1298=""),AVERAGE(OFFSET(G1299,1-I$3,0):G1299),IF(COUNT(I1298=1),I1298+2/(I$3+1)*(G1299-I1298))))</f>
        <v/>
      </c>
      <c r="J1299" s="58" t="str">
        <f t="shared" ca="1" si="107"/>
        <v/>
      </c>
      <c r="K1299" s="58" t="str">
        <f ca="1">IF(AND(COUNT(OFFSET(J1299,1-K$3,0):J1299)&lt;&gt;K$3),"",IF(AND(COUNT(OFFSET(J1299,1-K$3,0):J1299)=K$3,K1298=""),AVERAGE(OFFSET(J1299,1-K$3,0):J1299),IF(COUNT(K1298=1),K1298+2/(K$3+1)*(J1299-K1298))))</f>
        <v/>
      </c>
      <c r="L1299" s="82" t="str">
        <f ca="1">IF(OR(ROW()&lt;$L$3+3,E1299=""),"",INT(AVERAGE(MAX(OFFSET(E1299,1-$L$3,0):E1299),MIN(OFFSET(F1299,1-$L$3,0):F1299))))</f>
        <v/>
      </c>
      <c r="M1299" s="82" t="str">
        <f ca="1">IF(OR(ROW()&lt;$M$3+3,E1299=""),"",INT(AVERAGE(MAX(OFFSET(E1299,1-$M$3,0):E1299),MIN(OFFSET(F1299,1-$M$3,0):F1299))))</f>
        <v/>
      </c>
      <c r="N1299" s="65" t="str">
        <f t="shared" ca="1" si="115"/>
        <v/>
      </c>
      <c r="O1299" s="102" t="str">
        <f ca="1">IF(ROW()&lt;$O$3+$N$3+3,"",IF(OFFSET(E1299,1-$N$3,0)="","",INT(AVERAGE(MAX((OFFSET(E1299,1-$O$3,0)):(OFFSET(E1299,2-($N$3+$O$3),0))),MIN((OFFSET(F1299,1-$O$3,0)):(OFFSET(F1299,2-($N$3+$O$3),0)))))))</f>
        <v/>
      </c>
      <c r="P1299" s="65" t="str">
        <f t="shared" ca="1" si="113"/>
        <v/>
      </c>
      <c r="Q1299" s="93" t="str">
        <f t="shared" ca="1" si="116"/>
        <v/>
      </c>
      <c r="R1299" s="90" t="str">
        <f t="shared" ca="1" si="110"/>
        <v/>
      </c>
      <c r="S1299" s="65" t="str">
        <f t="shared" ca="1" si="108"/>
        <v/>
      </c>
      <c r="T1299" s="65" t="str">
        <f t="shared" ca="1" si="114"/>
        <v/>
      </c>
      <c r="U1299" s="145" t="str">
        <f ca="1">IFERROR(AVERAGE(OFFSET(G1299,1-U$3,0):G1299),"")</f>
        <v/>
      </c>
      <c r="V1299" s="145" t="str">
        <f ca="1">IFERROR(_xlfn.STDEV.P(OFFSET(U1299,1-V$3,0):U1299),"")</f>
        <v/>
      </c>
      <c r="W1299" s="146" t="str">
        <f t="shared" ca="1" si="111"/>
        <v/>
      </c>
      <c r="X1299" s="146">
        <f t="shared" ca="1" si="112"/>
        <v>-1</v>
      </c>
      <c r="Y1299" s="92"/>
      <c r="Z1299" s="81"/>
      <c r="AA1299" s="65"/>
      <c r="AB1299" s="103"/>
      <c r="AC1299" s="103"/>
      <c r="AD1299" s="103"/>
      <c r="AE1299" s="65"/>
      <c r="AF1299" s="81"/>
      <c r="AG1299" s="65"/>
      <c r="AH1299" s="65"/>
      <c r="AI1299" s="81"/>
      <c r="AJ1299" s="65"/>
      <c r="AK1299" s="103"/>
      <c r="AL1299" s="103"/>
      <c r="AM1299" s="103"/>
      <c r="AN1299" s="65"/>
      <c r="AO1299" s="81"/>
      <c r="AP1299" s="65"/>
      <c r="AQ1299" s="65"/>
      <c r="AR1299" s="65"/>
      <c r="AS1299" s="65"/>
    </row>
    <row r="1300" spans="1:45" ht="18" customHeight="1">
      <c r="A1300" s="46"/>
      <c r="B1300" s="47"/>
      <c r="C1300" s="48"/>
      <c r="D1300" s="46"/>
      <c r="E1300" s="46"/>
      <c r="F1300" s="46"/>
      <c r="G1300" s="46"/>
      <c r="H1300" s="57" t="str">
        <f ca="1">IF(AND(COUNT(OFFSET(G1300,1-H$3,0):G1300)&lt;&gt;H$3),"",IF(AND(COUNT(OFFSET(G1300,1-H$3,0):G1300)=H$3,H1299=""),AVERAGE(OFFSET(G1300,1-H$3,0):G1300),IF(COUNT(H1299=1),H1299+2/(H$3+1)*(G1300-H1299))))</f>
        <v/>
      </c>
      <c r="I1300" s="57" t="str">
        <f ca="1">IF(AND(COUNT(OFFSET(G1300,1-I$3,0):G1300)&lt;&gt;I$3),"",IF(AND(COUNT(OFFSET(G1300,1-I$3,0):G1300)=I$3,I1299=""),AVERAGE(OFFSET(G1300,1-I$3,0):G1300),IF(COUNT(I1299=1),I1299+2/(I$3+1)*(G1300-I1299))))</f>
        <v/>
      </c>
      <c r="J1300" s="58" t="str">
        <f t="shared" ca="1" si="107"/>
        <v/>
      </c>
      <c r="K1300" s="58" t="str">
        <f ca="1">IF(AND(COUNT(OFFSET(J1300,1-K$3,0):J1300)&lt;&gt;K$3),"",IF(AND(COUNT(OFFSET(J1300,1-K$3,0):J1300)=K$3,K1299=""),AVERAGE(OFFSET(J1300,1-K$3,0):J1300),IF(COUNT(K1299=1),K1299+2/(K$3+1)*(J1300-K1299))))</f>
        <v/>
      </c>
      <c r="L1300" s="82" t="str">
        <f ca="1">IF(OR(ROW()&lt;$L$3+3,E1300=""),"",INT(AVERAGE(MAX(OFFSET(E1300,1-$L$3,0):E1300),MIN(OFFSET(F1300,1-$L$3,0):F1300))))</f>
        <v/>
      </c>
      <c r="M1300" s="82" t="str">
        <f ca="1">IF(OR(ROW()&lt;$M$3+3,E1300=""),"",INT(AVERAGE(MAX(OFFSET(E1300,1-$M$3,0):E1300),MIN(OFFSET(F1300,1-$M$3,0):F1300))))</f>
        <v/>
      </c>
      <c r="N1300" s="65" t="str">
        <f t="shared" ca="1" si="115"/>
        <v/>
      </c>
      <c r="O1300" s="102" t="str">
        <f ca="1">IF(ROW()&lt;$O$3+$N$3+3,"",IF(OFFSET(E1300,1-$N$3,0)="","",INT(AVERAGE(MAX((OFFSET(E1300,1-$O$3,0)):(OFFSET(E1300,2-($N$3+$O$3),0))),MIN((OFFSET(F1300,1-$O$3,0)):(OFFSET(F1300,2-($N$3+$O$3),0)))))))</f>
        <v/>
      </c>
      <c r="P1300" s="65" t="str">
        <f t="shared" ca="1" si="113"/>
        <v/>
      </c>
      <c r="Q1300" s="93" t="str">
        <f t="shared" ca="1" si="116"/>
        <v/>
      </c>
      <c r="R1300" s="90" t="str">
        <f t="shared" ca="1" si="110"/>
        <v/>
      </c>
      <c r="S1300" s="65" t="str">
        <f t="shared" ca="1" si="108"/>
        <v/>
      </c>
      <c r="T1300" s="65" t="str">
        <f t="shared" ca="1" si="114"/>
        <v/>
      </c>
      <c r="U1300" s="145" t="str">
        <f ca="1">IFERROR(AVERAGE(OFFSET(G1300,1-U$3,0):G1300),"")</f>
        <v/>
      </c>
      <c r="V1300" s="145" t="str">
        <f ca="1">IFERROR(_xlfn.STDEV.P(OFFSET(U1300,1-V$3,0):U1300),"")</f>
        <v/>
      </c>
      <c r="W1300" s="146" t="str">
        <f t="shared" ca="1" si="111"/>
        <v/>
      </c>
      <c r="X1300" s="146">
        <f t="shared" ca="1" si="112"/>
        <v>-1</v>
      </c>
      <c r="Y1300" s="92"/>
      <c r="Z1300" s="81"/>
      <c r="AA1300" s="65"/>
      <c r="AB1300" s="103"/>
      <c r="AC1300" s="103"/>
      <c r="AD1300" s="103"/>
      <c r="AE1300" s="65"/>
      <c r="AF1300" s="81"/>
      <c r="AG1300" s="65"/>
      <c r="AH1300" s="65"/>
      <c r="AI1300" s="81"/>
      <c r="AJ1300" s="65"/>
      <c r="AK1300" s="103"/>
      <c r="AL1300" s="103"/>
      <c r="AM1300" s="103"/>
      <c r="AN1300" s="65"/>
      <c r="AO1300" s="81"/>
      <c r="AP1300" s="65"/>
      <c r="AQ1300" s="65"/>
      <c r="AR1300" s="65"/>
      <c r="AS1300" s="65"/>
    </row>
    <row r="1301" spans="1:45" ht="18" customHeight="1">
      <c r="A1301" s="46"/>
      <c r="B1301" s="47"/>
      <c r="C1301" s="48"/>
      <c r="D1301" s="46"/>
      <c r="E1301" s="46"/>
      <c r="F1301" s="46"/>
      <c r="G1301" s="46"/>
      <c r="H1301" s="57" t="str">
        <f ca="1">IF(AND(COUNT(OFFSET(G1301,1-H$3,0):G1301)&lt;&gt;H$3),"",IF(AND(COUNT(OFFSET(G1301,1-H$3,0):G1301)=H$3,H1300=""),AVERAGE(OFFSET(G1301,1-H$3,0):G1301),IF(COUNT(H1300=1),H1300+2/(H$3+1)*(G1301-H1300))))</f>
        <v/>
      </c>
      <c r="I1301" s="57" t="str">
        <f ca="1">IF(AND(COUNT(OFFSET(G1301,1-I$3,0):G1301)&lt;&gt;I$3),"",IF(AND(COUNT(OFFSET(G1301,1-I$3,0):G1301)=I$3,I1300=""),AVERAGE(OFFSET(G1301,1-I$3,0):G1301),IF(COUNT(I1300=1),I1300+2/(I$3+1)*(G1301-I1300))))</f>
        <v/>
      </c>
      <c r="J1301" s="58" t="str">
        <f t="shared" ca="1" si="107"/>
        <v/>
      </c>
      <c r="K1301" s="58" t="str">
        <f ca="1">IF(AND(COUNT(OFFSET(J1301,1-K$3,0):J1301)&lt;&gt;K$3),"",IF(AND(COUNT(OFFSET(J1301,1-K$3,0):J1301)=K$3,K1300=""),AVERAGE(OFFSET(J1301,1-K$3,0):J1301),IF(COUNT(K1300=1),K1300+2/(K$3+1)*(J1301-K1300))))</f>
        <v/>
      </c>
      <c r="L1301" s="82" t="str">
        <f ca="1">IF(OR(ROW()&lt;$L$3+3,E1301=""),"",INT(AVERAGE(MAX(OFFSET(E1301,1-$L$3,0):E1301),MIN(OFFSET(F1301,1-$L$3,0):F1301))))</f>
        <v/>
      </c>
      <c r="M1301" s="82" t="str">
        <f ca="1">IF(OR(ROW()&lt;$M$3+3,E1301=""),"",INT(AVERAGE(MAX(OFFSET(E1301,1-$M$3,0):E1301),MIN(OFFSET(F1301,1-$M$3,0):F1301))))</f>
        <v/>
      </c>
      <c r="N1301" s="65" t="str">
        <f t="shared" ca="1" si="115"/>
        <v/>
      </c>
      <c r="O1301" s="102" t="str">
        <f ca="1">IF(ROW()&lt;$O$3+$N$3+3,"",IF(OFFSET(E1301,1-$N$3,0)="","",INT(AVERAGE(MAX((OFFSET(E1301,1-$O$3,0)):(OFFSET(E1301,2-($N$3+$O$3),0))),MIN((OFFSET(F1301,1-$O$3,0)):(OFFSET(F1301,2-($N$3+$O$3),0)))))))</f>
        <v/>
      </c>
      <c r="P1301" s="65" t="str">
        <f t="shared" ca="1" si="113"/>
        <v/>
      </c>
      <c r="Q1301" s="93" t="str">
        <f t="shared" ca="1" si="116"/>
        <v/>
      </c>
      <c r="R1301" s="90" t="str">
        <f t="shared" ca="1" si="110"/>
        <v/>
      </c>
      <c r="S1301" s="65" t="str">
        <f t="shared" ca="1" si="108"/>
        <v/>
      </c>
      <c r="T1301" s="65" t="str">
        <f t="shared" ca="1" si="114"/>
        <v/>
      </c>
      <c r="U1301" s="145" t="str">
        <f ca="1">IFERROR(AVERAGE(OFFSET(G1301,1-U$3,0):G1301),"")</f>
        <v/>
      </c>
      <c r="V1301" s="145" t="str">
        <f ca="1">IFERROR(_xlfn.STDEV.P(OFFSET(U1301,1-V$3,0):U1301),"")</f>
        <v/>
      </c>
      <c r="W1301" s="146" t="str">
        <f t="shared" ca="1" si="111"/>
        <v/>
      </c>
      <c r="X1301" s="146">
        <f t="shared" ca="1" si="112"/>
        <v>-1</v>
      </c>
      <c r="Y1301" s="92"/>
      <c r="Z1301" s="81"/>
      <c r="AA1301" s="65"/>
      <c r="AB1301" s="103"/>
      <c r="AC1301" s="103"/>
      <c r="AD1301" s="103"/>
      <c r="AE1301" s="65"/>
      <c r="AF1301" s="81"/>
      <c r="AG1301" s="65"/>
      <c r="AH1301" s="65"/>
      <c r="AI1301" s="81"/>
      <c r="AJ1301" s="65"/>
      <c r="AK1301" s="103"/>
      <c r="AL1301" s="103"/>
      <c r="AM1301" s="103"/>
      <c r="AN1301" s="65"/>
      <c r="AO1301" s="81"/>
      <c r="AP1301" s="65"/>
      <c r="AQ1301" s="65"/>
      <c r="AR1301" s="65"/>
      <c r="AS1301" s="65"/>
    </row>
    <row r="1302" spans="1:45" ht="18" customHeight="1">
      <c r="A1302" s="46"/>
      <c r="B1302" s="47"/>
      <c r="C1302" s="48"/>
      <c r="D1302" s="46"/>
      <c r="E1302" s="46"/>
      <c r="F1302" s="46"/>
      <c r="G1302" s="46"/>
      <c r="H1302" s="57" t="str">
        <f ca="1">IF(AND(COUNT(OFFSET(G1302,1-H$3,0):G1302)&lt;&gt;H$3),"",IF(AND(COUNT(OFFSET(G1302,1-H$3,0):G1302)=H$3,H1301=""),AVERAGE(OFFSET(G1302,1-H$3,0):G1302),IF(COUNT(H1301=1),H1301+2/(H$3+1)*(G1302-H1301))))</f>
        <v/>
      </c>
      <c r="I1302" s="57" t="str">
        <f ca="1">IF(AND(COUNT(OFFSET(G1302,1-I$3,0):G1302)&lt;&gt;I$3),"",IF(AND(COUNT(OFFSET(G1302,1-I$3,0):G1302)=I$3,I1301=""),AVERAGE(OFFSET(G1302,1-I$3,0):G1302),IF(COUNT(I1301=1),I1301+2/(I$3+1)*(G1302-I1301))))</f>
        <v/>
      </c>
      <c r="J1302" s="58" t="str">
        <f t="shared" ca="1" si="107"/>
        <v/>
      </c>
      <c r="K1302" s="58" t="str">
        <f ca="1">IF(AND(COUNT(OFFSET(J1302,1-K$3,0):J1302)&lt;&gt;K$3),"",IF(AND(COUNT(OFFSET(J1302,1-K$3,0):J1302)=K$3,K1301=""),AVERAGE(OFFSET(J1302,1-K$3,0):J1302),IF(COUNT(K1301=1),K1301+2/(K$3+1)*(J1302-K1301))))</f>
        <v/>
      </c>
      <c r="L1302" s="82" t="str">
        <f ca="1">IF(OR(ROW()&lt;$L$3+3,E1302=""),"",INT(AVERAGE(MAX(OFFSET(E1302,1-$L$3,0):E1302),MIN(OFFSET(F1302,1-$L$3,0):F1302))))</f>
        <v/>
      </c>
      <c r="M1302" s="82" t="str">
        <f ca="1">IF(OR(ROW()&lt;$M$3+3,E1302=""),"",INT(AVERAGE(MAX(OFFSET(E1302,1-$M$3,0):E1302),MIN(OFFSET(F1302,1-$M$3,0):F1302))))</f>
        <v/>
      </c>
      <c r="N1302" s="65" t="str">
        <f t="shared" ca="1" si="115"/>
        <v/>
      </c>
      <c r="O1302" s="102" t="str">
        <f ca="1">IF(ROW()&lt;$O$3+$N$3+3,"",IF(OFFSET(E1302,1-$N$3,0)="","",INT(AVERAGE(MAX((OFFSET(E1302,1-$O$3,0)):(OFFSET(E1302,2-($N$3+$O$3),0))),MIN((OFFSET(F1302,1-$O$3,0)):(OFFSET(F1302,2-($N$3+$O$3),0)))))))</f>
        <v/>
      </c>
      <c r="P1302" s="65" t="str">
        <f t="shared" ca="1" si="113"/>
        <v/>
      </c>
      <c r="Q1302" s="93" t="str">
        <f t="shared" ca="1" si="116"/>
        <v/>
      </c>
      <c r="R1302" s="90" t="str">
        <f t="shared" ca="1" si="110"/>
        <v/>
      </c>
      <c r="S1302" s="65" t="str">
        <f t="shared" ca="1" si="108"/>
        <v/>
      </c>
      <c r="T1302" s="65" t="str">
        <f t="shared" ca="1" si="114"/>
        <v/>
      </c>
      <c r="U1302" s="145" t="str">
        <f ca="1">IFERROR(AVERAGE(OFFSET(G1302,1-U$3,0):G1302),"")</f>
        <v/>
      </c>
      <c r="V1302" s="145" t="str">
        <f ca="1">IFERROR(_xlfn.STDEV.P(OFFSET(U1302,1-V$3,0):U1302),"")</f>
        <v/>
      </c>
      <c r="W1302" s="146" t="str">
        <f t="shared" ca="1" si="111"/>
        <v/>
      </c>
      <c r="X1302" s="146">
        <f t="shared" ca="1" si="112"/>
        <v>-1</v>
      </c>
      <c r="Y1302" s="92"/>
      <c r="Z1302" s="81"/>
      <c r="AA1302" s="65"/>
      <c r="AB1302" s="103"/>
      <c r="AC1302" s="103"/>
      <c r="AD1302" s="103"/>
      <c r="AE1302" s="65"/>
      <c r="AF1302" s="81"/>
      <c r="AG1302" s="65"/>
      <c r="AH1302" s="65"/>
      <c r="AI1302" s="81"/>
      <c r="AJ1302" s="65"/>
      <c r="AK1302" s="103"/>
      <c r="AL1302" s="103"/>
      <c r="AM1302" s="103"/>
      <c r="AN1302" s="65"/>
      <c r="AO1302" s="81"/>
      <c r="AP1302" s="65"/>
      <c r="AQ1302" s="65"/>
      <c r="AR1302" s="65"/>
      <c r="AS1302" s="65"/>
    </row>
    <row r="1303" spans="1:45" ht="18" customHeight="1">
      <c r="A1303" s="46"/>
      <c r="B1303" s="47"/>
      <c r="C1303" s="48"/>
      <c r="D1303" s="46"/>
      <c r="E1303" s="46"/>
      <c r="F1303" s="46"/>
      <c r="G1303" s="46"/>
      <c r="H1303" s="57" t="str">
        <f ca="1">IF(AND(COUNT(OFFSET(G1303,1-H$3,0):G1303)&lt;&gt;H$3),"",IF(AND(COUNT(OFFSET(G1303,1-H$3,0):G1303)=H$3,H1302=""),AVERAGE(OFFSET(G1303,1-H$3,0):G1303),IF(COUNT(H1302=1),H1302+2/(H$3+1)*(G1303-H1302))))</f>
        <v/>
      </c>
      <c r="I1303" s="57" t="str">
        <f ca="1">IF(AND(COUNT(OFFSET(G1303,1-I$3,0):G1303)&lt;&gt;I$3),"",IF(AND(COUNT(OFFSET(G1303,1-I$3,0):G1303)=I$3,I1302=""),AVERAGE(OFFSET(G1303,1-I$3,0):G1303),IF(COUNT(I1302=1),I1302+2/(I$3+1)*(G1303-I1302))))</f>
        <v/>
      </c>
      <c r="J1303" s="58" t="str">
        <f t="shared" ca="1" si="107"/>
        <v/>
      </c>
      <c r="K1303" s="58" t="str">
        <f ca="1">IF(AND(COUNT(OFFSET(J1303,1-K$3,0):J1303)&lt;&gt;K$3),"",IF(AND(COUNT(OFFSET(J1303,1-K$3,0):J1303)=K$3,K1302=""),AVERAGE(OFFSET(J1303,1-K$3,0):J1303),IF(COUNT(K1302=1),K1302+2/(K$3+1)*(J1303-K1302))))</f>
        <v/>
      </c>
      <c r="L1303" s="82" t="str">
        <f ca="1">IF(OR(ROW()&lt;$L$3+3,E1303=""),"",INT(AVERAGE(MAX(OFFSET(E1303,1-$L$3,0):E1303),MIN(OFFSET(F1303,1-$L$3,0):F1303))))</f>
        <v/>
      </c>
      <c r="M1303" s="82" t="str">
        <f ca="1">IF(OR(ROW()&lt;$M$3+3,E1303=""),"",INT(AVERAGE(MAX(OFFSET(E1303,1-$M$3,0):E1303),MIN(OFFSET(F1303,1-$M$3,0):F1303))))</f>
        <v/>
      </c>
      <c r="N1303" s="65" t="str">
        <f t="shared" ca="1" si="115"/>
        <v/>
      </c>
      <c r="O1303" s="102" t="str">
        <f ca="1">IF(ROW()&lt;$O$3+$N$3+3,"",IF(OFFSET(E1303,1-$N$3,0)="","",INT(AVERAGE(MAX((OFFSET(E1303,1-$O$3,0)):(OFFSET(E1303,2-($N$3+$O$3),0))),MIN((OFFSET(F1303,1-$O$3,0)):(OFFSET(F1303,2-($N$3+$O$3),0)))))))</f>
        <v/>
      </c>
      <c r="P1303" s="65" t="str">
        <f t="shared" ca="1" si="113"/>
        <v/>
      </c>
      <c r="Q1303" s="93" t="str">
        <f t="shared" ca="1" si="116"/>
        <v/>
      </c>
      <c r="R1303" s="90" t="str">
        <f t="shared" ca="1" si="110"/>
        <v/>
      </c>
      <c r="S1303" s="65" t="str">
        <f t="shared" ca="1" si="108"/>
        <v/>
      </c>
      <c r="T1303" s="65" t="str">
        <f t="shared" ca="1" si="114"/>
        <v/>
      </c>
      <c r="U1303" s="145" t="str">
        <f ca="1">IFERROR(AVERAGE(OFFSET(G1303,1-U$3,0):G1303),"")</f>
        <v/>
      </c>
      <c r="V1303" s="145" t="str">
        <f ca="1">IFERROR(_xlfn.STDEV.P(OFFSET(U1303,1-V$3,0):U1303),"")</f>
        <v/>
      </c>
      <c r="W1303" s="146" t="str">
        <f t="shared" ca="1" si="111"/>
        <v/>
      </c>
      <c r="X1303" s="146">
        <f t="shared" ca="1" si="112"/>
        <v>-1</v>
      </c>
      <c r="Y1303" s="92"/>
      <c r="Z1303" s="81"/>
      <c r="AA1303" s="65"/>
      <c r="AB1303" s="103"/>
      <c r="AC1303" s="103"/>
      <c r="AD1303" s="103"/>
      <c r="AE1303" s="65"/>
      <c r="AF1303" s="81"/>
      <c r="AG1303" s="65"/>
      <c r="AH1303" s="65"/>
      <c r="AI1303" s="81"/>
      <c r="AJ1303" s="65"/>
      <c r="AK1303" s="103"/>
      <c r="AL1303" s="103"/>
      <c r="AM1303" s="103"/>
      <c r="AN1303" s="65"/>
      <c r="AO1303" s="81"/>
      <c r="AP1303" s="65"/>
      <c r="AQ1303" s="65"/>
      <c r="AR1303" s="65"/>
      <c r="AS1303" s="65"/>
    </row>
    <row r="1304" spans="1:45" ht="18" customHeight="1">
      <c r="A1304" s="46"/>
      <c r="B1304" s="47"/>
      <c r="C1304" s="48"/>
      <c r="D1304" s="46"/>
      <c r="E1304" s="46"/>
      <c r="F1304" s="46"/>
      <c r="G1304" s="46"/>
      <c r="H1304" s="57" t="str">
        <f ca="1">IF(AND(COUNT(OFFSET(G1304,1-H$3,0):G1304)&lt;&gt;H$3),"",IF(AND(COUNT(OFFSET(G1304,1-H$3,0):G1304)=H$3,H1303=""),AVERAGE(OFFSET(G1304,1-H$3,0):G1304),IF(COUNT(H1303=1),H1303+2/(H$3+1)*(G1304-H1303))))</f>
        <v/>
      </c>
      <c r="I1304" s="57" t="str">
        <f ca="1">IF(AND(COUNT(OFFSET(G1304,1-I$3,0):G1304)&lt;&gt;I$3),"",IF(AND(COUNT(OFFSET(G1304,1-I$3,0):G1304)=I$3,I1303=""),AVERAGE(OFFSET(G1304,1-I$3,0):G1304),IF(COUNT(I1303=1),I1303+2/(I$3+1)*(G1304-I1303))))</f>
        <v/>
      </c>
      <c r="J1304" s="58" t="str">
        <f t="shared" ca="1" si="107"/>
        <v/>
      </c>
      <c r="K1304" s="58" t="str">
        <f ca="1">IF(AND(COUNT(OFFSET(J1304,1-K$3,0):J1304)&lt;&gt;K$3),"",IF(AND(COUNT(OFFSET(J1304,1-K$3,0):J1304)=K$3,K1303=""),AVERAGE(OFFSET(J1304,1-K$3,0):J1304),IF(COUNT(K1303=1),K1303+2/(K$3+1)*(J1304-K1303))))</f>
        <v/>
      </c>
      <c r="L1304" s="82" t="str">
        <f ca="1">IF(OR(ROW()&lt;$L$3+3,E1304=""),"",INT(AVERAGE(MAX(OFFSET(E1304,1-$L$3,0):E1304),MIN(OFFSET(F1304,1-$L$3,0):F1304))))</f>
        <v/>
      </c>
      <c r="M1304" s="82" t="str">
        <f ca="1">IF(OR(ROW()&lt;$M$3+3,E1304=""),"",INT(AVERAGE(MAX(OFFSET(E1304,1-$M$3,0):E1304),MIN(OFFSET(F1304,1-$M$3,0):F1304))))</f>
        <v/>
      </c>
      <c r="N1304" s="65" t="str">
        <f t="shared" ca="1" si="115"/>
        <v/>
      </c>
      <c r="O1304" s="102" t="str">
        <f ca="1">IF(ROW()&lt;$O$3+$N$3+3,"",IF(OFFSET(E1304,1-$N$3,0)="","",INT(AVERAGE(MAX((OFFSET(E1304,1-$O$3,0)):(OFFSET(E1304,2-($N$3+$O$3),0))),MIN((OFFSET(F1304,1-$O$3,0)):(OFFSET(F1304,2-($N$3+$O$3),0)))))))</f>
        <v/>
      </c>
      <c r="P1304" s="65" t="str">
        <f t="shared" ca="1" si="113"/>
        <v/>
      </c>
      <c r="Q1304" s="93" t="str">
        <f t="shared" ca="1" si="116"/>
        <v/>
      </c>
      <c r="R1304" s="90" t="str">
        <f t="shared" ca="1" si="110"/>
        <v/>
      </c>
      <c r="S1304" s="65" t="str">
        <f t="shared" ca="1" si="108"/>
        <v/>
      </c>
      <c r="T1304" s="65" t="str">
        <f t="shared" ca="1" si="114"/>
        <v/>
      </c>
      <c r="U1304" s="145" t="str">
        <f ca="1">IFERROR(AVERAGE(OFFSET(G1304,1-U$3,0):G1304),"")</f>
        <v/>
      </c>
      <c r="V1304" s="145" t="str">
        <f ca="1">IFERROR(_xlfn.STDEV.P(OFFSET(U1304,1-V$3,0):U1304),"")</f>
        <v/>
      </c>
      <c r="W1304" s="146" t="str">
        <f t="shared" ca="1" si="111"/>
        <v/>
      </c>
      <c r="X1304" s="146">
        <f t="shared" ca="1" si="112"/>
        <v>-1</v>
      </c>
      <c r="Y1304" s="92"/>
      <c r="Z1304" s="81"/>
      <c r="AA1304" s="65"/>
      <c r="AB1304" s="103"/>
      <c r="AC1304" s="103"/>
      <c r="AD1304" s="103"/>
      <c r="AE1304" s="65"/>
      <c r="AF1304" s="81"/>
      <c r="AG1304" s="65"/>
      <c r="AH1304" s="65"/>
      <c r="AI1304" s="81"/>
      <c r="AJ1304" s="65"/>
      <c r="AK1304" s="103"/>
      <c r="AL1304" s="103"/>
      <c r="AM1304" s="103"/>
      <c r="AN1304" s="65"/>
      <c r="AO1304" s="81"/>
      <c r="AP1304" s="65"/>
      <c r="AQ1304" s="65"/>
      <c r="AR1304" s="65"/>
      <c r="AS1304" s="65"/>
    </row>
    <row r="1305" spans="1:45" ht="18" customHeight="1">
      <c r="A1305" s="46"/>
      <c r="B1305" s="47"/>
      <c r="C1305" s="48"/>
      <c r="D1305" s="46"/>
      <c r="E1305" s="46"/>
      <c r="F1305" s="46"/>
      <c r="G1305" s="46"/>
      <c r="H1305" s="57" t="str">
        <f ca="1">IF(AND(COUNT(OFFSET(G1305,1-H$3,0):G1305)&lt;&gt;H$3),"",IF(AND(COUNT(OFFSET(G1305,1-H$3,0):G1305)=H$3,H1304=""),AVERAGE(OFFSET(G1305,1-H$3,0):G1305),IF(COUNT(H1304=1),H1304+2/(H$3+1)*(G1305-H1304))))</f>
        <v/>
      </c>
      <c r="I1305" s="57" t="str">
        <f ca="1">IF(AND(COUNT(OFFSET(G1305,1-I$3,0):G1305)&lt;&gt;I$3),"",IF(AND(COUNT(OFFSET(G1305,1-I$3,0):G1305)=I$3,I1304=""),AVERAGE(OFFSET(G1305,1-I$3,0):G1305),IF(COUNT(I1304=1),I1304+2/(I$3+1)*(G1305-I1304))))</f>
        <v/>
      </c>
      <c r="J1305" s="58" t="str">
        <f t="shared" ca="1" si="107"/>
        <v/>
      </c>
      <c r="K1305" s="58" t="str">
        <f ca="1">IF(AND(COUNT(OFFSET(J1305,1-K$3,0):J1305)&lt;&gt;K$3),"",IF(AND(COUNT(OFFSET(J1305,1-K$3,0):J1305)=K$3,K1304=""),AVERAGE(OFFSET(J1305,1-K$3,0):J1305),IF(COUNT(K1304=1),K1304+2/(K$3+1)*(J1305-K1304))))</f>
        <v/>
      </c>
      <c r="L1305" s="82" t="str">
        <f ca="1">IF(OR(ROW()&lt;$L$3+3,E1305=""),"",INT(AVERAGE(MAX(OFFSET(E1305,1-$L$3,0):E1305),MIN(OFFSET(F1305,1-$L$3,0):F1305))))</f>
        <v/>
      </c>
      <c r="M1305" s="82" t="str">
        <f ca="1">IF(OR(ROW()&lt;$M$3+3,E1305=""),"",INT(AVERAGE(MAX(OFFSET(E1305,1-$M$3,0):E1305),MIN(OFFSET(F1305,1-$M$3,0):F1305))))</f>
        <v/>
      </c>
      <c r="N1305" s="65" t="str">
        <f t="shared" ca="1" si="115"/>
        <v/>
      </c>
      <c r="O1305" s="102" t="str">
        <f ca="1">IF(ROW()&lt;$O$3+$N$3+3,"",IF(OFFSET(E1305,1-$N$3,0)="","",INT(AVERAGE(MAX((OFFSET(E1305,1-$O$3,0)):(OFFSET(E1305,2-($N$3+$O$3),0))),MIN((OFFSET(F1305,1-$O$3,0)):(OFFSET(F1305,2-($N$3+$O$3),0)))))))</f>
        <v/>
      </c>
      <c r="P1305" s="65" t="str">
        <f t="shared" ca="1" si="113"/>
        <v/>
      </c>
      <c r="Q1305" s="93" t="str">
        <f t="shared" ca="1" si="116"/>
        <v/>
      </c>
      <c r="R1305" s="90" t="str">
        <f t="shared" ca="1" si="110"/>
        <v/>
      </c>
      <c r="S1305" s="65" t="str">
        <f t="shared" ca="1" si="108"/>
        <v/>
      </c>
      <c r="T1305" s="65" t="str">
        <f t="shared" ca="1" si="114"/>
        <v/>
      </c>
      <c r="U1305" s="145" t="str">
        <f ca="1">IFERROR(AVERAGE(OFFSET(G1305,1-U$3,0):G1305),"")</f>
        <v/>
      </c>
      <c r="V1305" s="145" t="str">
        <f ca="1">IFERROR(_xlfn.STDEV.P(OFFSET(U1305,1-V$3,0):U1305),"")</f>
        <v/>
      </c>
      <c r="W1305" s="146" t="str">
        <f t="shared" ca="1" si="111"/>
        <v/>
      </c>
      <c r="X1305" s="146">
        <f t="shared" ca="1" si="112"/>
        <v>-1</v>
      </c>
      <c r="Y1305" s="92"/>
      <c r="Z1305" s="81"/>
      <c r="AA1305" s="65"/>
      <c r="AB1305" s="103"/>
      <c r="AC1305" s="103"/>
      <c r="AD1305" s="103"/>
      <c r="AE1305" s="65"/>
      <c r="AF1305" s="81"/>
      <c r="AG1305" s="65"/>
      <c r="AH1305" s="65"/>
      <c r="AI1305" s="81"/>
      <c r="AJ1305" s="65"/>
      <c r="AK1305" s="103"/>
      <c r="AL1305" s="103"/>
      <c r="AM1305" s="103"/>
      <c r="AN1305" s="65"/>
      <c r="AO1305" s="81"/>
      <c r="AP1305" s="65"/>
      <c r="AQ1305" s="65"/>
      <c r="AR1305" s="65"/>
      <c r="AS1305" s="65"/>
    </row>
    <row r="1306" spans="1:45" ht="18" customHeight="1">
      <c r="A1306" s="46"/>
      <c r="B1306" s="47"/>
      <c r="C1306" s="48"/>
      <c r="D1306" s="46"/>
      <c r="E1306" s="46"/>
      <c r="F1306" s="46"/>
      <c r="G1306" s="46"/>
      <c r="H1306" s="57" t="str">
        <f ca="1">IF(AND(COUNT(OFFSET(G1306,1-H$3,0):G1306)&lt;&gt;H$3),"",IF(AND(COUNT(OFFSET(G1306,1-H$3,0):G1306)=H$3,H1305=""),AVERAGE(OFFSET(G1306,1-H$3,0):G1306),IF(COUNT(H1305=1),H1305+2/(H$3+1)*(G1306-H1305))))</f>
        <v/>
      </c>
      <c r="I1306" s="57" t="str">
        <f ca="1">IF(AND(COUNT(OFFSET(G1306,1-I$3,0):G1306)&lt;&gt;I$3),"",IF(AND(COUNT(OFFSET(G1306,1-I$3,0):G1306)=I$3,I1305=""),AVERAGE(OFFSET(G1306,1-I$3,0):G1306),IF(COUNT(I1305=1),I1305+2/(I$3+1)*(G1306-I1305))))</f>
        <v/>
      </c>
      <c r="J1306" s="58" t="str">
        <f t="shared" ca="1" si="107"/>
        <v/>
      </c>
      <c r="K1306" s="58" t="str">
        <f ca="1">IF(AND(COUNT(OFFSET(J1306,1-K$3,0):J1306)&lt;&gt;K$3),"",IF(AND(COUNT(OFFSET(J1306,1-K$3,0):J1306)=K$3,K1305=""),AVERAGE(OFFSET(J1306,1-K$3,0):J1306),IF(COUNT(K1305=1),K1305+2/(K$3+1)*(J1306-K1305))))</f>
        <v/>
      </c>
      <c r="L1306" s="82" t="str">
        <f ca="1">IF(OR(ROW()&lt;$L$3+3,E1306=""),"",INT(AVERAGE(MAX(OFFSET(E1306,1-$L$3,0):E1306),MIN(OFFSET(F1306,1-$L$3,0):F1306))))</f>
        <v/>
      </c>
      <c r="M1306" s="82" t="str">
        <f ca="1">IF(OR(ROW()&lt;$M$3+3,E1306=""),"",INT(AVERAGE(MAX(OFFSET(E1306,1-$M$3,0):E1306),MIN(OFFSET(F1306,1-$M$3,0):F1306))))</f>
        <v/>
      </c>
      <c r="N1306" s="65" t="str">
        <f t="shared" ca="1" si="115"/>
        <v/>
      </c>
      <c r="O1306" s="102" t="str">
        <f ca="1">IF(ROW()&lt;$O$3+$N$3+3,"",IF(OFFSET(E1306,1-$N$3,0)="","",INT(AVERAGE(MAX((OFFSET(E1306,1-$O$3,0)):(OFFSET(E1306,2-($N$3+$O$3),0))),MIN((OFFSET(F1306,1-$O$3,0)):(OFFSET(F1306,2-($N$3+$O$3),0)))))))</f>
        <v/>
      </c>
      <c r="P1306" s="65" t="str">
        <f t="shared" ca="1" si="113"/>
        <v/>
      </c>
      <c r="Q1306" s="93" t="str">
        <f t="shared" ca="1" si="116"/>
        <v/>
      </c>
      <c r="R1306" s="90" t="str">
        <f t="shared" ca="1" si="110"/>
        <v/>
      </c>
      <c r="S1306" s="65" t="str">
        <f t="shared" ca="1" si="108"/>
        <v/>
      </c>
      <c r="T1306" s="65" t="str">
        <f t="shared" ca="1" si="114"/>
        <v/>
      </c>
      <c r="U1306" s="145" t="str">
        <f ca="1">IFERROR(AVERAGE(OFFSET(G1306,1-U$3,0):G1306),"")</f>
        <v/>
      </c>
      <c r="V1306" s="145" t="str">
        <f ca="1">IFERROR(_xlfn.STDEV.P(OFFSET(U1306,1-V$3,0):U1306),"")</f>
        <v/>
      </c>
      <c r="W1306" s="146" t="str">
        <f t="shared" ca="1" si="111"/>
        <v/>
      </c>
      <c r="X1306" s="146">
        <f t="shared" ca="1" si="112"/>
        <v>-1</v>
      </c>
      <c r="Y1306" s="92"/>
      <c r="Z1306" s="81"/>
      <c r="AA1306" s="65"/>
      <c r="AB1306" s="103"/>
      <c r="AC1306" s="103"/>
      <c r="AD1306" s="103"/>
      <c r="AE1306" s="65"/>
      <c r="AF1306" s="81"/>
      <c r="AG1306" s="65"/>
      <c r="AH1306" s="65"/>
      <c r="AI1306" s="81"/>
      <c r="AJ1306" s="65"/>
      <c r="AK1306" s="103"/>
      <c r="AL1306" s="103"/>
      <c r="AM1306" s="103"/>
      <c r="AN1306" s="65"/>
      <c r="AO1306" s="81"/>
      <c r="AP1306" s="65"/>
      <c r="AQ1306" s="65"/>
      <c r="AR1306" s="65"/>
      <c r="AS1306" s="65"/>
    </row>
    <row r="1307" spans="1:45" ht="18" customHeight="1">
      <c r="A1307" s="46"/>
      <c r="B1307" s="47"/>
      <c r="C1307" s="48"/>
      <c r="D1307" s="46"/>
      <c r="E1307" s="46"/>
      <c r="F1307" s="46"/>
      <c r="G1307" s="46"/>
      <c r="H1307" s="57" t="str">
        <f ca="1">IF(AND(COUNT(OFFSET(G1307,1-H$3,0):G1307)&lt;&gt;H$3),"",IF(AND(COUNT(OFFSET(G1307,1-H$3,0):G1307)=H$3,H1306=""),AVERAGE(OFFSET(G1307,1-H$3,0):G1307),IF(COUNT(H1306=1),H1306+2/(H$3+1)*(G1307-H1306))))</f>
        <v/>
      </c>
      <c r="I1307" s="57" t="str">
        <f ca="1">IF(AND(COUNT(OFFSET(G1307,1-I$3,0):G1307)&lt;&gt;I$3),"",IF(AND(COUNT(OFFSET(G1307,1-I$3,0):G1307)=I$3,I1306=""),AVERAGE(OFFSET(G1307,1-I$3,0):G1307),IF(COUNT(I1306=1),I1306+2/(I$3+1)*(G1307-I1306))))</f>
        <v/>
      </c>
      <c r="J1307" s="58" t="str">
        <f t="shared" ca="1" si="107"/>
        <v/>
      </c>
      <c r="K1307" s="58" t="str">
        <f ca="1">IF(AND(COUNT(OFFSET(J1307,1-K$3,0):J1307)&lt;&gt;K$3),"",IF(AND(COUNT(OFFSET(J1307,1-K$3,0):J1307)=K$3,K1306=""),AVERAGE(OFFSET(J1307,1-K$3,0):J1307),IF(COUNT(K1306=1),K1306+2/(K$3+1)*(J1307-K1306))))</f>
        <v/>
      </c>
      <c r="L1307" s="82" t="str">
        <f ca="1">IF(OR(ROW()&lt;$L$3+3,E1307=""),"",INT(AVERAGE(MAX(OFFSET(E1307,1-$L$3,0):E1307),MIN(OFFSET(F1307,1-$L$3,0):F1307))))</f>
        <v/>
      </c>
      <c r="M1307" s="82" t="str">
        <f ca="1">IF(OR(ROW()&lt;$M$3+3,E1307=""),"",INT(AVERAGE(MAX(OFFSET(E1307,1-$M$3,0):E1307),MIN(OFFSET(F1307,1-$M$3,0):F1307))))</f>
        <v/>
      </c>
      <c r="N1307" s="65" t="str">
        <f t="shared" ca="1" si="115"/>
        <v/>
      </c>
      <c r="O1307" s="102" t="str">
        <f ca="1">IF(ROW()&lt;$O$3+$N$3+3,"",IF(OFFSET(E1307,1-$N$3,0)="","",INT(AVERAGE(MAX((OFFSET(E1307,1-$O$3,0)):(OFFSET(E1307,2-($N$3+$O$3),0))),MIN((OFFSET(F1307,1-$O$3,0)):(OFFSET(F1307,2-($N$3+$O$3),0)))))))</f>
        <v/>
      </c>
      <c r="P1307" s="65" t="str">
        <f t="shared" ca="1" si="113"/>
        <v/>
      </c>
      <c r="Q1307" s="93" t="str">
        <f t="shared" ca="1" si="116"/>
        <v/>
      </c>
      <c r="R1307" s="90" t="str">
        <f t="shared" ca="1" si="110"/>
        <v/>
      </c>
      <c r="S1307" s="65" t="str">
        <f t="shared" ca="1" si="108"/>
        <v/>
      </c>
      <c r="T1307" s="65" t="str">
        <f t="shared" ca="1" si="114"/>
        <v/>
      </c>
      <c r="U1307" s="145" t="str">
        <f ca="1">IFERROR(AVERAGE(OFFSET(G1307,1-U$3,0):G1307),"")</f>
        <v/>
      </c>
      <c r="V1307" s="145" t="str">
        <f ca="1">IFERROR(_xlfn.STDEV.P(OFFSET(U1307,1-V$3,0):U1307),"")</f>
        <v/>
      </c>
      <c r="W1307" s="146" t="str">
        <f t="shared" ca="1" si="111"/>
        <v/>
      </c>
      <c r="X1307" s="146">
        <f t="shared" ca="1" si="112"/>
        <v>-1</v>
      </c>
      <c r="Y1307" s="92"/>
      <c r="Z1307" s="81"/>
      <c r="AA1307" s="65"/>
      <c r="AB1307" s="103"/>
      <c r="AC1307" s="103"/>
      <c r="AD1307" s="103"/>
      <c r="AE1307" s="65"/>
      <c r="AF1307" s="81"/>
      <c r="AG1307" s="65"/>
      <c r="AH1307" s="65"/>
      <c r="AI1307" s="81"/>
      <c r="AJ1307" s="65"/>
      <c r="AK1307" s="103"/>
      <c r="AL1307" s="103"/>
      <c r="AM1307" s="103"/>
      <c r="AN1307" s="65"/>
      <c r="AO1307" s="81"/>
      <c r="AP1307" s="65"/>
      <c r="AQ1307" s="65"/>
      <c r="AR1307" s="65"/>
      <c r="AS1307" s="65"/>
    </row>
    <row r="1308" spans="1:45" ht="18" customHeight="1">
      <c r="A1308" s="46"/>
      <c r="B1308" s="47"/>
      <c r="C1308" s="48"/>
      <c r="D1308" s="46"/>
      <c r="E1308" s="46"/>
      <c r="F1308" s="46"/>
      <c r="G1308" s="46"/>
      <c r="H1308" s="57" t="str">
        <f ca="1">IF(AND(COUNT(OFFSET(G1308,1-H$3,0):G1308)&lt;&gt;H$3),"",IF(AND(COUNT(OFFSET(G1308,1-H$3,0):G1308)=H$3,H1307=""),AVERAGE(OFFSET(G1308,1-H$3,0):G1308),IF(COUNT(H1307=1),H1307+2/(H$3+1)*(G1308-H1307))))</f>
        <v/>
      </c>
      <c r="I1308" s="57" t="str">
        <f ca="1">IF(AND(COUNT(OFFSET(G1308,1-I$3,0):G1308)&lt;&gt;I$3),"",IF(AND(COUNT(OFFSET(G1308,1-I$3,0):G1308)=I$3,I1307=""),AVERAGE(OFFSET(G1308,1-I$3,0):G1308),IF(COUNT(I1307=1),I1307+2/(I$3+1)*(G1308-I1307))))</f>
        <v/>
      </c>
      <c r="J1308" s="58" t="str">
        <f t="shared" ca="1" si="107"/>
        <v/>
      </c>
      <c r="K1308" s="58" t="str">
        <f ca="1">IF(AND(COUNT(OFFSET(J1308,1-K$3,0):J1308)&lt;&gt;K$3),"",IF(AND(COUNT(OFFSET(J1308,1-K$3,0):J1308)=K$3,K1307=""),AVERAGE(OFFSET(J1308,1-K$3,0):J1308),IF(COUNT(K1307=1),K1307+2/(K$3+1)*(J1308-K1307))))</f>
        <v/>
      </c>
      <c r="L1308" s="82" t="str">
        <f ca="1">IF(OR(ROW()&lt;$L$3+3,E1308=""),"",INT(AVERAGE(MAX(OFFSET(E1308,1-$L$3,0):E1308),MIN(OFFSET(F1308,1-$L$3,0):F1308))))</f>
        <v/>
      </c>
      <c r="M1308" s="82" t="str">
        <f ca="1">IF(OR(ROW()&lt;$M$3+3,E1308=""),"",INT(AVERAGE(MAX(OFFSET(E1308,1-$M$3,0):E1308),MIN(OFFSET(F1308,1-$M$3,0):F1308))))</f>
        <v/>
      </c>
      <c r="N1308" s="65" t="str">
        <f t="shared" ca="1" si="115"/>
        <v/>
      </c>
      <c r="O1308" s="102" t="str">
        <f ca="1">IF(ROW()&lt;$O$3+$N$3+3,"",IF(OFFSET(E1308,1-$N$3,0)="","",INT(AVERAGE(MAX((OFFSET(E1308,1-$O$3,0)):(OFFSET(E1308,2-($N$3+$O$3),0))),MIN((OFFSET(F1308,1-$O$3,0)):(OFFSET(F1308,2-($N$3+$O$3),0)))))))</f>
        <v/>
      </c>
      <c r="P1308" s="65" t="str">
        <f t="shared" ca="1" si="113"/>
        <v/>
      </c>
      <c r="Q1308" s="93" t="str">
        <f t="shared" ca="1" si="116"/>
        <v/>
      </c>
      <c r="R1308" s="90" t="str">
        <f t="shared" ca="1" si="110"/>
        <v/>
      </c>
      <c r="S1308" s="65" t="str">
        <f t="shared" ca="1" si="108"/>
        <v/>
      </c>
      <c r="T1308" s="65" t="str">
        <f t="shared" ca="1" si="114"/>
        <v/>
      </c>
      <c r="U1308" s="145" t="str">
        <f ca="1">IFERROR(AVERAGE(OFFSET(G1308,1-U$3,0):G1308),"")</f>
        <v/>
      </c>
      <c r="V1308" s="145" t="str">
        <f ca="1">IFERROR(_xlfn.STDEV.P(OFFSET(U1308,1-V$3,0):U1308),"")</f>
        <v/>
      </c>
      <c r="W1308" s="146" t="str">
        <f t="shared" ca="1" si="111"/>
        <v/>
      </c>
      <c r="X1308" s="146">
        <f t="shared" ca="1" si="112"/>
        <v>-1</v>
      </c>
      <c r="Y1308" s="92"/>
      <c r="Z1308" s="81"/>
      <c r="AA1308" s="65"/>
      <c r="AB1308" s="103"/>
      <c r="AC1308" s="103"/>
      <c r="AD1308" s="103"/>
      <c r="AE1308" s="65"/>
      <c r="AF1308" s="81"/>
      <c r="AG1308" s="65"/>
      <c r="AH1308" s="65"/>
      <c r="AI1308" s="81"/>
      <c r="AJ1308" s="65"/>
      <c r="AK1308" s="103"/>
      <c r="AL1308" s="103"/>
      <c r="AM1308" s="103"/>
      <c r="AN1308" s="65"/>
      <c r="AO1308" s="81"/>
      <c r="AP1308" s="65"/>
      <c r="AQ1308" s="65"/>
      <c r="AR1308" s="65"/>
      <c r="AS1308" s="65"/>
    </row>
    <row r="1309" spans="1:45" ht="18" customHeight="1">
      <c r="A1309" s="46"/>
      <c r="B1309" s="47"/>
      <c r="C1309" s="48"/>
      <c r="D1309" s="46"/>
      <c r="E1309" s="46"/>
      <c r="F1309" s="46"/>
      <c r="G1309" s="46"/>
      <c r="H1309" s="57" t="str">
        <f ca="1">IF(AND(COUNT(OFFSET(G1309,1-H$3,0):G1309)&lt;&gt;H$3),"",IF(AND(COUNT(OFFSET(G1309,1-H$3,0):G1309)=H$3,H1308=""),AVERAGE(OFFSET(G1309,1-H$3,0):G1309),IF(COUNT(H1308=1),H1308+2/(H$3+1)*(G1309-H1308))))</f>
        <v/>
      </c>
      <c r="I1309" s="57" t="str">
        <f ca="1">IF(AND(COUNT(OFFSET(G1309,1-I$3,0):G1309)&lt;&gt;I$3),"",IF(AND(COUNT(OFFSET(G1309,1-I$3,0):G1309)=I$3,I1308=""),AVERAGE(OFFSET(G1309,1-I$3,0):G1309),IF(COUNT(I1308=1),I1308+2/(I$3+1)*(G1309-I1308))))</f>
        <v/>
      </c>
      <c r="J1309" s="58" t="str">
        <f t="shared" ca="1" si="107"/>
        <v/>
      </c>
      <c r="K1309" s="58" t="str">
        <f ca="1">IF(AND(COUNT(OFFSET(J1309,1-K$3,0):J1309)&lt;&gt;K$3),"",IF(AND(COUNT(OFFSET(J1309,1-K$3,0):J1309)=K$3,K1308=""),AVERAGE(OFFSET(J1309,1-K$3,0):J1309),IF(COUNT(K1308=1),K1308+2/(K$3+1)*(J1309-K1308))))</f>
        <v/>
      </c>
      <c r="L1309" s="82" t="str">
        <f ca="1">IF(OR(ROW()&lt;$L$3+3,E1309=""),"",INT(AVERAGE(MAX(OFFSET(E1309,1-$L$3,0):E1309),MIN(OFFSET(F1309,1-$L$3,0):F1309))))</f>
        <v/>
      </c>
      <c r="M1309" s="82" t="str">
        <f ca="1">IF(OR(ROW()&lt;$M$3+3,E1309=""),"",INT(AVERAGE(MAX(OFFSET(E1309,1-$M$3,0):E1309),MIN(OFFSET(F1309,1-$M$3,0):F1309))))</f>
        <v/>
      </c>
      <c r="N1309" s="65" t="str">
        <f t="shared" ca="1" si="115"/>
        <v/>
      </c>
      <c r="O1309" s="102" t="str">
        <f ca="1">IF(ROW()&lt;$O$3+$N$3+3,"",IF(OFFSET(E1309,1-$N$3,0)="","",INT(AVERAGE(MAX((OFFSET(E1309,1-$O$3,0)):(OFFSET(E1309,2-($N$3+$O$3),0))),MIN((OFFSET(F1309,1-$O$3,0)):(OFFSET(F1309,2-($N$3+$O$3),0)))))))</f>
        <v/>
      </c>
      <c r="P1309" s="65" t="str">
        <f t="shared" ca="1" si="113"/>
        <v/>
      </c>
      <c r="Q1309" s="93" t="str">
        <f t="shared" ca="1" si="116"/>
        <v/>
      </c>
      <c r="R1309" s="90" t="str">
        <f t="shared" ca="1" si="110"/>
        <v/>
      </c>
      <c r="S1309" s="65" t="str">
        <f t="shared" ca="1" si="108"/>
        <v/>
      </c>
      <c r="T1309" s="65" t="str">
        <f t="shared" ca="1" si="114"/>
        <v/>
      </c>
      <c r="U1309" s="145" t="str">
        <f ca="1">IFERROR(AVERAGE(OFFSET(G1309,1-U$3,0):G1309),"")</f>
        <v/>
      </c>
      <c r="V1309" s="145" t="str">
        <f ca="1">IFERROR(_xlfn.STDEV.P(OFFSET(U1309,1-V$3,0):U1309),"")</f>
        <v/>
      </c>
      <c r="W1309" s="146" t="str">
        <f t="shared" ca="1" si="111"/>
        <v/>
      </c>
      <c r="X1309" s="146">
        <f t="shared" ca="1" si="112"/>
        <v>-1</v>
      </c>
      <c r="Y1309" s="92"/>
      <c r="Z1309" s="81"/>
      <c r="AA1309" s="65"/>
      <c r="AB1309" s="103"/>
      <c r="AC1309" s="103"/>
      <c r="AD1309" s="103"/>
      <c r="AE1309" s="65"/>
      <c r="AF1309" s="81"/>
      <c r="AG1309" s="65"/>
      <c r="AH1309" s="65"/>
      <c r="AI1309" s="81"/>
      <c r="AJ1309" s="65"/>
      <c r="AK1309" s="103"/>
      <c r="AL1309" s="103"/>
      <c r="AM1309" s="103"/>
      <c r="AN1309" s="65"/>
      <c r="AO1309" s="81"/>
      <c r="AP1309" s="65"/>
      <c r="AQ1309" s="65"/>
      <c r="AR1309" s="65"/>
      <c r="AS1309" s="65"/>
    </row>
    <row r="1310" spans="1:45" ht="18" customHeight="1">
      <c r="A1310" s="46"/>
      <c r="B1310" s="47"/>
      <c r="C1310" s="48"/>
      <c r="D1310" s="46"/>
      <c r="E1310" s="46"/>
      <c r="F1310" s="46"/>
      <c r="G1310" s="46"/>
      <c r="H1310" s="57" t="str">
        <f ca="1">IF(AND(COUNT(OFFSET(G1310,1-H$3,0):G1310)&lt;&gt;H$3),"",IF(AND(COUNT(OFFSET(G1310,1-H$3,0):G1310)=H$3,H1309=""),AVERAGE(OFFSET(G1310,1-H$3,0):G1310),IF(COUNT(H1309=1),H1309+2/(H$3+1)*(G1310-H1309))))</f>
        <v/>
      </c>
      <c r="I1310" s="57" t="str">
        <f ca="1">IF(AND(COUNT(OFFSET(G1310,1-I$3,0):G1310)&lt;&gt;I$3),"",IF(AND(COUNT(OFFSET(G1310,1-I$3,0):G1310)=I$3,I1309=""),AVERAGE(OFFSET(G1310,1-I$3,0):G1310),IF(COUNT(I1309=1),I1309+2/(I$3+1)*(G1310-I1309))))</f>
        <v/>
      </c>
      <c r="J1310" s="58" t="str">
        <f t="shared" ca="1" si="107"/>
        <v/>
      </c>
      <c r="K1310" s="58" t="str">
        <f ca="1">IF(AND(COUNT(OFFSET(J1310,1-K$3,0):J1310)&lt;&gt;K$3),"",IF(AND(COUNT(OFFSET(J1310,1-K$3,0):J1310)=K$3,K1309=""),AVERAGE(OFFSET(J1310,1-K$3,0):J1310),IF(COUNT(K1309=1),K1309+2/(K$3+1)*(J1310-K1309))))</f>
        <v/>
      </c>
      <c r="L1310" s="82" t="str">
        <f ca="1">IF(OR(ROW()&lt;$L$3+3,E1310=""),"",INT(AVERAGE(MAX(OFFSET(E1310,1-$L$3,0):E1310),MIN(OFFSET(F1310,1-$L$3,0):F1310))))</f>
        <v/>
      </c>
      <c r="M1310" s="82" t="str">
        <f ca="1">IF(OR(ROW()&lt;$M$3+3,E1310=""),"",INT(AVERAGE(MAX(OFFSET(E1310,1-$M$3,0):E1310),MIN(OFFSET(F1310,1-$M$3,0):F1310))))</f>
        <v/>
      </c>
      <c r="N1310" s="65" t="str">
        <f t="shared" ca="1" si="115"/>
        <v/>
      </c>
      <c r="O1310" s="102" t="str">
        <f ca="1">IF(ROW()&lt;$O$3+$N$3+3,"",IF(OFFSET(E1310,1-$N$3,0)="","",INT(AVERAGE(MAX((OFFSET(E1310,1-$O$3,0)):(OFFSET(E1310,2-($N$3+$O$3),0))),MIN((OFFSET(F1310,1-$O$3,0)):(OFFSET(F1310,2-($N$3+$O$3),0)))))))</f>
        <v/>
      </c>
      <c r="P1310" s="65" t="str">
        <f t="shared" ca="1" si="113"/>
        <v/>
      </c>
      <c r="Q1310" s="93" t="str">
        <f t="shared" ca="1" si="116"/>
        <v/>
      </c>
      <c r="R1310" s="90" t="str">
        <f t="shared" ca="1" si="110"/>
        <v/>
      </c>
      <c r="S1310" s="65" t="str">
        <f t="shared" ca="1" si="108"/>
        <v/>
      </c>
      <c r="T1310" s="65" t="str">
        <f t="shared" ca="1" si="114"/>
        <v/>
      </c>
      <c r="U1310" s="145" t="str">
        <f ca="1">IFERROR(AVERAGE(OFFSET(G1310,1-U$3,0):G1310),"")</f>
        <v/>
      </c>
      <c r="V1310" s="145" t="str">
        <f ca="1">IFERROR(_xlfn.STDEV.P(OFFSET(U1310,1-V$3,0):U1310),"")</f>
        <v/>
      </c>
      <c r="W1310" s="146" t="str">
        <f t="shared" ca="1" si="111"/>
        <v/>
      </c>
      <c r="X1310" s="146">
        <f t="shared" ca="1" si="112"/>
        <v>-1</v>
      </c>
      <c r="Y1310" s="92"/>
      <c r="Z1310" s="81"/>
      <c r="AA1310" s="65"/>
      <c r="AB1310" s="103"/>
      <c r="AC1310" s="103"/>
      <c r="AD1310" s="103"/>
      <c r="AE1310" s="65"/>
      <c r="AF1310" s="81"/>
      <c r="AG1310" s="65"/>
      <c r="AH1310" s="65"/>
      <c r="AI1310" s="81"/>
      <c r="AJ1310" s="65"/>
      <c r="AK1310" s="103"/>
      <c r="AL1310" s="103"/>
      <c r="AM1310" s="103"/>
      <c r="AN1310" s="65"/>
      <c r="AO1310" s="81"/>
      <c r="AP1310" s="65"/>
      <c r="AQ1310" s="65"/>
      <c r="AR1310" s="65"/>
      <c r="AS1310" s="65"/>
    </row>
    <row r="1311" spans="1:45" ht="18" customHeight="1">
      <c r="A1311" s="46"/>
      <c r="B1311" s="47"/>
      <c r="C1311" s="48"/>
      <c r="D1311" s="46"/>
      <c r="E1311" s="46"/>
      <c r="F1311" s="46"/>
      <c r="G1311" s="46"/>
      <c r="H1311" s="57" t="str">
        <f ca="1">IF(AND(COUNT(OFFSET(G1311,1-H$3,0):G1311)&lt;&gt;H$3),"",IF(AND(COUNT(OFFSET(G1311,1-H$3,0):G1311)=H$3,H1310=""),AVERAGE(OFFSET(G1311,1-H$3,0):G1311),IF(COUNT(H1310=1),H1310+2/(H$3+1)*(G1311-H1310))))</f>
        <v/>
      </c>
      <c r="I1311" s="57" t="str">
        <f ca="1">IF(AND(COUNT(OFFSET(G1311,1-I$3,0):G1311)&lt;&gt;I$3),"",IF(AND(COUNT(OFFSET(G1311,1-I$3,0):G1311)=I$3,I1310=""),AVERAGE(OFFSET(G1311,1-I$3,0):G1311),IF(COUNT(I1310=1),I1310+2/(I$3+1)*(G1311-I1310))))</f>
        <v/>
      </c>
      <c r="J1311" s="58" t="str">
        <f t="shared" ca="1" si="107"/>
        <v/>
      </c>
      <c r="K1311" s="58" t="str">
        <f ca="1">IF(AND(COUNT(OFFSET(J1311,1-K$3,0):J1311)&lt;&gt;K$3),"",IF(AND(COUNT(OFFSET(J1311,1-K$3,0):J1311)=K$3,K1310=""),AVERAGE(OFFSET(J1311,1-K$3,0):J1311),IF(COUNT(K1310=1),K1310+2/(K$3+1)*(J1311-K1310))))</f>
        <v/>
      </c>
      <c r="L1311" s="82" t="str">
        <f ca="1">IF(OR(ROW()&lt;$L$3+3,E1311=""),"",INT(AVERAGE(MAX(OFFSET(E1311,1-$L$3,0):E1311),MIN(OFFSET(F1311,1-$L$3,0):F1311))))</f>
        <v/>
      </c>
      <c r="M1311" s="82" t="str">
        <f ca="1">IF(OR(ROW()&lt;$M$3+3,E1311=""),"",INT(AVERAGE(MAX(OFFSET(E1311,1-$M$3,0):E1311),MIN(OFFSET(F1311,1-$M$3,0):F1311))))</f>
        <v/>
      </c>
      <c r="N1311" s="65" t="str">
        <f t="shared" ca="1" si="115"/>
        <v/>
      </c>
      <c r="O1311" s="102" t="str">
        <f ca="1">IF(ROW()&lt;$O$3+$N$3+3,"",IF(OFFSET(E1311,1-$N$3,0)="","",INT(AVERAGE(MAX((OFFSET(E1311,1-$O$3,0)):(OFFSET(E1311,2-($N$3+$O$3),0))),MIN((OFFSET(F1311,1-$O$3,0)):(OFFSET(F1311,2-($N$3+$O$3),0)))))))</f>
        <v/>
      </c>
      <c r="P1311" s="65" t="str">
        <f t="shared" ca="1" si="113"/>
        <v/>
      </c>
      <c r="Q1311" s="93" t="str">
        <f t="shared" ca="1" si="116"/>
        <v/>
      </c>
      <c r="R1311" s="90" t="str">
        <f t="shared" ca="1" si="110"/>
        <v/>
      </c>
      <c r="S1311" s="65" t="str">
        <f t="shared" ca="1" si="108"/>
        <v/>
      </c>
      <c r="T1311" s="65" t="str">
        <f t="shared" ca="1" si="114"/>
        <v/>
      </c>
      <c r="U1311" s="145" t="str">
        <f ca="1">IFERROR(AVERAGE(OFFSET(G1311,1-U$3,0):G1311),"")</f>
        <v/>
      </c>
      <c r="V1311" s="145" t="str">
        <f ca="1">IFERROR(_xlfn.STDEV.P(OFFSET(U1311,1-V$3,0):U1311),"")</f>
        <v/>
      </c>
      <c r="W1311" s="146" t="str">
        <f t="shared" ca="1" si="111"/>
        <v/>
      </c>
      <c r="X1311" s="146">
        <f t="shared" ca="1" si="112"/>
        <v>-1</v>
      </c>
      <c r="Y1311" s="92"/>
      <c r="Z1311" s="81"/>
      <c r="AA1311" s="65"/>
      <c r="AB1311" s="103"/>
      <c r="AC1311" s="103"/>
      <c r="AD1311" s="103"/>
      <c r="AE1311" s="65"/>
      <c r="AF1311" s="81"/>
      <c r="AG1311" s="65"/>
      <c r="AH1311" s="65"/>
      <c r="AI1311" s="81"/>
      <c r="AJ1311" s="65"/>
      <c r="AK1311" s="103"/>
      <c r="AL1311" s="103"/>
      <c r="AM1311" s="103"/>
      <c r="AN1311" s="65"/>
      <c r="AO1311" s="81"/>
      <c r="AP1311" s="65"/>
      <c r="AQ1311" s="65"/>
      <c r="AR1311" s="65"/>
      <c r="AS1311" s="65"/>
    </row>
    <row r="1312" spans="1:45" ht="18" customHeight="1">
      <c r="A1312" s="46"/>
      <c r="B1312" s="47"/>
      <c r="C1312" s="48"/>
      <c r="D1312" s="46"/>
      <c r="E1312" s="46"/>
      <c r="F1312" s="46"/>
      <c r="G1312" s="46"/>
      <c r="H1312" s="57" t="str">
        <f ca="1">IF(AND(COUNT(OFFSET(G1312,1-H$3,0):G1312)&lt;&gt;H$3),"",IF(AND(COUNT(OFFSET(G1312,1-H$3,0):G1312)=H$3,H1311=""),AVERAGE(OFFSET(G1312,1-H$3,0):G1312),IF(COUNT(H1311=1),H1311+2/(H$3+1)*(G1312-H1311))))</f>
        <v/>
      </c>
      <c r="I1312" s="57" t="str">
        <f ca="1">IF(AND(COUNT(OFFSET(G1312,1-I$3,0):G1312)&lt;&gt;I$3),"",IF(AND(COUNT(OFFSET(G1312,1-I$3,0):G1312)=I$3,I1311=""),AVERAGE(OFFSET(G1312,1-I$3,0):G1312),IF(COUNT(I1311=1),I1311+2/(I$3+1)*(G1312-I1311))))</f>
        <v/>
      </c>
      <c r="J1312" s="58" t="str">
        <f t="shared" ca="1" si="107"/>
        <v/>
      </c>
      <c r="K1312" s="58" t="str">
        <f ca="1">IF(AND(COUNT(OFFSET(J1312,1-K$3,0):J1312)&lt;&gt;K$3),"",IF(AND(COUNT(OFFSET(J1312,1-K$3,0):J1312)=K$3,K1311=""),AVERAGE(OFFSET(J1312,1-K$3,0):J1312),IF(COUNT(K1311=1),K1311+2/(K$3+1)*(J1312-K1311))))</f>
        <v/>
      </c>
      <c r="L1312" s="82" t="str">
        <f ca="1">IF(OR(ROW()&lt;$L$3+3,E1312=""),"",INT(AVERAGE(MAX(OFFSET(E1312,1-$L$3,0):E1312),MIN(OFFSET(F1312,1-$L$3,0):F1312))))</f>
        <v/>
      </c>
      <c r="M1312" s="82" t="str">
        <f ca="1">IF(OR(ROW()&lt;$M$3+3,E1312=""),"",INT(AVERAGE(MAX(OFFSET(E1312,1-$M$3,0):E1312),MIN(OFFSET(F1312,1-$M$3,0):F1312))))</f>
        <v/>
      </c>
      <c r="N1312" s="65" t="str">
        <f t="shared" ca="1" si="115"/>
        <v/>
      </c>
      <c r="O1312" s="102" t="str">
        <f ca="1">IF(ROW()&lt;$O$3+$N$3+3,"",IF(OFFSET(E1312,1-$N$3,0)="","",INT(AVERAGE(MAX((OFFSET(E1312,1-$O$3,0)):(OFFSET(E1312,2-($N$3+$O$3),0))),MIN((OFFSET(F1312,1-$O$3,0)):(OFFSET(F1312,2-($N$3+$O$3),0)))))))</f>
        <v/>
      </c>
      <c r="P1312" s="65" t="str">
        <f t="shared" ca="1" si="113"/>
        <v/>
      </c>
      <c r="Q1312" s="93" t="str">
        <f t="shared" ca="1" si="116"/>
        <v/>
      </c>
      <c r="R1312" s="90" t="str">
        <f t="shared" ca="1" si="110"/>
        <v/>
      </c>
      <c r="S1312" s="65" t="str">
        <f t="shared" ca="1" si="108"/>
        <v/>
      </c>
      <c r="T1312" s="65" t="str">
        <f t="shared" ca="1" si="114"/>
        <v/>
      </c>
      <c r="U1312" s="145" t="str">
        <f ca="1">IFERROR(AVERAGE(OFFSET(G1312,1-U$3,0):G1312),"")</f>
        <v/>
      </c>
      <c r="V1312" s="145" t="str">
        <f ca="1">IFERROR(_xlfn.STDEV.P(OFFSET(U1312,1-V$3,0):U1312),"")</f>
        <v/>
      </c>
      <c r="W1312" s="146" t="str">
        <f t="shared" ca="1" si="111"/>
        <v/>
      </c>
      <c r="X1312" s="146">
        <f t="shared" ca="1" si="112"/>
        <v>-1</v>
      </c>
      <c r="Y1312" s="92"/>
      <c r="Z1312" s="81"/>
      <c r="AA1312" s="65"/>
      <c r="AB1312" s="103"/>
      <c r="AC1312" s="103"/>
      <c r="AD1312" s="103"/>
      <c r="AE1312" s="65"/>
      <c r="AF1312" s="81"/>
      <c r="AG1312" s="65"/>
      <c r="AH1312" s="65"/>
      <c r="AI1312" s="81"/>
      <c r="AJ1312" s="65"/>
      <c r="AK1312" s="103"/>
      <c r="AL1312" s="103"/>
      <c r="AM1312" s="103"/>
      <c r="AN1312" s="65"/>
      <c r="AO1312" s="81"/>
      <c r="AP1312" s="65"/>
      <c r="AQ1312" s="65"/>
      <c r="AR1312" s="65"/>
      <c r="AS1312" s="65"/>
    </row>
    <row r="1313" spans="1:45" ht="18" customHeight="1">
      <c r="A1313" s="46"/>
      <c r="B1313" s="47"/>
      <c r="C1313" s="48"/>
      <c r="D1313" s="46"/>
      <c r="E1313" s="46"/>
      <c r="F1313" s="46"/>
      <c r="G1313" s="46"/>
      <c r="H1313" s="57" t="str">
        <f ca="1">IF(AND(COUNT(OFFSET(G1313,1-H$3,0):G1313)&lt;&gt;H$3),"",IF(AND(COUNT(OFFSET(G1313,1-H$3,0):G1313)=H$3,H1312=""),AVERAGE(OFFSET(G1313,1-H$3,0):G1313),IF(COUNT(H1312=1),H1312+2/(H$3+1)*(G1313-H1312))))</f>
        <v/>
      </c>
      <c r="I1313" s="57" t="str">
        <f ca="1">IF(AND(COUNT(OFFSET(G1313,1-I$3,0):G1313)&lt;&gt;I$3),"",IF(AND(COUNT(OFFSET(G1313,1-I$3,0):G1313)=I$3,I1312=""),AVERAGE(OFFSET(G1313,1-I$3,0):G1313),IF(COUNT(I1312=1),I1312+2/(I$3+1)*(G1313-I1312))))</f>
        <v/>
      </c>
      <c r="J1313" s="58" t="str">
        <f t="shared" ca="1" si="107"/>
        <v/>
      </c>
      <c r="K1313" s="58" t="str">
        <f ca="1">IF(AND(COUNT(OFFSET(J1313,1-K$3,0):J1313)&lt;&gt;K$3),"",IF(AND(COUNT(OFFSET(J1313,1-K$3,0):J1313)=K$3,K1312=""),AVERAGE(OFFSET(J1313,1-K$3,0):J1313),IF(COUNT(K1312=1),K1312+2/(K$3+1)*(J1313-K1312))))</f>
        <v/>
      </c>
      <c r="L1313" s="82" t="str">
        <f ca="1">IF(OR(ROW()&lt;$L$3+3,E1313=""),"",INT(AVERAGE(MAX(OFFSET(E1313,1-$L$3,0):E1313),MIN(OFFSET(F1313,1-$L$3,0):F1313))))</f>
        <v/>
      </c>
      <c r="M1313" s="82" t="str">
        <f ca="1">IF(OR(ROW()&lt;$M$3+3,E1313=""),"",INT(AVERAGE(MAX(OFFSET(E1313,1-$M$3,0):E1313),MIN(OFFSET(F1313,1-$M$3,0):F1313))))</f>
        <v/>
      </c>
      <c r="N1313" s="65" t="str">
        <f t="shared" ca="1" si="115"/>
        <v/>
      </c>
      <c r="O1313" s="102" t="str">
        <f ca="1">IF(ROW()&lt;$O$3+$N$3+3,"",IF(OFFSET(E1313,1-$N$3,0)="","",INT(AVERAGE(MAX((OFFSET(E1313,1-$O$3,0)):(OFFSET(E1313,2-($N$3+$O$3),0))),MIN((OFFSET(F1313,1-$O$3,0)):(OFFSET(F1313,2-($N$3+$O$3),0)))))))</f>
        <v/>
      </c>
      <c r="P1313" s="65" t="str">
        <f t="shared" ca="1" si="113"/>
        <v/>
      </c>
      <c r="Q1313" s="93" t="str">
        <f t="shared" ca="1" si="116"/>
        <v/>
      </c>
      <c r="R1313" s="90" t="str">
        <f t="shared" ca="1" si="110"/>
        <v/>
      </c>
      <c r="S1313" s="65" t="str">
        <f t="shared" ca="1" si="108"/>
        <v/>
      </c>
      <c r="T1313" s="65" t="str">
        <f t="shared" ca="1" si="114"/>
        <v/>
      </c>
      <c r="U1313" s="145" t="str">
        <f ca="1">IFERROR(AVERAGE(OFFSET(G1313,1-U$3,0):G1313),"")</f>
        <v/>
      </c>
      <c r="V1313" s="145" t="str">
        <f ca="1">IFERROR(_xlfn.STDEV.P(OFFSET(U1313,1-V$3,0):U1313),"")</f>
        <v/>
      </c>
      <c r="W1313" s="146" t="str">
        <f t="shared" ca="1" si="111"/>
        <v/>
      </c>
      <c r="X1313" s="146">
        <f t="shared" ca="1" si="112"/>
        <v>-1</v>
      </c>
      <c r="Y1313" s="92"/>
      <c r="Z1313" s="81"/>
      <c r="AA1313" s="65"/>
      <c r="AB1313" s="103"/>
      <c r="AC1313" s="103"/>
      <c r="AD1313" s="103"/>
      <c r="AE1313" s="65"/>
      <c r="AF1313" s="81"/>
      <c r="AG1313" s="65"/>
      <c r="AH1313" s="65"/>
      <c r="AI1313" s="81"/>
      <c r="AJ1313" s="65"/>
      <c r="AK1313" s="103"/>
      <c r="AL1313" s="103"/>
      <c r="AM1313" s="103"/>
      <c r="AN1313" s="65"/>
      <c r="AO1313" s="81"/>
      <c r="AP1313" s="65"/>
      <c r="AQ1313" s="65"/>
      <c r="AR1313" s="65"/>
      <c r="AS1313" s="65"/>
    </row>
    <row r="1314" spans="1:45" ht="18" customHeight="1">
      <c r="A1314" s="46"/>
      <c r="B1314" s="47"/>
      <c r="C1314" s="48"/>
      <c r="D1314" s="46"/>
      <c r="E1314" s="46"/>
      <c r="F1314" s="46"/>
      <c r="G1314" s="46"/>
      <c r="H1314" s="57" t="str">
        <f ca="1">IF(AND(COUNT(OFFSET(G1314,1-H$3,0):G1314)&lt;&gt;H$3),"",IF(AND(COUNT(OFFSET(G1314,1-H$3,0):G1314)=H$3,H1313=""),AVERAGE(OFFSET(G1314,1-H$3,0):G1314),IF(COUNT(H1313=1),H1313+2/(H$3+1)*(G1314-H1313))))</f>
        <v/>
      </c>
      <c r="I1314" s="57" t="str">
        <f ca="1">IF(AND(COUNT(OFFSET(G1314,1-I$3,0):G1314)&lt;&gt;I$3),"",IF(AND(COUNT(OFFSET(G1314,1-I$3,0):G1314)=I$3,I1313=""),AVERAGE(OFFSET(G1314,1-I$3,0):G1314),IF(COUNT(I1313=1),I1313+2/(I$3+1)*(G1314-I1313))))</f>
        <v/>
      </c>
      <c r="J1314" s="58" t="str">
        <f t="shared" ca="1" si="107"/>
        <v/>
      </c>
      <c r="K1314" s="58" t="str">
        <f ca="1">IF(AND(COUNT(OFFSET(J1314,1-K$3,0):J1314)&lt;&gt;K$3),"",IF(AND(COUNT(OFFSET(J1314,1-K$3,0):J1314)=K$3,K1313=""),AVERAGE(OFFSET(J1314,1-K$3,0):J1314),IF(COUNT(K1313=1),K1313+2/(K$3+1)*(J1314-K1313))))</f>
        <v/>
      </c>
      <c r="L1314" s="82" t="str">
        <f ca="1">IF(OR(ROW()&lt;$L$3+3,E1314=""),"",INT(AVERAGE(MAX(OFFSET(E1314,1-$L$3,0):E1314),MIN(OFFSET(F1314,1-$L$3,0):F1314))))</f>
        <v/>
      </c>
      <c r="M1314" s="82" t="str">
        <f ca="1">IF(OR(ROW()&lt;$M$3+3,E1314=""),"",INT(AVERAGE(MAX(OFFSET(E1314,1-$M$3,0):E1314),MIN(OFFSET(F1314,1-$M$3,0):F1314))))</f>
        <v/>
      </c>
      <c r="N1314" s="65" t="str">
        <f t="shared" ca="1" si="115"/>
        <v/>
      </c>
      <c r="O1314" s="102" t="str">
        <f ca="1">IF(ROW()&lt;$O$3+$N$3+3,"",IF(OFFSET(E1314,1-$N$3,0)="","",INT(AVERAGE(MAX((OFFSET(E1314,1-$O$3,0)):(OFFSET(E1314,2-($N$3+$O$3),0))),MIN((OFFSET(F1314,1-$O$3,0)):(OFFSET(F1314,2-($N$3+$O$3),0)))))))</f>
        <v/>
      </c>
      <c r="P1314" s="65" t="str">
        <f t="shared" ca="1" si="113"/>
        <v/>
      </c>
      <c r="Q1314" s="93" t="str">
        <f t="shared" ca="1" si="116"/>
        <v/>
      </c>
      <c r="R1314" s="90" t="str">
        <f t="shared" ca="1" si="110"/>
        <v/>
      </c>
      <c r="S1314" s="65" t="str">
        <f t="shared" ca="1" si="108"/>
        <v/>
      </c>
      <c r="T1314" s="65" t="str">
        <f t="shared" ca="1" si="114"/>
        <v/>
      </c>
      <c r="U1314" s="145" t="str">
        <f ca="1">IFERROR(AVERAGE(OFFSET(G1314,1-U$3,0):G1314),"")</f>
        <v/>
      </c>
      <c r="V1314" s="145" t="str">
        <f ca="1">IFERROR(_xlfn.STDEV.P(OFFSET(U1314,1-V$3,0):U1314),"")</f>
        <v/>
      </c>
      <c r="W1314" s="146" t="str">
        <f t="shared" ca="1" si="111"/>
        <v/>
      </c>
      <c r="X1314" s="146">
        <f t="shared" ca="1" si="112"/>
        <v>-1</v>
      </c>
      <c r="Y1314" s="92"/>
      <c r="Z1314" s="81"/>
      <c r="AA1314" s="65"/>
      <c r="AB1314" s="103"/>
      <c r="AC1314" s="103"/>
      <c r="AD1314" s="103"/>
      <c r="AE1314" s="65"/>
      <c r="AF1314" s="81"/>
      <c r="AG1314" s="65"/>
      <c r="AH1314" s="65"/>
      <c r="AI1314" s="81"/>
      <c r="AJ1314" s="65"/>
      <c r="AK1314" s="103"/>
      <c r="AL1314" s="103"/>
      <c r="AM1314" s="103"/>
      <c r="AN1314" s="65"/>
      <c r="AO1314" s="81"/>
      <c r="AP1314" s="65"/>
      <c r="AQ1314" s="65"/>
      <c r="AR1314" s="65"/>
      <c r="AS1314" s="65"/>
    </row>
    <row r="1315" spans="1:45" ht="18" customHeight="1">
      <c r="A1315" s="46"/>
      <c r="B1315" s="47"/>
      <c r="C1315" s="48"/>
      <c r="D1315" s="46"/>
      <c r="E1315" s="46"/>
      <c r="F1315" s="46"/>
      <c r="G1315" s="46"/>
      <c r="H1315" s="57" t="str">
        <f ca="1">IF(AND(COUNT(OFFSET(G1315,1-H$3,0):G1315)&lt;&gt;H$3),"",IF(AND(COUNT(OFFSET(G1315,1-H$3,0):G1315)=H$3,H1314=""),AVERAGE(OFFSET(G1315,1-H$3,0):G1315),IF(COUNT(H1314=1),H1314+2/(H$3+1)*(G1315-H1314))))</f>
        <v/>
      </c>
      <c r="I1315" s="57" t="str">
        <f ca="1">IF(AND(COUNT(OFFSET(G1315,1-I$3,0):G1315)&lt;&gt;I$3),"",IF(AND(COUNT(OFFSET(G1315,1-I$3,0):G1315)=I$3,I1314=""),AVERAGE(OFFSET(G1315,1-I$3,0):G1315),IF(COUNT(I1314=1),I1314+2/(I$3+1)*(G1315-I1314))))</f>
        <v/>
      </c>
      <c r="J1315" s="58" t="str">
        <f t="shared" ca="1" si="107"/>
        <v/>
      </c>
      <c r="K1315" s="58" t="str">
        <f ca="1">IF(AND(COUNT(OFFSET(J1315,1-K$3,0):J1315)&lt;&gt;K$3),"",IF(AND(COUNT(OFFSET(J1315,1-K$3,0):J1315)=K$3,K1314=""),AVERAGE(OFFSET(J1315,1-K$3,0):J1315),IF(COUNT(K1314=1),K1314+2/(K$3+1)*(J1315-K1314))))</f>
        <v/>
      </c>
      <c r="L1315" s="82" t="str">
        <f ca="1">IF(OR(ROW()&lt;$L$3+3,E1315=""),"",INT(AVERAGE(MAX(OFFSET(E1315,1-$L$3,0):E1315),MIN(OFFSET(F1315,1-$L$3,0):F1315))))</f>
        <v/>
      </c>
      <c r="M1315" s="82" t="str">
        <f ca="1">IF(OR(ROW()&lt;$M$3+3,E1315=""),"",INT(AVERAGE(MAX(OFFSET(E1315,1-$M$3,0):E1315),MIN(OFFSET(F1315,1-$M$3,0):F1315))))</f>
        <v/>
      </c>
      <c r="N1315" s="65" t="str">
        <f t="shared" ca="1" si="115"/>
        <v/>
      </c>
      <c r="O1315" s="102" t="str">
        <f ca="1">IF(ROW()&lt;$O$3+$N$3+3,"",IF(OFFSET(E1315,1-$N$3,0)="","",INT(AVERAGE(MAX((OFFSET(E1315,1-$O$3,0)):(OFFSET(E1315,2-($N$3+$O$3),0))),MIN((OFFSET(F1315,1-$O$3,0)):(OFFSET(F1315,2-($N$3+$O$3),0)))))))</f>
        <v/>
      </c>
      <c r="P1315" s="65" t="str">
        <f t="shared" ca="1" si="113"/>
        <v/>
      </c>
      <c r="Q1315" s="93" t="str">
        <f t="shared" ca="1" si="116"/>
        <v/>
      </c>
      <c r="R1315" s="90" t="str">
        <f t="shared" ca="1" si="110"/>
        <v/>
      </c>
      <c r="S1315" s="65" t="str">
        <f t="shared" ca="1" si="108"/>
        <v/>
      </c>
      <c r="T1315" s="65" t="str">
        <f t="shared" ca="1" si="114"/>
        <v/>
      </c>
      <c r="U1315" s="145" t="str">
        <f ca="1">IFERROR(AVERAGE(OFFSET(G1315,1-U$3,0):G1315),"")</f>
        <v/>
      </c>
      <c r="V1315" s="145" t="str">
        <f ca="1">IFERROR(_xlfn.STDEV.P(OFFSET(U1315,1-V$3,0):U1315),"")</f>
        <v/>
      </c>
      <c r="W1315" s="146" t="str">
        <f t="shared" ca="1" si="111"/>
        <v/>
      </c>
      <c r="X1315" s="146">
        <f t="shared" ca="1" si="112"/>
        <v>-1</v>
      </c>
      <c r="Y1315" s="92"/>
      <c r="Z1315" s="81"/>
      <c r="AA1315" s="65"/>
      <c r="AB1315" s="103"/>
      <c r="AC1315" s="103"/>
      <c r="AD1315" s="103"/>
      <c r="AE1315" s="65"/>
      <c r="AF1315" s="81"/>
      <c r="AG1315" s="65"/>
      <c r="AH1315" s="65"/>
      <c r="AI1315" s="81"/>
      <c r="AJ1315" s="65"/>
      <c r="AK1315" s="103"/>
      <c r="AL1315" s="103"/>
      <c r="AM1315" s="103"/>
      <c r="AN1315" s="65"/>
      <c r="AO1315" s="81"/>
      <c r="AP1315" s="65"/>
      <c r="AQ1315" s="65"/>
      <c r="AR1315" s="65"/>
      <c r="AS1315" s="65"/>
    </row>
    <row r="1316" spans="1:45" ht="18" customHeight="1">
      <c r="A1316" s="46"/>
      <c r="B1316" s="47"/>
      <c r="C1316" s="48"/>
      <c r="D1316" s="46"/>
      <c r="E1316" s="46"/>
      <c r="F1316" s="46"/>
      <c r="G1316" s="46"/>
      <c r="H1316" s="57" t="str">
        <f ca="1">IF(AND(COUNT(OFFSET(G1316,1-H$3,0):G1316)&lt;&gt;H$3),"",IF(AND(COUNT(OFFSET(G1316,1-H$3,0):G1316)=H$3,H1315=""),AVERAGE(OFFSET(G1316,1-H$3,0):G1316),IF(COUNT(H1315=1),H1315+2/(H$3+1)*(G1316-H1315))))</f>
        <v/>
      </c>
      <c r="I1316" s="57" t="str">
        <f ca="1">IF(AND(COUNT(OFFSET(G1316,1-I$3,0):G1316)&lt;&gt;I$3),"",IF(AND(COUNT(OFFSET(G1316,1-I$3,0):G1316)=I$3,I1315=""),AVERAGE(OFFSET(G1316,1-I$3,0):G1316),IF(COUNT(I1315=1),I1315+2/(I$3+1)*(G1316-I1315))))</f>
        <v/>
      </c>
      <c r="J1316" s="58" t="str">
        <f t="shared" ca="1" si="107"/>
        <v/>
      </c>
      <c r="K1316" s="58" t="str">
        <f ca="1">IF(AND(COUNT(OFFSET(J1316,1-K$3,0):J1316)&lt;&gt;K$3),"",IF(AND(COUNT(OFFSET(J1316,1-K$3,0):J1316)=K$3,K1315=""),AVERAGE(OFFSET(J1316,1-K$3,0):J1316),IF(COUNT(K1315=1),K1315+2/(K$3+1)*(J1316-K1315))))</f>
        <v/>
      </c>
      <c r="L1316" s="82" t="str">
        <f ca="1">IF(OR(ROW()&lt;$L$3+3,E1316=""),"",INT(AVERAGE(MAX(OFFSET(E1316,1-$L$3,0):E1316),MIN(OFFSET(F1316,1-$L$3,0):F1316))))</f>
        <v/>
      </c>
      <c r="M1316" s="82" t="str">
        <f ca="1">IF(OR(ROW()&lt;$M$3+3,E1316=""),"",INT(AVERAGE(MAX(OFFSET(E1316,1-$M$3,0):E1316),MIN(OFFSET(F1316,1-$M$3,0):F1316))))</f>
        <v/>
      </c>
      <c r="N1316" s="65" t="str">
        <f t="shared" ca="1" si="115"/>
        <v/>
      </c>
      <c r="O1316" s="102" t="str">
        <f ca="1">IF(ROW()&lt;$O$3+$N$3+3,"",IF(OFFSET(E1316,1-$N$3,0)="","",INT(AVERAGE(MAX((OFFSET(E1316,1-$O$3,0)):(OFFSET(E1316,2-($N$3+$O$3),0))),MIN((OFFSET(F1316,1-$O$3,0)):(OFFSET(F1316,2-($N$3+$O$3),0)))))))</f>
        <v/>
      </c>
      <c r="P1316" s="65" t="str">
        <f t="shared" ca="1" si="113"/>
        <v/>
      </c>
      <c r="Q1316" s="93" t="str">
        <f t="shared" ca="1" si="116"/>
        <v/>
      </c>
      <c r="R1316" s="90" t="str">
        <f t="shared" ca="1" si="110"/>
        <v/>
      </c>
      <c r="S1316" s="65" t="str">
        <f t="shared" ca="1" si="108"/>
        <v/>
      </c>
      <c r="T1316" s="65" t="str">
        <f t="shared" ca="1" si="114"/>
        <v/>
      </c>
      <c r="U1316" s="145" t="str">
        <f ca="1">IFERROR(AVERAGE(OFFSET(G1316,1-U$3,0):G1316),"")</f>
        <v/>
      </c>
      <c r="V1316" s="145" t="str">
        <f ca="1">IFERROR(_xlfn.STDEV.P(OFFSET(U1316,1-V$3,0):U1316),"")</f>
        <v/>
      </c>
      <c r="W1316" s="146" t="str">
        <f t="shared" ca="1" si="111"/>
        <v/>
      </c>
      <c r="X1316" s="146">
        <f t="shared" ca="1" si="112"/>
        <v>-1</v>
      </c>
      <c r="Y1316" s="92"/>
      <c r="Z1316" s="81"/>
      <c r="AA1316" s="65"/>
      <c r="AB1316" s="103"/>
      <c r="AC1316" s="103"/>
      <c r="AD1316" s="103"/>
      <c r="AE1316" s="65"/>
      <c r="AF1316" s="81"/>
      <c r="AG1316" s="65"/>
      <c r="AH1316" s="65"/>
      <c r="AI1316" s="81"/>
      <c r="AJ1316" s="65"/>
      <c r="AK1316" s="103"/>
      <c r="AL1316" s="103"/>
      <c r="AM1316" s="103"/>
      <c r="AN1316" s="65"/>
      <c r="AO1316" s="81"/>
      <c r="AP1316" s="65"/>
      <c r="AQ1316" s="65"/>
      <c r="AR1316" s="65"/>
      <c r="AS1316" s="65"/>
    </row>
    <row r="1317" spans="1:45" ht="18" customHeight="1">
      <c r="A1317" s="46"/>
      <c r="B1317" s="47"/>
      <c r="C1317" s="48"/>
      <c r="D1317" s="46"/>
      <c r="E1317" s="46"/>
      <c r="F1317" s="46"/>
      <c r="G1317" s="46"/>
      <c r="H1317" s="57" t="str">
        <f ca="1">IF(AND(COUNT(OFFSET(G1317,1-H$3,0):G1317)&lt;&gt;H$3),"",IF(AND(COUNT(OFFSET(G1317,1-H$3,0):G1317)=H$3,H1316=""),AVERAGE(OFFSET(G1317,1-H$3,0):G1317),IF(COUNT(H1316=1),H1316+2/(H$3+1)*(G1317-H1316))))</f>
        <v/>
      </c>
      <c r="I1317" s="57" t="str">
        <f ca="1">IF(AND(COUNT(OFFSET(G1317,1-I$3,0):G1317)&lt;&gt;I$3),"",IF(AND(COUNT(OFFSET(G1317,1-I$3,0):G1317)=I$3,I1316=""),AVERAGE(OFFSET(G1317,1-I$3,0):G1317),IF(COUNT(I1316=1),I1316+2/(I$3+1)*(G1317-I1316))))</f>
        <v/>
      </c>
      <c r="J1317" s="58" t="str">
        <f t="shared" ca="1" si="107"/>
        <v/>
      </c>
      <c r="K1317" s="58" t="str">
        <f ca="1">IF(AND(COUNT(OFFSET(J1317,1-K$3,0):J1317)&lt;&gt;K$3),"",IF(AND(COUNT(OFFSET(J1317,1-K$3,0):J1317)=K$3,K1316=""),AVERAGE(OFFSET(J1317,1-K$3,0):J1317),IF(COUNT(K1316=1),K1316+2/(K$3+1)*(J1317-K1316))))</f>
        <v/>
      </c>
      <c r="L1317" s="82" t="str">
        <f ca="1">IF(OR(ROW()&lt;$L$3+3,E1317=""),"",INT(AVERAGE(MAX(OFFSET(E1317,1-$L$3,0):E1317),MIN(OFFSET(F1317,1-$L$3,0):F1317))))</f>
        <v/>
      </c>
      <c r="M1317" s="82" t="str">
        <f ca="1">IF(OR(ROW()&lt;$M$3+3,E1317=""),"",INT(AVERAGE(MAX(OFFSET(E1317,1-$M$3,0):E1317),MIN(OFFSET(F1317,1-$M$3,0):F1317))))</f>
        <v/>
      </c>
      <c r="N1317" s="65" t="str">
        <f t="shared" ca="1" si="115"/>
        <v/>
      </c>
      <c r="O1317" s="102" t="str">
        <f ca="1">IF(ROW()&lt;$O$3+$N$3+3,"",IF(OFFSET(E1317,1-$N$3,0)="","",INT(AVERAGE(MAX((OFFSET(E1317,1-$O$3,0)):(OFFSET(E1317,2-($N$3+$O$3),0))),MIN((OFFSET(F1317,1-$O$3,0)):(OFFSET(F1317,2-($N$3+$O$3),0)))))))</f>
        <v/>
      </c>
      <c r="P1317" s="65" t="str">
        <f t="shared" ca="1" si="113"/>
        <v/>
      </c>
      <c r="Q1317" s="93" t="str">
        <f t="shared" ca="1" si="116"/>
        <v/>
      </c>
      <c r="R1317" s="90" t="str">
        <f t="shared" ca="1" si="110"/>
        <v/>
      </c>
      <c r="S1317" s="65" t="str">
        <f t="shared" ca="1" si="108"/>
        <v/>
      </c>
      <c r="T1317" s="65" t="str">
        <f t="shared" ca="1" si="114"/>
        <v/>
      </c>
      <c r="U1317" s="145" t="str">
        <f ca="1">IFERROR(AVERAGE(OFFSET(G1317,1-U$3,0):G1317),"")</f>
        <v/>
      </c>
      <c r="V1317" s="145" t="str">
        <f ca="1">IFERROR(_xlfn.STDEV.P(OFFSET(U1317,1-V$3,0):U1317),"")</f>
        <v/>
      </c>
      <c r="W1317" s="146" t="str">
        <f t="shared" ca="1" si="111"/>
        <v/>
      </c>
      <c r="X1317" s="146">
        <f t="shared" ca="1" si="112"/>
        <v>-1</v>
      </c>
      <c r="Y1317" s="92"/>
      <c r="Z1317" s="81"/>
      <c r="AA1317" s="65"/>
      <c r="AB1317" s="103"/>
      <c r="AC1317" s="103"/>
      <c r="AD1317" s="103"/>
      <c r="AE1317" s="65"/>
      <c r="AF1317" s="81"/>
      <c r="AG1317" s="65"/>
      <c r="AH1317" s="65"/>
      <c r="AI1317" s="81"/>
      <c r="AJ1317" s="65"/>
      <c r="AK1317" s="103"/>
      <c r="AL1317" s="103"/>
      <c r="AM1317" s="103"/>
      <c r="AN1317" s="65"/>
      <c r="AO1317" s="81"/>
      <c r="AP1317" s="65"/>
      <c r="AQ1317" s="65"/>
      <c r="AR1317" s="65"/>
      <c r="AS1317" s="65"/>
    </row>
    <row r="1318" spans="1:45" ht="18" customHeight="1">
      <c r="A1318" s="46"/>
      <c r="B1318" s="47"/>
      <c r="C1318" s="48"/>
      <c r="D1318" s="46"/>
      <c r="E1318" s="46"/>
      <c r="F1318" s="46"/>
      <c r="G1318" s="46"/>
      <c r="H1318" s="57" t="str">
        <f ca="1">IF(AND(COUNT(OFFSET(G1318,1-H$3,0):G1318)&lt;&gt;H$3),"",IF(AND(COUNT(OFFSET(G1318,1-H$3,0):G1318)=H$3,H1317=""),AVERAGE(OFFSET(G1318,1-H$3,0):G1318),IF(COUNT(H1317=1),H1317+2/(H$3+1)*(G1318-H1317))))</f>
        <v/>
      </c>
      <c r="I1318" s="57" t="str">
        <f ca="1">IF(AND(COUNT(OFFSET(G1318,1-I$3,0):G1318)&lt;&gt;I$3),"",IF(AND(COUNT(OFFSET(G1318,1-I$3,0):G1318)=I$3,I1317=""),AVERAGE(OFFSET(G1318,1-I$3,0):G1318),IF(COUNT(I1317=1),I1317+2/(I$3+1)*(G1318-I1317))))</f>
        <v/>
      </c>
      <c r="J1318" s="58" t="str">
        <f t="shared" ca="1" si="107"/>
        <v/>
      </c>
      <c r="K1318" s="58" t="str">
        <f ca="1">IF(AND(COUNT(OFFSET(J1318,1-K$3,0):J1318)&lt;&gt;K$3),"",IF(AND(COUNT(OFFSET(J1318,1-K$3,0):J1318)=K$3,K1317=""),AVERAGE(OFFSET(J1318,1-K$3,0):J1318),IF(COUNT(K1317=1),K1317+2/(K$3+1)*(J1318-K1317))))</f>
        <v/>
      </c>
      <c r="L1318" s="82" t="str">
        <f ca="1">IF(OR(ROW()&lt;$L$3+3,E1318=""),"",INT(AVERAGE(MAX(OFFSET(E1318,1-$L$3,0):E1318),MIN(OFFSET(F1318,1-$L$3,0):F1318))))</f>
        <v/>
      </c>
      <c r="M1318" s="82" t="str">
        <f ca="1">IF(OR(ROW()&lt;$M$3+3,E1318=""),"",INT(AVERAGE(MAX(OFFSET(E1318,1-$M$3,0):E1318),MIN(OFFSET(F1318,1-$M$3,0):F1318))))</f>
        <v/>
      </c>
      <c r="N1318" s="65" t="str">
        <f t="shared" ca="1" si="115"/>
        <v/>
      </c>
      <c r="O1318" s="102" t="str">
        <f ca="1">IF(ROW()&lt;$O$3+$N$3+3,"",IF(OFFSET(E1318,1-$N$3,0)="","",INT(AVERAGE(MAX((OFFSET(E1318,1-$O$3,0)):(OFFSET(E1318,2-($N$3+$O$3),0))),MIN((OFFSET(F1318,1-$O$3,0)):(OFFSET(F1318,2-($N$3+$O$3),0)))))))</f>
        <v/>
      </c>
      <c r="P1318" s="65" t="str">
        <f t="shared" ca="1" si="113"/>
        <v/>
      </c>
      <c r="Q1318" s="93" t="str">
        <f t="shared" ca="1" si="116"/>
        <v/>
      </c>
      <c r="R1318" s="90" t="str">
        <f t="shared" ca="1" si="110"/>
        <v/>
      </c>
      <c r="S1318" s="65" t="str">
        <f t="shared" ca="1" si="108"/>
        <v/>
      </c>
      <c r="T1318" s="65" t="str">
        <f t="shared" ca="1" si="114"/>
        <v/>
      </c>
      <c r="U1318" s="145" t="str">
        <f ca="1">IFERROR(AVERAGE(OFFSET(G1318,1-U$3,0):G1318),"")</f>
        <v/>
      </c>
      <c r="V1318" s="145" t="str">
        <f ca="1">IFERROR(_xlfn.STDEV.P(OFFSET(U1318,1-V$3,0):U1318),"")</f>
        <v/>
      </c>
      <c r="W1318" s="146" t="str">
        <f t="shared" ca="1" si="111"/>
        <v/>
      </c>
      <c r="X1318" s="146">
        <f t="shared" ca="1" si="112"/>
        <v>-1</v>
      </c>
      <c r="Y1318" s="92"/>
      <c r="Z1318" s="81"/>
      <c r="AA1318" s="65"/>
      <c r="AB1318" s="103"/>
      <c r="AC1318" s="103"/>
      <c r="AD1318" s="103"/>
      <c r="AE1318" s="65"/>
      <c r="AF1318" s="81"/>
      <c r="AG1318" s="65"/>
      <c r="AH1318" s="65"/>
      <c r="AI1318" s="81"/>
      <c r="AJ1318" s="65"/>
      <c r="AK1318" s="103"/>
      <c r="AL1318" s="103"/>
      <c r="AM1318" s="103"/>
      <c r="AN1318" s="65"/>
      <c r="AO1318" s="81"/>
      <c r="AP1318" s="65"/>
      <c r="AQ1318" s="65"/>
      <c r="AR1318" s="65"/>
      <c r="AS1318" s="65"/>
    </row>
    <row r="1319" spans="1:45" ht="18" customHeight="1">
      <c r="A1319" s="46"/>
      <c r="B1319" s="47"/>
      <c r="C1319" s="48"/>
      <c r="D1319" s="46"/>
      <c r="E1319" s="46"/>
      <c r="F1319" s="46"/>
      <c r="G1319" s="46"/>
      <c r="H1319" s="57" t="str">
        <f ca="1">IF(AND(COUNT(OFFSET(G1319,1-H$3,0):G1319)&lt;&gt;H$3),"",IF(AND(COUNT(OFFSET(G1319,1-H$3,0):G1319)=H$3,H1318=""),AVERAGE(OFFSET(G1319,1-H$3,0):G1319),IF(COUNT(H1318=1),H1318+2/(H$3+1)*(G1319-H1318))))</f>
        <v/>
      </c>
      <c r="I1319" s="57" t="str">
        <f ca="1">IF(AND(COUNT(OFFSET(G1319,1-I$3,0):G1319)&lt;&gt;I$3),"",IF(AND(COUNT(OFFSET(G1319,1-I$3,0):G1319)=I$3,I1318=""),AVERAGE(OFFSET(G1319,1-I$3,0):G1319),IF(COUNT(I1318=1),I1318+2/(I$3+1)*(G1319-I1318))))</f>
        <v/>
      </c>
      <c r="J1319" s="58" t="str">
        <f t="shared" ca="1" si="107"/>
        <v/>
      </c>
      <c r="K1319" s="58" t="str">
        <f ca="1">IF(AND(COUNT(OFFSET(J1319,1-K$3,0):J1319)&lt;&gt;K$3),"",IF(AND(COUNT(OFFSET(J1319,1-K$3,0):J1319)=K$3,K1318=""),AVERAGE(OFFSET(J1319,1-K$3,0):J1319),IF(COUNT(K1318=1),K1318+2/(K$3+1)*(J1319-K1318))))</f>
        <v/>
      </c>
      <c r="L1319" s="82" t="str">
        <f ca="1">IF(OR(ROW()&lt;$L$3+3,E1319=""),"",INT(AVERAGE(MAX(OFFSET(E1319,1-$L$3,0):E1319),MIN(OFFSET(F1319,1-$L$3,0):F1319))))</f>
        <v/>
      </c>
      <c r="M1319" s="82" t="str">
        <f ca="1">IF(OR(ROW()&lt;$M$3+3,E1319=""),"",INT(AVERAGE(MAX(OFFSET(E1319,1-$M$3,0):E1319),MIN(OFFSET(F1319,1-$M$3,0):F1319))))</f>
        <v/>
      </c>
      <c r="N1319" s="65" t="str">
        <f t="shared" ca="1" si="115"/>
        <v/>
      </c>
      <c r="O1319" s="102" t="str">
        <f ca="1">IF(ROW()&lt;$O$3+$N$3+3,"",IF(OFFSET(E1319,1-$N$3,0)="","",INT(AVERAGE(MAX((OFFSET(E1319,1-$O$3,0)):(OFFSET(E1319,2-($N$3+$O$3),0))),MIN((OFFSET(F1319,1-$O$3,0)):(OFFSET(F1319,2-($N$3+$O$3),0)))))))</f>
        <v/>
      </c>
      <c r="P1319" s="65" t="str">
        <f t="shared" ca="1" si="113"/>
        <v/>
      </c>
      <c r="Q1319" s="93" t="str">
        <f t="shared" ca="1" si="116"/>
        <v/>
      </c>
      <c r="R1319" s="90" t="str">
        <f t="shared" ca="1" si="110"/>
        <v/>
      </c>
      <c r="S1319" s="65" t="str">
        <f t="shared" ca="1" si="108"/>
        <v/>
      </c>
      <c r="T1319" s="65" t="str">
        <f t="shared" ca="1" si="114"/>
        <v/>
      </c>
      <c r="U1319" s="145" t="str">
        <f ca="1">IFERROR(AVERAGE(OFFSET(G1319,1-U$3,0):G1319),"")</f>
        <v/>
      </c>
      <c r="V1319" s="145" t="str">
        <f ca="1">IFERROR(_xlfn.STDEV.P(OFFSET(U1319,1-V$3,0):U1319),"")</f>
        <v/>
      </c>
      <c r="W1319" s="146" t="str">
        <f t="shared" ca="1" si="111"/>
        <v/>
      </c>
      <c r="X1319" s="146">
        <f t="shared" ca="1" si="112"/>
        <v>-1</v>
      </c>
      <c r="Y1319" s="92"/>
      <c r="Z1319" s="81"/>
      <c r="AA1319" s="65"/>
      <c r="AB1319" s="103"/>
      <c r="AC1319" s="103"/>
      <c r="AD1319" s="103"/>
      <c r="AE1319" s="65"/>
      <c r="AF1319" s="81"/>
      <c r="AG1319" s="65"/>
      <c r="AH1319" s="65"/>
      <c r="AI1319" s="81"/>
      <c r="AJ1319" s="65"/>
      <c r="AK1319" s="103"/>
      <c r="AL1319" s="103"/>
      <c r="AM1319" s="103"/>
      <c r="AN1319" s="65"/>
      <c r="AO1319" s="81"/>
      <c r="AP1319" s="65"/>
      <c r="AQ1319" s="65"/>
      <c r="AR1319" s="65"/>
      <c r="AS1319" s="65"/>
    </row>
    <row r="1320" spans="1:45" ht="18" customHeight="1">
      <c r="A1320" s="46"/>
      <c r="B1320" s="47"/>
      <c r="C1320" s="48"/>
      <c r="D1320" s="46"/>
      <c r="E1320" s="46"/>
      <c r="F1320" s="46"/>
      <c r="G1320" s="46"/>
      <c r="H1320" s="57" t="str">
        <f ca="1">IF(AND(COUNT(OFFSET(G1320,1-H$3,0):G1320)&lt;&gt;H$3),"",IF(AND(COUNT(OFFSET(G1320,1-H$3,0):G1320)=H$3,H1319=""),AVERAGE(OFFSET(G1320,1-H$3,0):G1320),IF(COUNT(H1319=1),H1319+2/(H$3+1)*(G1320-H1319))))</f>
        <v/>
      </c>
      <c r="I1320" s="57" t="str">
        <f ca="1">IF(AND(COUNT(OFFSET(G1320,1-I$3,0):G1320)&lt;&gt;I$3),"",IF(AND(COUNT(OFFSET(G1320,1-I$3,0):G1320)=I$3,I1319=""),AVERAGE(OFFSET(G1320,1-I$3,0):G1320),IF(COUNT(I1319=1),I1319+2/(I$3+1)*(G1320-I1319))))</f>
        <v/>
      </c>
      <c r="J1320" s="58" t="str">
        <f t="shared" ca="1" si="107"/>
        <v/>
      </c>
      <c r="K1320" s="58" t="str">
        <f ca="1">IF(AND(COUNT(OFFSET(J1320,1-K$3,0):J1320)&lt;&gt;K$3),"",IF(AND(COUNT(OFFSET(J1320,1-K$3,0):J1320)=K$3,K1319=""),AVERAGE(OFFSET(J1320,1-K$3,0):J1320),IF(COUNT(K1319=1),K1319+2/(K$3+1)*(J1320-K1319))))</f>
        <v/>
      </c>
      <c r="L1320" s="82" t="str">
        <f ca="1">IF(OR(ROW()&lt;$L$3+3,E1320=""),"",INT(AVERAGE(MAX(OFFSET(E1320,1-$L$3,0):E1320),MIN(OFFSET(F1320,1-$L$3,0):F1320))))</f>
        <v/>
      </c>
      <c r="M1320" s="82" t="str">
        <f ca="1">IF(OR(ROW()&lt;$M$3+3,E1320=""),"",INT(AVERAGE(MAX(OFFSET(E1320,1-$M$3,0):E1320),MIN(OFFSET(F1320,1-$M$3,0):F1320))))</f>
        <v/>
      </c>
      <c r="N1320" s="65" t="str">
        <f t="shared" ca="1" si="115"/>
        <v/>
      </c>
      <c r="O1320" s="102" t="str">
        <f ca="1">IF(ROW()&lt;$O$3+$N$3+3,"",IF(OFFSET(E1320,1-$N$3,0)="","",INT(AVERAGE(MAX((OFFSET(E1320,1-$O$3,0)):(OFFSET(E1320,2-($N$3+$O$3),0))),MIN((OFFSET(F1320,1-$O$3,0)):(OFFSET(F1320,2-($N$3+$O$3),0)))))))</f>
        <v/>
      </c>
      <c r="P1320" s="65" t="str">
        <f t="shared" ca="1" si="113"/>
        <v/>
      </c>
      <c r="Q1320" s="93" t="str">
        <f t="shared" ca="1" si="116"/>
        <v/>
      </c>
      <c r="R1320" s="90" t="str">
        <f t="shared" ca="1" si="110"/>
        <v/>
      </c>
      <c r="S1320" s="65" t="str">
        <f t="shared" ca="1" si="108"/>
        <v/>
      </c>
      <c r="T1320" s="65" t="str">
        <f t="shared" ca="1" si="114"/>
        <v/>
      </c>
      <c r="U1320" s="145" t="str">
        <f ca="1">IFERROR(AVERAGE(OFFSET(G1320,1-U$3,0):G1320),"")</f>
        <v/>
      </c>
      <c r="V1320" s="145" t="str">
        <f ca="1">IFERROR(_xlfn.STDEV.P(OFFSET(U1320,1-V$3,0):U1320),"")</f>
        <v/>
      </c>
      <c r="W1320" s="146" t="str">
        <f t="shared" ca="1" si="111"/>
        <v/>
      </c>
      <c r="X1320" s="146">
        <f t="shared" ca="1" si="112"/>
        <v>-1</v>
      </c>
      <c r="Y1320" s="92"/>
      <c r="Z1320" s="81"/>
      <c r="AA1320" s="65"/>
      <c r="AB1320" s="103"/>
      <c r="AC1320" s="103"/>
      <c r="AD1320" s="103"/>
      <c r="AE1320" s="65"/>
      <c r="AF1320" s="81"/>
      <c r="AG1320" s="65"/>
      <c r="AH1320" s="65"/>
      <c r="AI1320" s="81"/>
      <c r="AJ1320" s="65"/>
      <c r="AK1320" s="103"/>
      <c r="AL1320" s="103"/>
      <c r="AM1320" s="103"/>
      <c r="AN1320" s="65"/>
      <c r="AO1320" s="81"/>
      <c r="AP1320" s="65"/>
      <c r="AQ1320" s="65"/>
      <c r="AR1320" s="65"/>
      <c r="AS1320" s="65"/>
    </row>
    <row r="1321" spans="1:45" ht="18" customHeight="1">
      <c r="A1321" s="46"/>
      <c r="B1321" s="47"/>
      <c r="C1321" s="48"/>
      <c r="D1321" s="46"/>
      <c r="E1321" s="46"/>
      <c r="F1321" s="46"/>
      <c r="G1321" s="46"/>
      <c r="H1321" s="57" t="str">
        <f ca="1">IF(AND(COUNT(OFFSET(G1321,1-H$3,0):G1321)&lt;&gt;H$3),"",IF(AND(COUNT(OFFSET(G1321,1-H$3,0):G1321)=H$3,H1320=""),AVERAGE(OFFSET(G1321,1-H$3,0):G1321),IF(COUNT(H1320=1),H1320+2/(H$3+1)*(G1321-H1320))))</f>
        <v/>
      </c>
      <c r="I1321" s="57" t="str">
        <f ca="1">IF(AND(COUNT(OFFSET(G1321,1-I$3,0):G1321)&lt;&gt;I$3),"",IF(AND(COUNT(OFFSET(G1321,1-I$3,0):G1321)=I$3,I1320=""),AVERAGE(OFFSET(G1321,1-I$3,0):G1321),IF(COUNT(I1320=1),I1320+2/(I$3+1)*(G1321-I1320))))</f>
        <v/>
      </c>
      <c r="J1321" s="58" t="str">
        <f t="shared" ca="1" si="107"/>
        <v/>
      </c>
      <c r="K1321" s="58" t="str">
        <f ca="1">IF(AND(COUNT(OFFSET(J1321,1-K$3,0):J1321)&lt;&gt;K$3),"",IF(AND(COUNT(OFFSET(J1321,1-K$3,0):J1321)=K$3,K1320=""),AVERAGE(OFFSET(J1321,1-K$3,0):J1321),IF(COUNT(K1320=1),K1320+2/(K$3+1)*(J1321-K1320))))</f>
        <v/>
      </c>
      <c r="L1321" s="82" t="str">
        <f ca="1">IF(OR(ROW()&lt;$L$3+3,E1321=""),"",INT(AVERAGE(MAX(OFFSET(E1321,1-$L$3,0):E1321),MIN(OFFSET(F1321,1-$L$3,0):F1321))))</f>
        <v/>
      </c>
      <c r="M1321" s="82" t="str">
        <f ca="1">IF(OR(ROW()&lt;$M$3+3,E1321=""),"",INT(AVERAGE(MAX(OFFSET(E1321,1-$M$3,0):E1321),MIN(OFFSET(F1321,1-$M$3,0):F1321))))</f>
        <v/>
      </c>
      <c r="N1321" s="65" t="str">
        <f t="shared" ca="1" si="115"/>
        <v/>
      </c>
      <c r="O1321" s="102" t="str">
        <f ca="1">IF(ROW()&lt;$O$3+$N$3+3,"",IF(OFFSET(E1321,1-$N$3,0)="","",INT(AVERAGE(MAX((OFFSET(E1321,1-$O$3,0)):(OFFSET(E1321,2-($N$3+$O$3),0))),MIN((OFFSET(F1321,1-$O$3,0)):(OFFSET(F1321,2-($N$3+$O$3),0)))))))</f>
        <v/>
      </c>
      <c r="P1321" s="65" t="str">
        <f t="shared" ca="1" si="113"/>
        <v/>
      </c>
      <c r="Q1321" s="93" t="str">
        <f t="shared" ca="1" si="116"/>
        <v/>
      </c>
      <c r="R1321" s="90" t="str">
        <f t="shared" ca="1" si="110"/>
        <v/>
      </c>
      <c r="S1321" s="65" t="str">
        <f t="shared" ca="1" si="108"/>
        <v/>
      </c>
      <c r="T1321" s="65" t="str">
        <f t="shared" ca="1" si="114"/>
        <v/>
      </c>
      <c r="U1321" s="145" t="str">
        <f ca="1">IFERROR(AVERAGE(OFFSET(G1321,1-U$3,0):G1321),"")</f>
        <v/>
      </c>
      <c r="V1321" s="145" t="str">
        <f ca="1">IFERROR(_xlfn.STDEV.P(OFFSET(U1321,1-V$3,0):U1321),"")</f>
        <v/>
      </c>
      <c r="W1321" s="146" t="str">
        <f t="shared" ca="1" si="111"/>
        <v/>
      </c>
      <c r="X1321" s="146">
        <f t="shared" ca="1" si="112"/>
        <v>-1</v>
      </c>
      <c r="Y1321" s="92"/>
      <c r="Z1321" s="81"/>
      <c r="AA1321" s="65"/>
      <c r="AB1321" s="103"/>
      <c r="AC1321" s="103"/>
      <c r="AD1321" s="103"/>
      <c r="AE1321" s="65"/>
      <c r="AF1321" s="81"/>
      <c r="AG1321" s="65"/>
      <c r="AH1321" s="65"/>
      <c r="AI1321" s="81"/>
      <c r="AJ1321" s="65"/>
      <c r="AK1321" s="103"/>
      <c r="AL1321" s="103"/>
      <c r="AM1321" s="103"/>
      <c r="AN1321" s="65"/>
      <c r="AO1321" s="81"/>
      <c r="AP1321" s="65"/>
      <c r="AQ1321" s="65"/>
      <c r="AR1321" s="65"/>
      <c r="AS1321" s="65"/>
    </row>
    <row r="1322" spans="1:45" ht="18" customHeight="1">
      <c r="A1322" s="46"/>
      <c r="B1322" s="47"/>
      <c r="C1322" s="48"/>
      <c r="D1322" s="46"/>
      <c r="E1322" s="46"/>
      <c r="F1322" s="46"/>
      <c r="G1322" s="46"/>
      <c r="H1322" s="57" t="str">
        <f ca="1">IF(AND(COUNT(OFFSET(G1322,1-H$3,0):G1322)&lt;&gt;H$3),"",IF(AND(COUNT(OFFSET(G1322,1-H$3,0):G1322)=H$3,H1321=""),AVERAGE(OFFSET(G1322,1-H$3,0):G1322),IF(COUNT(H1321=1),H1321+2/(H$3+1)*(G1322-H1321))))</f>
        <v/>
      </c>
      <c r="I1322" s="57" t="str">
        <f ca="1">IF(AND(COUNT(OFFSET(G1322,1-I$3,0):G1322)&lt;&gt;I$3),"",IF(AND(COUNT(OFFSET(G1322,1-I$3,0):G1322)=I$3,I1321=""),AVERAGE(OFFSET(G1322,1-I$3,0):G1322),IF(COUNT(I1321=1),I1321+2/(I$3+1)*(G1322-I1321))))</f>
        <v/>
      </c>
      <c r="J1322" s="58" t="str">
        <f t="shared" ca="1" si="107"/>
        <v/>
      </c>
      <c r="K1322" s="58" t="str">
        <f ca="1">IF(AND(COUNT(OFFSET(J1322,1-K$3,0):J1322)&lt;&gt;K$3),"",IF(AND(COUNT(OFFSET(J1322,1-K$3,0):J1322)=K$3,K1321=""),AVERAGE(OFFSET(J1322,1-K$3,0):J1322),IF(COUNT(K1321=1),K1321+2/(K$3+1)*(J1322-K1321))))</f>
        <v/>
      </c>
      <c r="L1322" s="82" t="str">
        <f ca="1">IF(OR(ROW()&lt;$L$3+3,E1322=""),"",INT(AVERAGE(MAX(OFFSET(E1322,1-$L$3,0):E1322),MIN(OFFSET(F1322,1-$L$3,0):F1322))))</f>
        <v/>
      </c>
      <c r="M1322" s="82" t="str">
        <f ca="1">IF(OR(ROW()&lt;$M$3+3,E1322=""),"",INT(AVERAGE(MAX(OFFSET(E1322,1-$M$3,0):E1322),MIN(OFFSET(F1322,1-$M$3,0):F1322))))</f>
        <v/>
      </c>
      <c r="N1322" s="65" t="str">
        <f t="shared" ca="1" si="115"/>
        <v/>
      </c>
      <c r="O1322" s="102" t="str">
        <f ca="1">IF(ROW()&lt;$O$3+$N$3+3,"",IF(OFFSET(E1322,1-$N$3,0)="","",INT(AVERAGE(MAX((OFFSET(E1322,1-$O$3,0)):(OFFSET(E1322,2-($N$3+$O$3),0))),MIN((OFFSET(F1322,1-$O$3,0)):(OFFSET(F1322,2-($N$3+$O$3),0)))))))</f>
        <v/>
      </c>
      <c r="P1322" s="65" t="str">
        <f t="shared" ca="1" si="113"/>
        <v/>
      </c>
      <c r="Q1322" s="93" t="str">
        <f t="shared" ca="1" si="116"/>
        <v/>
      </c>
      <c r="R1322" s="90" t="str">
        <f t="shared" ca="1" si="110"/>
        <v/>
      </c>
      <c r="S1322" s="65" t="str">
        <f t="shared" ca="1" si="108"/>
        <v/>
      </c>
      <c r="T1322" s="65" t="str">
        <f t="shared" ca="1" si="114"/>
        <v/>
      </c>
      <c r="U1322" s="145" t="str">
        <f ca="1">IFERROR(AVERAGE(OFFSET(G1322,1-U$3,0):G1322),"")</f>
        <v/>
      </c>
      <c r="V1322" s="145" t="str">
        <f ca="1">IFERROR(_xlfn.STDEV.P(OFFSET(U1322,1-V$3,0):U1322),"")</f>
        <v/>
      </c>
      <c r="W1322" s="146" t="str">
        <f t="shared" ca="1" si="111"/>
        <v/>
      </c>
      <c r="X1322" s="146">
        <f t="shared" ca="1" si="112"/>
        <v>-1</v>
      </c>
      <c r="Y1322" s="92"/>
      <c r="Z1322" s="81"/>
      <c r="AA1322" s="65"/>
      <c r="AB1322" s="103"/>
      <c r="AC1322" s="103"/>
      <c r="AD1322" s="103"/>
      <c r="AE1322" s="65"/>
      <c r="AF1322" s="81"/>
      <c r="AG1322" s="65"/>
      <c r="AH1322" s="65"/>
      <c r="AI1322" s="81"/>
      <c r="AJ1322" s="65"/>
      <c r="AK1322" s="103"/>
      <c r="AL1322" s="103"/>
      <c r="AM1322" s="103"/>
      <c r="AN1322" s="65"/>
      <c r="AO1322" s="81"/>
      <c r="AP1322" s="65"/>
      <c r="AQ1322" s="65"/>
      <c r="AR1322" s="65"/>
      <c r="AS1322" s="65"/>
    </row>
    <row r="1323" spans="1:45" ht="18" customHeight="1">
      <c r="A1323" s="46"/>
      <c r="B1323" s="47"/>
      <c r="C1323" s="48"/>
      <c r="D1323" s="46"/>
      <c r="E1323" s="46"/>
      <c r="F1323" s="46"/>
      <c r="G1323" s="46"/>
      <c r="H1323" s="57" t="str">
        <f ca="1">IF(AND(COUNT(OFFSET(G1323,1-H$3,0):G1323)&lt;&gt;H$3),"",IF(AND(COUNT(OFFSET(G1323,1-H$3,0):G1323)=H$3,H1322=""),AVERAGE(OFFSET(G1323,1-H$3,0):G1323),IF(COUNT(H1322=1),H1322+2/(H$3+1)*(G1323-H1322))))</f>
        <v/>
      </c>
      <c r="I1323" s="57" t="str">
        <f ca="1">IF(AND(COUNT(OFFSET(G1323,1-I$3,0):G1323)&lt;&gt;I$3),"",IF(AND(COUNT(OFFSET(G1323,1-I$3,0):G1323)=I$3,I1322=""),AVERAGE(OFFSET(G1323,1-I$3,0):G1323),IF(COUNT(I1322=1),I1322+2/(I$3+1)*(G1323-I1322))))</f>
        <v/>
      </c>
      <c r="J1323" s="58" t="str">
        <f t="shared" ca="1" si="107"/>
        <v/>
      </c>
      <c r="K1323" s="58" t="str">
        <f ca="1">IF(AND(COUNT(OFFSET(J1323,1-K$3,0):J1323)&lt;&gt;K$3),"",IF(AND(COUNT(OFFSET(J1323,1-K$3,0):J1323)=K$3,K1322=""),AVERAGE(OFFSET(J1323,1-K$3,0):J1323),IF(COUNT(K1322=1),K1322+2/(K$3+1)*(J1323-K1322))))</f>
        <v/>
      </c>
      <c r="L1323" s="82" t="str">
        <f ca="1">IF(OR(ROW()&lt;$L$3+3,E1323=""),"",INT(AVERAGE(MAX(OFFSET(E1323,1-$L$3,0):E1323),MIN(OFFSET(F1323,1-$L$3,0):F1323))))</f>
        <v/>
      </c>
      <c r="M1323" s="82" t="str">
        <f ca="1">IF(OR(ROW()&lt;$M$3+3,E1323=""),"",INT(AVERAGE(MAX(OFFSET(E1323,1-$M$3,0):E1323),MIN(OFFSET(F1323,1-$M$3,0):F1323))))</f>
        <v/>
      </c>
      <c r="N1323" s="65" t="str">
        <f t="shared" ca="1" si="115"/>
        <v/>
      </c>
      <c r="O1323" s="102" t="str">
        <f ca="1">IF(ROW()&lt;$O$3+$N$3+3,"",IF(OFFSET(E1323,1-$N$3,0)="","",INT(AVERAGE(MAX((OFFSET(E1323,1-$O$3,0)):(OFFSET(E1323,2-($N$3+$O$3),0))),MIN((OFFSET(F1323,1-$O$3,0)):(OFFSET(F1323,2-($N$3+$O$3),0)))))))</f>
        <v/>
      </c>
      <c r="P1323" s="65" t="str">
        <f t="shared" ca="1" si="113"/>
        <v/>
      </c>
      <c r="Q1323" s="93" t="str">
        <f t="shared" ca="1" si="116"/>
        <v/>
      </c>
      <c r="R1323" s="90" t="str">
        <f t="shared" ca="1" si="110"/>
        <v/>
      </c>
      <c r="S1323" s="65" t="str">
        <f t="shared" ca="1" si="108"/>
        <v/>
      </c>
      <c r="T1323" s="65" t="str">
        <f t="shared" ca="1" si="114"/>
        <v/>
      </c>
      <c r="U1323" s="145" t="str">
        <f ca="1">IFERROR(AVERAGE(OFFSET(G1323,1-U$3,0):G1323),"")</f>
        <v/>
      </c>
      <c r="V1323" s="145" t="str">
        <f ca="1">IFERROR(_xlfn.STDEV.P(OFFSET(U1323,1-V$3,0):U1323),"")</f>
        <v/>
      </c>
      <c r="W1323" s="146" t="str">
        <f t="shared" ca="1" si="111"/>
        <v/>
      </c>
      <c r="X1323" s="146">
        <f t="shared" ca="1" si="112"/>
        <v>-1</v>
      </c>
      <c r="Y1323" s="92"/>
      <c r="Z1323" s="81"/>
      <c r="AA1323" s="65"/>
      <c r="AB1323" s="103"/>
      <c r="AC1323" s="103"/>
      <c r="AD1323" s="103"/>
      <c r="AE1323" s="65"/>
      <c r="AF1323" s="81"/>
      <c r="AG1323" s="65"/>
      <c r="AH1323" s="65"/>
      <c r="AI1323" s="81"/>
      <c r="AJ1323" s="65"/>
      <c r="AK1323" s="103"/>
      <c r="AL1323" s="103"/>
      <c r="AM1323" s="103"/>
      <c r="AN1323" s="65"/>
      <c r="AO1323" s="81"/>
      <c r="AP1323" s="65"/>
      <c r="AQ1323" s="65"/>
      <c r="AR1323" s="65"/>
      <c r="AS1323" s="65"/>
    </row>
    <row r="1324" spans="1:45" ht="18" customHeight="1">
      <c r="A1324" s="46"/>
      <c r="B1324" s="47"/>
      <c r="C1324" s="48"/>
      <c r="D1324" s="46"/>
      <c r="E1324" s="46"/>
      <c r="F1324" s="46"/>
      <c r="G1324" s="46"/>
      <c r="H1324" s="57" t="str">
        <f ca="1">IF(AND(COUNT(OFFSET(G1324,1-H$3,0):G1324)&lt;&gt;H$3),"",IF(AND(COUNT(OFFSET(G1324,1-H$3,0):G1324)=H$3,H1323=""),AVERAGE(OFFSET(G1324,1-H$3,0):G1324),IF(COUNT(H1323=1),H1323+2/(H$3+1)*(G1324-H1323))))</f>
        <v/>
      </c>
      <c r="I1324" s="57" t="str">
        <f ca="1">IF(AND(COUNT(OFFSET(G1324,1-I$3,0):G1324)&lt;&gt;I$3),"",IF(AND(COUNT(OFFSET(G1324,1-I$3,0):G1324)=I$3,I1323=""),AVERAGE(OFFSET(G1324,1-I$3,0):G1324),IF(COUNT(I1323=1),I1323+2/(I$3+1)*(G1324-I1323))))</f>
        <v/>
      </c>
      <c r="J1324" s="58" t="str">
        <f t="shared" ca="1" si="107"/>
        <v/>
      </c>
      <c r="K1324" s="58" t="str">
        <f ca="1">IF(AND(COUNT(OFFSET(J1324,1-K$3,0):J1324)&lt;&gt;K$3),"",IF(AND(COUNT(OFFSET(J1324,1-K$3,0):J1324)=K$3,K1323=""),AVERAGE(OFFSET(J1324,1-K$3,0):J1324),IF(COUNT(K1323=1),K1323+2/(K$3+1)*(J1324-K1323))))</f>
        <v/>
      </c>
      <c r="L1324" s="82" t="str">
        <f ca="1">IF(OR(ROW()&lt;$L$3+3,E1324=""),"",INT(AVERAGE(MAX(OFFSET(E1324,1-$L$3,0):E1324),MIN(OFFSET(F1324,1-$L$3,0):F1324))))</f>
        <v/>
      </c>
      <c r="M1324" s="82" t="str">
        <f ca="1">IF(OR(ROW()&lt;$M$3+3,E1324=""),"",INT(AVERAGE(MAX(OFFSET(E1324,1-$M$3,0):E1324),MIN(OFFSET(F1324,1-$M$3,0):F1324))))</f>
        <v/>
      </c>
      <c r="N1324" s="65" t="str">
        <f t="shared" ca="1" si="115"/>
        <v/>
      </c>
      <c r="O1324" s="102" t="str">
        <f ca="1">IF(ROW()&lt;$O$3+$N$3+3,"",IF(OFFSET(E1324,1-$N$3,0)="","",INT(AVERAGE(MAX((OFFSET(E1324,1-$O$3,0)):(OFFSET(E1324,2-($N$3+$O$3),0))),MIN((OFFSET(F1324,1-$O$3,0)):(OFFSET(F1324,2-($N$3+$O$3),0)))))))</f>
        <v/>
      </c>
      <c r="P1324" s="65" t="str">
        <f t="shared" ca="1" si="113"/>
        <v/>
      </c>
      <c r="Q1324" s="93" t="str">
        <f t="shared" ca="1" si="116"/>
        <v/>
      </c>
      <c r="R1324" s="90" t="str">
        <f t="shared" ca="1" si="110"/>
        <v/>
      </c>
      <c r="S1324" s="65" t="str">
        <f t="shared" ca="1" si="108"/>
        <v/>
      </c>
      <c r="T1324" s="65" t="str">
        <f t="shared" ca="1" si="114"/>
        <v/>
      </c>
      <c r="U1324" s="145" t="str">
        <f ca="1">IFERROR(AVERAGE(OFFSET(G1324,1-U$3,0):G1324),"")</f>
        <v/>
      </c>
      <c r="V1324" s="145" t="str">
        <f ca="1">IFERROR(_xlfn.STDEV.P(OFFSET(U1324,1-V$3,0):U1324),"")</f>
        <v/>
      </c>
      <c r="W1324" s="146" t="str">
        <f t="shared" ca="1" si="111"/>
        <v/>
      </c>
      <c r="X1324" s="146">
        <f t="shared" ca="1" si="112"/>
        <v>-1</v>
      </c>
      <c r="Y1324" s="92"/>
      <c r="Z1324" s="81"/>
      <c r="AA1324" s="65"/>
      <c r="AB1324" s="103"/>
      <c r="AC1324" s="103"/>
      <c r="AD1324" s="103"/>
      <c r="AE1324" s="65"/>
      <c r="AF1324" s="81"/>
      <c r="AG1324" s="65"/>
      <c r="AH1324" s="65"/>
      <c r="AI1324" s="81"/>
      <c r="AJ1324" s="65"/>
      <c r="AK1324" s="103"/>
      <c r="AL1324" s="103"/>
      <c r="AM1324" s="103"/>
      <c r="AN1324" s="65"/>
      <c r="AO1324" s="81"/>
      <c r="AP1324" s="65"/>
      <c r="AQ1324" s="65"/>
      <c r="AR1324" s="65"/>
      <c r="AS1324" s="65"/>
    </row>
    <row r="1325" spans="1:45" ht="18" customHeight="1">
      <c r="A1325" s="46"/>
      <c r="B1325" s="47"/>
      <c r="C1325" s="48"/>
      <c r="D1325" s="46"/>
      <c r="E1325" s="46"/>
      <c r="F1325" s="46"/>
      <c r="G1325" s="46"/>
      <c r="H1325" s="57" t="str">
        <f ca="1">IF(AND(COUNT(OFFSET(G1325,1-H$3,0):G1325)&lt;&gt;H$3),"",IF(AND(COUNT(OFFSET(G1325,1-H$3,0):G1325)=H$3,H1324=""),AVERAGE(OFFSET(G1325,1-H$3,0):G1325),IF(COUNT(H1324=1),H1324+2/(H$3+1)*(G1325-H1324))))</f>
        <v/>
      </c>
      <c r="I1325" s="57" t="str">
        <f ca="1">IF(AND(COUNT(OFFSET(G1325,1-I$3,0):G1325)&lt;&gt;I$3),"",IF(AND(COUNT(OFFSET(G1325,1-I$3,0):G1325)=I$3,I1324=""),AVERAGE(OFFSET(G1325,1-I$3,0):G1325),IF(COUNT(I1324=1),I1324+2/(I$3+1)*(G1325-I1324))))</f>
        <v/>
      </c>
      <c r="J1325" s="58" t="str">
        <f t="shared" ca="1" si="107"/>
        <v/>
      </c>
      <c r="K1325" s="58" t="str">
        <f ca="1">IF(AND(COUNT(OFFSET(J1325,1-K$3,0):J1325)&lt;&gt;K$3),"",IF(AND(COUNT(OFFSET(J1325,1-K$3,0):J1325)=K$3,K1324=""),AVERAGE(OFFSET(J1325,1-K$3,0):J1325),IF(COUNT(K1324=1),K1324+2/(K$3+1)*(J1325-K1324))))</f>
        <v/>
      </c>
      <c r="L1325" s="82" t="str">
        <f ca="1">IF(OR(ROW()&lt;$L$3+3,E1325=""),"",INT(AVERAGE(MAX(OFFSET(E1325,1-$L$3,0):E1325),MIN(OFFSET(F1325,1-$L$3,0):F1325))))</f>
        <v/>
      </c>
      <c r="M1325" s="82" t="str">
        <f ca="1">IF(OR(ROW()&lt;$M$3+3,E1325=""),"",INT(AVERAGE(MAX(OFFSET(E1325,1-$M$3,0):E1325),MIN(OFFSET(F1325,1-$M$3,0):F1325))))</f>
        <v/>
      </c>
      <c r="N1325" s="65" t="str">
        <f t="shared" ca="1" si="115"/>
        <v/>
      </c>
      <c r="O1325" s="102" t="str">
        <f ca="1">IF(ROW()&lt;$O$3+$N$3+3,"",IF(OFFSET(E1325,1-$N$3,0)="","",INT(AVERAGE(MAX((OFFSET(E1325,1-$O$3,0)):(OFFSET(E1325,2-($N$3+$O$3),0))),MIN((OFFSET(F1325,1-$O$3,0)):(OFFSET(F1325,2-($N$3+$O$3),0)))))))</f>
        <v/>
      </c>
      <c r="P1325" s="65" t="str">
        <f t="shared" ca="1" si="113"/>
        <v/>
      </c>
      <c r="Q1325" s="93" t="str">
        <f t="shared" ca="1" si="116"/>
        <v/>
      </c>
      <c r="R1325" s="90" t="str">
        <f t="shared" ca="1" si="110"/>
        <v/>
      </c>
      <c r="S1325" s="65" t="str">
        <f t="shared" ca="1" si="108"/>
        <v/>
      </c>
      <c r="T1325" s="65" t="str">
        <f t="shared" ca="1" si="114"/>
        <v/>
      </c>
      <c r="U1325" s="145" t="str">
        <f ca="1">IFERROR(AVERAGE(OFFSET(G1325,1-U$3,0):G1325),"")</f>
        <v/>
      </c>
      <c r="V1325" s="145" t="str">
        <f ca="1">IFERROR(_xlfn.STDEV.P(OFFSET(U1325,1-V$3,0):U1325),"")</f>
        <v/>
      </c>
      <c r="W1325" s="146" t="str">
        <f t="shared" ca="1" si="111"/>
        <v/>
      </c>
      <c r="X1325" s="146">
        <f t="shared" ca="1" si="112"/>
        <v>-1</v>
      </c>
      <c r="Y1325" s="92"/>
      <c r="Z1325" s="81"/>
      <c r="AA1325" s="65"/>
      <c r="AB1325" s="103"/>
      <c r="AC1325" s="103"/>
      <c r="AD1325" s="103"/>
      <c r="AE1325" s="65"/>
      <c r="AF1325" s="81"/>
      <c r="AG1325" s="65"/>
      <c r="AH1325" s="65"/>
      <c r="AI1325" s="81"/>
      <c r="AJ1325" s="65"/>
      <c r="AK1325" s="103"/>
      <c r="AL1325" s="103"/>
      <c r="AM1325" s="103"/>
      <c r="AN1325" s="65"/>
      <c r="AO1325" s="81"/>
      <c r="AP1325" s="65"/>
      <c r="AQ1325" s="65"/>
      <c r="AR1325" s="65"/>
      <c r="AS1325" s="65"/>
    </row>
    <row r="1326" spans="1:45" ht="18" customHeight="1">
      <c r="A1326" s="46"/>
      <c r="B1326" s="47"/>
      <c r="C1326" s="48"/>
      <c r="D1326" s="46"/>
      <c r="E1326" s="46"/>
      <c r="F1326" s="46"/>
      <c r="G1326" s="46"/>
      <c r="H1326" s="57" t="str">
        <f ca="1">IF(AND(COUNT(OFFSET(G1326,1-H$3,0):G1326)&lt;&gt;H$3),"",IF(AND(COUNT(OFFSET(G1326,1-H$3,0):G1326)=H$3,H1325=""),AVERAGE(OFFSET(G1326,1-H$3,0):G1326),IF(COUNT(H1325=1),H1325+2/(H$3+1)*(G1326-H1325))))</f>
        <v/>
      </c>
      <c r="I1326" s="57" t="str">
        <f ca="1">IF(AND(COUNT(OFFSET(G1326,1-I$3,0):G1326)&lt;&gt;I$3),"",IF(AND(COUNT(OFFSET(G1326,1-I$3,0):G1326)=I$3,I1325=""),AVERAGE(OFFSET(G1326,1-I$3,0):G1326),IF(COUNT(I1325=1),I1325+2/(I$3+1)*(G1326-I1325))))</f>
        <v/>
      </c>
      <c r="J1326" s="58" t="str">
        <f t="shared" ca="1" si="107"/>
        <v/>
      </c>
      <c r="K1326" s="58" t="str">
        <f ca="1">IF(AND(COUNT(OFFSET(J1326,1-K$3,0):J1326)&lt;&gt;K$3),"",IF(AND(COUNT(OFFSET(J1326,1-K$3,0):J1326)=K$3,K1325=""),AVERAGE(OFFSET(J1326,1-K$3,0):J1326),IF(COUNT(K1325=1),K1325+2/(K$3+1)*(J1326-K1325))))</f>
        <v/>
      </c>
      <c r="L1326" s="82" t="str">
        <f ca="1">IF(OR(ROW()&lt;$L$3+3,E1326=""),"",INT(AVERAGE(MAX(OFFSET(E1326,1-$L$3,0):E1326),MIN(OFFSET(F1326,1-$L$3,0):F1326))))</f>
        <v/>
      </c>
      <c r="M1326" s="82" t="str">
        <f ca="1">IF(OR(ROW()&lt;$M$3+3,E1326=""),"",INT(AVERAGE(MAX(OFFSET(E1326,1-$M$3,0):E1326),MIN(OFFSET(F1326,1-$M$3,0):F1326))))</f>
        <v/>
      </c>
      <c r="N1326" s="65" t="str">
        <f t="shared" ca="1" si="115"/>
        <v/>
      </c>
      <c r="O1326" s="102" t="str">
        <f ca="1">IF(ROW()&lt;$O$3+$N$3+3,"",IF(OFFSET(E1326,1-$N$3,0)="","",INT(AVERAGE(MAX((OFFSET(E1326,1-$O$3,0)):(OFFSET(E1326,2-($N$3+$O$3),0))),MIN((OFFSET(F1326,1-$O$3,0)):(OFFSET(F1326,2-($N$3+$O$3),0)))))))</f>
        <v/>
      </c>
      <c r="P1326" s="65" t="str">
        <f t="shared" ca="1" si="113"/>
        <v/>
      </c>
      <c r="Q1326" s="93" t="str">
        <f t="shared" ca="1" si="116"/>
        <v/>
      </c>
      <c r="R1326" s="90" t="str">
        <f t="shared" ca="1" si="110"/>
        <v/>
      </c>
      <c r="S1326" s="65" t="str">
        <f t="shared" ca="1" si="108"/>
        <v/>
      </c>
      <c r="T1326" s="65" t="str">
        <f t="shared" ca="1" si="114"/>
        <v/>
      </c>
      <c r="U1326" s="145" t="str">
        <f ca="1">IFERROR(AVERAGE(OFFSET(G1326,1-U$3,0):G1326),"")</f>
        <v/>
      </c>
      <c r="V1326" s="145" t="str">
        <f ca="1">IFERROR(_xlfn.STDEV.P(OFFSET(U1326,1-V$3,0):U1326),"")</f>
        <v/>
      </c>
      <c r="W1326" s="146" t="str">
        <f t="shared" ca="1" si="111"/>
        <v/>
      </c>
      <c r="X1326" s="146">
        <f t="shared" ca="1" si="112"/>
        <v>-1</v>
      </c>
      <c r="Y1326" s="92"/>
      <c r="Z1326" s="81"/>
      <c r="AA1326" s="65"/>
      <c r="AB1326" s="103"/>
      <c r="AC1326" s="103"/>
      <c r="AD1326" s="103"/>
      <c r="AE1326" s="65"/>
      <c r="AF1326" s="81"/>
      <c r="AG1326" s="65"/>
      <c r="AH1326" s="65"/>
      <c r="AI1326" s="81"/>
      <c r="AJ1326" s="65"/>
      <c r="AK1326" s="103"/>
      <c r="AL1326" s="103"/>
      <c r="AM1326" s="103"/>
      <c r="AN1326" s="65"/>
      <c r="AO1326" s="81"/>
      <c r="AP1326" s="65"/>
      <c r="AQ1326" s="65"/>
      <c r="AR1326" s="65"/>
      <c r="AS1326" s="65"/>
    </row>
    <row r="1327" spans="1:45" ht="18" customHeight="1">
      <c r="A1327" s="46"/>
      <c r="B1327" s="47"/>
      <c r="C1327" s="48"/>
      <c r="D1327" s="46"/>
      <c r="E1327" s="46"/>
      <c r="F1327" s="46"/>
      <c r="G1327" s="46"/>
      <c r="H1327" s="57" t="str">
        <f ca="1">IF(AND(COUNT(OFFSET(G1327,1-H$3,0):G1327)&lt;&gt;H$3),"",IF(AND(COUNT(OFFSET(G1327,1-H$3,0):G1327)=H$3,H1326=""),AVERAGE(OFFSET(G1327,1-H$3,0):G1327),IF(COUNT(H1326=1),H1326+2/(H$3+1)*(G1327-H1326))))</f>
        <v/>
      </c>
      <c r="I1327" s="57" t="str">
        <f ca="1">IF(AND(COUNT(OFFSET(G1327,1-I$3,0):G1327)&lt;&gt;I$3),"",IF(AND(COUNT(OFFSET(G1327,1-I$3,0):G1327)=I$3,I1326=""),AVERAGE(OFFSET(G1327,1-I$3,0):G1327),IF(COUNT(I1326=1),I1326+2/(I$3+1)*(G1327-I1326))))</f>
        <v/>
      </c>
      <c r="J1327" s="58" t="str">
        <f t="shared" ca="1" si="107"/>
        <v/>
      </c>
      <c r="K1327" s="58" t="str">
        <f ca="1">IF(AND(COUNT(OFFSET(J1327,1-K$3,0):J1327)&lt;&gt;K$3),"",IF(AND(COUNT(OFFSET(J1327,1-K$3,0):J1327)=K$3,K1326=""),AVERAGE(OFFSET(J1327,1-K$3,0):J1327),IF(COUNT(K1326=1),K1326+2/(K$3+1)*(J1327-K1326))))</f>
        <v/>
      </c>
      <c r="L1327" s="82" t="str">
        <f ca="1">IF(OR(ROW()&lt;$L$3+3,E1327=""),"",INT(AVERAGE(MAX(OFFSET(E1327,1-$L$3,0):E1327),MIN(OFFSET(F1327,1-$L$3,0):F1327))))</f>
        <v/>
      </c>
      <c r="M1327" s="82" t="str">
        <f ca="1">IF(OR(ROW()&lt;$M$3+3,E1327=""),"",INT(AVERAGE(MAX(OFFSET(E1327,1-$M$3,0):E1327),MIN(OFFSET(F1327,1-$M$3,0):F1327))))</f>
        <v/>
      </c>
      <c r="N1327" s="65" t="str">
        <f t="shared" ca="1" si="115"/>
        <v/>
      </c>
      <c r="O1327" s="102" t="str">
        <f ca="1">IF(ROW()&lt;$O$3+$N$3+3,"",IF(OFFSET(E1327,1-$N$3,0)="","",INT(AVERAGE(MAX((OFFSET(E1327,1-$O$3,0)):(OFFSET(E1327,2-($N$3+$O$3),0))),MIN((OFFSET(F1327,1-$O$3,0)):(OFFSET(F1327,2-($N$3+$O$3),0)))))))</f>
        <v/>
      </c>
      <c r="P1327" s="65" t="str">
        <f t="shared" ca="1" si="113"/>
        <v/>
      </c>
      <c r="Q1327" s="93" t="str">
        <f t="shared" ca="1" si="116"/>
        <v/>
      </c>
      <c r="R1327" s="90" t="str">
        <f t="shared" ca="1" si="110"/>
        <v/>
      </c>
      <c r="S1327" s="65" t="str">
        <f t="shared" ca="1" si="108"/>
        <v/>
      </c>
      <c r="T1327" s="65" t="str">
        <f t="shared" ca="1" si="114"/>
        <v/>
      </c>
      <c r="U1327" s="145" t="str">
        <f ca="1">IFERROR(AVERAGE(OFFSET(G1327,1-U$3,0):G1327),"")</f>
        <v/>
      </c>
      <c r="V1327" s="145" t="str">
        <f ca="1">IFERROR(_xlfn.STDEV.P(OFFSET(U1327,1-V$3,0):U1327),"")</f>
        <v/>
      </c>
      <c r="W1327" s="146" t="str">
        <f t="shared" ca="1" si="111"/>
        <v/>
      </c>
      <c r="X1327" s="146">
        <f t="shared" ca="1" si="112"/>
        <v>-1</v>
      </c>
      <c r="Y1327" s="92"/>
      <c r="Z1327" s="81"/>
      <c r="AA1327" s="65"/>
      <c r="AB1327" s="103"/>
      <c r="AC1327" s="103"/>
      <c r="AD1327" s="103"/>
      <c r="AE1327" s="65"/>
      <c r="AF1327" s="81"/>
      <c r="AG1327" s="65"/>
      <c r="AH1327" s="65"/>
      <c r="AI1327" s="81"/>
      <c r="AJ1327" s="65"/>
      <c r="AK1327" s="103"/>
      <c r="AL1327" s="103"/>
      <c r="AM1327" s="103"/>
      <c r="AN1327" s="65"/>
      <c r="AO1327" s="81"/>
      <c r="AP1327" s="65"/>
      <c r="AQ1327" s="65"/>
      <c r="AR1327" s="65"/>
      <c r="AS1327" s="65"/>
    </row>
    <row r="1328" spans="1:45" ht="18" customHeight="1">
      <c r="A1328" s="46"/>
      <c r="B1328" s="47"/>
      <c r="C1328" s="48"/>
      <c r="D1328" s="46"/>
      <c r="E1328" s="46"/>
      <c r="F1328" s="46"/>
      <c r="G1328" s="46"/>
      <c r="H1328" s="57" t="str">
        <f ca="1">IF(AND(COUNT(OFFSET(G1328,1-H$3,0):G1328)&lt;&gt;H$3),"",IF(AND(COUNT(OFFSET(G1328,1-H$3,0):G1328)=H$3,H1327=""),AVERAGE(OFFSET(G1328,1-H$3,0):G1328),IF(COUNT(H1327=1),H1327+2/(H$3+1)*(G1328-H1327))))</f>
        <v/>
      </c>
      <c r="I1328" s="57" t="str">
        <f ca="1">IF(AND(COUNT(OFFSET(G1328,1-I$3,0):G1328)&lt;&gt;I$3),"",IF(AND(COUNT(OFFSET(G1328,1-I$3,0):G1328)=I$3,I1327=""),AVERAGE(OFFSET(G1328,1-I$3,0):G1328),IF(COUNT(I1327=1),I1327+2/(I$3+1)*(G1328-I1327))))</f>
        <v/>
      </c>
      <c r="J1328" s="58" t="str">
        <f t="shared" ca="1" si="107"/>
        <v/>
      </c>
      <c r="K1328" s="58" t="str">
        <f ca="1">IF(AND(COUNT(OFFSET(J1328,1-K$3,0):J1328)&lt;&gt;K$3),"",IF(AND(COUNT(OFFSET(J1328,1-K$3,0):J1328)=K$3,K1327=""),AVERAGE(OFFSET(J1328,1-K$3,0):J1328),IF(COUNT(K1327=1),K1327+2/(K$3+1)*(J1328-K1327))))</f>
        <v/>
      </c>
      <c r="L1328" s="82" t="str">
        <f ca="1">IF(OR(ROW()&lt;$L$3+3,E1328=""),"",INT(AVERAGE(MAX(OFFSET(E1328,1-$L$3,0):E1328),MIN(OFFSET(F1328,1-$L$3,0):F1328))))</f>
        <v/>
      </c>
      <c r="M1328" s="82" t="str">
        <f ca="1">IF(OR(ROW()&lt;$M$3+3,E1328=""),"",INT(AVERAGE(MAX(OFFSET(E1328,1-$M$3,0):E1328),MIN(OFFSET(F1328,1-$M$3,0):F1328))))</f>
        <v/>
      </c>
      <c r="N1328" s="65" t="str">
        <f t="shared" ca="1" si="115"/>
        <v/>
      </c>
      <c r="O1328" s="102" t="str">
        <f ca="1">IF(ROW()&lt;$O$3+$N$3+3,"",IF(OFFSET(E1328,1-$N$3,0)="","",INT(AVERAGE(MAX((OFFSET(E1328,1-$O$3,0)):(OFFSET(E1328,2-($N$3+$O$3),0))),MIN((OFFSET(F1328,1-$O$3,0)):(OFFSET(F1328,2-($N$3+$O$3),0)))))))</f>
        <v/>
      </c>
      <c r="P1328" s="65" t="str">
        <f t="shared" ca="1" si="113"/>
        <v/>
      </c>
      <c r="Q1328" s="93" t="str">
        <f t="shared" ca="1" si="116"/>
        <v/>
      </c>
      <c r="R1328" s="90" t="str">
        <f t="shared" ca="1" si="110"/>
        <v/>
      </c>
      <c r="S1328" s="65" t="str">
        <f t="shared" ca="1" si="108"/>
        <v/>
      </c>
      <c r="T1328" s="65" t="str">
        <f t="shared" ca="1" si="114"/>
        <v/>
      </c>
      <c r="U1328" s="145" t="str">
        <f ca="1">IFERROR(AVERAGE(OFFSET(G1328,1-U$3,0):G1328),"")</f>
        <v/>
      </c>
      <c r="V1328" s="145" t="str">
        <f ca="1">IFERROR(_xlfn.STDEV.P(OFFSET(U1328,1-V$3,0):U1328),"")</f>
        <v/>
      </c>
      <c r="W1328" s="146" t="str">
        <f t="shared" ca="1" si="111"/>
        <v/>
      </c>
      <c r="X1328" s="146">
        <f t="shared" ca="1" si="112"/>
        <v>-1</v>
      </c>
      <c r="Y1328" s="92"/>
      <c r="Z1328" s="81"/>
      <c r="AA1328" s="65"/>
      <c r="AB1328" s="103"/>
      <c r="AC1328" s="103"/>
      <c r="AD1328" s="103"/>
      <c r="AE1328" s="65"/>
      <c r="AF1328" s="81"/>
      <c r="AG1328" s="65"/>
      <c r="AH1328" s="65"/>
      <c r="AI1328" s="81"/>
      <c r="AJ1328" s="65"/>
      <c r="AK1328" s="103"/>
      <c r="AL1328" s="103"/>
      <c r="AM1328" s="103"/>
      <c r="AN1328" s="65"/>
      <c r="AO1328" s="81"/>
      <c r="AP1328" s="65"/>
      <c r="AQ1328" s="65"/>
      <c r="AR1328" s="65"/>
      <c r="AS1328" s="65"/>
    </row>
    <row r="1329" spans="1:45" ht="18" customHeight="1">
      <c r="A1329" s="46"/>
      <c r="B1329" s="47"/>
      <c r="C1329" s="48"/>
      <c r="D1329" s="46"/>
      <c r="E1329" s="46"/>
      <c r="F1329" s="46"/>
      <c r="G1329" s="46"/>
      <c r="H1329" s="57" t="str">
        <f ca="1">IF(AND(COUNT(OFFSET(G1329,1-H$3,0):G1329)&lt;&gt;H$3),"",IF(AND(COUNT(OFFSET(G1329,1-H$3,0):G1329)=H$3,H1328=""),AVERAGE(OFFSET(G1329,1-H$3,0):G1329),IF(COUNT(H1328=1),H1328+2/(H$3+1)*(G1329-H1328))))</f>
        <v/>
      </c>
      <c r="I1329" s="57" t="str">
        <f ca="1">IF(AND(COUNT(OFFSET(G1329,1-I$3,0):G1329)&lt;&gt;I$3),"",IF(AND(COUNT(OFFSET(G1329,1-I$3,0):G1329)=I$3,I1328=""),AVERAGE(OFFSET(G1329,1-I$3,0):G1329),IF(COUNT(I1328=1),I1328+2/(I$3+1)*(G1329-I1328))))</f>
        <v/>
      </c>
      <c r="J1329" s="58" t="str">
        <f t="shared" ca="1" si="107"/>
        <v/>
      </c>
      <c r="K1329" s="58" t="str">
        <f ca="1">IF(AND(COUNT(OFFSET(J1329,1-K$3,0):J1329)&lt;&gt;K$3),"",IF(AND(COUNT(OFFSET(J1329,1-K$3,0):J1329)=K$3,K1328=""),AVERAGE(OFFSET(J1329,1-K$3,0):J1329),IF(COUNT(K1328=1),K1328+2/(K$3+1)*(J1329-K1328))))</f>
        <v/>
      </c>
      <c r="L1329" s="82" t="str">
        <f ca="1">IF(OR(ROW()&lt;$L$3+3,E1329=""),"",INT(AVERAGE(MAX(OFFSET(E1329,1-$L$3,0):E1329),MIN(OFFSET(F1329,1-$L$3,0):F1329))))</f>
        <v/>
      </c>
      <c r="M1329" s="82" t="str">
        <f ca="1">IF(OR(ROW()&lt;$M$3+3,E1329=""),"",INT(AVERAGE(MAX(OFFSET(E1329,1-$M$3,0):E1329),MIN(OFFSET(F1329,1-$M$3,0):F1329))))</f>
        <v/>
      </c>
      <c r="N1329" s="65" t="str">
        <f t="shared" ca="1" si="115"/>
        <v/>
      </c>
      <c r="O1329" s="102" t="str">
        <f ca="1">IF(ROW()&lt;$O$3+$N$3+3,"",IF(OFFSET(E1329,1-$N$3,0)="","",INT(AVERAGE(MAX((OFFSET(E1329,1-$O$3,0)):(OFFSET(E1329,2-($N$3+$O$3),0))),MIN((OFFSET(F1329,1-$O$3,0)):(OFFSET(F1329,2-($N$3+$O$3),0)))))))</f>
        <v/>
      </c>
      <c r="P1329" s="65" t="str">
        <f t="shared" ca="1" si="113"/>
        <v/>
      </c>
      <c r="Q1329" s="93" t="str">
        <f t="shared" ca="1" si="116"/>
        <v/>
      </c>
      <c r="R1329" s="90" t="str">
        <f t="shared" ca="1" si="110"/>
        <v/>
      </c>
      <c r="S1329" s="65" t="str">
        <f t="shared" ca="1" si="108"/>
        <v/>
      </c>
      <c r="T1329" s="65" t="str">
        <f t="shared" ca="1" si="114"/>
        <v/>
      </c>
      <c r="U1329" s="145" t="str">
        <f ca="1">IFERROR(AVERAGE(OFFSET(G1329,1-U$3,0):G1329),"")</f>
        <v/>
      </c>
      <c r="V1329" s="145" t="str">
        <f ca="1">IFERROR(_xlfn.STDEV.P(OFFSET(U1329,1-V$3,0):U1329),"")</f>
        <v/>
      </c>
      <c r="W1329" s="146" t="str">
        <f t="shared" ca="1" si="111"/>
        <v/>
      </c>
      <c r="X1329" s="146">
        <f t="shared" ca="1" si="112"/>
        <v>-1</v>
      </c>
      <c r="Y1329" s="92"/>
      <c r="Z1329" s="81"/>
      <c r="AA1329" s="65"/>
      <c r="AB1329" s="103"/>
      <c r="AC1329" s="103"/>
      <c r="AD1329" s="103"/>
      <c r="AE1329" s="65"/>
      <c r="AF1329" s="81"/>
      <c r="AG1329" s="65"/>
      <c r="AH1329" s="65"/>
      <c r="AI1329" s="81"/>
      <c r="AJ1329" s="65"/>
      <c r="AK1329" s="103"/>
      <c r="AL1329" s="103"/>
      <c r="AM1329" s="103"/>
      <c r="AN1329" s="65"/>
      <c r="AO1329" s="81"/>
      <c r="AP1329" s="65"/>
      <c r="AQ1329" s="65"/>
      <c r="AR1329" s="65"/>
      <c r="AS1329" s="65"/>
    </row>
    <row r="1330" spans="1:45" ht="18" customHeight="1">
      <c r="A1330" s="46"/>
      <c r="B1330" s="47"/>
      <c r="C1330" s="48"/>
      <c r="D1330" s="46"/>
      <c r="E1330" s="46"/>
      <c r="F1330" s="46"/>
      <c r="G1330" s="46"/>
      <c r="H1330" s="57" t="str">
        <f ca="1">IF(AND(COUNT(OFFSET(G1330,1-H$3,0):G1330)&lt;&gt;H$3),"",IF(AND(COUNT(OFFSET(G1330,1-H$3,0):G1330)=H$3,H1329=""),AVERAGE(OFFSET(G1330,1-H$3,0):G1330),IF(COUNT(H1329=1),H1329+2/(H$3+1)*(G1330-H1329))))</f>
        <v/>
      </c>
      <c r="I1330" s="57" t="str">
        <f ca="1">IF(AND(COUNT(OFFSET(G1330,1-I$3,0):G1330)&lt;&gt;I$3),"",IF(AND(COUNT(OFFSET(G1330,1-I$3,0):G1330)=I$3,I1329=""),AVERAGE(OFFSET(G1330,1-I$3,0):G1330),IF(COUNT(I1329=1),I1329+2/(I$3+1)*(G1330-I1329))))</f>
        <v/>
      </c>
      <c r="J1330" s="58" t="str">
        <f t="shared" ca="1" si="107"/>
        <v/>
      </c>
      <c r="K1330" s="58" t="str">
        <f ca="1">IF(AND(COUNT(OFFSET(J1330,1-K$3,0):J1330)&lt;&gt;K$3),"",IF(AND(COUNT(OFFSET(J1330,1-K$3,0):J1330)=K$3,K1329=""),AVERAGE(OFFSET(J1330,1-K$3,0):J1330),IF(COUNT(K1329=1),K1329+2/(K$3+1)*(J1330-K1329))))</f>
        <v/>
      </c>
      <c r="L1330" s="82" t="str">
        <f ca="1">IF(OR(ROW()&lt;$L$3+3,E1330=""),"",INT(AVERAGE(MAX(OFFSET(E1330,1-$L$3,0):E1330),MIN(OFFSET(F1330,1-$L$3,0):F1330))))</f>
        <v/>
      </c>
      <c r="M1330" s="82" t="str">
        <f ca="1">IF(OR(ROW()&lt;$M$3+3,E1330=""),"",INT(AVERAGE(MAX(OFFSET(E1330,1-$M$3,0):E1330),MIN(OFFSET(F1330,1-$M$3,0):F1330))))</f>
        <v/>
      </c>
      <c r="N1330" s="65" t="str">
        <f t="shared" ca="1" si="115"/>
        <v/>
      </c>
      <c r="O1330" s="102" t="str">
        <f ca="1">IF(ROW()&lt;$O$3+$N$3+3,"",IF(OFFSET(E1330,1-$N$3,0)="","",INT(AVERAGE(MAX((OFFSET(E1330,1-$O$3,0)):(OFFSET(E1330,2-($N$3+$O$3),0))),MIN((OFFSET(F1330,1-$O$3,0)):(OFFSET(F1330,2-($N$3+$O$3),0)))))))</f>
        <v/>
      </c>
      <c r="P1330" s="65" t="str">
        <f t="shared" ca="1" si="113"/>
        <v/>
      </c>
      <c r="Q1330" s="93" t="str">
        <f t="shared" ca="1" si="116"/>
        <v/>
      </c>
      <c r="R1330" s="90" t="str">
        <f t="shared" ca="1" si="110"/>
        <v/>
      </c>
      <c r="S1330" s="65" t="str">
        <f t="shared" ca="1" si="108"/>
        <v/>
      </c>
      <c r="T1330" s="65" t="str">
        <f t="shared" ca="1" si="114"/>
        <v/>
      </c>
      <c r="U1330" s="145" t="str">
        <f ca="1">IFERROR(AVERAGE(OFFSET(G1330,1-U$3,0):G1330),"")</f>
        <v/>
      </c>
      <c r="V1330" s="145" t="str">
        <f ca="1">IFERROR(_xlfn.STDEV.P(OFFSET(U1330,1-V$3,0):U1330),"")</f>
        <v/>
      </c>
      <c r="W1330" s="146" t="str">
        <f t="shared" ca="1" si="111"/>
        <v/>
      </c>
      <c r="X1330" s="146">
        <f t="shared" ca="1" si="112"/>
        <v>-1</v>
      </c>
      <c r="Y1330" s="92"/>
      <c r="Z1330" s="81"/>
      <c r="AA1330" s="65"/>
      <c r="AB1330" s="103"/>
      <c r="AC1330" s="103"/>
      <c r="AD1330" s="103"/>
      <c r="AE1330" s="65"/>
      <c r="AF1330" s="81"/>
      <c r="AG1330" s="65"/>
      <c r="AH1330" s="65"/>
      <c r="AI1330" s="81"/>
      <c r="AJ1330" s="65"/>
      <c r="AK1330" s="103"/>
      <c r="AL1330" s="103"/>
      <c r="AM1330" s="103"/>
      <c r="AN1330" s="65"/>
      <c r="AO1330" s="81"/>
      <c r="AP1330" s="65"/>
      <c r="AQ1330" s="65"/>
      <c r="AR1330" s="65"/>
      <c r="AS1330" s="65"/>
    </row>
    <row r="1331" spans="1:45" ht="18" customHeight="1">
      <c r="A1331" s="46"/>
      <c r="B1331" s="47"/>
      <c r="C1331" s="48"/>
      <c r="D1331" s="46"/>
      <c r="E1331" s="46"/>
      <c r="F1331" s="46"/>
      <c r="G1331" s="46"/>
      <c r="H1331" s="57" t="str">
        <f ca="1">IF(AND(COUNT(OFFSET(G1331,1-H$3,0):G1331)&lt;&gt;H$3),"",IF(AND(COUNT(OFFSET(G1331,1-H$3,0):G1331)=H$3,H1330=""),AVERAGE(OFFSET(G1331,1-H$3,0):G1331),IF(COUNT(H1330=1),H1330+2/(H$3+1)*(G1331-H1330))))</f>
        <v/>
      </c>
      <c r="I1331" s="57" t="str">
        <f ca="1">IF(AND(COUNT(OFFSET(G1331,1-I$3,0):G1331)&lt;&gt;I$3),"",IF(AND(COUNT(OFFSET(G1331,1-I$3,0):G1331)=I$3,I1330=""),AVERAGE(OFFSET(G1331,1-I$3,0):G1331),IF(COUNT(I1330=1),I1330+2/(I$3+1)*(G1331-I1330))))</f>
        <v/>
      </c>
      <c r="J1331" s="58" t="str">
        <f t="shared" ref="J1331:J1394" ca="1" si="117">IF(AND(COUNT(H1331)=1,COUNT(I1331)=1),H1331-I1331,"")</f>
        <v/>
      </c>
      <c r="K1331" s="58" t="str">
        <f ca="1">IF(AND(COUNT(OFFSET(J1331,1-K$3,0):J1331)&lt;&gt;K$3),"",IF(AND(COUNT(OFFSET(J1331,1-K$3,0):J1331)=K$3,K1330=""),AVERAGE(OFFSET(J1331,1-K$3,0):J1331),IF(COUNT(K1330=1),K1330+2/(K$3+1)*(J1331-K1330))))</f>
        <v/>
      </c>
      <c r="L1331" s="82" t="str">
        <f ca="1">IF(OR(ROW()&lt;$L$3+3,E1331=""),"",INT(AVERAGE(MAX(OFFSET(E1331,1-$L$3,0):E1331),MIN(OFFSET(F1331,1-$L$3,0):F1331))))</f>
        <v/>
      </c>
      <c r="M1331" s="82" t="str">
        <f ca="1">IF(OR(ROW()&lt;$M$3+3,E1331=""),"",INT(AVERAGE(MAX(OFFSET(E1331,1-$M$3,0):E1331),MIN(OFFSET(F1331,1-$M$3,0):F1331))))</f>
        <v/>
      </c>
      <c r="N1331" s="65" t="str">
        <f t="shared" ca="1" si="115"/>
        <v/>
      </c>
      <c r="O1331" s="102" t="str">
        <f ca="1">IF(ROW()&lt;$O$3+$N$3+3,"",IF(OFFSET(E1331,1-$N$3,0)="","",INT(AVERAGE(MAX((OFFSET(E1331,1-$O$3,0)):(OFFSET(E1331,2-($N$3+$O$3),0))),MIN((OFFSET(F1331,1-$O$3,0)):(OFFSET(F1331,2-($N$3+$O$3),0)))))))</f>
        <v/>
      </c>
      <c r="P1331" s="65" t="str">
        <f t="shared" ca="1" si="113"/>
        <v/>
      </c>
      <c r="Q1331" s="93" t="str">
        <f t="shared" ca="1" si="116"/>
        <v/>
      </c>
      <c r="R1331" s="90" t="str">
        <f t="shared" ca="1" si="110"/>
        <v/>
      </c>
      <c r="S1331" s="65" t="str">
        <f t="shared" ca="1" si="108"/>
        <v/>
      </c>
      <c r="T1331" s="65" t="str">
        <f t="shared" ca="1" si="114"/>
        <v/>
      </c>
      <c r="U1331" s="145" t="str">
        <f ca="1">IFERROR(AVERAGE(OFFSET(G1331,1-U$3,0):G1331),"")</f>
        <v/>
      </c>
      <c r="V1331" s="145" t="str">
        <f ca="1">IFERROR(_xlfn.STDEV.P(OFFSET(U1331,1-V$3,0):U1331),"")</f>
        <v/>
      </c>
      <c r="W1331" s="146" t="str">
        <f t="shared" ca="1" si="111"/>
        <v/>
      </c>
      <c r="X1331" s="146">
        <f t="shared" ca="1" si="112"/>
        <v>-1</v>
      </c>
      <c r="Y1331" s="92"/>
      <c r="Z1331" s="81"/>
      <c r="AA1331" s="65"/>
      <c r="AB1331" s="103"/>
      <c r="AC1331" s="103"/>
      <c r="AD1331" s="103"/>
      <c r="AE1331" s="65"/>
      <c r="AF1331" s="81"/>
      <c r="AG1331" s="65"/>
      <c r="AH1331" s="65"/>
      <c r="AI1331" s="81"/>
      <c r="AJ1331" s="65"/>
      <c r="AK1331" s="103"/>
      <c r="AL1331" s="103"/>
      <c r="AM1331" s="103"/>
      <c r="AN1331" s="65"/>
      <c r="AO1331" s="81"/>
      <c r="AP1331" s="65"/>
      <c r="AQ1331" s="65"/>
      <c r="AR1331" s="65"/>
      <c r="AS1331" s="65"/>
    </row>
    <row r="1332" spans="1:45" ht="18" customHeight="1">
      <c r="A1332" s="46"/>
      <c r="B1332" s="47"/>
      <c r="C1332" s="48"/>
      <c r="D1332" s="46"/>
      <c r="E1332" s="46"/>
      <c r="F1332" s="46"/>
      <c r="G1332" s="46"/>
      <c r="H1332" s="57" t="str">
        <f ca="1">IF(AND(COUNT(OFFSET(G1332,1-H$3,0):G1332)&lt;&gt;H$3),"",IF(AND(COUNT(OFFSET(G1332,1-H$3,0):G1332)=H$3,H1331=""),AVERAGE(OFFSET(G1332,1-H$3,0):G1332),IF(COUNT(H1331=1),H1331+2/(H$3+1)*(G1332-H1331))))</f>
        <v/>
      </c>
      <c r="I1332" s="57" t="str">
        <f ca="1">IF(AND(COUNT(OFFSET(G1332,1-I$3,0):G1332)&lt;&gt;I$3),"",IF(AND(COUNT(OFFSET(G1332,1-I$3,0):G1332)=I$3,I1331=""),AVERAGE(OFFSET(G1332,1-I$3,0):G1332),IF(COUNT(I1331=1),I1331+2/(I$3+1)*(G1332-I1331))))</f>
        <v/>
      </c>
      <c r="J1332" s="58" t="str">
        <f t="shared" ca="1" si="117"/>
        <v/>
      </c>
      <c r="K1332" s="58" t="str">
        <f ca="1">IF(AND(COUNT(OFFSET(J1332,1-K$3,0):J1332)&lt;&gt;K$3),"",IF(AND(COUNT(OFFSET(J1332,1-K$3,0):J1332)=K$3,K1331=""),AVERAGE(OFFSET(J1332,1-K$3,0):J1332),IF(COUNT(K1331=1),K1331+2/(K$3+1)*(J1332-K1331))))</f>
        <v/>
      </c>
      <c r="L1332" s="82" t="str">
        <f ca="1">IF(OR(ROW()&lt;$L$3+3,E1332=""),"",INT(AVERAGE(MAX(OFFSET(E1332,1-$L$3,0):E1332),MIN(OFFSET(F1332,1-$L$3,0):F1332))))</f>
        <v/>
      </c>
      <c r="M1332" s="82" t="str">
        <f ca="1">IF(OR(ROW()&lt;$M$3+3,E1332=""),"",INT(AVERAGE(MAX(OFFSET(E1332,1-$M$3,0):E1332),MIN(OFFSET(F1332,1-$M$3,0):F1332))))</f>
        <v/>
      </c>
      <c r="N1332" s="65" t="str">
        <f t="shared" ca="1" si="115"/>
        <v/>
      </c>
      <c r="O1332" s="102" t="str">
        <f ca="1">IF(ROW()&lt;$O$3+$N$3+3,"",IF(OFFSET(E1332,1-$N$3,0)="","",INT(AVERAGE(MAX((OFFSET(E1332,1-$O$3,0)):(OFFSET(E1332,2-($N$3+$O$3),0))),MIN((OFFSET(F1332,1-$O$3,0)):(OFFSET(F1332,2-($N$3+$O$3),0)))))))</f>
        <v/>
      </c>
      <c r="P1332" s="65" t="str">
        <f t="shared" ca="1" si="113"/>
        <v/>
      </c>
      <c r="Q1332" s="93" t="str">
        <f t="shared" ca="1" si="116"/>
        <v/>
      </c>
      <c r="R1332" s="90" t="str">
        <f t="shared" ca="1" si="110"/>
        <v/>
      </c>
      <c r="S1332" s="65" t="str">
        <f t="shared" ca="1" si="108"/>
        <v/>
      </c>
      <c r="T1332" s="65" t="str">
        <f t="shared" ca="1" si="114"/>
        <v/>
      </c>
      <c r="U1332" s="145" t="str">
        <f ca="1">IFERROR(AVERAGE(OFFSET(G1332,1-U$3,0):G1332),"")</f>
        <v/>
      </c>
      <c r="V1332" s="145" t="str">
        <f ca="1">IFERROR(_xlfn.STDEV.P(OFFSET(U1332,1-V$3,0):U1332),"")</f>
        <v/>
      </c>
      <c r="W1332" s="146" t="str">
        <f t="shared" ca="1" si="111"/>
        <v/>
      </c>
      <c r="X1332" s="146">
        <f t="shared" ca="1" si="112"/>
        <v>-1</v>
      </c>
      <c r="Y1332" s="92"/>
      <c r="Z1332" s="81"/>
      <c r="AA1332" s="65"/>
      <c r="AB1332" s="103"/>
      <c r="AC1332" s="103"/>
      <c r="AD1332" s="103"/>
      <c r="AE1332" s="65"/>
      <c r="AF1332" s="81"/>
      <c r="AG1332" s="65"/>
      <c r="AH1332" s="65"/>
      <c r="AI1332" s="81"/>
      <c r="AJ1332" s="65"/>
      <c r="AK1332" s="103"/>
      <c r="AL1332" s="103"/>
      <c r="AM1332" s="103"/>
      <c r="AN1332" s="65"/>
      <c r="AO1332" s="81"/>
      <c r="AP1332" s="65"/>
      <c r="AQ1332" s="65"/>
      <c r="AR1332" s="65"/>
      <c r="AS1332" s="65"/>
    </row>
    <row r="1333" spans="1:45" ht="18" customHeight="1">
      <c r="A1333" s="46"/>
      <c r="B1333" s="47"/>
      <c r="C1333" s="48"/>
      <c r="D1333" s="46"/>
      <c r="E1333" s="46"/>
      <c r="F1333" s="46"/>
      <c r="G1333" s="46"/>
      <c r="H1333" s="57" t="str">
        <f ca="1">IF(AND(COUNT(OFFSET(G1333,1-H$3,0):G1333)&lt;&gt;H$3),"",IF(AND(COUNT(OFFSET(G1333,1-H$3,0):G1333)=H$3,H1332=""),AVERAGE(OFFSET(G1333,1-H$3,0):G1333),IF(COUNT(H1332=1),H1332+2/(H$3+1)*(G1333-H1332))))</f>
        <v/>
      </c>
      <c r="I1333" s="57" t="str">
        <f ca="1">IF(AND(COUNT(OFFSET(G1333,1-I$3,0):G1333)&lt;&gt;I$3),"",IF(AND(COUNT(OFFSET(G1333,1-I$3,0):G1333)=I$3,I1332=""),AVERAGE(OFFSET(G1333,1-I$3,0):G1333),IF(COUNT(I1332=1),I1332+2/(I$3+1)*(G1333-I1332))))</f>
        <v/>
      </c>
      <c r="J1333" s="58" t="str">
        <f t="shared" ca="1" si="117"/>
        <v/>
      </c>
      <c r="K1333" s="58" t="str">
        <f ca="1">IF(AND(COUNT(OFFSET(J1333,1-K$3,0):J1333)&lt;&gt;K$3),"",IF(AND(COUNT(OFFSET(J1333,1-K$3,0):J1333)=K$3,K1332=""),AVERAGE(OFFSET(J1333,1-K$3,0):J1333),IF(COUNT(K1332=1),K1332+2/(K$3+1)*(J1333-K1332))))</f>
        <v/>
      </c>
      <c r="L1333" s="82" t="str">
        <f ca="1">IF(OR(ROW()&lt;$L$3+3,E1333=""),"",INT(AVERAGE(MAX(OFFSET(E1333,1-$L$3,0):E1333),MIN(OFFSET(F1333,1-$L$3,0):F1333))))</f>
        <v/>
      </c>
      <c r="M1333" s="82" t="str">
        <f ca="1">IF(OR(ROW()&lt;$M$3+3,E1333=""),"",INT(AVERAGE(MAX(OFFSET(E1333,1-$M$3,0):E1333),MIN(OFFSET(F1333,1-$M$3,0):F1333))))</f>
        <v/>
      </c>
      <c r="N1333" s="65" t="str">
        <f t="shared" ca="1" si="115"/>
        <v/>
      </c>
      <c r="O1333" s="102" t="str">
        <f ca="1">IF(ROW()&lt;$O$3+$N$3+3,"",IF(OFFSET(E1333,1-$N$3,0)="","",INT(AVERAGE(MAX((OFFSET(E1333,1-$O$3,0)):(OFFSET(E1333,2-($N$3+$O$3),0))),MIN((OFFSET(F1333,1-$O$3,0)):(OFFSET(F1333,2-($N$3+$O$3),0)))))))</f>
        <v/>
      </c>
      <c r="P1333" s="65" t="str">
        <f t="shared" ca="1" si="113"/>
        <v/>
      </c>
      <c r="Q1333" s="93" t="str">
        <f t="shared" ca="1" si="116"/>
        <v/>
      </c>
      <c r="R1333" s="90" t="str">
        <f t="shared" ca="1" si="110"/>
        <v/>
      </c>
      <c r="S1333" s="65" t="str">
        <f t="shared" ca="1" si="108"/>
        <v/>
      </c>
      <c r="T1333" s="65" t="str">
        <f t="shared" ca="1" si="114"/>
        <v/>
      </c>
      <c r="U1333" s="145" t="str">
        <f ca="1">IFERROR(AVERAGE(OFFSET(G1333,1-U$3,0):G1333),"")</f>
        <v/>
      </c>
      <c r="V1333" s="145" t="str">
        <f ca="1">IFERROR(_xlfn.STDEV.P(OFFSET(U1333,1-V$3,0):U1333),"")</f>
        <v/>
      </c>
      <c r="W1333" s="146" t="str">
        <f t="shared" ca="1" si="111"/>
        <v/>
      </c>
      <c r="X1333" s="146">
        <f t="shared" ca="1" si="112"/>
        <v>-1</v>
      </c>
      <c r="Y1333" s="92"/>
      <c r="Z1333" s="81"/>
      <c r="AA1333" s="65"/>
      <c r="AB1333" s="103"/>
      <c r="AC1333" s="103"/>
      <c r="AD1333" s="103"/>
      <c r="AE1333" s="65"/>
      <c r="AF1333" s="81"/>
      <c r="AG1333" s="65"/>
      <c r="AH1333" s="65"/>
      <c r="AI1333" s="81"/>
      <c r="AJ1333" s="65"/>
      <c r="AK1333" s="103"/>
      <c r="AL1333" s="103"/>
      <c r="AM1333" s="103"/>
      <c r="AN1333" s="65"/>
      <c r="AO1333" s="81"/>
      <c r="AP1333" s="65"/>
      <c r="AQ1333" s="65"/>
      <c r="AR1333" s="65"/>
      <c r="AS1333" s="65"/>
    </row>
    <row r="1334" spans="1:45" ht="18" customHeight="1">
      <c r="A1334" s="46"/>
      <c r="B1334" s="47"/>
      <c r="C1334" s="48"/>
      <c r="D1334" s="46"/>
      <c r="E1334" s="46"/>
      <c r="F1334" s="46"/>
      <c r="G1334" s="46"/>
      <c r="H1334" s="57" t="str">
        <f ca="1">IF(AND(COUNT(OFFSET(G1334,1-H$3,0):G1334)&lt;&gt;H$3),"",IF(AND(COUNT(OFFSET(G1334,1-H$3,0):G1334)=H$3,H1333=""),AVERAGE(OFFSET(G1334,1-H$3,0):G1334),IF(COUNT(H1333=1),H1333+2/(H$3+1)*(G1334-H1333))))</f>
        <v/>
      </c>
      <c r="I1334" s="57" t="str">
        <f ca="1">IF(AND(COUNT(OFFSET(G1334,1-I$3,0):G1334)&lt;&gt;I$3),"",IF(AND(COUNT(OFFSET(G1334,1-I$3,0):G1334)=I$3,I1333=""),AVERAGE(OFFSET(G1334,1-I$3,0):G1334),IF(COUNT(I1333=1),I1333+2/(I$3+1)*(G1334-I1333))))</f>
        <v/>
      </c>
      <c r="J1334" s="58" t="str">
        <f t="shared" ca="1" si="117"/>
        <v/>
      </c>
      <c r="K1334" s="58" t="str">
        <f ca="1">IF(AND(COUNT(OFFSET(J1334,1-K$3,0):J1334)&lt;&gt;K$3),"",IF(AND(COUNT(OFFSET(J1334,1-K$3,0):J1334)=K$3,K1333=""),AVERAGE(OFFSET(J1334,1-K$3,0):J1334),IF(COUNT(K1333=1),K1333+2/(K$3+1)*(J1334-K1333))))</f>
        <v/>
      </c>
      <c r="L1334" s="82" t="str">
        <f ca="1">IF(OR(ROW()&lt;$L$3+3,E1334=""),"",INT(AVERAGE(MAX(OFFSET(E1334,1-$L$3,0):E1334),MIN(OFFSET(F1334,1-$L$3,0):F1334))))</f>
        <v/>
      </c>
      <c r="M1334" s="82" t="str">
        <f ca="1">IF(OR(ROW()&lt;$M$3+3,E1334=""),"",INT(AVERAGE(MAX(OFFSET(E1334,1-$M$3,0):E1334),MIN(OFFSET(F1334,1-$M$3,0):F1334))))</f>
        <v/>
      </c>
      <c r="N1334" s="65" t="str">
        <f t="shared" ca="1" si="115"/>
        <v/>
      </c>
      <c r="O1334" s="102" t="str">
        <f ca="1">IF(ROW()&lt;$O$3+$N$3+3,"",IF(OFFSET(E1334,1-$N$3,0)="","",INT(AVERAGE(MAX((OFFSET(E1334,1-$O$3,0)):(OFFSET(E1334,2-($N$3+$O$3),0))),MIN((OFFSET(F1334,1-$O$3,0)):(OFFSET(F1334,2-($N$3+$O$3),0)))))))</f>
        <v/>
      </c>
      <c r="P1334" s="65" t="str">
        <f t="shared" ca="1" si="113"/>
        <v/>
      </c>
      <c r="Q1334" s="93" t="str">
        <f t="shared" ca="1" si="116"/>
        <v/>
      </c>
      <c r="R1334" s="90" t="str">
        <f t="shared" ca="1" si="110"/>
        <v/>
      </c>
      <c r="S1334" s="65" t="str">
        <f t="shared" ref="S1334:S1397" ca="1" si="118">IF(M1334="","",IF(L1334=M1334,0,IF(L1334&gt;M1334,1,-1)))</f>
        <v/>
      </c>
      <c r="T1334" s="65" t="str">
        <f t="shared" ca="1" si="114"/>
        <v/>
      </c>
      <c r="U1334" s="145" t="str">
        <f ca="1">IFERROR(AVERAGE(OFFSET(G1334,1-U$3,0):G1334),"")</f>
        <v/>
      </c>
      <c r="V1334" s="145" t="str">
        <f ca="1">IFERROR(_xlfn.STDEV.P(OFFSET(U1334,1-V$3,0):U1334),"")</f>
        <v/>
      </c>
      <c r="W1334" s="146" t="str">
        <f t="shared" ca="1" si="111"/>
        <v/>
      </c>
      <c r="X1334" s="146">
        <f t="shared" ca="1" si="112"/>
        <v>-1</v>
      </c>
      <c r="Y1334" s="92"/>
      <c r="Z1334" s="81"/>
      <c r="AA1334" s="65"/>
      <c r="AB1334" s="103"/>
      <c r="AC1334" s="103"/>
      <c r="AD1334" s="103"/>
      <c r="AE1334" s="65"/>
      <c r="AF1334" s="81"/>
      <c r="AG1334" s="65"/>
      <c r="AH1334" s="65"/>
      <c r="AI1334" s="81"/>
      <c r="AJ1334" s="65"/>
      <c r="AK1334" s="103"/>
      <c r="AL1334" s="103"/>
      <c r="AM1334" s="103"/>
      <c r="AN1334" s="65"/>
      <c r="AO1334" s="81"/>
      <c r="AP1334" s="65"/>
      <c r="AQ1334" s="65"/>
      <c r="AR1334" s="65"/>
      <c r="AS1334" s="65"/>
    </row>
    <row r="1335" spans="1:45" ht="18" customHeight="1">
      <c r="A1335" s="46"/>
      <c r="B1335" s="47"/>
      <c r="C1335" s="48"/>
      <c r="D1335" s="46"/>
      <c r="E1335" s="46"/>
      <c r="F1335" s="46"/>
      <c r="G1335" s="46"/>
      <c r="H1335" s="57" t="str">
        <f ca="1">IF(AND(COUNT(OFFSET(G1335,1-H$3,0):G1335)&lt;&gt;H$3),"",IF(AND(COUNT(OFFSET(G1335,1-H$3,0):G1335)=H$3,H1334=""),AVERAGE(OFFSET(G1335,1-H$3,0):G1335),IF(COUNT(H1334=1),H1334+2/(H$3+1)*(G1335-H1334))))</f>
        <v/>
      </c>
      <c r="I1335" s="57" t="str">
        <f ca="1">IF(AND(COUNT(OFFSET(G1335,1-I$3,0):G1335)&lt;&gt;I$3),"",IF(AND(COUNT(OFFSET(G1335,1-I$3,0):G1335)=I$3,I1334=""),AVERAGE(OFFSET(G1335,1-I$3,0):G1335),IF(COUNT(I1334=1),I1334+2/(I$3+1)*(G1335-I1334))))</f>
        <v/>
      </c>
      <c r="J1335" s="58" t="str">
        <f t="shared" ca="1" si="117"/>
        <v/>
      </c>
      <c r="K1335" s="58" t="str">
        <f ca="1">IF(AND(COUNT(OFFSET(J1335,1-K$3,0):J1335)&lt;&gt;K$3),"",IF(AND(COUNT(OFFSET(J1335,1-K$3,0):J1335)=K$3,K1334=""),AVERAGE(OFFSET(J1335,1-K$3,0):J1335),IF(COUNT(K1334=1),K1334+2/(K$3+1)*(J1335-K1334))))</f>
        <v/>
      </c>
      <c r="L1335" s="82" t="str">
        <f ca="1">IF(OR(ROW()&lt;$L$3+3,E1335=""),"",INT(AVERAGE(MAX(OFFSET(E1335,1-$L$3,0):E1335),MIN(OFFSET(F1335,1-$L$3,0):F1335))))</f>
        <v/>
      </c>
      <c r="M1335" s="82" t="str">
        <f ca="1">IF(OR(ROW()&lt;$M$3+3,E1335=""),"",INT(AVERAGE(MAX(OFFSET(E1335,1-$M$3,0):E1335),MIN(OFFSET(F1335,1-$M$3,0):F1335))))</f>
        <v/>
      </c>
      <c r="N1335" s="65" t="str">
        <f t="shared" ca="1" si="115"/>
        <v/>
      </c>
      <c r="O1335" s="102" t="str">
        <f ca="1">IF(ROW()&lt;$O$3+$N$3+3,"",IF(OFFSET(E1335,1-$N$3,0)="","",INT(AVERAGE(MAX((OFFSET(E1335,1-$O$3,0)):(OFFSET(E1335,2-($N$3+$O$3),0))),MIN((OFFSET(F1335,1-$O$3,0)):(OFFSET(F1335,2-($N$3+$O$3),0)))))))</f>
        <v/>
      </c>
      <c r="P1335" s="65" t="str">
        <f t="shared" ca="1" si="113"/>
        <v/>
      </c>
      <c r="Q1335" s="93" t="str">
        <f t="shared" ca="1" si="116"/>
        <v/>
      </c>
      <c r="R1335" s="90" t="str">
        <f t="shared" ref="R1335:R1398" ca="1" si="119">IF(J1335="","",IF(J1335&gt;K1335,1,-1))</f>
        <v/>
      </c>
      <c r="S1335" s="65" t="str">
        <f t="shared" ca="1" si="118"/>
        <v/>
      </c>
      <c r="T1335" s="65" t="str">
        <f t="shared" ca="1" si="114"/>
        <v/>
      </c>
      <c r="U1335" s="145" t="str">
        <f ca="1">IFERROR(AVERAGE(OFFSET(G1335,1-U$3,0):G1335),"")</f>
        <v/>
      </c>
      <c r="V1335" s="145" t="str">
        <f ca="1">IFERROR(_xlfn.STDEV.P(OFFSET(U1335,1-V$3,0):U1335),"")</f>
        <v/>
      </c>
      <c r="W1335" s="146" t="str">
        <f t="shared" ref="W1335:W1398" ca="1" si="120">IFERROR(IF(AND(U1335+V1335*$W$3&gt;G1335,U1335-V1335*$W$3&lt;G1335),1,0),"")</f>
        <v/>
      </c>
      <c r="X1335" s="146">
        <f t="shared" ca="1" si="112"/>
        <v>-1</v>
      </c>
      <c r="Y1335" s="92"/>
      <c r="Z1335" s="81"/>
      <c r="AA1335" s="65"/>
      <c r="AB1335" s="103"/>
      <c r="AC1335" s="103"/>
      <c r="AD1335" s="103"/>
      <c r="AE1335" s="65"/>
      <c r="AF1335" s="81"/>
      <c r="AG1335" s="65"/>
      <c r="AH1335" s="65"/>
      <c r="AI1335" s="81"/>
      <c r="AJ1335" s="65"/>
      <c r="AK1335" s="103"/>
      <c r="AL1335" s="103"/>
      <c r="AM1335" s="103"/>
      <c r="AN1335" s="65"/>
      <c r="AO1335" s="81"/>
      <c r="AP1335" s="65"/>
      <c r="AQ1335" s="65"/>
      <c r="AR1335" s="65"/>
      <c r="AS1335" s="65"/>
    </row>
    <row r="1336" spans="1:45" ht="18" customHeight="1">
      <c r="A1336" s="46"/>
      <c r="B1336" s="47"/>
      <c r="C1336" s="48"/>
      <c r="D1336" s="46"/>
      <c r="E1336" s="46"/>
      <c r="F1336" s="46"/>
      <c r="G1336" s="46"/>
      <c r="H1336" s="57" t="str">
        <f ca="1">IF(AND(COUNT(OFFSET(G1336,1-H$3,0):G1336)&lt;&gt;H$3),"",IF(AND(COUNT(OFFSET(G1336,1-H$3,0):G1336)=H$3,H1335=""),AVERAGE(OFFSET(G1336,1-H$3,0):G1336),IF(COUNT(H1335=1),H1335+2/(H$3+1)*(G1336-H1335))))</f>
        <v/>
      </c>
      <c r="I1336" s="57" t="str">
        <f ca="1">IF(AND(COUNT(OFFSET(G1336,1-I$3,0):G1336)&lt;&gt;I$3),"",IF(AND(COUNT(OFFSET(G1336,1-I$3,0):G1336)=I$3,I1335=""),AVERAGE(OFFSET(G1336,1-I$3,0):G1336),IF(COUNT(I1335=1),I1335+2/(I$3+1)*(G1336-I1335))))</f>
        <v/>
      </c>
      <c r="J1336" s="58" t="str">
        <f t="shared" ca="1" si="117"/>
        <v/>
      </c>
      <c r="K1336" s="58" t="str">
        <f ca="1">IF(AND(COUNT(OFFSET(J1336,1-K$3,0):J1336)&lt;&gt;K$3),"",IF(AND(COUNT(OFFSET(J1336,1-K$3,0):J1336)=K$3,K1335=""),AVERAGE(OFFSET(J1336,1-K$3,0):J1336),IF(COUNT(K1335=1),K1335+2/(K$3+1)*(J1336-K1335))))</f>
        <v/>
      </c>
      <c r="L1336" s="82" t="str">
        <f ca="1">IF(OR(ROW()&lt;$L$3+3,E1336=""),"",INT(AVERAGE(MAX(OFFSET(E1336,1-$L$3,0):E1336),MIN(OFFSET(F1336,1-$L$3,0):F1336))))</f>
        <v/>
      </c>
      <c r="M1336" s="82" t="str">
        <f ca="1">IF(OR(ROW()&lt;$M$3+3,E1336=""),"",INT(AVERAGE(MAX(OFFSET(E1336,1-$M$3,0):E1336),MIN(OFFSET(F1336,1-$M$3,0):F1336))))</f>
        <v/>
      </c>
      <c r="N1336" s="65" t="str">
        <f t="shared" ca="1" si="115"/>
        <v/>
      </c>
      <c r="O1336" s="102" t="str">
        <f ca="1">IF(ROW()&lt;$O$3+$N$3+3,"",IF(OFFSET(E1336,1-$N$3,0)="","",INT(AVERAGE(MAX((OFFSET(E1336,1-$O$3,0)):(OFFSET(E1336,2-($N$3+$O$3),0))),MIN((OFFSET(F1336,1-$O$3,0)):(OFFSET(F1336,2-($N$3+$O$3),0)))))))</f>
        <v/>
      </c>
      <c r="P1336" s="65" t="str">
        <f t="shared" ca="1" si="113"/>
        <v/>
      </c>
      <c r="Q1336" s="93" t="str">
        <f t="shared" ca="1" si="116"/>
        <v/>
      </c>
      <c r="R1336" s="90" t="str">
        <f t="shared" ca="1" si="119"/>
        <v/>
      </c>
      <c r="S1336" s="65" t="str">
        <f t="shared" ca="1" si="118"/>
        <v/>
      </c>
      <c r="T1336" s="65" t="str">
        <f t="shared" ca="1" si="114"/>
        <v/>
      </c>
      <c r="U1336" s="145" t="str">
        <f ca="1">IFERROR(AVERAGE(OFFSET(G1336,1-U$3,0):G1336),"")</f>
        <v/>
      </c>
      <c r="V1336" s="145" t="str">
        <f ca="1">IFERROR(_xlfn.STDEV.P(OFFSET(U1336,1-V$3,0):U1336),"")</f>
        <v/>
      </c>
      <c r="W1336" s="146" t="str">
        <f t="shared" ca="1" si="120"/>
        <v/>
      </c>
      <c r="X1336" s="146">
        <f t="shared" ref="X1336:X1399" ca="1" si="121">IF(G1336&gt;M1336,1,-1)</f>
        <v>-1</v>
      </c>
      <c r="Y1336" s="92"/>
      <c r="Z1336" s="81"/>
      <c r="AA1336" s="65"/>
      <c r="AB1336" s="103"/>
      <c r="AC1336" s="103"/>
      <c r="AD1336" s="103"/>
      <c r="AE1336" s="65"/>
      <c r="AF1336" s="81"/>
      <c r="AG1336" s="65"/>
      <c r="AH1336" s="65"/>
      <c r="AI1336" s="81"/>
      <c r="AJ1336" s="65"/>
      <c r="AK1336" s="103"/>
      <c r="AL1336" s="103"/>
      <c r="AM1336" s="103"/>
      <c r="AN1336" s="65"/>
      <c r="AO1336" s="81"/>
      <c r="AP1336" s="65"/>
      <c r="AQ1336" s="65"/>
      <c r="AR1336" s="65"/>
      <c r="AS1336" s="65"/>
    </row>
    <row r="1337" spans="1:45" ht="18" customHeight="1">
      <c r="A1337" s="46"/>
      <c r="B1337" s="47"/>
      <c r="C1337" s="48"/>
      <c r="D1337" s="46"/>
      <c r="E1337" s="46"/>
      <c r="F1337" s="46"/>
      <c r="G1337" s="46"/>
      <c r="H1337" s="57" t="str">
        <f ca="1">IF(AND(COUNT(OFFSET(G1337,1-H$3,0):G1337)&lt;&gt;H$3),"",IF(AND(COUNT(OFFSET(G1337,1-H$3,0):G1337)=H$3,H1336=""),AVERAGE(OFFSET(G1337,1-H$3,0):G1337),IF(COUNT(H1336=1),H1336+2/(H$3+1)*(G1337-H1336))))</f>
        <v/>
      </c>
      <c r="I1337" s="57" t="str">
        <f ca="1">IF(AND(COUNT(OFFSET(G1337,1-I$3,0):G1337)&lt;&gt;I$3),"",IF(AND(COUNT(OFFSET(G1337,1-I$3,0):G1337)=I$3,I1336=""),AVERAGE(OFFSET(G1337,1-I$3,0):G1337),IF(COUNT(I1336=1),I1336+2/(I$3+1)*(G1337-I1336))))</f>
        <v/>
      </c>
      <c r="J1337" s="58" t="str">
        <f t="shared" ca="1" si="117"/>
        <v/>
      </c>
      <c r="K1337" s="58" t="str">
        <f ca="1">IF(AND(COUNT(OFFSET(J1337,1-K$3,0):J1337)&lt;&gt;K$3),"",IF(AND(COUNT(OFFSET(J1337,1-K$3,0):J1337)=K$3,K1336=""),AVERAGE(OFFSET(J1337,1-K$3,0):J1337),IF(COUNT(K1336=1),K1336+2/(K$3+1)*(J1337-K1336))))</f>
        <v/>
      </c>
      <c r="L1337" s="82" t="str">
        <f ca="1">IF(OR(ROW()&lt;$L$3+3,E1337=""),"",INT(AVERAGE(MAX(OFFSET(E1337,1-$L$3,0):E1337),MIN(OFFSET(F1337,1-$L$3,0):F1337))))</f>
        <v/>
      </c>
      <c r="M1337" s="82" t="str">
        <f ca="1">IF(OR(ROW()&lt;$M$3+3,E1337=""),"",INT(AVERAGE(MAX(OFFSET(E1337,1-$M$3,0):E1337),MIN(OFFSET(F1337,1-$M$3,0):F1337))))</f>
        <v/>
      </c>
      <c r="N1337" s="65" t="str">
        <f t="shared" ca="1" si="115"/>
        <v/>
      </c>
      <c r="O1337" s="102" t="str">
        <f ca="1">IF(ROW()&lt;$O$3+$N$3+3,"",IF(OFFSET(E1337,1-$N$3,0)="","",INT(AVERAGE(MAX((OFFSET(E1337,1-$O$3,0)):(OFFSET(E1337,2-($N$3+$O$3),0))),MIN((OFFSET(F1337,1-$O$3,0)):(OFFSET(F1337,2-($N$3+$O$3),0)))))))</f>
        <v/>
      </c>
      <c r="P1337" s="65" t="str">
        <f t="shared" ca="1" si="113"/>
        <v/>
      </c>
      <c r="Q1337" s="93" t="str">
        <f t="shared" ca="1" si="116"/>
        <v/>
      </c>
      <c r="R1337" s="90" t="str">
        <f t="shared" ca="1" si="119"/>
        <v/>
      </c>
      <c r="S1337" s="65" t="str">
        <f t="shared" ca="1" si="118"/>
        <v/>
      </c>
      <c r="T1337" s="65" t="str">
        <f t="shared" ca="1" si="114"/>
        <v/>
      </c>
      <c r="U1337" s="145" t="str">
        <f ca="1">IFERROR(AVERAGE(OFFSET(G1337,1-U$3,0):G1337),"")</f>
        <v/>
      </c>
      <c r="V1337" s="145" t="str">
        <f ca="1">IFERROR(_xlfn.STDEV.P(OFFSET(U1337,1-V$3,0):U1337),"")</f>
        <v/>
      </c>
      <c r="W1337" s="146" t="str">
        <f t="shared" ca="1" si="120"/>
        <v/>
      </c>
      <c r="X1337" s="146">
        <f t="shared" ca="1" si="121"/>
        <v>-1</v>
      </c>
      <c r="Y1337" s="92"/>
      <c r="Z1337" s="81"/>
      <c r="AA1337" s="65"/>
      <c r="AB1337" s="103"/>
      <c r="AC1337" s="103"/>
      <c r="AD1337" s="103"/>
      <c r="AE1337" s="65"/>
      <c r="AF1337" s="81"/>
      <c r="AG1337" s="65"/>
      <c r="AH1337" s="65"/>
      <c r="AI1337" s="81"/>
      <c r="AJ1337" s="65"/>
      <c r="AK1337" s="103"/>
      <c r="AL1337" s="103"/>
      <c r="AM1337" s="103"/>
      <c r="AN1337" s="65"/>
      <c r="AO1337" s="81"/>
      <c r="AP1337" s="65"/>
      <c r="AQ1337" s="65"/>
      <c r="AR1337" s="65"/>
      <c r="AS1337" s="65"/>
    </row>
    <row r="1338" spans="1:45" ht="18" customHeight="1">
      <c r="A1338" s="46"/>
      <c r="B1338" s="47"/>
      <c r="C1338" s="48"/>
      <c r="D1338" s="46"/>
      <c r="E1338" s="46"/>
      <c r="F1338" s="46"/>
      <c r="G1338" s="46"/>
      <c r="H1338" s="57" t="str">
        <f ca="1">IF(AND(COUNT(OFFSET(G1338,1-H$3,0):G1338)&lt;&gt;H$3),"",IF(AND(COUNT(OFFSET(G1338,1-H$3,0):G1338)=H$3,H1337=""),AVERAGE(OFFSET(G1338,1-H$3,0):G1338),IF(COUNT(H1337=1),H1337+2/(H$3+1)*(G1338-H1337))))</f>
        <v/>
      </c>
      <c r="I1338" s="57" t="str">
        <f ca="1">IF(AND(COUNT(OFFSET(G1338,1-I$3,0):G1338)&lt;&gt;I$3),"",IF(AND(COUNT(OFFSET(G1338,1-I$3,0):G1338)=I$3,I1337=""),AVERAGE(OFFSET(G1338,1-I$3,0):G1338),IF(COUNT(I1337=1),I1337+2/(I$3+1)*(G1338-I1337))))</f>
        <v/>
      </c>
      <c r="J1338" s="58" t="str">
        <f t="shared" ca="1" si="117"/>
        <v/>
      </c>
      <c r="K1338" s="58" t="str">
        <f ca="1">IF(AND(COUNT(OFFSET(J1338,1-K$3,0):J1338)&lt;&gt;K$3),"",IF(AND(COUNT(OFFSET(J1338,1-K$3,0):J1338)=K$3,K1337=""),AVERAGE(OFFSET(J1338,1-K$3,0):J1338),IF(COUNT(K1337=1),K1337+2/(K$3+1)*(J1338-K1337))))</f>
        <v/>
      </c>
      <c r="L1338" s="82" t="str">
        <f ca="1">IF(OR(ROW()&lt;$L$3+3,E1338=""),"",INT(AVERAGE(MAX(OFFSET(E1338,1-$L$3,0):E1338),MIN(OFFSET(F1338,1-$L$3,0):F1338))))</f>
        <v/>
      </c>
      <c r="M1338" s="82" t="str">
        <f ca="1">IF(OR(ROW()&lt;$M$3+3,E1338=""),"",INT(AVERAGE(MAX(OFFSET(E1338,1-$M$3,0):E1338),MIN(OFFSET(F1338,1-$M$3,0):F1338))))</f>
        <v/>
      </c>
      <c r="N1338" s="65" t="str">
        <f t="shared" ca="1" si="115"/>
        <v/>
      </c>
      <c r="O1338" s="102" t="str">
        <f ca="1">IF(ROW()&lt;$O$3+$N$3+3,"",IF(OFFSET(E1338,1-$N$3,0)="","",INT(AVERAGE(MAX((OFFSET(E1338,1-$O$3,0)):(OFFSET(E1338,2-($N$3+$O$3),0))),MIN((OFFSET(F1338,1-$O$3,0)):(OFFSET(F1338,2-($N$3+$O$3),0)))))))</f>
        <v/>
      </c>
      <c r="P1338" s="65" t="str">
        <f t="shared" ca="1" si="113"/>
        <v/>
      </c>
      <c r="Q1338" s="93" t="str">
        <f t="shared" ca="1" si="116"/>
        <v/>
      </c>
      <c r="R1338" s="90" t="str">
        <f t="shared" ca="1" si="119"/>
        <v/>
      </c>
      <c r="S1338" s="65" t="str">
        <f t="shared" ca="1" si="118"/>
        <v/>
      </c>
      <c r="T1338" s="65" t="str">
        <f t="shared" ca="1" si="114"/>
        <v/>
      </c>
      <c r="U1338" s="145" t="str">
        <f ca="1">IFERROR(AVERAGE(OFFSET(G1338,1-U$3,0):G1338),"")</f>
        <v/>
      </c>
      <c r="V1338" s="145" t="str">
        <f ca="1">IFERROR(_xlfn.STDEV.P(OFFSET(U1338,1-V$3,0):U1338),"")</f>
        <v/>
      </c>
      <c r="W1338" s="146" t="str">
        <f t="shared" ca="1" si="120"/>
        <v/>
      </c>
      <c r="X1338" s="146">
        <f t="shared" ca="1" si="121"/>
        <v>-1</v>
      </c>
      <c r="Y1338" s="92"/>
      <c r="Z1338" s="81"/>
      <c r="AA1338" s="65"/>
      <c r="AB1338" s="103"/>
      <c r="AC1338" s="103"/>
      <c r="AD1338" s="103"/>
      <c r="AE1338" s="65"/>
      <c r="AF1338" s="81"/>
      <c r="AG1338" s="65"/>
      <c r="AH1338" s="65"/>
      <c r="AI1338" s="81"/>
      <c r="AJ1338" s="65"/>
      <c r="AK1338" s="103"/>
      <c r="AL1338" s="103"/>
      <c r="AM1338" s="103"/>
      <c r="AN1338" s="65"/>
      <c r="AO1338" s="81"/>
      <c r="AP1338" s="65"/>
      <c r="AQ1338" s="65"/>
      <c r="AR1338" s="65"/>
      <c r="AS1338" s="65"/>
    </row>
    <row r="1339" spans="1:45" ht="18" customHeight="1">
      <c r="A1339" s="46"/>
      <c r="B1339" s="47"/>
      <c r="C1339" s="48"/>
      <c r="D1339" s="46"/>
      <c r="E1339" s="46"/>
      <c r="F1339" s="46"/>
      <c r="G1339" s="46"/>
      <c r="H1339" s="57" t="str">
        <f ca="1">IF(AND(COUNT(OFFSET(G1339,1-H$3,0):G1339)&lt;&gt;H$3),"",IF(AND(COUNT(OFFSET(G1339,1-H$3,0):G1339)=H$3,H1338=""),AVERAGE(OFFSET(G1339,1-H$3,0):G1339),IF(COUNT(H1338=1),H1338+2/(H$3+1)*(G1339-H1338))))</f>
        <v/>
      </c>
      <c r="I1339" s="57" t="str">
        <f ca="1">IF(AND(COUNT(OFFSET(G1339,1-I$3,0):G1339)&lt;&gt;I$3),"",IF(AND(COUNT(OFFSET(G1339,1-I$3,0):G1339)=I$3,I1338=""),AVERAGE(OFFSET(G1339,1-I$3,0):G1339),IF(COUNT(I1338=1),I1338+2/(I$3+1)*(G1339-I1338))))</f>
        <v/>
      </c>
      <c r="J1339" s="58" t="str">
        <f t="shared" ca="1" si="117"/>
        <v/>
      </c>
      <c r="K1339" s="58" t="str">
        <f ca="1">IF(AND(COUNT(OFFSET(J1339,1-K$3,0):J1339)&lt;&gt;K$3),"",IF(AND(COUNT(OFFSET(J1339,1-K$3,0):J1339)=K$3,K1338=""),AVERAGE(OFFSET(J1339,1-K$3,0):J1339),IF(COUNT(K1338=1),K1338+2/(K$3+1)*(J1339-K1338))))</f>
        <v/>
      </c>
      <c r="L1339" s="82" t="str">
        <f ca="1">IF(OR(ROW()&lt;$L$3+3,E1339=""),"",INT(AVERAGE(MAX(OFFSET(E1339,1-$L$3,0):E1339),MIN(OFFSET(F1339,1-$L$3,0):F1339))))</f>
        <v/>
      </c>
      <c r="M1339" s="82" t="str">
        <f ca="1">IF(OR(ROW()&lt;$M$3+3,E1339=""),"",INT(AVERAGE(MAX(OFFSET(E1339,1-$M$3,0):E1339),MIN(OFFSET(F1339,1-$M$3,0):F1339))))</f>
        <v/>
      </c>
      <c r="N1339" s="65" t="str">
        <f t="shared" ca="1" si="115"/>
        <v/>
      </c>
      <c r="O1339" s="102" t="str">
        <f ca="1">IF(ROW()&lt;$O$3+$N$3+3,"",IF(OFFSET(E1339,1-$N$3,0)="","",INT(AVERAGE(MAX((OFFSET(E1339,1-$O$3,0)):(OFFSET(E1339,2-($N$3+$O$3),0))),MIN((OFFSET(F1339,1-$O$3,0)):(OFFSET(F1339,2-($N$3+$O$3),0)))))))</f>
        <v/>
      </c>
      <c r="P1339" s="65" t="str">
        <f t="shared" ca="1" si="113"/>
        <v/>
      </c>
      <c r="Q1339" s="93" t="str">
        <f t="shared" ca="1" si="116"/>
        <v/>
      </c>
      <c r="R1339" s="90" t="str">
        <f t="shared" ca="1" si="119"/>
        <v/>
      </c>
      <c r="S1339" s="65" t="str">
        <f t="shared" ca="1" si="118"/>
        <v/>
      </c>
      <c r="T1339" s="65" t="str">
        <f t="shared" ca="1" si="114"/>
        <v/>
      </c>
      <c r="U1339" s="145" t="str">
        <f ca="1">IFERROR(AVERAGE(OFFSET(G1339,1-U$3,0):G1339),"")</f>
        <v/>
      </c>
      <c r="V1339" s="145" t="str">
        <f ca="1">IFERROR(_xlfn.STDEV.P(OFFSET(U1339,1-V$3,0):U1339),"")</f>
        <v/>
      </c>
      <c r="W1339" s="146" t="str">
        <f t="shared" ca="1" si="120"/>
        <v/>
      </c>
      <c r="X1339" s="146">
        <f t="shared" ca="1" si="121"/>
        <v>-1</v>
      </c>
      <c r="Y1339" s="92"/>
      <c r="Z1339" s="81"/>
      <c r="AA1339" s="65"/>
      <c r="AB1339" s="103"/>
      <c r="AC1339" s="103"/>
      <c r="AD1339" s="103"/>
      <c r="AE1339" s="65"/>
      <c r="AF1339" s="81"/>
      <c r="AG1339" s="65"/>
      <c r="AH1339" s="65"/>
      <c r="AI1339" s="81"/>
      <c r="AJ1339" s="65"/>
      <c r="AK1339" s="103"/>
      <c r="AL1339" s="103"/>
      <c r="AM1339" s="103"/>
      <c r="AN1339" s="65"/>
      <c r="AO1339" s="81"/>
      <c r="AP1339" s="65"/>
      <c r="AQ1339" s="65"/>
      <c r="AR1339" s="65"/>
      <c r="AS1339" s="65"/>
    </row>
    <row r="1340" spans="1:45" ht="18" customHeight="1">
      <c r="A1340" s="46"/>
      <c r="B1340" s="47"/>
      <c r="C1340" s="48"/>
      <c r="D1340" s="46"/>
      <c r="E1340" s="46"/>
      <c r="F1340" s="46"/>
      <c r="G1340" s="46"/>
      <c r="H1340" s="57" t="str">
        <f ca="1">IF(AND(COUNT(OFFSET(G1340,1-H$3,0):G1340)&lt;&gt;H$3),"",IF(AND(COUNT(OFFSET(G1340,1-H$3,0):G1340)=H$3,H1339=""),AVERAGE(OFFSET(G1340,1-H$3,0):G1340),IF(COUNT(H1339=1),H1339+2/(H$3+1)*(G1340-H1339))))</f>
        <v/>
      </c>
      <c r="I1340" s="57" t="str">
        <f ca="1">IF(AND(COUNT(OFFSET(G1340,1-I$3,0):G1340)&lt;&gt;I$3),"",IF(AND(COUNT(OFFSET(G1340,1-I$3,0):G1340)=I$3,I1339=""),AVERAGE(OFFSET(G1340,1-I$3,0):G1340),IF(COUNT(I1339=1),I1339+2/(I$3+1)*(G1340-I1339))))</f>
        <v/>
      </c>
      <c r="J1340" s="58" t="str">
        <f t="shared" ca="1" si="117"/>
        <v/>
      </c>
      <c r="K1340" s="58" t="str">
        <f ca="1">IF(AND(COUNT(OFFSET(J1340,1-K$3,0):J1340)&lt;&gt;K$3),"",IF(AND(COUNT(OFFSET(J1340,1-K$3,0):J1340)=K$3,K1339=""),AVERAGE(OFFSET(J1340,1-K$3,0):J1340),IF(COUNT(K1339=1),K1339+2/(K$3+1)*(J1340-K1339))))</f>
        <v/>
      </c>
      <c r="L1340" s="82" t="str">
        <f ca="1">IF(OR(ROW()&lt;$L$3+3,E1340=""),"",INT(AVERAGE(MAX(OFFSET(E1340,1-$L$3,0):E1340),MIN(OFFSET(F1340,1-$L$3,0):F1340))))</f>
        <v/>
      </c>
      <c r="M1340" s="82" t="str">
        <f ca="1">IF(OR(ROW()&lt;$M$3+3,E1340=""),"",INT(AVERAGE(MAX(OFFSET(E1340,1-$M$3,0):E1340),MIN(OFFSET(F1340,1-$M$3,0):F1340))))</f>
        <v/>
      </c>
      <c r="N1340" s="65" t="str">
        <f t="shared" ca="1" si="115"/>
        <v/>
      </c>
      <c r="O1340" s="102" t="str">
        <f ca="1">IF(ROW()&lt;$O$3+$N$3+3,"",IF(OFFSET(E1340,1-$N$3,0)="","",INT(AVERAGE(MAX((OFFSET(E1340,1-$O$3,0)):(OFFSET(E1340,2-($N$3+$O$3),0))),MIN((OFFSET(F1340,1-$O$3,0)):(OFFSET(F1340,2-($N$3+$O$3),0)))))))</f>
        <v/>
      </c>
      <c r="P1340" s="65" t="str">
        <f t="shared" ca="1" si="113"/>
        <v/>
      </c>
      <c r="Q1340" s="93" t="str">
        <f t="shared" ca="1" si="116"/>
        <v/>
      </c>
      <c r="R1340" s="90" t="str">
        <f t="shared" ca="1" si="119"/>
        <v/>
      </c>
      <c r="S1340" s="65" t="str">
        <f t="shared" ca="1" si="118"/>
        <v/>
      </c>
      <c r="T1340" s="65" t="str">
        <f t="shared" ca="1" si="114"/>
        <v/>
      </c>
      <c r="U1340" s="145" t="str">
        <f ca="1">IFERROR(AVERAGE(OFFSET(G1340,1-U$3,0):G1340),"")</f>
        <v/>
      </c>
      <c r="V1340" s="145" t="str">
        <f ca="1">IFERROR(_xlfn.STDEV.P(OFFSET(U1340,1-V$3,0):U1340),"")</f>
        <v/>
      </c>
      <c r="W1340" s="146" t="str">
        <f t="shared" ca="1" si="120"/>
        <v/>
      </c>
      <c r="X1340" s="146">
        <f t="shared" ca="1" si="121"/>
        <v>-1</v>
      </c>
      <c r="Y1340" s="92"/>
      <c r="Z1340" s="81"/>
      <c r="AA1340" s="65"/>
      <c r="AB1340" s="103"/>
      <c r="AC1340" s="103"/>
      <c r="AD1340" s="103"/>
      <c r="AE1340" s="65"/>
      <c r="AF1340" s="81"/>
      <c r="AG1340" s="65"/>
      <c r="AH1340" s="65"/>
      <c r="AI1340" s="81"/>
      <c r="AJ1340" s="65"/>
      <c r="AK1340" s="103"/>
      <c r="AL1340" s="103"/>
      <c r="AM1340" s="103"/>
      <c r="AN1340" s="65"/>
      <c r="AO1340" s="81"/>
      <c r="AP1340" s="65"/>
      <c r="AQ1340" s="65"/>
      <c r="AR1340" s="65"/>
      <c r="AS1340" s="65"/>
    </row>
    <row r="1341" spans="1:45" ht="18" customHeight="1">
      <c r="A1341" s="46"/>
      <c r="B1341" s="47"/>
      <c r="C1341" s="48"/>
      <c r="D1341" s="46"/>
      <c r="E1341" s="46"/>
      <c r="F1341" s="46"/>
      <c r="G1341" s="46"/>
      <c r="H1341" s="57" t="str">
        <f ca="1">IF(AND(COUNT(OFFSET(G1341,1-H$3,0):G1341)&lt;&gt;H$3),"",IF(AND(COUNT(OFFSET(G1341,1-H$3,0):G1341)=H$3,H1340=""),AVERAGE(OFFSET(G1341,1-H$3,0):G1341),IF(COUNT(H1340=1),H1340+2/(H$3+1)*(G1341-H1340))))</f>
        <v/>
      </c>
      <c r="I1341" s="57" t="str">
        <f ca="1">IF(AND(COUNT(OFFSET(G1341,1-I$3,0):G1341)&lt;&gt;I$3),"",IF(AND(COUNT(OFFSET(G1341,1-I$3,0):G1341)=I$3,I1340=""),AVERAGE(OFFSET(G1341,1-I$3,0):G1341),IF(COUNT(I1340=1),I1340+2/(I$3+1)*(G1341-I1340))))</f>
        <v/>
      </c>
      <c r="J1341" s="58" t="str">
        <f t="shared" ca="1" si="117"/>
        <v/>
      </c>
      <c r="K1341" s="58" t="str">
        <f ca="1">IF(AND(COUNT(OFFSET(J1341,1-K$3,0):J1341)&lt;&gt;K$3),"",IF(AND(COUNT(OFFSET(J1341,1-K$3,0):J1341)=K$3,K1340=""),AVERAGE(OFFSET(J1341,1-K$3,0):J1341),IF(COUNT(K1340=1),K1340+2/(K$3+1)*(J1341-K1340))))</f>
        <v/>
      </c>
      <c r="L1341" s="82" t="str">
        <f ca="1">IF(OR(ROW()&lt;$L$3+3,E1341=""),"",INT(AVERAGE(MAX(OFFSET(E1341,1-$L$3,0):E1341),MIN(OFFSET(F1341,1-$L$3,0):F1341))))</f>
        <v/>
      </c>
      <c r="M1341" s="82" t="str">
        <f ca="1">IF(OR(ROW()&lt;$M$3+3,E1341=""),"",INT(AVERAGE(MAX(OFFSET(E1341,1-$M$3,0):E1341),MIN(OFFSET(F1341,1-$M$3,0):F1341))))</f>
        <v/>
      </c>
      <c r="N1341" s="65" t="str">
        <f t="shared" ca="1" si="115"/>
        <v/>
      </c>
      <c r="O1341" s="102" t="str">
        <f ca="1">IF(ROW()&lt;$O$3+$N$3+3,"",IF(OFFSET(E1341,1-$N$3,0)="","",INT(AVERAGE(MAX((OFFSET(E1341,1-$O$3,0)):(OFFSET(E1341,2-($N$3+$O$3),0))),MIN((OFFSET(F1341,1-$O$3,0)):(OFFSET(F1341,2-($N$3+$O$3),0)))))))</f>
        <v/>
      </c>
      <c r="P1341" s="65" t="str">
        <f t="shared" ca="1" si="113"/>
        <v/>
      </c>
      <c r="Q1341" s="93" t="str">
        <f t="shared" ca="1" si="116"/>
        <v/>
      </c>
      <c r="R1341" s="90" t="str">
        <f t="shared" ca="1" si="119"/>
        <v/>
      </c>
      <c r="S1341" s="65" t="str">
        <f t="shared" ca="1" si="118"/>
        <v/>
      </c>
      <c r="T1341" s="65" t="str">
        <f t="shared" ca="1" si="114"/>
        <v/>
      </c>
      <c r="U1341" s="145" t="str">
        <f ca="1">IFERROR(AVERAGE(OFFSET(G1341,1-U$3,0):G1341),"")</f>
        <v/>
      </c>
      <c r="V1341" s="145" t="str">
        <f ca="1">IFERROR(_xlfn.STDEV.P(OFFSET(U1341,1-V$3,0):U1341),"")</f>
        <v/>
      </c>
      <c r="W1341" s="146" t="str">
        <f t="shared" ca="1" si="120"/>
        <v/>
      </c>
      <c r="X1341" s="146">
        <f t="shared" ca="1" si="121"/>
        <v>-1</v>
      </c>
      <c r="Y1341" s="92"/>
      <c r="Z1341" s="81"/>
      <c r="AA1341" s="65"/>
      <c r="AB1341" s="103"/>
      <c r="AC1341" s="103"/>
      <c r="AD1341" s="103"/>
      <c r="AE1341" s="65"/>
      <c r="AF1341" s="81"/>
      <c r="AG1341" s="65"/>
      <c r="AH1341" s="65"/>
      <c r="AI1341" s="81"/>
      <c r="AJ1341" s="65"/>
      <c r="AK1341" s="103"/>
      <c r="AL1341" s="103"/>
      <c r="AM1341" s="103"/>
      <c r="AN1341" s="65"/>
      <c r="AO1341" s="81"/>
      <c r="AP1341" s="65"/>
      <c r="AQ1341" s="65"/>
      <c r="AR1341" s="65"/>
      <c r="AS1341" s="65"/>
    </row>
    <row r="1342" spans="1:45" ht="18" customHeight="1">
      <c r="A1342" s="46"/>
      <c r="B1342" s="47"/>
      <c r="C1342" s="48"/>
      <c r="D1342" s="46"/>
      <c r="E1342" s="46"/>
      <c r="F1342" s="46"/>
      <c r="G1342" s="46"/>
      <c r="H1342" s="57" t="str">
        <f ca="1">IF(AND(COUNT(OFFSET(G1342,1-H$3,0):G1342)&lt;&gt;H$3),"",IF(AND(COUNT(OFFSET(G1342,1-H$3,0):G1342)=H$3,H1341=""),AVERAGE(OFFSET(G1342,1-H$3,0):G1342),IF(COUNT(H1341=1),H1341+2/(H$3+1)*(G1342-H1341))))</f>
        <v/>
      </c>
      <c r="I1342" s="57" t="str">
        <f ca="1">IF(AND(COUNT(OFFSET(G1342,1-I$3,0):G1342)&lt;&gt;I$3),"",IF(AND(COUNT(OFFSET(G1342,1-I$3,0):G1342)=I$3,I1341=""),AVERAGE(OFFSET(G1342,1-I$3,0):G1342),IF(COUNT(I1341=1),I1341+2/(I$3+1)*(G1342-I1341))))</f>
        <v/>
      </c>
      <c r="J1342" s="58" t="str">
        <f t="shared" ca="1" si="117"/>
        <v/>
      </c>
      <c r="K1342" s="58" t="str">
        <f ca="1">IF(AND(COUNT(OFFSET(J1342,1-K$3,0):J1342)&lt;&gt;K$3),"",IF(AND(COUNT(OFFSET(J1342,1-K$3,0):J1342)=K$3,K1341=""),AVERAGE(OFFSET(J1342,1-K$3,0):J1342),IF(COUNT(K1341=1),K1341+2/(K$3+1)*(J1342-K1341))))</f>
        <v/>
      </c>
      <c r="L1342" s="82" t="str">
        <f ca="1">IF(OR(ROW()&lt;$L$3+3,E1342=""),"",INT(AVERAGE(MAX(OFFSET(E1342,1-$L$3,0):E1342),MIN(OFFSET(F1342,1-$L$3,0):F1342))))</f>
        <v/>
      </c>
      <c r="M1342" s="82" t="str">
        <f ca="1">IF(OR(ROW()&lt;$M$3+3,E1342=""),"",INT(AVERAGE(MAX(OFFSET(E1342,1-$M$3,0):E1342),MIN(OFFSET(F1342,1-$M$3,0):F1342))))</f>
        <v/>
      </c>
      <c r="N1342" s="65" t="str">
        <f t="shared" ca="1" si="115"/>
        <v/>
      </c>
      <c r="O1342" s="102" t="str">
        <f ca="1">IF(ROW()&lt;$O$3+$N$3+3,"",IF(OFFSET(E1342,1-$N$3,0)="","",INT(AVERAGE(MAX((OFFSET(E1342,1-$O$3,0)):(OFFSET(E1342,2-($N$3+$O$3),0))),MIN((OFFSET(F1342,1-$O$3,0)):(OFFSET(F1342,2-($N$3+$O$3),0)))))))</f>
        <v/>
      </c>
      <c r="P1342" s="65" t="str">
        <f t="shared" ca="1" si="113"/>
        <v/>
      </c>
      <c r="Q1342" s="93" t="str">
        <f t="shared" ca="1" si="116"/>
        <v/>
      </c>
      <c r="R1342" s="90" t="str">
        <f t="shared" ca="1" si="119"/>
        <v/>
      </c>
      <c r="S1342" s="65" t="str">
        <f t="shared" ca="1" si="118"/>
        <v/>
      </c>
      <c r="T1342" s="65" t="str">
        <f t="shared" ca="1" si="114"/>
        <v/>
      </c>
      <c r="U1342" s="145" t="str">
        <f ca="1">IFERROR(AVERAGE(OFFSET(G1342,1-U$3,0):G1342),"")</f>
        <v/>
      </c>
      <c r="V1342" s="145" t="str">
        <f ca="1">IFERROR(_xlfn.STDEV.P(OFFSET(U1342,1-V$3,0):U1342),"")</f>
        <v/>
      </c>
      <c r="W1342" s="146" t="str">
        <f t="shared" ca="1" si="120"/>
        <v/>
      </c>
      <c r="X1342" s="146">
        <f t="shared" ca="1" si="121"/>
        <v>-1</v>
      </c>
      <c r="Y1342" s="92"/>
      <c r="Z1342" s="81"/>
      <c r="AA1342" s="65"/>
      <c r="AB1342" s="103"/>
      <c r="AC1342" s="103"/>
      <c r="AD1342" s="103"/>
      <c r="AE1342" s="65"/>
      <c r="AF1342" s="81"/>
      <c r="AG1342" s="65"/>
      <c r="AH1342" s="65"/>
      <c r="AI1342" s="81"/>
      <c r="AJ1342" s="65"/>
      <c r="AK1342" s="103"/>
      <c r="AL1342" s="103"/>
      <c r="AM1342" s="103"/>
      <c r="AN1342" s="65"/>
      <c r="AO1342" s="81"/>
      <c r="AP1342" s="65"/>
      <c r="AQ1342" s="65"/>
      <c r="AR1342" s="65"/>
      <c r="AS1342" s="65"/>
    </row>
    <row r="1343" spans="1:45" ht="18" customHeight="1">
      <c r="A1343" s="46"/>
      <c r="B1343" s="47"/>
      <c r="C1343" s="48"/>
      <c r="D1343" s="46"/>
      <c r="E1343" s="46"/>
      <c r="F1343" s="46"/>
      <c r="G1343" s="46"/>
      <c r="H1343" s="57" t="str">
        <f ca="1">IF(AND(COUNT(OFFSET(G1343,1-H$3,0):G1343)&lt;&gt;H$3),"",IF(AND(COUNT(OFFSET(G1343,1-H$3,0):G1343)=H$3,H1342=""),AVERAGE(OFFSET(G1343,1-H$3,0):G1343),IF(COUNT(H1342=1),H1342+2/(H$3+1)*(G1343-H1342))))</f>
        <v/>
      </c>
      <c r="I1343" s="57" t="str">
        <f ca="1">IF(AND(COUNT(OFFSET(G1343,1-I$3,0):G1343)&lt;&gt;I$3),"",IF(AND(COUNT(OFFSET(G1343,1-I$3,0):G1343)=I$3,I1342=""),AVERAGE(OFFSET(G1343,1-I$3,0):G1343),IF(COUNT(I1342=1),I1342+2/(I$3+1)*(G1343-I1342))))</f>
        <v/>
      </c>
      <c r="J1343" s="58" t="str">
        <f t="shared" ca="1" si="117"/>
        <v/>
      </c>
      <c r="K1343" s="58" t="str">
        <f ca="1">IF(AND(COUNT(OFFSET(J1343,1-K$3,0):J1343)&lt;&gt;K$3),"",IF(AND(COUNT(OFFSET(J1343,1-K$3,0):J1343)=K$3,K1342=""),AVERAGE(OFFSET(J1343,1-K$3,0):J1343),IF(COUNT(K1342=1),K1342+2/(K$3+1)*(J1343-K1342))))</f>
        <v/>
      </c>
      <c r="L1343" s="82" t="str">
        <f ca="1">IF(OR(ROW()&lt;$L$3+3,E1343=""),"",INT(AVERAGE(MAX(OFFSET(E1343,1-$L$3,0):E1343),MIN(OFFSET(F1343,1-$L$3,0):F1343))))</f>
        <v/>
      </c>
      <c r="M1343" s="82" t="str">
        <f ca="1">IF(OR(ROW()&lt;$M$3+3,E1343=""),"",INT(AVERAGE(MAX(OFFSET(E1343,1-$M$3,0):E1343),MIN(OFFSET(F1343,1-$M$3,0):F1343))))</f>
        <v/>
      </c>
      <c r="N1343" s="65" t="str">
        <f t="shared" ca="1" si="115"/>
        <v/>
      </c>
      <c r="O1343" s="102" t="str">
        <f ca="1">IF(ROW()&lt;$O$3+$N$3+3,"",IF(OFFSET(E1343,1-$N$3,0)="","",INT(AVERAGE(MAX((OFFSET(E1343,1-$O$3,0)):(OFFSET(E1343,2-($N$3+$O$3),0))),MIN((OFFSET(F1343,1-$O$3,0)):(OFFSET(F1343,2-($N$3+$O$3),0)))))))</f>
        <v/>
      </c>
      <c r="P1343" s="65" t="str">
        <f t="shared" ca="1" si="113"/>
        <v/>
      </c>
      <c r="Q1343" s="93" t="str">
        <f t="shared" ca="1" si="116"/>
        <v/>
      </c>
      <c r="R1343" s="90" t="str">
        <f t="shared" ca="1" si="119"/>
        <v/>
      </c>
      <c r="S1343" s="65" t="str">
        <f t="shared" ca="1" si="118"/>
        <v/>
      </c>
      <c r="T1343" s="65" t="str">
        <f t="shared" ca="1" si="114"/>
        <v/>
      </c>
      <c r="U1343" s="145" t="str">
        <f ca="1">IFERROR(AVERAGE(OFFSET(G1343,1-U$3,0):G1343),"")</f>
        <v/>
      </c>
      <c r="V1343" s="145" t="str">
        <f ca="1">IFERROR(_xlfn.STDEV.P(OFFSET(U1343,1-V$3,0):U1343),"")</f>
        <v/>
      </c>
      <c r="W1343" s="146" t="str">
        <f t="shared" ca="1" si="120"/>
        <v/>
      </c>
      <c r="X1343" s="146">
        <f t="shared" ca="1" si="121"/>
        <v>-1</v>
      </c>
      <c r="Y1343" s="92"/>
      <c r="Z1343" s="81"/>
      <c r="AA1343" s="65"/>
      <c r="AB1343" s="103"/>
      <c r="AC1343" s="103"/>
      <c r="AD1343" s="103"/>
      <c r="AE1343" s="65"/>
      <c r="AF1343" s="81"/>
      <c r="AG1343" s="65"/>
      <c r="AH1343" s="65"/>
      <c r="AI1343" s="81"/>
      <c r="AJ1343" s="65"/>
      <c r="AK1343" s="103"/>
      <c r="AL1343" s="103"/>
      <c r="AM1343" s="103"/>
      <c r="AN1343" s="65"/>
      <c r="AO1343" s="81"/>
      <c r="AP1343" s="65"/>
      <c r="AQ1343" s="65"/>
      <c r="AR1343" s="65"/>
      <c r="AS1343" s="65"/>
    </row>
    <row r="1344" spans="1:45" ht="18" customHeight="1">
      <c r="A1344" s="46"/>
      <c r="B1344" s="47"/>
      <c r="C1344" s="48"/>
      <c r="D1344" s="46"/>
      <c r="E1344" s="46"/>
      <c r="F1344" s="46"/>
      <c r="G1344" s="46"/>
      <c r="H1344" s="57" t="str">
        <f ca="1">IF(AND(COUNT(OFFSET(G1344,1-H$3,0):G1344)&lt;&gt;H$3),"",IF(AND(COUNT(OFFSET(G1344,1-H$3,0):G1344)=H$3,H1343=""),AVERAGE(OFFSET(G1344,1-H$3,0):G1344),IF(COUNT(H1343=1),H1343+2/(H$3+1)*(G1344-H1343))))</f>
        <v/>
      </c>
      <c r="I1344" s="57" t="str">
        <f ca="1">IF(AND(COUNT(OFFSET(G1344,1-I$3,0):G1344)&lt;&gt;I$3),"",IF(AND(COUNT(OFFSET(G1344,1-I$3,0):G1344)=I$3,I1343=""),AVERAGE(OFFSET(G1344,1-I$3,0):G1344),IF(COUNT(I1343=1),I1343+2/(I$3+1)*(G1344-I1343))))</f>
        <v/>
      </c>
      <c r="J1344" s="58" t="str">
        <f t="shared" ca="1" si="117"/>
        <v/>
      </c>
      <c r="K1344" s="58" t="str">
        <f ca="1">IF(AND(COUNT(OFFSET(J1344,1-K$3,0):J1344)&lt;&gt;K$3),"",IF(AND(COUNT(OFFSET(J1344,1-K$3,0):J1344)=K$3,K1343=""),AVERAGE(OFFSET(J1344,1-K$3,0):J1344),IF(COUNT(K1343=1),K1343+2/(K$3+1)*(J1344-K1343))))</f>
        <v/>
      </c>
      <c r="L1344" s="82" t="str">
        <f ca="1">IF(OR(ROW()&lt;$L$3+3,E1344=""),"",INT(AVERAGE(MAX(OFFSET(E1344,1-$L$3,0):E1344),MIN(OFFSET(F1344,1-$L$3,0):F1344))))</f>
        <v/>
      </c>
      <c r="M1344" s="82" t="str">
        <f ca="1">IF(OR(ROW()&lt;$M$3+3,E1344=""),"",INT(AVERAGE(MAX(OFFSET(E1344,1-$M$3,0):E1344),MIN(OFFSET(F1344,1-$M$3,0):F1344))))</f>
        <v/>
      </c>
      <c r="N1344" s="65" t="str">
        <f t="shared" ca="1" si="115"/>
        <v/>
      </c>
      <c r="O1344" s="102" t="str">
        <f ca="1">IF(ROW()&lt;$O$3+$N$3+3,"",IF(OFFSET(E1344,1-$N$3,0)="","",INT(AVERAGE(MAX((OFFSET(E1344,1-$O$3,0)):(OFFSET(E1344,2-($N$3+$O$3),0))),MIN((OFFSET(F1344,1-$O$3,0)):(OFFSET(F1344,2-($N$3+$O$3),0)))))))</f>
        <v/>
      </c>
      <c r="P1344" s="65" t="str">
        <f t="shared" ca="1" si="113"/>
        <v/>
      </c>
      <c r="Q1344" s="93" t="str">
        <f t="shared" ca="1" si="116"/>
        <v/>
      </c>
      <c r="R1344" s="90" t="str">
        <f t="shared" ca="1" si="119"/>
        <v/>
      </c>
      <c r="S1344" s="65" t="str">
        <f t="shared" ca="1" si="118"/>
        <v/>
      </c>
      <c r="T1344" s="65" t="str">
        <f t="shared" ca="1" si="114"/>
        <v/>
      </c>
      <c r="U1344" s="145" t="str">
        <f ca="1">IFERROR(AVERAGE(OFFSET(G1344,1-U$3,0):G1344),"")</f>
        <v/>
      </c>
      <c r="V1344" s="145" t="str">
        <f ca="1">IFERROR(_xlfn.STDEV.P(OFFSET(U1344,1-V$3,0):U1344),"")</f>
        <v/>
      </c>
      <c r="W1344" s="146" t="str">
        <f t="shared" ca="1" si="120"/>
        <v/>
      </c>
      <c r="X1344" s="146">
        <f t="shared" ca="1" si="121"/>
        <v>-1</v>
      </c>
      <c r="Y1344" s="92"/>
      <c r="Z1344" s="81"/>
      <c r="AA1344" s="65"/>
      <c r="AB1344" s="103"/>
      <c r="AC1344" s="103"/>
      <c r="AD1344" s="103"/>
      <c r="AE1344" s="65"/>
      <c r="AF1344" s="81"/>
      <c r="AG1344" s="65"/>
      <c r="AH1344" s="65"/>
      <c r="AI1344" s="81"/>
      <c r="AJ1344" s="65"/>
      <c r="AK1344" s="103"/>
      <c r="AL1344" s="103"/>
      <c r="AM1344" s="103"/>
      <c r="AN1344" s="65"/>
      <c r="AO1344" s="81"/>
      <c r="AP1344" s="65"/>
      <c r="AQ1344" s="65"/>
      <c r="AR1344" s="65"/>
      <c r="AS1344" s="65"/>
    </row>
    <row r="1345" spans="1:45" ht="18" customHeight="1">
      <c r="A1345" s="46"/>
      <c r="B1345" s="47"/>
      <c r="C1345" s="48"/>
      <c r="D1345" s="46"/>
      <c r="E1345" s="46"/>
      <c r="F1345" s="46"/>
      <c r="G1345" s="46"/>
      <c r="H1345" s="57" t="str">
        <f ca="1">IF(AND(COUNT(OFFSET(G1345,1-H$3,0):G1345)&lt;&gt;H$3),"",IF(AND(COUNT(OFFSET(G1345,1-H$3,0):G1345)=H$3,H1344=""),AVERAGE(OFFSET(G1345,1-H$3,0):G1345),IF(COUNT(H1344=1),H1344+2/(H$3+1)*(G1345-H1344))))</f>
        <v/>
      </c>
      <c r="I1345" s="57" t="str">
        <f ca="1">IF(AND(COUNT(OFFSET(G1345,1-I$3,0):G1345)&lt;&gt;I$3),"",IF(AND(COUNT(OFFSET(G1345,1-I$3,0):G1345)=I$3,I1344=""),AVERAGE(OFFSET(G1345,1-I$3,0):G1345),IF(COUNT(I1344=1),I1344+2/(I$3+1)*(G1345-I1344))))</f>
        <v/>
      </c>
      <c r="J1345" s="58" t="str">
        <f t="shared" ca="1" si="117"/>
        <v/>
      </c>
      <c r="K1345" s="58" t="str">
        <f ca="1">IF(AND(COUNT(OFFSET(J1345,1-K$3,0):J1345)&lt;&gt;K$3),"",IF(AND(COUNT(OFFSET(J1345,1-K$3,0):J1345)=K$3,K1344=""),AVERAGE(OFFSET(J1345,1-K$3,0):J1345),IF(COUNT(K1344=1),K1344+2/(K$3+1)*(J1345-K1344))))</f>
        <v/>
      </c>
      <c r="L1345" s="82" t="str">
        <f ca="1">IF(OR(ROW()&lt;$L$3+3,E1345=""),"",INT(AVERAGE(MAX(OFFSET(E1345,1-$L$3,0):E1345),MIN(OFFSET(F1345,1-$L$3,0):F1345))))</f>
        <v/>
      </c>
      <c r="M1345" s="82" t="str">
        <f ca="1">IF(OR(ROW()&lt;$M$3+3,E1345=""),"",INT(AVERAGE(MAX(OFFSET(E1345,1-$M$3,0):E1345),MIN(OFFSET(F1345,1-$M$3,0):F1345))))</f>
        <v/>
      </c>
      <c r="N1345" s="65" t="str">
        <f t="shared" ca="1" si="115"/>
        <v/>
      </c>
      <c r="O1345" s="102" t="str">
        <f ca="1">IF(ROW()&lt;$O$3+$N$3+3,"",IF(OFFSET(E1345,1-$N$3,0)="","",INT(AVERAGE(MAX((OFFSET(E1345,1-$O$3,0)):(OFFSET(E1345,2-($N$3+$O$3),0))),MIN((OFFSET(F1345,1-$O$3,0)):(OFFSET(F1345,2-($N$3+$O$3),0)))))))</f>
        <v/>
      </c>
      <c r="P1345" s="65" t="str">
        <f t="shared" ca="1" si="113"/>
        <v/>
      </c>
      <c r="Q1345" s="93" t="str">
        <f t="shared" ca="1" si="116"/>
        <v/>
      </c>
      <c r="R1345" s="90" t="str">
        <f t="shared" ca="1" si="119"/>
        <v/>
      </c>
      <c r="S1345" s="65" t="str">
        <f t="shared" ca="1" si="118"/>
        <v/>
      </c>
      <c r="T1345" s="65" t="str">
        <f t="shared" ca="1" si="114"/>
        <v/>
      </c>
      <c r="U1345" s="145" t="str">
        <f ca="1">IFERROR(AVERAGE(OFFSET(G1345,1-U$3,0):G1345),"")</f>
        <v/>
      </c>
      <c r="V1345" s="145" t="str">
        <f ca="1">IFERROR(_xlfn.STDEV.P(OFFSET(U1345,1-V$3,0):U1345),"")</f>
        <v/>
      </c>
      <c r="W1345" s="146" t="str">
        <f t="shared" ca="1" si="120"/>
        <v/>
      </c>
      <c r="X1345" s="146">
        <f t="shared" ca="1" si="121"/>
        <v>-1</v>
      </c>
      <c r="Y1345" s="92"/>
      <c r="Z1345" s="81"/>
      <c r="AA1345" s="65"/>
      <c r="AB1345" s="103"/>
      <c r="AC1345" s="103"/>
      <c r="AD1345" s="103"/>
      <c r="AE1345" s="65"/>
      <c r="AF1345" s="81"/>
      <c r="AG1345" s="65"/>
      <c r="AH1345" s="65"/>
      <c r="AI1345" s="81"/>
      <c r="AJ1345" s="65"/>
      <c r="AK1345" s="103"/>
      <c r="AL1345" s="103"/>
      <c r="AM1345" s="103"/>
      <c r="AN1345" s="65"/>
      <c r="AO1345" s="81"/>
      <c r="AP1345" s="65"/>
      <c r="AQ1345" s="65"/>
      <c r="AR1345" s="65"/>
      <c r="AS1345" s="65"/>
    </row>
    <row r="1346" spans="1:45" ht="18" customHeight="1">
      <c r="A1346" s="46"/>
      <c r="B1346" s="47"/>
      <c r="C1346" s="48"/>
      <c r="D1346" s="46"/>
      <c r="E1346" s="46"/>
      <c r="F1346" s="46"/>
      <c r="G1346" s="46"/>
      <c r="H1346" s="57" t="str">
        <f ca="1">IF(AND(COUNT(OFFSET(G1346,1-H$3,0):G1346)&lt;&gt;H$3),"",IF(AND(COUNT(OFFSET(G1346,1-H$3,0):G1346)=H$3,H1345=""),AVERAGE(OFFSET(G1346,1-H$3,0):G1346),IF(COUNT(H1345=1),H1345+2/(H$3+1)*(G1346-H1345))))</f>
        <v/>
      </c>
      <c r="I1346" s="57" t="str">
        <f ca="1">IF(AND(COUNT(OFFSET(G1346,1-I$3,0):G1346)&lt;&gt;I$3),"",IF(AND(COUNT(OFFSET(G1346,1-I$3,0):G1346)=I$3,I1345=""),AVERAGE(OFFSET(G1346,1-I$3,0):G1346),IF(COUNT(I1345=1),I1345+2/(I$3+1)*(G1346-I1345))))</f>
        <v/>
      </c>
      <c r="J1346" s="58" t="str">
        <f t="shared" ca="1" si="117"/>
        <v/>
      </c>
      <c r="K1346" s="58" t="str">
        <f ca="1">IF(AND(COUNT(OFFSET(J1346,1-K$3,0):J1346)&lt;&gt;K$3),"",IF(AND(COUNT(OFFSET(J1346,1-K$3,0):J1346)=K$3,K1345=""),AVERAGE(OFFSET(J1346,1-K$3,0):J1346),IF(COUNT(K1345=1),K1345+2/(K$3+1)*(J1346-K1345))))</f>
        <v/>
      </c>
      <c r="L1346" s="82" t="str">
        <f ca="1">IF(OR(ROW()&lt;$L$3+3,E1346=""),"",INT(AVERAGE(MAX(OFFSET(E1346,1-$L$3,0):E1346),MIN(OFFSET(F1346,1-$L$3,0):F1346))))</f>
        <v/>
      </c>
      <c r="M1346" s="82" t="str">
        <f ca="1">IF(OR(ROW()&lt;$M$3+3,E1346=""),"",INT(AVERAGE(MAX(OFFSET(E1346,1-$M$3,0):E1346),MIN(OFFSET(F1346,1-$M$3,0):F1346))))</f>
        <v/>
      </c>
      <c r="N1346" s="65" t="str">
        <f t="shared" ca="1" si="115"/>
        <v/>
      </c>
      <c r="O1346" s="102" t="str">
        <f ca="1">IF(ROW()&lt;$O$3+$N$3+3,"",IF(OFFSET(E1346,1-$N$3,0)="","",INT(AVERAGE(MAX((OFFSET(E1346,1-$O$3,0)):(OFFSET(E1346,2-($N$3+$O$3),0))),MIN((OFFSET(F1346,1-$O$3,0)):(OFFSET(F1346,2-($N$3+$O$3),0)))))))</f>
        <v/>
      </c>
      <c r="P1346" s="65" t="str">
        <f t="shared" ref="P1346:P1409" ca="1" si="122">IF(OFFSET(G1346,1-$P$3,0)="","",OFFSET(G1346,1-$P$3,0))</f>
        <v/>
      </c>
      <c r="Q1346" s="93" t="str">
        <f t="shared" ca="1" si="116"/>
        <v/>
      </c>
      <c r="R1346" s="90" t="str">
        <f t="shared" ca="1" si="119"/>
        <v/>
      </c>
      <c r="S1346" s="65" t="str">
        <f t="shared" ca="1" si="118"/>
        <v/>
      </c>
      <c r="T1346" s="65" t="str">
        <f t="shared" ref="T1346:T1409" ca="1" si="123">IF(N1346="","",IF(L1346=N1346,0,IF(L1346&gt;N1346,1,-1)))</f>
        <v/>
      </c>
      <c r="U1346" s="145" t="str">
        <f ca="1">IFERROR(AVERAGE(OFFSET(G1346,1-U$3,0):G1346),"")</f>
        <v/>
      </c>
      <c r="V1346" s="145" t="str">
        <f ca="1">IFERROR(_xlfn.STDEV.P(OFFSET(U1346,1-V$3,0):U1346),"")</f>
        <v/>
      </c>
      <c r="W1346" s="146" t="str">
        <f t="shared" ca="1" si="120"/>
        <v/>
      </c>
      <c r="X1346" s="146">
        <f t="shared" ca="1" si="121"/>
        <v>-1</v>
      </c>
      <c r="Y1346" s="92"/>
      <c r="Z1346" s="81"/>
      <c r="AA1346" s="65"/>
      <c r="AB1346" s="103"/>
      <c r="AC1346" s="103"/>
      <c r="AD1346" s="103"/>
      <c r="AE1346" s="65"/>
      <c r="AF1346" s="81"/>
      <c r="AG1346" s="65"/>
      <c r="AH1346" s="65"/>
      <c r="AI1346" s="81"/>
      <c r="AJ1346" s="65"/>
      <c r="AK1346" s="103"/>
      <c r="AL1346" s="103"/>
      <c r="AM1346" s="103"/>
      <c r="AN1346" s="65"/>
      <c r="AO1346" s="81"/>
      <c r="AP1346" s="65"/>
      <c r="AQ1346" s="65"/>
      <c r="AR1346" s="65"/>
      <c r="AS1346" s="65"/>
    </row>
    <row r="1347" spans="1:45" ht="18" customHeight="1">
      <c r="A1347" s="46"/>
      <c r="B1347" s="47"/>
      <c r="C1347" s="48"/>
      <c r="D1347" s="46"/>
      <c r="E1347" s="46"/>
      <c r="F1347" s="46"/>
      <c r="G1347" s="46"/>
      <c r="H1347" s="57" t="str">
        <f ca="1">IF(AND(COUNT(OFFSET(G1347,1-H$3,0):G1347)&lt;&gt;H$3),"",IF(AND(COUNT(OFFSET(G1347,1-H$3,0):G1347)=H$3,H1346=""),AVERAGE(OFFSET(G1347,1-H$3,0):G1347),IF(COUNT(H1346=1),H1346+2/(H$3+1)*(G1347-H1346))))</f>
        <v/>
      </c>
      <c r="I1347" s="57" t="str">
        <f ca="1">IF(AND(COUNT(OFFSET(G1347,1-I$3,0):G1347)&lt;&gt;I$3),"",IF(AND(COUNT(OFFSET(G1347,1-I$3,0):G1347)=I$3,I1346=""),AVERAGE(OFFSET(G1347,1-I$3,0):G1347),IF(COUNT(I1346=1),I1346+2/(I$3+1)*(G1347-I1346))))</f>
        <v/>
      </c>
      <c r="J1347" s="58" t="str">
        <f t="shared" ca="1" si="117"/>
        <v/>
      </c>
      <c r="K1347" s="58" t="str">
        <f ca="1">IF(AND(COUNT(OFFSET(J1347,1-K$3,0):J1347)&lt;&gt;K$3),"",IF(AND(COUNT(OFFSET(J1347,1-K$3,0):J1347)=K$3,K1346=""),AVERAGE(OFFSET(J1347,1-K$3,0):J1347),IF(COUNT(K1346=1),K1346+2/(K$3+1)*(J1347-K1346))))</f>
        <v/>
      </c>
      <c r="L1347" s="82" t="str">
        <f ca="1">IF(OR(ROW()&lt;$L$3+3,E1347=""),"",INT(AVERAGE(MAX(OFFSET(E1347,1-$L$3,0):E1347),MIN(OFFSET(F1347,1-$L$3,0):F1347))))</f>
        <v/>
      </c>
      <c r="M1347" s="82" t="str">
        <f ca="1">IF(OR(ROW()&lt;$M$3+3,E1347=""),"",INT(AVERAGE(MAX(OFFSET(E1347,1-$M$3,0):E1347),MIN(OFFSET(F1347,1-$M$3,0):F1347))))</f>
        <v/>
      </c>
      <c r="N1347" s="65" t="str">
        <f t="shared" ca="1" si="115"/>
        <v/>
      </c>
      <c r="O1347" s="102" t="str">
        <f ca="1">IF(ROW()&lt;$O$3+$N$3+3,"",IF(OFFSET(E1347,1-$N$3,0)="","",INT(AVERAGE(MAX((OFFSET(E1347,1-$O$3,0)):(OFFSET(E1347,2-($N$3+$O$3),0))),MIN((OFFSET(F1347,1-$O$3,0)):(OFFSET(F1347,2-($N$3+$O$3),0)))))))</f>
        <v/>
      </c>
      <c r="P1347" s="65" t="str">
        <f t="shared" ca="1" si="122"/>
        <v/>
      </c>
      <c r="Q1347" s="93" t="str">
        <f t="shared" ca="1" si="116"/>
        <v/>
      </c>
      <c r="R1347" s="90" t="str">
        <f t="shared" ca="1" si="119"/>
        <v/>
      </c>
      <c r="S1347" s="65" t="str">
        <f t="shared" ca="1" si="118"/>
        <v/>
      </c>
      <c r="T1347" s="65" t="str">
        <f t="shared" ca="1" si="123"/>
        <v/>
      </c>
      <c r="U1347" s="145" t="str">
        <f ca="1">IFERROR(AVERAGE(OFFSET(G1347,1-U$3,0):G1347),"")</f>
        <v/>
      </c>
      <c r="V1347" s="145" t="str">
        <f ca="1">IFERROR(_xlfn.STDEV.P(OFFSET(U1347,1-V$3,0):U1347),"")</f>
        <v/>
      </c>
      <c r="W1347" s="146" t="str">
        <f t="shared" ca="1" si="120"/>
        <v/>
      </c>
      <c r="X1347" s="146">
        <f t="shared" ca="1" si="121"/>
        <v>-1</v>
      </c>
      <c r="Y1347" s="92"/>
      <c r="Z1347" s="81"/>
      <c r="AA1347" s="65"/>
      <c r="AB1347" s="103"/>
      <c r="AC1347" s="103"/>
      <c r="AD1347" s="103"/>
      <c r="AE1347" s="65"/>
      <c r="AF1347" s="81"/>
      <c r="AG1347" s="65"/>
      <c r="AH1347" s="65"/>
      <c r="AI1347" s="81"/>
      <c r="AJ1347" s="65"/>
      <c r="AK1347" s="103"/>
      <c r="AL1347" s="103"/>
      <c r="AM1347" s="103"/>
      <c r="AN1347" s="65"/>
      <c r="AO1347" s="81"/>
      <c r="AP1347" s="65"/>
      <c r="AQ1347" s="65"/>
      <c r="AR1347" s="65"/>
      <c r="AS1347" s="65"/>
    </row>
    <row r="1348" spans="1:45" ht="18" customHeight="1">
      <c r="A1348" s="46"/>
      <c r="B1348" s="47"/>
      <c r="C1348" s="48"/>
      <c r="D1348" s="46"/>
      <c r="E1348" s="46"/>
      <c r="F1348" s="46"/>
      <c r="G1348" s="46"/>
      <c r="H1348" s="57" t="str">
        <f ca="1">IF(AND(COUNT(OFFSET(G1348,1-H$3,0):G1348)&lt;&gt;H$3),"",IF(AND(COUNT(OFFSET(G1348,1-H$3,0):G1348)=H$3,H1347=""),AVERAGE(OFFSET(G1348,1-H$3,0):G1348),IF(COUNT(H1347=1),H1347+2/(H$3+1)*(G1348-H1347))))</f>
        <v/>
      </c>
      <c r="I1348" s="57" t="str">
        <f ca="1">IF(AND(COUNT(OFFSET(G1348,1-I$3,0):G1348)&lt;&gt;I$3),"",IF(AND(COUNT(OFFSET(G1348,1-I$3,0):G1348)=I$3,I1347=""),AVERAGE(OFFSET(G1348,1-I$3,0):G1348),IF(COUNT(I1347=1),I1347+2/(I$3+1)*(G1348-I1347))))</f>
        <v/>
      </c>
      <c r="J1348" s="58" t="str">
        <f t="shared" ca="1" si="117"/>
        <v/>
      </c>
      <c r="K1348" s="58" t="str">
        <f ca="1">IF(AND(COUNT(OFFSET(J1348,1-K$3,0):J1348)&lt;&gt;K$3),"",IF(AND(COUNT(OFFSET(J1348,1-K$3,0):J1348)=K$3,K1347=""),AVERAGE(OFFSET(J1348,1-K$3,0):J1348),IF(COUNT(K1347=1),K1347+2/(K$3+1)*(J1348-K1347))))</f>
        <v/>
      </c>
      <c r="L1348" s="82" t="str">
        <f ca="1">IF(OR(ROW()&lt;$L$3+3,E1348=""),"",INT(AVERAGE(MAX(OFFSET(E1348,1-$L$3,0):E1348),MIN(OFFSET(F1348,1-$L$3,0):F1348))))</f>
        <v/>
      </c>
      <c r="M1348" s="82" t="str">
        <f ca="1">IF(OR(ROW()&lt;$M$3+3,E1348=""),"",INT(AVERAGE(MAX(OFFSET(E1348,1-$M$3,0):E1348),MIN(OFFSET(F1348,1-$M$3,0):F1348))))</f>
        <v/>
      </c>
      <c r="N1348" s="65" t="str">
        <f t="shared" ca="1" si="115"/>
        <v/>
      </c>
      <c r="O1348" s="102" t="str">
        <f ca="1">IF(ROW()&lt;$O$3+$N$3+3,"",IF(OFFSET(E1348,1-$N$3,0)="","",INT(AVERAGE(MAX((OFFSET(E1348,1-$O$3,0)):(OFFSET(E1348,2-($N$3+$O$3),0))),MIN((OFFSET(F1348,1-$O$3,0)):(OFFSET(F1348,2-($N$3+$O$3),0)))))))</f>
        <v/>
      </c>
      <c r="P1348" s="65" t="str">
        <f t="shared" ca="1" si="122"/>
        <v/>
      </c>
      <c r="Q1348" s="93" t="str">
        <f t="shared" ca="1" si="116"/>
        <v/>
      </c>
      <c r="R1348" s="90" t="str">
        <f t="shared" ca="1" si="119"/>
        <v/>
      </c>
      <c r="S1348" s="65" t="str">
        <f t="shared" ca="1" si="118"/>
        <v/>
      </c>
      <c r="T1348" s="65" t="str">
        <f t="shared" ca="1" si="123"/>
        <v/>
      </c>
      <c r="U1348" s="145" t="str">
        <f ca="1">IFERROR(AVERAGE(OFFSET(G1348,1-U$3,0):G1348),"")</f>
        <v/>
      </c>
      <c r="V1348" s="145" t="str">
        <f ca="1">IFERROR(_xlfn.STDEV.P(OFFSET(U1348,1-V$3,0):U1348),"")</f>
        <v/>
      </c>
      <c r="W1348" s="146" t="str">
        <f t="shared" ca="1" si="120"/>
        <v/>
      </c>
      <c r="X1348" s="146">
        <f t="shared" ca="1" si="121"/>
        <v>-1</v>
      </c>
      <c r="Y1348" s="92"/>
      <c r="Z1348" s="81"/>
      <c r="AA1348" s="65"/>
      <c r="AB1348" s="103"/>
      <c r="AC1348" s="103"/>
      <c r="AD1348" s="103"/>
      <c r="AE1348" s="65"/>
      <c r="AF1348" s="81"/>
      <c r="AG1348" s="65"/>
      <c r="AH1348" s="65"/>
      <c r="AI1348" s="81"/>
      <c r="AJ1348" s="65"/>
      <c r="AK1348" s="103"/>
      <c r="AL1348" s="103"/>
      <c r="AM1348" s="103"/>
      <c r="AN1348" s="65"/>
      <c r="AO1348" s="81"/>
      <c r="AP1348" s="65"/>
      <c r="AQ1348" s="65"/>
      <c r="AR1348" s="65"/>
      <c r="AS1348" s="65"/>
    </row>
    <row r="1349" spans="1:45" ht="18" customHeight="1">
      <c r="A1349" s="46"/>
      <c r="B1349" s="47"/>
      <c r="C1349" s="48"/>
      <c r="D1349" s="46"/>
      <c r="E1349" s="46"/>
      <c r="F1349" s="46"/>
      <c r="G1349" s="46"/>
      <c r="H1349" s="57" t="str">
        <f ca="1">IF(AND(COUNT(OFFSET(G1349,1-H$3,0):G1349)&lt;&gt;H$3),"",IF(AND(COUNT(OFFSET(G1349,1-H$3,0):G1349)=H$3,H1348=""),AVERAGE(OFFSET(G1349,1-H$3,0):G1349),IF(COUNT(H1348=1),H1348+2/(H$3+1)*(G1349-H1348))))</f>
        <v/>
      </c>
      <c r="I1349" s="57" t="str">
        <f ca="1">IF(AND(COUNT(OFFSET(G1349,1-I$3,0):G1349)&lt;&gt;I$3),"",IF(AND(COUNT(OFFSET(G1349,1-I$3,0):G1349)=I$3,I1348=""),AVERAGE(OFFSET(G1349,1-I$3,0):G1349),IF(COUNT(I1348=1),I1348+2/(I$3+1)*(G1349-I1348))))</f>
        <v/>
      </c>
      <c r="J1349" s="58" t="str">
        <f t="shared" ca="1" si="117"/>
        <v/>
      </c>
      <c r="K1349" s="58" t="str">
        <f ca="1">IF(AND(COUNT(OFFSET(J1349,1-K$3,0):J1349)&lt;&gt;K$3),"",IF(AND(COUNT(OFFSET(J1349,1-K$3,0):J1349)=K$3,K1348=""),AVERAGE(OFFSET(J1349,1-K$3,0):J1349),IF(COUNT(K1348=1),K1348+2/(K$3+1)*(J1349-K1348))))</f>
        <v/>
      </c>
      <c r="L1349" s="82" t="str">
        <f ca="1">IF(OR(ROW()&lt;$L$3+3,E1349=""),"",INT(AVERAGE(MAX(OFFSET(E1349,1-$L$3,0):E1349),MIN(OFFSET(F1349,1-$L$3,0):F1349))))</f>
        <v/>
      </c>
      <c r="M1349" s="82" t="str">
        <f ca="1">IF(OR(ROW()&lt;$M$3+3,E1349=""),"",INT(AVERAGE(MAX(OFFSET(E1349,1-$M$3,0):E1349),MIN(OFFSET(F1349,1-$M$3,0):F1349))))</f>
        <v/>
      </c>
      <c r="N1349" s="65" t="str">
        <f t="shared" ref="N1349:N1412" ca="1" si="124">IF(OR(ROW()&lt;$N$3+3),"",IF(OFFSET(L1349,1-$N$3,0)="","",INT(AVERAGE(OFFSET(M1349,1-$N$3,0),OFFSET(L1349,1-$N$3,0)))))</f>
        <v/>
      </c>
      <c r="O1349" s="102" t="str">
        <f ca="1">IF(ROW()&lt;$O$3+$N$3+3,"",IF(OFFSET(E1349,1-$N$3,0)="","",INT(AVERAGE(MAX((OFFSET(E1349,1-$O$3,0)):(OFFSET(E1349,2-($N$3+$O$3),0))),MIN((OFFSET(F1349,1-$O$3,0)):(OFFSET(F1349,2-($N$3+$O$3),0)))))))</f>
        <v/>
      </c>
      <c r="P1349" s="65" t="str">
        <f t="shared" ca="1" si="122"/>
        <v/>
      </c>
      <c r="Q1349" s="93" t="str">
        <f t="shared" ca="1" si="116"/>
        <v/>
      </c>
      <c r="R1349" s="90" t="str">
        <f t="shared" ca="1" si="119"/>
        <v/>
      </c>
      <c r="S1349" s="65" t="str">
        <f t="shared" ca="1" si="118"/>
        <v/>
      </c>
      <c r="T1349" s="65" t="str">
        <f t="shared" ca="1" si="123"/>
        <v/>
      </c>
      <c r="U1349" s="145" t="str">
        <f ca="1">IFERROR(AVERAGE(OFFSET(G1349,1-U$3,0):G1349),"")</f>
        <v/>
      </c>
      <c r="V1349" s="145" t="str">
        <f ca="1">IFERROR(_xlfn.STDEV.P(OFFSET(U1349,1-V$3,0):U1349),"")</f>
        <v/>
      </c>
      <c r="W1349" s="146" t="str">
        <f t="shared" ca="1" si="120"/>
        <v/>
      </c>
      <c r="X1349" s="146">
        <f t="shared" ca="1" si="121"/>
        <v>-1</v>
      </c>
      <c r="Y1349" s="92"/>
      <c r="Z1349" s="81"/>
      <c r="AA1349" s="65"/>
      <c r="AB1349" s="103"/>
      <c r="AC1349" s="103"/>
      <c r="AD1349" s="103"/>
      <c r="AE1349" s="65"/>
      <c r="AF1349" s="81"/>
      <c r="AG1349" s="65"/>
      <c r="AH1349" s="65"/>
      <c r="AI1349" s="81"/>
      <c r="AJ1349" s="65"/>
      <c r="AK1349" s="103"/>
      <c r="AL1349" s="103"/>
      <c r="AM1349" s="103"/>
      <c r="AN1349" s="65"/>
      <c r="AO1349" s="81"/>
      <c r="AP1349" s="65"/>
      <c r="AQ1349" s="65"/>
      <c r="AR1349" s="65"/>
      <c r="AS1349" s="65"/>
    </row>
    <row r="1350" spans="1:45" ht="18" customHeight="1">
      <c r="A1350" s="46"/>
      <c r="B1350" s="47"/>
      <c r="C1350" s="48"/>
      <c r="D1350" s="46"/>
      <c r="E1350" s="46"/>
      <c r="F1350" s="46"/>
      <c r="G1350" s="46"/>
      <c r="H1350" s="57" t="str">
        <f ca="1">IF(AND(COUNT(OFFSET(G1350,1-H$3,0):G1350)&lt;&gt;H$3),"",IF(AND(COUNT(OFFSET(G1350,1-H$3,0):G1350)=H$3,H1349=""),AVERAGE(OFFSET(G1350,1-H$3,0):G1350),IF(COUNT(H1349=1),H1349+2/(H$3+1)*(G1350-H1349))))</f>
        <v/>
      </c>
      <c r="I1350" s="57" t="str">
        <f ca="1">IF(AND(COUNT(OFFSET(G1350,1-I$3,0):G1350)&lt;&gt;I$3),"",IF(AND(COUNT(OFFSET(G1350,1-I$3,0):G1350)=I$3,I1349=""),AVERAGE(OFFSET(G1350,1-I$3,0):G1350),IF(COUNT(I1349=1),I1349+2/(I$3+1)*(G1350-I1349))))</f>
        <v/>
      </c>
      <c r="J1350" s="58" t="str">
        <f t="shared" ca="1" si="117"/>
        <v/>
      </c>
      <c r="K1350" s="58" t="str">
        <f ca="1">IF(AND(COUNT(OFFSET(J1350,1-K$3,0):J1350)&lt;&gt;K$3),"",IF(AND(COUNT(OFFSET(J1350,1-K$3,0):J1350)=K$3,K1349=""),AVERAGE(OFFSET(J1350,1-K$3,0):J1350),IF(COUNT(K1349=1),K1349+2/(K$3+1)*(J1350-K1349))))</f>
        <v/>
      </c>
      <c r="L1350" s="82" t="str">
        <f ca="1">IF(OR(ROW()&lt;$L$3+3,E1350=""),"",INT(AVERAGE(MAX(OFFSET(E1350,1-$L$3,0):E1350),MIN(OFFSET(F1350,1-$L$3,0):F1350))))</f>
        <v/>
      </c>
      <c r="M1350" s="82" t="str">
        <f ca="1">IF(OR(ROW()&lt;$M$3+3,E1350=""),"",INT(AVERAGE(MAX(OFFSET(E1350,1-$M$3,0):E1350),MIN(OFFSET(F1350,1-$M$3,0):F1350))))</f>
        <v/>
      </c>
      <c r="N1350" s="65" t="str">
        <f t="shared" ca="1" si="124"/>
        <v/>
      </c>
      <c r="O1350" s="102" t="str">
        <f ca="1">IF(ROW()&lt;$O$3+$N$3+3,"",IF(OFFSET(E1350,1-$N$3,0)="","",INT(AVERAGE(MAX((OFFSET(E1350,1-$O$3,0)):(OFFSET(E1350,2-($N$3+$O$3),0))),MIN((OFFSET(F1350,1-$O$3,0)):(OFFSET(F1350,2-($N$3+$O$3),0)))))))</f>
        <v/>
      </c>
      <c r="P1350" s="65" t="str">
        <f t="shared" ca="1" si="122"/>
        <v/>
      </c>
      <c r="Q1350" s="93" t="str">
        <f t="shared" ca="1" si="116"/>
        <v/>
      </c>
      <c r="R1350" s="90" t="str">
        <f t="shared" ca="1" si="119"/>
        <v/>
      </c>
      <c r="S1350" s="65" t="str">
        <f t="shared" ca="1" si="118"/>
        <v/>
      </c>
      <c r="T1350" s="65" t="str">
        <f t="shared" ca="1" si="123"/>
        <v/>
      </c>
      <c r="U1350" s="145" t="str">
        <f ca="1">IFERROR(AVERAGE(OFFSET(G1350,1-U$3,0):G1350),"")</f>
        <v/>
      </c>
      <c r="V1350" s="145" t="str">
        <f ca="1">IFERROR(_xlfn.STDEV.P(OFFSET(U1350,1-V$3,0):U1350),"")</f>
        <v/>
      </c>
      <c r="W1350" s="146" t="str">
        <f t="shared" ca="1" si="120"/>
        <v/>
      </c>
      <c r="X1350" s="146">
        <f t="shared" ca="1" si="121"/>
        <v>-1</v>
      </c>
      <c r="Y1350" s="92"/>
      <c r="Z1350" s="81"/>
      <c r="AA1350" s="65"/>
      <c r="AB1350" s="103"/>
      <c r="AC1350" s="103"/>
      <c r="AD1350" s="103"/>
      <c r="AE1350" s="65"/>
      <c r="AF1350" s="81"/>
      <c r="AG1350" s="65"/>
      <c r="AH1350" s="65"/>
      <c r="AI1350" s="81"/>
      <c r="AJ1350" s="65"/>
      <c r="AK1350" s="103"/>
      <c r="AL1350" s="103"/>
      <c r="AM1350" s="103"/>
      <c r="AN1350" s="65"/>
      <c r="AO1350" s="81"/>
      <c r="AP1350" s="65"/>
      <c r="AQ1350" s="65"/>
      <c r="AR1350" s="65"/>
      <c r="AS1350" s="65"/>
    </row>
    <row r="1351" spans="1:45" ht="18" customHeight="1">
      <c r="A1351" s="46"/>
      <c r="B1351" s="47"/>
      <c r="C1351" s="48"/>
      <c r="D1351" s="46"/>
      <c r="E1351" s="46"/>
      <c r="F1351" s="46"/>
      <c r="G1351" s="46"/>
      <c r="H1351" s="57" t="str">
        <f ca="1">IF(AND(COUNT(OFFSET(G1351,1-H$3,0):G1351)&lt;&gt;H$3),"",IF(AND(COUNT(OFFSET(G1351,1-H$3,0):G1351)=H$3,H1350=""),AVERAGE(OFFSET(G1351,1-H$3,0):G1351),IF(COUNT(H1350=1),H1350+2/(H$3+1)*(G1351-H1350))))</f>
        <v/>
      </c>
      <c r="I1351" s="57" t="str">
        <f ca="1">IF(AND(COUNT(OFFSET(G1351,1-I$3,0):G1351)&lt;&gt;I$3),"",IF(AND(COUNT(OFFSET(G1351,1-I$3,0):G1351)=I$3,I1350=""),AVERAGE(OFFSET(G1351,1-I$3,0):G1351),IF(COUNT(I1350=1),I1350+2/(I$3+1)*(G1351-I1350))))</f>
        <v/>
      </c>
      <c r="J1351" s="58" t="str">
        <f t="shared" ca="1" si="117"/>
        <v/>
      </c>
      <c r="K1351" s="58" t="str">
        <f ca="1">IF(AND(COUNT(OFFSET(J1351,1-K$3,0):J1351)&lt;&gt;K$3),"",IF(AND(COUNT(OFFSET(J1351,1-K$3,0):J1351)=K$3,K1350=""),AVERAGE(OFFSET(J1351,1-K$3,0):J1351),IF(COUNT(K1350=1),K1350+2/(K$3+1)*(J1351-K1350))))</f>
        <v/>
      </c>
      <c r="L1351" s="82" t="str">
        <f ca="1">IF(OR(ROW()&lt;$L$3+3,E1351=""),"",INT(AVERAGE(MAX(OFFSET(E1351,1-$L$3,0):E1351),MIN(OFFSET(F1351,1-$L$3,0):F1351))))</f>
        <v/>
      </c>
      <c r="M1351" s="82" t="str">
        <f ca="1">IF(OR(ROW()&lt;$M$3+3,E1351=""),"",INT(AVERAGE(MAX(OFFSET(E1351,1-$M$3,0):E1351),MIN(OFFSET(F1351,1-$M$3,0):F1351))))</f>
        <v/>
      </c>
      <c r="N1351" s="65" t="str">
        <f t="shared" ca="1" si="124"/>
        <v/>
      </c>
      <c r="O1351" s="102" t="str">
        <f ca="1">IF(ROW()&lt;$O$3+$N$3+3,"",IF(OFFSET(E1351,1-$N$3,0)="","",INT(AVERAGE(MAX((OFFSET(E1351,1-$O$3,0)):(OFFSET(E1351,2-($N$3+$O$3),0))),MIN((OFFSET(F1351,1-$O$3,0)):(OFFSET(F1351,2-($N$3+$O$3),0)))))))</f>
        <v/>
      </c>
      <c r="P1351" s="65" t="str">
        <f t="shared" ca="1" si="122"/>
        <v/>
      </c>
      <c r="Q1351" s="93" t="str">
        <f t="shared" ca="1" si="116"/>
        <v/>
      </c>
      <c r="R1351" s="90" t="str">
        <f t="shared" ca="1" si="119"/>
        <v/>
      </c>
      <c r="S1351" s="65" t="str">
        <f t="shared" ca="1" si="118"/>
        <v/>
      </c>
      <c r="T1351" s="65" t="str">
        <f t="shared" ca="1" si="123"/>
        <v/>
      </c>
      <c r="U1351" s="145" t="str">
        <f ca="1">IFERROR(AVERAGE(OFFSET(G1351,1-U$3,0):G1351),"")</f>
        <v/>
      </c>
      <c r="V1351" s="145" t="str">
        <f ca="1">IFERROR(_xlfn.STDEV.P(OFFSET(U1351,1-V$3,0):U1351),"")</f>
        <v/>
      </c>
      <c r="W1351" s="146" t="str">
        <f t="shared" ca="1" si="120"/>
        <v/>
      </c>
      <c r="X1351" s="146">
        <f t="shared" ca="1" si="121"/>
        <v>-1</v>
      </c>
      <c r="Y1351" s="92"/>
      <c r="Z1351" s="81"/>
      <c r="AA1351" s="65"/>
      <c r="AB1351" s="103"/>
      <c r="AC1351" s="103"/>
      <c r="AD1351" s="103"/>
      <c r="AE1351" s="65"/>
      <c r="AF1351" s="81"/>
      <c r="AG1351" s="65"/>
      <c r="AH1351" s="65"/>
      <c r="AI1351" s="81"/>
      <c r="AJ1351" s="65"/>
      <c r="AK1351" s="103"/>
      <c r="AL1351" s="103"/>
      <c r="AM1351" s="103"/>
      <c r="AN1351" s="65"/>
      <c r="AO1351" s="81"/>
      <c r="AP1351" s="65"/>
      <c r="AQ1351" s="65"/>
      <c r="AR1351" s="65"/>
      <c r="AS1351" s="65"/>
    </row>
    <row r="1352" spans="1:45" ht="18" customHeight="1">
      <c r="A1352" s="46"/>
      <c r="B1352" s="47"/>
      <c r="C1352" s="48"/>
      <c r="D1352" s="46"/>
      <c r="E1352" s="46"/>
      <c r="F1352" s="46"/>
      <c r="G1352" s="46"/>
      <c r="H1352" s="57" t="str">
        <f ca="1">IF(AND(COUNT(OFFSET(G1352,1-H$3,0):G1352)&lt;&gt;H$3),"",IF(AND(COUNT(OFFSET(G1352,1-H$3,0):G1352)=H$3,H1351=""),AVERAGE(OFFSET(G1352,1-H$3,0):G1352),IF(COUNT(H1351=1),H1351+2/(H$3+1)*(G1352-H1351))))</f>
        <v/>
      </c>
      <c r="I1352" s="57" t="str">
        <f ca="1">IF(AND(COUNT(OFFSET(G1352,1-I$3,0):G1352)&lt;&gt;I$3),"",IF(AND(COUNT(OFFSET(G1352,1-I$3,0):G1352)=I$3,I1351=""),AVERAGE(OFFSET(G1352,1-I$3,0):G1352),IF(COUNT(I1351=1),I1351+2/(I$3+1)*(G1352-I1351))))</f>
        <v/>
      </c>
      <c r="J1352" s="58" t="str">
        <f t="shared" ca="1" si="117"/>
        <v/>
      </c>
      <c r="K1352" s="58" t="str">
        <f ca="1">IF(AND(COUNT(OFFSET(J1352,1-K$3,0):J1352)&lt;&gt;K$3),"",IF(AND(COUNT(OFFSET(J1352,1-K$3,0):J1352)=K$3,K1351=""),AVERAGE(OFFSET(J1352,1-K$3,0):J1352),IF(COUNT(K1351=1),K1351+2/(K$3+1)*(J1352-K1351))))</f>
        <v/>
      </c>
      <c r="L1352" s="82" t="str">
        <f ca="1">IF(OR(ROW()&lt;$L$3+3,E1352=""),"",INT(AVERAGE(MAX(OFFSET(E1352,1-$L$3,0):E1352),MIN(OFFSET(F1352,1-$L$3,0):F1352))))</f>
        <v/>
      </c>
      <c r="M1352" s="82" t="str">
        <f ca="1">IF(OR(ROW()&lt;$M$3+3,E1352=""),"",INT(AVERAGE(MAX(OFFSET(E1352,1-$M$3,0):E1352),MIN(OFFSET(F1352,1-$M$3,0):F1352))))</f>
        <v/>
      </c>
      <c r="N1352" s="65" t="str">
        <f t="shared" ca="1" si="124"/>
        <v/>
      </c>
      <c r="O1352" s="102" t="str">
        <f ca="1">IF(ROW()&lt;$O$3+$N$3+3,"",IF(OFFSET(E1352,1-$N$3,0)="","",INT(AVERAGE(MAX((OFFSET(E1352,1-$O$3,0)):(OFFSET(E1352,2-($N$3+$O$3),0))),MIN((OFFSET(F1352,1-$O$3,0)):(OFFSET(F1352,2-($N$3+$O$3),0)))))))</f>
        <v/>
      </c>
      <c r="P1352" s="65" t="str">
        <f t="shared" ca="1" si="122"/>
        <v/>
      </c>
      <c r="Q1352" s="93" t="str">
        <f t="shared" ca="1" si="116"/>
        <v/>
      </c>
      <c r="R1352" s="90" t="str">
        <f t="shared" ca="1" si="119"/>
        <v/>
      </c>
      <c r="S1352" s="65" t="str">
        <f t="shared" ca="1" si="118"/>
        <v/>
      </c>
      <c r="T1352" s="65" t="str">
        <f t="shared" ca="1" si="123"/>
        <v/>
      </c>
      <c r="U1352" s="145" t="str">
        <f ca="1">IFERROR(AVERAGE(OFFSET(G1352,1-U$3,0):G1352),"")</f>
        <v/>
      </c>
      <c r="V1352" s="145" t="str">
        <f ca="1">IFERROR(_xlfn.STDEV.P(OFFSET(U1352,1-V$3,0):U1352),"")</f>
        <v/>
      </c>
      <c r="W1352" s="146" t="str">
        <f t="shared" ca="1" si="120"/>
        <v/>
      </c>
      <c r="X1352" s="146">
        <f t="shared" ca="1" si="121"/>
        <v>-1</v>
      </c>
      <c r="Y1352" s="92"/>
      <c r="Z1352" s="81"/>
      <c r="AA1352" s="65"/>
      <c r="AB1352" s="103"/>
      <c r="AC1352" s="103"/>
      <c r="AD1352" s="103"/>
      <c r="AE1352" s="65"/>
      <c r="AF1352" s="81"/>
      <c r="AG1352" s="65"/>
      <c r="AH1352" s="65"/>
      <c r="AI1352" s="81"/>
      <c r="AJ1352" s="65"/>
      <c r="AK1352" s="103"/>
      <c r="AL1352" s="103"/>
      <c r="AM1352" s="103"/>
      <c r="AN1352" s="65"/>
      <c r="AO1352" s="81"/>
      <c r="AP1352" s="65"/>
      <c r="AQ1352" s="65"/>
      <c r="AR1352" s="65"/>
      <c r="AS1352" s="65"/>
    </row>
    <row r="1353" spans="1:45" ht="18" customHeight="1">
      <c r="A1353" s="46"/>
      <c r="B1353" s="47"/>
      <c r="C1353" s="48"/>
      <c r="D1353" s="46"/>
      <c r="E1353" s="46"/>
      <c r="F1353" s="46"/>
      <c r="G1353" s="46"/>
      <c r="H1353" s="57" t="str">
        <f ca="1">IF(AND(COUNT(OFFSET(G1353,1-H$3,0):G1353)&lt;&gt;H$3),"",IF(AND(COUNT(OFFSET(G1353,1-H$3,0):G1353)=H$3,H1352=""),AVERAGE(OFFSET(G1353,1-H$3,0):G1353),IF(COUNT(H1352=1),H1352+2/(H$3+1)*(G1353-H1352))))</f>
        <v/>
      </c>
      <c r="I1353" s="57" t="str">
        <f ca="1">IF(AND(COUNT(OFFSET(G1353,1-I$3,0):G1353)&lt;&gt;I$3),"",IF(AND(COUNT(OFFSET(G1353,1-I$3,0):G1353)=I$3,I1352=""),AVERAGE(OFFSET(G1353,1-I$3,0):G1353),IF(COUNT(I1352=1),I1352+2/(I$3+1)*(G1353-I1352))))</f>
        <v/>
      </c>
      <c r="J1353" s="58" t="str">
        <f t="shared" ca="1" si="117"/>
        <v/>
      </c>
      <c r="K1353" s="58" t="str">
        <f ca="1">IF(AND(COUNT(OFFSET(J1353,1-K$3,0):J1353)&lt;&gt;K$3),"",IF(AND(COUNT(OFFSET(J1353,1-K$3,0):J1353)=K$3,K1352=""),AVERAGE(OFFSET(J1353,1-K$3,0):J1353),IF(COUNT(K1352=1),K1352+2/(K$3+1)*(J1353-K1352))))</f>
        <v/>
      </c>
      <c r="L1353" s="82" t="str">
        <f ca="1">IF(OR(ROW()&lt;$L$3+3,E1353=""),"",INT(AVERAGE(MAX(OFFSET(E1353,1-$L$3,0):E1353),MIN(OFFSET(F1353,1-$L$3,0):F1353))))</f>
        <v/>
      </c>
      <c r="M1353" s="82" t="str">
        <f ca="1">IF(OR(ROW()&lt;$M$3+3,E1353=""),"",INT(AVERAGE(MAX(OFFSET(E1353,1-$M$3,0):E1353),MIN(OFFSET(F1353,1-$M$3,0):F1353))))</f>
        <v/>
      </c>
      <c r="N1353" s="65" t="str">
        <f t="shared" ca="1" si="124"/>
        <v/>
      </c>
      <c r="O1353" s="102" t="str">
        <f ca="1">IF(ROW()&lt;$O$3+$N$3+3,"",IF(OFFSET(E1353,1-$N$3,0)="","",INT(AVERAGE(MAX((OFFSET(E1353,1-$O$3,0)):(OFFSET(E1353,2-($N$3+$O$3),0))),MIN((OFFSET(F1353,1-$O$3,0)):(OFFSET(F1353,2-($N$3+$O$3),0)))))))</f>
        <v/>
      </c>
      <c r="P1353" s="65" t="str">
        <f t="shared" ca="1" si="122"/>
        <v/>
      </c>
      <c r="Q1353" s="93" t="str">
        <f t="shared" ca="1" si="116"/>
        <v/>
      </c>
      <c r="R1353" s="90" t="str">
        <f t="shared" ca="1" si="119"/>
        <v/>
      </c>
      <c r="S1353" s="65" t="str">
        <f t="shared" ca="1" si="118"/>
        <v/>
      </c>
      <c r="T1353" s="65" t="str">
        <f t="shared" ca="1" si="123"/>
        <v/>
      </c>
      <c r="U1353" s="145" t="str">
        <f ca="1">IFERROR(AVERAGE(OFFSET(G1353,1-U$3,0):G1353),"")</f>
        <v/>
      </c>
      <c r="V1353" s="145" t="str">
        <f ca="1">IFERROR(_xlfn.STDEV.P(OFFSET(U1353,1-V$3,0):U1353),"")</f>
        <v/>
      </c>
      <c r="W1353" s="146" t="str">
        <f t="shared" ca="1" si="120"/>
        <v/>
      </c>
      <c r="X1353" s="146">
        <f t="shared" ca="1" si="121"/>
        <v>-1</v>
      </c>
      <c r="Y1353" s="92"/>
      <c r="Z1353" s="81"/>
      <c r="AA1353" s="65"/>
      <c r="AB1353" s="103"/>
      <c r="AC1353" s="103"/>
      <c r="AD1353" s="103"/>
      <c r="AE1353" s="65"/>
      <c r="AF1353" s="81"/>
      <c r="AG1353" s="65"/>
      <c r="AH1353" s="65"/>
      <c r="AI1353" s="81"/>
      <c r="AJ1353" s="65"/>
      <c r="AK1353" s="103"/>
      <c r="AL1353" s="103"/>
      <c r="AM1353" s="103"/>
      <c r="AN1353" s="65"/>
      <c r="AO1353" s="81"/>
      <c r="AP1353" s="65"/>
      <c r="AQ1353" s="65"/>
      <c r="AR1353" s="65"/>
      <c r="AS1353" s="65"/>
    </row>
    <row r="1354" spans="1:45" ht="18" customHeight="1">
      <c r="A1354" s="46"/>
      <c r="B1354" s="47"/>
      <c r="C1354" s="48"/>
      <c r="D1354" s="46"/>
      <c r="E1354" s="46"/>
      <c r="F1354" s="46"/>
      <c r="G1354" s="46"/>
      <c r="H1354" s="57" t="str">
        <f ca="1">IF(AND(COUNT(OFFSET(G1354,1-H$3,0):G1354)&lt;&gt;H$3),"",IF(AND(COUNT(OFFSET(G1354,1-H$3,0):G1354)=H$3,H1353=""),AVERAGE(OFFSET(G1354,1-H$3,0):G1354),IF(COUNT(H1353=1),H1353+2/(H$3+1)*(G1354-H1353))))</f>
        <v/>
      </c>
      <c r="I1354" s="57" t="str">
        <f ca="1">IF(AND(COUNT(OFFSET(G1354,1-I$3,0):G1354)&lt;&gt;I$3),"",IF(AND(COUNT(OFFSET(G1354,1-I$3,0):G1354)=I$3,I1353=""),AVERAGE(OFFSET(G1354,1-I$3,0):G1354),IF(COUNT(I1353=1),I1353+2/(I$3+1)*(G1354-I1353))))</f>
        <v/>
      </c>
      <c r="J1354" s="58" t="str">
        <f t="shared" ca="1" si="117"/>
        <v/>
      </c>
      <c r="K1354" s="58" t="str">
        <f ca="1">IF(AND(COUNT(OFFSET(J1354,1-K$3,0):J1354)&lt;&gt;K$3),"",IF(AND(COUNT(OFFSET(J1354,1-K$3,0):J1354)=K$3,K1353=""),AVERAGE(OFFSET(J1354,1-K$3,0):J1354),IF(COUNT(K1353=1),K1353+2/(K$3+1)*(J1354-K1353))))</f>
        <v/>
      </c>
      <c r="L1354" s="82" t="str">
        <f ca="1">IF(OR(ROW()&lt;$L$3+3,E1354=""),"",INT(AVERAGE(MAX(OFFSET(E1354,1-$L$3,0):E1354),MIN(OFFSET(F1354,1-$L$3,0):F1354))))</f>
        <v/>
      </c>
      <c r="M1354" s="82" t="str">
        <f ca="1">IF(OR(ROW()&lt;$M$3+3,E1354=""),"",INT(AVERAGE(MAX(OFFSET(E1354,1-$M$3,0):E1354),MIN(OFFSET(F1354,1-$M$3,0):F1354))))</f>
        <v/>
      </c>
      <c r="N1354" s="65" t="str">
        <f t="shared" ca="1" si="124"/>
        <v/>
      </c>
      <c r="O1354" s="102" t="str">
        <f ca="1">IF(ROW()&lt;$O$3+$N$3+3,"",IF(OFFSET(E1354,1-$N$3,0)="","",INT(AVERAGE(MAX((OFFSET(E1354,1-$O$3,0)):(OFFSET(E1354,2-($N$3+$O$3),0))),MIN((OFFSET(F1354,1-$O$3,0)):(OFFSET(F1354,2-($N$3+$O$3),0)))))))</f>
        <v/>
      </c>
      <c r="P1354" s="65" t="str">
        <f t="shared" ca="1" si="122"/>
        <v/>
      </c>
      <c r="Q1354" s="93" t="str">
        <f t="shared" ca="1" si="116"/>
        <v/>
      </c>
      <c r="R1354" s="90" t="str">
        <f t="shared" ca="1" si="119"/>
        <v/>
      </c>
      <c r="S1354" s="65" t="str">
        <f t="shared" ca="1" si="118"/>
        <v/>
      </c>
      <c r="T1354" s="65" t="str">
        <f t="shared" ca="1" si="123"/>
        <v/>
      </c>
      <c r="U1354" s="145" t="str">
        <f ca="1">IFERROR(AVERAGE(OFFSET(G1354,1-U$3,0):G1354),"")</f>
        <v/>
      </c>
      <c r="V1354" s="145" t="str">
        <f ca="1">IFERROR(_xlfn.STDEV.P(OFFSET(U1354,1-V$3,0):U1354),"")</f>
        <v/>
      </c>
      <c r="W1354" s="146" t="str">
        <f t="shared" ca="1" si="120"/>
        <v/>
      </c>
      <c r="X1354" s="146">
        <f t="shared" ca="1" si="121"/>
        <v>-1</v>
      </c>
      <c r="Y1354" s="92"/>
      <c r="Z1354" s="81"/>
      <c r="AA1354" s="65"/>
      <c r="AB1354" s="103"/>
      <c r="AC1354" s="103"/>
      <c r="AD1354" s="103"/>
      <c r="AE1354" s="65"/>
      <c r="AF1354" s="81"/>
      <c r="AG1354" s="65"/>
      <c r="AH1354" s="65"/>
      <c r="AI1354" s="81"/>
      <c r="AJ1354" s="65"/>
      <c r="AK1354" s="103"/>
      <c r="AL1354" s="103"/>
      <c r="AM1354" s="103"/>
      <c r="AN1354" s="65"/>
      <c r="AO1354" s="81"/>
      <c r="AP1354" s="65"/>
      <c r="AQ1354" s="65"/>
      <c r="AR1354" s="65"/>
      <c r="AS1354" s="65"/>
    </row>
    <row r="1355" spans="1:45" ht="18" customHeight="1">
      <c r="A1355" s="46"/>
      <c r="B1355" s="47"/>
      <c r="C1355" s="48"/>
      <c r="D1355" s="46"/>
      <c r="E1355" s="46"/>
      <c r="F1355" s="46"/>
      <c r="G1355" s="46"/>
      <c r="H1355" s="57" t="str">
        <f ca="1">IF(AND(COUNT(OFFSET(G1355,1-H$3,0):G1355)&lt;&gt;H$3),"",IF(AND(COUNT(OFFSET(G1355,1-H$3,0):G1355)=H$3,H1354=""),AVERAGE(OFFSET(G1355,1-H$3,0):G1355),IF(COUNT(H1354=1),H1354+2/(H$3+1)*(G1355-H1354))))</f>
        <v/>
      </c>
      <c r="I1355" s="57" t="str">
        <f ca="1">IF(AND(COUNT(OFFSET(G1355,1-I$3,0):G1355)&lt;&gt;I$3),"",IF(AND(COUNT(OFFSET(G1355,1-I$3,0):G1355)=I$3,I1354=""),AVERAGE(OFFSET(G1355,1-I$3,0):G1355),IF(COUNT(I1354=1),I1354+2/(I$3+1)*(G1355-I1354))))</f>
        <v/>
      </c>
      <c r="J1355" s="58" t="str">
        <f t="shared" ca="1" si="117"/>
        <v/>
      </c>
      <c r="K1355" s="58" t="str">
        <f ca="1">IF(AND(COUNT(OFFSET(J1355,1-K$3,0):J1355)&lt;&gt;K$3),"",IF(AND(COUNT(OFFSET(J1355,1-K$3,0):J1355)=K$3,K1354=""),AVERAGE(OFFSET(J1355,1-K$3,0):J1355),IF(COUNT(K1354=1),K1354+2/(K$3+1)*(J1355-K1354))))</f>
        <v/>
      </c>
      <c r="L1355" s="82" t="str">
        <f ca="1">IF(OR(ROW()&lt;$L$3+3,E1355=""),"",INT(AVERAGE(MAX(OFFSET(E1355,1-$L$3,0):E1355),MIN(OFFSET(F1355,1-$L$3,0):F1355))))</f>
        <v/>
      </c>
      <c r="M1355" s="82" t="str">
        <f ca="1">IF(OR(ROW()&lt;$M$3+3,E1355=""),"",INT(AVERAGE(MAX(OFFSET(E1355,1-$M$3,0):E1355),MIN(OFFSET(F1355,1-$M$3,0):F1355))))</f>
        <v/>
      </c>
      <c r="N1355" s="65" t="str">
        <f t="shared" ca="1" si="124"/>
        <v/>
      </c>
      <c r="O1355" s="102" t="str">
        <f ca="1">IF(ROW()&lt;$O$3+$N$3+3,"",IF(OFFSET(E1355,1-$N$3,0)="","",INT(AVERAGE(MAX((OFFSET(E1355,1-$O$3,0)):(OFFSET(E1355,2-($N$3+$O$3),0))),MIN((OFFSET(F1355,1-$O$3,0)):(OFFSET(F1355,2-($N$3+$O$3),0)))))))</f>
        <v/>
      </c>
      <c r="P1355" s="65" t="str">
        <f t="shared" ca="1" si="122"/>
        <v/>
      </c>
      <c r="Q1355" s="93" t="str">
        <f t="shared" ca="1" si="116"/>
        <v/>
      </c>
      <c r="R1355" s="90" t="str">
        <f t="shared" ca="1" si="119"/>
        <v/>
      </c>
      <c r="S1355" s="65" t="str">
        <f t="shared" ca="1" si="118"/>
        <v/>
      </c>
      <c r="T1355" s="65" t="str">
        <f t="shared" ca="1" si="123"/>
        <v/>
      </c>
      <c r="U1355" s="145" t="str">
        <f ca="1">IFERROR(AVERAGE(OFFSET(G1355,1-U$3,0):G1355),"")</f>
        <v/>
      </c>
      <c r="V1355" s="145" t="str">
        <f ca="1">IFERROR(_xlfn.STDEV.P(OFFSET(U1355,1-V$3,0):U1355),"")</f>
        <v/>
      </c>
      <c r="W1355" s="146" t="str">
        <f t="shared" ca="1" si="120"/>
        <v/>
      </c>
      <c r="X1355" s="146">
        <f t="shared" ca="1" si="121"/>
        <v>-1</v>
      </c>
      <c r="Y1355" s="92"/>
      <c r="Z1355" s="81"/>
      <c r="AA1355" s="65"/>
      <c r="AB1355" s="103"/>
      <c r="AC1355" s="103"/>
      <c r="AD1355" s="103"/>
      <c r="AE1355" s="65"/>
      <c r="AF1355" s="81"/>
      <c r="AG1355" s="65"/>
      <c r="AH1355" s="65"/>
      <c r="AI1355" s="81"/>
      <c r="AJ1355" s="65"/>
      <c r="AK1355" s="103"/>
      <c r="AL1355" s="103"/>
      <c r="AM1355" s="103"/>
      <c r="AN1355" s="65"/>
      <c r="AO1355" s="81"/>
      <c r="AP1355" s="65"/>
      <c r="AQ1355" s="65"/>
      <c r="AR1355" s="65"/>
      <c r="AS1355" s="65"/>
    </row>
    <row r="1356" spans="1:45" ht="18" customHeight="1">
      <c r="A1356" s="46"/>
      <c r="B1356" s="47"/>
      <c r="C1356" s="48"/>
      <c r="D1356" s="46"/>
      <c r="E1356" s="46"/>
      <c r="F1356" s="46"/>
      <c r="G1356" s="46"/>
      <c r="H1356" s="57" t="str">
        <f ca="1">IF(AND(COUNT(OFFSET(G1356,1-H$3,0):G1356)&lt;&gt;H$3),"",IF(AND(COUNT(OFFSET(G1356,1-H$3,0):G1356)=H$3,H1355=""),AVERAGE(OFFSET(G1356,1-H$3,0):G1356),IF(COUNT(H1355=1),H1355+2/(H$3+1)*(G1356-H1355))))</f>
        <v/>
      </c>
      <c r="I1356" s="57" t="str">
        <f ca="1">IF(AND(COUNT(OFFSET(G1356,1-I$3,0):G1356)&lt;&gt;I$3),"",IF(AND(COUNT(OFFSET(G1356,1-I$3,0):G1356)=I$3,I1355=""),AVERAGE(OFFSET(G1356,1-I$3,0):G1356),IF(COUNT(I1355=1),I1355+2/(I$3+1)*(G1356-I1355))))</f>
        <v/>
      </c>
      <c r="J1356" s="58" t="str">
        <f t="shared" ca="1" si="117"/>
        <v/>
      </c>
      <c r="K1356" s="58" t="str">
        <f ca="1">IF(AND(COUNT(OFFSET(J1356,1-K$3,0):J1356)&lt;&gt;K$3),"",IF(AND(COUNT(OFFSET(J1356,1-K$3,0):J1356)=K$3,K1355=""),AVERAGE(OFFSET(J1356,1-K$3,0):J1356),IF(COUNT(K1355=1),K1355+2/(K$3+1)*(J1356-K1355))))</f>
        <v/>
      </c>
      <c r="L1356" s="82" t="str">
        <f ca="1">IF(OR(ROW()&lt;$L$3+3,E1356=""),"",INT(AVERAGE(MAX(OFFSET(E1356,1-$L$3,0):E1356),MIN(OFFSET(F1356,1-$L$3,0):F1356))))</f>
        <v/>
      </c>
      <c r="M1356" s="82" t="str">
        <f ca="1">IF(OR(ROW()&lt;$M$3+3,E1356=""),"",INT(AVERAGE(MAX(OFFSET(E1356,1-$M$3,0):E1356),MIN(OFFSET(F1356,1-$M$3,0):F1356))))</f>
        <v/>
      </c>
      <c r="N1356" s="65" t="str">
        <f t="shared" ca="1" si="124"/>
        <v/>
      </c>
      <c r="O1356" s="102" t="str">
        <f ca="1">IF(ROW()&lt;$O$3+$N$3+3,"",IF(OFFSET(E1356,1-$N$3,0)="","",INT(AVERAGE(MAX((OFFSET(E1356,1-$O$3,0)):(OFFSET(E1356,2-($N$3+$O$3),0))),MIN((OFFSET(F1356,1-$O$3,0)):(OFFSET(F1356,2-($N$3+$O$3),0)))))))</f>
        <v/>
      </c>
      <c r="P1356" s="65" t="str">
        <f t="shared" ca="1" si="122"/>
        <v/>
      </c>
      <c r="Q1356" s="93" t="str">
        <f t="shared" ca="1" si="116"/>
        <v/>
      </c>
      <c r="R1356" s="90" t="str">
        <f t="shared" ca="1" si="119"/>
        <v/>
      </c>
      <c r="S1356" s="65" t="str">
        <f t="shared" ca="1" si="118"/>
        <v/>
      </c>
      <c r="T1356" s="65" t="str">
        <f t="shared" ca="1" si="123"/>
        <v/>
      </c>
      <c r="U1356" s="145" t="str">
        <f ca="1">IFERROR(AVERAGE(OFFSET(G1356,1-U$3,0):G1356),"")</f>
        <v/>
      </c>
      <c r="V1356" s="145" t="str">
        <f ca="1">IFERROR(_xlfn.STDEV.P(OFFSET(U1356,1-V$3,0):U1356),"")</f>
        <v/>
      </c>
      <c r="W1356" s="146" t="str">
        <f t="shared" ca="1" si="120"/>
        <v/>
      </c>
      <c r="X1356" s="146">
        <f t="shared" ca="1" si="121"/>
        <v>-1</v>
      </c>
      <c r="Y1356" s="92"/>
      <c r="Z1356" s="81"/>
      <c r="AA1356" s="65"/>
      <c r="AB1356" s="103"/>
      <c r="AC1356" s="103"/>
      <c r="AD1356" s="103"/>
      <c r="AE1356" s="65"/>
      <c r="AF1356" s="81"/>
      <c r="AG1356" s="65"/>
      <c r="AH1356" s="65"/>
      <c r="AI1356" s="81"/>
      <c r="AJ1356" s="65"/>
      <c r="AK1356" s="103"/>
      <c r="AL1356" s="103"/>
      <c r="AM1356" s="103"/>
      <c r="AN1356" s="65"/>
      <c r="AO1356" s="81"/>
      <c r="AP1356" s="65"/>
      <c r="AQ1356" s="65"/>
      <c r="AR1356" s="65"/>
      <c r="AS1356" s="65"/>
    </row>
    <row r="1357" spans="1:45" ht="18" customHeight="1">
      <c r="A1357" s="46"/>
      <c r="B1357" s="47"/>
      <c r="C1357" s="48"/>
      <c r="D1357" s="46"/>
      <c r="E1357" s="46"/>
      <c r="F1357" s="46"/>
      <c r="G1357" s="46"/>
      <c r="H1357" s="57" t="str">
        <f ca="1">IF(AND(COUNT(OFFSET(G1357,1-H$3,0):G1357)&lt;&gt;H$3),"",IF(AND(COUNT(OFFSET(G1357,1-H$3,0):G1357)=H$3,H1356=""),AVERAGE(OFFSET(G1357,1-H$3,0):G1357),IF(COUNT(H1356=1),H1356+2/(H$3+1)*(G1357-H1356))))</f>
        <v/>
      </c>
      <c r="I1357" s="57" t="str">
        <f ca="1">IF(AND(COUNT(OFFSET(G1357,1-I$3,0):G1357)&lt;&gt;I$3),"",IF(AND(COUNT(OFFSET(G1357,1-I$3,0):G1357)=I$3,I1356=""),AVERAGE(OFFSET(G1357,1-I$3,0):G1357),IF(COUNT(I1356=1),I1356+2/(I$3+1)*(G1357-I1356))))</f>
        <v/>
      </c>
      <c r="J1357" s="58" t="str">
        <f t="shared" ca="1" si="117"/>
        <v/>
      </c>
      <c r="K1357" s="58" t="str">
        <f ca="1">IF(AND(COUNT(OFFSET(J1357,1-K$3,0):J1357)&lt;&gt;K$3),"",IF(AND(COUNT(OFFSET(J1357,1-K$3,0):J1357)=K$3,K1356=""),AVERAGE(OFFSET(J1357,1-K$3,0):J1357),IF(COUNT(K1356=1),K1356+2/(K$3+1)*(J1357-K1356))))</f>
        <v/>
      </c>
      <c r="L1357" s="82" t="str">
        <f ca="1">IF(OR(ROW()&lt;$L$3+3,E1357=""),"",INT(AVERAGE(MAX(OFFSET(E1357,1-$L$3,0):E1357),MIN(OFFSET(F1357,1-$L$3,0):F1357))))</f>
        <v/>
      </c>
      <c r="M1357" s="82" t="str">
        <f ca="1">IF(OR(ROW()&lt;$M$3+3,E1357=""),"",INT(AVERAGE(MAX(OFFSET(E1357,1-$M$3,0):E1357),MIN(OFFSET(F1357,1-$M$3,0):F1357))))</f>
        <v/>
      </c>
      <c r="N1357" s="65" t="str">
        <f t="shared" ca="1" si="124"/>
        <v/>
      </c>
      <c r="O1357" s="102" t="str">
        <f ca="1">IF(ROW()&lt;$O$3+$N$3+3,"",IF(OFFSET(E1357,1-$N$3,0)="","",INT(AVERAGE(MAX((OFFSET(E1357,1-$O$3,0)):(OFFSET(E1357,2-($N$3+$O$3),0))),MIN((OFFSET(F1357,1-$O$3,0)):(OFFSET(F1357,2-($N$3+$O$3),0)))))))</f>
        <v/>
      </c>
      <c r="P1357" s="65" t="str">
        <f t="shared" ca="1" si="122"/>
        <v/>
      </c>
      <c r="Q1357" s="93" t="str">
        <f t="shared" ca="1" si="116"/>
        <v/>
      </c>
      <c r="R1357" s="90" t="str">
        <f t="shared" ca="1" si="119"/>
        <v/>
      </c>
      <c r="S1357" s="65" t="str">
        <f t="shared" ca="1" si="118"/>
        <v/>
      </c>
      <c r="T1357" s="65" t="str">
        <f t="shared" ca="1" si="123"/>
        <v/>
      </c>
      <c r="U1357" s="145" t="str">
        <f ca="1">IFERROR(AVERAGE(OFFSET(G1357,1-U$3,0):G1357),"")</f>
        <v/>
      </c>
      <c r="V1357" s="145" t="str">
        <f ca="1">IFERROR(_xlfn.STDEV.P(OFFSET(U1357,1-V$3,0):U1357),"")</f>
        <v/>
      </c>
      <c r="W1357" s="146" t="str">
        <f t="shared" ca="1" si="120"/>
        <v/>
      </c>
      <c r="X1357" s="146">
        <f t="shared" ca="1" si="121"/>
        <v>-1</v>
      </c>
      <c r="Y1357" s="92"/>
      <c r="Z1357" s="81"/>
      <c r="AA1357" s="65"/>
      <c r="AB1357" s="103"/>
      <c r="AC1357" s="103"/>
      <c r="AD1357" s="103"/>
      <c r="AE1357" s="65"/>
      <c r="AF1357" s="81"/>
      <c r="AG1357" s="65"/>
      <c r="AH1357" s="65"/>
      <c r="AI1357" s="81"/>
      <c r="AJ1357" s="65"/>
      <c r="AK1357" s="103"/>
      <c r="AL1357" s="103"/>
      <c r="AM1357" s="103"/>
      <c r="AN1357" s="65"/>
      <c r="AO1357" s="81"/>
      <c r="AP1357" s="65"/>
      <c r="AQ1357" s="65"/>
      <c r="AR1357" s="65"/>
      <c r="AS1357" s="65"/>
    </row>
    <row r="1358" spans="1:45" ht="18" customHeight="1">
      <c r="A1358" s="46"/>
      <c r="B1358" s="47"/>
      <c r="C1358" s="48"/>
      <c r="D1358" s="46"/>
      <c r="E1358" s="46"/>
      <c r="F1358" s="46"/>
      <c r="G1358" s="46"/>
      <c r="H1358" s="57" t="str">
        <f ca="1">IF(AND(COUNT(OFFSET(G1358,1-H$3,0):G1358)&lt;&gt;H$3),"",IF(AND(COUNT(OFFSET(G1358,1-H$3,0):G1358)=H$3,H1357=""),AVERAGE(OFFSET(G1358,1-H$3,0):G1358),IF(COUNT(H1357=1),H1357+2/(H$3+1)*(G1358-H1357))))</f>
        <v/>
      </c>
      <c r="I1358" s="57" t="str">
        <f ca="1">IF(AND(COUNT(OFFSET(G1358,1-I$3,0):G1358)&lt;&gt;I$3),"",IF(AND(COUNT(OFFSET(G1358,1-I$3,0):G1358)=I$3,I1357=""),AVERAGE(OFFSET(G1358,1-I$3,0):G1358),IF(COUNT(I1357=1),I1357+2/(I$3+1)*(G1358-I1357))))</f>
        <v/>
      </c>
      <c r="J1358" s="58" t="str">
        <f t="shared" ca="1" si="117"/>
        <v/>
      </c>
      <c r="K1358" s="58" t="str">
        <f ca="1">IF(AND(COUNT(OFFSET(J1358,1-K$3,0):J1358)&lt;&gt;K$3),"",IF(AND(COUNT(OFFSET(J1358,1-K$3,0):J1358)=K$3,K1357=""),AVERAGE(OFFSET(J1358,1-K$3,0):J1358),IF(COUNT(K1357=1),K1357+2/(K$3+1)*(J1358-K1357))))</f>
        <v/>
      </c>
      <c r="L1358" s="82" t="str">
        <f ca="1">IF(OR(ROW()&lt;$L$3+3,E1358=""),"",INT(AVERAGE(MAX(OFFSET(E1358,1-$L$3,0):E1358),MIN(OFFSET(F1358,1-$L$3,0):F1358))))</f>
        <v/>
      </c>
      <c r="M1358" s="82" t="str">
        <f ca="1">IF(OR(ROW()&lt;$M$3+3,E1358=""),"",INT(AVERAGE(MAX(OFFSET(E1358,1-$M$3,0):E1358),MIN(OFFSET(F1358,1-$M$3,0):F1358))))</f>
        <v/>
      </c>
      <c r="N1358" s="65" t="str">
        <f t="shared" ca="1" si="124"/>
        <v/>
      </c>
      <c r="O1358" s="102" t="str">
        <f ca="1">IF(ROW()&lt;$O$3+$N$3+3,"",IF(OFFSET(E1358,1-$N$3,0)="","",INT(AVERAGE(MAX((OFFSET(E1358,1-$O$3,0)):(OFFSET(E1358,2-($N$3+$O$3),0))),MIN((OFFSET(F1358,1-$O$3,0)):(OFFSET(F1358,2-($N$3+$O$3),0)))))))</f>
        <v/>
      </c>
      <c r="P1358" s="65" t="str">
        <f t="shared" ca="1" si="122"/>
        <v/>
      </c>
      <c r="Q1358" s="93" t="str">
        <f t="shared" ca="1" si="116"/>
        <v/>
      </c>
      <c r="R1358" s="90" t="str">
        <f t="shared" ca="1" si="119"/>
        <v/>
      </c>
      <c r="S1358" s="65" t="str">
        <f t="shared" ca="1" si="118"/>
        <v/>
      </c>
      <c r="T1358" s="65" t="str">
        <f t="shared" ca="1" si="123"/>
        <v/>
      </c>
      <c r="U1358" s="145" t="str">
        <f ca="1">IFERROR(AVERAGE(OFFSET(G1358,1-U$3,0):G1358),"")</f>
        <v/>
      </c>
      <c r="V1358" s="145" t="str">
        <f ca="1">IFERROR(_xlfn.STDEV.P(OFFSET(U1358,1-V$3,0):U1358),"")</f>
        <v/>
      </c>
      <c r="W1358" s="146" t="str">
        <f t="shared" ca="1" si="120"/>
        <v/>
      </c>
      <c r="X1358" s="146">
        <f t="shared" ca="1" si="121"/>
        <v>-1</v>
      </c>
      <c r="Y1358" s="92"/>
      <c r="Z1358" s="81"/>
      <c r="AA1358" s="65"/>
      <c r="AB1358" s="103"/>
      <c r="AC1358" s="103"/>
      <c r="AD1358" s="103"/>
      <c r="AE1358" s="65"/>
      <c r="AF1358" s="81"/>
      <c r="AG1358" s="65"/>
      <c r="AH1358" s="65"/>
      <c r="AI1358" s="81"/>
      <c r="AJ1358" s="65"/>
      <c r="AK1358" s="103"/>
      <c r="AL1358" s="103"/>
      <c r="AM1358" s="103"/>
      <c r="AN1358" s="65"/>
      <c r="AO1358" s="81"/>
      <c r="AP1358" s="65"/>
      <c r="AQ1358" s="65"/>
      <c r="AR1358" s="65"/>
      <c r="AS1358" s="65"/>
    </row>
    <row r="1359" spans="1:45" ht="18" customHeight="1">
      <c r="A1359" s="46"/>
      <c r="B1359" s="47"/>
      <c r="C1359" s="48"/>
      <c r="D1359" s="46"/>
      <c r="E1359" s="46"/>
      <c r="F1359" s="46"/>
      <c r="G1359" s="46"/>
      <c r="H1359" s="57" t="str">
        <f ca="1">IF(AND(COUNT(OFFSET(G1359,1-H$3,0):G1359)&lt;&gt;H$3),"",IF(AND(COUNT(OFFSET(G1359,1-H$3,0):G1359)=H$3,H1358=""),AVERAGE(OFFSET(G1359,1-H$3,0):G1359),IF(COUNT(H1358=1),H1358+2/(H$3+1)*(G1359-H1358))))</f>
        <v/>
      </c>
      <c r="I1359" s="57" t="str">
        <f ca="1">IF(AND(COUNT(OFFSET(G1359,1-I$3,0):G1359)&lt;&gt;I$3),"",IF(AND(COUNT(OFFSET(G1359,1-I$3,0):G1359)=I$3,I1358=""),AVERAGE(OFFSET(G1359,1-I$3,0):G1359),IF(COUNT(I1358=1),I1358+2/(I$3+1)*(G1359-I1358))))</f>
        <v/>
      </c>
      <c r="J1359" s="58" t="str">
        <f t="shared" ca="1" si="117"/>
        <v/>
      </c>
      <c r="K1359" s="58" t="str">
        <f ca="1">IF(AND(COUNT(OFFSET(J1359,1-K$3,0):J1359)&lt;&gt;K$3),"",IF(AND(COUNT(OFFSET(J1359,1-K$3,0):J1359)=K$3,K1358=""),AVERAGE(OFFSET(J1359,1-K$3,0):J1359),IF(COUNT(K1358=1),K1358+2/(K$3+1)*(J1359-K1358))))</f>
        <v/>
      </c>
      <c r="L1359" s="82" t="str">
        <f ca="1">IF(OR(ROW()&lt;$L$3+3,E1359=""),"",INT(AVERAGE(MAX(OFFSET(E1359,1-$L$3,0):E1359),MIN(OFFSET(F1359,1-$L$3,0):F1359))))</f>
        <v/>
      </c>
      <c r="M1359" s="82" t="str">
        <f ca="1">IF(OR(ROW()&lt;$M$3+3,E1359=""),"",INT(AVERAGE(MAX(OFFSET(E1359,1-$M$3,0):E1359),MIN(OFFSET(F1359,1-$M$3,0):F1359))))</f>
        <v/>
      </c>
      <c r="N1359" s="65" t="str">
        <f t="shared" ca="1" si="124"/>
        <v/>
      </c>
      <c r="O1359" s="102" t="str">
        <f ca="1">IF(ROW()&lt;$O$3+$N$3+3,"",IF(OFFSET(E1359,1-$N$3,0)="","",INT(AVERAGE(MAX((OFFSET(E1359,1-$O$3,0)):(OFFSET(E1359,2-($N$3+$O$3),0))),MIN((OFFSET(F1359,1-$O$3,0)):(OFFSET(F1359,2-($N$3+$O$3),0)))))))</f>
        <v/>
      </c>
      <c r="P1359" s="65" t="str">
        <f t="shared" ca="1" si="122"/>
        <v/>
      </c>
      <c r="Q1359" s="93" t="str">
        <f t="shared" ca="1" si="116"/>
        <v/>
      </c>
      <c r="R1359" s="90" t="str">
        <f t="shared" ca="1" si="119"/>
        <v/>
      </c>
      <c r="S1359" s="65" t="str">
        <f t="shared" ca="1" si="118"/>
        <v/>
      </c>
      <c r="T1359" s="65" t="str">
        <f t="shared" ca="1" si="123"/>
        <v/>
      </c>
      <c r="U1359" s="145" t="str">
        <f ca="1">IFERROR(AVERAGE(OFFSET(G1359,1-U$3,0):G1359),"")</f>
        <v/>
      </c>
      <c r="V1359" s="145" t="str">
        <f ca="1">IFERROR(_xlfn.STDEV.P(OFFSET(U1359,1-V$3,0):U1359),"")</f>
        <v/>
      </c>
      <c r="W1359" s="146" t="str">
        <f t="shared" ca="1" si="120"/>
        <v/>
      </c>
      <c r="X1359" s="146">
        <f t="shared" ca="1" si="121"/>
        <v>-1</v>
      </c>
      <c r="Y1359" s="92"/>
      <c r="Z1359" s="81"/>
      <c r="AA1359" s="65"/>
      <c r="AB1359" s="103"/>
      <c r="AC1359" s="103"/>
      <c r="AD1359" s="103"/>
      <c r="AE1359" s="65"/>
      <c r="AF1359" s="81"/>
      <c r="AG1359" s="65"/>
      <c r="AH1359" s="65"/>
      <c r="AI1359" s="81"/>
      <c r="AJ1359" s="65"/>
      <c r="AK1359" s="103"/>
      <c r="AL1359" s="103"/>
      <c r="AM1359" s="103"/>
      <c r="AN1359" s="65"/>
      <c r="AO1359" s="81"/>
      <c r="AP1359" s="65"/>
      <c r="AQ1359" s="65"/>
      <c r="AR1359" s="65"/>
      <c r="AS1359" s="65"/>
    </row>
    <row r="1360" spans="1:45" ht="18" customHeight="1">
      <c r="A1360" s="46"/>
      <c r="B1360" s="47"/>
      <c r="C1360" s="48"/>
      <c r="D1360" s="46"/>
      <c r="E1360" s="46"/>
      <c r="F1360" s="46"/>
      <c r="G1360" s="46"/>
      <c r="H1360" s="57" t="str">
        <f ca="1">IF(AND(COUNT(OFFSET(G1360,1-H$3,0):G1360)&lt;&gt;H$3),"",IF(AND(COUNT(OFFSET(G1360,1-H$3,0):G1360)=H$3,H1359=""),AVERAGE(OFFSET(G1360,1-H$3,0):G1360),IF(COUNT(H1359=1),H1359+2/(H$3+1)*(G1360-H1359))))</f>
        <v/>
      </c>
      <c r="I1360" s="57" t="str">
        <f ca="1">IF(AND(COUNT(OFFSET(G1360,1-I$3,0):G1360)&lt;&gt;I$3),"",IF(AND(COUNT(OFFSET(G1360,1-I$3,0):G1360)=I$3,I1359=""),AVERAGE(OFFSET(G1360,1-I$3,0):G1360),IF(COUNT(I1359=1),I1359+2/(I$3+1)*(G1360-I1359))))</f>
        <v/>
      </c>
      <c r="J1360" s="58" t="str">
        <f t="shared" ca="1" si="117"/>
        <v/>
      </c>
      <c r="K1360" s="58" t="str">
        <f ca="1">IF(AND(COUNT(OFFSET(J1360,1-K$3,0):J1360)&lt;&gt;K$3),"",IF(AND(COUNT(OFFSET(J1360,1-K$3,0):J1360)=K$3,K1359=""),AVERAGE(OFFSET(J1360,1-K$3,0):J1360),IF(COUNT(K1359=1),K1359+2/(K$3+1)*(J1360-K1359))))</f>
        <v/>
      </c>
      <c r="L1360" s="82" t="str">
        <f ca="1">IF(OR(ROW()&lt;$L$3+3,E1360=""),"",INT(AVERAGE(MAX(OFFSET(E1360,1-$L$3,0):E1360),MIN(OFFSET(F1360,1-$L$3,0):F1360))))</f>
        <v/>
      </c>
      <c r="M1360" s="82" t="str">
        <f ca="1">IF(OR(ROW()&lt;$M$3+3,E1360=""),"",INT(AVERAGE(MAX(OFFSET(E1360,1-$M$3,0):E1360),MIN(OFFSET(F1360,1-$M$3,0):F1360))))</f>
        <v/>
      </c>
      <c r="N1360" s="65" t="str">
        <f t="shared" ca="1" si="124"/>
        <v/>
      </c>
      <c r="O1360" s="102" t="str">
        <f ca="1">IF(ROW()&lt;$O$3+$N$3+3,"",IF(OFFSET(E1360,1-$N$3,0)="","",INT(AVERAGE(MAX((OFFSET(E1360,1-$O$3,0)):(OFFSET(E1360,2-($N$3+$O$3),0))),MIN((OFFSET(F1360,1-$O$3,0)):(OFFSET(F1360,2-($N$3+$O$3),0)))))))</f>
        <v/>
      </c>
      <c r="P1360" s="65" t="str">
        <f t="shared" ca="1" si="122"/>
        <v/>
      </c>
      <c r="Q1360" s="93" t="str">
        <f t="shared" ref="Q1360:Q1423" ca="1" si="125">IF(OFFSET(G1360,1-$Q$3,0)="","",OFFSET(G1360,1-$Q$3,0))</f>
        <v/>
      </c>
      <c r="R1360" s="90" t="str">
        <f t="shared" ca="1" si="119"/>
        <v/>
      </c>
      <c r="S1360" s="65" t="str">
        <f t="shared" ca="1" si="118"/>
        <v/>
      </c>
      <c r="T1360" s="65" t="str">
        <f t="shared" ca="1" si="123"/>
        <v/>
      </c>
      <c r="U1360" s="145" t="str">
        <f ca="1">IFERROR(AVERAGE(OFFSET(G1360,1-U$3,0):G1360),"")</f>
        <v/>
      </c>
      <c r="V1360" s="145" t="str">
        <f ca="1">IFERROR(_xlfn.STDEV.P(OFFSET(U1360,1-V$3,0):U1360),"")</f>
        <v/>
      </c>
      <c r="W1360" s="146" t="str">
        <f t="shared" ca="1" si="120"/>
        <v/>
      </c>
      <c r="X1360" s="146">
        <f t="shared" ca="1" si="121"/>
        <v>-1</v>
      </c>
      <c r="Y1360" s="92"/>
      <c r="Z1360" s="81"/>
      <c r="AA1360" s="65"/>
      <c r="AB1360" s="103"/>
      <c r="AC1360" s="103"/>
      <c r="AD1360" s="103"/>
      <c r="AE1360" s="65"/>
      <c r="AF1360" s="81"/>
      <c r="AG1360" s="65"/>
      <c r="AH1360" s="65"/>
      <c r="AI1360" s="81"/>
      <c r="AJ1360" s="65"/>
      <c r="AK1360" s="103"/>
      <c r="AL1360" s="103"/>
      <c r="AM1360" s="103"/>
      <c r="AN1360" s="65"/>
      <c r="AO1360" s="81"/>
      <c r="AP1360" s="65"/>
      <c r="AQ1360" s="65"/>
      <c r="AR1360" s="65"/>
      <c r="AS1360" s="65"/>
    </row>
    <row r="1361" spans="1:45" ht="18" customHeight="1">
      <c r="A1361" s="46"/>
      <c r="B1361" s="47"/>
      <c r="C1361" s="48"/>
      <c r="D1361" s="46"/>
      <c r="E1361" s="46"/>
      <c r="F1361" s="46"/>
      <c r="G1361" s="46"/>
      <c r="H1361" s="57" t="str">
        <f ca="1">IF(AND(COUNT(OFFSET(G1361,1-H$3,0):G1361)&lt;&gt;H$3),"",IF(AND(COUNT(OFFSET(G1361,1-H$3,0):G1361)=H$3,H1360=""),AVERAGE(OFFSET(G1361,1-H$3,0):G1361),IF(COUNT(H1360=1),H1360+2/(H$3+1)*(G1361-H1360))))</f>
        <v/>
      </c>
      <c r="I1361" s="57" t="str">
        <f ca="1">IF(AND(COUNT(OFFSET(G1361,1-I$3,0):G1361)&lt;&gt;I$3),"",IF(AND(COUNT(OFFSET(G1361,1-I$3,0):G1361)=I$3,I1360=""),AVERAGE(OFFSET(G1361,1-I$3,0):G1361),IF(COUNT(I1360=1),I1360+2/(I$3+1)*(G1361-I1360))))</f>
        <v/>
      </c>
      <c r="J1361" s="58" t="str">
        <f t="shared" ca="1" si="117"/>
        <v/>
      </c>
      <c r="K1361" s="58" t="str">
        <f ca="1">IF(AND(COUNT(OFFSET(J1361,1-K$3,0):J1361)&lt;&gt;K$3),"",IF(AND(COUNT(OFFSET(J1361,1-K$3,0):J1361)=K$3,K1360=""),AVERAGE(OFFSET(J1361,1-K$3,0):J1361),IF(COUNT(K1360=1),K1360+2/(K$3+1)*(J1361-K1360))))</f>
        <v/>
      </c>
      <c r="L1361" s="82" t="str">
        <f ca="1">IF(OR(ROW()&lt;$L$3+3,E1361=""),"",INT(AVERAGE(MAX(OFFSET(E1361,1-$L$3,0):E1361),MIN(OFFSET(F1361,1-$L$3,0):F1361))))</f>
        <v/>
      </c>
      <c r="M1361" s="82" t="str">
        <f ca="1">IF(OR(ROW()&lt;$M$3+3,E1361=""),"",INT(AVERAGE(MAX(OFFSET(E1361,1-$M$3,0):E1361),MIN(OFFSET(F1361,1-$M$3,0):F1361))))</f>
        <v/>
      </c>
      <c r="N1361" s="65" t="str">
        <f t="shared" ca="1" si="124"/>
        <v/>
      </c>
      <c r="O1361" s="102" t="str">
        <f ca="1">IF(ROW()&lt;$O$3+$N$3+3,"",IF(OFFSET(E1361,1-$N$3,0)="","",INT(AVERAGE(MAX((OFFSET(E1361,1-$O$3,0)):(OFFSET(E1361,2-($N$3+$O$3),0))),MIN((OFFSET(F1361,1-$O$3,0)):(OFFSET(F1361,2-($N$3+$O$3),0)))))))</f>
        <v/>
      </c>
      <c r="P1361" s="65" t="str">
        <f t="shared" ca="1" si="122"/>
        <v/>
      </c>
      <c r="Q1361" s="93" t="str">
        <f t="shared" ca="1" si="125"/>
        <v/>
      </c>
      <c r="R1361" s="90" t="str">
        <f t="shared" ca="1" si="119"/>
        <v/>
      </c>
      <c r="S1361" s="65" t="str">
        <f t="shared" ca="1" si="118"/>
        <v/>
      </c>
      <c r="T1361" s="65" t="str">
        <f t="shared" ca="1" si="123"/>
        <v/>
      </c>
      <c r="U1361" s="145" t="str">
        <f ca="1">IFERROR(AVERAGE(OFFSET(G1361,1-U$3,0):G1361),"")</f>
        <v/>
      </c>
      <c r="V1361" s="145" t="str">
        <f ca="1">IFERROR(_xlfn.STDEV.P(OFFSET(U1361,1-V$3,0):U1361),"")</f>
        <v/>
      </c>
      <c r="W1361" s="146" t="str">
        <f t="shared" ca="1" si="120"/>
        <v/>
      </c>
      <c r="X1361" s="146">
        <f t="shared" ca="1" si="121"/>
        <v>-1</v>
      </c>
      <c r="Y1361" s="92"/>
      <c r="Z1361" s="81"/>
      <c r="AA1361" s="65"/>
      <c r="AB1361" s="103"/>
      <c r="AC1361" s="103"/>
      <c r="AD1361" s="103"/>
      <c r="AE1361" s="65"/>
      <c r="AF1361" s="81"/>
      <c r="AG1361" s="65"/>
      <c r="AH1361" s="65"/>
      <c r="AI1361" s="81"/>
      <c r="AJ1361" s="65"/>
      <c r="AK1361" s="103"/>
      <c r="AL1361" s="103"/>
      <c r="AM1361" s="103"/>
      <c r="AN1361" s="65"/>
      <c r="AO1361" s="81"/>
      <c r="AP1361" s="65"/>
      <c r="AQ1361" s="65"/>
      <c r="AR1361" s="65"/>
      <c r="AS1361" s="65"/>
    </row>
    <row r="1362" spans="1:45" ht="18" customHeight="1">
      <c r="A1362" s="46"/>
      <c r="B1362" s="47"/>
      <c r="C1362" s="48"/>
      <c r="D1362" s="46"/>
      <c r="E1362" s="46"/>
      <c r="F1362" s="46"/>
      <c r="G1362" s="46"/>
      <c r="H1362" s="57" t="str">
        <f ca="1">IF(AND(COUNT(OFFSET(G1362,1-H$3,0):G1362)&lt;&gt;H$3),"",IF(AND(COUNT(OFFSET(G1362,1-H$3,0):G1362)=H$3,H1361=""),AVERAGE(OFFSET(G1362,1-H$3,0):G1362),IF(COUNT(H1361=1),H1361+2/(H$3+1)*(G1362-H1361))))</f>
        <v/>
      </c>
      <c r="I1362" s="57" t="str">
        <f ca="1">IF(AND(COUNT(OFFSET(G1362,1-I$3,0):G1362)&lt;&gt;I$3),"",IF(AND(COUNT(OFFSET(G1362,1-I$3,0):G1362)=I$3,I1361=""),AVERAGE(OFFSET(G1362,1-I$3,0):G1362),IF(COUNT(I1361=1),I1361+2/(I$3+1)*(G1362-I1361))))</f>
        <v/>
      </c>
      <c r="J1362" s="58" t="str">
        <f t="shared" ca="1" si="117"/>
        <v/>
      </c>
      <c r="K1362" s="58" t="str">
        <f ca="1">IF(AND(COUNT(OFFSET(J1362,1-K$3,0):J1362)&lt;&gt;K$3),"",IF(AND(COUNT(OFFSET(J1362,1-K$3,0):J1362)=K$3,K1361=""),AVERAGE(OFFSET(J1362,1-K$3,0):J1362),IF(COUNT(K1361=1),K1361+2/(K$3+1)*(J1362-K1361))))</f>
        <v/>
      </c>
      <c r="L1362" s="82" t="str">
        <f ca="1">IF(OR(ROW()&lt;$L$3+3,E1362=""),"",INT(AVERAGE(MAX(OFFSET(E1362,1-$L$3,0):E1362),MIN(OFFSET(F1362,1-$L$3,0):F1362))))</f>
        <v/>
      </c>
      <c r="M1362" s="82" t="str">
        <f ca="1">IF(OR(ROW()&lt;$M$3+3,E1362=""),"",INT(AVERAGE(MAX(OFFSET(E1362,1-$M$3,0):E1362),MIN(OFFSET(F1362,1-$M$3,0):F1362))))</f>
        <v/>
      </c>
      <c r="N1362" s="65" t="str">
        <f t="shared" ca="1" si="124"/>
        <v/>
      </c>
      <c r="O1362" s="102" t="str">
        <f ca="1">IF(ROW()&lt;$O$3+$N$3+3,"",IF(OFFSET(E1362,1-$N$3,0)="","",INT(AVERAGE(MAX((OFFSET(E1362,1-$O$3,0)):(OFFSET(E1362,2-($N$3+$O$3),0))),MIN((OFFSET(F1362,1-$O$3,0)):(OFFSET(F1362,2-($N$3+$O$3),0)))))))</f>
        <v/>
      </c>
      <c r="P1362" s="65" t="str">
        <f t="shared" ca="1" si="122"/>
        <v/>
      </c>
      <c r="Q1362" s="93" t="str">
        <f t="shared" ca="1" si="125"/>
        <v/>
      </c>
      <c r="R1362" s="90" t="str">
        <f t="shared" ca="1" si="119"/>
        <v/>
      </c>
      <c r="S1362" s="65" t="str">
        <f t="shared" ca="1" si="118"/>
        <v/>
      </c>
      <c r="T1362" s="65" t="str">
        <f t="shared" ca="1" si="123"/>
        <v/>
      </c>
      <c r="U1362" s="145" t="str">
        <f ca="1">IFERROR(AVERAGE(OFFSET(G1362,1-U$3,0):G1362),"")</f>
        <v/>
      </c>
      <c r="V1362" s="145" t="str">
        <f ca="1">IFERROR(_xlfn.STDEV.P(OFFSET(U1362,1-V$3,0):U1362),"")</f>
        <v/>
      </c>
      <c r="W1362" s="146" t="str">
        <f t="shared" ca="1" si="120"/>
        <v/>
      </c>
      <c r="X1362" s="146">
        <f t="shared" ca="1" si="121"/>
        <v>-1</v>
      </c>
      <c r="Y1362" s="92"/>
      <c r="Z1362" s="81"/>
      <c r="AA1362" s="65"/>
      <c r="AB1362" s="103"/>
      <c r="AC1362" s="103"/>
      <c r="AD1362" s="103"/>
      <c r="AE1362" s="65"/>
      <c r="AF1362" s="81"/>
      <c r="AG1362" s="65"/>
      <c r="AH1362" s="65"/>
      <c r="AI1362" s="81"/>
      <c r="AJ1362" s="65"/>
      <c r="AK1362" s="103"/>
      <c r="AL1362" s="103"/>
      <c r="AM1362" s="103"/>
      <c r="AN1362" s="65"/>
      <c r="AO1362" s="81"/>
      <c r="AP1362" s="65"/>
      <c r="AQ1362" s="65"/>
      <c r="AR1362" s="65"/>
      <c r="AS1362" s="65"/>
    </row>
    <row r="1363" spans="1:45" ht="18" customHeight="1">
      <c r="A1363" s="46"/>
      <c r="B1363" s="47"/>
      <c r="C1363" s="48"/>
      <c r="D1363" s="46"/>
      <c r="E1363" s="46"/>
      <c r="F1363" s="46"/>
      <c r="G1363" s="46"/>
      <c r="H1363" s="57" t="str">
        <f ca="1">IF(AND(COUNT(OFFSET(G1363,1-H$3,0):G1363)&lt;&gt;H$3),"",IF(AND(COUNT(OFFSET(G1363,1-H$3,0):G1363)=H$3,H1362=""),AVERAGE(OFFSET(G1363,1-H$3,0):G1363),IF(COUNT(H1362=1),H1362+2/(H$3+1)*(G1363-H1362))))</f>
        <v/>
      </c>
      <c r="I1363" s="57" t="str">
        <f ca="1">IF(AND(COUNT(OFFSET(G1363,1-I$3,0):G1363)&lt;&gt;I$3),"",IF(AND(COUNT(OFFSET(G1363,1-I$3,0):G1363)=I$3,I1362=""),AVERAGE(OFFSET(G1363,1-I$3,0):G1363),IF(COUNT(I1362=1),I1362+2/(I$3+1)*(G1363-I1362))))</f>
        <v/>
      </c>
      <c r="J1363" s="58" t="str">
        <f t="shared" ca="1" si="117"/>
        <v/>
      </c>
      <c r="K1363" s="58" t="str">
        <f ca="1">IF(AND(COUNT(OFFSET(J1363,1-K$3,0):J1363)&lt;&gt;K$3),"",IF(AND(COUNT(OFFSET(J1363,1-K$3,0):J1363)=K$3,K1362=""),AVERAGE(OFFSET(J1363,1-K$3,0):J1363),IF(COUNT(K1362=1),K1362+2/(K$3+1)*(J1363-K1362))))</f>
        <v/>
      </c>
      <c r="L1363" s="82" t="str">
        <f ca="1">IF(OR(ROW()&lt;$L$3+3,E1363=""),"",INT(AVERAGE(MAX(OFFSET(E1363,1-$L$3,0):E1363),MIN(OFFSET(F1363,1-$L$3,0):F1363))))</f>
        <v/>
      </c>
      <c r="M1363" s="82" t="str">
        <f ca="1">IF(OR(ROW()&lt;$M$3+3,E1363=""),"",INT(AVERAGE(MAX(OFFSET(E1363,1-$M$3,0):E1363),MIN(OFFSET(F1363,1-$M$3,0):F1363))))</f>
        <v/>
      </c>
      <c r="N1363" s="65" t="str">
        <f t="shared" ca="1" si="124"/>
        <v/>
      </c>
      <c r="O1363" s="102" t="str">
        <f ca="1">IF(ROW()&lt;$O$3+$N$3+3,"",IF(OFFSET(E1363,1-$N$3,0)="","",INT(AVERAGE(MAX((OFFSET(E1363,1-$O$3,0)):(OFFSET(E1363,2-($N$3+$O$3),0))),MIN((OFFSET(F1363,1-$O$3,0)):(OFFSET(F1363,2-($N$3+$O$3),0)))))))</f>
        <v/>
      </c>
      <c r="P1363" s="65" t="str">
        <f t="shared" ca="1" si="122"/>
        <v/>
      </c>
      <c r="Q1363" s="93" t="str">
        <f t="shared" ca="1" si="125"/>
        <v/>
      </c>
      <c r="R1363" s="90" t="str">
        <f t="shared" ca="1" si="119"/>
        <v/>
      </c>
      <c r="S1363" s="65" t="str">
        <f t="shared" ca="1" si="118"/>
        <v/>
      </c>
      <c r="T1363" s="65" t="str">
        <f t="shared" ca="1" si="123"/>
        <v/>
      </c>
      <c r="U1363" s="145" t="str">
        <f ca="1">IFERROR(AVERAGE(OFFSET(G1363,1-U$3,0):G1363),"")</f>
        <v/>
      </c>
      <c r="V1363" s="145" t="str">
        <f ca="1">IFERROR(_xlfn.STDEV.P(OFFSET(U1363,1-V$3,0):U1363),"")</f>
        <v/>
      </c>
      <c r="W1363" s="146" t="str">
        <f t="shared" ca="1" si="120"/>
        <v/>
      </c>
      <c r="X1363" s="146">
        <f t="shared" ca="1" si="121"/>
        <v>-1</v>
      </c>
      <c r="Y1363" s="92"/>
      <c r="Z1363" s="81"/>
      <c r="AA1363" s="65"/>
      <c r="AB1363" s="103"/>
      <c r="AC1363" s="103"/>
      <c r="AD1363" s="103"/>
      <c r="AE1363" s="65"/>
      <c r="AF1363" s="81"/>
      <c r="AG1363" s="65"/>
      <c r="AH1363" s="65"/>
      <c r="AI1363" s="81"/>
      <c r="AJ1363" s="65"/>
      <c r="AK1363" s="103"/>
      <c r="AL1363" s="103"/>
      <c r="AM1363" s="103"/>
      <c r="AN1363" s="65"/>
      <c r="AO1363" s="81"/>
      <c r="AP1363" s="65"/>
      <c r="AQ1363" s="65"/>
      <c r="AR1363" s="65"/>
      <c r="AS1363" s="65"/>
    </row>
    <row r="1364" spans="1:45" ht="18" customHeight="1">
      <c r="A1364" s="46"/>
      <c r="B1364" s="47"/>
      <c r="C1364" s="48"/>
      <c r="D1364" s="46"/>
      <c r="E1364" s="46"/>
      <c r="F1364" s="46"/>
      <c r="G1364" s="46"/>
      <c r="H1364" s="57" t="str">
        <f ca="1">IF(AND(COUNT(OFFSET(G1364,1-H$3,0):G1364)&lt;&gt;H$3),"",IF(AND(COUNT(OFFSET(G1364,1-H$3,0):G1364)=H$3,H1363=""),AVERAGE(OFFSET(G1364,1-H$3,0):G1364),IF(COUNT(H1363=1),H1363+2/(H$3+1)*(G1364-H1363))))</f>
        <v/>
      </c>
      <c r="I1364" s="57" t="str">
        <f ca="1">IF(AND(COUNT(OFFSET(G1364,1-I$3,0):G1364)&lt;&gt;I$3),"",IF(AND(COUNT(OFFSET(G1364,1-I$3,0):G1364)=I$3,I1363=""),AVERAGE(OFFSET(G1364,1-I$3,0):G1364),IF(COUNT(I1363=1),I1363+2/(I$3+1)*(G1364-I1363))))</f>
        <v/>
      </c>
      <c r="J1364" s="58" t="str">
        <f t="shared" ca="1" si="117"/>
        <v/>
      </c>
      <c r="K1364" s="58" t="str">
        <f ca="1">IF(AND(COUNT(OFFSET(J1364,1-K$3,0):J1364)&lt;&gt;K$3),"",IF(AND(COUNT(OFFSET(J1364,1-K$3,0):J1364)=K$3,K1363=""),AVERAGE(OFFSET(J1364,1-K$3,0):J1364),IF(COUNT(K1363=1),K1363+2/(K$3+1)*(J1364-K1363))))</f>
        <v/>
      </c>
      <c r="L1364" s="82" t="str">
        <f ca="1">IF(OR(ROW()&lt;$L$3+3,E1364=""),"",INT(AVERAGE(MAX(OFFSET(E1364,1-$L$3,0):E1364),MIN(OFFSET(F1364,1-$L$3,0):F1364))))</f>
        <v/>
      </c>
      <c r="M1364" s="82" t="str">
        <f ca="1">IF(OR(ROW()&lt;$M$3+3,E1364=""),"",INT(AVERAGE(MAX(OFFSET(E1364,1-$M$3,0):E1364),MIN(OFFSET(F1364,1-$M$3,0):F1364))))</f>
        <v/>
      </c>
      <c r="N1364" s="65" t="str">
        <f t="shared" ca="1" si="124"/>
        <v/>
      </c>
      <c r="O1364" s="102" t="str">
        <f ca="1">IF(ROW()&lt;$O$3+$N$3+3,"",IF(OFFSET(E1364,1-$N$3,0)="","",INT(AVERAGE(MAX((OFFSET(E1364,1-$O$3,0)):(OFFSET(E1364,2-($N$3+$O$3),0))),MIN((OFFSET(F1364,1-$O$3,0)):(OFFSET(F1364,2-($N$3+$O$3),0)))))))</f>
        <v/>
      </c>
      <c r="P1364" s="65" t="str">
        <f t="shared" ca="1" si="122"/>
        <v/>
      </c>
      <c r="Q1364" s="93" t="str">
        <f t="shared" ca="1" si="125"/>
        <v/>
      </c>
      <c r="R1364" s="90" t="str">
        <f t="shared" ca="1" si="119"/>
        <v/>
      </c>
      <c r="S1364" s="65" t="str">
        <f t="shared" ca="1" si="118"/>
        <v/>
      </c>
      <c r="T1364" s="65" t="str">
        <f t="shared" ca="1" si="123"/>
        <v/>
      </c>
      <c r="U1364" s="145" t="str">
        <f ca="1">IFERROR(AVERAGE(OFFSET(G1364,1-U$3,0):G1364),"")</f>
        <v/>
      </c>
      <c r="V1364" s="145" t="str">
        <f ca="1">IFERROR(_xlfn.STDEV.P(OFFSET(U1364,1-V$3,0):U1364),"")</f>
        <v/>
      </c>
      <c r="W1364" s="146" t="str">
        <f t="shared" ca="1" si="120"/>
        <v/>
      </c>
      <c r="X1364" s="146">
        <f t="shared" ca="1" si="121"/>
        <v>-1</v>
      </c>
      <c r="Y1364" s="92"/>
      <c r="Z1364" s="81"/>
      <c r="AA1364" s="65"/>
      <c r="AB1364" s="103"/>
      <c r="AC1364" s="103"/>
      <c r="AD1364" s="103"/>
      <c r="AE1364" s="65"/>
      <c r="AF1364" s="81"/>
      <c r="AG1364" s="65"/>
      <c r="AH1364" s="65"/>
      <c r="AI1364" s="81"/>
      <c r="AJ1364" s="65"/>
      <c r="AK1364" s="103"/>
      <c r="AL1364" s="103"/>
      <c r="AM1364" s="103"/>
      <c r="AN1364" s="65"/>
      <c r="AO1364" s="81"/>
      <c r="AP1364" s="65"/>
      <c r="AQ1364" s="65"/>
      <c r="AR1364" s="65"/>
      <c r="AS1364" s="65"/>
    </row>
    <row r="1365" spans="1:45" ht="18" customHeight="1">
      <c r="A1365" s="46"/>
      <c r="B1365" s="47"/>
      <c r="C1365" s="48"/>
      <c r="D1365" s="46"/>
      <c r="E1365" s="46"/>
      <c r="F1365" s="46"/>
      <c r="G1365" s="46"/>
      <c r="H1365" s="57" t="str">
        <f ca="1">IF(AND(COUNT(OFFSET(G1365,1-H$3,0):G1365)&lt;&gt;H$3),"",IF(AND(COUNT(OFFSET(G1365,1-H$3,0):G1365)=H$3,H1364=""),AVERAGE(OFFSET(G1365,1-H$3,0):G1365),IF(COUNT(H1364=1),H1364+2/(H$3+1)*(G1365-H1364))))</f>
        <v/>
      </c>
      <c r="I1365" s="57" t="str">
        <f ca="1">IF(AND(COUNT(OFFSET(G1365,1-I$3,0):G1365)&lt;&gt;I$3),"",IF(AND(COUNT(OFFSET(G1365,1-I$3,0):G1365)=I$3,I1364=""),AVERAGE(OFFSET(G1365,1-I$3,0):G1365),IF(COUNT(I1364=1),I1364+2/(I$3+1)*(G1365-I1364))))</f>
        <v/>
      </c>
      <c r="J1365" s="58" t="str">
        <f t="shared" ca="1" si="117"/>
        <v/>
      </c>
      <c r="K1365" s="58" t="str">
        <f ca="1">IF(AND(COUNT(OFFSET(J1365,1-K$3,0):J1365)&lt;&gt;K$3),"",IF(AND(COUNT(OFFSET(J1365,1-K$3,0):J1365)=K$3,K1364=""),AVERAGE(OFFSET(J1365,1-K$3,0):J1365),IF(COUNT(K1364=1),K1364+2/(K$3+1)*(J1365-K1364))))</f>
        <v/>
      </c>
      <c r="L1365" s="82" t="str">
        <f ca="1">IF(OR(ROW()&lt;$L$3+3,E1365=""),"",INT(AVERAGE(MAX(OFFSET(E1365,1-$L$3,0):E1365),MIN(OFFSET(F1365,1-$L$3,0):F1365))))</f>
        <v/>
      </c>
      <c r="M1365" s="82" t="str">
        <f ca="1">IF(OR(ROW()&lt;$M$3+3,E1365=""),"",INT(AVERAGE(MAX(OFFSET(E1365,1-$M$3,0):E1365),MIN(OFFSET(F1365,1-$M$3,0):F1365))))</f>
        <v/>
      </c>
      <c r="N1365" s="65" t="str">
        <f t="shared" ca="1" si="124"/>
        <v/>
      </c>
      <c r="O1365" s="102" t="str">
        <f ca="1">IF(ROW()&lt;$O$3+$N$3+3,"",IF(OFFSET(E1365,1-$N$3,0)="","",INT(AVERAGE(MAX((OFFSET(E1365,1-$O$3,0)):(OFFSET(E1365,2-($N$3+$O$3),0))),MIN((OFFSET(F1365,1-$O$3,0)):(OFFSET(F1365,2-($N$3+$O$3),0)))))))</f>
        <v/>
      </c>
      <c r="P1365" s="65" t="str">
        <f t="shared" ca="1" si="122"/>
        <v/>
      </c>
      <c r="Q1365" s="93" t="str">
        <f t="shared" ca="1" si="125"/>
        <v/>
      </c>
      <c r="R1365" s="90" t="str">
        <f t="shared" ca="1" si="119"/>
        <v/>
      </c>
      <c r="S1365" s="65" t="str">
        <f t="shared" ca="1" si="118"/>
        <v/>
      </c>
      <c r="T1365" s="65" t="str">
        <f t="shared" ca="1" si="123"/>
        <v/>
      </c>
      <c r="U1365" s="145" t="str">
        <f ca="1">IFERROR(AVERAGE(OFFSET(G1365,1-U$3,0):G1365),"")</f>
        <v/>
      </c>
      <c r="V1365" s="145" t="str">
        <f ca="1">IFERROR(_xlfn.STDEV.P(OFFSET(U1365,1-V$3,0):U1365),"")</f>
        <v/>
      </c>
      <c r="W1365" s="146" t="str">
        <f t="shared" ca="1" si="120"/>
        <v/>
      </c>
      <c r="X1365" s="146">
        <f t="shared" ca="1" si="121"/>
        <v>-1</v>
      </c>
      <c r="Y1365" s="92"/>
      <c r="Z1365" s="81"/>
      <c r="AA1365" s="65"/>
      <c r="AB1365" s="103"/>
      <c r="AC1365" s="103"/>
      <c r="AD1365" s="103"/>
      <c r="AE1365" s="65"/>
      <c r="AF1365" s="81"/>
      <c r="AG1365" s="65"/>
      <c r="AH1365" s="65"/>
      <c r="AI1365" s="81"/>
      <c r="AJ1365" s="65"/>
      <c r="AK1365" s="103"/>
      <c r="AL1365" s="103"/>
      <c r="AM1365" s="103"/>
      <c r="AN1365" s="65"/>
      <c r="AO1365" s="81"/>
      <c r="AP1365" s="65"/>
      <c r="AQ1365" s="65"/>
      <c r="AR1365" s="65"/>
      <c r="AS1365" s="65"/>
    </row>
    <row r="1366" spans="1:45" ht="18" customHeight="1">
      <c r="A1366" s="46"/>
      <c r="B1366" s="47"/>
      <c r="C1366" s="48"/>
      <c r="D1366" s="46"/>
      <c r="E1366" s="46"/>
      <c r="F1366" s="46"/>
      <c r="G1366" s="46"/>
      <c r="H1366" s="57" t="str">
        <f ca="1">IF(AND(COUNT(OFFSET(G1366,1-H$3,0):G1366)&lt;&gt;H$3),"",IF(AND(COUNT(OFFSET(G1366,1-H$3,0):G1366)=H$3,H1365=""),AVERAGE(OFFSET(G1366,1-H$3,0):G1366),IF(COUNT(H1365=1),H1365+2/(H$3+1)*(G1366-H1365))))</f>
        <v/>
      </c>
      <c r="I1366" s="57" t="str">
        <f ca="1">IF(AND(COUNT(OFFSET(G1366,1-I$3,0):G1366)&lt;&gt;I$3),"",IF(AND(COUNT(OFFSET(G1366,1-I$3,0):G1366)=I$3,I1365=""),AVERAGE(OFFSET(G1366,1-I$3,0):G1366),IF(COUNT(I1365=1),I1365+2/(I$3+1)*(G1366-I1365))))</f>
        <v/>
      </c>
      <c r="J1366" s="58" t="str">
        <f t="shared" ca="1" si="117"/>
        <v/>
      </c>
      <c r="K1366" s="58" t="str">
        <f ca="1">IF(AND(COUNT(OFFSET(J1366,1-K$3,0):J1366)&lt;&gt;K$3),"",IF(AND(COUNT(OFFSET(J1366,1-K$3,0):J1366)=K$3,K1365=""),AVERAGE(OFFSET(J1366,1-K$3,0):J1366),IF(COUNT(K1365=1),K1365+2/(K$3+1)*(J1366-K1365))))</f>
        <v/>
      </c>
      <c r="L1366" s="82" t="str">
        <f ca="1">IF(OR(ROW()&lt;$L$3+3,E1366=""),"",INT(AVERAGE(MAX(OFFSET(E1366,1-$L$3,0):E1366),MIN(OFFSET(F1366,1-$L$3,0):F1366))))</f>
        <v/>
      </c>
      <c r="M1366" s="82" t="str">
        <f ca="1">IF(OR(ROW()&lt;$M$3+3,E1366=""),"",INT(AVERAGE(MAX(OFFSET(E1366,1-$M$3,0):E1366),MIN(OFFSET(F1366,1-$M$3,0):F1366))))</f>
        <v/>
      </c>
      <c r="N1366" s="65" t="str">
        <f t="shared" ca="1" si="124"/>
        <v/>
      </c>
      <c r="O1366" s="102" t="str">
        <f ca="1">IF(ROW()&lt;$O$3+$N$3+3,"",IF(OFFSET(E1366,1-$N$3,0)="","",INT(AVERAGE(MAX((OFFSET(E1366,1-$O$3,0)):(OFFSET(E1366,2-($N$3+$O$3),0))),MIN((OFFSET(F1366,1-$O$3,0)):(OFFSET(F1366,2-($N$3+$O$3),0)))))))</f>
        <v/>
      </c>
      <c r="P1366" s="65" t="str">
        <f t="shared" ca="1" si="122"/>
        <v/>
      </c>
      <c r="Q1366" s="93" t="str">
        <f t="shared" ca="1" si="125"/>
        <v/>
      </c>
      <c r="R1366" s="90" t="str">
        <f t="shared" ca="1" si="119"/>
        <v/>
      </c>
      <c r="S1366" s="65" t="str">
        <f t="shared" ca="1" si="118"/>
        <v/>
      </c>
      <c r="T1366" s="65" t="str">
        <f t="shared" ca="1" si="123"/>
        <v/>
      </c>
      <c r="U1366" s="145" t="str">
        <f ca="1">IFERROR(AVERAGE(OFFSET(G1366,1-U$3,0):G1366),"")</f>
        <v/>
      </c>
      <c r="V1366" s="145" t="str">
        <f ca="1">IFERROR(_xlfn.STDEV.P(OFFSET(U1366,1-V$3,0):U1366),"")</f>
        <v/>
      </c>
      <c r="W1366" s="146" t="str">
        <f t="shared" ca="1" si="120"/>
        <v/>
      </c>
      <c r="X1366" s="146">
        <f t="shared" ca="1" si="121"/>
        <v>-1</v>
      </c>
      <c r="Y1366" s="92"/>
      <c r="Z1366" s="81"/>
      <c r="AA1366" s="65"/>
      <c r="AB1366" s="103"/>
      <c r="AC1366" s="103"/>
      <c r="AD1366" s="103"/>
      <c r="AE1366" s="65"/>
      <c r="AF1366" s="81"/>
      <c r="AG1366" s="65"/>
      <c r="AH1366" s="65"/>
      <c r="AI1366" s="81"/>
      <c r="AJ1366" s="65"/>
      <c r="AK1366" s="103"/>
      <c r="AL1366" s="103"/>
      <c r="AM1366" s="103"/>
      <c r="AN1366" s="65"/>
      <c r="AO1366" s="81"/>
      <c r="AP1366" s="65"/>
      <c r="AQ1366" s="65"/>
      <c r="AR1366" s="65"/>
      <c r="AS1366" s="65"/>
    </row>
    <row r="1367" spans="1:45" ht="18" customHeight="1">
      <c r="A1367" s="46"/>
      <c r="B1367" s="47"/>
      <c r="C1367" s="48"/>
      <c r="D1367" s="46"/>
      <c r="E1367" s="46"/>
      <c r="F1367" s="46"/>
      <c r="G1367" s="46"/>
      <c r="H1367" s="57" t="str">
        <f ca="1">IF(AND(COUNT(OFFSET(G1367,1-H$3,0):G1367)&lt;&gt;H$3),"",IF(AND(COUNT(OFFSET(G1367,1-H$3,0):G1367)=H$3,H1366=""),AVERAGE(OFFSET(G1367,1-H$3,0):G1367),IF(COUNT(H1366=1),H1366+2/(H$3+1)*(G1367-H1366))))</f>
        <v/>
      </c>
      <c r="I1367" s="57" t="str">
        <f ca="1">IF(AND(COUNT(OFFSET(G1367,1-I$3,0):G1367)&lt;&gt;I$3),"",IF(AND(COUNT(OFFSET(G1367,1-I$3,0):G1367)=I$3,I1366=""),AVERAGE(OFFSET(G1367,1-I$3,0):G1367),IF(COUNT(I1366=1),I1366+2/(I$3+1)*(G1367-I1366))))</f>
        <v/>
      </c>
      <c r="J1367" s="58" t="str">
        <f t="shared" ca="1" si="117"/>
        <v/>
      </c>
      <c r="K1367" s="58" t="str">
        <f ca="1">IF(AND(COUNT(OFFSET(J1367,1-K$3,0):J1367)&lt;&gt;K$3),"",IF(AND(COUNT(OFFSET(J1367,1-K$3,0):J1367)=K$3,K1366=""),AVERAGE(OFFSET(J1367,1-K$3,0):J1367),IF(COUNT(K1366=1),K1366+2/(K$3+1)*(J1367-K1366))))</f>
        <v/>
      </c>
      <c r="L1367" s="82" t="str">
        <f ca="1">IF(OR(ROW()&lt;$L$3+3,E1367=""),"",INT(AVERAGE(MAX(OFFSET(E1367,1-$L$3,0):E1367),MIN(OFFSET(F1367,1-$L$3,0):F1367))))</f>
        <v/>
      </c>
      <c r="M1367" s="82" t="str">
        <f ca="1">IF(OR(ROW()&lt;$M$3+3,E1367=""),"",INT(AVERAGE(MAX(OFFSET(E1367,1-$M$3,0):E1367),MIN(OFFSET(F1367,1-$M$3,0):F1367))))</f>
        <v/>
      </c>
      <c r="N1367" s="65" t="str">
        <f t="shared" ca="1" si="124"/>
        <v/>
      </c>
      <c r="O1367" s="102" t="str">
        <f ca="1">IF(ROW()&lt;$O$3+$N$3+3,"",IF(OFFSET(E1367,1-$N$3,0)="","",INT(AVERAGE(MAX((OFFSET(E1367,1-$O$3,0)):(OFFSET(E1367,2-($N$3+$O$3),0))),MIN((OFFSET(F1367,1-$O$3,0)):(OFFSET(F1367,2-($N$3+$O$3),0)))))))</f>
        <v/>
      </c>
      <c r="P1367" s="65" t="str">
        <f t="shared" ca="1" si="122"/>
        <v/>
      </c>
      <c r="Q1367" s="93" t="str">
        <f t="shared" ca="1" si="125"/>
        <v/>
      </c>
      <c r="R1367" s="90" t="str">
        <f t="shared" ca="1" si="119"/>
        <v/>
      </c>
      <c r="S1367" s="65" t="str">
        <f t="shared" ca="1" si="118"/>
        <v/>
      </c>
      <c r="T1367" s="65" t="str">
        <f t="shared" ca="1" si="123"/>
        <v/>
      </c>
      <c r="U1367" s="145" t="str">
        <f ca="1">IFERROR(AVERAGE(OFFSET(G1367,1-U$3,0):G1367),"")</f>
        <v/>
      </c>
      <c r="V1367" s="145" t="str">
        <f ca="1">IFERROR(_xlfn.STDEV.P(OFFSET(U1367,1-V$3,0):U1367),"")</f>
        <v/>
      </c>
      <c r="W1367" s="146" t="str">
        <f t="shared" ca="1" si="120"/>
        <v/>
      </c>
      <c r="X1367" s="146">
        <f t="shared" ca="1" si="121"/>
        <v>-1</v>
      </c>
      <c r="Y1367" s="92"/>
      <c r="Z1367" s="81"/>
      <c r="AA1367" s="65"/>
      <c r="AB1367" s="103"/>
      <c r="AC1367" s="103"/>
      <c r="AD1367" s="103"/>
      <c r="AE1367" s="65"/>
      <c r="AF1367" s="81"/>
      <c r="AG1367" s="65"/>
      <c r="AH1367" s="65"/>
      <c r="AI1367" s="81"/>
      <c r="AJ1367" s="65"/>
      <c r="AK1367" s="103"/>
      <c r="AL1367" s="103"/>
      <c r="AM1367" s="103"/>
      <c r="AN1367" s="65"/>
      <c r="AO1367" s="81"/>
      <c r="AP1367" s="65"/>
      <c r="AQ1367" s="65"/>
      <c r="AR1367" s="65"/>
      <c r="AS1367" s="65"/>
    </row>
    <row r="1368" spans="1:45" ht="18" customHeight="1">
      <c r="A1368" s="46"/>
      <c r="B1368" s="47"/>
      <c r="C1368" s="48"/>
      <c r="D1368" s="46"/>
      <c r="E1368" s="46"/>
      <c r="F1368" s="46"/>
      <c r="G1368" s="46"/>
      <c r="H1368" s="57" t="str">
        <f ca="1">IF(AND(COUNT(OFFSET(G1368,1-H$3,0):G1368)&lt;&gt;H$3),"",IF(AND(COUNT(OFFSET(G1368,1-H$3,0):G1368)=H$3,H1367=""),AVERAGE(OFFSET(G1368,1-H$3,0):G1368),IF(COUNT(H1367=1),H1367+2/(H$3+1)*(G1368-H1367))))</f>
        <v/>
      </c>
      <c r="I1368" s="57" t="str">
        <f ca="1">IF(AND(COUNT(OFFSET(G1368,1-I$3,0):G1368)&lt;&gt;I$3),"",IF(AND(COUNT(OFFSET(G1368,1-I$3,0):G1368)=I$3,I1367=""),AVERAGE(OFFSET(G1368,1-I$3,0):G1368),IF(COUNT(I1367=1),I1367+2/(I$3+1)*(G1368-I1367))))</f>
        <v/>
      </c>
      <c r="J1368" s="58" t="str">
        <f t="shared" ca="1" si="117"/>
        <v/>
      </c>
      <c r="K1368" s="58" t="str">
        <f ca="1">IF(AND(COUNT(OFFSET(J1368,1-K$3,0):J1368)&lt;&gt;K$3),"",IF(AND(COUNT(OFFSET(J1368,1-K$3,0):J1368)=K$3,K1367=""),AVERAGE(OFFSET(J1368,1-K$3,0):J1368),IF(COUNT(K1367=1),K1367+2/(K$3+1)*(J1368-K1367))))</f>
        <v/>
      </c>
      <c r="L1368" s="82" t="str">
        <f ca="1">IF(OR(ROW()&lt;$L$3+3,E1368=""),"",INT(AVERAGE(MAX(OFFSET(E1368,1-$L$3,0):E1368),MIN(OFFSET(F1368,1-$L$3,0):F1368))))</f>
        <v/>
      </c>
      <c r="M1368" s="82" t="str">
        <f ca="1">IF(OR(ROW()&lt;$M$3+3,E1368=""),"",INT(AVERAGE(MAX(OFFSET(E1368,1-$M$3,0):E1368),MIN(OFFSET(F1368,1-$M$3,0):F1368))))</f>
        <v/>
      </c>
      <c r="N1368" s="65" t="str">
        <f t="shared" ca="1" si="124"/>
        <v/>
      </c>
      <c r="O1368" s="102" t="str">
        <f ca="1">IF(ROW()&lt;$O$3+$N$3+3,"",IF(OFFSET(E1368,1-$N$3,0)="","",INT(AVERAGE(MAX((OFFSET(E1368,1-$O$3,0)):(OFFSET(E1368,2-($N$3+$O$3),0))),MIN((OFFSET(F1368,1-$O$3,0)):(OFFSET(F1368,2-($N$3+$O$3),0)))))))</f>
        <v/>
      </c>
      <c r="P1368" s="65" t="str">
        <f t="shared" ca="1" si="122"/>
        <v/>
      </c>
      <c r="Q1368" s="93" t="str">
        <f t="shared" ca="1" si="125"/>
        <v/>
      </c>
      <c r="R1368" s="90" t="str">
        <f t="shared" ca="1" si="119"/>
        <v/>
      </c>
      <c r="S1368" s="65" t="str">
        <f t="shared" ca="1" si="118"/>
        <v/>
      </c>
      <c r="T1368" s="65" t="str">
        <f t="shared" ca="1" si="123"/>
        <v/>
      </c>
      <c r="U1368" s="145" t="str">
        <f ca="1">IFERROR(AVERAGE(OFFSET(G1368,1-U$3,0):G1368),"")</f>
        <v/>
      </c>
      <c r="V1368" s="145" t="str">
        <f ca="1">IFERROR(_xlfn.STDEV.P(OFFSET(U1368,1-V$3,0):U1368),"")</f>
        <v/>
      </c>
      <c r="W1368" s="146" t="str">
        <f t="shared" ca="1" si="120"/>
        <v/>
      </c>
      <c r="X1368" s="146">
        <f t="shared" ca="1" si="121"/>
        <v>-1</v>
      </c>
      <c r="Y1368" s="92"/>
      <c r="Z1368" s="81"/>
      <c r="AA1368" s="65"/>
      <c r="AB1368" s="103"/>
      <c r="AC1368" s="103"/>
      <c r="AD1368" s="103"/>
      <c r="AE1368" s="65"/>
      <c r="AF1368" s="81"/>
      <c r="AG1368" s="65"/>
      <c r="AH1368" s="65"/>
      <c r="AI1368" s="81"/>
      <c r="AJ1368" s="65"/>
      <c r="AK1368" s="103"/>
      <c r="AL1368" s="103"/>
      <c r="AM1368" s="103"/>
      <c r="AN1368" s="65"/>
      <c r="AO1368" s="81"/>
      <c r="AP1368" s="65"/>
      <c r="AQ1368" s="65"/>
      <c r="AR1368" s="65"/>
      <c r="AS1368" s="65"/>
    </row>
    <row r="1369" spans="1:45" ht="18" customHeight="1">
      <c r="A1369" s="46"/>
      <c r="B1369" s="47"/>
      <c r="C1369" s="48"/>
      <c r="D1369" s="46"/>
      <c r="E1369" s="46"/>
      <c r="F1369" s="46"/>
      <c r="G1369" s="46"/>
      <c r="H1369" s="57" t="str">
        <f ca="1">IF(AND(COUNT(OFFSET(G1369,1-H$3,0):G1369)&lt;&gt;H$3),"",IF(AND(COUNT(OFFSET(G1369,1-H$3,0):G1369)=H$3,H1368=""),AVERAGE(OFFSET(G1369,1-H$3,0):G1369),IF(COUNT(H1368=1),H1368+2/(H$3+1)*(G1369-H1368))))</f>
        <v/>
      </c>
      <c r="I1369" s="57" t="str">
        <f ca="1">IF(AND(COUNT(OFFSET(G1369,1-I$3,0):G1369)&lt;&gt;I$3),"",IF(AND(COUNT(OFFSET(G1369,1-I$3,0):G1369)=I$3,I1368=""),AVERAGE(OFFSET(G1369,1-I$3,0):G1369),IF(COUNT(I1368=1),I1368+2/(I$3+1)*(G1369-I1368))))</f>
        <v/>
      </c>
      <c r="J1369" s="58" t="str">
        <f t="shared" ca="1" si="117"/>
        <v/>
      </c>
      <c r="K1369" s="58" t="str">
        <f ca="1">IF(AND(COUNT(OFFSET(J1369,1-K$3,0):J1369)&lt;&gt;K$3),"",IF(AND(COUNT(OFFSET(J1369,1-K$3,0):J1369)=K$3,K1368=""),AVERAGE(OFFSET(J1369,1-K$3,0):J1369),IF(COUNT(K1368=1),K1368+2/(K$3+1)*(J1369-K1368))))</f>
        <v/>
      </c>
      <c r="L1369" s="82" t="str">
        <f ca="1">IF(OR(ROW()&lt;$L$3+3,E1369=""),"",INT(AVERAGE(MAX(OFFSET(E1369,1-$L$3,0):E1369),MIN(OFFSET(F1369,1-$L$3,0):F1369))))</f>
        <v/>
      </c>
      <c r="M1369" s="82" t="str">
        <f ca="1">IF(OR(ROW()&lt;$M$3+3,E1369=""),"",INT(AVERAGE(MAX(OFFSET(E1369,1-$M$3,0):E1369),MIN(OFFSET(F1369,1-$M$3,0):F1369))))</f>
        <v/>
      </c>
      <c r="N1369" s="65" t="str">
        <f t="shared" ca="1" si="124"/>
        <v/>
      </c>
      <c r="O1369" s="102" t="str">
        <f ca="1">IF(ROW()&lt;$O$3+$N$3+3,"",IF(OFFSET(E1369,1-$N$3,0)="","",INT(AVERAGE(MAX((OFFSET(E1369,1-$O$3,0)):(OFFSET(E1369,2-($N$3+$O$3),0))),MIN((OFFSET(F1369,1-$O$3,0)):(OFFSET(F1369,2-($N$3+$O$3),0)))))))</f>
        <v/>
      </c>
      <c r="P1369" s="65" t="str">
        <f t="shared" ca="1" si="122"/>
        <v/>
      </c>
      <c r="Q1369" s="93" t="str">
        <f t="shared" ca="1" si="125"/>
        <v/>
      </c>
      <c r="R1369" s="90" t="str">
        <f t="shared" ca="1" si="119"/>
        <v/>
      </c>
      <c r="S1369" s="65" t="str">
        <f t="shared" ca="1" si="118"/>
        <v/>
      </c>
      <c r="T1369" s="65" t="str">
        <f t="shared" ca="1" si="123"/>
        <v/>
      </c>
      <c r="U1369" s="145" t="str">
        <f ca="1">IFERROR(AVERAGE(OFFSET(G1369,1-U$3,0):G1369),"")</f>
        <v/>
      </c>
      <c r="V1369" s="145" t="str">
        <f ca="1">IFERROR(_xlfn.STDEV.P(OFFSET(U1369,1-V$3,0):U1369),"")</f>
        <v/>
      </c>
      <c r="W1369" s="146" t="str">
        <f t="shared" ca="1" si="120"/>
        <v/>
      </c>
      <c r="X1369" s="146">
        <f t="shared" ca="1" si="121"/>
        <v>-1</v>
      </c>
      <c r="Y1369" s="92"/>
      <c r="Z1369" s="81"/>
      <c r="AA1369" s="65"/>
      <c r="AB1369" s="103"/>
      <c r="AC1369" s="103"/>
      <c r="AD1369" s="103"/>
      <c r="AE1369" s="65"/>
      <c r="AF1369" s="81"/>
      <c r="AG1369" s="65"/>
      <c r="AH1369" s="65"/>
      <c r="AI1369" s="81"/>
      <c r="AJ1369" s="65"/>
      <c r="AK1369" s="103"/>
      <c r="AL1369" s="103"/>
      <c r="AM1369" s="103"/>
      <c r="AN1369" s="65"/>
      <c r="AO1369" s="81"/>
      <c r="AP1369" s="65"/>
      <c r="AQ1369" s="65"/>
      <c r="AR1369" s="65"/>
      <c r="AS1369" s="65"/>
    </row>
    <row r="1370" spans="1:45" ht="18" customHeight="1">
      <c r="A1370" s="46"/>
      <c r="B1370" s="47"/>
      <c r="C1370" s="48"/>
      <c r="D1370" s="46"/>
      <c r="E1370" s="46"/>
      <c r="F1370" s="46"/>
      <c r="G1370" s="46"/>
      <c r="H1370" s="57" t="str">
        <f ca="1">IF(AND(COUNT(OFFSET(G1370,1-H$3,0):G1370)&lt;&gt;H$3),"",IF(AND(COUNT(OFFSET(G1370,1-H$3,0):G1370)=H$3,H1369=""),AVERAGE(OFFSET(G1370,1-H$3,0):G1370),IF(COUNT(H1369=1),H1369+2/(H$3+1)*(G1370-H1369))))</f>
        <v/>
      </c>
      <c r="I1370" s="57" t="str">
        <f ca="1">IF(AND(COUNT(OFFSET(G1370,1-I$3,0):G1370)&lt;&gt;I$3),"",IF(AND(COUNT(OFFSET(G1370,1-I$3,0):G1370)=I$3,I1369=""),AVERAGE(OFFSET(G1370,1-I$3,0):G1370),IF(COUNT(I1369=1),I1369+2/(I$3+1)*(G1370-I1369))))</f>
        <v/>
      </c>
      <c r="J1370" s="58" t="str">
        <f t="shared" ca="1" si="117"/>
        <v/>
      </c>
      <c r="K1370" s="58" t="str">
        <f ca="1">IF(AND(COUNT(OFFSET(J1370,1-K$3,0):J1370)&lt;&gt;K$3),"",IF(AND(COUNT(OFFSET(J1370,1-K$3,0):J1370)=K$3,K1369=""),AVERAGE(OFFSET(J1370,1-K$3,0):J1370),IF(COUNT(K1369=1),K1369+2/(K$3+1)*(J1370-K1369))))</f>
        <v/>
      </c>
      <c r="L1370" s="82" t="str">
        <f ca="1">IF(OR(ROW()&lt;$L$3+3,E1370=""),"",INT(AVERAGE(MAX(OFFSET(E1370,1-$L$3,0):E1370),MIN(OFFSET(F1370,1-$L$3,0):F1370))))</f>
        <v/>
      </c>
      <c r="M1370" s="82" t="str">
        <f ca="1">IF(OR(ROW()&lt;$M$3+3,E1370=""),"",INT(AVERAGE(MAX(OFFSET(E1370,1-$M$3,0):E1370),MIN(OFFSET(F1370,1-$M$3,0):F1370))))</f>
        <v/>
      </c>
      <c r="N1370" s="65" t="str">
        <f t="shared" ca="1" si="124"/>
        <v/>
      </c>
      <c r="O1370" s="102" t="str">
        <f ca="1">IF(ROW()&lt;$O$3+$N$3+3,"",IF(OFFSET(E1370,1-$N$3,0)="","",INT(AVERAGE(MAX((OFFSET(E1370,1-$O$3,0)):(OFFSET(E1370,2-($N$3+$O$3),0))),MIN((OFFSET(F1370,1-$O$3,0)):(OFFSET(F1370,2-($N$3+$O$3),0)))))))</f>
        <v/>
      </c>
      <c r="P1370" s="65" t="str">
        <f t="shared" ca="1" si="122"/>
        <v/>
      </c>
      <c r="Q1370" s="93" t="str">
        <f t="shared" ca="1" si="125"/>
        <v/>
      </c>
      <c r="R1370" s="90" t="str">
        <f t="shared" ca="1" si="119"/>
        <v/>
      </c>
      <c r="S1370" s="65" t="str">
        <f t="shared" ca="1" si="118"/>
        <v/>
      </c>
      <c r="T1370" s="65" t="str">
        <f t="shared" ca="1" si="123"/>
        <v/>
      </c>
      <c r="U1370" s="145" t="str">
        <f ca="1">IFERROR(AVERAGE(OFFSET(G1370,1-U$3,0):G1370),"")</f>
        <v/>
      </c>
      <c r="V1370" s="145" t="str">
        <f ca="1">IFERROR(_xlfn.STDEV.P(OFFSET(U1370,1-V$3,0):U1370),"")</f>
        <v/>
      </c>
      <c r="W1370" s="146" t="str">
        <f t="shared" ca="1" si="120"/>
        <v/>
      </c>
      <c r="X1370" s="146">
        <f t="shared" ca="1" si="121"/>
        <v>-1</v>
      </c>
      <c r="Y1370" s="92"/>
      <c r="Z1370" s="81"/>
      <c r="AA1370" s="65"/>
      <c r="AB1370" s="103"/>
      <c r="AC1370" s="103"/>
      <c r="AD1370" s="103"/>
      <c r="AE1370" s="65"/>
      <c r="AF1370" s="81"/>
      <c r="AG1370" s="65"/>
      <c r="AH1370" s="65"/>
      <c r="AI1370" s="81"/>
      <c r="AJ1370" s="65"/>
      <c r="AK1370" s="103"/>
      <c r="AL1370" s="103"/>
      <c r="AM1370" s="103"/>
      <c r="AN1370" s="65"/>
      <c r="AO1370" s="81"/>
      <c r="AP1370" s="65"/>
      <c r="AQ1370" s="65"/>
      <c r="AR1370" s="65"/>
      <c r="AS1370" s="65"/>
    </row>
    <row r="1371" spans="1:45" ht="18" customHeight="1">
      <c r="A1371" s="46"/>
      <c r="B1371" s="47"/>
      <c r="C1371" s="48"/>
      <c r="D1371" s="46"/>
      <c r="E1371" s="46"/>
      <c r="F1371" s="46"/>
      <c r="G1371" s="46"/>
      <c r="H1371" s="57" t="str">
        <f ca="1">IF(AND(COUNT(OFFSET(G1371,1-H$3,0):G1371)&lt;&gt;H$3),"",IF(AND(COUNT(OFFSET(G1371,1-H$3,0):G1371)=H$3,H1370=""),AVERAGE(OFFSET(G1371,1-H$3,0):G1371),IF(COUNT(H1370=1),H1370+2/(H$3+1)*(G1371-H1370))))</f>
        <v/>
      </c>
      <c r="I1371" s="57" t="str">
        <f ca="1">IF(AND(COUNT(OFFSET(G1371,1-I$3,0):G1371)&lt;&gt;I$3),"",IF(AND(COUNT(OFFSET(G1371,1-I$3,0):G1371)=I$3,I1370=""),AVERAGE(OFFSET(G1371,1-I$3,0):G1371),IF(COUNT(I1370=1),I1370+2/(I$3+1)*(G1371-I1370))))</f>
        <v/>
      </c>
      <c r="J1371" s="58" t="str">
        <f t="shared" ca="1" si="117"/>
        <v/>
      </c>
      <c r="K1371" s="58" t="str">
        <f ca="1">IF(AND(COUNT(OFFSET(J1371,1-K$3,0):J1371)&lt;&gt;K$3),"",IF(AND(COUNT(OFFSET(J1371,1-K$3,0):J1371)=K$3,K1370=""),AVERAGE(OFFSET(J1371,1-K$3,0):J1371),IF(COUNT(K1370=1),K1370+2/(K$3+1)*(J1371-K1370))))</f>
        <v/>
      </c>
      <c r="L1371" s="82" t="str">
        <f ca="1">IF(OR(ROW()&lt;$L$3+3,E1371=""),"",INT(AVERAGE(MAX(OFFSET(E1371,1-$L$3,0):E1371),MIN(OFFSET(F1371,1-$L$3,0):F1371))))</f>
        <v/>
      </c>
      <c r="M1371" s="82" t="str">
        <f ca="1">IF(OR(ROW()&lt;$M$3+3,E1371=""),"",INT(AVERAGE(MAX(OFFSET(E1371,1-$M$3,0):E1371),MIN(OFFSET(F1371,1-$M$3,0):F1371))))</f>
        <v/>
      </c>
      <c r="N1371" s="65" t="str">
        <f t="shared" ca="1" si="124"/>
        <v/>
      </c>
      <c r="O1371" s="102" t="str">
        <f ca="1">IF(ROW()&lt;$O$3+$N$3+3,"",IF(OFFSET(E1371,1-$N$3,0)="","",INT(AVERAGE(MAX((OFFSET(E1371,1-$O$3,0)):(OFFSET(E1371,2-($N$3+$O$3),0))),MIN((OFFSET(F1371,1-$O$3,0)):(OFFSET(F1371,2-($N$3+$O$3),0)))))))</f>
        <v/>
      </c>
      <c r="P1371" s="65" t="str">
        <f t="shared" ca="1" si="122"/>
        <v/>
      </c>
      <c r="Q1371" s="93" t="str">
        <f t="shared" ca="1" si="125"/>
        <v/>
      </c>
      <c r="R1371" s="90" t="str">
        <f t="shared" ca="1" si="119"/>
        <v/>
      </c>
      <c r="S1371" s="65" t="str">
        <f t="shared" ca="1" si="118"/>
        <v/>
      </c>
      <c r="T1371" s="65" t="str">
        <f t="shared" ca="1" si="123"/>
        <v/>
      </c>
      <c r="U1371" s="145" t="str">
        <f ca="1">IFERROR(AVERAGE(OFFSET(G1371,1-U$3,0):G1371),"")</f>
        <v/>
      </c>
      <c r="V1371" s="145" t="str">
        <f ca="1">IFERROR(_xlfn.STDEV.P(OFFSET(U1371,1-V$3,0):U1371),"")</f>
        <v/>
      </c>
      <c r="W1371" s="146" t="str">
        <f t="shared" ca="1" si="120"/>
        <v/>
      </c>
      <c r="X1371" s="146">
        <f t="shared" ca="1" si="121"/>
        <v>-1</v>
      </c>
      <c r="Y1371" s="92"/>
      <c r="Z1371" s="81"/>
      <c r="AA1371" s="65"/>
      <c r="AB1371" s="103"/>
      <c r="AC1371" s="103"/>
      <c r="AD1371" s="103"/>
      <c r="AE1371" s="65"/>
      <c r="AF1371" s="81"/>
      <c r="AG1371" s="65"/>
      <c r="AH1371" s="65"/>
      <c r="AI1371" s="81"/>
      <c r="AJ1371" s="65"/>
      <c r="AK1371" s="103"/>
      <c r="AL1371" s="103"/>
      <c r="AM1371" s="103"/>
      <c r="AN1371" s="65"/>
      <c r="AO1371" s="81"/>
      <c r="AP1371" s="65"/>
      <c r="AQ1371" s="65"/>
      <c r="AR1371" s="65"/>
      <c r="AS1371" s="65"/>
    </row>
    <row r="1372" spans="1:45" ht="18" customHeight="1">
      <c r="A1372" s="46"/>
      <c r="B1372" s="47"/>
      <c r="C1372" s="48"/>
      <c r="D1372" s="46"/>
      <c r="E1372" s="46"/>
      <c r="F1372" s="46"/>
      <c r="G1372" s="46"/>
      <c r="H1372" s="57" t="str">
        <f ca="1">IF(AND(COUNT(OFFSET(G1372,1-H$3,0):G1372)&lt;&gt;H$3),"",IF(AND(COUNT(OFFSET(G1372,1-H$3,0):G1372)=H$3,H1371=""),AVERAGE(OFFSET(G1372,1-H$3,0):G1372),IF(COUNT(H1371=1),H1371+2/(H$3+1)*(G1372-H1371))))</f>
        <v/>
      </c>
      <c r="I1372" s="57" t="str">
        <f ca="1">IF(AND(COUNT(OFFSET(G1372,1-I$3,0):G1372)&lt;&gt;I$3),"",IF(AND(COUNT(OFFSET(G1372,1-I$3,0):G1372)=I$3,I1371=""),AVERAGE(OFFSET(G1372,1-I$3,0):G1372),IF(COUNT(I1371=1),I1371+2/(I$3+1)*(G1372-I1371))))</f>
        <v/>
      </c>
      <c r="J1372" s="58" t="str">
        <f t="shared" ca="1" si="117"/>
        <v/>
      </c>
      <c r="K1372" s="58" t="str">
        <f ca="1">IF(AND(COUNT(OFFSET(J1372,1-K$3,0):J1372)&lt;&gt;K$3),"",IF(AND(COUNT(OFFSET(J1372,1-K$3,0):J1372)=K$3,K1371=""),AVERAGE(OFFSET(J1372,1-K$3,0):J1372),IF(COUNT(K1371=1),K1371+2/(K$3+1)*(J1372-K1371))))</f>
        <v/>
      </c>
      <c r="L1372" s="82" t="str">
        <f ca="1">IF(OR(ROW()&lt;$L$3+3,E1372=""),"",INT(AVERAGE(MAX(OFFSET(E1372,1-$L$3,0):E1372),MIN(OFFSET(F1372,1-$L$3,0):F1372))))</f>
        <v/>
      </c>
      <c r="M1372" s="82" t="str">
        <f ca="1">IF(OR(ROW()&lt;$M$3+3,E1372=""),"",INT(AVERAGE(MAX(OFFSET(E1372,1-$M$3,0):E1372),MIN(OFFSET(F1372,1-$M$3,0):F1372))))</f>
        <v/>
      </c>
      <c r="N1372" s="65" t="str">
        <f t="shared" ca="1" si="124"/>
        <v/>
      </c>
      <c r="O1372" s="102" t="str">
        <f ca="1">IF(ROW()&lt;$O$3+$N$3+3,"",IF(OFFSET(E1372,1-$N$3,0)="","",INT(AVERAGE(MAX((OFFSET(E1372,1-$O$3,0)):(OFFSET(E1372,2-($N$3+$O$3),0))),MIN((OFFSET(F1372,1-$O$3,0)):(OFFSET(F1372,2-($N$3+$O$3),0)))))))</f>
        <v/>
      </c>
      <c r="P1372" s="65" t="str">
        <f t="shared" ca="1" si="122"/>
        <v/>
      </c>
      <c r="Q1372" s="93" t="str">
        <f t="shared" ca="1" si="125"/>
        <v/>
      </c>
      <c r="R1372" s="90" t="str">
        <f t="shared" ca="1" si="119"/>
        <v/>
      </c>
      <c r="S1372" s="65" t="str">
        <f t="shared" ca="1" si="118"/>
        <v/>
      </c>
      <c r="T1372" s="65" t="str">
        <f t="shared" ca="1" si="123"/>
        <v/>
      </c>
      <c r="U1372" s="145" t="str">
        <f ca="1">IFERROR(AVERAGE(OFFSET(G1372,1-U$3,0):G1372),"")</f>
        <v/>
      </c>
      <c r="V1372" s="145" t="str">
        <f ca="1">IFERROR(_xlfn.STDEV.P(OFFSET(U1372,1-V$3,0):U1372),"")</f>
        <v/>
      </c>
      <c r="W1372" s="146" t="str">
        <f t="shared" ca="1" si="120"/>
        <v/>
      </c>
      <c r="X1372" s="146">
        <f t="shared" ca="1" si="121"/>
        <v>-1</v>
      </c>
      <c r="Y1372" s="92"/>
      <c r="Z1372" s="81"/>
      <c r="AA1372" s="65"/>
      <c r="AB1372" s="103"/>
      <c r="AC1372" s="103"/>
      <c r="AD1372" s="103"/>
      <c r="AE1372" s="65"/>
      <c r="AF1372" s="81"/>
      <c r="AG1372" s="65"/>
      <c r="AH1372" s="65"/>
      <c r="AI1372" s="81"/>
      <c r="AJ1372" s="65"/>
      <c r="AK1372" s="103"/>
      <c r="AL1372" s="103"/>
      <c r="AM1372" s="103"/>
      <c r="AN1372" s="65"/>
      <c r="AO1372" s="81"/>
      <c r="AP1372" s="65"/>
      <c r="AQ1372" s="65"/>
      <c r="AR1372" s="65"/>
      <c r="AS1372" s="65"/>
    </row>
    <row r="1373" spans="1:45" ht="18" customHeight="1">
      <c r="A1373" s="46"/>
      <c r="B1373" s="47"/>
      <c r="C1373" s="48"/>
      <c r="D1373" s="46"/>
      <c r="E1373" s="46"/>
      <c r="F1373" s="46"/>
      <c r="G1373" s="46"/>
      <c r="H1373" s="57" t="str">
        <f ca="1">IF(AND(COUNT(OFFSET(G1373,1-H$3,0):G1373)&lt;&gt;H$3),"",IF(AND(COUNT(OFFSET(G1373,1-H$3,0):G1373)=H$3,H1372=""),AVERAGE(OFFSET(G1373,1-H$3,0):G1373),IF(COUNT(H1372=1),H1372+2/(H$3+1)*(G1373-H1372))))</f>
        <v/>
      </c>
      <c r="I1373" s="57" t="str">
        <f ca="1">IF(AND(COUNT(OFFSET(G1373,1-I$3,0):G1373)&lt;&gt;I$3),"",IF(AND(COUNT(OFFSET(G1373,1-I$3,0):G1373)=I$3,I1372=""),AVERAGE(OFFSET(G1373,1-I$3,0):G1373),IF(COUNT(I1372=1),I1372+2/(I$3+1)*(G1373-I1372))))</f>
        <v/>
      </c>
      <c r="J1373" s="58" t="str">
        <f t="shared" ca="1" si="117"/>
        <v/>
      </c>
      <c r="K1373" s="58" t="str">
        <f ca="1">IF(AND(COUNT(OFFSET(J1373,1-K$3,0):J1373)&lt;&gt;K$3),"",IF(AND(COUNT(OFFSET(J1373,1-K$3,0):J1373)=K$3,K1372=""),AVERAGE(OFFSET(J1373,1-K$3,0):J1373),IF(COUNT(K1372=1),K1372+2/(K$3+1)*(J1373-K1372))))</f>
        <v/>
      </c>
      <c r="L1373" s="82" t="str">
        <f ca="1">IF(OR(ROW()&lt;$L$3+3,E1373=""),"",INT(AVERAGE(MAX(OFFSET(E1373,1-$L$3,0):E1373),MIN(OFFSET(F1373,1-$L$3,0):F1373))))</f>
        <v/>
      </c>
      <c r="M1373" s="82" t="str">
        <f ca="1">IF(OR(ROW()&lt;$M$3+3,E1373=""),"",INT(AVERAGE(MAX(OFFSET(E1373,1-$M$3,0):E1373),MIN(OFFSET(F1373,1-$M$3,0):F1373))))</f>
        <v/>
      </c>
      <c r="N1373" s="65" t="str">
        <f t="shared" ca="1" si="124"/>
        <v/>
      </c>
      <c r="O1373" s="102" t="str">
        <f ca="1">IF(ROW()&lt;$O$3+$N$3+3,"",IF(OFFSET(E1373,1-$N$3,0)="","",INT(AVERAGE(MAX((OFFSET(E1373,1-$O$3,0)):(OFFSET(E1373,2-($N$3+$O$3),0))),MIN((OFFSET(F1373,1-$O$3,0)):(OFFSET(F1373,2-($N$3+$O$3),0)))))))</f>
        <v/>
      </c>
      <c r="P1373" s="65" t="str">
        <f t="shared" ca="1" si="122"/>
        <v/>
      </c>
      <c r="Q1373" s="93" t="str">
        <f t="shared" ca="1" si="125"/>
        <v/>
      </c>
      <c r="R1373" s="90" t="str">
        <f t="shared" ca="1" si="119"/>
        <v/>
      </c>
      <c r="S1373" s="65" t="str">
        <f t="shared" ca="1" si="118"/>
        <v/>
      </c>
      <c r="T1373" s="65" t="str">
        <f t="shared" ca="1" si="123"/>
        <v/>
      </c>
      <c r="U1373" s="145" t="str">
        <f ca="1">IFERROR(AVERAGE(OFFSET(G1373,1-U$3,0):G1373),"")</f>
        <v/>
      </c>
      <c r="V1373" s="145" t="str">
        <f ca="1">IFERROR(_xlfn.STDEV.P(OFFSET(U1373,1-V$3,0):U1373),"")</f>
        <v/>
      </c>
      <c r="W1373" s="146" t="str">
        <f t="shared" ca="1" si="120"/>
        <v/>
      </c>
      <c r="X1373" s="146">
        <f t="shared" ca="1" si="121"/>
        <v>-1</v>
      </c>
      <c r="Y1373" s="92"/>
      <c r="Z1373" s="81"/>
      <c r="AA1373" s="65"/>
      <c r="AB1373" s="103"/>
      <c r="AC1373" s="103"/>
      <c r="AD1373" s="103"/>
      <c r="AE1373" s="65"/>
      <c r="AF1373" s="81"/>
      <c r="AG1373" s="65"/>
      <c r="AH1373" s="65"/>
      <c r="AI1373" s="81"/>
      <c r="AJ1373" s="65"/>
      <c r="AK1373" s="103"/>
      <c r="AL1373" s="103"/>
      <c r="AM1373" s="103"/>
      <c r="AN1373" s="65"/>
      <c r="AO1373" s="81"/>
      <c r="AP1373" s="65"/>
      <c r="AQ1373" s="65"/>
      <c r="AR1373" s="65"/>
      <c r="AS1373" s="65"/>
    </row>
    <row r="1374" spans="1:45" ht="18" customHeight="1">
      <c r="A1374" s="46"/>
      <c r="B1374" s="47"/>
      <c r="C1374" s="48"/>
      <c r="D1374" s="46"/>
      <c r="E1374" s="46"/>
      <c r="F1374" s="46"/>
      <c r="G1374" s="46"/>
      <c r="H1374" s="57" t="str">
        <f ca="1">IF(AND(COUNT(OFFSET(G1374,1-H$3,0):G1374)&lt;&gt;H$3),"",IF(AND(COUNT(OFFSET(G1374,1-H$3,0):G1374)=H$3,H1373=""),AVERAGE(OFFSET(G1374,1-H$3,0):G1374),IF(COUNT(H1373=1),H1373+2/(H$3+1)*(G1374-H1373))))</f>
        <v/>
      </c>
      <c r="I1374" s="57" t="str">
        <f ca="1">IF(AND(COUNT(OFFSET(G1374,1-I$3,0):G1374)&lt;&gt;I$3),"",IF(AND(COUNT(OFFSET(G1374,1-I$3,0):G1374)=I$3,I1373=""),AVERAGE(OFFSET(G1374,1-I$3,0):G1374),IF(COUNT(I1373=1),I1373+2/(I$3+1)*(G1374-I1373))))</f>
        <v/>
      </c>
      <c r="J1374" s="58" t="str">
        <f t="shared" ca="1" si="117"/>
        <v/>
      </c>
      <c r="K1374" s="58" t="str">
        <f ca="1">IF(AND(COUNT(OFFSET(J1374,1-K$3,0):J1374)&lt;&gt;K$3),"",IF(AND(COUNT(OFFSET(J1374,1-K$3,0):J1374)=K$3,K1373=""),AVERAGE(OFFSET(J1374,1-K$3,0):J1374),IF(COUNT(K1373=1),K1373+2/(K$3+1)*(J1374-K1373))))</f>
        <v/>
      </c>
      <c r="L1374" s="82" t="str">
        <f ca="1">IF(OR(ROW()&lt;$L$3+3,E1374=""),"",INT(AVERAGE(MAX(OFFSET(E1374,1-$L$3,0):E1374),MIN(OFFSET(F1374,1-$L$3,0):F1374))))</f>
        <v/>
      </c>
      <c r="M1374" s="82" t="str">
        <f ca="1">IF(OR(ROW()&lt;$M$3+3,E1374=""),"",INT(AVERAGE(MAX(OFFSET(E1374,1-$M$3,0):E1374),MIN(OFFSET(F1374,1-$M$3,0):F1374))))</f>
        <v/>
      </c>
      <c r="N1374" s="65" t="str">
        <f t="shared" ca="1" si="124"/>
        <v/>
      </c>
      <c r="O1374" s="102" t="str">
        <f ca="1">IF(ROW()&lt;$O$3+$N$3+3,"",IF(OFFSET(E1374,1-$N$3,0)="","",INT(AVERAGE(MAX((OFFSET(E1374,1-$O$3,0)):(OFFSET(E1374,2-($N$3+$O$3),0))),MIN((OFFSET(F1374,1-$O$3,0)):(OFFSET(F1374,2-($N$3+$O$3),0)))))))</f>
        <v/>
      </c>
      <c r="P1374" s="65" t="str">
        <f t="shared" ca="1" si="122"/>
        <v/>
      </c>
      <c r="Q1374" s="93" t="str">
        <f t="shared" ca="1" si="125"/>
        <v/>
      </c>
      <c r="R1374" s="90" t="str">
        <f t="shared" ca="1" si="119"/>
        <v/>
      </c>
      <c r="S1374" s="65" t="str">
        <f t="shared" ca="1" si="118"/>
        <v/>
      </c>
      <c r="T1374" s="65" t="str">
        <f t="shared" ca="1" si="123"/>
        <v/>
      </c>
      <c r="U1374" s="145" t="str">
        <f ca="1">IFERROR(AVERAGE(OFFSET(G1374,1-U$3,0):G1374),"")</f>
        <v/>
      </c>
      <c r="V1374" s="145" t="str">
        <f ca="1">IFERROR(_xlfn.STDEV.P(OFFSET(U1374,1-V$3,0):U1374),"")</f>
        <v/>
      </c>
      <c r="W1374" s="146" t="str">
        <f t="shared" ca="1" si="120"/>
        <v/>
      </c>
      <c r="X1374" s="146">
        <f t="shared" ca="1" si="121"/>
        <v>-1</v>
      </c>
      <c r="Y1374" s="92"/>
      <c r="Z1374" s="81"/>
      <c r="AA1374" s="65"/>
      <c r="AB1374" s="103"/>
      <c r="AC1374" s="103"/>
      <c r="AD1374" s="103"/>
      <c r="AE1374" s="65"/>
      <c r="AF1374" s="81"/>
      <c r="AG1374" s="65"/>
      <c r="AH1374" s="65"/>
      <c r="AI1374" s="81"/>
      <c r="AJ1374" s="65"/>
      <c r="AK1374" s="103"/>
      <c r="AL1374" s="103"/>
      <c r="AM1374" s="103"/>
      <c r="AN1374" s="65"/>
      <c r="AO1374" s="81"/>
      <c r="AP1374" s="65"/>
      <c r="AQ1374" s="65"/>
      <c r="AR1374" s="65"/>
      <c r="AS1374" s="65"/>
    </row>
    <row r="1375" spans="1:45" ht="18" customHeight="1">
      <c r="A1375" s="46"/>
      <c r="B1375" s="47"/>
      <c r="C1375" s="48"/>
      <c r="D1375" s="46"/>
      <c r="E1375" s="46"/>
      <c r="F1375" s="46"/>
      <c r="G1375" s="46"/>
      <c r="H1375" s="57" t="str">
        <f ca="1">IF(AND(COUNT(OFFSET(G1375,1-H$3,0):G1375)&lt;&gt;H$3),"",IF(AND(COUNT(OFFSET(G1375,1-H$3,0):G1375)=H$3,H1374=""),AVERAGE(OFFSET(G1375,1-H$3,0):G1375),IF(COUNT(H1374=1),H1374+2/(H$3+1)*(G1375-H1374))))</f>
        <v/>
      </c>
      <c r="I1375" s="57" t="str">
        <f ca="1">IF(AND(COUNT(OFFSET(G1375,1-I$3,0):G1375)&lt;&gt;I$3),"",IF(AND(COUNT(OFFSET(G1375,1-I$3,0):G1375)=I$3,I1374=""),AVERAGE(OFFSET(G1375,1-I$3,0):G1375),IF(COUNT(I1374=1),I1374+2/(I$3+1)*(G1375-I1374))))</f>
        <v/>
      </c>
      <c r="J1375" s="58" t="str">
        <f t="shared" ca="1" si="117"/>
        <v/>
      </c>
      <c r="K1375" s="58" t="str">
        <f ca="1">IF(AND(COUNT(OFFSET(J1375,1-K$3,0):J1375)&lt;&gt;K$3),"",IF(AND(COUNT(OFFSET(J1375,1-K$3,0):J1375)=K$3,K1374=""),AVERAGE(OFFSET(J1375,1-K$3,0):J1375),IF(COUNT(K1374=1),K1374+2/(K$3+1)*(J1375-K1374))))</f>
        <v/>
      </c>
      <c r="L1375" s="82" t="str">
        <f ca="1">IF(OR(ROW()&lt;$L$3+3,E1375=""),"",INT(AVERAGE(MAX(OFFSET(E1375,1-$L$3,0):E1375),MIN(OFFSET(F1375,1-$L$3,0):F1375))))</f>
        <v/>
      </c>
      <c r="M1375" s="82" t="str">
        <f ca="1">IF(OR(ROW()&lt;$M$3+3,E1375=""),"",INT(AVERAGE(MAX(OFFSET(E1375,1-$M$3,0):E1375),MIN(OFFSET(F1375,1-$M$3,0):F1375))))</f>
        <v/>
      </c>
      <c r="N1375" s="65" t="str">
        <f t="shared" ca="1" si="124"/>
        <v/>
      </c>
      <c r="O1375" s="102" t="str">
        <f ca="1">IF(ROW()&lt;$O$3+$N$3+3,"",IF(OFFSET(E1375,1-$N$3,0)="","",INT(AVERAGE(MAX((OFFSET(E1375,1-$O$3,0)):(OFFSET(E1375,2-($N$3+$O$3),0))),MIN((OFFSET(F1375,1-$O$3,0)):(OFFSET(F1375,2-($N$3+$O$3),0)))))))</f>
        <v/>
      </c>
      <c r="P1375" s="65" t="str">
        <f t="shared" ca="1" si="122"/>
        <v/>
      </c>
      <c r="Q1375" s="93" t="str">
        <f t="shared" ca="1" si="125"/>
        <v/>
      </c>
      <c r="R1375" s="90" t="str">
        <f t="shared" ca="1" si="119"/>
        <v/>
      </c>
      <c r="S1375" s="65" t="str">
        <f t="shared" ca="1" si="118"/>
        <v/>
      </c>
      <c r="T1375" s="65" t="str">
        <f t="shared" ca="1" si="123"/>
        <v/>
      </c>
      <c r="U1375" s="145" t="str">
        <f ca="1">IFERROR(AVERAGE(OFFSET(G1375,1-U$3,0):G1375),"")</f>
        <v/>
      </c>
      <c r="V1375" s="145" t="str">
        <f ca="1">IFERROR(_xlfn.STDEV.P(OFFSET(U1375,1-V$3,0):U1375),"")</f>
        <v/>
      </c>
      <c r="W1375" s="146" t="str">
        <f t="shared" ca="1" si="120"/>
        <v/>
      </c>
      <c r="X1375" s="146">
        <f t="shared" ca="1" si="121"/>
        <v>-1</v>
      </c>
      <c r="Y1375" s="92"/>
      <c r="Z1375" s="81"/>
      <c r="AA1375" s="65"/>
      <c r="AB1375" s="103"/>
      <c r="AC1375" s="103"/>
      <c r="AD1375" s="103"/>
      <c r="AE1375" s="65"/>
      <c r="AF1375" s="81"/>
      <c r="AG1375" s="65"/>
      <c r="AH1375" s="65"/>
      <c r="AI1375" s="81"/>
      <c r="AJ1375" s="65"/>
      <c r="AK1375" s="103"/>
      <c r="AL1375" s="103"/>
      <c r="AM1375" s="103"/>
      <c r="AN1375" s="65"/>
      <c r="AO1375" s="81"/>
      <c r="AP1375" s="65"/>
      <c r="AQ1375" s="65"/>
      <c r="AR1375" s="65"/>
      <c r="AS1375" s="65"/>
    </row>
    <row r="1376" spans="1:45" ht="18" customHeight="1">
      <c r="A1376" s="46"/>
      <c r="B1376" s="47"/>
      <c r="C1376" s="48"/>
      <c r="D1376" s="46"/>
      <c r="E1376" s="46"/>
      <c r="F1376" s="46"/>
      <c r="G1376" s="46"/>
      <c r="H1376" s="57" t="str">
        <f ca="1">IF(AND(COUNT(OFFSET(G1376,1-H$3,0):G1376)&lt;&gt;H$3),"",IF(AND(COUNT(OFFSET(G1376,1-H$3,0):G1376)=H$3,H1375=""),AVERAGE(OFFSET(G1376,1-H$3,0):G1376),IF(COUNT(H1375=1),H1375+2/(H$3+1)*(G1376-H1375))))</f>
        <v/>
      </c>
      <c r="I1376" s="57" t="str">
        <f ca="1">IF(AND(COUNT(OFFSET(G1376,1-I$3,0):G1376)&lt;&gt;I$3),"",IF(AND(COUNT(OFFSET(G1376,1-I$3,0):G1376)=I$3,I1375=""),AVERAGE(OFFSET(G1376,1-I$3,0):G1376),IF(COUNT(I1375=1),I1375+2/(I$3+1)*(G1376-I1375))))</f>
        <v/>
      </c>
      <c r="J1376" s="58" t="str">
        <f t="shared" ca="1" si="117"/>
        <v/>
      </c>
      <c r="K1376" s="58" t="str">
        <f ca="1">IF(AND(COUNT(OFFSET(J1376,1-K$3,0):J1376)&lt;&gt;K$3),"",IF(AND(COUNT(OFFSET(J1376,1-K$3,0):J1376)=K$3,K1375=""),AVERAGE(OFFSET(J1376,1-K$3,0):J1376),IF(COUNT(K1375=1),K1375+2/(K$3+1)*(J1376-K1375))))</f>
        <v/>
      </c>
      <c r="L1376" s="82" t="str">
        <f ca="1">IF(OR(ROW()&lt;$L$3+3,E1376=""),"",INT(AVERAGE(MAX(OFFSET(E1376,1-$L$3,0):E1376),MIN(OFFSET(F1376,1-$L$3,0):F1376))))</f>
        <v/>
      </c>
      <c r="M1376" s="82" t="str">
        <f ca="1">IF(OR(ROW()&lt;$M$3+3,E1376=""),"",INT(AVERAGE(MAX(OFFSET(E1376,1-$M$3,0):E1376),MIN(OFFSET(F1376,1-$M$3,0):F1376))))</f>
        <v/>
      </c>
      <c r="N1376" s="65" t="str">
        <f t="shared" ca="1" si="124"/>
        <v/>
      </c>
      <c r="O1376" s="102" t="str">
        <f ca="1">IF(ROW()&lt;$O$3+$N$3+3,"",IF(OFFSET(E1376,1-$N$3,0)="","",INT(AVERAGE(MAX((OFFSET(E1376,1-$O$3,0)):(OFFSET(E1376,2-($N$3+$O$3),0))),MIN((OFFSET(F1376,1-$O$3,0)):(OFFSET(F1376,2-($N$3+$O$3),0)))))))</f>
        <v/>
      </c>
      <c r="P1376" s="65" t="str">
        <f t="shared" ca="1" si="122"/>
        <v/>
      </c>
      <c r="Q1376" s="93" t="str">
        <f t="shared" ca="1" si="125"/>
        <v/>
      </c>
      <c r="R1376" s="90" t="str">
        <f t="shared" ca="1" si="119"/>
        <v/>
      </c>
      <c r="S1376" s="65" t="str">
        <f t="shared" ca="1" si="118"/>
        <v/>
      </c>
      <c r="T1376" s="65" t="str">
        <f t="shared" ca="1" si="123"/>
        <v/>
      </c>
      <c r="U1376" s="145" t="str">
        <f ca="1">IFERROR(AVERAGE(OFFSET(G1376,1-U$3,0):G1376),"")</f>
        <v/>
      </c>
      <c r="V1376" s="145" t="str">
        <f ca="1">IFERROR(_xlfn.STDEV.P(OFFSET(U1376,1-V$3,0):U1376),"")</f>
        <v/>
      </c>
      <c r="W1376" s="146" t="str">
        <f t="shared" ca="1" si="120"/>
        <v/>
      </c>
      <c r="X1376" s="146">
        <f t="shared" ca="1" si="121"/>
        <v>-1</v>
      </c>
      <c r="Y1376" s="92"/>
      <c r="Z1376" s="81"/>
      <c r="AA1376" s="65"/>
      <c r="AB1376" s="103"/>
      <c r="AC1376" s="103"/>
      <c r="AD1376" s="103"/>
      <c r="AE1376" s="65"/>
      <c r="AF1376" s="81"/>
      <c r="AG1376" s="65"/>
      <c r="AH1376" s="65"/>
      <c r="AI1376" s="81"/>
      <c r="AJ1376" s="65"/>
      <c r="AK1376" s="103"/>
      <c r="AL1376" s="103"/>
      <c r="AM1376" s="103"/>
      <c r="AN1376" s="65"/>
      <c r="AO1376" s="81"/>
      <c r="AP1376" s="65"/>
      <c r="AQ1376" s="65"/>
      <c r="AR1376" s="65"/>
      <c r="AS1376" s="65"/>
    </row>
    <row r="1377" spans="1:45" ht="18" customHeight="1">
      <c r="A1377" s="46"/>
      <c r="B1377" s="47"/>
      <c r="C1377" s="48"/>
      <c r="D1377" s="46"/>
      <c r="E1377" s="46"/>
      <c r="F1377" s="46"/>
      <c r="G1377" s="46"/>
      <c r="H1377" s="57" t="str">
        <f ca="1">IF(AND(COUNT(OFFSET(G1377,1-H$3,0):G1377)&lt;&gt;H$3),"",IF(AND(COUNT(OFFSET(G1377,1-H$3,0):G1377)=H$3,H1376=""),AVERAGE(OFFSET(G1377,1-H$3,0):G1377),IF(COUNT(H1376=1),H1376+2/(H$3+1)*(G1377-H1376))))</f>
        <v/>
      </c>
      <c r="I1377" s="57" t="str">
        <f ca="1">IF(AND(COUNT(OFFSET(G1377,1-I$3,0):G1377)&lt;&gt;I$3),"",IF(AND(COUNT(OFFSET(G1377,1-I$3,0):G1377)=I$3,I1376=""),AVERAGE(OFFSET(G1377,1-I$3,0):G1377),IF(COUNT(I1376=1),I1376+2/(I$3+1)*(G1377-I1376))))</f>
        <v/>
      </c>
      <c r="J1377" s="58" t="str">
        <f t="shared" ca="1" si="117"/>
        <v/>
      </c>
      <c r="K1377" s="58" t="str">
        <f ca="1">IF(AND(COUNT(OFFSET(J1377,1-K$3,0):J1377)&lt;&gt;K$3),"",IF(AND(COUNT(OFFSET(J1377,1-K$3,0):J1377)=K$3,K1376=""),AVERAGE(OFFSET(J1377,1-K$3,0):J1377),IF(COUNT(K1376=1),K1376+2/(K$3+1)*(J1377-K1376))))</f>
        <v/>
      </c>
      <c r="L1377" s="82" t="str">
        <f ca="1">IF(OR(ROW()&lt;$L$3+3,E1377=""),"",INT(AVERAGE(MAX(OFFSET(E1377,1-$L$3,0):E1377),MIN(OFFSET(F1377,1-$L$3,0):F1377))))</f>
        <v/>
      </c>
      <c r="M1377" s="82" t="str">
        <f ca="1">IF(OR(ROW()&lt;$M$3+3,E1377=""),"",INT(AVERAGE(MAX(OFFSET(E1377,1-$M$3,0):E1377),MIN(OFFSET(F1377,1-$M$3,0):F1377))))</f>
        <v/>
      </c>
      <c r="N1377" s="65" t="str">
        <f t="shared" ca="1" si="124"/>
        <v/>
      </c>
      <c r="O1377" s="102" t="str">
        <f ca="1">IF(ROW()&lt;$O$3+$N$3+3,"",IF(OFFSET(E1377,1-$N$3,0)="","",INT(AVERAGE(MAX((OFFSET(E1377,1-$O$3,0)):(OFFSET(E1377,2-($N$3+$O$3),0))),MIN((OFFSET(F1377,1-$O$3,0)):(OFFSET(F1377,2-($N$3+$O$3),0)))))))</f>
        <v/>
      </c>
      <c r="P1377" s="65" t="str">
        <f t="shared" ca="1" si="122"/>
        <v/>
      </c>
      <c r="Q1377" s="93" t="str">
        <f t="shared" ca="1" si="125"/>
        <v/>
      </c>
      <c r="R1377" s="90" t="str">
        <f t="shared" ca="1" si="119"/>
        <v/>
      </c>
      <c r="S1377" s="65" t="str">
        <f t="shared" ca="1" si="118"/>
        <v/>
      </c>
      <c r="T1377" s="65" t="str">
        <f t="shared" ca="1" si="123"/>
        <v/>
      </c>
      <c r="U1377" s="145" t="str">
        <f ca="1">IFERROR(AVERAGE(OFFSET(G1377,1-U$3,0):G1377),"")</f>
        <v/>
      </c>
      <c r="V1377" s="145" t="str">
        <f ca="1">IFERROR(_xlfn.STDEV.P(OFFSET(U1377,1-V$3,0):U1377),"")</f>
        <v/>
      </c>
      <c r="W1377" s="146" t="str">
        <f t="shared" ca="1" si="120"/>
        <v/>
      </c>
      <c r="X1377" s="146">
        <f t="shared" ca="1" si="121"/>
        <v>-1</v>
      </c>
      <c r="Y1377" s="92"/>
      <c r="Z1377" s="81"/>
      <c r="AA1377" s="65"/>
      <c r="AB1377" s="103"/>
      <c r="AC1377" s="103"/>
      <c r="AD1377" s="103"/>
      <c r="AE1377" s="65"/>
      <c r="AF1377" s="81"/>
      <c r="AG1377" s="65"/>
      <c r="AH1377" s="65"/>
      <c r="AI1377" s="81"/>
      <c r="AJ1377" s="65"/>
      <c r="AK1377" s="103"/>
      <c r="AL1377" s="103"/>
      <c r="AM1377" s="103"/>
      <c r="AN1377" s="65"/>
      <c r="AO1377" s="81"/>
      <c r="AP1377" s="65"/>
      <c r="AQ1377" s="65"/>
      <c r="AR1377" s="65"/>
      <c r="AS1377" s="65"/>
    </row>
    <row r="1378" spans="1:45" ht="18" customHeight="1">
      <c r="A1378" s="46"/>
      <c r="B1378" s="47"/>
      <c r="C1378" s="48"/>
      <c r="D1378" s="46"/>
      <c r="E1378" s="46"/>
      <c r="F1378" s="46"/>
      <c r="G1378" s="46"/>
      <c r="H1378" s="57" t="str">
        <f ca="1">IF(AND(COUNT(OFFSET(G1378,1-H$3,0):G1378)&lt;&gt;H$3),"",IF(AND(COUNT(OFFSET(G1378,1-H$3,0):G1378)=H$3,H1377=""),AVERAGE(OFFSET(G1378,1-H$3,0):G1378),IF(COUNT(H1377=1),H1377+2/(H$3+1)*(G1378-H1377))))</f>
        <v/>
      </c>
      <c r="I1378" s="57" t="str">
        <f ca="1">IF(AND(COUNT(OFFSET(G1378,1-I$3,0):G1378)&lt;&gt;I$3),"",IF(AND(COUNT(OFFSET(G1378,1-I$3,0):G1378)=I$3,I1377=""),AVERAGE(OFFSET(G1378,1-I$3,0):G1378),IF(COUNT(I1377=1),I1377+2/(I$3+1)*(G1378-I1377))))</f>
        <v/>
      </c>
      <c r="J1378" s="58" t="str">
        <f t="shared" ca="1" si="117"/>
        <v/>
      </c>
      <c r="K1378" s="58" t="str">
        <f ca="1">IF(AND(COUNT(OFFSET(J1378,1-K$3,0):J1378)&lt;&gt;K$3),"",IF(AND(COUNT(OFFSET(J1378,1-K$3,0):J1378)=K$3,K1377=""),AVERAGE(OFFSET(J1378,1-K$3,0):J1378),IF(COUNT(K1377=1),K1377+2/(K$3+1)*(J1378-K1377))))</f>
        <v/>
      </c>
      <c r="L1378" s="82" t="str">
        <f ca="1">IF(OR(ROW()&lt;$L$3+3,E1378=""),"",INT(AVERAGE(MAX(OFFSET(E1378,1-$L$3,0):E1378),MIN(OFFSET(F1378,1-$L$3,0):F1378))))</f>
        <v/>
      </c>
      <c r="M1378" s="82" t="str">
        <f ca="1">IF(OR(ROW()&lt;$M$3+3,E1378=""),"",INT(AVERAGE(MAX(OFFSET(E1378,1-$M$3,0):E1378),MIN(OFFSET(F1378,1-$M$3,0):F1378))))</f>
        <v/>
      </c>
      <c r="N1378" s="65" t="str">
        <f t="shared" ca="1" si="124"/>
        <v/>
      </c>
      <c r="O1378" s="102" t="str">
        <f ca="1">IF(ROW()&lt;$O$3+$N$3+3,"",IF(OFFSET(E1378,1-$N$3,0)="","",INT(AVERAGE(MAX((OFFSET(E1378,1-$O$3,0)):(OFFSET(E1378,2-($N$3+$O$3),0))),MIN((OFFSET(F1378,1-$O$3,0)):(OFFSET(F1378,2-($N$3+$O$3),0)))))))</f>
        <v/>
      </c>
      <c r="P1378" s="65" t="str">
        <f t="shared" ca="1" si="122"/>
        <v/>
      </c>
      <c r="Q1378" s="93" t="str">
        <f t="shared" ca="1" si="125"/>
        <v/>
      </c>
      <c r="R1378" s="90" t="str">
        <f t="shared" ca="1" si="119"/>
        <v/>
      </c>
      <c r="S1378" s="65" t="str">
        <f t="shared" ca="1" si="118"/>
        <v/>
      </c>
      <c r="T1378" s="65" t="str">
        <f t="shared" ca="1" si="123"/>
        <v/>
      </c>
      <c r="U1378" s="145" t="str">
        <f ca="1">IFERROR(AVERAGE(OFFSET(G1378,1-U$3,0):G1378),"")</f>
        <v/>
      </c>
      <c r="V1378" s="145" t="str">
        <f ca="1">IFERROR(_xlfn.STDEV.P(OFFSET(U1378,1-V$3,0):U1378),"")</f>
        <v/>
      </c>
      <c r="W1378" s="146" t="str">
        <f t="shared" ca="1" si="120"/>
        <v/>
      </c>
      <c r="X1378" s="146">
        <f t="shared" ca="1" si="121"/>
        <v>-1</v>
      </c>
      <c r="Y1378" s="92"/>
      <c r="Z1378" s="81"/>
      <c r="AA1378" s="65"/>
      <c r="AB1378" s="103"/>
      <c r="AC1378" s="103"/>
      <c r="AD1378" s="103"/>
      <c r="AE1378" s="65"/>
      <c r="AF1378" s="81"/>
      <c r="AG1378" s="65"/>
      <c r="AH1378" s="65"/>
      <c r="AI1378" s="81"/>
      <c r="AJ1378" s="65"/>
      <c r="AK1378" s="103"/>
      <c r="AL1378" s="103"/>
      <c r="AM1378" s="103"/>
      <c r="AN1378" s="65"/>
      <c r="AO1378" s="81"/>
      <c r="AP1378" s="65"/>
      <c r="AQ1378" s="65"/>
      <c r="AR1378" s="65"/>
      <c r="AS1378" s="65"/>
    </row>
    <row r="1379" spans="1:45" ht="18" customHeight="1">
      <c r="A1379" s="46"/>
      <c r="B1379" s="47"/>
      <c r="C1379" s="48"/>
      <c r="D1379" s="46"/>
      <c r="E1379" s="46"/>
      <c r="F1379" s="46"/>
      <c r="G1379" s="46"/>
      <c r="H1379" s="57" t="str">
        <f ca="1">IF(AND(COUNT(OFFSET(G1379,1-H$3,0):G1379)&lt;&gt;H$3),"",IF(AND(COUNT(OFFSET(G1379,1-H$3,0):G1379)=H$3,H1378=""),AVERAGE(OFFSET(G1379,1-H$3,0):G1379),IF(COUNT(H1378=1),H1378+2/(H$3+1)*(G1379-H1378))))</f>
        <v/>
      </c>
      <c r="I1379" s="57" t="str">
        <f ca="1">IF(AND(COUNT(OFFSET(G1379,1-I$3,0):G1379)&lt;&gt;I$3),"",IF(AND(COUNT(OFFSET(G1379,1-I$3,0):G1379)=I$3,I1378=""),AVERAGE(OFFSET(G1379,1-I$3,0):G1379),IF(COUNT(I1378=1),I1378+2/(I$3+1)*(G1379-I1378))))</f>
        <v/>
      </c>
      <c r="J1379" s="58" t="str">
        <f t="shared" ca="1" si="117"/>
        <v/>
      </c>
      <c r="K1379" s="58" t="str">
        <f ca="1">IF(AND(COUNT(OFFSET(J1379,1-K$3,0):J1379)&lt;&gt;K$3),"",IF(AND(COUNT(OFFSET(J1379,1-K$3,0):J1379)=K$3,K1378=""),AVERAGE(OFFSET(J1379,1-K$3,0):J1379),IF(COUNT(K1378=1),K1378+2/(K$3+1)*(J1379-K1378))))</f>
        <v/>
      </c>
      <c r="L1379" s="82" t="str">
        <f ca="1">IF(OR(ROW()&lt;$L$3+3,E1379=""),"",INT(AVERAGE(MAX(OFFSET(E1379,1-$L$3,0):E1379),MIN(OFFSET(F1379,1-$L$3,0):F1379))))</f>
        <v/>
      </c>
      <c r="M1379" s="82" t="str">
        <f ca="1">IF(OR(ROW()&lt;$M$3+3,E1379=""),"",INT(AVERAGE(MAX(OFFSET(E1379,1-$M$3,0):E1379),MIN(OFFSET(F1379,1-$M$3,0):F1379))))</f>
        <v/>
      </c>
      <c r="N1379" s="65" t="str">
        <f t="shared" ca="1" si="124"/>
        <v/>
      </c>
      <c r="O1379" s="102" t="str">
        <f ca="1">IF(ROW()&lt;$O$3+$N$3+3,"",IF(OFFSET(E1379,1-$N$3,0)="","",INT(AVERAGE(MAX((OFFSET(E1379,1-$O$3,0)):(OFFSET(E1379,2-($N$3+$O$3),0))),MIN((OFFSET(F1379,1-$O$3,0)):(OFFSET(F1379,2-($N$3+$O$3),0)))))))</f>
        <v/>
      </c>
      <c r="P1379" s="65" t="str">
        <f t="shared" ca="1" si="122"/>
        <v/>
      </c>
      <c r="Q1379" s="93" t="str">
        <f t="shared" ca="1" si="125"/>
        <v/>
      </c>
      <c r="R1379" s="90" t="str">
        <f t="shared" ca="1" si="119"/>
        <v/>
      </c>
      <c r="S1379" s="65" t="str">
        <f t="shared" ca="1" si="118"/>
        <v/>
      </c>
      <c r="T1379" s="65" t="str">
        <f t="shared" ca="1" si="123"/>
        <v/>
      </c>
      <c r="U1379" s="145" t="str">
        <f ca="1">IFERROR(AVERAGE(OFFSET(G1379,1-U$3,0):G1379),"")</f>
        <v/>
      </c>
      <c r="V1379" s="145" t="str">
        <f ca="1">IFERROR(_xlfn.STDEV.P(OFFSET(U1379,1-V$3,0):U1379),"")</f>
        <v/>
      </c>
      <c r="W1379" s="146" t="str">
        <f t="shared" ca="1" si="120"/>
        <v/>
      </c>
      <c r="X1379" s="146">
        <f t="shared" ca="1" si="121"/>
        <v>-1</v>
      </c>
      <c r="Y1379" s="92"/>
      <c r="Z1379" s="81"/>
      <c r="AA1379" s="65"/>
      <c r="AB1379" s="103"/>
      <c r="AC1379" s="103"/>
      <c r="AD1379" s="103"/>
      <c r="AE1379" s="65"/>
      <c r="AF1379" s="81"/>
      <c r="AG1379" s="65"/>
      <c r="AH1379" s="65"/>
      <c r="AI1379" s="81"/>
      <c r="AJ1379" s="65"/>
      <c r="AK1379" s="103"/>
      <c r="AL1379" s="103"/>
      <c r="AM1379" s="103"/>
      <c r="AN1379" s="65"/>
      <c r="AO1379" s="81"/>
      <c r="AP1379" s="65"/>
      <c r="AQ1379" s="65"/>
      <c r="AR1379" s="65"/>
      <c r="AS1379" s="65"/>
    </row>
    <row r="1380" spans="1:45" ht="18" customHeight="1">
      <c r="A1380" s="46"/>
      <c r="B1380" s="47"/>
      <c r="C1380" s="48"/>
      <c r="D1380" s="46"/>
      <c r="E1380" s="46"/>
      <c r="F1380" s="46"/>
      <c r="G1380" s="46"/>
      <c r="H1380" s="57" t="str">
        <f ca="1">IF(AND(COUNT(OFFSET(G1380,1-H$3,0):G1380)&lt;&gt;H$3),"",IF(AND(COUNT(OFFSET(G1380,1-H$3,0):G1380)=H$3,H1379=""),AVERAGE(OFFSET(G1380,1-H$3,0):G1380),IF(COUNT(H1379=1),H1379+2/(H$3+1)*(G1380-H1379))))</f>
        <v/>
      </c>
      <c r="I1380" s="57" t="str">
        <f ca="1">IF(AND(COUNT(OFFSET(G1380,1-I$3,0):G1380)&lt;&gt;I$3),"",IF(AND(COUNT(OFFSET(G1380,1-I$3,0):G1380)=I$3,I1379=""),AVERAGE(OFFSET(G1380,1-I$3,0):G1380),IF(COUNT(I1379=1),I1379+2/(I$3+1)*(G1380-I1379))))</f>
        <v/>
      </c>
      <c r="J1380" s="58" t="str">
        <f t="shared" ca="1" si="117"/>
        <v/>
      </c>
      <c r="K1380" s="58" t="str">
        <f ca="1">IF(AND(COUNT(OFFSET(J1380,1-K$3,0):J1380)&lt;&gt;K$3),"",IF(AND(COUNT(OFFSET(J1380,1-K$3,0):J1380)=K$3,K1379=""),AVERAGE(OFFSET(J1380,1-K$3,0):J1380),IF(COUNT(K1379=1),K1379+2/(K$3+1)*(J1380-K1379))))</f>
        <v/>
      </c>
      <c r="L1380" s="82" t="str">
        <f ca="1">IF(OR(ROW()&lt;$L$3+3,E1380=""),"",INT(AVERAGE(MAX(OFFSET(E1380,1-$L$3,0):E1380),MIN(OFFSET(F1380,1-$L$3,0):F1380))))</f>
        <v/>
      </c>
      <c r="M1380" s="82" t="str">
        <f ca="1">IF(OR(ROW()&lt;$M$3+3,E1380=""),"",INT(AVERAGE(MAX(OFFSET(E1380,1-$M$3,0):E1380),MIN(OFFSET(F1380,1-$M$3,0):F1380))))</f>
        <v/>
      </c>
      <c r="N1380" s="65" t="str">
        <f t="shared" ca="1" si="124"/>
        <v/>
      </c>
      <c r="O1380" s="102" t="str">
        <f ca="1">IF(ROW()&lt;$O$3+$N$3+3,"",IF(OFFSET(E1380,1-$N$3,0)="","",INT(AVERAGE(MAX((OFFSET(E1380,1-$O$3,0)):(OFFSET(E1380,2-($N$3+$O$3),0))),MIN((OFFSET(F1380,1-$O$3,0)):(OFFSET(F1380,2-($N$3+$O$3),0)))))))</f>
        <v/>
      </c>
      <c r="P1380" s="65" t="str">
        <f t="shared" ca="1" si="122"/>
        <v/>
      </c>
      <c r="Q1380" s="93" t="str">
        <f t="shared" ca="1" si="125"/>
        <v/>
      </c>
      <c r="R1380" s="90" t="str">
        <f t="shared" ca="1" si="119"/>
        <v/>
      </c>
      <c r="S1380" s="65" t="str">
        <f t="shared" ca="1" si="118"/>
        <v/>
      </c>
      <c r="T1380" s="65" t="str">
        <f t="shared" ca="1" si="123"/>
        <v/>
      </c>
      <c r="U1380" s="145" t="str">
        <f ca="1">IFERROR(AVERAGE(OFFSET(G1380,1-U$3,0):G1380),"")</f>
        <v/>
      </c>
      <c r="V1380" s="145" t="str">
        <f ca="1">IFERROR(_xlfn.STDEV.P(OFFSET(U1380,1-V$3,0):U1380),"")</f>
        <v/>
      </c>
      <c r="W1380" s="146" t="str">
        <f t="shared" ca="1" si="120"/>
        <v/>
      </c>
      <c r="X1380" s="146">
        <f t="shared" ca="1" si="121"/>
        <v>-1</v>
      </c>
      <c r="Y1380" s="92"/>
      <c r="Z1380" s="81"/>
      <c r="AA1380" s="65"/>
      <c r="AB1380" s="103"/>
      <c r="AC1380" s="103"/>
      <c r="AD1380" s="103"/>
      <c r="AE1380" s="65"/>
      <c r="AF1380" s="81"/>
      <c r="AG1380" s="65"/>
      <c r="AH1380" s="65"/>
      <c r="AI1380" s="81"/>
      <c r="AJ1380" s="65"/>
      <c r="AK1380" s="103"/>
      <c r="AL1380" s="103"/>
      <c r="AM1380" s="103"/>
      <c r="AN1380" s="65"/>
      <c r="AO1380" s="81"/>
      <c r="AP1380" s="65"/>
      <c r="AQ1380" s="65"/>
      <c r="AR1380" s="65"/>
      <c r="AS1380" s="65"/>
    </row>
    <row r="1381" spans="1:45" ht="18" customHeight="1">
      <c r="A1381" s="46"/>
      <c r="B1381" s="47"/>
      <c r="C1381" s="48"/>
      <c r="D1381" s="46"/>
      <c r="E1381" s="46"/>
      <c r="F1381" s="46"/>
      <c r="G1381" s="46"/>
      <c r="H1381" s="57" t="str">
        <f ca="1">IF(AND(COUNT(OFFSET(G1381,1-H$3,0):G1381)&lt;&gt;H$3),"",IF(AND(COUNT(OFFSET(G1381,1-H$3,0):G1381)=H$3,H1380=""),AVERAGE(OFFSET(G1381,1-H$3,0):G1381),IF(COUNT(H1380=1),H1380+2/(H$3+1)*(G1381-H1380))))</f>
        <v/>
      </c>
      <c r="I1381" s="57" t="str">
        <f ca="1">IF(AND(COUNT(OFFSET(G1381,1-I$3,0):G1381)&lt;&gt;I$3),"",IF(AND(COUNT(OFFSET(G1381,1-I$3,0):G1381)=I$3,I1380=""),AVERAGE(OFFSET(G1381,1-I$3,0):G1381),IF(COUNT(I1380=1),I1380+2/(I$3+1)*(G1381-I1380))))</f>
        <v/>
      </c>
      <c r="J1381" s="58" t="str">
        <f t="shared" ca="1" si="117"/>
        <v/>
      </c>
      <c r="K1381" s="58" t="str">
        <f ca="1">IF(AND(COUNT(OFFSET(J1381,1-K$3,0):J1381)&lt;&gt;K$3),"",IF(AND(COUNT(OFFSET(J1381,1-K$3,0):J1381)=K$3,K1380=""),AVERAGE(OFFSET(J1381,1-K$3,0):J1381),IF(COUNT(K1380=1),K1380+2/(K$3+1)*(J1381-K1380))))</f>
        <v/>
      </c>
      <c r="L1381" s="82" t="str">
        <f ca="1">IF(OR(ROW()&lt;$L$3+3,E1381=""),"",INT(AVERAGE(MAX(OFFSET(E1381,1-$L$3,0):E1381),MIN(OFFSET(F1381,1-$L$3,0):F1381))))</f>
        <v/>
      </c>
      <c r="M1381" s="82" t="str">
        <f ca="1">IF(OR(ROW()&lt;$M$3+3,E1381=""),"",INT(AVERAGE(MAX(OFFSET(E1381,1-$M$3,0):E1381),MIN(OFFSET(F1381,1-$M$3,0):F1381))))</f>
        <v/>
      </c>
      <c r="N1381" s="65" t="str">
        <f t="shared" ca="1" si="124"/>
        <v/>
      </c>
      <c r="O1381" s="102" t="str">
        <f ca="1">IF(ROW()&lt;$O$3+$N$3+3,"",IF(OFFSET(E1381,1-$N$3,0)="","",INT(AVERAGE(MAX((OFFSET(E1381,1-$O$3,0)):(OFFSET(E1381,2-($N$3+$O$3),0))),MIN((OFFSET(F1381,1-$O$3,0)):(OFFSET(F1381,2-($N$3+$O$3),0)))))))</f>
        <v/>
      </c>
      <c r="P1381" s="65" t="str">
        <f t="shared" ca="1" si="122"/>
        <v/>
      </c>
      <c r="Q1381" s="93" t="str">
        <f t="shared" ca="1" si="125"/>
        <v/>
      </c>
      <c r="R1381" s="90" t="str">
        <f t="shared" ca="1" si="119"/>
        <v/>
      </c>
      <c r="S1381" s="65" t="str">
        <f t="shared" ca="1" si="118"/>
        <v/>
      </c>
      <c r="T1381" s="65" t="str">
        <f t="shared" ca="1" si="123"/>
        <v/>
      </c>
      <c r="U1381" s="145" t="str">
        <f ca="1">IFERROR(AVERAGE(OFFSET(G1381,1-U$3,0):G1381),"")</f>
        <v/>
      </c>
      <c r="V1381" s="145" t="str">
        <f ca="1">IFERROR(_xlfn.STDEV.P(OFFSET(U1381,1-V$3,0):U1381),"")</f>
        <v/>
      </c>
      <c r="W1381" s="146" t="str">
        <f t="shared" ca="1" si="120"/>
        <v/>
      </c>
      <c r="X1381" s="146">
        <f t="shared" ca="1" si="121"/>
        <v>-1</v>
      </c>
      <c r="Y1381" s="92"/>
      <c r="Z1381" s="81"/>
      <c r="AA1381" s="65"/>
      <c r="AB1381" s="103"/>
      <c r="AC1381" s="103"/>
      <c r="AD1381" s="103"/>
      <c r="AE1381" s="65"/>
      <c r="AF1381" s="81"/>
      <c r="AG1381" s="65"/>
      <c r="AH1381" s="65"/>
      <c r="AI1381" s="81"/>
      <c r="AJ1381" s="65"/>
      <c r="AK1381" s="103"/>
      <c r="AL1381" s="103"/>
      <c r="AM1381" s="103"/>
      <c r="AN1381" s="65"/>
      <c r="AO1381" s="81"/>
      <c r="AP1381" s="65"/>
      <c r="AQ1381" s="65"/>
      <c r="AR1381" s="65"/>
      <c r="AS1381" s="65"/>
    </row>
    <row r="1382" spans="1:45" ht="18" customHeight="1">
      <c r="A1382" s="46"/>
      <c r="B1382" s="47"/>
      <c r="C1382" s="48"/>
      <c r="D1382" s="46"/>
      <c r="E1382" s="46"/>
      <c r="F1382" s="46"/>
      <c r="G1382" s="46"/>
      <c r="H1382" s="57" t="str">
        <f ca="1">IF(AND(COUNT(OFFSET(G1382,1-H$3,0):G1382)&lt;&gt;H$3),"",IF(AND(COUNT(OFFSET(G1382,1-H$3,0):G1382)=H$3,H1381=""),AVERAGE(OFFSET(G1382,1-H$3,0):G1382),IF(COUNT(H1381=1),H1381+2/(H$3+1)*(G1382-H1381))))</f>
        <v/>
      </c>
      <c r="I1382" s="57" t="str">
        <f ca="1">IF(AND(COUNT(OFFSET(G1382,1-I$3,0):G1382)&lt;&gt;I$3),"",IF(AND(COUNT(OFFSET(G1382,1-I$3,0):G1382)=I$3,I1381=""),AVERAGE(OFFSET(G1382,1-I$3,0):G1382),IF(COUNT(I1381=1),I1381+2/(I$3+1)*(G1382-I1381))))</f>
        <v/>
      </c>
      <c r="J1382" s="58" t="str">
        <f t="shared" ca="1" si="117"/>
        <v/>
      </c>
      <c r="K1382" s="58" t="str">
        <f ca="1">IF(AND(COUNT(OFFSET(J1382,1-K$3,0):J1382)&lt;&gt;K$3),"",IF(AND(COUNT(OFFSET(J1382,1-K$3,0):J1382)=K$3,K1381=""),AVERAGE(OFFSET(J1382,1-K$3,0):J1382),IF(COUNT(K1381=1),K1381+2/(K$3+1)*(J1382-K1381))))</f>
        <v/>
      </c>
      <c r="L1382" s="82" t="str">
        <f ca="1">IF(OR(ROW()&lt;$L$3+3,E1382=""),"",INT(AVERAGE(MAX(OFFSET(E1382,1-$L$3,0):E1382),MIN(OFFSET(F1382,1-$L$3,0):F1382))))</f>
        <v/>
      </c>
      <c r="M1382" s="82" t="str">
        <f ca="1">IF(OR(ROW()&lt;$M$3+3,E1382=""),"",INT(AVERAGE(MAX(OFFSET(E1382,1-$M$3,0):E1382),MIN(OFFSET(F1382,1-$M$3,0):F1382))))</f>
        <v/>
      </c>
      <c r="N1382" s="65" t="str">
        <f t="shared" ca="1" si="124"/>
        <v/>
      </c>
      <c r="O1382" s="102" t="str">
        <f ca="1">IF(ROW()&lt;$O$3+$N$3+3,"",IF(OFFSET(E1382,1-$N$3,0)="","",INT(AVERAGE(MAX((OFFSET(E1382,1-$O$3,0)):(OFFSET(E1382,2-($N$3+$O$3),0))),MIN((OFFSET(F1382,1-$O$3,0)):(OFFSET(F1382,2-($N$3+$O$3),0)))))))</f>
        <v/>
      </c>
      <c r="P1382" s="65" t="str">
        <f t="shared" ca="1" si="122"/>
        <v/>
      </c>
      <c r="Q1382" s="93" t="str">
        <f t="shared" ca="1" si="125"/>
        <v/>
      </c>
      <c r="R1382" s="90" t="str">
        <f t="shared" ca="1" si="119"/>
        <v/>
      </c>
      <c r="S1382" s="65" t="str">
        <f t="shared" ca="1" si="118"/>
        <v/>
      </c>
      <c r="T1382" s="65" t="str">
        <f t="shared" ca="1" si="123"/>
        <v/>
      </c>
      <c r="U1382" s="145" t="str">
        <f ca="1">IFERROR(AVERAGE(OFFSET(G1382,1-U$3,0):G1382),"")</f>
        <v/>
      </c>
      <c r="V1382" s="145" t="str">
        <f ca="1">IFERROR(_xlfn.STDEV.P(OFFSET(U1382,1-V$3,0):U1382),"")</f>
        <v/>
      </c>
      <c r="W1382" s="146" t="str">
        <f t="shared" ca="1" si="120"/>
        <v/>
      </c>
      <c r="X1382" s="146">
        <f t="shared" ca="1" si="121"/>
        <v>-1</v>
      </c>
      <c r="Y1382" s="92"/>
      <c r="Z1382" s="81"/>
      <c r="AA1382" s="65"/>
      <c r="AB1382" s="103"/>
      <c r="AC1382" s="103"/>
      <c r="AD1382" s="103"/>
      <c r="AE1382" s="65"/>
      <c r="AF1382" s="81"/>
      <c r="AG1382" s="65"/>
      <c r="AH1382" s="65"/>
      <c r="AI1382" s="81"/>
      <c r="AJ1382" s="65"/>
      <c r="AK1382" s="103"/>
      <c r="AL1382" s="103"/>
      <c r="AM1382" s="103"/>
      <c r="AN1382" s="65"/>
      <c r="AO1382" s="81"/>
      <c r="AP1382" s="65"/>
      <c r="AQ1382" s="65"/>
      <c r="AR1382" s="65"/>
      <c r="AS1382" s="65"/>
    </row>
    <row r="1383" spans="1:45" ht="18" customHeight="1">
      <c r="A1383" s="46"/>
      <c r="B1383" s="47"/>
      <c r="C1383" s="48"/>
      <c r="D1383" s="46"/>
      <c r="E1383" s="46"/>
      <c r="F1383" s="46"/>
      <c r="G1383" s="46"/>
      <c r="H1383" s="57" t="str">
        <f ca="1">IF(AND(COUNT(OFFSET(G1383,1-H$3,0):G1383)&lt;&gt;H$3),"",IF(AND(COUNT(OFFSET(G1383,1-H$3,0):G1383)=H$3,H1382=""),AVERAGE(OFFSET(G1383,1-H$3,0):G1383),IF(COUNT(H1382=1),H1382+2/(H$3+1)*(G1383-H1382))))</f>
        <v/>
      </c>
      <c r="I1383" s="57" t="str">
        <f ca="1">IF(AND(COUNT(OFFSET(G1383,1-I$3,0):G1383)&lt;&gt;I$3),"",IF(AND(COUNT(OFFSET(G1383,1-I$3,0):G1383)=I$3,I1382=""),AVERAGE(OFFSET(G1383,1-I$3,0):G1383),IF(COUNT(I1382=1),I1382+2/(I$3+1)*(G1383-I1382))))</f>
        <v/>
      </c>
      <c r="J1383" s="58" t="str">
        <f t="shared" ca="1" si="117"/>
        <v/>
      </c>
      <c r="K1383" s="58" t="str">
        <f ca="1">IF(AND(COUNT(OFFSET(J1383,1-K$3,0):J1383)&lt;&gt;K$3),"",IF(AND(COUNT(OFFSET(J1383,1-K$3,0):J1383)=K$3,K1382=""),AVERAGE(OFFSET(J1383,1-K$3,0):J1383),IF(COUNT(K1382=1),K1382+2/(K$3+1)*(J1383-K1382))))</f>
        <v/>
      </c>
      <c r="L1383" s="82" t="str">
        <f ca="1">IF(OR(ROW()&lt;$L$3+3,E1383=""),"",INT(AVERAGE(MAX(OFFSET(E1383,1-$L$3,0):E1383),MIN(OFFSET(F1383,1-$L$3,0):F1383))))</f>
        <v/>
      </c>
      <c r="M1383" s="82" t="str">
        <f ca="1">IF(OR(ROW()&lt;$M$3+3,E1383=""),"",INT(AVERAGE(MAX(OFFSET(E1383,1-$M$3,0):E1383),MIN(OFFSET(F1383,1-$M$3,0):F1383))))</f>
        <v/>
      </c>
      <c r="N1383" s="65" t="str">
        <f t="shared" ca="1" si="124"/>
        <v/>
      </c>
      <c r="O1383" s="102" t="str">
        <f ca="1">IF(ROW()&lt;$O$3+$N$3+3,"",IF(OFFSET(E1383,1-$N$3,0)="","",INT(AVERAGE(MAX((OFFSET(E1383,1-$O$3,0)):(OFFSET(E1383,2-($N$3+$O$3),0))),MIN((OFFSET(F1383,1-$O$3,0)):(OFFSET(F1383,2-($N$3+$O$3),0)))))))</f>
        <v/>
      </c>
      <c r="P1383" s="65" t="str">
        <f t="shared" ca="1" si="122"/>
        <v/>
      </c>
      <c r="Q1383" s="93" t="str">
        <f t="shared" ca="1" si="125"/>
        <v/>
      </c>
      <c r="R1383" s="90" t="str">
        <f t="shared" ca="1" si="119"/>
        <v/>
      </c>
      <c r="S1383" s="65" t="str">
        <f t="shared" ca="1" si="118"/>
        <v/>
      </c>
      <c r="T1383" s="65" t="str">
        <f t="shared" ca="1" si="123"/>
        <v/>
      </c>
      <c r="U1383" s="145" t="str">
        <f ca="1">IFERROR(AVERAGE(OFFSET(G1383,1-U$3,0):G1383),"")</f>
        <v/>
      </c>
      <c r="V1383" s="145" t="str">
        <f ca="1">IFERROR(_xlfn.STDEV.P(OFFSET(U1383,1-V$3,0):U1383),"")</f>
        <v/>
      </c>
      <c r="W1383" s="146" t="str">
        <f t="shared" ca="1" si="120"/>
        <v/>
      </c>
      <c r="X1383" s="146">
        <f t="shared" ca="1" si="121"/>
        <v>-1</v>
      </c>
      <c r="Y1383" s="92"/>
      <c r="Z1383" s="81"/>
      <c r="AA1383" s="65"/>
      <c r="AB1383" s="103"/>
      <c r="AC1383" s="103"/>
      <c r="AD1383" s="103"/>
      <c r="AE1383" s="65"/>
      <c r="AF1383" s="81"/>
      <c r="AG1383" s="65"/>
      <c r="AH1383" s="65"/>
      <c r="AI1383" s="81"/>
      <c r="AJ1383" s="65"/>
      <c r="AK1383" s="103"/>
      <c r="AL1383" s="103"/>
      <c r="AM1383" s="103"/>
      <c r="AN1383" s="65"/>
      <c r="AO1383" s="81"/>
      <c r="AP1383" s="65"/>
      <c r="AQ1383" s="65"/>
      <c r="AR1383" s="65"/>
      <c r="AS1383" s="65"/>
    </row>
    <row r="1384" spans="1:45" ht="18" customHeight="1">
      <c r="A1384" s="46"/>
      <c r="B1384" s="47"/>
      <c r="C1384" s="48"/>
      <c r="D1384" s="46"/>
      <c r="E1384" s="46"/>
      <c r="F1384" s="46"/>
      <c r="G1384" s="46"/>
      <c r="H1384" s="57" t="str">
        <f ca="1">IF(AND(COUNT(OFFSET(G1384,1-H$3,0):G1384)&lt;&gt;H$3),"",IF(AND(COUNT(OFFSET(G1384,1-H$3,0):G1384)=H$3,H1383=""),AVERAGE(OFFSET(G1384,1-H$3,0):G1384),IF(COUNT(H1383=1),H1383+2/(H$3+1)*(G1384-H1383))))</f>
        <v/>
      </c>
      <c r="I1384" s="57" t="str">
        <f ca="1">IF(AND(COUNT(OFFSET(G1384,1-I$3,0):G1384)&lt;&gt;I$3),"",IF(AND(COUNT(OFFSET(G1384,1-I$3,0):G1384)=I$3,I1383=""),AVERAGE(OFFSET(G1384,1-I$3,0):G1384),IF(COUNT(I1383=1),I1383+2/(I$3+1)*(G1384-I1383))))</f>
        <v/>
      </c>
      <c r="J1384" s="58" t="str">
        <f t="shared" ca="1" si="117"/>
        <v/>
      </c>
      <c r="K1384" s="58" t="str">
        <f ca="1">IF(AND(COUNT(OFFSET(J1384,1-K$3,0):J1384)&lt;&gt;K$3),"",IF(AND(COUNT(OFFSET(J1384,1-K$3,0):J1384)=K$3,K1383=""),AVERAGE(OFFSET(J1384,1-K$3,0):J1384),IF(COUNT(K1383=1),K1383+2/(K$3+1)*(J1384-K1383))))</f>
        <v/>
      </c>
      <c r="L1384" s="82" t="str">
        <f ca="1">IF(OR(ROW()&lt;$L$3+3,E1384=""),"",INT(AVERAGE(MAX(OFFSET(E1384,1-$L$3,0):E1384),MIN(OFFSET(F1384,1-$L$3,0):F1384))))</f>
        <v/>
      </c>
      <c r="M1384" s="82" t="str">
        <f ca="1">IF(OR(ROW()&lt;$M$3+3,E1384=""),"",INT(AVERAGE(MAX(OFFSET(E1384,1-$M$3,0):E1384),MIN(OFFSET(F1384,1-$M$3,0):F1384))))</f>
        <v/>
      </c>
      <c r="N1384" s="65" t="str">
        <f t="shared" ca="1" si="124"/>
        <v/>
      </c>
      <c r="O1384" s="102" t="str">
        <f ca="1">IF(ROW()&lt;$O$3+$N$3+3,"",IF(OFFSET(E1384,1-$N$3,0)="","",INT(AVERAGE(MAX((OFFSET(E1384,1-$O$3,0)):(OFFSET(E1384,2-($N$3+$O$3),0))),MIN((OFFSET(F1384,1-$O$3,0)):(OFFSET(F1384,2-($N$3+$O$3),0)))))))</f>
        <v/>
      </c>
      <c r="P1384" s="65" t="str">
        <f t="shared" ca="1" si="122"/>
        <v/>
      </c>
      <c r="Q1384" s="93" t="str">
        <f t="shared" ca="1" si="125"/>
        <v/>
      </c>
      <c r="R1384" s="90" t="str">
        <f t="shared" ca="1" si="119"/>
        <v/>
      </c>
      <c r="S1384" s="65" t="str">
        <f t="shared" ca="1" si="118"/>
        <v/>
      </c>
      <c r="T1384" s="65" t="str">
        <f t="shared" ca="1" si="123"/>
        <v/>
      </c>
      <c r="U1384" s="145" t="str">
        <f ca="1">IFERROR(AVERAGE(OFFSET(G1384,1-U$3,0):G1384),"")</f>
        <v/>
      </c>
      <c r="V1384" s="145" t="str">
        <f ca="1">IFERROR(_xlfn.STDEV.P(OFFSET(U1384,1-V$3,0):U1384),"")</f>
        <v/>
      </c>
      <c r="W1384" s="146" t="str">
        <f t="shared" ca="1" si="120"/>
        <v/>
      </c>
      <c r="X1384" s="146">
        <f t="shared" ca="1" si="121"/>
        <v>-1</v>
      </c>
      <c r="Y1384" s="92"/>
      <c r="Z1384" s="81"/>
      <c r="AA1384" s="65"/>
      <c r="AB1384" s="103"/>
      <c r="AC1384" s="103"/>
      <c r="AD1384" s="103"/>
      <c r="AE1384" s="65"/>
      <c r="AF1384" s="81"/>
      <c r="AG1384" s="65"/>
      <c r="AH1384" s="65"/>
      <c r="AI1384" s="81"/>
      <c r="AJ1384" s="65"/>
      <c r="AK1384" s="103"/>
      <c r="AL1384" s="103"/>
      <c r="AM1384" s="103"/>
      <c r="AN1384" s="65"/>
      <c r="AO1384" s="81"/>
      <c r="AP1384" s="65"/>
      <c r="AQ1384" s="65"/>
      <c r="AR1384" s="65"/>
      <c r="AS1384" s="65"/>
    </row>
    <row r="1385" spans="1:45" ht="18" customHeight="1">
      <c r="A1385" s="46"/>
      <c r="B1385" s="47"/>
      <c r="C1385" s="48"/>
      <c r="D1385" s="46"/>
      <c r="E1385" s="46"/>
      <c r="F1385" s="46"/>
      <c r="G1385" s="46"/>
      <c r="H1385" s="57" t="str">
        <f ca="1">IF(AND(COUNT(OFFSET(G1385,1-H$3,0):G1385)&lt;&gt;H$3),"",IF(AND(COUNT(OFFSET(G1385,1-H$3,0):G1385)=H$3,H1384=""),AVERAGE(OFFSET(G1385,1-H$3,0):G1385),IF(COUNT(H1384=1),H1384+2/(H$3+1)*(G1385-H1384))))</f>
        <v/>
      </c>
      <c r="I1385" s="57" t="str">
        <f ca="1">IF(AND(COUNT(OFFSET(G1385,1-I$3,0):G1385)&lt;&gt;I$3),"",IF(AND(COUNT(OFFSET(G1385,1-I$3,0):G1385)=I$3,I1384=""),AVERAGE(OFFSET(G1385,1-I$3,0):G1385),IF(COUNT(I1384=1),I1384+2/(I$3+1)*(G1385-I1384))))</f>
        <v/>
      </c>
      <c r="J1385" s="58" t="str">
        <f t="shared" ca="1" si="117"/>
        <v/>
      </c>
      <c r="K1385" s="58" t="str">
        <f ca="1">IF(AND(COUNT(OFFSET(J1385,1-K$3,0):J1385)&lt;&gt;K$3),"",IF(AND(COUNT(OFFSET(J1385,1-K$3,0):J1385)=K$3,K1384=""),AVERAGE(OFFSET(J1385,1-K$3,0):J1385),IF(COUNT(K1384=1),K1384+2/(K$3+1)*(J1385-K1384))))</f>
        <v/>
      </c>
      <c r="L1385" s="82" t="str">
        <f ca="1">IF(OR(ROW()&lt;$L$3+3,E1385=""),"",INT(AVERAGE(MAX(OFFSET(E1385,1-$L$3,0):E1385),MIN(OFFSET(F1385,1-$L$3,0):F1385))))</f>
        <v/>
      </c>
      <c r="M1385" s="82" t="str">
        <f ca="1">IF(OR(ROW()&lt;$M$3+3,E1385=""),"",INT(AVERAGE(MAX(OFFSET(E1385,1-$M$3,0):E1385),MIN(OFFSET(F1385,1-$M$3,0):F1385))))</f>
        <v/>
      </c>
      <c r="N1385" s="65" t="str">
        <f t="shared" ca="1" si="124"/>
        <v/>
      </c>
      <c r="O1385" s="102" t="str">
        <f ca="1">IF(ROW()&lt;$O$3+$N$3+3,"",IF(OFFSET(E1385,1-$N$3,0)="","",INT(AVERAGE(MAX((OFFSET(E1385,1-$O$3,0)):(OFFSET(E1385,2-($N$3+$O$3),0))),MIN((OFFSET(F1385,1-$O$3,0)):(OFFSET(F1385,2-($N$3+$O$3),0)))))))</f>
        <v/>
      </c>
      <c r="P1385" s="65" t="str">
        <f t="shared" ca="1" si="122"/>
        <v/>
      </c>
      <c r="Q1385" s="93" t="str">
        <f t="shared" ca="1" si="125"/>
        <v/>
      </c>
      <c r="R1385" s="90" t="str">
        <f t="shared" ca="1" si="119"/>
        <v/>
      </c>
      <c r="S1385" s="65" t="str">
        <f t="shared" ca="1" si="118"/>
        <v/>
      </c>
      <c r="T1385" s="65" t="str">
        <f t="shared" ca="1" si="123"/>
        <v/>
      </c>
      <c r="U1385" s="145" t="str">
        <f ca="1">IFERROR(AVERAGE(OFFSET(G1385,1-U$3,0):G1385),"")</f>
        <v/>
      </c>
      <c r="V1385" s="145" t="str">
        <f ca="1">IFERROR(_xlfn.STDEV.P(OFFSET(U1385,1-V$3,0):U1385),"")</f>
        <v/>
      </c>
      <c r="W1385" s="146" t="str">
        <f t="shared" ca="1" si="120"/>
        <v/>
      </c>
      <c r="X1385" s="146">
        <f t="shared" ca="1" si="121"/>
        <v>-1</v>
      </c>
      <c r="Y1385" s="92"/>
      <c r="Z1385" s="81"/>
      <c r="AA1385" s="65"/>
      <c r="AB1385" s="103"/>
      <c r="AC1385" s="103"/>
      <c r="AD1385" s="103"/>
      <c r="AE1385" s="65"/>
      <c r="AF1385" s="81"/>
      <c r="AG1385" s="65"/>
      <c r="AH1385" s="65"/>
      <c r="AI1385" s="81"/>
      <c r="AJ1385" s="65"/>
      <c r="AK1385" s="103"/>
      <c r="AL1385" s="103"/>
      <c r="AM1385" s="103"/>
      <c r="AN1385" s="65"/>
      <c r="AO1385" s="81"/>
      <c r="AP1385" s="65"/>
      <c r="AQ1385" s="65"/>
      <c r="AR1385" s="65"/>
      <c r="AS1385" s="65"/>
    </row>
    <row r="1386" spans="1:45" ht="18" customHeight="1">
      <c r="A1386" s="46"/>
      <c r="B1386" s="47"/>
      <c r="C1386" s="48"/>
      <c r="D1386" s="46"/>
      <c r="E1386" s="46"/>
      <c r="F1386" s="46"/>
      <c r="G1386" s="46"/>
      <c r="H1386" s="57" t="str">
        <f ca="1">IF(AND(COUNT(OFFSET(G1386,1-H$3,0):G1386)&lt;&gt;H$3),"",IF(AND(COUNT(OFFSET(G1386,1-H$3,0):G1386)=H$3,H1385=""),AVERAGE(OFFSET(G1386,1-H$3,0):G1386),IF(COUNT(H1385=1),H1385+2/(H$3+1)*(G1386-H1385))))</f>
        <v/>
      </c>
      <c r="I1386" s="57" t="str">
        <f ca="1">IF(AND(COUNT(OFFSET(G1386,1-I$3,0):G1386)&lt;&gt;I$3),"",IF(AND(COUNT(OFFSET(G1386,1-I$3,0):G1386)=I$3,I1385=""),AVERAGE(OFFSET(G1386,1-I$3,0):G1386),IF(COUNT(I1385=1),I1385+2/(I$3+1)*(G1386-I1385))))</f>
        <v/>
      </c>
      <c r="J1386" s="58" t="str">
        <f t="shared" ca="1" si="117"/>
        <v/>
      </c>
      <c r="K1386" s="58" t="str">
        <f ca="1">IF(AND(COUNT(OFFSET(J1386,1-K$3,0):J1386)&lt;&gt;K$3),"",IF(AND(COUNT(OFFSET(J1386,1-K$3,0):J1386)=K$3,K1385=""),AVERAGE(OFFSET(J1386,1-K$3,0):J1386),IF(COUNT(K1385=1),K1385+2/(K$3+1)*(J1386-K1385))))</f>
        <v/>
      </c>
      <c r="L1386" s="82" t="str">
        <f ca="1">IF(OR(ROW()&lt;$L$3+3,E1386=""),"",INT(AVERAGE(MAX(OFFSET(E1386,1-$L$3,0):E1386),MIN(OFFSET(F1386,1-$L$3,0):F1386))))</f>
        <v/>
      </c>
      <c r="M1386" s="82" t="str">
        <f ca="1">IF(OR(ROW()&lt;$M$3+3,E1386=""),"",INT(AVERAGE(MAX(OFFSET(E1386,1-$M$3,0):E1386),MIN(OFFSET(F1386,1-$M$3,0):F1386))))</f>
        <v/>
      </c>
      <c r="N1386" s="65" t="str">
        <f t="shared" ca="1" si="124"/>
        <v/>
      </c>
      <c r="O1386" s="102" t="str">
        <f ca="1">IF(ROW()&lt;$O$3+$N$3+3,"",IF(OFFSET(E1386,1-$N$3,0)="","",INT(AVERAGE(MAX((OFFSET(E1386,1-$O$3,0)):(OFFSET(E1386,2-($N$3+$O$3),0))),MIN((OFFSET(F1386,1-$O$3,0)):(OFFSET(F1386,2-($N$3+$O$3),0)))))))</f>
        <v/>
      </c>
      <c r="P1386" s="65" t="str">
        <f t="shared" ca="1" si="122"/>
        <v/>
      </c>
      <c r="Q1386" s="93" t="str">
        <f t="shared" ca="1" si="125"/>
        <v/>
      </c>
      <c r="R1386" s="90" t="str">
        <f t="shared" ca="1" si="119"/>
        <v/>
      </c>
      <c r="S1386" s="65" t="str">
        <f t="shared" ca="1" si="118"/>
        <v/>
      </c>
      <c r="T1386" s="65" t="str">
        <f t="shared" ca="1" si="123"/>
        <v/>
      </c>
      <c r="U1386" s="145" t="str">
        <f ca="1">IFERROR(AVERAGE(OFFSET(G1386,1-U$3,0):G1386),"")</f>
        <v/>
      </c>
      <c r="V1386" s="145" t="str">
        <f ca="1">IFERROR(_xlfn.STDEV.P(OFFSET(U1386,1-V$3,0):U1386),"")</f>
        <v/>
      </c>
      <c r="W1386" s="146" t="str">
        <f t="shared" ca="1" si="120"/>
        <v/>
      </c>
      <c r="X1386" s="146">
        <f t="shared" ca="1" si="121"/>
        <v>-1</v>
      </c>
      <c r="Y1386" s="92"/>
      <c r="Z1386" s="81"/>
      <c r="AA1386" s="65"/>
      <c r="AB1386" s="103"/>
      <c r="AC1386" s="103"/>
      <c r="AD1386" s="103"/>
      <c r="AE1386" s="65"/>
      <c r="AF1386" s="81"/>
      <c r="AG1386" s="65"/>
      <c r="AH1386" s="65"/>
      <c r="AI1386" s="81"/>
      <c r="AJ1386" s="65"/>
      <c r="AK1386" s="103"/>
      <c r="AL1386" s="103"/>
      <c r="AM1386" s="103"/>
      <c r="AN1386" s="65"/>
      <c r="AO1386" s="81"/>
      <c r="AP1386" s="65"/>
      <c r="AQ1386" s="65"/>
      <c r="AR1386" s="65"/>
      <c r="AS1386" s="65"/>
    </row>
    <row r="1387" spans="1:45" ht="18" customHeight="1">
      <c r="A1387" s="46"/>
      <c r="B1387" s="47"/>
      <c r="C1387" s="48"/>
      <c r="D1387" s="46"/>
      <c r="E1387" s="46"/>
      <c r="F1387" s="46"/>
      <c r="G1387" s="46"/>
      <c r="H1387" s="57" t="str">
        <f ca="1">IF(AND(COUNT(OFFSET(G1387,1-H$3,0):G1387)&lt;&gt;H$3),"",IF(AND(COUNT(OFFSET(G1387,1-H$3,0):G1387)=H$3,H1386=""),AVERAGE(OFFSET(G1387,1-H$3,0):G1387),IF(COUNT(H1386=1),H1386+2/(H$3+1)*(G1387-H1386))))</f>
        <v/>
      </c>
      <c r="I1387" s="57" t="str">
        <f ca="1">IF(AND(COUNT(OFFSET(G1387,1-I$3,0):G1387)&lt;&gt;I$3),"",IF(AND(COUNT(OFFSET(G1387,1-I$3,0):G1387)=I$3,I1386=""),AVERAGE(OFFSET(G1387,1-I$3,0):G1387),IF(COUNT(I1386=1),I1386+2/(I$3+1)*(G1387-I1386))))</f>
        <v/>
      </c>
      <c r="J1387" s="58" t="str">
        <f t="shared" ca="1" si="117"/>
        <v/>
      </c>
      <c r="K1387" s="58" t="str">
        <f ca="1">IF(AND(COUNT(OFFSET(J1387,1-K$3,0):J1387)&lt;&gt;K$3),"",IF(AND(COUNT(OFFSET(J1387,1-K$3,0):J1387)=K$3,K1386=""),AVERAGE(OFFSET(J1387,1-K$3,0):J1387),IF(COUNT(K1386=1),K1386+2/(K$3+1)*(J1387-K1386))))</f>
        <v/>
      </c>
      <c r="L1387" s="82" t="str">
        <f ca="1">IF(OR(ROW()&lt;$L$3+3,E1387=""),"",INT(AVERAGE(MAX(OFFSET(E1387,1-$L$3,0):E1387),MIN(OFFSET(F1387,1-$L$3,0):F1387))))</f>
        <v/>
      </c>
      <c r="M1387" s="82" t="str">
        <f ca="1">IF(OR(ROW()&lt;$M$3+3,E1387=""),"",INT(AVERAGE(MAX(OFFSET(E1387,1-$M$3,0):E1387),MIN(OFFSET(F1387,1-$M$3,0):F1387))))</f>
        <v/>
      </c>
      <c r="N1387" s="65" t="str">
        <f t="shared" ca="1" si="124"/>
        <v/>
      </c>
      <c r="O1387" s="102" t="str">
        <f ca="1">IF(ROW()&lt;$O$3+$N$3+3,"",IF(OFFSET(E1387,1-$N$3,0)="","",INT(AVERAGE(MAX((OFFSET(E1387,1-$O$3,0)):(OFFSET(E1387,2-($N$3+$O$3),0))),MIN((OFFSET(F1387,1-$O$3,0)):(OFFSET(F1387,2-($N$3+$O$3),0)))))))</f>
        <v/>
      </c>
      <c r="P1387" s="65" t="str">
        <f t="shared" ca="1" si="122"/>
        <v/>
      </c>
      <c r="Q1387" s="93" t="str">
        <f t="shared" ca="1" si="125"/>
        <v/>
      </c>
      <c r="R1387" s="90" t="str">
        <f t="shared" ca="1" si="119"/>
        <v/>
      </c>
      <c r="S1387" s="65" t="str">
        <f t="shared" ca="1" si="118"/>
        <v/>
      </c>
      <c r="T1387" s="65" t="str">
        <f t="shared" ca="1" si="123"/>
        <v/>
      </c>
      <c r="U1387" s="145" t="str">
        <f ca="1">IFERROR(AVERAGE(OFFSET(G1387,1-U$3,0):G1387),"")</f>
        <v/>
      </c>
      <c r="V1387" s="145" t="str">
        <f ca="1">IFERROR(_xlfn.STDEV.P(OFFSET(U1387,1-V$3,0):U1387),"")</f>
        <v/>
      </c>
      <c r="W1387" s="146" t="str">
        <f t="shared" ca="1" si="120"/>
        <v/>
      </c>
      <c r="X1387" s="146">
        <f t="shared" ca="1" si="121"/>
        <v>-1</v>
      </c>
      <c r="Y1387" s="92"/>
      <c r="Z1387" s="81"/>
      <c r="AA1387" s="65"/>
      <c r="AB1387" s="103"/>
      <c r="AC1387" s="103"/>
      <c r="AD1387" s="103"/>
      <c r="AE1387" s="65"/>
      <c r="AF1387" s="81"/>
      <c r="AG1387" s="65"/>
      <c r="AH1387" s="65"/>
      <c r="AI1387" s="81"/>
      <c r="AJ1387" s="65"/>
      <c r="AK1387" s="103"/>
      <c r="AL1387" s="103"/>
      <c r="AM1387" s="103"/>
      <c r="AN1387" s="65"/>
      <c r="AO1387" s="81"/>
      <c r="AP1387" s="65"/>
      <c r="AQ1387" s="65"/>
      <c r="AR1387" s="65"/>
      <c r="AS1387" s="65"/>
    </row>
    <row r="1388" spans="1:45" ht="18" customHeight="1">
      <c r="A1388" s="46"/>
      <c r="B1388" s="47"/>
      <c r="C1388" s="48"/>
      <c r="D1388" s="46"/>
      <c r="E1388" s="46"/>
      <c r="F1388" s="46"/>
      <c r="G1388" s="46"/>
      <c r="H1388" s="57" t="str">
        <f ca="1">IF(AND(COUNT(OFFSET(G1388,1-H$3,0):G1388)&lt;&gt;H$3),"",IF(AND(COUNT(OFFSET(G1388,1-H$3,0):G1388)=H$3,H1387=""),AVERAGE(OFFSET(G1388,1-H$3,0):G1388),IF(COUNT(H1387=1),H1387+2/(H$3+1)*(G1388-H1387))))</f>
        <v/>
      </c>
      <c r="I1388" s="57" t="str">
        <f ca="1">IF(AND(COUNT(OFFSET(G1388,1-I$3,0):G1388)&lt;&gt;I$3),"",IF(AND(COUNT(OFFSET(G1388,1-I$3,0):G1388)=I$3,I1387=""),AVERAGE(OFFSET(G1388,1-I$3,0):G1388),IF(COUNT(I1387=1),I1387+2/(I$3+1)*(G1388-I1387))))</f>
        <v/>
      </c>
      <c r="J1388" s="58" t="str">
        <f t="shared" ca="1" si="117"/>
        <v/>
      </c>
      <c r="K1388" s="58" t="str">
        <f ca="1">IF(AND(COUNT(OFFSET(J1388,1-K$3,0):J1388)&lt;&gt;K$3),"",IF(AND(COUNT(OFFSET(J1388,1-K$3,0):J1388)=K$3,K1387=""),AVERAGE(OFFSET(J1388,1-K$3,0):J1388),IF(COUNT(K1387=1),K1387+2/(K$3+1)*(J1388-K1387))))</f>
        <v/>
      </c>
      <c r="L1388" s="82" t="str">
        <f ca="1">IF(OR(ROW()&lt;$L$3+3,E1388=""),"",INT(AVERAGE(MAX(OFFSET(E1388,1-$L$3,0):E1388),MIN(OFFSET(F1388,1-$L$3,0):F1388))))</f>
        <v/>
      </c>
      <c r="M1388" s="82" t="str">
        <f ca="1">IF(OR(ROW()&lt;$M$3+3,E1388=""),"",INT(AVERAGE(MAX(OFFSET(E1388,1-$M$3,0):E1388),MIN(OFFSET(F1388,1-$M$3,0):F1388))))</f>
        <v/>
      </c>
      <c r="N1388" s="65" t="str">
        <f t="shared" ca="1" si="124"/>
        <v/>
      </c>
      <c r="O1388" s="102" t="str">
        <f ca="1">IF(ROW()&lt;$O$3+$N$3+3,"",IF(OFFSET(E1388,1-$N$3,0)="","",INT(AVERAGE(MAX((OFFSET(E1388,1-$O$3,0)):(OFFSET(E1388,2-($N$3+$O$3),0))),MIN((OFFSET(F1388,1-$O$3,0)):(OFFSET(F1388,2-($N$3+$O$3),0)))))))</f>
        <v/>
      </c>
      <c r="P1388" s="65" t="str">
        <f t="shared" ca="1" si="122"/>
        <v/>
      </c>
      <c r="Q1388" s="93" t="str">
        <f t="shared" ca="1" si="125"/>
        <v/>
      </c>
      <c r="R1388" s="90" t="str">
        <f t="shared" ca="1" si="119"/>
        <v/>
      </c>
      <c r="S1388" s="65" t="str">
        <f t="shared" ca="1" si="118"/>
        <v/>
      </c>
      <c r="T1388" s="65" t="str">
        <f t="shared" ca="1" si="123"/>
        <v/>
      </c>
      <c r="U1388" s="145" t="str">
        <f ca="1">IFERROR(AVERAGE(OFFSET(G1388,1-U$3,0):G1388),"")</f>
        <v/>
      </c>
      <c r="V1388" s="145" t="str">
        <f ca="1">IFERROR(_xlfn.STDEV.P(OFFSET(U1388,1-V$3,0):U1388),"")</f>
        <v/>
      </c>
      <c r="W1388" s="146" t="str">
        <f t="shared" ca="1" si="120"/>
        <v/>
      </c>
      <c r="X1388" s="146">
        <f t="shared" ca="1" si="121"/>
        <v>-1</v>
      </c>
      <c r="Y1388" s="92"/>
      <c r="Z1388" s="81"/>
      <c r="AA1388" s="65"/>
      <c r="AB1388" s="103"/>
      <c r="AC1388" s="103"/>
      <c r="AD1388" s="103"/>
      <c r="AE1388" s="65"/>
      <c r="AF1388" s="81"/>
      <c r="AG1388" s="65"/>
      <c r="AH1388" s="65"/>
      <c r="AI1388" s="81"/>
      <c r="AJ1388" s="65"/>
      <c r="AK1388" s="103"/>
      <c r="AL1388" s="103"/>
      <c r="AM1388" s="103"/>
      <c r="AN1388" s="65"/>
      <c r="AO1388" s="81"/>
      <c r="AP1388" s="65"/>
      <c r="AQ1388" s="65"/>
      <c r="AR1388" s="65"/>
      <c r="AS1388" s="65"/>
    </row>
    <row r="1389" spans="1:45" ht="18" customHeight="1">
      <c r="A1389" s="46"/>
      <c r="B1389" s="47"/>
      <c r="C1389" s="48"/>
      <c r="D1389" s="46"/>
      <c r="E1389" s="46"/>
      <c r="F1389" s="46"/>
      <c r="G1389" s="46"/>
      <c r="H1389" s="57" t="str">
        <f ca="1">IF(AND(COUNT(OFFSET(G1389,1-H$3,0):G1389)&lt;&gt;H$3),"",IF(AND(COUNT(OFFSET(G1389,1-H$3,0):G1389)=H$3,H1388=""),AVERAGE(OFFSET(G1389,1-H$3,0):G1389),IF(COUNT(H1388=1),H1388+2/(H$3+1)*(G1389-H1388))))</f>
        <v/>
      </c>
      <c r="I1389" s="57" t="str">
        <f ca="1">IF(AND(COUNT(OFFSET(G1389,1-I$3,0):G1389)&lt;&gt;I$3),"",IF(AND(COUNT(OFFSET(G1389,1-I$3,0):G1389)=I$3,I1388=""),AVERAGE(OFFSET(G1389,1-I$3,0):G1389),IF(COUNT(I1388=1),I1388+2/(I$3+1)*(G1389-I1388))))</f>
        <v/>
      </c>
      <c r="J1389" s="58" t="str">
        <f t="shared" ca="1" si="117"/>
        <v/>
      </c>
      <c r="K1389" s="58" t="str">
        <f ca="1">IF(AND(COUNT(OFFSET(J1389,1-K$3,0):J1389)&lt;&gt;K$3),"",IF(AND(COUNT(OFFSET(J1389,1-K$3,0):J1389)=K$3,K1388=""),AVERAGE(OFFSET(J1389,1-K$3,0):J1389),IF(COUNT(K1388=1),K1388+2/(K$3+1)*(J1389-K1388))))</f>
        <v/>
      </c>
      <c r="L1389" s="82" t="str">
        <f ca="1">IF(OR(ROW()&lt;$L$3+3,E1389=""),"",INT(AVERAGE(MAX(OFFSET(E1389,1-$L$3,0):E1389),MIN(OFFSET(F1389,1-$L$3,0):F1389))))</f>
        <v/>
      </c>
      <c r="M1389" s="82" t="str">
        <f ca="1">IF(OR(ROW()&lt;$M$3+3,E1389=""),"",INT(AVERAGE(MAX(OFFSET(E1389,1-$M$3,0):E1389),MIN(OFFSET(F1389,1-$M$3,0):F1389))))</f>
        <v/>
      </c>
      <c r="N1389" s="65" t="str">
        <f t="shared" ca="1" si="124"/>
        <v/>
      </c>
      <c r="O1389" s="102" t="str">
        <f ca="1">IF(ROW()&lt;$O$3+$N$3+3,"",IF(OFFSET(E1389,1-$N$3,0)="","",INT(AVERAGE(MAX((OFFSET(E1389,1-$O$3,0)):(OFFSET(E1389,2-($N$3+$O$3),0))),MIN((OFFSET(F1389,1-$O$3,0)):(OFFSET(F1389,2-($N$3+$O$3),0)))))))</f>
        <v/>
      </c>
      <c r="P1389" s="65" t="str">
        <f t="shared" ca="1" si="122"/>
        <v/>
      </c>
      <c r="Q1389" s="93" t="str">
        <f t="shared" ca="1" si="125"/>
        <v/>
      </c>
      <c r="R1389" s="90" t="str">
        <f t="shared" ca="1" si="119"/>
        <v/>
      </c>
      <c r="S1389" s="65" t="str">
        <f t="shared" ca="1" si="118"/>
        <v/>
      </c>
      <c r="T1389" s="65" t="str">
        <f t="shared" ca="1" si="123"/>
        <v/>
      </c>
      <c r="U1389" s="145" t="str">
        <f ca="1">IFERROR(AVERAGE(OFFSET(G1389,1-U$3,0):G1389),"")</f>
        <v/>
      </c>
      <c r="V1389" s="145" t="str">
        <f ca="1">IFERROR(_xlfn.STDEV.P(OFFSET(U1389,1-V$3,0):U1389),"")</f>
        <v/>
      </c>
      <c r="W1389" s="146" t="str">
        <f t="shared" ca="1" si="120"/>
        <v/>
      </c>
      <c r="X1389" s="146">
        <f t="shared" ca="1" si="121"/>
        <v>-1</v>
      </c>
      <c r="Y1389" s="92"/>
      <c r="Z1389" s="81"/>
      <c r="AA1389" s="65"/>
      <c r="AB1389" s="103"/>
      <c r="AC1389" s="103"/>
      <c r="AD1389" s="103"/>
      <c r="AE1389" s="65"/>
      <c r="AF1389" s="81"/>
      <c r="AG1389" s="65"/>
      <c r="AH1389" s="65"/>
      <c r="AI1389" s="81"/>
      <c r="AJ1389" s="65"/>
      <c r="AK1389" s="103"/>
      <c r="AL1389" s="103"/>
      <c r="AM1389" s="103"/>
      <c r="AN1389" s="65"/>
      <c r="AO1389" s="81"/>
      <c r="AP1389" s="65"/>
      <c r="AQ1389" s="65"/>
      <c r="AR1389" s="65"/>
      <c r="AS1389" s="65"/>
    </row>
    <row r="1390" spans="1:45" ht="18" customHeight="1">
      <c r="A1390" s="46"/>
      <c r="B1390" s="47"/>
      <c r="C1390" s="48"/>
      <c r="D1390" s="46"/>
      <c r="E1390" s="46"/>
      <c r="F1390" s="46"/>
      <c r="G1390" s="46"/>
      <c r="H1390" s="57" t="str">
        <f ca="1">IF(AND(COUNT(OFFSET(G1390,1-H$3,0):G1390)&lt;&gt;H$3),"",IF(AND(COUNT(OFFSET(G1390,1-H$3,0):G1390)=H$3,H1389=""),AVERAGE(OFFSET(G1390,1-H$3,0):G1390),IF(COUNT(H1389=1),H1389+2/(H$3+1)*(G1390-H1389))))</f>
        <v/>
      </c>
      <c r="I1390" s="57" t="str">
        <f ca="1">IF(AND(COUNT(OFFSET(G1390,1-I$3,0):G1390)&lt;&gt;I$3),"",IF(AND(COUNT(OFFSET(G1390,1-I$3,0):G1390)=I$3,I1389=""),AVERAGE(OFFSET(G1390,1-I$3,0):G1390),IF(COUNT(I1389=1),I1389+2/(I$3+1)*(G1390-I1389))))</f>
        <v/>
      </c>
      <c r="J1390" s="58" t="str">
        <f t="shared" ca="1" si="117"/>
        <v/>
      </c>
      <c r="K1390" s="58" t="str">
        <f ca="1">IF(AND(COUNT(OFFSET(J1390,1-K$3,0):J1390)&lt;&gt;K$3),"",IF(AND(COUNT(OFFSET(J1390,1-K$3,0):J1390)=K$3,K1389=""),AVERAGE(OFFSET(J1390,1-K$3,0):J1390),IF(COUNT(K1389=1),K1389+2/(K$3+1)*(J1390-K1389))))</f>
        <v/>
      </c>
      <c r="L1390" s="82" t="str">
        <f ca="1">IF(OR(ROW()&lt;$L$3+3,E1390=""),"",INT(AVERAGE(MAX(OFFSET(E1390,1-$L$3,0):E1390),MIN(OFFSET(F1390,1-$L$3,0):F1390))))</f>
        <v/>
      </c>
      <c r="M1390" s="82" t="str">
        <f ca="1">IF(OR(ROW()&lt;$M$3+3,E1390=""),"",INT(AVERAGE(MAX(OFFSET(E1390,1-$M$3,0):E1390),MIN(OFFSET(F1390,1-$M$3,0):F1390))))</f>
        <v/>
      </c>
      <c r="N1390" s="65" t="str">
        <f t="shared" ca="1" si="124"/>
        <v/>
      </c>
      <c r="O1390" s="102" t="str">
        <f ca="1">IF(ROW()&lt;$O$3+$N$3+3,"",IF(OFFSET(E1390,1-$N$3,0)="","",INT(AVERAGE(MAX((OFFSET(E1390,1-$O$3,0)):(OFFSET(E1390,2-($N$3+$O$3),0))),MIN((OFFSET(F1390,1-$O$3,0)):(OFFSET(F1390,2-($N$3+$O$3),0)))))))</f>
        <v/>
      </c>
      <c r="P1390" s="65" t="str">
        <f t="shared" ca="1" si="122"/>
        <v/>
      </c>
      <c r="Q1390" s="93" t="str">
        <f t="shared" ca="1" si="125"/>
        <v/>
      </c>
      <c r="R1390" s="90" t="str">
        <f t="shared" ca="1" si="119"/>
        <v/>
      </c>
      <c r="S1390" s="65" t="str">
        <f t="shared" ca="1" si="118"/>
        <v/>
      </c>
      <c r="T1390" s="65" t="str">
        <f t="shared" ca="1" si="123"/>
        <v/>
      </c>
      <c r="U1390" s="145" t="str">
        <f ca="1">IFERROR(AVERAGE(OFFSET(G1390,1-U$3,0):G1390),"")</f>
        <v/>
      </c>
      <c r="V1390" s="145" t="str">
        <f ca="1">IFERROR(_xlfn.STDEV.P(OFFSET(U1390,1-V$3,0):U1390),"")</f>
        <v/>
      </c>
      <c r="W1390" s="146" t="str">
        <f t="shared" ca="1" si="120"/>
        <v/>
      </c>
      <c r="X1390" s="146">
        <f t="shared" ca="1" si="121"/>
        <v>-1</v>
      </c>
      <c r="Y1390" s="92"/>
      <c r="Z1390" s="81"/>
      <c r="AA1390" s="65"/>
      <c r="AB1390" s="103"/>
      <c r="AC1390" s="103"/>
      <c r="AD1390" s="103"/>
      <c r="AE1390" s="65"/>
      <c r="AF1390" s="81"/>
      <c r="AG1390" s="65"/>
      <c r="AH1390" s="65"/>
      <c r="AI1390" s="81"/>
      <c r="AJ1390" s="65"/>
      <c r="AK1390" s="103"/>
      <c r="AL1390" s="103"/>
      <c r="AM1390" s="103"/>
      <c r="AN1390" s="65"/>
      <c r="AO1390" s="81"/>
      <c r="AP1390" s="65"/>
      <c r="AQ1390" s="65"/>
      <c r="AR1390" s="65"/>
      <c r="AS1390" s="65"/>
    </row>
    <row r="1391" spans="1:45" ht="18" customHeight="1">
      <c r="A1391" s="46"/>
      <c r="B1391" s="47"/>
      <c r="C1391" s="48"/>
      <c r="D1391" s="46"/>
      <c r="E1391" s="46"/>
      <c r="F1391" s="46"/>
      <c r="G1391" s="46"/>
      <c r="H1391" s="57" t="str">
        <f ca="1">IF(AND(COUNT(OFFSET(G1391,1-H$3,0):G1391)&lt;&gt;H$3),"",IF(AND(COUNT(OFFSET(G1391,1-H$3,0):G1391)=H$3,H1390=""),AVERAGE(OFFSET(G1391,1-H$3,0):G1391),IF(COUNT(H1390=1),H1390+2/(H$3+1)*(G1391-H1390))))</f>
        <v/>
      </c>
      <c r="I1391" s="57" t="str">
        <f ca="1">IF(AND(COUNT(OFFSET(G1391,1-I$3,0):G1391)&lt;&gt;I$3),"",IF(AND(COUNT(OFFSET(G1391,1-I$3,0):G1391)=I$3,I1390=""),AVERAGE(OFFSET(G1391,1-I$3,0):G1391),IF(COUNT(I1390=1),I1390+2/(I$3+1)*(G1391-I1390))))</f>
        <v/>
      </c>
      <c r="J1391" s="58" t="str">
        <f t="shared" ca="1" si="117"/>
        <v/>
      </c>
      <c r="K1391" s="58" t="str">
        <f ca="1">IF(AND(COUNT(OFFSET(J1391,1-K$3,0):J1391)&lt;&gt;K$3),"",IF(AND(COUNT(OFFSET(J1391,1-K$3,0):J1391)=K$3,K1390=""),AVERAGE(OFFSET(J1391,1-K$3,0):J1391),IF(COUNT(K1390=1),K1390+2/(K$3+1)*(J1391-K1390))))</f>
        <v/>
      </c>
      <c r="L1391" s="82" t="str">
        <f ca="1">IF(OR(ROW()&lt;$L$3+3,E1391=""),"",INT(AVERAGE(MAX(OFFSET(E1391,1-$L$3,0):E1391),MIN(OFFSET(F1391,1-$L$3,0):F1391))))</f>
        <v/>
      </c>
      <c r="M1391" s="82" t="str">
        <f ca="1">IF(OR(ROW()&lt;$M$3+3,E1391=""),"",INT(AVERAGE(MAX(OFFSET(E1391,1-$M$3,0):E1391),MIN(OFFSET(F1391,1-$M$3,0):F1391))))</f>
        <v/>
      </c>
      <c r="N1391" s="65" t="str">
        <f t="shared" ca="1" si="124"/>
        <v/>
      </c>
      <c r="O1391" s="102" t="str">
        <f ca="1">IF(ROW()&lt;$O$3+$N$3+3,"",IF(OFFSET(E1391,1-$N$3,0)="","",INT(AVERAGE(MAX((OFFSET(E1391,1-$O$3,0)):(OFFSET(E1391,2-($N$3+$O$3),0))),MIN((OFFSET(F1391,1-$O$3,0)):(OFFSET(F1391,2-($N$3+$O$3),0)))))))</f>
        <v/>
      </c>
      <c r="P1391" s="65" t="str">
        <f t="shared" ca="1" si="122"/>
        <v/>
      </c>
      <c r="Q1391" s="93" t="str">
        <f t="shared" ca="1" si="125"/>
        <v/>
      </c>
      <c r="R1391" s="90" t="str">
        <f t="shared" ca="1" si="119"/>
        <v/>
      </c>
      <c r="S1391" s="65" t="str">
        <f t="shared" ca="1" si="118"/>
        <v/>
      </c>
      <c r="T1391" s="65" t="str">
        <f t="shared" ca="1" si="123"/>
        <v/>
      </c>
      <c r="U1391" s="145" t="str">
        <f ca="1">IFERROR(AVERAGE(OFFSET(G1391,1-U$3,0):G1391),"")</f>
        <v/>
      </c>
      <c r="V1391" s="145" t="str">
        <f ca="1">IFERROR(_xlfn.STDEV.P(OFFSET(U1391,1-V$3,0):U1391),"")</f>
        <v/>
      </c>
      <c r="W1391" s="146" t="str">
        <f t="shared" ca="1" si="120"/>
        <v/>
      </c>
      <c r="X1391" s="146">
        <f t="shared" ca="1" si="121"/>
        <v>-1</v>
      </c>
      <c r="Y1391" s="92"/>
      <c r="Z1391" s="81"/>
      <c r="AA1391" s="65"/>
      <c r="AB1391" s="103"/>
      <c r="AC1391" s="103"/>
      <c r="AD1391" s="103"/>
      <c r="AE1391" s="65"/>
      <c r="AF1391" s="81"/>
      <c r="AG1391" s="65"/>
      <c r="AH1391" s="65"/>
      <c r="AI1391" s="81"/>
      <c r="AJ1391" s="65"/>
      <c r="AK1391" s="103"/>
      <c r="AL1391" s="103"/>
      <c r="AM1391" s="103"/>
      <c r="AN1391" s="65"/>
      <c r="AO1391" s="81"/>
      <c r="AP1391" s="65"/>
      <c r="AQ1391" s="65"/>
      <c r="AR1391" s="65"/>
      <c r="AS1391" s="65"/>
    </row>
    <row r="1392" spans="1:45" ht="18" customHeight="1">
      <c r="A1392" s="46"/>
      <c r="B1392" s="47"/>
      <c r="C1392" s="48"/>
      <c r="D1392" s="46"/>
      <c r="E1392" s="46"/>
      <c r="F1392" s="46"/>
      <c r="G1392" s="46"/>
      <c r="H1392" s="57" t="str">
        <f ca="1">IF(AND(COUNT(OFFSET(G1392,1-H$3,0):G1392)&lt;&gt;H$3),"",IF(AND(COUNT(OFFSET(G1392,1-H$3,0):G1392)=H$3,H1391=""),AVERAGE(OFFSET(G1392,1-H$3,0):G1392),IF(COUNT(H1391=1),H1391+2/(H$3+1)*(G1392-H1391))))</f>
        <v/>
      </c>
      <c r="I1392" s="57" t="str">
        <f ca="1">IF(AND(COUNT(OFFSET(G1392,1-I$3,0):G1392)&lt;&gt;I$3),"",IF(AND(COUNT(OFFSET(G1392,1-I$3,0):G1392)=I$3,I1391=""),AVERAGE(OFFSET(G1392,1-I$3,0):G1392),IF(COUNT(I1391=1),I1391+2/(I$3+1)*(G1392-I1391))))</f>
        <v/>
      </c>
      <c r="J1392" s="58" t="str">
        <f t="shared" ca="1" si="117"/>
        <v/>
      </c>
      <c r="K1392" s="58" t="str">
        <f ca="1">IF(AND(COUNT(OFFSET(J1392,1-K$3,0):J1392)&lt;&gt;K$3),"",IF(AND(COUNT(OFFSET(J1392,1-K$3,0):J1392)=K$3,K1391=""),AVERAGE(OFFSET(J1392,1-K$3,0):J1392),IF(COUNT(K1391=1),K1391+2/(K$3+1)*(J1392-K1391))))</f>
        <v/>
      </c>
      <c r="L1392" s="82" t="str">
        <f ca="1">IF(OR(ROW()&lt;$L$3+3,E1392=""),"",INT(AVERAGE(MAX(OFFSET(E1392,1-$L$3,0):E1392),MIN(OFFSET(F1392,1-$L$3,0):F1392))))</f>
        <v/>
      </c>
      <c r="M1392" s="82" t="str">
        <f ca="1">IF(OR(ROW()&lt;$M$3+3,E1392=""),"",INT(AVERAGE(MAX(OFFSET(E1392,1-$M$3,0):E1392),MIN(OFFSET(F1392,1-$M$3,0):F1392))))</f>
        <v/>
      </c>
      <c r="N1392" s="65" t="str">
        <f t="shared" ca="1" si="124"/>
        <v/>
      </c>
      <c r="O1392" s="102" t="str">
        <f ca="1">IF(ROW()&lt;$O$3+$N$3+3,"",IF(OFFSET(E1392,1-$N$3,0)="","",INT(AVERAGE(MAX((OFFSET(E1392,1-$O$3,0)):(OFFSET(E1392,2-($N$3+$O$3),0))),MIN((OFFSET(F1392,1-$O$3,0)):(OFFSET(F1392,2-($N$3+$O$3),0)))))))</f>
        <v/>
      </c>
      <c r="P1392" s="65" t="str">
        <f t="shared" ca="1" si="122"/>
        <v/>
      </c>
      <c r="Q1392" s="93" t="str">
        <f t="shared" ca="1" si="125"/>
        <v/>
      </c>
      <c r="R1392" s="90" t="str">
        <f t="shared" ca="1" si="119"/>
        <v/>
      </c>
      <c r="S1392" s="65" t="str">
        <f t="shared" ca="1" si="118"/>
        <v/>
      </c>
      <c r="T1392" s="65" t="str">
        <f t="shared" ca="1" si="123"/>
        <v/>
      </c>
      <c r="U1392" s="145" t="str">
        <f ca="1">IFERROR(AVERAGE(OFFSET(G1392,1-U$3,0):G1392),"")</f>
        <v/>
      </c>
      <c r="V1392" s="145" t="str">
        <f ca="1">IFERROR(_xlfn.STDEV.P(OFFSET(U1392,1-V$3,0):U1392),"")</f>
        <v/>
      </c>
      <c r="W1392" s="146" t="str">
        <f t="shared" ca="1" si="120"/>
        <v/>
      </c>
      <c r="X1392" s="146">
        <f t="shared" ca="1" si="121"/>
        <v>-1</v>
      </c>
      <c r="Y1392" s="92"/>
      <c r="Z1392" s="81"/>
      <c r="AA1392" s="65"/>
      <c r="AB1392" s="103"/>
      <c r="AC1392" s="103"/>
      <c r="AD1392" s="103"/>
      <c r="AE1392" s="65"/>
      <c r="AF1392" s="81"/>
      <c r="AG1392" s="65"/>
      <c r="AH1392" s="65"/>
      <c r="AI1392" s="81"/>
      <c r="AJ1392" s="65"/>
      <c r="AK1392" s="103"/>
      <c r="AL1392" s="103"/>
      <c r="AM1392" s="103"/>
      <c r="AN1392" s="65"/>
      <c r="AO1392" s="81"/>
      <c r="AP1392" s="65"/>
      <c r="AQ1392" s="65"/>
      <c r="AR1392" s="65"/>
      <c r="AS1392" s="65"/>
    </row>
    <row r="1393" spans="1:45" ht="18" customHeight="1">
      <c r="A1393" s="46"/>
      <c r="B1393" s="47"/>
      <c r="C1393" s="48"/>
      <c r="D1393" s="46"/>
      <c r="E1393" s="46"/>
      <c r="F1393" s="46"/>
      <c r="G1393" s="46"/>
      <c r="H1393" s="57" t="str">
        <f ca="1">IF(AND(COUNT(OFFSET(G1393,1-H$3,0):G1393)&lt;&gt;H$3),"",IF(AND(COUNT(OFFSET(G1393,1-H$3,0):G1393)=H$3,H1392=""),AVERAGE(OFFSET(G1393,1-H$3,0):G1393),IF(COUNT(H1392=1),H1392+2/(H$3+1)*(G1393-H1392))))</f>
        <v/>
      </c>
      <c r="I1393" s="57" t="str">
        <f ca="1">IF(AND(COUNT(OFFSET(G1393,1-I$3,0):G1393)&lt;&gt;I$3),"",IF(AND(COUNT(OFFSET(G1393,1-I$3,0):G1393)=I$3,I1392=""),AVERAGE(OFFSET(G1393,1-I$3,0):G1393),IF(COUNT(I1392=1),I1392+2/(I$3+1)*(G1393-I1392))))</f>
        <v/>
      </c>
      <c r="J1393" s="58" t="str">
        <f t="shared" ca="1" si="117"/>
        <v/>
      </c>
      <c r="K1393" s="58" t="str">
        <f ca="1">IF(AND(COUNT(OFFSET(J1393,1-K$3,0):J1393)&lt;&gt;K$3),"",IF(AND(COUNT(OFFSET(J1393,1-K$3,0):J1393)=K$3,K1392=""),AVERAGE(OFFSET(J1393,1-K$3,0):J1393),IF(COUNT(K1392=1),K1392+2/(K$3+1)*(J1393-K1392))))</f>
        <v/>
      </c>
      <c r="L1393" s="82" t="str">
        <f ca="1">IF(OR(ROW()&lt;$L$3+3,E1393=""),"",INT(AVERAGE(MAX(OFFSET(E1393,1-$L$3,0):E1393),MIN(OFFSET(F1393,1-$L$3,0):F1393))))</f>
        <v/>
      </c>
      <c r="M1393" s="82" t="str">
        <f ca="1">IF(OR(ROW()&lt;$M$3+3,E1393=""),"",INT(AVERAGE(MAX(OFFSET(E1393,1-$M$3,0):E1393),MIN(OFFSET(F1393,1-$M$3,0):F1393))))</f>
        <v/>
      </c>
      <c r="N1393" s="65" t="str">
        <f t="shared" ca="1" si="124"/>
        <v/>
      </c>
      <c r="O1393" s="102" t="str">
        <f ca="1">IF(ROW()&lt;$O$3+$N$3+3,"",IF(OFFSET(E1393,1-$N$3,0)="","",INT(AVERAGE(MAX((OFFSET(E1393,1-$O$3,0)):(OFFSET(E1393,2-($N$3+$O$3),0))),MIN((OFFSET(F1393,1-$O$3,0)):(OFFSET(F1393,2-($N$3+$O$3),0)))))))</f>
        <v/>
      </c>
      <c r="P1393" s="65" t="str">
        <f t="shared" ca="1" si="122"/>
        <v/>
      </c>
      <c r="Q1393" s="93" t="str">
        <f t="shared" ca="1" si="125"/>
        <v/>
      </c>
      <c r="R1393" s="90" t="str">
        <f t="shared" ca="1" si="119"/>
        <v/>
      </c>
      <c r="S1393" s="65" t="str">
        <f t="shared" ca="1" si="118"/>
        <v/>
      </c>
      <c r="T1393" s="65" t="str">
        <f t="shared" ca="1" si="123"/>
        <v/>
      </c>
      <c r="U1393" s="145" t="str">
        <f ca="1">IFERROR(AVERAGE(OFFSET(G1393,1-U$3,0):G1393),"")</f>
        <v/>
      </c>
      <c r="V1393" s="145" t="str">
        <f ca="1">IFERROR(_xlfn.STDEV.P(OFFSET(U1393,1-V$3,0):U1393),"")</f>
        <v/>
      </c>
      <c r="W1393" s="146" t="str">
        <f t="shared" ca="1" si="120"/>
        <v/>
      </c>
      <c r="X1393" s="146">
        <f t="shared" ca="1" si="121"/>
        <v>-1</v>
      </c>
      <c r="Y1393" s="92"/>
      <c r="Z1393" s="81"/>
      <c r="AA1393" s="65"/>
      <c r="AB1393" s="103"/>
      <c r="AC1393" s="103"/>
      <c r="AD1393" s="103"/>
      <c r="AE1393" s="65"/>
      <c r="AF1393" s="81"/>
      <c r="AG1393" s="65"/>
      <c r="AH1393" s="65"/>
      <c r="AI1393" s="81"/>
      <c r="AJ1393" s="65"/>
      <c r="AK1393" s="103"/>
      <c r="AL1393" s="103"/>
      <c r="AM1393" s="103"/>
      <c r="AN1393" s="65"/>
      <c r="AO1393" s="81"/>
      <c r="AP1393" s="65"/>
      <c r="AQ1393" s="65"/>
      <c r="AR1393" s="65"/>
      <c r="AS1393" s="65"/>
    </row>
    <row r="1394" spans="1:45" ht="18" customHeight="1">
      <c r="A1394" s="46"/>
      <c r="B1394" s="47"/>
      <c r="C1394" s="48"/>
      <c r="D1394" s="46"/>
      <c r="E1394" s="46"/>
      <c r="F1394" s="46"/>
      <c r="G1394" s="46"/>
      <c r="H1394" s="57" t="str">
        <f ca="1">IF(AND(COUNT(OFFSET(G1394,1-H$3,0):G1394)&lt;&gt;H$3),"",IF(AND(COUNT(OFFSET(G1394,1-H$3,0):G1394)=H$3,H1393=""),AVERAGE(OFFSET(G1394,1-H$3,0):G1394),IF(COUNT(H1393=1),H1393+2/(H$3+1)*(G1394-H1393))))</f>
        <v/>
      </c>
      <c r="I1394" s="57" t="str">
        <f ca="1">IF(AND(COUNT(OFFSET(G1394,1-I$3,0):G1394)&lt;&gt;I$3),"",IF(AND(COUNT(OFFSET(G1394,1-I$3,0):G1394)=I$3,I1393=""),AVERAGE(OFFSET(G1394,1-I$3,0):G1394),IF(COUNT(I1393=1),I1393+2/(I$3+1)*(G1394-I1393))))</f>
        <v/>
      </c>
      <c r="J1394" s="58" t="str">
        <f t="shared" ca="1" si="117"/>
        <v/>
      </c>
      <c r="K1394" s="58" t="str">
        <f ca="1">IF(AND(COUNT(OFFSET(J1394,1-K$3,0):J1394)&lt;&gt;K$3),"",IF(AND(COUNT(OFFSET(J1394,1-K$3,0):J1394)=K$3,K1393=""),AVERAGE(OFFSET(J1394,1-K$3,0):J1394),IF(COUNT(K1393=1),K1393+2/(K$3+1)*(J1394-K1393))))</f>
        <v/>
      </c>
      <c r="L1394" s="82" t="str">
        <f ca="1">IF(OR(ROW()&lt;$L$3+3,E1394=""),"",INT(AVERAGE(MAX(OFFSET(E1394,1-$L$3,0):E1394),MIN(OFFSET(F1394,1-$L$3,0):F1394))))</f>
        <v/>
      </c>
      <c r="M1394" s="82" t="str">
        <f ca="1">IF(OR(ROW()&lt;$M$3+3,E1394=""),"",INT(AVERAGE(MAX(OFFSET(E1394,1-$M$3,0):E1394),MIN(OFFSET(F1394,1-$M$3,0):F1394))))</f>
        <v/>
      </c>
      <c r="N1394" s="65" t="str">
        <f t="shared" ca="1" si="124"/>
        <v/>
      </c>
      <c r="O1394" s="102" t="str">
        <f ca="1">IF(ROW()&lt;$O$3+$N$3+3,"",IF(OFFSET(E1394,1-$N$3,0)="","",INT(AVERAGE(MAX((OFFSET(E1394,1-$O$3,0)):(OFFSET(E1394,2-($N$3+$O$3),0))),MIN((OFFSET(F1394,1-$O$3,0)):(OFFSET(F1394,2-($N$3+$O$3),0)))))))</f>
        <v/>
      </c>
      <c r="P1394" s="65" t="str">
        <f t="shared" ca="1" si="122"/>
        <v/>
      </c>
      <c r="Q1394" s="93" t="str">
        <f t="shared" ca="1" si="125"/>
        <v/>
      </c>
      <c r="R1394" s="90" t="str">
        <f t="shared" ca="1" si="119"/>
        <v/>
      </c>
      <c r="S1394" s="65" t="str">
        <f t="shared" ca="1" si="118"/>
        <v/>
      </c>
      <c r="T1394" s="65" t="str">
        <f t="shared" ca="1" si="123"/>
        <v/>
      </c>
      <c r="U1394" s="145" t="str">
        <f ca="1">IFERROR(AVERAGE(OFFSET(G1394,1-U$3,0):G1394),"")</f>
        <v/>
      </c>
      <c r="V1394" s="145" t="str">
        <f ca="1">IFERROR(_xlfn.STDEV.P(OFFSET(U1394,1-V$3,0):U1394),"")</f>
        <v/>
      </c>
      <c r="W1394" s="146" t="str">
        <f t="shared" ca="1" si="120"/>
        <v/>
      </c>
      <c r="X1394" s="146">
        <f t="shared" ca="1" si="121"/>
        <v>-1</v>
      </c>
      <c r="Y1394" s="92"/>
      <c r="Z1394" s="81"/>
      <c r="AA1394" s="65"/>
      <c r="AB1394" s="103"/>
      <c r="AC1394" s="103"/>
      <c r="AD1394" s="103"/>
      <c r="AE1394" s="65"/>
      <c r="AF1394" s="81"/>
      <c r="AG1394" s="65"/>
      <c r="AH1394" s="65"/>
      <c r="AI1394" s="81"/>
      <c r="AJ1394" s="65"/>
      <c r="AK1394" s="103"/>
      <c r="AL1394" s="103"/>
      <c r="AM1394" s="103"/>
      <c r="AN1394" s="65"/>
      <c r="AO1394" s="81"/>
      <c r="AP1394" s="65"/>
      <c r="AQ1394" s="65"/>
      <c r="AR1394" s="65"/>
      <c r="AS1394" s="65"/>
    </row>
    <row r="1395" spans="1:45" ht="18" customHeight="1">
      <c r="A1395" s="46"/>
      <c r="B1395" s="47"/>
      <c r="C1395" s="48"/>
      <c r="D1395" s="46"/>
      <c r="E1395" s="46"/>
      <c r="F1395" s="46"/>
      <c r="G1395" s="46"/>
      <c r="H1395" s="57" t="str">
        <f ca="1">IF(AND(COUNT(OFFSET(G1395,1-H$3,0):G1395)&lt;&gt;H$3),"",IF(AND(COUNT(OFFSET(G1395,1-H$3,0):G1395)=H$3,H1394=""),AVERAGE(OFFSET(G1395,1-H$3,0):G1395),IF(COUNT(H1394=1),H1394+2/(H$3+1)*(G1395-H1394))))</f>
        <v/>
      </c>
      <c r="I1395" s="57" t="str">
        <f ca="1">IF(AND(COUNT(OFFSET(G1395,1-I$3,0):G1395)&lt;&gt;I$3),"",IF(AND(COUNT(OFFSET(G1395,1-I$3,0):G1395)=I$3,I1394=""),AVERAGE(OFFSET(G1395,1-I$3,0):G1395),IF(COUNT(I1394=1),I1394+2/(I$3+1)*(G1395-I1394))))</f>
        <v/>
      </c>
      <c r="J1395" s="58" t="str">
        <f t="shared" ref="J1395:J1458" ca="1" si="126">IF(AND(COUNT(H1395)=1,COUNT(I1395)=1),H1395-I1395,"")</f>
        <v/>
      </c>
      <c r="K1395" s="58" t="str">
        <f ca="1">IF(AND(COUNT(OFFSET(J1395,1-K$3,0):J1395)&lt;&gt;K$3),"",IF(AND(COUNT(OFFSET(J1395,1-K$3,0):J1395)=K$3,K1394=""),AVERAGE(OFFSET(J1395,1-K$3,0):J1395),IF(COUNT(K1394=1),K1394+2/(K$3+1)*(J1395-K1394))))</f>
        <v/>
      </c>
      <c r="L1395" s="82" t="str">
        <f ca="1">IF(OR(ROW()&lt;$L$3+3,E1395=""),"",INT(AVERAGE(MAX(OFFSET(E1395,1-$L$3,0):E1395),MIN(OFFSET(F1395,1-$L$3,0):F1395))))</f>
        <v/>
      </c>
      <c r="M1395" s="82" t="str">
        <f ca="1">IF(OR(ROW()&lt;$M$3+3,E1395=""),"",INT(AVERAGE(MAX(OFFSET(E1395,1-$M$3,0):E1395),MIN(OFFSET(F1395,1-$M$3,0):F1395))))</f>
        <v/>
      </c>
      <c r="N1395" s="65" t="str">
        <f t="shared" ca="1" si="124"/>
        <v/>
      </c>
      <c r="O1395" s="102" t="str">
        <f ca="1">IF(ROW()&lt;$O$3+$N$3+3,"",IF(OFFSET(E1395,1-$N$3,0)="","",INT(AVERAGE(MAX((OFFSET(E1395,1-$O$3,0)):(OFFSET(E1395,2-($N$3+$O$3),0))),MIN((OFFSET(F1395,1-$O$3,0)):(OFFSET(F1395,2-($N$3+$O$3),0)))))))</f>
        <v/>
      </c>
      <c r="P1395" s="65" t="str">
        <f t="shared" ca="1" si="122"/>
        <v/>
      </c>
      <c r="Q1395" s="93" t="str">
        <f t="shared" ca="1" si="125"/>
        <v/>
      </c>
      <c r="R1395" s="90" t="str">
        <f t="shared" ca="1" si="119"/>
        <v/>
      </c>
      <c r="S1395" s="65" t="str">
        <f t="shared" ca="1" si="118"/>
        <v/>
      </c>
      <c r="T1395" s="65" t="str">
        <f t="shared" ca="1" si="123"/>
        <v/>
      </c>
      <c r="U1395" s="145" t="str">
        <f ca="1">IFERROR(AVERAGE(OFFSET(G1395,1-U$3,0):G1395),"")</f>
        <v/>
      </c>
      <c r="V1395" s="145" t="str">
        <f ca="1">IFERROR(_xlfn.STDEV.P(OFFSET(U1395,1-V$3,0):U1395),"")</f>
        <v/>
      </c>
      <c r="W1395" s="146" t="str">
        <f t="shared" ca="1" si="120"/>
        <v/>
      </c>
      <c r="X1395" s="146">
        <f t="shared" ca="1" si="121"/>
        <v>-1</v>
      </c>
      <c r="Y1395" s="92"/>
      <c r="Z1395" s="81"/>
      <c r="AA1395" s="65"/>
      <c r="AB1395" s="103"/>
      <c r="AC1395" s="103"/>
      <c r="AD1395" s="103"/>
      <c r="AE1395" s="65"/>
      <c r="AF1395" s="81"/>
      <c r="AG1395" s="65"/>
      <c r="AH1395" s="65"/>
      <c r="AI1395" s="81"/>
      <c r="AJ1395" s="65"/>
      <c r="AK1395" s="103"/>
      <c r="AL1395" s="103"/>
      <c r="AM1395" s="103"/>
      <c r="AN1395" s="65"/>
      <c r="AO1395" s="81"/>
      <c r="AP1395" s="65"/>
      <c r="AQ1395" s="65"/>
      <c r="AR1395" s="65"/>
      <c r="AS1395" s="65"/>
    </row>
    <row r="1396" spans="1:45" ht="18" customHeight="1">
      <c r="A1396" s="46"/>
      <c r="B1396" s="47"/>
      <c r="C1396" s="48"/>
      <c r="D1396" s="46"/>
      <c r="E1396" s="46"/>
      <c r="F1396" s="46"/>
      <c r="G1396" s="46"/>
      <c r="H1396" s="57" t="str">
        <f ca="1">IF(AND(COUNT(OFFSET(G1396,1-H$3,0):G1396)&lt;&gt;H$3),"",IF(AND(COUNT(OFFSET(G1396,1-H$3,0):G1396)=H$3,H1395=""),AVERAGE(OFFSET(G1396,1-H$3,0):G1396),IF(COUNT(H1395=1),H1395+2/(H$3+1)*(G1396-H1395))))</f>
        <v/>
      </c>
      <c r="I1396" s="57" t="str">
        <f ca="1">IF(AND(COUNT(OFFSET(G1396,1-I$3,0):G1396)&lt;&gt;I$3),"",IF(AND(COUNT(OFFSET(G1396,1-I$3,0):G1396)=I$3,I1395=""),AVERAGE(OFFSET(G1396,1-I$3,0):G1396),IF(COUNT(I1395=1),I1395+2/(I$3+1)*(G1396-I1395))))</f>
        <v/>
      </c>
      <c r="J1396" s="58" t="str">
        <f t="shared" ca="1" si="126"/>
        <v/>
      </c>
      <c r="K1396" s="58" t="str">
        <f ca="1">IF(AND(COUNT(OFFSET(J1396,1-K$3,0):J1396)&lt;&gt;K$3),"",IF(AND(COUNT(OFFSET(J1396,1-K$3,0):J1396)=K$3,K1395=""),AVERAGE(OFFSET(J1396,1-K$3,0):J1396),IF(COUNT(K1395=1),K1395+2/(K$3+1)*(J1396-K1395))))</f>
        <v/>
      </c>
      <c r="L1396" s="82" t="str">
        <f ca="1">IF(OR(ROW()&lt;$L$3+3,E1396=""),"",INT(AVERAGE(MAX(OFFSET(E1396,1-$L$3,0):E1396),MIN(OFFSET(F1396,1-$L$3,0):F1396))))</f>
        <v/>
      </c>
      <c r="M1396" s="82" t="str">
        <f ca="1">IF(OR(ROW()&lt;$M$3+3,E1396=""),"",INT(AVERAGE(MAX(OFFSET(E1396,1-$M$3,0):E1396),MIN(OFFSET(F1396,1-$M$3,0):F1396))))</f>
        <v/>
      </c>
      <c r="N1396" s="65" t="str">
        <f t="shared" ca="1" si="124"/>
        <v/>
      </c>
      <c r="O1396" s="102" t="str">
        <f ca="1">IF(ROW()&lt;$O$3+$N$3+3,"",IF(OFFSET(E1396,1-$N$3,0)="","",INT(AVERAGE(MAX((OFFSET(E1396,1-$O$3,0)):(OFFSET(E1396,2-($N$3+$O$3),0))),MIN((OFFSET(F1396,1-$O$3,0)):(OFFSET(F1396,2-($N$3+$O$3),0)))))))</f>
        <v/>
      </c>
      <c r="P1396" s="65" t="str">
        <f t="shared" ca="1" si="122"/>
        <v/>
      </c>
      <c r="Q1396" s="93" t="str">
        <f t="shared" ca="1" si="125"/>
        <v/>
      </c>
      <c r="R1396" s="90" t="str">
        <f t="shared" ca="1" si="119"/>
        <v/>
      </c>
      <c r="S1396" s="65" t="str">
        <f t="shared" ca="1" si="118"/>
        <v/>
      </c>
      <c r="T1396" s="65" t="str">
        <f t="shared" ca="1" si="123"/>
        <v/>
      </c>
      <c r="U1396" s="145" t="str">
        <f ca="1">IFERROR(AVERAGE(OFFSET(G1396,1-U$3,0):G1396),"")</f>
        <v/>
      </c>
      <c r="V1396" s="145" t="str">
        <f ca="1">IFERROR(_xlfn.STDEV.P(OFFSET(U1396,1-V$3,0):U1396),"")</f>
        <v/>
      </c>
      <c r="W1396" s="146" t="str">
        <f t="shared" ca="1" si="120"/>
        <v/>
      </c>
      <c r="X1396" s="146">
        <f t="shared" ca="1" si="121"/>
        <v>-1</v>
      </c>
      <c r="Y1396" s="92"/>
      <c r="Z1396" s="81"/>
      <c r="AA1396" s="65"/>
      <c r="AB1396" s="103"/>
      <c r="AC1396" s="103"/>
      <c r="AD1396" s="103"/>
      <c r="AE1396" s="65"/>
      <c r="AF1396" s="81"/>
      <c r="AG1396" s="65"/>
      <c r="AH1396" s="65"/>
      <c r="AI1396" s="81"/>
      <c r="AJ1396" s="65"/>
      <c r="AK1396" s="103"/>
      <c r="AL1396" s="103"/>
      <c r="AM1396" s="103"/>
      <c r="AN1396" s="65"/>
      <c r="AO1396" s="81"/>
      <c r="AP1396" s="65"/>
      <c r="AQ1396" s="65"/>
      <c r="AR1396" s="65"/>
      <c r="AS1396" s="65"/>
    </row>
    <row r="1397" spans="1:45" ht="18" customHeight="1">
      <c r="A1397" s="46"/>
      <c r="B1397" s="47"/>
      <c r="C1397" s="48"/>
      <c r="D1397" s="46"/>
      <c r="E1397" s="46"/>
      <c r="F1397" s="46"/>
      <c r="G1397" s="46"/>
      <c r="H1397" s="57" t="str">
        <f ca="1">IF(AND(COUNT(OFFSET(G1397,1-H$3,0):G1397)&lt;&gt;H$3),"",IF(AND(COUNT(OFFSET(G1397,1-H$3,0):G1397)=H$3,H1396=""),AVERAGE(OFFSET(G1397,1-H$3,0):G1397),IF(COUNT(H1396=1),H1396+2/(H$3+1)*(G1397-H1396))))</f>
        <v/>
      </c>
      <c r="I1397" s="57" t="str">
        <f ca="1">IF(AND(COUNT(OFFSET(G1397,1-I$3,0):G1397)&lt;&gt;I$3),"",IF(AND(COUNT(OFFSET(G1397,1-I$3,0):G1397)=I$3,I1396=""),AVERAGE(OFFSET(G1397,1-I$3,0):G1397),IF(COUNT(I1396=1),I1396+2/(I$3+1)*(G1397-I1396))))</f>
        <v/>
      </c>
      <c r="J1397" s="58" t="str">
        <f t="shared" ca="1" si="126"/>
        <v/>
      </c>
      <c r="K1397" s="58" t="str">
        <f ca="1">IF(AND(COUNT(OFFSET(J1397,1-K$3,0):J1397)&lt;&gt;K$3),"",IF(AND(COUNT(OFFSET(J1397,1-K$3,0):J1397)=K$3,K1396=""),AVERAGE(OFFSET(J1397,1-K$3,0):J1397),IF(COUNT(K1396=1),K1396+2/(K$3+1)*(J1397-K1396))))</f>
        <v/>
      </c>
      <c r="L1397" s="82" t="str">
        <f ca="1">IF(OR(ROW()&lt;$L$3+3,E1397=""),"",INT(AVERAGE(MAX(OFFSET(E1397,1-$L$3,0):E1397),MIN(OFFSET(F1397,1-$L$3,0):F1397))))</f>
        <v/>
      </c>
      <c r="M1397" s="82" t="str">
        <f ca="1">IF(OR(ROW()&lt;$M$3+3,E1397=""),"",INT(AVERAGE(MAX(OFFSET(E1397,1-$M$3,0):E1397),MIN(OFFSET(F1397,1-$M$3,0):F1397))))</f>
        <v/>
      </c>
      <c r="N1397" s="65" t="str">
        <f t="shared" ca="1" si="124"/>
        <v/>
      </c>
      <c r="O1397" s="102" t="str">
        <f ca="1">IF(ROW()&lt;$O$3+$N$3+3,"",IF(OFFSET(E1397,1-$N$3,0)="","",INT(AVERAGE(MAX((OFFSET(E1397,1-$O$3,0)):(OFFSET(E1397,2-($N$3+$O$3),0))),MIN((OFFSET(F1397,1-$O$3,0)):(OFFSET(F1397,2-($N$3+$O$3),0)))))))</f>
        <v/>
      </c>
      <c r="P1397" s="65" t="str">
        <f t="shared" ca="1" si="122"/>
        <v/>
      </c>
      <c r="Q1397" s="93" t="str">
        <f t="shared" ca="1" si="125"/>
        <v/>
      </c>
      <c r="R1397" s="90" t="str">
        <f t="shared" ca="1" si="119"/>
        <v/>
      </c>
      <c r="S1397" s="65" t="str">
        <f t="shared" ca="1" si="118"/>
        <v/>
      </c>
      <c r="T1397" s="65" t="str">
        <f t="shared" ca="1" si="123"/>
        <v/>
      </c>
      <c r="U1397" s="145" t="str">
        <f ca="1">IFERROR(AVERAGE(OFFSET(G1397,1-U$3,0):G1397),"")</f>
        <v/>
      </c>
      <c r="V1397" s="145" t="str">
        <f ca="1">IFERROR(_xlfn.STDEV.P(OFFSET(U1397,1-V$3,0):U1397),"")</f>
        <v/>
      </c>
      <c r="W1397" s="146" t="str">
        <f t="shared" ca="1" si="120"/>
        <v/>
      </c>
      <c r="X1397" s="146">
        <f t="shared" ca="1" si="121"/>
        <v>-1</v>
      </c>
      <c r="Y1397" s="92"/>
      <c r="Z1397" s="81"/>
      <c r="AA1397" s="65"/>
      <c r="AB1397" s="103"/>
      <c r="AC1397" s="103"/>
      <c r="AD1397" s="103"/>
      <c r="AE1397" s="65"/>
      <c r="AF1397" s="81"/>
      <c r="AG1397" s="65"/>
      <c r="AH1397" s="65"/>
      <c r="AI1397" s="81"/>
      <c r="AJ1397" s="65"/>
      <c r="AK1397" s="103"/>
      <c r="AL1397" s="103"/>
      <c r="AM1397" s="103"/>
      <c r="AN1397" s="65"/>
      <c r="AO1397" s="81"/>
      <c r="AP1397" s="65"/>
      <c r="AQ1397" s="65"/>
      <c r="AR1397" s="65"/>
      <c r="AS1397" s="65"/>
    </row>
    <row r="1398" spans="1:45" ht="18" customHeight="1">
      <c r="A1398" s="46"/>
      <c r="B1398" s="47"/>
      <c r="C1398" s="48"/>
      <c r="D1398" s="46"/>
      <c r="E1398" s="46"/>
      <c r="F1398" s="46"/>
      <c r="G1398" s="46"/>
      <c r="H1398" s="57" t="str">
        <f ca="1">IF(AND(COUNT(OFFSET(G1398,1-H$3,0):G1398)&lt;&gt;H$3),"",IF(AND(COUNT(OFFSET(G1398,1-H$3,0):G1398)=H$3,H1397=""),AVERAGE(OFFSET(G1398,1-H$3,0):G1398),IF(COUNT(H1397=1),H1397+2/(H$3+1)*(G1398-H1397))))</f>
        <v/>
      </c>
      <c r="I1398" s="57" t="str">
        <f ca="1">IF(AND(COUNT(OFFSET(G1398,1-I$3,0):G1398)&lt;&gt;I$3),"",IF(AND(COUNT(OFFSET(G1398,1-I$3,0):G1398)=I$3,I1397=""),AVERAGE(OFFSET(G1398,1-I$3,0):G1398),IF(COUNT(I1397=1),I1397+2/(I$3+1)*(G1398-I1397))))</f>
        <v/>
      </c>
      <c r="J1398" s="58" t="str">
        <f t="shared" ca="1" si="126"/>
        <v/>
      </c>
      <c r="K1398" s="58" t="str">
        <f ca="1">IF(AND(COUNT(OFFSET(J1398,1-K$3,0):J1398)&lt;&gt;K$3),"",IF(AND(COUNT(OFFSET(J1398,1-K$3,0):J1398)=K$3,K1397=""),AVERAGE(OFFSET(J1398,1-K$3,0):J1398),IF(COUNT(K1397=1),K1397+2/(K$3+1)*(J1398-K1397))))</f>
        <v/>
      </c>
      <c r="L1398" s="82" t="str">
        <f ca="1">IF(OR(ROW()&lt;$L$3+3,E1398=""),"",INT(AVERAGE(MAX(OFFSET(E1398,1-$L$3,0):E1398),MIN(OFFSET(F1398,1-$L$3,0):F1398))))</f>
        <v/>
      </c>
      <c r="M1398" s="82" t="str">
        <f ca="1">IF(OR(ROW()&lt;$M$3+3,E1398=""),"",INT(AVERAGE(MAX(OFFSET(E1398,1-$M$3,0):E1398),MIN(OFFSET(F1398,1-$M$3,0):F1398))))</f>
        <v/>
      </c>
      <c r="N1398" s="65" t="str">
        <f t="shared" ca="1" si="124"/>
        <v/>
      </c>
      <c r="O1398" s="102" t="str">
        <f ca="1">IF(ROW()&lt;$O$3+$N$3+3,"",IF(OFFSET(E1398,1-$N$3,0)="","",INT(AVERAGE(MAX((OFFSET(E1398,1-$O$3,0)):(OFFSET(E1398,2-($N$3+$O$3),0))),MIN((OFFSET(F1398,1-$O$3,0)):(OFFSET(F1398,2-($N$3+$O$3),0)))))))</f>
        <v/>
      </c>
      <c r="P1398" s="65" t="str">
        <f t="shared" ca="1" si="122"/>
        <v/>
      </c>
      <c r="Q1398" s="93" t="str">
        <f t="shared" ca="1" si="125"/>
        <v/>
      </c>
      <c r="R1398" s="90" t="str">
        <f t="shared" ca="1" si="119"/>
        <v/>
      </c>
      <c r="S1398" s="65" t="str">
        <f t="shared" ref="S1398:S1461" ca="1" si="127">IF(M1398="","",IF(L1398=M1398,0,IF(L1398&gt;M1398,1,-1)))</f>
        <v/>
      </c>
      <c r="T1398" s="65" t="str">
        <f t="shared" ca="1" si="123"/>
        <v/>
      </c>
      <c r="U1398" s="145" t="str">
        <f ca="1">IFERROR(AVERAGE(OFFSET(G1398,1-U$3,0):G1398),"")</f>
        <v/>
      </c>
      <c r="V1398" s="145" t="str">
        <f ca="1">IFERROR(_xlfn.STDEV.P(OFFSET(U1398,1-V$3,0):U1398),"")</f>
        <v/>
      </c>
      <c r="W1398" s="146" t="str">
        <f t="shared" ca="1" si="120"/>
        <v/>
      </c>
      <c r="X1398" s="146">
        <f t="shared" ca="1" si="121"/>
        <v>-1</v>
      </c>
      <c r="Y1398" s="92"/>
      <c r="Z1398" s="81"/>
      <c r="AA1398" s="65"/>
      <c r="AB1398" s="103"/>
      <c r="AC1398" s="103"/>
      <c r="AD1398" s="103"/>
      <c r="AE1398" s="65"/>
      <c r="AF1398" s="81"/>
      <c r="AG1398" s="65"/>
      <c r="AH1398" s="65"/>
      <c r="AI1398" s="81"/>
      <c r="AJ1398" s="65"/>
      <c r="AK1398" s="103"/>
      <c r="AL1398" s="103"/>
      <c r="AM1398" s="103"/>
      <c r="AN1398" s="65"/>
      <c r="AO1398" s="81"/>
      <c r="AP1398" s="65"/>
      <c r="AQ1398" s="65"/>
      <c r="AR1398" s="65"/>
      <c r="AS1398" s="65"/>
    </row>
    <row r="1399" spans="1:45" ht="18" customHeight="1">
      <c r="A1399" s="46"/>
      <c r="B1399" s="47"/>
      <c r="C1399" s="48"/>
      <c r="D1399" s="46"/>
      <c r="E1399" s="46"/>
      <c r="F1399" s="46"/>
      <c r="G1399" s="46"/>
      <c r="H1399" s="57" t="str">
        <f ca="1">IF(AND(COUNT(OFFSET(G1399,1-H$3,0):G1399)&lt;&gt;H$3),"",IF(AND(COUNT(OFFSET(G1399,1-H$3,0):G1399)=H$3,H1398=""),AVERAGE(OFFSET(G1399,1-H$3,0):G1399),IF(COUNT(H1398=1),H1398+2/(H$3+1)*(G1399-H1398))))</f>
        <v/>
      </c>
      <c r="I1399" s="57" t="str">
        <f ca="1">IF(AND(COUNT(OFFSET(G1399,1-I$3,0):G1399)&lt;&gt;I$3),"",IF(AND(COUNT(OFFSET(G1399,1-I$3,0):G1399)=I$3,I1398=""),AVERAGE(OFFSET(G1399,1-I$3,0):G1399),IF(COUNT(I1398=1),I1398+2/(I$3+1)*(G1399-I1398))))</f>
        <v/>
      </c>
      <c r="J1399" s="58" t="str">
        <f t="shared" ca="1" si="126"/>
        <v/>
      </c>
      <c r="K1399" s="58" t="str">
        <f ca="1">IF(AND(COUNT(OFFSET(J1399,1-K$3,0):J1399)&lt;&gt;K$3),"",IF(AND(COUNT(OFFSET(J1399,1-K$3,0):J1399)=K$3,K1398=""),AVERAGE(OFFSET(J1399,1-K$3,0):J1399),IF(COUNT(K1398=1),K1398+2/(K$3+1)*(J1399-K1398))))</f>
        <v/>
      </c>
      <c r="L1399" s="82" t="str">
        <f ca="1">IF(OR(ROW()&lt;$L$3+3,E1399=""),"",INT(AVERAGE(MAX(OFFSET(E1399,1-$L$3,0):E1399),MIN(OFFSET(F1399,1-$L$3,0):F1399))))</f>
        <v/>
      </c>
      <c r="M1399" s="82" t="str">
        <f ca="1">IF(OR(ROW()&lt;$M$3+3,E1399=""),"",INT(AVERAGE(MAX(OFFSET(E1399,1-$M$3,0):E1399),MIN(OFFSET(F1399,1-$M$3,0):F1399))))</f>
        <v/>
      </c>
      <c r="N1399" s="65" t="str">
        <f t="shared" ca="1" si="124"/>
        <v/>
      </c>
      <c r="O1399" s="102" t="str">
        <f ca="1">IF(ROW()&lt;$O$3+$N$3+3,"",IF(OFFSET(E1399,1-$N$3,0)="","",INT(AVERAGE(MAX((OFFSET(E1399,1-$O$3,0)):(OFFSET(E1399,2-($N$3+$O$3),0))),MIN((OFFSET(F1399,1-$O$3,0)):(OFFSET(F1399,2-($N$3+$O$3),0)))))))</f>
        <v/>
      </c>
      <c r="P1399" s="65" t="str">
        <f t="shared" ca="1" si="122"/>
        <v/>
      </c>
      <c r="Q1399" s="93" t="str">
        <f t="shared" ca="1" si="125"/>
        <v/>
      </c>
      <c r="R1399" s="90" t="str">
        <f t="shared" ref="R1399:R1462" ca="1" si="128">IF(J1399="","",IF(J1399&gt;K1399,1,-1))</f>
        <v/>
      </c>
      <c r="S1399" s="65" t="str">
        <f t="shared" ca="1" si="127"/>
        <v/>
      </c>
      <c r="T1399" s="65" t="str">
        <f t="shared" ca="1" si="123"/>
        <v/>
      </c>
      <c r="U1399" s="145" t="str">
        <f ca="1">IFERROR(AVERAGE(OFFSET(G1399,1-U$3,0):G1399),"")</f>
        <v/>
      </c>
      <c r="V1399" s="145" t="str">
        <f ca="1">IFERROR(_xlfn.STDEV.P(OFFSET(U1399,1-V$3,0):U1399),"")</f>
        <v/>
      </c>
      <c r="W1399" s="146" t="str">
        <f t="shared" ref="W1399:W1462" ca="1" si="129">IFERROR(IF(AND(U1399+V1399*$W$3&gt;G1399,U1399-V1399*$W$3&lt;G1399),1,0),"")</f>
        <v/>
      </c>
      <c r="X1399" s="146">
        <f t="shared" ca="1" si="121"/>
        <v>-1</v>
      </c>
      <c r="Y1399" s="92"/>
      <c r="Z1399" s="81"/>
      <c r="AA1399" s="65"/>
      <c r="AB1399" s="103"/>
      <c r="AC1399" s="103"/>
      <c r="AD1399" s="103"/>
      <c r="AE1399" s="65"/>
      <c r="AF1399" s="81"/>
      <c r="AG1399" s="65"/>
      <c r="AH1399" s="65"/>
      <c r="AI1399" s="81"/>
      <c r="AJ1399" s="65"/>
      <c r="AK1399" s="103"/>
      <c r="AL1399" s="103"/>
      <c r="AM1399" s="103"/>
      <c r="AN1399" s="65"/>
      <c r="AO1399" s="81"/>
      <c r="AP1399" s="65"/>
      <c r="AQ1399" s="65"/>
      <c r="AR1399" s="65"/>
      <c r="AS1399" s="65"/>
    </row>
    <row r="1400" spans="1:45" ht="18" customHeight="1">
      <c r="A1400" s="46"/>
      <c r="B1400" s="47"/>
      <c r="C1400" s="48"/>
      <c r="D1400" s="46"/>
      <c r="E1400" s="46"/>
      <c r="F1400" s="46"/>
      <c r="G1400" s="46"/>
      <c r="H1400" s="57" t="str">
        <f ca="1">IF(AND(COUNT(OFFSET(G1400,1-H$3,0):G1400)&lt;&gt;H$3),"",IF(AND(COUNT(OFFSET(G1400,1-H$3,0):G1400)=H$3,H1399=""),AVERAGE(OFFSET(G1400,1-H$3,0):G1400),IF(COUNT(H1399=1),H1399+2/(H$3+1)*(G1400-H1399))))</f>
        <v/>
      </c>
      <c r="I1400" s="57" t="str">
        <f ca="1">IF(AND(COUNT(OFFSET(G1400,1-I$3,0):G1400)&lt;&gt;I$3),"",IF(AND(COUNT(OFFSET(G1400,1-I$3,0):G1400)=I$3,I1399=""),AVERAGE(OFFSET(G1400,1-I$3,0):G1400),IF(COUNT(I1399=1),I1399+2/(I$3+1)*(G1400-I1399))))</f>
        <v/>
      </c>
      <c r="J1400" s="58" t="str">
        <f t="shared" ca="1" si="126"/>
        <v/>
      </c>
      <c r="K1400" s="58" t="str">
        <f ca="1">IF(AND(COUNT(OFFSET(J1400,1-K$3,0):J1400)&lt;&gt;K$3),"",IF(AND(COUNT(OFFSET(J1400,1-K$3,0):J1400)=K$3,K1399=""),AVERAGE(OFFSET(J1400,1-K$3,0):J1400),IF(COUNT(K1399=1),K1399+2/(K$3+1)*(J1400-K1399))))</f>
        <v/>
      </c>
      <c r="L1400" s="82" t="str">
        <f ca="1">IF(OR(ROW()&lt;$L$3+3,E1400=""),"",INT(AVERAGE(MAX(OFFSET(E1400,1-$L$3,0):E1400),MIN(OFFSET(F1400,1-$L$3,0):F1400))))</f>
        <v/>
      </c>
      <c r="M1400" s="82" t="str">
        <f ca="1">IF(OR(ROW()&lt;$M$3+3,E1400=""),"",INT(AVERAGE(MAX(OFFSET(E1400,1-$M$3,0):E1400),MIN(OFFSET(F1400,1-$M$3,0):F1400))))</f>
        <v/>
      </c>
      <c r="N1400" s="65" t="str">
        <f t="shared" ca="1" si="124"/>
        <v/>
      </c>
      <c r="O1400" s="102" t="str">
        <f ca="1">IF(ROW()&lt;$O$3+$N$3+3,"",IF(OFFSET(E1400,1-$N$3,0)="","",INT(AVERAGE(MAX((OFFSET(E1400,1-$O$3,0)):(OFFSET(E1400,2-($N$3+$O$3),0))),MIN((OFFSET(F1400,1-$O$3,0)):(OFFSET(F1400,2-($N$3+$O$3),0)))))))</f>
        <v/>
      </c>
      <c r="P1400" s="65" t="str">
        <f t="shared" ca="1" si="122"/>
        <v/>
      </c>
      <c r="Q1400" s="93" t="str">
        <f t="shared" ca="1" si="125"/>
        <v/>
      </c>
      <c r="R1400" s="90" t="str">
        <f t="shared" ca="1" si="128"/>
        <v/>
      </c>
      <c r="S1400" s="65" t="str">
        <f t="shared" ca="1" si="127"/>
        <v/>
      </c>
      <c r="T1400" s="65" t="str">
        <f t="shared" ca="1" si="123"/>
        <v/>
      </c>
      <c r="U1400" s="145" t="str">
        <f ca="1">IFERROR(AVERAGE(OFFSET(G1400,1-U$3,0):G1400),"")</f>
        <v/>
      </c>
      <c r="V1400" s="145" t="str">
        <f ca="1">IFERROR(_xlfn.STDEV.P(OFFSET(U1400,1-V$3,0):U1400),"")</f>
        <v/>
      </c>
      <c r="W1400" s="146" t="str">
        <f t="shared" ca="1" si="129"/>
        <v/>
      </c>
      <c r="X1400" s="146">
        <f t="shared" ref="X1400:X1463" ca="1" si="130">IF(G1400&gt;M1400,1,-1)</f>
        <v>-1</v>
      </c>
      <c r="Y1400" s="92"/>
      <c r="Z1400" s="81"/>
      <c r="AA1400" s="65"/>
      <c r="AB1400" s="103"/>
      <c r="AC1400" s="103"/>
      <c r="AD1400" s="103"/>
      <c r="AE1400" s="65"/>
      <c r="AF1400" s="81"/>
      <c r="AG1400" s="65"/>
      <c r="AH1400" s="65"/>
      <c r="AI1400" s="81"/>
      <c r="AJ1400" s="65"/>
      <c r="AK1400" s="103"/>
      <c r="AL1400" s="103"/>
      <c r="AM1400" s="103"/>
      <c r="AN1400" s="65"/>
      <c r="AO1400" s="81"/>
      <c r="AP1400" s="65"/>
      <c r="AQ1400" s="65"/>
      <c r="AR1400" s="65"/>
      <c r="AS1400" s="65"/>
    </row>
    <row r="1401" spans="1:45" ht="18" customHeight="1">
      <c r="A1401" s="46"/>
      <c r="B1401" s="47"/>
      <c r="C1401" s="48"/>
      <c r="D1401" s="46"/>
      <c r="E1401" s="46"/>
      <c r="F1401" s="46"/>
      <c r="G1401" s="46"/>
      <c r="H1401" s="57" t="str">
        <f ca="1">IF(AND(COUNT(OFFSET(G1401,1-H$3,0):G1401)&lt;&gt;H$3),"",IF(AND(COUNT(OFFSET(G1401,1-H$3,0):G1401)=H$3,H1400=""),AVERAGE(OFFSET(G1401,1-H$3,0):G1401),IF(COUNT(H1400=1),H1400+2/(H$3+1)*(G1401-H1400))))</f>
        <v/>
      </c>
      <c r="I1401" s="57" t="str">
        <f ca="1">IF(AND(COUNT(OFFSET(G1401,1-I$3,0):G1401)&lt;&gt;I$3),"",IF(AND(COUNT(OFFSET(G1401,1-I$3,0):G1401)=I$3,I1400=""),AVERAGE(OFFSET(G1401,1-I$3,0):G1401),IF(COUNT(I1400=1),I1400+2/(I$3+1)*(G1401-I1400))))</f>
        <v/>
      </c>
      <c r="J1401" s="58" t="str">
        <f t="shared" ca="1" si="126"/>
        <v/>
      </c>
      <c r="K1401" s="58" t="str">
        <f ca="1">IF(AND(COUNT(OFFSET(J1401,1-K$3,0):J1401)&lt;&gt;K$3),"",IF(AND(COUNT(OFFSET(J1401,1-K$3,0):J1401)=K$3,K1400=""),AVERAGE(OFFSET(J1401,1-K$3,0):J1401),IF(COUNT(K1400=1),K1400+2/(K$3+1)*(J1401-K1400))))</f>
        <v/>
      </c>
      <c r="L1401" s="82" t="str">
        <f ca="1">IF(OR(ROW()&lt;$L$3+3,E1401=""),"",INT(AVERAGE(MAX(OFFSET(E1401,1-$L$3,0):E1401),MIN(OFFSET(F1401,1-$L$3,0):F1401))))</f>
        <v/>
      </c>
      <c r="M1401" s="82" t="str">
        <f ca="1">IF(OR(ROW()&lt;$M$3+3,E1401=""),"",INT(AVERAGE(MAX(OFFSET(E1401,1-$M$3,0):E1401),MIN(OFFSET(F1401,1-$M$3,0):F1401))))</f>
        <v/>
      </c>
      <c r="N1401" s="65" t="str">
        <f t="shared" ca="1" si="124"/>
        <v/>
      </c>
      <c r="O1401" s="102" t="str">
        <f ca="1">IF(ROW()&lt;$O$3+$N$3+3,"",IF(OFFSET(E1401,1-$N$3,0)="","",INT(AVERAGE(MAX((OFFSET(E1401,1-$O$3,0)):(OFFSET(E1401,2-($N$3+$O$3),0))),MIN((OFFSET(F1401,1-$O$3,0)):(OFFSET(F1401,2-($N$3+$O$3),0)))))))</f>
        <v/>
      </c>
      <c r="P1401" s="65" t="str">
        <f t="shared" ca="1" si="122"/>
        <v/>
      </c>
      <c r="Q1401" s="93" t="str">
        <f t="shared" ca="1" si="125"/>
        <v/>
      </c>
      <c r="R1401" s="90" t="str">
        <f t="shared" ca="1" si="128"/>
        <v/>
      </c>
      <c r="S1401" s="65" t="str">
        <f t="shared" ca="1" si="127"/>
        <v/>
      </c>
      <c r="T1401" s="65" t="str">
        <f t="shared" ca="1" si="123"/>
        <v/>
      </c>
      <c r="U1401" s="145" t="str">
        <f ca="1">IFERROR(AVERAGE(OFFSET(G1401,1-U$3,0):G1401),"")</f>
        <v/>
      </c>
      <c r="V1401" s="145" t="str">
        <f ca="1">IFERROR(_xlfn.STDEV.P(OFFSET(U1401,1-V$3,0):U1401),"")</f>
        <v/>
      </c>
      <c r="W1401" s="146" t="str">
        <f t="shared" ca="1" si="129"/>
        <v/>
      </c>
      <c r="X1401" s="146">
        <f t="shared" ca="1" si="130"/>
        <v>-1</v>
      </c>
      <c r="Y1401" s="92"/>
      <c r="Z1401" s="81"/>
      <c r="AA1401" s="65"/>
      <c r="AB1401" s="103"/>
      <c r="AC1401" s="103"/>
      <c r="AD1401" s="103"/>
      <c r="AE1401" s="65"/>
      <c r="AF1401" s="81"/>
      <c r="AG1401" s="65"/>
      <c r="AH1401" s="65"/>
      <c r="AI1401" s="81"/>
      <c r="AJ1401" s="65"/>
      <c r="AK1401" s="103"/>
      <c r="AL1401" s="103"/>
      <c r="AM1401" s="103"/>
      <c r="AN1401" s="65"/>
      <c r="AO1401" s="81"/>
      <c r="AP1401" s="65"/>
      <c r="AQ1401" s="65"/>
      <c r="AR1401" s="65"/>
      <c r="AS1401" s="65"/>
    </row>
    <row r="1402" spans="1:45" ht="18" customHeight="1">
      <c r="A1402" s="46"/>
      <c r="B1402" s="47"/>
      <c r="C1402" s="48"/>
      <c r="D1402" s="46"/>
      <c r="E1402" s="46"/>
      <c r="F1402" s="46"/>
      <c r="G1402" s="46"/>
      <c r="H1402" s="57" t="str">
        <f ca="1">IF(AND(COUNT(OFFSET(G1402,1-H$3,0):G1402)&lt;&gt;H$3),"",IF(AND(COUNT(OFFSET(G1402,1-H$3,0):G1402)=H$3,H1401=""),AVERAGE(OFFSET(G1402,1-H$3,0):G1402),IF(COUNT(H1401=1),H1401+2/(H$3+1)*(G1402-H1401))))</f>
        <v/>
      </c>
      <c r="I1402" s="57" t="str">
        <f ca="1">IF(AND(COUNT(OFFSET(G1402,1-I$3,0):G1402)&lt;&gt;I$3),"",IF(AND(COUNT(OFFSET(G1402,1-I$3,0):G1402)=I$3,I1401=""),AVERAGE(OFFSET(G1402,1-I$3,0):G1402),IF(COUNT(I1401=1),I1401+2/(I$3+1)*(G1402-I1401))))</f>
        <v/>
      </c>
      <c r="J1402" s="58" t="str">
        <f t="shared" ca="1" si="126"/>
        <v/>
      </c>
      <c r="K1402" s="58" t="str">
        <f ca="1">IF(AND(COUNT(OFFSET(J1402,1-K$3,0):J1402)&lt;&gt;K$3),"",IF(AND(COUNT(OFFSET(J1402,1-K$3,0):J1402)=K$3,K1401=""),AVERAGE(OFFSET(J1402,1-K$3,0):J1402),IF(COUNT(K1401=1),K1401+2/(K$3+1)*(J1402-K1401))))</f>
        <v/>
      </c>
      <c r="L1402" s="82" t="str">
        <f ca="1">IF(OR(ROW()&lt;$L$3+3,E1402=""),"",INT(AVERAGE(MAX(OFFSET(E1402,1-$L$3,0):E1402),MIN(OFFSET(F1402,1-$L$3,0):F1402))))</f>
        <v/>
      </c>
      <c r="M1402" s="82" t="str">
        <f ca="1">IF(OR(ROW()&lt;$M$3+3,E1402=""),"",INT(AVERAGE(MAX(OFFSET(E1402,1-$M$3,0):E1402),MIN(OFFSET(F1402,1-$M$3,0):F1402))))</f>
        <v/>
      </c>
      <c r="N1402" s="65" t="str">
        <f t="shared" ca="1" si="124"/>
        <v/>
      </c>
      <c r="O1402" s="102" t="str">
        <f ca="1">IF(ROW()&lt;$O$3+$N$3+3,"",IF(OFFSET(E1402,1-$N$3,0)="","",INT(AVERAGE(MAX((OFFSET(E1402,1-$O$3,0)):(OFFSET(E1402,2-($N$3+$O$3),0))),MIN((OFFSET(F1402,1-$O$3,0)):(OFFSET(F1402,2-($N$3+$O$3),0)))))))</f>
        <v/>
      </c>
      <c r="P1402" s="65" t="str">
        <f t="shared" ca="1" si="122"/>
        <v/>
      </c>
      <c r="Q1402" s="93" t="str">
        <f t="shared" ca="1" si="125"/>
        <v/>
      </c>
      <c r="R1402" s="90" t="str">
        <f t="shared" ca="1" si="128"/>
        <v/>
      </c>
      <c r="S1402" s="65" t="str">
        <f t="shared" ca="1" si="127"/>
        <v/>
      </c>
      <c r="T1402" s="65" t="str">
        <f t="shared" ca="1" si="123"/>
        <v/>
      </c>
      <c r="U1402" s="145" t="str">
        <f ca="1">IFERROR(AVERAGE(OFFSET(G1402,1-U$3,0):G1402),"")</f>
        <v/>
      </c>
      <c r="V1402" s="145" t="str">
        <f ca="1">IFERROR(_xlfn.STDEV.P(OFFSET(U1402,1-V$3,0):U1402),"")</f>
        <v/>
      </c>
      <c r="W1402" s="146" t="str">
        <f t="shared" ca="1" si="129"/>
        <v/>
      </c>
      <c r="X1402" s="146">
        <f t="shared" ca="1" si="130"/>
        <v>-1</v>
      </c>
      <c r="Y1402" s="92"/>
      <c r="Z1402" s="81"/>
      <c r="AA1402" s="65"/>
      <c r="AB1402" s="103"/>
      <c r="AC1402" s="103"/>
      <c r="AD1402" s="103"/>
      <c r="AE1402" s="65"/>
      <c r="AF1402" s="81"/>
      <c r="AG1402" s="65"/>
      <c r="AH1402" s="65"/>
      <c r="AI1402" s="81"/>
      <c r="AJ1402" s="65"/>
      <c r="AK1402" s="103"/>
      <c r="AL1402" s="103"/>
      <c r="AM1402" s="103"/>
      <c r="AN1402" s="65"/>
      <c r="AO1402" s="81"/>
      <c r="AP1402" s="65"/>
      <c r="AQ1402" s="65"/>
      <c r="AR1402" s="65"/>
      <c r="AS1402" s="65"/>
    </row>
    <row r="1403" spans="1:45" ht="18" customHeight="1">
      <c r="A1403" s="46"/>
      <c r="B1403" s="47"/>
      <c r="C1403" s="48"/>
      <c r="D1403" s="46"/>
      <c r="E1403" s="46"/>
      <c r="F1403" s="46"/>
      <c r="G1403" s="46"/>
      <c r="H1403" s="57" t="str">
        <f ca="1">IF(AND(COUNT(OFFSET(G1403,1-H$3,0):G1403)&lt;&gt;H$3),"",IF(AND(COUNT(OFFSET(G1403,1-H$3,0):G1403)=H$3,H1402=""),AVERAGE(OFFSET(G1403,1-H$3,0):G1403),IF(COUNT(H1402=1),H1402+2/(H$3+1)*(G1403-H1402))))</f>
        <v/>
      </c>
      <c r="I1403" s="57" t="str">
        <f ca="1">IF(AND(COUNT(OFFSET(G1403,1-I$3,0):G1403)&lt;&gt;I$3),"",IF(AND(COUNT(OFFSET(G1403,1-I$3,0):G1403)=I$3,I1402=""),AVERAGE(OFFSET(G1403,1-I$3,0):G1403),IF(COUNT(I1402=1),I1402+2/(I$3+1)*(G1403-I1402))))</f>
        <v/>
      </c>
      <c r="J1403" s="58" t="str">
        <f t="shared" ca="1" si="126"/>
        <v/>
      </c>
      <c r="K1403" s="58" t="str">
        <f ca="1">IF(AND(COUNT(OFFSET(J1403,1-K$3,0):J1403)&lt;&gt;K$3),"",IF(AND(COUNT(OFFSET(J1403,1-K$3,0):J1403)=K$3,K1402=""),AVERAGE(OFFSET(J1403,1-K$3,0):J1403),IF(COUNT(K1402=1),K1402+2/(K$3+1)*(J1403-K1402))))</f>
        <v/>
      </c>
      <c r="L1403" s="82" t="str">
        <f ca="1">IF(OR(ROW()&lt;$L$3+3,E1403=""),"",INT(AVERAGE(MAX(OFFSET(E1403,1-$L$3,0):E1403),MIN(OFFSET(F1403,1-$L$3,0):F1403))))</f>
        <v/>
      </c>
      <c r="M1403" s="82" t="str">
        <f ca="1">IF(OR(ROW()&lt;$M$3+3,E1403=""),"",INT(AVERAGE(MAX(OFFSET(E1403,1-$M$3,0):E1403),MIN(OFFSET(F1403,1-$M$3,0):F1403))))</f>
        <v/>
      </c>
      <c r="N1403" s="65" t="str">
        <f t="shared" ca="1" si="124"/>
        <v/>
      </c>
      <c r="O1403" s="102" t="str">
        <f ca="1">IF(ROW()&lt;$O$3+$N$3+3,"",IF(OFFSET(E1403,1-$N$3,0)="","",INT(AVERAGE(MAX((OFFSET(E1403,1-$O$3,0)):(OFFSET(E1403,2-($N$3+$O$3),0))),MIN((OFFSET(F1403,1-$O$3,0)):(OFFSET(F1403,2-($N$3+$O$3),0)))))))</f>
        <v/>
      </c>
      <c r="P1403" s="65" t="str">
        <f t="shared" ca="1" si="122"/>
        <v/>
      </c>
      <c r="Q1403" s="93" t="str">
        <f t="shared" ca="1" si="125"/>
        <v/>
      </c>
      <c r="R1403" s="90" t="str">
        <f t="shared" ca="1" si="128"/>
        <v/>
      </c>
      <c r="S1403" s="65" t="str">
        <f t="shared" ca="1" si="127"/>
        <v/>
      </c>
      <c r="T1403" s="65" t="str">
        <f t="shared" ca="1" si="123"/>
        <v/>
      </c>
      <c r="U1403" s="145" t="str">
        <f ca="1">IFERROR(AVERAGE(OFFSET(G1403,1-U$3,0):G1403),"")</f>
        <v/>
      </c>
      <c r="V1403" s="145" t="str">
        <f ca="1">IFERROR(_xlfn.STDEV.P(OFFSET(U1403,1-V$3,0):U1403),"")</f>
        <v/>
      </c>
      <c r="W1403" s="146" t="str">
        <f t="shared" ca="1" si="129"/>
        <v/>
      </c>
      <c r="X1403" s="146">
        <f t="shared" ca="1" si="130"/>
        <v>-1</v>
      </c>
      <c r="Y1403" s="92"/>
      <c r="Z1403" s="81"/>
      <c r="AA1403" s="65"/>
      <c r="AB1403" s="103"/>
      <c r="AC1403" s="103"/>
      <c r="AD1403" s="103"/>
      <c r="AE1403" s="65"/>
      <c r="AF1403" s="81"/>
      <c r="AG1403" s="65"/>
      <c r="AH1403" s="65"/>
      <c r="AI1403" s="81"/>
      <c r="AJ1403" s="65"/>
      <c r="AK1403" s="103"/>
      <c r="AL1403" s="103"/>
      <c r="AM1403" s="103"/>
      <c r="AN1403" s="65"/>
      <c r="AO1403" s="81"/>
      <c r="AP1403" s="65"/>
      <c r="AQ1403" s="65"/>
      <c r="AR1403" s="65"/>
      <c r="AS1403" s="65"/>
    </row>
    <row r="1404" spans="1:45" ht="18" customHeight="1">
      <c r="A1404" s="46"/>
      <c r="B1404" s="47"/>
      <c r="C1404" s="48"/>
      <c r="D1404" s="46"/>
      <c r="E1404" s="46"/>
      <c r="F1404" s="46"/>
      <c r="G1404" s="46"/>
      <c r="H1404" s="57" t="str">
        <f ca="1">IF(AND(COUNT(OFFSET(G1404,1-H$3,0):G1404)&lt;&gt;H$3),"",IF(AND(COUNT(OFFSET(G1404,1-H$3,0):G1404)=H$3,H1403=""),AVERAGE(OFFSET(G1404,1-H$3,0):G1404),IF(COUNT(H1403=1),H1403+2/(H$3+1)*(G1404-H1403))))</f>
        <v/>
      </c>
      <c r="I1404" s="57" t="str">
        <f ca="1">IF(AND(COUNT(OFFSET(G1404,1-I$3,0):G1404)&lt;&gt;I$3),"",IF(AND(COUNT(OFFSET(G1404,1-I$3,0):G1404)=I$3,I1403=""),AVERAGE(OFFSET(G1404,1-I$3,0):G1404),IF(COUNT(I1403=1),I1403+2/(I$3+1)*(G1404-I1403))))</f>
        <v/>
      </c>
      <c r="J1404" s="58" t="str">
        <f t="shared" ca="1" si="126"/>
        <v/>
      </c>
      <c r="K1404" s="58" t="str">
        <f ca="1">IF(AND(COUNT(OFFSET(J1404,1-K$3,0):J1404)&lt;&gt;K$3),"",IF(AND(COUNT(OFFSET(J1404,1-K$3,0):J1404)=K$3,K1403=""),AVERAGE(OFFSET(J1404,1-K$3,0):J1404),IF(COUNT(K1403=1),K1403+2/(K$3+1)*(J1404-K1403))))</f>
        <v/>
      </c>
      <c r="L1404" s="82" t="str">
        <f ca="1">IF(OR(ROW()&lt;$L$3+3,E1404=""),"",INT(AVERAGE(MAX(OFFSET(E1404,1-$L$3,0):E1404),MIN(OFFSET(F1404,1-$L$3,0):F1404))))</f>
        <v/>
      </c>
      <c r="M1404" s="82" t="str">
        <f ca="1">IF(OR(ROW()&lt;$M$3+3,E1404=""),"",INT(AVERAGE(MAX(OFFSET(E1404,1-$M$3,0):E1404),MIN(OFFSET(F1404,1-$M$3,0):F1404))))</f>
        <v/>
      </c>
      <c r="N1404" s="65" t="str">
        <f t="shared" ca="1" si="124"/>
        <v/>
      </c>
      <c r="O1404" s="102" t="str">
        <f ca="1">IF(ROW()&lt;$O$3+$N$3+3,"",IF(OFFSET(E1404,1-$N$3,0)="","",INT(AVERAGE(MAX((OFFSET(E1404,1-$O$3,0)):(OFFSET(E1404,2-($N$3+$O$3),0))),MIN((OFFSET(F1404,1-$O$3,0)):(OFFSET(F1404,2-($N$3+$O$3),0)))))))</f>
        <v/>
      </c>
      <c r="P1404" s="65" t="str">
        <f t="shared" ca="1" si="122"/>
        <v/>
      </c>
      <c r="Q1404" s="93" t="str">
        <f t="shared" ca="1" si="125"/>
        <v/>
      </c>
      <c r="R1404" s="90" t="str">
        <f t="shared" ca="1" si="128"/>
        <v/>
      </c>
      <c r="S1404" s="65" t="str">
        <f t="shared" ca="1" si="127"/>
        <v/>
      </c>
      <c r="T1404" s="65" t="str">
        <f t="shared" ca="1" si="123"/>
        <v/>
      </c>
      <c r="U1404" s="145" t="str">
        <f ca="1">IFERROR(AVERAGE(OFFSET(G1404,1-U$3,0):G1404),"")</f>
        <v/>
      </c>
      <c r="V1404" s="145" t="str">
        <f ca="1">IFERROR(_xlfn.STDEV.P(OFFSET(U1404,1-V$3,0):U1404),"")</f>
        <v/>
      </c>
      <c r="W1404" s="146" t="str">
        <f t="shared" ca="1" si="129"/>
        <v/>
      </c>
      <c r="X1404" s="146">
        <f t="shared" ca="1" si="130"/>
        <v>-1</v>
      </c>
      <c r="Y1404" s="92"/>
      <c r="Z1404" s="81"/>
      <c r="AA1404" s="65"/>
      <c r="AB1404" s="103"/>
      <c r="AC1404" s="103"/>
      <c r="AD1404" s="103"/>
      <c r="AE1404" s="65"/>
      <c r="AF1404" s="81"/>
      <c r="AG1404" s="65"/>
      <c r="AH1404" s="65"/>
      <c r="AI1404" s="81"/>
      <c r="AJ1404" s="65"/>
      <c r="AK1404" s="103"/>
      <c r="AL1404" s="103"/>
      <c r="AM1404" s="103"/>
      <c r="AN1404" s="65"/>
      <c r="AO1404" s="81"/>
      <c r="AP1404" s="65"/>
      <c r="AQ1404" s="65"/>
      <c r="AR1404" s="65"/>
      <c r="AS1404" s="65"/>
    </row>
    <row r="1405" spans="1:45" ht="18" customHeight="1">
      <c r="A1405" s="46"/>
      <c r="B1405" s="47"/>
      <c r="C1405" s="48"/>
      <c r="D1405" s="46"/>
      <c r="E1405" s="46"/>
      <c r="F1405" s="46"/>
      <c r="G1405" s="46"/>
      <c r="H1405" s="57" t="str">
        <f ca="1">IF(AND(COUNT(OFFSET(G1405,1-H$3,0):G1405)&lt;&gt;H$3),"",IF(AND(COUNT(OFFSET(G1405,1-H$3,0):G1405)=H$3,H1404=""),AVERAGE(OFFSET(G1405,1-H$3,0):G1405),IF(COUNT(H1404=1),H1404+2/(H$3+1)*(G1405-H1404))))</f>
        <v/>
      </c>
      <c r="I1405" s="57" t="str">
        <f ca="1">IF(AND(COUNT(OFFSET(G1405,1-I$3,0):G1405)&lt;&gt;I$3),"",IF(AND(COUNT(OFFSET(G1405,1-I$3,0):G1405)=I$3,I1404=""),AVERAGE(OFFSET(G1405,1-I$3,0):G1405),IF(COUNT(I1404=1),I1404+2/(I$3+1)*(G1405-I1404))))</f>
        <v/>
      </c>
      <c r="J1405" s="58" t="str">
        <f t="shared" ca="1" si="126"/>
        <v/>
      </c>
      <c r="K1405" s="58" t="str">
        <f ca="1">IF(AND(COUNT(OFFSET(J1405,1-K$3,0):J1405)&lt;&gt;K$3),"",IF(AND(COUNT(OFFSET(J1405,1-K$3,0):J1405)=K$3,K1404=""),AVERAGE(OFFSET(J1405,1-K$3,0):J1405),IF(COUNT(K1404=1),K1404+2/(K$3+1)*(J1405-K1404))))</f>
        <v/>
      </c>
      <c r="L1405" s="82" t="str">
        <f ca="1">IF(OR(ROW()&lt;$L$3+3,E1405=""),"",INT(AVERAGE(MAX(OFFSET(E1405,1-$L$3,0):E1405),MIN(OFFSET(F1405,1-$L$3,0):F1405))))</f>
        <v/>
      </c>
      <c r="M1405" s="82" t="str">
        <f ca="1">IF(OR(ROW()&lt;$M$3+3,E1405=""),"",INT(AVERAGE(MAX(OFFSET(E1405,1-$M$3,0):E1405),MIN(OFFSET(F1405,1-$M$3,0):F1405))))</f>
        <v/>
      </c>
      <c r="N1405" s="65" t="str">
        <f t="shared" ca="1" si="124"/>
        <v/>
      </c>
      <c r="O1405" s="102" t="str">
        <f ca="1">IF(ROW()&lt;$O$3+$N$3+3,"",IF(OFFSET(E1405,1-$N$3,0)="","",INT(AVERAGE(MAX((OFFSET(E1405,1-$O$3,0)):(OFFSET(E1405,2-($N$3+$O$3),0))),MIN((OFFSET(F1405,1-$O$3,0)):(OFFSET(F1405,2-($N$3+$O$3),0)))))))</f>
        <v/>
      </c>
      <c r="P1405" s="65" t="str">
        <f t="shared" ca="1" si="122"/>
        <v/>
      </c>
      <c r="Q1405" s="93" t="str">
        <f t="shared" ca="1" si="125"/>
        <v/>
      </c>
      <c r="R1405" s="90" t="str">
        <f t="shared" ca="1" si="128"/>
        <v/>
      </c>
      <c r="S1405" s="65" t="str">
        <f t="shared" ca="1" si="127"/>
        <v/>
      </c>
      <c r="T1405" s="65" t="str">
        <f t="shared" ca="1" si="123"/>
        <v/>
      </c>
      <c r="U1405" s="145" t="str">
        <f ca="1">IFERROR(AVERAGE(OFFSET(G1405,1-U$3,0):G1405),"")</f>
        <v/>
      </c>
      <c r="V1405" s="145" t="str">
        <f ca="1">IFERROR(_xlfn.STDEV.P(OFFSET(U1405,1-V$3,0):U1405),"")</f>
        <v/>
      </c>
      <c r="W1405" s="146" t="str">
        <f t="shared" ca="1" si="129"/>
        <v/>
      </c>
      <c r="X1405" s="146">
        <f t="shared" ca="1" si="130"/>
        <v>-1</v>
      </c>
      <c r="Y1405" s="92"/>
      <c r="Z1405" s="81"/>
      <c r="AA1405" s="65"/>
      <c r="AB1405" s="103"/>
      <c r="AC1405" s="103"/>
      <c r="AD1405" s="103"/>
      <c r="AE1405" s="65"/>
      <c r="AF1405" s="81"/>
      <c r="AG1405" s="65"/>
      <c r="AH1405" s="65"/>
      <c r="AI1405" s="81"/>
      <c r="AJ1405" s="65"/>
      <c r="AK1405" s="103"/>
      <c r="AL1405" s="103"/>
      <c r="AM1405" s="103"/>
      <c r="AN1405" s="65"/>
      <c r="AO1405" s="81"/>
      <c r="AP1405" s="65"/>
      <c r="AQ1405" s="65"/>
      <c r="AR1405" s="65"/>
      <c r="AS1405" s="65"/>
    </row>
    <row r="1406" spans="1:45" ht="18" customHeight="1">
      <c r="A1406" s="46"/>
      <c r="B1406" s="47"/>
      <c r="C1406" s="48"/>
      <c r="D1406" s="46"/>
      <c r="E1406" s="46"/>
      <c r="F1406" s="46"/>
      <c r="G1406" s="46"/>
      <c r="H1406" s="57" t="str">
        <f ca="1">IF(AND(COUNT(OFFSET(G1406,1-H$3,0):G1406)&lt;&gt;H$3),"",IF(AND(COUNT(OFFSET(G1406,1-H$3,0):G1406)=H$3,H1405=""),AVERAGE(OFFSET(G1406,1-H$3,0):G1406),IF(COUNT(H1405=1),H1405+2/(H$3+1)*(G1406-H1405))))</f>
        <v/>
      </c>
      <c r="I1406" s="57" t="str">
        <f ca="1">IF(AND(COUNT(OFFSET(G1406,1-I$3,0):G1406)&lt;&gt;I$3),"",IF(AND(COUNT(OFFSET(G1406,1-I$3,0):G1406)=I$3,I1405=""),AVERAGE(OFFSET(G1406,1-I$3,0):G1406),IF(COUNT(I1405=1),I1405+2/(I$3+1)*(G1406-I1405))))</f>
        <v/>
      </c>
      <c r="J1406" s="58" t="str">
        <f t="shared" ca="1" si="126"/>
        <v/>
      </c>
      <c r="K1406" s="58" t="str">
        <f ca="1">IF(AND(COUNT(OFFSET(J1406,1-K$3,0):J1406)&lt;&gt;K$3),"",IF(AND(COUNT(OFFSET(J1406,1-K$3,0):J1406)=K$3,K1405=""),AVERAGE(OFFSET(J1406,1-K$3,0):J1406),IF(COUNT(K1405=1),K1405+2/(K$3+1)*(J1406-K1405))))</f>
        <v/>
      </c>
      <c r="L1406" s="82" t="str">
        <f ca="1">IF(OR(ROW()&lt;$L$3+3,E1406=""),"",INT(AVERAGE(MAX(OFFSET(E1406,1-$L$3,0):E1406),MIN(OFFSET(F1406,1-$L$3,0):F1406))))</f>
        <v/>
      </c>
      <c r="M1406" s="82" t="str">
        <f ca="1">IF(OR(ROW()&lt;$M$3+3,E1406=""),"",INT(AVERAGE(MAX(OFFSET(E1406,1-$M$3,0):E1406),MIN(OFFSET(F1406,1-$M$3,0):F1406))))</f>
        <v/>
      </c>
      <c r="N1406" s="65" t="str">
        <f t="shared" ca="1" si="124"/>
        <v/>
      </c>
      <c r="O1406" s="102" t="str">
        <f ca="1">IF(ROW()&lt;$O$3+$N$3+3,"",IF(OFFSET(E1406,1-$N$3,0)="","",INT(AVERAGE(MAX((OFFSET(E1406,1-$O$3,0)):(OFFSET(E1406,2-($N$3+$O$3),0))),MIN((OFFSET(F1406,1-$O$3,0)):(OFFSET(F1406,2-($N$3+$O$3),0)))))))</f>
        <v/>
      </c>
      <c r="P1406" s="65" t="str">
        <f t="shared" ca="1" si="122"/>
        <v/>
      </c>
      <c r="Q1406" s="93" t="str">
        <f t="shared" ca="1" si="125"/>
        <v/>
      </c>
      <c r="R1406" s="90" t="str">
        <f t="shared" ca="1" si="128"/>
        <v/>
      </c>
      <c r="S1406" s="65" t="str">
        <f t="shared" ca="1" si="127"/>
        <v/>
      </c>
      <c r="T1406" s="65" t="str">
        <f t="shared" ca="1" si="123"/>
        <v/>
      </c>
      <c r="U1406" s="145" t="str">
        <f ca="1">IFERROR(AVERAGE(OFFSET(G1406,1-U$3,0):G1406),"")</f>
        <v/>
      </c>
      <c r="V1406" s="145" t="str">
        <f ca="1">IFERROR(_xlfn.STDEV.P(OFFSET(U1406,1-V$3,0):U1406),"")</f>
        <v/>
      </c>
      <c r="W1406" s="146" t="str">
        <f t="shared" ca="1" si="129"/>
        <v/>
      </c>
      <c r="X1406" s="146">
        <f t="shared" ca="1" si="130"/>
        <v>-1</v>
      </c>
      <c r="Y1406" s="92"/>
      <c r="Z1406" s="81"/>
      <c r="AA1406" s="65"/>
      <c r="AB1406" s="103"/>
      <c r="AC1406" s="103"/>
      <c r="AD1406" s="103"/>
      <c r="AE1406" s="65"/>
      <c r="AF1406" s="81"/>
      <c r="AG1406" s="65"/>
      <c r="AH1406" s="65"/>
      <c r="AI1406" s="81"/>
      <c r="AJ1406" s="65"/>
      <c r="AK1406" s="103"/>
      <c r="AL1406" s="103"/>
      <c r="AM1406" s="103"/>
      <c r="AN1406" s="65"/>
      <c r="AO1406" s="81"/>
      <c r="AP1406" s="65"/>
      <c r="AQ1406" s="65"/>
      <c r="AR1406" s="65"/>
      <c r="AS1406" s="65"/>
    </row>
    <row r="1407" spans="1:45" ht="18" customHeight="1">
      <c r="A1407" s="46"/>
      <c r="B1407" s="47"/>
      <c r="C1407" s="48"/>
      <c r="D1407" s="46"/>
      <c r="E1407" s="46"/>
      <c r="F1407" s="46"/>
      <c r="G1407" s="46"/>
      <c r="H1407" s="57" t="str">
        <f ca="1">IF(AND(COUNT(OFFSET(G1407,1-H$3,0):G1407)&lt;&gt;H$3),"",IF(AND(COUNT(OFFSET(G1407,1-H$3,0):G1407)=H$3,H1406=""),AVERAGE(OFFSET(G1407,1-H$3,0):G1407),IF(COUNT(H1406=1),H1406+2/(H$3+1)*(G1407-H1406))))</f>
        <v/>
      </c>
      <c r="I1407" s="57" t="str">
        <f ca="1">IF(AND(COUNT(OFFSET(G1407,1-I$3,0):G1407)&lt;&gt;I$3),"",IF(AND(COUNT(OFFSET(G1407,1-I$3,0):G1407)=I$3,I1406=""),AVERAGE(OFFSET(G1407,1-I$3,0):G1407),IF(COUNT(I1406=1),I1406+2/(I$3+1)*(G1407-I1406))))</f>
        <v/>
      </c>
      <c r="J1407" s="58" t="str">
        <f t="shared" ca="1" si="126"/>
        <v/>
      </c>
      <c r="K1407" s="58" t="str">
        <f ca="1">IF(AND(COUNT(OFFSET(J1407,1-K$3,0):J1407)&lt;&gt;K$3),"",IF(AND(COUNT(OFFSET(J1407,1-K$3,0):J1407)=K$3,K1406=""),AVERAGE(OFFSET(J1407,1-K$3,0):J1407),IF(COUNT(K1406=1),K1406+2/(K$3+1)*(J1407-K1406))))</f>
        <v/>
      </c>
      <c r="L1407" s="82" t="str">
        <f ca="1">IF(OR(ROW()&lt;$L$3+3,E1407=""),"",INT(AVERAGE(MAX(OFFSET(E1407,1-$L$3,0):E1407),MIN(OFFSET(F1407,1-$L$3,0):F1407))))</f>
        <v/>
      </c>
      <c r="M1407" s="82" t="str">
        <f ca="1">IF(OR(ROW()&lt;$M$3+3,E1407=""),"",INT(AVERAGE(MAX(OFFSET(E1407,1-$M$3,0):E1407),MIN(OFFSET(F1407,1-$M$3,0):F1407))))</f>
        <v/>
      </c>
      <c r="N1407" s="65" t="str">
        <f t="shared" ca="1" si="124"/>
        <v/>
      </c>
      <c r="O1407" s="102" t="str">
        <f ca="1">IF(ROW()&lt;$O$3+$N$3+3,"",IF(OFFSET(E1407,1-$N$3,0)="","",INT(AVERAGE(MAX((OFFSET(E1407,1-$O$3,0)):(OFFSET(E1407,2-($N$3+$O$3),0))),MIN((OFFSET(F1407,1-$O$3,0)):(OFFSET(F1407,2-($N$3+$O$3),0)))))))</f>
        <v/>
      </c>
      <c r="P1407" s="65" t="str">
        <f t="shared" ca="1" si="122"/>
        <v/>
      </c>
      <c r="Q1407" s="93" t="str">
        <f t="shared" ca="1" si="125"/>
        <v/>
      </c>
      <c r="R1407" s="90" t="str">
        <f t="shared" ca="1" si="128"/>
        <v/>
      </c>
      <c r="S1407" s="65" t="str">
        <f t="shared" ca="1" si="127"/>
        <v/>
      </c>
      <c r="T1407" s="65" t="str">
        <f t="shared" ca="1" si="123"/>
        <v/>
      </c>
      <c r="U1407" s="145" t="str">
        <f ca="1">IFERROR(AVERAGE(OFFSET(G1407,1-U$3,0):G1407),"")</f>
        <v/>
      </c>
      <c r="V1407" s="145" t="str">
        <f ca="1">IFERROR(_xlfn.STDEV.P(OFFSET(U1407,1-V$3,0):U1407),"")</f>
        <v/>
      </c>
      <c r="W1407" s="146" t="str">
        <f t="shared" ca="1" si="129"/>
        <v/>
      </c>
      <c r="X1407" s="146">
        <f t="shared" ca="1" si="130"/>
        <v>-1</v>
      </c>
      <c r="Y1407" s="92"/>
      <c r="Z1407" s="81"/>
      <c r="AA1407" s="65"/>
      <c r="AB1407" s="103"/>
      <c r="AC1407" s="103"/>
      <c r="AD1407" s="103"/>
      <c r="AE1407" s="65"/>
      <c r="AF1407" s="81"/>
      <c r="AG1407" s="65"/>
      <c r="AH1407" s="65"/>
      <c r="AI1407" s="81"/>
      <c r="AJ1407" s="65"/>
      <c r="AK1407" s="103"/>
      <c r="AL1407" s="103"/>
      <c r="AM1407" s="103"/>
      <c r="AN1407" s="65"/>
      <c r="AO1407" s="81"/>
      <c r="AP1407" s="65"/>
      <c r="AQ1407" s="65"/>
      <c r="AR1407" s="65"/>
      <c r="AS1407" s="65"/>
    </row>
    <row r="1408" spans="1:45" ht="18" customHeight="1">
      <c r="A1408" s="46"/>
      <c r="B1408" s="47"/>
      <c r="C1408" s="48"/>
      <c r="D1408" s="46"/>
      <c r="E1408" s="46"/>
      <c r="F1408" s="46"/>
      <c r="G1408" s="46"/>
      <c r="H1408" s="57" t="str">
        <f ca="1">IF(AND(COUNT(OFFSET(G1408,1-H$3,0):G1408)&lt;&gt;H$3),"",IF(AND(COUNT(OFFSET(G1408,1-H$3,0):G1408)=H$3,H1407=""),AVERAGE(OFFSET(G1408,1-H$3,0):G1408),IF(COUNT(H1407=1),H1407+2/(H$3+1)*(G1408-H1407))))</f>
        <v/>
      </c>
      <c r="I1408" s="57" t="str">
        <f ca="1">IF(AND(COUNT(OFFSET(G1408,1-I$3,0):G1408)&lt;&gt;I$3),"",IF(AND(COUNT(OFFSET(G1408,1-I$3,0):G1408)=I$3,I1407=""),AVERAGE(OFFSET(G1408,1-I$3,0):G1408),IF(COUNT(I1407=1),I1407+2/(I$3+1)*(G1408-I1407))))</f>
        <v/>
      </c>
      <c r="J1408" s="58" t="str">
        <f t="shared" ca="1" si="126"/>
        <v/>
      </c>
      <c r="K1408" s="58" t="str">
        <f ca="1">IF(AND(COUNT(OFFSET(J1408,1-K$3,0):J1408)&lt;&gt;K$3),"",IF(AND(COUNT(OFFSET(J1408,1-K$3,0):J1408)=K$3,K1407=""),AVERAGE(OFFSET(J1408,1-K$3,0):J1408),IF(COUNT(K1407=1),K1407+2/(K$3+1)*(J1408-K1407))))</f>
        <v/>
      </c>
      <c r="L1408" s="82" t="str">
        <f ca="1">IF(OR(ROW()&lt;$L$3+3,E1408=""),"",INT(AVERAGE(MAX(OFFSET(E1408,1-$L$3,0):E1408),MIN(OFFSET(F1408,1-$L$3,0):F1408))))</f>
        <v/>
      </c>
      <c r="M1408" s="82" t="str">
        <f ca="1">IF(OR(ROW()&lt;$M$3+3,E1408=""),"",INT(AVERAGE(MAX(OFFSET(E1408,1-$M$3,0):E1408),MIN(OFFSET(F1408,1-$M$3,0):F1408))))</f>
        <v/>
      </c>
      <c r="N1408" s="65" t="str">
        <f t="shared" ca="1" si="124"/>
        <v/>
      </c>
      <c r="O1408" s="102" t="str">
        <f ca="1">IF(ROW()&lt;$O$3+$N$3+3,"",IF(OFFSET(E1408,1-$N$3,0)="","",INT(AVERAGE(MAX((OFFSET(E1408,1-$O$3,0)):(OFFSET(E1408,2-($N$3+$O$3),0))),MIN((OFFSET(F1408,1-$O$3,0)):(OFFSET(F1408,2-($N$3+$O$3),0)))))))</f>
        <v/>
      </c>
      <c r="P1408" s="65" t="str">
        <f t="shared" ca="1" si="122"/>
        <v/>
      </c>
      <c r="Q1408" s="93" t="str">
        <f t="shared" ca="1" si="125"/>
        <v/>
      </c>
      <c r="R1408" s="90" t="str">
        <f t="shared" ca="1" si="128"/>
        <v/>
      </c>
      <c r="S1408" s="65" t="str">
        <f t="shared" ca="1" si="127"/>
        <v/>
      </c>
      <c r="T1408" s="65" t="str">
        <f t="shared" ca="1" si="123"/>
        <v/>
      </c>
      <c r="U1408" s="145" t="str">
        <f ca="1">IFERROR(AVERAGE(OFFSET(G1408,1-U$3,0):G1408),"")</f>
        <v/>
      </c>
      <c r="V1408" s="145" t="str">
        <f ca="1">IFERROR(_xlfn.STDEV.P(OFFSET(U1408,1-V$3,0):U1408),"")</f>
        <v/>
      </c>
      <c r="W1408" s="146" t="str">
        <f t="shared" ca="1" si="129"/>
        <v/>
      </c>
      <c r="X1408" s="146">
        <f t="shared" ca="1" si="130"/>
        <v>-1</v>
      </c>
      <c r="Y1408" s="92"/>
      <c r="Z1408" s="81"/>
      <c r="AA1408" s="65"/>
      <c r="AB1408" s="103"/>
      <c r="AC1408" s="103"/>
      <c r="AD1408" s="103"/>
      <c r="AE1408" s="65"/>
      <c r="AF1408" s="81"/>
      <c r="AG1408" s="65"/>
      <c r="AH1408" s="65"/>
      <c r="AI1408" s="81"/>
      <c r="AJ1408" s="65"/>
      <c r="AK1408" s="103"/>
      <c r="AL1408" s="103"/>
      <c r="AM1408" s="103"/>
      <c r="AN1408" s="65"/>
      <c r="AO1408" s="81"/>
      <c r="AP1408" s="65"/>
      <c r="AQ1408" s="65"/>
      <c r="AR1408" s="65"/>
      <c r="AS1408" s="65"/>
    </row>
    <row r="1409" spans="1:45" ht="18" customHeight="1">
      <c r="A1409" s="46"/>
      <c r="B1409" s="47"/>
      <c r="C1409" s="48"/>
      <c r="D1409" s="46"/>
      <c r="E1409" s="46"/>
      <c r="F1409" s="46"/>
      <c r="G1409" s="46"/>
      <c r="H1409" s="57" t="str">
        <f ca="1">IF(AND(COUNT(OFFSET(G1409,1-H$3,0):G1409)&lt;&gt;H$3),"",IF(AND(COUNT(OFFSET(G1409,1-H$3,0):G1409)=H$3,H1408=""),AVERAGE(OFFSET(G1409,1-H$3,0):G1409),IF(COUNT(H1408=1),H1408+2/(H$3+1)*(G1409-H1408))))</f>
        <v/>
      </c>
      <c r="I1409" s="57" t="str">
        <f ca="1">IF(AND(COUNT(OFFSET(G1409,1-I$3,0):G1409)&lt;&gt;I$3),"",IF(AND(COUNT(OFFSET(G1409,1-I$3,0):G1409)=I$3,I1408=""),AVERAGE(OFFSET(G1409,1-I$3,0):G1409),IF(COUNT(I1408=1),I1408+2/(I$3+1)*(G1409-I1408))))</f>
        <v/>
      </c>
      <c r="J1409" s="58" t="str">
        <f t="shared" ca="1" si="126"/>
        <v/>
      </c>
      <c r="K1409" s="58" t="str">
        <f ca="1">IF(AND(COUNT(OFFSET(J1409,1-K$3,0):J1409)&lt;&gt;K$3),"",IF(AND(COUNT(OFFSET(J1409,1-K$3,0):J1409)=K$3,K1408=""),AVERAGE(OFFSET(J1409,1-K$3,0):J1409),IF(COUNT(K1408=1),K1408+2/(K$3+1)*(J1409-K1408))))</f>
        <v/>
      </c>
      <c r="L1409" s="82" t="str">
        <f ca="1">IF(OR(ROW()&lt;$L$3+3,E1409=""),"",INT(AVERAGE(MAX(OFFSET(E1409,1-$L$3,0):E1409),MIN(OFFSET(F1409,1-$L$3,0):F1409))))</f>
        <v/>
      </c>
      <c r="M1409" s="82" t="str">
        <f ca="1">IF(OR(ROW()&lt;$M$3+3,E1409=""),"",INT(AVERAGE(MAX(OFFSET(E1409,1-$M$3,0):E1409),MIN(OFFSET(F1409,1-$M$3,0):F1409))))</f>
        <v/>
      </c>
      <c r="N1409" s="65" t="str">
        <f t="shared" ca="1" si="124"/>
        <v/>
      </c>
      <c r="O1409" s="102" t="str">
        <f ca="1">IF(ROW()&lt;$O$3+$N$3+3,"",IF(OFFSET(E1409,1-$N$3,0)="","",INT(AVERAGE(MAX((OFFSET(E1409,1-$O$3,0)):(OFFSET(E1409,2-($N$3+$O$3),0))),MIN((OFFSET(F1409,1-$O$3,0)):(OFFSET(F1409,2-($N$3+$O$3),0)))))))</f>
        <v/>
      </c>
      <c r="P1409" s="65" t="str">
        <f t="shared" ca="1" si="122"/>
        <v/>
      </c>
      <c r="Q1409" s="93" t="str">
        <f t="shared" ca="1" si="125"/>
        <v/>
      </c>
      <c r="R1409" s="90" t="str">
        <f t="shared" ca="1" si="128"/>
        <v/>
      </c>
      <c r="S1409" s="65" t="str">
        <f t="shared" ca="1" si="127"/>
        <v/>
      </c>
      <c r="T1409" s="65" t="str">
        <f t="shared" ca="1" si="123"/>
        <v/>
      </c>
      <c r="U1409" s="145" t="str">
        <f ca="1">IFERROR(AVERAGE(OFFSET(G1409,1-U$3,0):G1409),"")</f>
        <v/>
      </c>
      <c r="V1409" s="145" t="str">
        <f ca="1">IFERROR(_xlfn.STDEV.P(OFFSET(U1409,1-V$3,0):U1409),"")</f>
        <v/>
      </c>
      <c r="W1409" s="146" t="str">
        <f t="shared" ca="1" si="129"/>
        <v/>
      </c>
      <c r="X1409" s="146">
        <f t="shared" ca="1" si="130"/>
        <v>-1</v>
      </c>
      <c r="Y1409" s="92"/>
      <c r="Z1409" s="81"/>
      <c r="AA1409" s="65"/>
      <c r="AB1409" s="103"/>
      <c r="AC1409" s="103"/>
      <c r="AD1409" s="103"/>
      <c r="AE1409" s="65"/>
      <c r="AF1409" s="81"/>
      <c r="AG1409" s="65"/>
      <c r="AH1409" s="65"/>
      <c r="AI1409" s="81"/>
      <c r="AJ1409" s="65"/>
      <c r="AK1409" s="103"/>
      <c r="AL1409" s="103"/>
      <c r="AM1409" s="103"/>
      <c r="AN1409" s="65"/>
      <c r="AO1409" s="81"/>
      <c r="AP1409" s="65"/>
      <c r="AQ1409" s="65"/>
      <c r="AR1409" s="65"/>
      <c r="AS1409" s="65"/>
    </row>
    <row r="1410" spans="1:45" ht="18" customHeight="1">
      <c r="A1410" s="46"/>
      <c r="B1410" s="47"/>
      <c r="C1410" s="48"/>
      <c r="D1410" s="46"/>
      <c r="E1410" s="46"/>
      <c r="F1410" s="46"/>
      <c r="G1410" s="46"/>
      <c r="H1410" s="57" t="str">
        <f ca="1">IF(AND(COUNT(OFFSET(G1410,1-H$3,0):G1410)&lt;&gt;H$3),"",IF(AND(COUNT(OFFSET(G1410,1-H$3,0):G1410)=H$3,H1409=""),AVERAGE(OFFSET(G1410,1-H$3,0):G1410),IF(COUNT(H1409=1),H1409+2/(H$3+1)*(G1410-H1409))))</f>
        <v/>
      </c>
      <c r="I1410" s="57" t="str">
        <f ca="1">IF(AND(COUNT(OFFSET(G1410,1-I$3,0):G1410)&lt;&gt;I$3),"",IF(AND(COUNT(OFFSET(G1410,1-I$3,0):G1410)=I$3,I1409=""),AVERAGE(OFFSET(G1410,1-I$3,0):G1410),IF(COUNT(I1409=1),I1409+2/(I$3+1)*(G1410-I1409))))</f>
        <v/>
      </c>
      <c r="J1410" s="58" t="str">
        <f t="shared" ca="1" si="126"/>
        <v/>
      </c>
      <c r="K1410" s="58" t="str">
        <f ca="1">IF(AND(COUNT(OFFSET(J1410,1-K$3,0):J1410)&lt;&gt;K$3),"",IF(AND(COUNT(OFFSET(J1410,1-K$3,0):J1410)=K$3,K1409=""),AVERAGE(OFFSET(J1410,1-K$3,0):J1410),IF(COUNT(K1409=1),K1409+2/(K$3+1)*(J1410-K1409))))</f>
        <v/>
      </c>
      <c r="L1410" s="82" t="str">
        <f ca="1">IF(OR(ROW()&lt;$L$3+3,E1410=""),"",INT(AVERAGE(MAX(OFFSET(E1410,1-$L$3,0):E1410),MIN(OFFSET(F1410,1-$L$3,0):F1410))))</f>
        <v/>
      </c>
      <c r="M1410" s="82" t="str">
        <f ca="1">IF(OR(ROW()&lt;$M$3+3,E1410=""),"",INT(AVERAGE(MAX(OFFSET(E1410,1-$M$3,0):E1410),MIN(OFFSET(F1410,1-$M$3,0):F1410))))</f>
        <v/>
      </c>
      <c r="N1410" s="65" t="str">
        <f t="shared" ca="1" si="124"/>
        <v/>
      </c>
      <c r="O1410" s="102" t="str">
        <f ca="1">IF(ROW()&lt;$O$3+$N$3+3,"",IF(OFFSET(E1410,1-$N$3,0)="","",INT(AVERAGE(MAX((OFFSET(E1410,1-$O$3,0)):(OFFSET(E1410,2-($N$3+$O$3),0))),MIN((OFFSET(F1410,1-$O$3,0)):(OFFSET(F1410,2-($N$3+$O$3),0)))))))</f>
        <v/>
      </c>
      <c r="P1410" s="65" t="str">
        <f t="shared" ref="P1410:P1473" ca="1" si="131">IF(OFFSET(G1410,1-$P$3,0)="","",OFFSET(G1410,1-$P$3,0))</f>
        <v/>
      </c>
      <c r="Q1410" s="93" t="str">
        <f t="shared" ca="1" si="125"/>
        <v/>
      </c>
      <c r="R1410" s="90" t="str">
        <f t="shared" ca="1" si="128"/>
        <v/>
      </c>
      <c r="S1410" s="65" t="str">
        <f t="shared" ca="1" si="127"/>
        <v/>
      </c>
      <c r="T1410" s="65" t="str">
        <f t="shared" ref="T1410:T1473" ca="1" si="132">IF(N1410="","",IF(L1410=N1410,0,IF(L1410&gt;N1410,1,-1)))</f>
        <v/>
      </c>
      <c r="U1410" s="145" t="str">
        <f ca="1">IFERROR(AVERAGE(OFFSET(G1410,1-U$3,0):G1410),"")</f>
        <v/>
      </c>
      <c r="V1410" s="145" t="str">
        <f ca="1">IFERROR(_xlfn.STDEV.P(OFFSET(U1410,1-V$3,0):U1410),"")</f>
        <v/>
      </c>
      <c r="W1410" s="146" t="str">
        <f t="shared" ca="1" si="129"/>
        <v/>
      </c>
      <c r="X1410" s="146">
        <f t="shared" ca="1" si="130"/>
        <v>-1</v>
      </c>
      <c r="Y1410" s="92"/>
      <c r="Z1410" s="81"/>
      <c r="AA1410" s="65"/>
      <c r="AB1410" s="103"/>
      <c r="AC1410" s="103"/>
      <c r="AD1410" s="103"/>
      <c r="AE1410" s="65"/>
      <c r="AF1410" s="81"/>
      <c r="AG1410" s="65"/>
      <c r="AH1410" s="65"/>
      <c r="AI1410" s="81"/>
      <c r="AJ1410" s="65"/>
      <c r="AK1410" s="103"/>
      <c r="AL1410" s="103"/>
      <c r="AM1410" s="103"/>
      <c r="AN1410" s="65"/>
      <c r="AO1410" s="81"/>
      <c r="AP1410" s="65"/>
      <c r="AQ1410" s="65"/>
      <c r="AR1410" s="65"/>
      <c r="AS1410" s="65"/>
    </row>
    <row r="1411" spans="1:45" ht="18" customHeight="1">
      <c r="A1411" s="46"/>
      <c r="B1411" s="47"/>
      <c r="C1411" s="48"/>
      <c r="D1411" s="46"/>
      <c r="E1411" s="46"/>
      <c r="F1411" s="46"/>
      <c r="G1411" s="46"/>
      <c r="H1411" s="57" t="str">
        <f ca="1">IF(AND(COUNT(OFFSET(G1411,1-H$3,0):G1411)&lt;&gt;H$3),"",IF(AND(COUNT(OFFSET(G1411,1-H$3,0):G1411)=H$3,H1410=""),AVERAGE(OFFSET(G1411,1-H$3,0):G1411),IF(COUNT(H1410=1),H1410+2/(H$3+1)*(G1411-H1410))))</f>
        <v/>
      </c>
      <c r="I1411" s="57" t="str">
        <f ca="1">IF(AND(COUNT(OFFSET(G1411,1-I$3,0):G1411)&lt;&gt;I$3),"",IF(AND(COUNT(OFFSET(G1411,1-I$3,0):G1411)=I$3,I1410=""),AVERAGE(OFFSET(G1411,1-I$3,0):G1411),IF(COUNT(I1410=1),I1410+2/(I$3+1)*(G1411-I1410))))</f>
        <v/>
      </c>
      <c r="J1411" s="58" t="str">
        <f t="shared" ca="1" si="126"/>
        <v/>
      </c>
      <c r="K1411" s="58" t="str">
        <f ca="1">IF(AND(COUNT(OFFSET(J1411,1-K$3,0):J1411)&lt;&gt;K$3),"",IF(AND(COUNT(OFFSET(J1411,1-K$3,0):J1411)=K$3,K1410=""),AVERAGE(OFFSET(J1411,1-K$3,0):J1411),IF(COUNT(K1410=1),K1410+2/(K$3+1)*(J1411-K1410))))</f>
        <v/>
      </c>
      <c r="L1411" s="82" t="str">
        <f ca="1">IF(OR(ROW()&lt;$L$3+3,E1411=""),"",INT(AVERAGE(MAX(OFFSET(E1411,1-$L$3,0):E1411),MIN(OFFSET(F1411,1-$L$3,0):F1411))))</f>
        <v/>
      </c>
      <c r="M1411" s="82" t="str">
        <f ca="1">IF(OR(ROW()&lt;$M$3+3,E1411=""),"",INT(AVERAGE(MAX(OFFSET(E1411,1-$M$3,0):E1411),MIN(OFFSET(F1411,1-$M$3,0):F1411))))</f>
        <v/>
      </c>
      <c r="N1411" s="65" t="str">
        <f t="shared" ca="1" si="124"/>
        <v/>
      </c>
      <c r="O1411" s="102" t="str">
        <f ca="1">IF(ROW()&lt;$O$3+$N$3+3,"",IF(OFFSET(E1411,1-$N$3,0)="","",INT(AVERAGE(MAX((OFFSET(E1411,1-$O$3,0)):(OFFSET(E1411,2-($N$3+$O$3),0))),MIN((OFFSET(F1411,1-$O$3,0)):(OFFSET(F1411,2-($N$3+$O$3),0)))))))</f>
        <v/>
      </c>
      <c r="P1411" s="65" t="str">
        <f t="shared" ca="1" si="131"/>
        <v/>
      </c>
      <c r="Q1411" s="93" t="str">
        <f t="shared" ca="1" si="125"/>
        <v/>
      </c>
      <c r="R1411" s="90" t="str">
        <f t="shared" ca="1" si="128"/>
        <v/>
      </c>
      <c r="S1411" s="65" t="str">
        <f t="shared" ca="1" si="127"/>
        <v/>
      </c>
      <c r="T1411" s="65" t="str">
        <f t="shared" ca="1" si="132"/>
        <v/>
      </c>
      <c r="U1411" s="145" t="str">
        <f ca="1">IFERROR(AVERAGE(OFFSET(G1411,1-U$3,0):G1411),"")</f>
        <v/>
      </c>
      <c r="V1411" s="145" t="str">
        <f ca="1">IFERROR(_xlfn.STDEV.P(OFFSET(U1411,1-V$3,0):U1411),"")</f>
        <v/>
      </c>
      <c r="W1411" s="146" t="str">
        <f t="shared" ca="1" si="129"/>
        <v/>
      </c>
      <c r="X1411" s="146">
        <f t="shared" ca="1" si="130"/>
        <v>-1</v>
      </c>
      <c r="Y1411" s="92"/>
      <c r="Z1411" s="81"/>
      <c r="AA1411" s="65"/>
      <c r="AB1411" s="103"/>
      <c r="AC1411" s="103"/>
      <c r="AD1411" s="103"/>
      <c r="AE1411" s="65"/>
      <c r="AF1411" s="81"/>
      <c r="AG1411" s="65"/>
      <c r="AH1411" s="65"/>
      <c r="AI1411" s="81"/>
      <c r="AJ1411" s="65"/>
      <c r="AK1411" s="103"/>
      <c r="AL1411" s="103"/>
      <c r="AM1411" s="103"/>
      <c r="AN1411" s="65"/>
      <c r="AO1411" s="81"/>
      <c r="AP1411" s="65"/>
      <c r="AQ1411" s="65"/>
      <c r="AR1411" s="65"/>
      <c r="AS1411" s="65"/>
    </row>
    <row r="1412" spans="1:45" ht="18" customHeight="1">
      <c r="A1412" s="46"/>
      <c r="B1412" s="47"/>
      <c r="C1412" s="48"/>
      <c r="D1412" s="46"/>
      <c r="E1412" s="46"/>
      <c r="F1412" s="46"/>
      <c r="G1412" s="46"/>
      <c r="H1412" s="57" t="str">
        <f ca="1">IF(AND(COUNT(OFFSET(G1412,1-H$3,0):G1412)&lt;&gt;H$3),"",IF(AND(COUNT(OFFSET(G1412,1-H$3,0):G1412)=H$3,H1411=""),AVERAGE(OFFSET(G1412,1-H$3,0):G1412),IF(COUNT(H1411=1),H1411+2/(H$3+1)*(G1412-H1411))))</f>
        <v/>
      </c>
      <c r="I1412" s="57" t="str">
        <f ca="1">IF(AND(COUNT(OFFSET(G1412,1-I$3,0):G1412)&lt;&gt;I$3),"",IF(AND(COUNT(OFFSET(G1412,1-I$3,0):G1412)=I$3,I1411=""),AVERAGE(OFFSET(G1412,1-I$3,0):G1412),IF(COUNT(I1411=1),I1411+2/(I$3+1)*(G1412-I1411))))</f>
        <v/>
      </c>
      <c r="J1412" s="58" t="str">
        <f t="shared" ca="1" si="126"/>
        <v/>
      </c>
      <c r="K1412" s="58" t="str">
        <f ca="1">IF(AND(COUNT(OFFSET(J1412,1-K$3,0):J1412)&lt;&gt;K$3),"",IF(AND(COUNT(OFFSET(J1412,1-K$3,0):J1412)=K$3,K1411=""),AVERAGE(OFFSET(J1412,1-K$3,0):J1412),IF(COUNT(K1411=1),K1411+2/(K$3+1)*(J1412-K1411))))</f>
        <v/>
      </c>
      <c r="L1412" s="82" t="str">
        <f ca="1">IF(OR(ROW()&lt;$L$3+3,E1412=""),"",INT(AVERAGE(MAX(OFFSET(E1412,1-$L$3,0):E1412),MIN(OFFSET(F1412,1-$L$3,0):F1412))))</f>
        <v/>
      </c>
      <c r="M1412" s="82" t="str">
        <f ca="1">IF(OR(ROW()&lt;$M$3+3,E1412=""),"",INT(AVERAGE(MAX(OFFSET(E1412,1-$M$3,0):E1412),MIN(OFFSET(F1412,1-$M$3,0):F1412))))</f>
        <v/>
      </c>
      <c r="N1412" s="65" t="str">
        <f t="shared" ca="1" si="124"/>
        <v/>
      </c>
      <c r="O1412" s="102" t="str">
        <f ca="1">IF(ROW()&lt;$O$3+$N$3+3,"",IF(OFFSET(E1412,1-$N$3,0)="","",INT(AVERAGE(MAX((OFFSET(E1412,1-$O$3,0)):(OFFSET(E1412,2-($N$3+$O$3),0))),MIN((OFFSET(F1412,1-$O$3,0)):(OFFSET(F1412,2-($N$3+$O$3),0)))))))</f>
        <v/>
      </c>
      <c r="P1412" s="65" t="str">
        <f t="shared" ca="1" si="131"/>
        <v/>
      </c>
      <c r="Q1412" s="93" t="str">
        <f t="shared" ca="1" si="125"/>
        <v/>
      </c>
      <c r="R1412" s="90" t="str">
        <f t="shared" ca="1" si="128"/>
        <v/>
      </c>
      <c r="S1412" s="65" t="str">
        <f t="shared" ca="1" si="127"/>
        <v/>
      </c>
      <c r="T1412" s="65" t="str">
        <f t="shared" ca="1" si="132"/>
        <v/>
      </c>
      <c r="U1412" s="145" t="str">
        <f ca="1">IFERROR(AVERAGE(OFFSET(G1412,1-U$3,0):G1412),"")</f>
        <v/>
      </c>
      <c r="V1412" s="145" t="str">
        <f ca="1">IFERROR(_xlfn.STDEV.P(OFFSET(U1412,1-V$3,0):U1412),"")</f>
        <v/>
      </c>
      <c r="W1412" s="146" t="str">
        <f t="shared" ca="1" si="129"/>
        <v/>
      </c>
      <c r="X1412" s="146">
        <f t="shared" ca="1" si="130"/>
        <v>-1</v>
      </c>
      <c r="Y1412" s="92"/>
      <c r="Z1412" s="81"/>
      <c r="AA1412" s="65"/>
      <c r="AB1412" s="103"/>
      <c r="AC1412" s="103"/>
      <c r="AD1412" s="103"/>
      <c r="AE1412" s="65"/>
      <c r="AF1412" s="81"/>
      <c r="AG1412" s="65"/>
      <c r="AH1412" s="65"/>
      <c r="AI1412" s="81"/>
      <c r="AJ1412" s="65"/>
      <c r="AK1412" s="103"/>
      <c r="AL1412" s="103"/>
      <c r="AM1412" s="103"/>
      <c r="AN1412" s="65"/>
      <c r="AO1412" s="81"/>
      <c r="AP1412" s="65"/>
      <c r="AQ1412" s="65"/>
      <c r="AR1412" s="65"/>
      <c r="AS1412" s="65"/>
    </row>
    <row r="1413" spans="1:45" ht="18" customHeight="1">
      <c r="A1413" s="46"/>
      <c r="B1413" s="47"/>
      <c r="C1413" s="48"/>
      <c r="D1413" s="46"/>
      <c r="E1413" s="46"/>
      <c r="F1413" s="46"/>
      <c r="G1413" s="46"/>
      <c r="H1413" s="57" t="str">
        <f ca="1">IF(AND(COUNT(OFFSET(G1413,1-H$3,0):G1413)&lt;&gt;H$3),"",IF(AND(COUNT(OFFSET(G1413,1-H$3,0):G1413)=H$3,H1412=""),AVERAGE(OFFSET(G1413,1-H$3,0):G1413),IF(COUNT(H1412=1),H1412+2/(H$3+1)*(G1413-H1412))))</f>
        <v/>
      </c>
      <c r="I1413" s="57" t="str">
        <f ca="1">IF(AND(COUNT(OFFSET(G1413,1-I$3,0):G1413)&lt;&gt;I$3),"",IF(AND(COUNT(OFFSET(G1413,1-I$3,0):G1413)=I$3,I1412=""),AVERAGE(OFFSET(G1413,1-I$3,0):G1413),IF(COUNT(I1412=1),I1412+2/(I$3+1)*(G1413-I1412))))</f>
        <v/>
      </c>
      <c r="J1413" s="58" t="str">
        <f t="shared" ca="1" si="126"/>
        <v/>
      </c>
      <c r="K1413" s="58" t="str">
        <f ca="1">IF(AND(COUNT(OFFSET(J1413,1-K$3,0):J1413)&lt;&gt;K$3),"",IF(AND(COUNT(OFFSET(J1413,1-K$3,0):J1413)=K$3,K1412=""),AVERAGE(OFFSET(J1413,1-K$3,0):J1413),IF(COUNT(K1412=1),K1412+2/(K$3+1)*(J1413-K1412))))</f>
        <v/>
      </c>
      <c r="L1413" s="82" t="str">
        <f ca="1">IF(OR(ROW()&lt;$L$3+3,E1413=""),"",INT(AVERAGE(MAX(OFFSET(E1413,1-$L$3,0):E1413),MIN(OFFSET(F1413,1-$L$3,0):F1413))))</f>
        <v/>
      </c>
      <c r="M1413" s="82" t="str">
        <f ca="1">IF(OR(ROW()&lt;$M$3+3,E1413=""),"",INT(AVERAGE(MAX(OFFSET(E1413,1-$M$3,0):E1413),MIN(OFFSET(F1413,1-$M$3,0):F1413))))</f>
        <v/>
      </c>
      <c r="N1413" s="65" t="str">
        <f t="shared" ref="N1413:N1476" ca="1" si="133">IF(OR(ROW()&lt;$N$3+3),"",IF(OFFSET(L1413,1-$N$3,0)="","",INT(AVERAGE(OFFSET(M1413,1-$N$3,0),OFFSET(L1413,1-$N$3,0)))))</f>
        <v/>
      </c>
      <c r="O1413" s="102" t="str">
        <f ca="1">IF(ROW()&lt;$O$3+$N$3+3,"",IF(OFFSET(E1413,1-$N$3,0)="","",INT(AVERAGE(MAX((OFFSET(E1413,1-$O$3,0)):(OFFSET(E1413,2-($N$3+$O$3),0))),MIN((OFFSET(F1413,1-$O$3,0)):(OFFSET(F1413,2-($N$3+$O$3),0)))))))</f>
        <v/>
      </c>
      <c r="P1413" s="65" t="str">
        <f t="shared" ca="1" si="131"/>
        <v/>
      </c>
      <c r="Q1413" s="93" t="str">
        <f t="shared" ca="1" si="125"/>
        <v/>
      </c>
      <c r="R1413" s="90" t="str">
        <f t="shared" ca="1" si="128"/>
        <v/>
      </c>
      <c r="S1413" s="65" t="str">
        <f t="shared" ca="1" si="127"/>
        <v/>
      </c>
      <c r="T1413" s="65" t="str">
        <f t="shared" ca="1" si="132"/>
        <v/>
      </c>
      <c r="U1413" s="145" t="str">
        <f ca="1">IFERROR(AVERAGE(OFFSET(G1413,1-U$3,0):G1413),"")</f>
        <v/>
      </c>
      <c r="V1413" s="145" t="str">
        <f ca="1">IFERROR(_xlfn.STDEV.P(OFFSET(U1413,1-V$3,0):U1413),"")</f>
        <v/>
      </c>
      <c r="W1413" s="146" t="str">
        <f t="shared" ca="1" si="129"/>
        <v/>
      </c>
      <c r="X1413" s="146">
        <f t="shared" ca="1" si="130"/>
        <v>-1</v>
      </c>
      <c r="Y1413" s="92"/>
      <c r="Z1413" s="81"/>
      <c r="AA1413" s="65"/>
      <c r="AB1413" s="103"/>
      <c r="AC1413" s="103"/>
      <c r="AD1413" s="103"/>
      <c r="AE1413" s="65"/>
      <c r="AF1413" s="81"/>
      <c r="AG1413" s="65"/>
      <c r="AH1413" s="65"/>
      <c r="AI1413" s="81"/>
      <c r="AJ1413" s="65"/>
      <c r="AK1413" s="103"/>
      <c r="AL1413" s="103"/>
      <c r="AM1413" s="103"/>
      <c r="AN1413" s="65"/>
      <c r="AO1413" s="81"/>
      <c r="AP1413" s="65"/>
      <c r="AQ1413" s="65"/>
      <c r="AR1413" s="65"/>
      <c r="AS1413" s="65"/>
    </row>
    <row r="1414" spans="1:45" ht="18" customHeight="1">
      <c r="A1414" s="46"/>
      <c r="B1414" s="47"/>
      <c r="C1414" s="48"/>
      <c r="D1414" s="46"/>
      <c r="E1414" s="46"/>
      <c r="F1414" s="46"/>
      <c r="G1414" s="46"/>
      <c r="H1414" s="57" t="str">
        <f ca="1">IF(AND(COUNT(OFFSET(G1414,1-H$3,0):G1414)&lt;&gt;H$3),"",IF(AND(COUNT(OFFSET(G1414,1-H$3,0):G1414)=H$3,H1413=""),AVERAGE(OFFSET(G1414,1-H$3,0):G1414),IF(COUNT(H1413=1),H1413+2/(H$3+1)*(G1414-H1413))))</f>
        <v/>
      </c>
      <c r="I1414" s="57" t="str">
        <f ca="1">IF(AND(COUNT(OFFSET(G1414,1-I$3,0):G1414)&lt;&gt;I$3),"",IF(AND(COUNT(OFFSET(G1414,1-I$3,0):G1414)=I$3,I1413=""),AVERAGE(OFFSET(G1414,1-I$3,0):G1414),IF(COUNT(I1413=1),I1413+2/(I$3+1)*(G1414-I1413))))</f>
        <v/>
      </c>
      <c r="J1414" s="58" t="str">
        <f t="shared" ca="1" si="126"/>
        <v/>
      </c>
      <c r="K1414" s="58" t="str">
        <f ca="1">IF(AND(COUNT(OFFSET(J1414,1-K$3,0):J1414)&lt;&gt;K$3),"",IF(AND(COUNT(OFFSET(J1414,1-K$3,0):J1414)=K$3,K1413=""),AVERAGE(OFFSET(J1414,1-K$3,0):J1414),IF(COUNT(K1413=1),K1413+2/(K$3+1)*(J1414-K1413))))</f>
        <v/>
      </c>
      <c r="L1414" s="82" t="str">
        <f ca="1">IF(OR(ROW()&lt;$L$3+3,E1414=""),"",INT(AVERAGE(MAX(OFFSET(E1414,1-$L$3,0):E1414),MIN(OFFSET(F1414,1-$L$3,0):F1414))))</f>
        <v/>
      </c>
      <c r="M1414" s="82" t="str">
        <f ca="1">IF(OR(ROW()&lt;$M$3+3,E1414=""),"",INT(AVERAGE(MAX(OFFSET(E1414,1-$M$3,0):E1414),MIN(OFFSET(F1414,1-$M$3,0):F1414))))</f>
        <v/>
      </c>
      <c r="N1414" s="65" t="str">
        <f t="shared" ca="1" si="133"/>
        <v/>
      </c>
      <c r="O1414" s="102" t="str">
        <f ca="1">IF(ROW()&lt;$O$3+$N$3+3,"",IF(OFFSET(E1414,1-$N$3,0)="","",INT(AVERAGE(MAX((OFFSET(E1414,1-$O$3,0)):(OFFSET(E1414,2-($N$3+$O$3),0))),MIN((OFFSET(F1414,1-$O$3,0)):(OFFSET(F1414,2-($N$3+$O$3),0)))))))</f>
        <v/>
      </c>
      <c r="P1414" s="65" t="str">
        <f t="shared" ca="1" si="131"/>
        <v/>
      </c>
      <c r="Q1414" s="93" t="str">
        <f t="shared" ca="1" si="125"/>
        <v/>
      </c>
      <c r="R1414" s="90" t="str">
        <f t="shared" ca="1" si="128"/>
        <v/>
      </c>
      <c r="S1414" s="65" t="str">
        <f t="shared" ca="1" si="127"/>
        <v/>
      </c>
      <c r="T1414" s="65" t="str">
        <f t="shared" ca="1" si="132"/>
        <v/>
      </c>
      <c r="U1414" s="145" t="str">
        <f ca="1">IFERROR(AVERAGE(OFFSET(G1414,1-U$3,0):G1414),"")</f>
        <v/>
      </c>
      <c r="V1414" s="145" t="str">
        <f ca="1">IFERROR(_xlfn.STDEV.P(OFFSET(U1414,1-V$3,0):U1414),"")</f>
        <v/>
      </c>
      <c r="W1414" s="146" t="str">
        <f t="shared" ca="1" si="129"/>
        <v/>
      </c>
      <c r="X1414" s="146">
        <f t="shared" ca="1" si="130"/>
        <v>-1</v>
      </c>
      <c r="Y1414" s="92"/>
      <c r="Z1414" s="81"/>
      <c r="AA1414" s="65"/>
      <c r="AB1414" s="103"/>
      <c r="AC1414" s="103"/>
      <c r="AD1414" s="103"/>
      <c r="AE1414" s="65"/>
      <c r="AF1414" s="81"/>
      <c r="AG1414" s="65"/>
      <c r="AH1414" s="65"/>
      <c r="AI1414" s="81"/>
      <c r="AJ1414" s="65"/>
      <c r="AK1414" s="103"/>
      <c r="AL1414" s="103"/>
      <c r="AM1414" s="103"/>
      <c r="AN1414" s="65"/>
      <c r="AO1414" s="81"/>
      <c r="AP1414" s="65"/>
      <c r="AQ1414" s="65"/>
      <c r="AR1414" s="65"/>
      <c r="AS1414" s="65"/>
    </row>
    <row r="1415" spans="1:45" ht="18" customHeight="1">
      <c r="A1415" s="46"/>
      <c r="B1415" s="47"/>
      <c r="C1415" s="48"/>
      <c r="D1415" s="46"/>
      <c r="E1415" s="46"/>
      <c r="F1415" s="46"/>
      <c r="G1415" s="46"/>
      <c r="H1415" s="57" t="str">
        <f ca="1">IF(AND(COUNT(OFFSET(G1415,1-H$3,0):G1415)&lt;&gt;H$3),"",IF(AND(COUNT(OFFSET(G1415,1-H$3,0):G1415)=H$3,H1414=""),AVERAGE(OFFSET(G1415,1-H$3,0):G1415),IF(COUNT(H1414=1),H1414+2/(H$3+1)*(G1415-H1414))))</f>
        <v/>
      </c>
      <c r="I1415" s="57" t="str">
        <f ca="1">IF(AND(COUNT(OFFSET(G1415,1-I$3,0):G1415)&lt;&gt;I$3),"",IF(AND(COUNT(OFFSET(G1415,1-I$3,0):G1415)=I$3,I1414=""),AVERAGE(OFFSET(G1415,1-I$3,0):G1415),IF(COUNT(I1414=1),I1414+2/(I$3+1)*(G1415-I1414))))</f>
        <v/>
      </c>
      <c r="J1415" s="58" t="str">
        <f t="shared" ca="1" si="126"/>
        <v/>
      </c>
      <c r="K1415" s="58" t="str">
        <f ca="1">IF(AND(COUNT(OFFSET(J1415,1-K$3,0):J1415)&lt;&gt;K$3),"",IF(AND(COUNT(OFFSET(J1415,1-K$3,0):J1415)=K$3,K1414=""),AVERAGE(OFFSET(J1415,1-K$3,0):J1415),IF(COUNT(K1414=1),K1414+2/(K$3+1)*(J1415-K1414))))</f>
        <v/>
      </c>
      <c r="L1415" s="82" t="str">
        <f ca="1">IF(OR(ROW()&lt;$L$3+3,E1415=""),"",INT(AVERAGE(MAX(OFFSET(E1415,1-$L$3,0):E1415),MIN(OFFSET(F1415,1-$L$3,0):F1415))))</f>
        <v/>
      </c>
      <c r="M1415" s="82" t="str">
        <f ca="1">IF(OR(ROW()&lt;$M$3+3,E1415=""),"",INT(AVERAGE(MAX(OFFSET(E1415,1-$M$3,0):E1415),MIN(OFFSET(F1415,1-$M$3,0):F1415))))</f>
        <v/>
      </c>
      <c r="N1415" s="65" t="str">
        <f t="shared" ca="1" si="133"/>
        <v/>
      </c>
      <c r="O1415" s="102" t="str">
        <f ca="1">IF(ROW()&lt;$O$3+$N$3+3,"",IF(OFFSET(E1415,1-$N$3,0)="","",INT(AVERAGE(MAX((OFFSET(E1415,1-$O$3,0)):(OFFSET(E1415,2-($N$3+$O$3),0))),MIN((OFFSET(F1415,1-$O$3,0)):(OFFSET(F1415,2-($N$3+$O$3),0)))))))</f>
        <v/>
      </c>
      <c r="P1415" s="65" t="str">
        <f t="shared" ca="1" si="131"/>
        <v/>
      </c>
      <c r="Q1415" s="93" t="str">
        <f t="shared" ca="1" si="125"/>
        <v/>
      </c>
      <c r="R1415" s="90" t="str">
        <f t="shared" ca="1" si="128"/>
        <v/>
      </c>
      <c r="S1415" s="65" t="str">
        <f t="shared" ca="1" si="127"/>
        <v/>
      </c>
      <c r="T1415" s="65" t="str">
        <f t="shared" ca="1" si="132"/>
        <v/>
      </c>
      <c r="U1415" s="145" t="str">
        <f ca="1">IFERROR(AVERAGE(OFFSET(G1415,1-U$3,0):G1415),"")</f>
        <v/>
      </c>
      <c r="V1415" s="145" t="str">
        <f ca="1">IFERROR(_xlfn.STDEV.P(OFFSET(U1415,1-V$3,0):U1415),"")</f>
        <v/>
      </c>
      <c r="W1415" s="146" t="str">
        <f t="shared" ca="1" si="129"/>
        <v/>
      </c>
      <c r="X1415" s="146">
        <f t="shared" ca="1" si="130"/>
        <v>-1</v>
      </c>
      <c r="Y1415" s="92"/>
      <c r="Z1415" s="81"/>
      <c r="AA1415" s="65"/>
      <c r="AB1415" s="103"/>
      <c r="AC1415" s="103"/>
      <c r="AD1415" s="103"/>
      <c r="AE1415" s="65"/>
      <c r="AF1415" s="81"/>
      <c r="AG1415" s="65"/>
      <c r="AH1415" s="65"/>
      <c r="AI1415" s="81"/>
      <c r="AJ1415" s="65"/>
      <c r="AK1415" s="103"/>
      <c r="AL1415" s="103"/>
      <c r="AM1415" s="103"/>
      <c r="AN1415" s="65"/>
      <c r="AO1415" s="81"/>
      <c r="AP1415" s="65"/>
      <c r="AQ1415" s="65"/>
      <c r="AR1415" s="65"/>
      <c r="AS1415" s="65"/>
    </row>
    <row r="1416" spans="1:45" ht="18" customHeight="1">
      <c r="A1416" s="46"/>
      <c r="B1416" s="47"/>
      <c r="C1416" s="48"/>
      <c r="D1416" s="46"/>
      <c r="E1416" s="46"/>
      <c r="F1416" s="46"/>
      <c r="G1416" s="46"/>
      <c r="H1416" s="57" t="str">
        <f ca="1">IF(AND(COUNT(OFFSET(G1416,1-H$3,0):G1416)&lt;&gt;H$3),"",IF(AND(COUNT(OFFSET(G1416,1-H$3,0):G1416)=H$3,H1415=""),AVERAGE(OFFSET(G1416,1-H$3,0):G1416),IF(COUNT(H1415=1),H1415+2/(H$3+1)*(G1416-H1415))))</f>
        <v/>
      </c>
      <c r="I1416" s="57" t="str">
        <f ca="1">IF(AND(COUNT(OFFSET(G1416,1-I$3,0):G1416)&lt;&gt;I$3),"",IF(AND(COUNT(OFFSET(G1416,1-I$3,0):G1416)=I$3,I1415=""),AVERAGE(OFFSET(G1416,1-I$3,0):G1416),IF(COUNT(I1415=1),I1415+2/(I$3+1)*(G1416-I1415))))</f>
        <v/>
      </c>
      <c r="J1416" s="58" t="str">
        <f t="shared" ca="1" si="126"/>
        <v/>
      </c>
      <c r="K1416" s="58" t="str">
        <f ca="1">IF(AND(COUNT(OFFSET(J1416,1-K$3,0):J1416)&lt;&gt;K$3),"",IF(AND(COUNT(OFFSET(J1416,1-K$3,0):J1416)=K$3,K1415=""),AVERAGE(OFFSET(J1416,1-K$3,0):J1416),IF(COUNT(K1415=1),K1415+2/(K$3+1)*(J1416-K1415))))</f>
        <v/>
      </c>
      <c r="L1416" s="82" t="str">
        <f ca="1">IF(OR(ROW()&lt;$L$3+3,E1416=""),"",INT(AVERAGE(MAX(OFFSET(E1416,1-$L$3,0):E1416),MIN(OFFSET(F1416,1-$L$3,0):F1416))))</f>
        <v/>
      </c>
      <c r="M1416" s="82" t="str">
        <f ca="1">IF(OR(ROW()&lt;$M$3+3,E1416=""),"",INT(AVERAGE(MAX(OFFSET(E1416,1-$M$3,0):E1416),MIN(OFFSET(F1416,1-$M$3,0):F1416))))</f>
        <v/>
      </c>
      <c r="N1416" s="65" t="str">
        <f t="shared" ca="1" si="133"/>
        <v/>
      </c>
      <c r="O1416" s="102" t="str">
        <f ca="1">IF(ROW()&lt;$O$3+$N$3+3,"",IF(OFFSET(E1416,1-$N$3,0)="","",INT(AVERAGE(MAX((OFFSET(E1416,1-$O$3,0)):(OFFSET(E1416,2-($N$3+$O$3),0))),MIN((OFFSET(F1416,1-$O$3,0)):(OFFSET(F1416,2-($N$3+$O$3),0)))))))</f>
        <v/>
      </c>
      <c r="P1416" s="65" t="str">
        <f t="shared" ca="1" si="131"/>
        <v/>
      </c>
      <c r="Q1416" s="93" t="str">
        <f t="shared" ca="1" si="125"/>
        <v/>
      </c>
      <c r="R1416" s="90" t="str">
        <f t="shared" ca="1" si="128"/>
        <v/>
      </c>
      <c r="S1416" s="65" t="str">
        <f t="shared" ca="1" si="127"/>
        <v/>
      </c>
      <c r="T1416" s="65" t="str">
        <f t="shared" ca="1" si="132"/>
        <v/>
      </c>
      <c r="U1416" s="145" t="str">
        <f ca="1">IFERROR(AVERAGE(OFFSET(G1416,1-U$3,0):G1416),"")</f>
        <v/>
      </c>
      <c r="V1416" s="145" t="str">
        <f ca="1">IFERROR(_xlfn.STDEV.P(OFFSET(U1416,1-V$3,0):U1416),"")</f>
        <v/>
      </c>
      <c r="W1416" s="146" t="str">
        <f t="shared" ca="1" si="129"/>
        <v/>
      </c>
      <c r="X1416" s="146">
        <f t="shared" ca="1" si="130"/>
        <v>-1</v>
      </c>
      <c r="Y1416" s="92"/>
      <c r="Z1416" s="81"/>
      <c r="AA1416" s="65"/>
      <c r="AB1416" s="103"/>
      <c r="AC1416" s="103"/>
      <c r="AD1416" s="103"/>
      <c r="AE1416" s="65"/>
      <c r="AF1416" s="81"/>
      <c r="AG1416" s="65"/>
      <c r="AH1416" s="65"/>
      <c r="AI1416" s="81"/>
      <c r="AJ1416" s="65"/>
      <c r="AK1416" s="103"/>
      <c r="AL1416" s="103"/>
      <c r="AM1416" s="103"/>
      <c r="AN1416" s="65"/>
      <c r="AO1416" s="81"/>
      <c r="AP1416" s="65"/>
      <c r="AQ1416" s="65"/>
      <c r="AR1416" s="65"/>
      <c r="AS1416" s="65"/>
    </row>
    <row r="1417" spans="1:45" ht="18" customHeight="1">
      <c r="A1417" s="46"/>
      <c r="B1417" s="47"/>
      <c r="C1417" s="48"/>
      <c r="D1417" s="46"/>
      <c r="E1417" s="46"/>
      <c r="F1417" s="46"/>
      <c r="G1417" s="46"/>
      <c r="H1417" s="57" t="str">
        <f ca="1">IF(AND(COUNT(OFFSET(G1417,1-H$3,0):G1417)&lt;&gt;H$3),"",IF(AND(COUNT(OFFSET(G1417,1-H$3,0):G1417)=H$3,H1416=""),AVERAGE(OFFSET(G1417,1-H$3,0):G1417),IF(COUNT(H1416=1),H1416+2/(H$3+1)*(G1417-H1416))))</f>
        <v/>
      </c>
      <c r="I1417" s="57" t="str">
        <f ca="1">IF(AND(COUNT(OFFSET(G1417,1-I$3,0):G1417)&lt;&gt;I$3),"",IF(AND(COUNT(OFFSET(G1417,1-I$3,0):G1417)=I$3,I1416=""),AVERAGE(OFFSET(G1417,1-I$3,0):G1417),IF(COUNT(I1416=1),I1416+2/(I$3+1)*(G1417-I1416))))</f>
        <v/>
      </c>
      <c r="J1417" s="58" t="str">
        <f t="shared" ca="1" si="126"/>
        <v/>
      </c>
      <c r="K1417" s="58" t="str">
        <f ca="1">IF(AND(COUNT(OFFSET(J1417,1-K$3,0):J1417)&lt;&gt;K$3),"",IF(AND(COUNT(OFFSET(J1417,1-K$3,0):J1417)=K$3,K1416=""),AVERAGE(OFFSET(J1417,1-K$3,0):J1417),IF(COUNT(K1416=1),K1416+2/(K$3+1)*(J1417-K1416))))</f>
        <v/>
      </c>
      <c r="L1417" s="82" t="str">
        <f ca="1">IF(OR(ROW()&lt;$L$3+3,E1417=""),"",INT(AVERAGE(MAX(OFFSET(E1417,1-$L$3,0):E1417),MIN(OFFSET(F1417,1-$L$3,0):F1417))))</f>
        <v/>
      </c>
      <c r="M1417" s="82" t="str">
        <f ca="1">IF(OR(ROW()&lt;$M$3+3,E1417=""),"",INT(AVERAGE(MAX(OFFSET(E1417,1-$M$3,0):E1417),MIN(OFFSET(F1417,1-$M$3,0):F1417))))</f>
        <v/>
      </c>
      <c r="N1417" s="65" t="str">
        <f t="shared" ca="1" si="133"/>
        <v/>
      </c>
      <c r="O1417" s="102" t="str">
        <f ca="1">IF(ROW()&lt;$O$3+$N$3+3,"",IF(OFFSET(E1417,1-$N$3,0)="","",INT(AVERAGE(MAX((OFFSET(E1417,1-$O$3,0)):(OFFSET(E1417,2-($N$3+$O$3),0))),MIN((OFFSET(F1417,1-$O$3,0)):(OFFSET(F1417,2-($N$3+$O$3),0)))))))</f>
        <v/>
      </c>
      <c r="P1417" s="65" t="str">
        <f t="shared" ca="1" si="131"/>
        <v/>
      </c>
      <c r="Q1417" s="93" t="str">
        <f t="shared" ca="1" si="125"/>
        <v/>
      </c>
      <c r="R1417" s="90" t="str">
        <f t="shared" ca="1" si="128"/>
        <v/>
      </c>
      <c r="S1417" s="65" t="str">
        <f t="shared" ca="1" si="127"/>
        <v/>
      </c>
      <c r="T1417" s="65" t="str">
        <f t="shared" ca="1" si="132"/>
        <v/>
      </c>
      <c r="U1417" s="145" t="str">
        <f ca="1">IFERROR(AVERAGE(OFFSET(G1417,1-U$3,0):G1417),"")</f>
        <v/>
      </c>
      <c r="V1417" s="145" t="str">
        <f ca="1">IFERROR(_xlfn.STDEV.P(OFFSET(U1417,1-V$3,0):U1417),"")</f>
        <v/>
      </c>
      <c r="W1417" s="146" t="str">
        <f t="shared" ca="1" si="129"/>
        <v/>
      </c>
      <c r="X1417" s="146">
        <f t="shared" ca="1" si="130"/>
        <v>-1</v>
      </c>
      <c r="Y1417" s="92"/>
      <c r="Z1417" s="81"/>
      <c r="AA1417" s="65"/>
      <c r="AB1417" s="103"/>
      <c r="AC1417" s="103"/>
      <c r="AD1417" s="103"/>
      <c r="AE1417" s="65"/>
      <c r="AF1417" s="81"/>
      <c r="AG1417" s="65"/>
      <c r="AH1417" s="65"/>
      <c r="AI1417" s="81"/>
      <c r="AJ1417" s="65"/>
      <c r="AK1417" s="103"/>
      <c r="AL1417" s="103"/>
      <c r="AM1417" s="103"/>
      <c r="AN1417" s="65"/>
      <c r="AO1417" s="81"/>
      <c r="AP1417" s="65"/>
      <c r="AQ1417" s="65"/>
      <c r="AR1417" s="65"/>
      <c r="AS1417" s="65"/>
    </row>
    <row r="1418" spans="1:45" ht="18" customHeight="1">
      <c r="A1418" s="46"/>
      <c r="B1418" s="47"/>
      <c r="C1418" s="48"/>
      <c r="D1418" s="46"/>
      <c r="E1418" s="46"/>
      <c r="F1418" s="46"/>
      <c r="G1418" s="46"/>
      <c r="H1418" s="57" t="str">
        <f ca="1">IF(AND(COUNT(OFFSET(G1418,1-H$3,0):G1418)&lt;&gt;H$3),"",IF(AND(COUNT(OFFSET(G1418,1-H$3,0):G1418)=H$3,H1417=""),AVERAGE(OFFSET(G1418,1-H$3,0):G1418),IF(COUNT(H1417=1),H1417+2/(H$3+1)*(G1418-H1417))))</f>
        <v/>
      </c>
      <c r="I1418" s="57" t="str">
        <f ca="1">IF(AND(COUNT(OFFSET(G1418,1-I$3,0):G1418)&lt;&gt;I$3),"",IF(AND(COUNT(OFFSET(G1418,1-I$3,0):G1418)=I$3,I1417=""),AVERAGE(OFFSET(G1418,1-I$3,0):G1418),IF(COUNT(I1417=1),I1417+2/(I$3+1)*(G1418-I1417))))</f>
        <v/>
      </c>
      <c r="J1418" s="58" t="str">
        <f t="shared" ca="1" si="126"/>
        <v/>
      </c>
      <c r="K1418" s="58" t="str">
        <f ca="1">IF(AND(COUNT(OFFSET(J1418,1-K$3,0):J1418)&lt;&gt;K$3),"",IF(AND(COUNT(OFFSET(J1418,1-K$3,0):J1418)=K$3,K1417=""),AVERAGE(OFFSET(J1418,1-K$3,0):J1418),IF(COUNT(K1417=1),K1417+2/(K$3+1)*(J1418-K1417))))</f>
        <v/>
      </c>
      <c r="L1418" s="82" t="str">
        <f ca="1">IF(OR(ROW()&lt;$L$3+3,E1418=""),"",INT(AVERAGE(MAX(OFFSET(E1418,1-$L$3,0):E1418),MIN(OFFSET(F1418,1-$L$3,0):F1418))))</f>
        <v/>
      </c>
      <c r="M1418" s="82" t="str">
        <f ca="1">IF(OR(ROW()&lt;$M$3+3,E1418=""),"",INT(AVERAGE(MAX(OFFSET(E1418,1-$M$3,0):E1418),MIN(OFFSET(F1418,1-$M$3,0):F1418))))</f>
        <v/>
      </c>
      <c r="N1418" s="65" t="str">
        <f t="shared" ca="1" si="133"/>
        <v/>
      </c>
      <c r="O1418" s="102" t="str">
        <f ca="1">IF(ROW()&lt;$O$3+$N$3+3,"",IF(OFFSET(E1418,1-$N$3,0)="","",INT(AVERAGE(MAX((OFFSET(E1418,1-$O$3,0)):(OFFSET(E1418,2-($N$3+$O$3),0))),MIN((OFFSET(F1418,1-$O$3,0)):(OFFSET(F1418,2-($N$3+$O$3),0)))))))</f>
        <v/>
      </c>
      <c r="P1418" s="65" t="str">
        <f t="shared" ca="1" si="131"/>
        <v/>
      </c>
      <c r="Q1418" s="93" t="str">
        <f t="shared" ca="1" si="125"/>
        <v/>
      </c>
      <c r="R1418" s="90" t="str">
        <f t="shared" ca="1" si="128"/>
        <v/>
      </c>
      <c r="S1418" s="65" t="str">
        <f t="shared" ca="1" si="127"/>
        <v/>
      </c>
      <c r="T1418" s="65" t="str">
        <f t="shared" ca="1" si="132"/>
        <v/>
      </c>
      <c r="U1418" s="145" t="str">
        <f ca="1">IFERROR(AVERAGE(OFFSET(G1418,1-U$3,0):G1418),"")</f>
        <v/>
      </c>
      <c r="V1418" s="145" t="str">
        <f ca="1">IFERROR(_xlfn.STDEV.P(OFFSET(U1418,1-V$3,0):U1418),"")</f>
        <v/>
      </c>
      <c r="W1418" s="146" t="str">
        <f t="shared" ca="1" si="129"/>
        <v/>
      </c>
      <c r="X1418" s="146">
        <f t="shared" ca="1" si="130"/>
        <v>-1</v>
      </c>
      <c r="Y1418" s="92"/>
      <c r="Z1418" s="81"/>
      <c r="AA1418" s="65"/>
      <c r="AB1418" s="103"/>
      <c r="AC1418" s="103"/>
      <c r="AD1418" s="103"/>
      <c r="AE1418" s="65"/>
      <c r="AF1418" s="81"/>
      <c r="AG1418" s="65"/>
      <c r="AH1418" s="65"/>
      <c r="AI1418" s="81"/>
      <c r="AJ1418" s="65"/>
      <c r="AK1418" s="103"/>
      <c r="AL1418" s="103"/>
      <c r="AM1418" s="103"/>
      <c r="AN1418" s="65"/>
      <c r="AO1418" s="81"/>
      <c r="AP1418" s="65"/>
      <c r="AQ1418" s="65"/>
      <c r="AR1418" s="65"/>
      <c r="AS1418" s="65"/>
    </row>
    <row r="1419" spans="1:45" ht="18" customHeight="1">
      <c r="A1419" s="46"/>
      <c r="B1419" s="47"/>
      <c r="C1419" s="48"/>
      <c r="D1419" s="46"/>
      <c r="E1419" s="46"/>
      <c r="F1419" s="46"/>
      <c r="G1419" s="46"/>
      <c r="H1419" s="57" t="str">
        <f ca="1">IF(AND(COUNT(OFFSET(G1419,1-H$3,0):G1419)&lt;&gt;H$3),"",IF(AND(COUNT(OFFSET(G1419,1-H$3,0):G1419)=H$3,H1418=""),AVERAGE(OFFSET(G1419,1-H$3,0):G1419),IF(COUNT(H1418=1),H1418+2/(H$3+1)*(G1419-H1418))))</f>
        <v/>
      </c>
      <c r="I1419" s="57" t="str">
        <f ca="1">IF(AND(COUNT(OFFSET(G1419,1-I$3,0):G1419)&lt;&gt;I$3),"",IF(AND(COUNT(OFFSET(G1419,1-I$3,0):G1419)=I$3,I1418=""),AVERAGE(OFFSET(G1419,1-I$3,0):G1419),IF(COUNT(I1418=1),I1418+2/(I$3+1)*(G1419-I1418))))</f>
        <v/>
      </c>
      <c r="J1419" s="58" t="str">
        <f t="shared" ca="1" si="126"/>
        <v/>
      </c>
      <c r="K1419" s="58" t="str">
        <f ca="1">IF(AND(COUNT(OFFSET(J1419,1-K$3,0):J1419)&lt;&gt;K$3),"",IF(AND(COUNT(OFFSET(J1419,1-K$3,0):J1419)=K$3,K1418=""),AVERAGE(OFFSET(J1419,1-K$3,0):J1419),IF(COUNT(K1418=1),K1418+2/(K$3+1)*(J1419-K1418))))</f>
        <v/>
      </c>
      <c r="L1419" s="82" t="str">
        <f ca="1">IF(OR(ROW()&lt;$L$3+3,E1419=""),"",INT(AVERAGE(MAX(OFFSET(E1419,1-$L$3,0):E1419),MIN(OFFSET(F1419,1-$L$3,0):F1419))))</f>
        <v/>
      </c>
      <c r="M1419" s="82" t="str">
        <f ca="1">IF(OR(ROW()&lt;$M$3+3,E1419=""),"",INT(AVERAGE(MAX(OFFSET(E1419,1-$M$3,0):E1419),MIN(OFFSET(F1419,1-$M$3,0):F1419))))</f>
        <v/>
      </c>
      <c r="N1419" s="65" t="str">
        <f t="shared" ca="1" si="133"/>
        <v/>
      </c>
      <c r="O1419" s="102" t="str">
        <f ca="1">IF(ROW()&lt;$O$3+$N$3+3,"",IF(OFFSET(E1419,1-$N$3,0)="","",INT(AVERAGE(MAX((OFFSET(E1419,1-$O$3,0)):(OFFSET(E1419,2-($N$3+$O$3),0))),MIN((OFFSET(F1419,1-$O$3,0)):(OFFSET(F1419,2-($N$3+$O$3),0)))))))</f>
        <v/>
      </c>
      <c r="P1419" s="65" t="str">
        <f t="shared" ca="1" si="131"/>
        <v/>
      </c>
      <c r="Q1419" s="93" t="str">
        <f t="shared" ca="1" si="125"/>
        <v/>
      </c>
      <c r="R1419" s="90" t="str">
        <f t="shared" ca="1" si="128"/>
        <v/>
      </c>
      <c r="S1419" s="65" t="str">
        <f t="shared" ca="1" si="127"/>
        <v/>
      </c>
      <c r="T1419" s="65" t="str">
        <f t="shared" ca="1" si="132"/>
        <v/>
      </c>
      <c r="U1419" s="145" t="str">
        <f ca="1">IFERROR(AVERAGE(OFFSET(G1419,1-U$3,0):G1419),"")</f>
        <v/>
      </c>
      <c r="V1419" s="145" t="str">
        <f ca="1">IFERROR(_xlfn.STDEV.P(OFFSET(U1419,1-V$3,0):U1419),"")</f>
        <v/>
      </c>
      <c r="W1419" s="146" t="str">
        <f t="shared" ca="1" si="129"/>
        <v/>
      </c>
      <c r="X1419" s="146">
        <f t="shared" ca="1" si="130"/>
        <v>-1</v>
      </c>
      <c r="Y1419" s="92"/>
      <c r="Z1419" s="81"/>
      <c r="AA1419" s="65"/>
      <c r="AB1419" s="103"/>
      <c r="AC1419" s="103"/>
      <c r="AD1419" s="103"/>
      <c r="AE1419" s="65"/>
      <c r="AF1419" s="81"/>
      <c r="AG1419" s="65"/>
      <c r="AH1419" s="65"/>
      <c r="AI1419" s="81"/>
      <c r="AJ1419" s="65"/>
      <c r="AK1419" s="103"/>
      <c r="AL1419" s="103"/>
      <c r="AM1419" s="103"/>
      <c r="AN1419" s="65"/>
      <c r="AO1419" s="81"/>
      <c r="AP1419" s="65"/>
      <c r="AQ1419" s="65"/>
      <c r="AR1419" s="65"/>
      <c r="AS1419" s="65"/>
    </row>
    <row r="1420" spans="1:45" ht="18" customHeight="1">
      <c r="A1420" s="46"/>
      <c r="B1420" s="47"/>
      <c r="C1420" s="48"/>
      <c r="D1420" s="46"/>
      <c r="E1420" s="46"/>
      <c r="F1420" s="46"/>
      <c r="G1420" s="46"/>
      <c r="H1420" s="57" t="str">
        <f ca="1">IF(AND(COUNT(OFFSET(G1420,1-H$3,0):G1420)&lt;&gt;H$3),"",IF(AND(COUNT(OFFSET(G1420,1-H$3,0):G1420)=H$3,H1419=""),AVERAGE(OFFSET(G1420,1-H$3,0):G1420),IF(COUNT(H1419=1),H1419+2/(H$3+1)*(G1420-H1419))))</f>
        <v/>
      </c>
      <c r="I1420" s="57" t="str">
        <f ca="1">IF(AND(COUNT(OFFSET(G1420,1-I$3,0):G1420)&lt;&gt;I$3),"",IF(AND(COUNT(OFFSET(G1420,1-I$3,0):G1420)=I$3,I1419=""),AVERAGE(OFFSET(G1420,1-I$3,0):G1420),IF(COUNT(I1419=1),I1419+2/(I$3+1)*(G1420-I1419))))</f>
        <v/>
      </c>
      <c r="J1420" s="58" t="str">
        <f t="shared" ca="1" si="126"/>
        <v/>
      </c>
      <c r="K1420" s="58" t="str">
        <f ca="1">IF(AND(COUNT(OFFSET(J1420,1-K$3,0):J1420)&lt;&gt;K$3),"",IF(AND(COUNT(OFFSET(J1420,1-K$3,0):J1420)=K$3,K1419=""),AVERAGE(OFFSET(J1420,1-K$3,0):J1420),IF(COUNT(K1419=1),K1419+2/(K$3+1)*(J1420-K1419))))</f>
        <v/>
      </c>
      <c r="L1420" s="82" t="str">
        <f ca="1">IF(OR(ROW()&lt;$L$3+3,E1420=""),"",INT(AVERAGE(MAX(OFFSET(E1420,1-$L$3,0):E1420),MIN(OFFSET(F1420,1-$L$3,0):F1420))))</f>
        <v/>
      </c>
      <c r="M1420" s="82" t="str">
        <f ca="1">IF(OR(ROW()&lt;$M$3+3,E1420=""),"",INT(AVERAGE(MAX(OFFSET(E1420,1-$M$3,0):E1420),MIN(OFFSET(F1420,1-$M$3,0):F1420))))</f>
        <v/>
      </c>
      <c r="N1420" s="65" t="str">
        <f t="shared" ca="1" si="133"/>
        <v/>
      </c>
      <c r="O1420" s="102" t="str">
        <f ca="1">IF(ROW()&lt;$O$3+$N$3+3,"",IF(OFFSET(E1420,1-$N$3,0)="","",INT(AVERAGE(MAX((OFFSET(E1420,1-$O$3,0)):(OFFSET(E1420,2-($N$3+$O$3),0))),MIN((OFFSET(F1420,1-$O$3,0)):(OFFSET(F1420,2-($N$3+$O$3),0)))))))</f>
        <v/>
      </c>
      <c r="P1420" s="65" t="str">
        <f t="shared" ca="1" si="131"/>
        <v/>
      </c>
      <c r="Q1420" s="93" t="str">
        <f t="shared" ca="1" si="125"/>
        <v/>
      </c>
      <c r="R1420" s="90" t="str">
        <f t="shared" ca="1" si="128"/>
        <v/>
      </c>
      <c r="S1420" s="65" t="str">
        <f t="shared" ca="1" si="127"/>
        <v/>
      </c>
      <c r="T1420" s="65" t="str">
        <f t="shared" ca="1" si="132"/>
        <v/>
      </c>
      <c r="U1420" s="145" t="str">
        <f ca="1">IFERROR(AVERAGE(OFFSET(G1420,1-U$3,0):G1420),"")</f>
        <v/>
      </c>
      <c r="V1420" s="145" t="str">
        <f ca="1">IFERROR(_xlfn.STDEV.P(OFFSET(U1420,1-V$3,0):U1420),"")</f>
        <v/>
      </c>
      <c r="W1420" s="146" t="str">
        <f t="shared" ca="1" si="129"/>
        <v/>
      </c>
      <c r="X1420" s="146">
        <f t="shared" ca="1" si="130"/>
        <v>-1</v>
      </c>
      <c r="Y1420" s="92"/>
      <c r="Z1420" s="81"/>
      <c r="AA1420" s="65"/>
      <c r="AB1420" s="103"/>
      <c r="AC1420" s="103"/>
      <c r="AD1420" s="103"/>
      <c r="AE1420" s="65"/>
      <c r="AF1420" s="81"/>
      <c r="AG1420" s="65"/>
      <c r="AH1420" s="65"/>
      <c r="AI1420" s="81"/>
      <c r="AJ1420" s="65"/>
      <c r="AK1420" s="103"/>
      <c r="AL1420" s="103"/>
      <c r="AM1420" s="103"/>
      <c r="AN1420" s="65"/>
      <c r="AO1420" s="81"/>
      <c r="AP1420" s="65"/>
      <c r="AQ1420" s="65"/>
      <c r="AR1420" s="65"/>
      <c r="AS1420" s="65"/>
    </row>
    <row r="1421" spans="1:45" ht="18" customHeight="1">
      <c r="A1421" s="46"/>
      <c r="B1421" s="47"/>
      <c r="C1421" s="48"/>
      <c r="D1421" s="46"/>
      <c r="E1421" s="46"/>
      <c r="F1421" s="46"/>
      <c r="G1421" s="46"/>
      <c r="H1421" s="57" t="str">
        <f ca="1">IF(AND(COUNT(OFFSET(G1421,1-H$3,0):G1421)&lt;&gt;H$3),"",IF(AND(COUNT(OFFSET(G1421,1-H$3,0):G1421)=H$3,H1420=""),AVERAGE(OFFSET(G1421,1-H$3,0):G1421),IF(COUNT(H1420=1),H1420+2/(H$3+1)*(G1421-H1420))))</f>
        <v/>
      </c>
      <c r="I1421" s="57" t="str">
        <f ca="1">IF(AND(COUNT(OFFSET(G1421,1-I$3,0):G1421)&lt;&gt;I$3),"",IF(AND(COUNT(OFFSET(G1421,1-I$3,0):G1421)=I$3,I1420=""),AVERAGE(OFFSET(G1421,1-I$3,0):G1421),IF(COUNT(I1420=1),I1420+2/(I$3+1)*(G1421-I1420))))</f>
        <v/>
      </c>
      <c r="J1421" s="58" t="str">
        <f t="shared" ca="1" si="126"/>
        <v/>
      </c>
      <c r="K1421" s="58" t="str">
        <f ca="1">IF(AND(COUNT(OFFSET(J1421,1-K$3,0):J1421)&lt;&gt;K$3),"",IF(AND(COUNT(OFFSET(J1421,1-K$3,0):J1421)=K$3,K1420=""),AVERAGE(OFFSET(J1421,1-K$3,0):J1421),IF(COUNT(K1420=1),K1420+2/(K$3+1)*(J1421-K1420))))</f>
        <v/>
      </c>
      <c r="L1421" s="82" t="str">
        <f ca="1">IF(OR(ROW()&lt;$L$3+3,E1421=""),"",INT(AVERAGE(MAX(OFFSET(E1421,1-$L$3,0):E1421),MIN(OFFSET(F1421,1-$L$3,0):F1421))))</f>
        <v/>
      </c>
      <c r="M1421" s="82" t="str">
        <f ca="1">IF(OR(ROW()&lt;$M$3+3,E1421=""),"",INT(AVERAGE(MAX(OFFSET(E1421,1-$M$3,0):E1421),MIN(OFFSET(F1421,1-$M$3,0):F1421))))</f>
        <v/>
      </c>
      <c r="N1421" s="65" t="str">
        <f t="shared" ca="1" si="133"/>
        <v/>
      </c>
      <c r="O1421" s="102" t="str">
        <f ca="1">IF(ROW()&lt;$O$3+$N$3+3,"",IF(OFFSET(E1421,1-$N$3,0)="","",INT(AVERAGE(MAX((OFFSET(E1421,1-$O$3,0)):(OFFSET(E1421,2-($N$3+$O$3),0))),MIN((OFFSET(F1421,1-$O$3,0)):(OFFSET(F1421,2-($N$3+$O$3),0)))))))</f>
        <v/>
      </c>
      <c r="P1421" s="65" t="str">
        <f t="shared" ca="1" si="131"/>
        <v/>
      </c>
      <c r="Q1421" s="93" t="str">
        <f t="shared" ca="1" si="125"/>
        <v/>
      </c>
      <c r="R1421" s="90" t="str">
        <f t="shared" ca="1" si="128"/>
        <v/>
      </c>
      <c r="S1421" s="65" t="str">
        <f t="shared" ca="1" si="127"/>
        <v/>
      </c>
      <c r="T1421" s="65" t="str">
        <f t="shared" ca="1" si="132"/>
        <v/>
      </c>
      <c r="U1421" s="145" t="str">
        <f ca="1">IFERROR(AVERAGE(OFFSET(G1421,1-U$3,0):G1421),"")</f>
        <v/>
      </c>
      <c r="V1421" s="145" t="str">
        <f ca="1">IFERROR(_xlfn.STDEV.P(OFFSET(U1421,1-V$3,0):U1421),"")</f>
        <v/>
      </c>
      <c r="W1421" s="146" t="str">
        <f t="shared" ca="1" si="129"/>
        <v/>
      </c>
      <c r="X1421" s="146">
        <f t="shared" ca="1" si="130"/>
        <v>-1</v>
      </c>
      <c r="Y1421" s="92"/>
      <c r="Z1421" s="81"/>
      <c r="AA1421" s="65"/>
      <c r="AB1421" s="103"/>
      <c r="AC1421" s="103"/>
      <c r="AD1421" s="103"/>
      <c r="AE1421" s="65"/>
      <c r="AF1421" s="81"/>
      <c r="AG1421" s="65"/>
      <c r="AH1421" s="65"/>
      <c r="AI1421" s="81"/>
      <c r="AJ1421" s="65"/>
      <c r="AK1421" s="103"/>
      <c r="AL1421" s="103"/>
      <c r="AM1421" s="103"/>
      <c r="AN1421" s="65"/>
      <c r="AO1421" s="81"/>
      <c r="AP1421" s="65"/>
      <c r="AQ1421" s="65"/>
      <c r="AR1421" s="65"/>
      <c r="AS1421" s="65"/>
    </row>
    <row r="1422" spans="1:45" ht="18" customHeight="1">
      <c r="A1422" s="46"/>
      <c r="B1422" s="47"/>
      <c r="C1422" s="48"/>
      <c r="D1422" s="46"/>
      <c r="E1422" s="46"/>
      <c r="F1422" s="46"/>
      <c r="G1422" s="46"/>
      <c r="H1422" s="57" t="str">
        <f ca="1">IF(AND(COUNT(OFFSET(G1422,1-H$3,0):G1422)&lt;&gt;H$3),"",IF(AND(COUNT(OFFSET(G1422,1-H$3,0):G1422)=H$3,H1421=""),AVERAGE(OFFSET(G1422,1-H$3,0):G1422),IF(COUNT(H1421=1),H1421+2/(H$3+1)*(G1422-H1421))))</f>
        <v/>
      </c>
      <c r="I1422" s="57" t="str">
        <f ca="1">IF(AND(COUNT(OFFSET(G1422,1-I$3,0):G1422)&lt;&gt;I$3),"",IF(AND(COUNT(OFFSET(G1422,1-I$3,0):G1422)=I$3,I1421=""),AVERAGE(OFFSET(G1422,1-I$3,0):G1422),IF(COUNT(I1421=1),I1421+2/(I$3+1)*(G1422-I1421))))</f>
        <v/>
      </c>
      <c r="J1422" s="58" t="str">
        <f t="shared" ca="1" si="126"/>
        <v/>
      </c>
      <c r="K1422" s="58" t="str">
        <f ca="1">IF(AND(COUNT(OFFSET(J1422,1-K$3,0):J1422)&lt;&gt;K$3),"",IF(AND(COUNT(OFFSET(J1422,1-K$3,0):J1422)=K$3,K1421=""),AVERAGE(OFFSET(J1422,1-K$3,0):J1422),IF(COUNT(K1421=1),K1421+2/(K$3+1)*(J1422-K1421))))</f>
        <v/>
      </c>
      <c r="L1422" s="82" t="str">
        <f ca="1">IF(OR(ROW()&lt;$L$3+3,E1422=""),"",INT(AVERAGE(MAX(OFFSET(E1422,1-$L$3,0):E1422),MIN(OFFSET(F1422,1-$L$3,0):F1422))))</f>
        <v/>
      </c>
      <c r="M1422" s="82" t="str">
        <f ca="1">IF(OR(ROW()&lt;$M$3+3,E1422=""),"",INT(AVERAGE(MAX(OFFSET(E1422,1-$M$3,0):E1422),MIN(OFFSET(F1422,1-$M$3,0):F1422))))</f>
        <v/>
      </c>
      <c r="N1422" s="65" t="str">
        <f t="shared" ca="1" si="133"/>
        <v/>
      </c>
      <c r="O1422" s="102" t="str">
        <f ca="1">IF(ROW()&lt;$O$3+$N$3+3,"",IF(OFFSET(E1422,1-$N$3,0)="","",INT(AVERAGE(MAX((OFFSET(E1422,1-$O$3,0)):(OFFSET(E1422,2-($N$3+$O$3),0))),MIN((OFFSET(F1422,1-$O$3,0)):(OFFSET(F1422,2-($N$3+$O$3),0)))))))</f>
        <v/>
      </c>
      <c r="P1422" s="65" t="str">
        <f t="shared" ca="1" si="131"/>
        <v/>
      </c>
      <c r="Q1422" s="93" t="str">
        <f t="shared" ca="1" si="125"/>
        <v/>
      </c>
      <c r="R1422" s="90" t="str">
        <f t="shared" ca="1" si="128"/>
        <v/>
      </c>
      <c r="S1422" s="65" t="str">
        <f t="shared" ca="1" si="127"/>
        <v/>
      </c>
      <c r="T1422" s="65" t="str">
        <f t="shared" ca="1" si="132"/>
        <v/>
      </c>
      <c r="U1422" s="145" t="str">
        <f ca="1">IFERROR(AVERAGE(OFFSET(G1422,1-U$3,0):G1422),"")</f>
        <v/>
      </c>
      <c r="V1422" s="145" t="str">
        <f ca="1">IFERROR(_xlfn.STDEV.P(OFFSET(U1422,1-V$3,0):U1422),"")</f>
        <v/>
      </c>
      <c r="W1422" s="146" t="str">
        <f t="shared" ca="1" si="129"/>
        <v/>
      </c>
      <c r="X1422" s="146">
        <f t="shared" ca="1" si="130"/>
        <v>-1</v>
      </c>
      <c r="Y1422" s="92"/>
      <c r="Z1422" s="81"/>
      <c r="AA1422" s="65"/>
      <c r="AB1422" s="103"/>
      <c r="AC1422" s="103"/>
      <c r="AD1422" s="103"/>
      <c r="AE1422" s="65"/>
      <c r="AF1422" s="81"/>
      <c r="AG1422" s="65"/>
      <c r="AH1422" s="65"/>
      <c r="AI1422" s="81"/>
      <c r="AJ1422" s="65"/>
      <c r="AK1422" s="103"/>
      <c r="AL1422" s="103"/>
      <c r="AM1422" s="103"/>
      <c r="AN1422" s="65"/>
      <c r="AO1422" s="81"/>
      <c r="AP1422" s="65"/>
      <c r="AQ1422" s="65"/>
      <c r="AR1422" s="65"/>
      <c r="AS1422" s="65"/>
    </row>
    <row r="1423" spans="1:45" ht="18" customHeight="1">
      <c r="A1423" s="46"/>
      <c r="B1423" s="47"/>
      <c r="C1423" s="48"/>
      <c r="D1423" s="46"/>
      <c r="E1423" s="46"/>
      <c r="F1423" s="46"/>
      <c r="G1423" s="46"/>
      <c r="H1423" s="57" t="str">
        <f ca="1">IF(AND(COUNT(OFFSET(G1423,1-H$3,0):G1423)&lt;&gt;H$3),"",IF(AND(COUNT(OFFSET(G1423,1-H$3,0):G1423)=H$3,H1422=""),AVERAGE(OFFSET(G1423,1-H$3,0):G1423),IF(COUNT(H1422=1),H1422+2/(H$3+1)*(G1423-H1422))))</f>
        <v/>
      </c>
      <c r="I1423" s="57" t="str">
        <f ca="1">IF(AND(COUNT(OFFSET(G1423,1-I$3,0):G1423)&lt;&gt;I$3),"",IF(AND(COUNT(OFFSET(G1423,1-I$3,0):G1423)=I$3,I1422=""),AVERAGE(OFFSET(G1423,1-I$3,0):G1423),IF(COUNT(I1422=1),I1422+2/(I$3+1)*(G1423-I1422))))</f>
        <v/>
      </c>
      <c r="J1423" s="58" t="str">
        <f t="shared" ca="1" si="126"/>
        <v/>
      </c>
      <c r="K1423" s="58" t="str">
        <f ca="1">IF(AND(COUNT(OFFSET(J1423,1-K$3,0):J1423)&lt;&gt;K$3),"",IF(AND(COUNT(OFFSET(J1423,1-K$3,0):J1423)=K$3,K1422=""),AVERAGE(OFFSET(J1423,1-K$3,0):J1423),IF(COUNT(K1422=1),K1422+2/(K$3+1)*(J1423-K1422))))</f>
        <v/>
      </c>
      <c r="L1423" s="82" t="str">
        <f ca="1">IF(OR(ROW()&lt;$L$3+3,E1423=""),"",INT(AVERAGE(MAX(OFFSET(E1423,1-$L$3,0):E1423),MIN(OFFSET(F1423,1-$L$3,0):F1423))))</f>
        <v/>
      </c>
      <c r="M1423" s="82" t="str">
        <f ca="1">IF(OR(ROW()&lt;$M$3+3,E1423=""),"",INT(AVERAGE(MAX(OFFSET(E1423,1-$M$3,0):E1423),MIN(OFFSET(F1423,1-$M$3,0):F1423))))</f>
        <v/>
      </c>
      <c r="N1423" s="65" t="str">
        <f t="shared" ca="1" si="133"/>
        <v/>
      </c>
      <c r="O1423" s="102" t="str">
        <f ca="1">IF(ROW()&lt;$O$3+$N$3+3,"",IF(OFFSET(E1423,1-$N$3,0)="","",INT(AVERAGE(MAX((OFFSET(E1423,1-$O$3,0)):(OFFSET(E1423,2-($N$3+$O$3),0))),MIN((OFFSET(F1423,1-$O$3,0)):(OFFSET(F1423,2-($N$3+$O$3),0)))))))</f>
        <v/>
      </c>
      <c r="P1423" s="65" t="str">
        <f t="shared" ca="1" si="131"/>
        <v/>
      </c>
      <c r="Q1423" s="93" t="str">
        <f t="shared" ca="1" si="125"/>
        <v/>
      </c>
      <c r="R1423" s="90" t="str">
        <f t="shared" ca="1" si="128"/>
        <v/>
      </c>
      <c r="S1423" s="65" t="str">
        <f t="shared" ca="1" si="127"/>
        <v/>
      </c>
      <c r="T1423" s="65" t="str">
        <f t="shared" ca="1" si="132"/>
        <v/>
      </c>
      <c r="U1423" s="145" t="str">
        <f ca="1">IFERROR(AVERAGE(OFFSET(G1423,1-U$3,0):G1423),"")</f>
        <v/>
      </c>
      <c r="V1423" s="145" t="str">
        <f ca="1">IFERROR(_xlfn.STDEV.P(OFFSET(U1423,1-V$3,0):U1423),"")</f>
        <v/>
      </c>
      <c r="W1423" s="146" t="str">
        <f t="shared" ca="1" si="129"/>
        <v/>
      </c>
      <c r="X1423" s="146">
        <f t="shared" ca="1" si="130"/>
        <v>-1</v>
      </c>
      <c r="Y1423" s="92"/>
      <c r="Z1423" s="81"/>
      <c r="AA1423" s="65"/>
      <c r="AB1423" s="103"/>
      <c r="AC1423" s="103"/>
      <c r="AD1423" s="103"/>
      <c r="AE1423" s="65"/>
      <c r="AF1423" s="81"/>
      <c r="AG1423" s="65"/>
      <c r="AH1423" s="65"/>
      <c r="AI1423" s="81"/>
      <c r="AJ1423" s="65"/>
      <c r="AK1423" s="103"/>
      <c r="AL1423" s="103"/>
      <c r="AM1423" s="103"/>
      <c r="AN1423" s="65"/>
      <c r="AO1423" s="81"/>
      <c r="AP1423" s="65"/>
      <c r="AQ1423" s="65"/>
      <c r="AR1423" s="65"/>
      <c r="AS1423" s="65"/>
    </row>
    <row r="1424" spans="1:45" ht="18" customHeight="1">
      <c r="A1424" s="46"/>
      <c r="B1424" s="47"/>
      <c r="C1424" s="48"/>
      <c r="D1424" s="46"/>
      <c r="E1424" s="46"/>
      <c r="F1424" s="46"/>
      <c r="G1424" s="46"/>
      <c r="H1424" s="57" t="str">
        <f ca="1">IF(AND(COUNT(OFFSET(G1424,1-H$3,0):G1424)&lt;&gt;H$3),"",IF(AND(COUNT(OFFSET(G1424,1-H$3,0):G1424)=H$3,H1423=""),AVERAGE(OFFSET(G1424,1-H$3,0):G1424),IF(COUNT(H1423=1),H1423+2/(H$3+1)*(G1424-H1423))))</f>
        <v/>
      </c>
      <c r="I1424" s="57" t="str">
        <f ca="1">IF(AND(COUNT(OFFSET(G1424,1-I$3,0):G1424)&lt;&gt;I$3),"",IF(AND(COUNT(OFFSET(G1424,1-I$3,0):G1424)=I$3,I1423=""),AVERAGE(OFFSET(G1424,1-I$3,0):G1424),IF(COUNT(I1423=1),I1423+2/(I$3+1)*(G1424-I1423))))</f>
        <v/>
      </c>
      <c r="J1424" s="58" t="str">
        <f t="shared" ca="1" si="126"/>
        <v/>
      </c>
      <c r="K1424" s="58" t="str">
        <f ca="1">IF(AND(COUNT(OFFSET(J1424,1-K$3,0):J1424)&lt;&gt;K$3),"",IF(AND(COUNT(OFFSET(J1424,1-K$3,0):J1424)=K$3,K1423=""),AVERAGE(OFFSET(J1424,1-K$3,0):J1424),IF(COUNT(K1423=1),K1423+2/(K$3+1)*(J1424-K1423))))</f>
        <v/>
      </c>
      <c r="L1424" s="82" t="str">
        <f ca="1">IF(OR(ROW()&lt;$L$3+3,E1424=""),"",INT(AVERAGE(MAX(OFFSET(E1424,1-$L$3,0):E1424),MIN(OFFSET(F1424,1-$L$3,0):F1424))))</f>
        <v/>
      </c>
      <c r="M1424" s="82" t="str">
        <f ca="1">IF(OR(ROW()&lt;$M$3+3,E1424=""),"",INT(AVERAGE(MAX(OFFSET(E1424,1-$M$3,0):E1424),MIN(OFFSET(F1424,1-$M$3,0):F1424))))</f>
        <v/>
      </c>
      <c r="N1424" s="65" t="str">
        <f t="shared" ca="1" si="133"/>
        <v/>
      </c>
      <c r="O1424" s="102" t="str">
        <f ca="1">IF(ROW()&lt;$O$3+$N$3+3,"",IF(OFFSET(E1424,1-$N$3,0)="","",INT(AVERAGE(MAX((OFFSET(E1424,1-$O$3,0)):(OFFSET(E1424,2-($N$3+$O$3),0))),MIN((OFFSET(F1424,1-$O$3,0)):(OFFSET(F1424,2-($N$3+$O$3),0)))))))</f>
        <v/>
      </c>
      <c r="P1424" s="65" t="str">
        <f t="shared" ca="1" si="131"/>
        <v/>
      </c>
      <c r="Q1424" s="93" t="str">
        <f t="shared" ref="Q1424:Q1487" ca="1" si="134">IF(OFFSET(G1424,1-$Q$3,0)="","",OFFSET(G1424,1-$Q$3,0))</f>
        <v/>
      </c>
      <c r="R1424" s="90" t="str">
        <f t="shared" ca="1" si="128"/>
        <v/>
      </c>
      <c r="S1424" s="65" t="str">
        <f t="shared" ca="1" si="127"/>
        <v/>
      </c>
      <c r="T1424" s="65" t="str">
        <f t="shared" ca="1" si="132"/>
        <v/>
      </c>
      <c r="U1424" s="145" t="str">
        <f ca="1">IFERROR(AVERAGE(OFFSET(G1424,1-U$3,0):G1424),"")</f>
        <v/>
      </c>
      <c r="V1424" s="145" t="str">
        <f ca="1">IFERROR(_xlfn.STDEV.P(OFFSET(U1424,1-V$3,0):U1424),"")</f>
        <v/>
      </c>
      <c r="W1424" s="146" t="str">
        <f t="shared" ca="1" si="129"/>
        <v/>
      </c>
      <c r="X1424" s="146">
        <f t="shared" ca="1" si="130"/>
        <v>-1</v>
      </c>
      <c r="Y1424" s="92"/>
      <c r="Z1424" s="81"/>
      <c r="AA1424" s="65"/>
      <c r="AB1424" s="103"/>
      <c r="AC1424" s="103"/>
      <c r="AD1424" s="103"/>
      <c r="AE1424" s="65"/>
      <c r="AF1424" s="81"/>
      <c r="AG1424" s="65"/>
      <c r="AH1424" s="65"/>
      <c r="AI1424" s="81"/>
      <c r="AJ1424" s="65"/>
      <c r="AK1424" s="103"/>
      <c r="AL1424" s="103"/>
      <c r="AM1424" s="103"/>
      <c r="AN1424" s="65"/>
      <c r="AO1424" s="81"/>
      <c r="AP1424" s="65"/>
      <c r="AQ1424" s="65"/>
      <c r="AR1424" s="65"/>
      <c r="AS1424" s="65"/>
    </row>
    <row r="1425" spans="1:45" ht="18" customHeight="1">
      <c r="A1425" s="46"/>
      <c r="B1425" s="47"/>
      <c r="C1425" s="48"/>
      <c r="D1425" s="46"/>
      <c r="E1425" s="46"/>
      <c r="F1425" s="46"/>
      <c r="G1425" s="46"/>
      <c r="H1425" s="57" t="str">
        <f ca="1">IF(AND(COUNT(OFFSET(G1425,1-H$3,0):G1425)&lt;&gt;H$3),"",IF(AND(COUNT(OFFSET(G1425,1-H$3,0):G1425)=H$3,H1424=""),AVERAGE(OFFSET(G1425,1-H$3,0):G1425),IF(COUNT(H1424=1),H1424+2/(H$3+1)*(G1425-H1424))))</f>
        <v/>
      </c>
      <c r="I1425" s="57" t="str">
        <f ca="1">IF(AND(COUNT(OFFSET(G1425,1-I$3,0):G1425)&lt;&gt;I$3),"",IF(AND(COUNT(OFFSET(G1425,1-I$3,0):G1425)=I$3,I1424=""),AVERAGE(OFFSET(G1425,1-I$3,0):G1425),IF(COUNT(I1424=1),I1424+2/(I$3+1)*(G1425-I1424))))</f>
        <v/>
      </c>
      <c r="J1425" s="58" t="str">
        <f t="shared" ca="1" si="126"/>
        <v/>
      </c>
      <c r="K1425" s="58" t="str">
        <f ca="1">IF(AND(COUNT(OFFSET(J1425,1-K$3,0):J1425)&lt;&gt;K$3),"",IF(AND(COUNT(OFFSET(J1425,1-K$3,0):J1425)=K$3,K1424=""),AVERAGE(OFFSET(J1425,1-K$3,0):J1425),IF(COUNT(K1424=1),K1424+2/(K$3+1)*(J1425-K1424))))</f>
        <v/>
      </c>
      <c r="L1425" s="82" t="str">
        <f ca="1">IF(OR(ROW()&lt;$L$3+3,E1425=""),"",INT(AVERAGE(MAX(OFFSET(E1425,1-$L$3,0):E1425),MIN(OFFSET(F1425,1-$L$3,0):F1425))))</f>
        <v/>
      </c>
      <c r="M1425" s="82" t="str">
        <f ca="1">IF(OR(ROW()&lt;$M$3+3,E1425=""),"",INT(AVERAGE(MAX(OFFSET(E1425,1-$M$3,0):E1425),MIN(OFFSET(F1425,1-$M$3,0):F1425))))</f>
        <v/>
      </c>
      <c r="N1425" s="65" t="str">
        <f t="shared" ca="1" si="133"/>
        <v/>
      </c>
      <c r="O1425" s="102" t="str">
        <f ca="1">IF(ROW()&lt;$O$3+$N$3+3,"",IF(OFFSET(E1425,1-$N$3,0)="","",INT(AVERAGE(MAX((OFFSET(E1425,1-$O$3,0)):(OFFSET(E1425,2-($N$3+$O$3),0))),MIN((OFFSET(F1425,1-$O$3,0)):(OFFSET(F1425,2-($N$3+$O$3),0)))))))</f>
        <v/>
      </c>
      <c r="P1425" s="65" t="str">
        <f t="shared" ca="1" si="131"/>
        <v/>
      </c>
      <c r="Q1425" s="93" t="str">
        <f t="shared" ca="1" si="134"/>
        <v/>
      </c>
      <c r="R1425" s="90" t="str">
        <f t="shared" ca="1" si="128"/>
        <v/>
      </c>
      <c r="S1425" s="65" t="str">
        <f t="shared" ca="1" si="127"/>
        <v/>
      </c>
      <c r="T1425" s="65" t="str">
        <f t="shared" ca="1" si="132"/>
        <v/>
      </c>
      <c r="U1425" s="145" t="str">
        <f ca="1">IFERROR(AVERAGE(OFFSET(G1425,1-U$3,0):G1425),"")</f>
        <v/>
      </c>
      <c r="V1425" s="145" t="str">
        <f ca="1">IFERROR(_xlfn.STDEV.P(OFFSET(U1425,1-V$3,0):U1425),"")</f>
        <v/>
      </c>
      <c r="W1425" s="146" t="str">
        <f t="shared" ca="1" si="129"/>
        <v/>
      </c>
      <c r="X1425" s="146">
        <f t="shared" ca="1" si="130"/>
        <v>-1</v>
      </c>
      <c r="Y1425" s="92"/>
      <c r="Z1425" s="81"/>
      <c r="AA1425" s="65"/>
      <c r="AB1425" s="103"/>
      <c r="AC1425" s="103"/>
      <c r="AD1425" s="103"/>
      <c r="AE1425" s="65"/>
      <c r="AF1425" s="81"/>
      <c r="AG1425" s="65"/>
      <c r="AH1425" s="65"/>
      <c r="AI1425" s="81"/>
      <c r="AJ1425" s="65"/>
      <c r="AK1425" s="103"/>
      <c r="AL1425" s="103"/>
      <c r="AM1425" s="103"/>
      <c r="AN1425" s="65"/>
      <c r="AO1425" s="81"/>
      <c r="AP1425" s="65"/>
      <c r="AQ1425" s="65"/>
      <c r="AR1425" s="65"/>
      <c r="AS1425" s="65"/>
    </row>
    <row r="1426" spans="1:45" ht="18" customHeight="1">
      <c r="A1426" s="46"/>
      <c r="B1426" s="47"/>
      <c r="C1426" s="48"/>
      <c r="D1426" s="46"/>
      <c r="E1426" s="46"/>
      <c r="F1426" s="46"/>
      <c r="G1426" s="46"/>
      <c r="H1426" s="57" t="str">
        <f ca="1">IF(AND(COUNT(OFFSET(G1426,1-H$3,0):G1426)&lt;&gt;H$3),"",IF(AND(COUNT(OFFSET(G1426,1-H$3,0):G1426)=H$3,H1425=""),AVERAGE(OFFSET(G1426,1-H$3,0):G1426),IF(COUNT(H1425=1),H1425+2/(H$3+1)*(G1426-H1425))))</f>
        <v/>
      </c>
      <c r="I1426" s="57" t="str">
        <f ca="1">IF(AND(COUNT(OFFSET(G1426,1-I$3,0):G1426)&lt;&gt;I$3),"",IF(AND(COUNT(OFFSET(G1426,1-I$3,0):G1426)=I$3,I1425=""),AVERAGE(OFFSET(G1426,1-I$3,0):G1426),IF(COUNT(I1425=1),I1425+2/(I$3+1)*(G1426-I1425))))</f>
        <v/>
      </c>
      <c r="J1426" s="58" t="str">
        <f t="shared" ca="1" si="126"/>
        <v/>
      </c>
      <c r="K1426" s="58" t="str">
        <f ca="1">IF(AND(COUNT(OFFSET(J1426,1-K$3,0):J1426)&lt;&gt;K$3),"",IF(AND(COUNT(OFFSET(J1426,1-K$3,0):J1426)=K$3,K1425=""),AVERAGE(OFFSET(J1426,1-K$3,0):J1426),IF(COUNT(K1425=1),K1425+2/(K$3+1)*(J1426-K1425))))</f>
        <v/>
      </c>
      <c r="L1426" s="82" t="str">
        <f ca="1">IF(OR(ROW()&lt;$L$3+3,E1426=""),"",INT(AVERAGE(MAX(OFFSET(E1426,1-$L$3,0):E1426),MIN(OFFSET(F1426,1-$L$3,0):F1426))))</f>
        <v/>
      </c>
      <c r="M1426" s="82" t="str">
        <f ca="1">IF(OR(ROW()&lt;$M$3+3,E1426=""),"",INT(AVERAGE(MAX(OFFSET(E1426,1-$M$3,0):E1426),MIN(OFFSET(F1426,1-$M$3,0):F1426))))</f>
        <v/>
      </c>
      <c r="N1426" s="65" t="str">
        <f t="shared" ca="1" si="133"/>
        <v/>
      </c>
      <c r="O1426" s="102" t="str">
        <f ca="1">IF(ROW()&lt;$O$3+$N$3+3,"",IF(OFFSET(E1426,1-$N$3,0)="","",INT(AVERAGE(MAX((OFFSET(E1426,1-$O$3,0)):(OFFSET(E1426,2-($N$3+$O$3),0))),MIN((OFFSET(F1426,1-$O$3,0)):(OFFSET(F1426,2-($N$3+$O$3),0)))))))</f>
        <v/>
      </c>
      <c r="P1426" s="65" t="str">
        <f t="shared" ca="1" si="131"/>
        <v/>
      </c>
      <c r="Q1426" s="93" t="str">
        <f t="shared" ca="1" si="134"/>
        <v/>
      </c>
      <c r="R1426" s="90" t="str">
        <f t="shared" ca="1" si="128"/>
        <v/>
      </c>
      <c r="S1426" s="65" t="str">
        <f t="shared" ca="1" si="127"/>
        <v/>
      </c>
      <c r="T1426" s="65" t="str">
        <f t="shared" ca="1" si="132"/>
        <v/>
      </c>
      <c r="U1426" s="145" t="str">
        <f ca="1">IFERROR(AVERAGE(OFFSET(G1426,1-U$3,0):G1426),"")</f>
        <v/>
      </c>
      <c r="V1426" s="145" t="str">
        <f ca="1">IFERROR(_xlfn.STDEV.P(OFFSET(U1426,1-V$3,0):U1426),"")</f>
        <v/>
      </c>
      <c r="W1426" s="146" t="str">
        <f t="shared" ca="1" si="129"/>
        <v/>
      </c>
      <c r="X1426" s="146">
        <f t="shared" ca="1" si="130"/>
        <v>-1</v>
      </c>
      <c r="Y1426" s="92"/>
      <c r="Z1426" s="81"/>
      <c r="AA1426" s="65"/>
      <c r="AB1426" s="103"/>
      <c r="AC1426" s="103"/>
      <c r="AD1426" s="103"/>
      <c r="AE1426" s="65"/>
      <c r="AF1426" s="81"/>
      <c r="AG1426" s="65"/>
      <c r="AH1426" s="65"/>
      <c r="AI1426" s="81"/>
      <c r="AJ1426" s="65"/>
      <c r="AK1426" s="103"/>
      <c r="AL1426" s="103"/>
      <c r="AM1426" s="103"/>
      <c r="AN1426" s="65"/>
      <c r="AO1426" s="81"/>
      <c r="AP1426" s="65"/>
      <c r="AQ1426" s="65"/>
      <c r="AR1426" s="65"/>
      <c r="AS1426" s="65"/>
    </row>
    <row r="1427" spans="1:45" ht="18" customHeight="1">
      <c r="A1427" s="46"/>
      <c r="B1427" s="47"/>
      <c r="C1427" s="48"/>
      <c r="D1427" s="46"/>
      <c r="E1427" s="46"/>
      <c r="F1427" s="46"/>
      <c r="G1427" s="46"/>
      <c r="H1427" s="57" t="str">
        <f ca="1">IF(AND(COUNT(OFFSET(G1427,1-H$3,0):G1427)&lt;&gt;H$3),"",IF(AND(COUNT(OFFSET(G1427,1-H$3,0):G1427)=H$3,H1426=""),AVERAGE(OFFSET(G1427,1-H$3,0):G1427),IF(COUNT(H1426=1),H1426+2/(H$3+1)*(G1427-H1426))))</f>
        <v/>
      </c>
      <c r="I1427" s="57" t="str">
        <f ca="1">IF(AND(COUNT(OFFSET(G1427,1-I$3,0):G1427)&lt;&gt;I$3),"",IF(AND(COUNT(OFFSET(G1427,1-I$3,0):G1427)=I$3,I1426=""),AVERAGE(OFFSET(G1427,1-I$3,0):G1427),IF(COUNT(I1426=1),I1426+2/(I$3+1)*(G1427-I1426))))</f>
        <v/>
      </c>
      <c r="J1427" s="58" t="str">
        <f t="shared" ca="1" si="126"/>
        <v/>
      </c>
      <c r="K1427" s="58" t="str">
        <f ca="1">IF(AND(COUNT(OFFSET(J1427,1-K$3,0):J1427)&lt;&gt;K$3),"",IF(AND(COUNT(OFFSET(J1427,1-K$3,0):J1427)=K$3,K1426=""),AVERAGE(OFFSET(J1427,1-K$3,0):J1427),IF(COUNT(K1426=1),K1426+2/(K$3+1)*(J1427-K1426))))</f>
        <v/>
      </c>
      <c r="L1427" s="82" t="str">
        <f ca="1">IF(OR(ROW()&lt;$L$3+3,E1427=""),"",INT(AVERAGE(MAX(OFFSET(E1427,1-$L$3,0):E1427),MIN(OFFSET(F1427,1-$L$3,0):F1427))))</f>
        <v/>
      </c>
      <c r="M1427" s="82" t="str">
        <f ca="1">IF(OR(ROW()&lt;$M$3+3,E1427=""),"",INT(AVERAGE(MAX(OFFSET(E1427,1-$M$3,0):E1427),MIN(OFFSET(F1427,1-$M$3,0):F1427))))</f>
        <v/>
      </c>
      <c r="N1427" s="65" t="str">
        <f t="shared" ca="1" si="133"/>
        <v/>
      </c>
      <c r="O1427" s="102" t="str">
        <f ca="1">IF(ROW()&lt;$O$3+$N$3+3,"",IF(OFFSET(E1427,1-$N$3,0)="","",INT(AVERAGE(MAX((OFFSET(E1427,1-$O$3,0)):(OFFSET(E1427,2-($N$3+$O$3),0))),MIN((OFFSET(F1427,1-$O$3,0)):(OFFSET(F1427,2-($N$3+$O$3),0)))))))</f>
        <v/>
      </c>
      <c r="P1427" s="65" t="str">
        <f t="shared" ca="1" si="131"/>
        <v/>
      </c>
      <c r="Q1427" s="93" t="str">
        <f t="shared" ca="1" si="134"/>
        <v/>
      </c>
      <c r="R1427" s="90" t="str">
        <f t="shared" ca="1" si="128"/>
        <v/>
      </c>
      <c r="S1427" s="65" t="str">
        <f t="shared" ca="1" si="127"/>
        <v/>
      </c>
      <c r="T1427" s="65" t="str">
        <f t="shared" ca="1" si="132"/>
        <v/>
      </c>
      <c r="U1427" s="145" t="str">
        <f ca="1">IFERROR(AVERAGE(OFFSET(G1427,1-U$3,0):G1427),"")</f>
        <v/>
      </c>
      <c r="V1427" s="145" t="str">
        <f ca="1">IFERROR(_xlfn.STDEV.P(OFFSET(U1427,1-V$3,0):U1427),"")</f>
        <v/>
      </c>
      <c r="W1427" s="146" t="str">
        <f t="shared" ca="1" si="129"/>
        <v/>
      </c>
      <c r="X1427" s="146">
        <f t="shared" ca="1" si="130"/>
        <v>-1</v>
      </c>
      <c r="Y1427" s="92"/>
      <c r="Z1427" s="81"/>
      <c r="AA1427" s="65"/>
      <c r="AB1427" s="103"/>
      <c r="AC1427" s="103"/>
      <c r="AD1427" s="103"/>
      <c r="AE1427" s="65"/>
      <c r="AF1427" s="81"/>
      <c r="AG1427" s="65"/>
      <c r="AH1427" s="65"/>
      <c r="AI1427" s="81"/>
      <c r="AJ1427" s="65"/>
      <c r="AK1427" s="103"/>
      <c r="AL1427" s="103"/>
      <c r="AM1427" s="103"/>
      <c r="AN1427" s="65"/>
      <c r="AO1427" s="81"/>
      <c r="AP1427" s="65"/>
      <c r="AQ1427" s="65"/>
      <c r="AR1427" s="65"/>
      <c r="AS1427" s="65"/>
    </row>
    <row r="1428" spans="1:45" ht="18" customHeight="1">
      <c r="A1428" s="46"/>
      <c r="B1428" s="47"/>
      <c r="C1428" s="48"/>
      <c r="D1428" s="46"/>
      <c r="E1428" s="46"/>
      <c r="F1428" s="46"/>
      <c r="G1428" s="46"/>
      <c r="H1428" s="57" t="str">
        <f ca="1">IF(AND(COUNT(OFFSET(G1428,1-H$3,0):G1428)&lt;&gt;H$3),"",IF(AND(COUNT(OFFSET(G1428,1-H$3,0):G1428)=H$3,H1427=""),AVERAGE(OFFSET(G1428,1-H$3,0):G1428),IF(COUNT(H1427=1),H1427+2/(H$3+1)*(G1428-H1427))))</f>
        <v/>
      </c>
      <c r="I1428" s="57" t="str">
        <f ca="1">IF(AND(COUNT(OFFSET(G1428,1-I$3,0):G1428)&lt;&gt;I$3),"",IF(AND(COUNT(OFFSET(G1428,1-I$3,0):G1428)=I$3,I1427=""),AVERAGE(OFFSET(G1428,1-I$3,0):G1428),IF(COUNT(I1427=1),I1427+2/(I$3+1)*(G1428-I1427))))</f>
        <v/>
      </c>
      <c r="J1428" s="58" t="str">
        <f t="shared" ca="1" si="126"/>
        <v/>
      </c>
      <c r="K1428" s="58" t="str">
        <f ca="1">IF(AND(COUNT(OFFSET(J1428,1-K$3,0):J1428)&lt;&gt;K$3),"",IF(AND(COUNT(OFFSET(J1428,1-K$3,0):J1428)=K$3,K1427=""),AVERAGE(OFFSET(J1428,1-K$3,0):J1428),IF(COUNT(K1427=1),K1427+2/(K$3+1)*(J1428-K1427))))</f>
        <v/>
      </c>
      <c r="L1428" s="82" t="str">
        <f ca="1">IF(OR(ROW()&lt;$L$3+3,E1428=""),"",INT(AVERAGE(MAX(OFFSET(E1428,1-$L$3,0):E1428),MIN(OFFSET(F1428,1-$L$3,0):F1428))))</f>
        <v/>
      </c>
      <c r="M1428" s="82" t="str">
        <f ca="1">IF(OR(ROW()&lt;$M$3+3,E1428=""),"",INT(AVERAGE(MAX(OFFSET(E1428,1-$M$3,0):E1428),MIN(OFFSET(F1428,1-$M$3,0):F1428))))</f>
        <v/>
      </c>
      <c r="N1428" s="65" t="str">
        <f t="shared" ca="1" si="133"/>
        <v/>
      </c>
      <c r="O1428" s="102" t="str">
        <f ca="1">IF(ROW()&lt;$O$3+$N$3+3,"",IF(OFFSET(E1428,1-$N$3,0)="","",INT(AVERAGE(MAX((OFFSET(E1428,1-$O$3,0)):(OFFSET(E1428,2-($N$3+$O$3),0))),MIN((OFFSET(F1428,1-$O$3,0)):(OFFSET(F1428,2-($N$3+$O$3),0)))))))</f>
        <v/>
      </c>
      <c r="P1428" s="65" t="str">
        <f t="shared" ca="1" si="131"/>
        <v/>
      </c>
      <c r="Q1428" s="93" t="str">
        <f t="shared" ca="1" si="134"/>
        <v/>
      </c>
      <c r="R1428" s="90" t="str">
        <f t="shared" ca="1" si="128"/>
        <v/>
      </c>
      <c r="S1428" s="65" t="str">
        <f t="shared" ca="1" si="127"/>
        <v/>
      </c>
      <c r="T1428" s="65" t="str">
        <f t="shared" ca="1" si="132"/>
        <v/>
      </c>
      <c r="U1428" s="145" t="str">
        <f ca="1">IFERROR(AVERAGE(OFFSET(G1428,1-U$3,0):G1428),"")</f>
        <v/>
      </c>
      <c r="V1428" s="145" t="str">
        <f ca="1">IFERROR(_xlfn.STDEV.P(OFFSET(U1428,1-V$3,0):U1428),"")</f>
        <v/>
      </c>
      <c r="W1428" s="146" t="str">
        <f t="shared" ca="1" si="129"/>
        <v/>
      </c>
      <c r="X1428" s="146">
        <f t="shared" ca="1" si="130"/>
        <v>-1</v>
      </c>
      <c r="Y1428" s="92"/>
      <c r="Z1428" s="81"/>
      <c r="AA1428" s="65"/>
      <c r="AB1428" s="103"/>
      <c r="AC1428" s="103"/>
      <c r="AD1428" s="103"/>
      <c r="AE1428" s="65"/>
      <c r="AF1428" s="81"/>
      <c r="AG1428" s="65"/>
      <c r="AH1428" s="65"/>
      <c r="AI1428" s="81"/>
      <c r="AJ1428" s="65"/>
      <c r="AK1428" s="103"/>
      <c r="AL1428" s="103"/>
      <c r="AM1428" s="103"/>
      <c r="AN1428" s="65"/>
      <c r="AO1428" s="81"/>
      <c r="AP1428" s="65"/>
      <c r="AQ1428" s="65"/>
      <c r="AR1428" s="65"/>
      <c r="AS1428" s="65"/>
    </row>
    <row r="1429" spans="1:45" ht="18" customHeight="1">
      <c r="A1429" s="46"/>
      <c r="B1429" s="47"/>
      <c r="C1429" s="48"/>
      <c r="D1429" s="46"/>
      <c r="E1429" s="46"/>
      <c r="F1429" s="46"/>
      <c r="G1429" s="46"/>
      <c r="H1429" s="57" t="str">
        <f ca="1">IF(AND(COUNT(OFFSET(G1429,1-H$3,0):G1429)&lt;&gt;H$3),"",IF(AND(COUNT(OFFSET(G1429,1-H$3,0):G1429)=H$3,H1428=""),AVERAGE(OFFSET(G1429,1-H$3,0):G1429),IF(COUNT(H1428=1),H1428+2/(H$3+1)*(G1429-H1428))))</f>
        <v/>
      </c>
      <c r="I1429" s="57" t="str">
        <f ca="1">IF(AND(COUNT(OFFSET(G1429,1-I$3,0):G1429)&lt;&gt;I$3),"",IF(AND(COUNT(OFFSET(G1429,1-I$3,0):G1429)=I$3,I1428=""),AVERAGE(OFFSET(G1429,1-I$3,0):G1429),IF(COUNT(I1428=1),I1428+2/(I$3+1)*(G1429-I1428))))</f>
        <v/>
      </c>
      <c r="J1429" s="58" t="str">
        <f t="shared" ca="1" si="126"/>
        <v/>
      </c>
      <c r="K1429" s="58" t="str">
        <f ca="1">IF(AND(COUNT(OFFSET(J1429,1-K$3,0):J1429)&lt;&gt;K$3),"",IF(AND(COUNT(OFFSET(J1429,1-K$3,0):J1429)=K$3,K1428=""),AVERAGE(OFFSET(J1429,1-K$3,0):J1429),IF(COUNT(K1428=1),K1428+2/(K$3+1)*(J1429-K1428))))</f>
        <v/>
      </c>
      <c r="L1429" s="82" t="str">
        <f ca="1">IF(OR(ROW()&lt;$L$3+3,E1429=""),"",INT(AVERAGE(MAX(OFFSET(E1429,1-$L$3,0):E1429),MIN(OFFSET(F1429,1-$L$3,0):F1429))))</f>
        <v/>
      </c>
      <c r="M1429" s="82" t="str">
        <f ca="1">IF(OR(ROW()&lt;$M$3+3,E1429=""),"",INT(AVERAGE(MAX(OFFSET(E1429,1-$M$3,0):E1429),MIN(OFFSET(F1429,1-$M$3,0):F1429))))</f>
        <v/>
      </c>
      <c r="N1429" s="65" t="str">
        <f t="shared" ca="1" si="133"/>
        <v/>
      </c>
      <c r="O1429" s="102" t="str">
        <f ca="1">IF(ROW()&lt;$O$3+$N$3+3,"",IF(OFFSET(E1429,1-$N$3,0)="","",INT(AVERAGE(MAX((OFFSET(E1429,1-$O$3,0)):(OFFSET(E1429,2-($N$3+$O$3),0))),MIN((OFFSET(F1429,1-$O$3,0)):(OFFSET(F1429,2-($N$3+$O$3),0)))))))</f>
        <v/>
      </c>
      <c r="P1429" s="65" t="str">
        <f t="shared" ca="1" si="131"/>
        <v/>
      </c>
      <c r="Q1429" s="93" t="str">
        <f t="shared" ca="1" si="134"/>
        <v/>
      </c>
      <c r="R1429" s="90" t="str">
        <f t="shared" ca="1" si="128"/>
        <v/>
      </c>
      <c r="S1429" s="65" t="str">
        <f t="shared" ca="1" si="127"/>
        <v/>
      </c>
      <c r="T1429" s="65" t="str">
        <f t="shared" ca="1" si="132"/>
        <v/>
      </c>
      <c r="U1429" s="145" t="str">
        <f ca="1">IFERROR(AVERAGE(OFFSET(G1429,1-U$3,0):G1429),"")</f>
        <v/>
      </c>
      <c r="V1429" s="145" t="str">
        <f ca="1">IFERROR(_xlfn.STDEV.P(OFFSET(U1429,1-V$3,0):U1429),"")</f>
        <v/>
      </c>
      <c r="W1429" s="146" t="str">
        <f t="shared" ca="1" si="129"/>
        <v/>
      </c>
      <c r="X1429" s="146">
        <f t="shared" ca="1" si="130"/>
        <v>-1</v>
      </c>
      <c r="Y1429" s="92"/>
      <c r="Z1429" s="81"/>
      <c r="AA1429" s="65"/>
      <c r="AB1429" s="103"/>
      <c r="AC1429" s="103"/>
      <c r="AD1429" s="103"/>
      <c r="AE1429" s="65"/>
      <c r="AF1429" s="81"/>
      <c r="AG1429" s="65"/>
      <c r="AH1429" s="65"/>
      <c r="AI1429" s="81"/>
      <c r="AJ1429" s="65"/>
      <c r="AK1429" s="103"/>
      <c r="AL1429" s="103"/>
      <c r="AM1429" s="103"/>
      <c r="AN1429" s="65"/>
      <c r="AO1429" s="81"/>
      <c r="AP1429" s="65"/>
      <c r="AQ1429" s="65"/>
      <c r="AR1429" s="65"/>
      <c r="AS1429" s="65"/>
    </row>
    <row r="1430" spans="1:45" ht="18" customHeight="1">
      <c r="A1430" s="46"/>
      <c r="B1430" s="47"/>
      <c r="C1430" s="48"/>
      <c r="D1430" s="46"/>
      <c r="E1430" s="46"/>
      <c r="F1430" s="46"/>
      <c r="G1430" s="46"/>
      <c r="H1430" s="57" t="str">
        <f ca="1">IF(AND(COUNT(OFFSET(G1430,1-H$3,0):G1430)&lt;&gt;H$3),"",IF(AND(COUNT(OFFSET(G1430,1-H$3,0):G1430)=H$3,H1429=""),AVERAGE(OFFSET(G1430,1-H$3,0):G1430),IF(COUNT(H1429=1),H1429+2/(H$3+1)*(G1430-H1429))))</f>
        <v/>
      </c>
      <c r="I1430" s="57" t="str">
        <f ca="1">IF(AND(COUNT(OFFSET(G1430,1-I$3,0):G1430)&lt;&gt;I$3),"",IF(AND(COUNT(OFFSET(G1430,1-I$3,0):G1430)=I$3,I1429=""),AVERAGE(OFFSET(G1430,1-I$3,0):G1430),IF(COUNT(I1429=1),I1429+2/(I$3+1)*(G1430-I1429))))</f>
        <v/>
      </c>
      <c r="J1430" s="58" t="str">
        <f t="shared" ca="1" si="126"/>
        <v/>
      </c>
      <c r="K1430" s="58" t="str">
        <f ca="1">IF(AND(COUNT(OFFSET(J1430,1-K$3,0):J1430)&lt;&gt;K$3),"",IF(AND(COUNT(OFFSET(J1430,1-K$3,0):J1430)=K$3,K1429=""),AVERAGE(OFFSET(J1430,1-K$3,0):J1430),IF(COUNT(K1429=1),K1429+2/(K$3+1)*(J1430-K1429))))</f>
        <v/>
      </c>
      <c r="L1430" s="82" t="str">
        <f ca="1">IF(OR(ROW()&lt;$L$3+3,E1430=""),"",INT(AVERAGE(MAX(OFFSET(E1430,1-$L$3,0):E1430),MIN(OFFSET(F1430,1-$L$3,0):F1430))))</f>
        <v/>
      </c>
      <c r="M1430" s="82" t="str">
        <f ca="1">IF(OR(ROW()&lt;$M$3+3,E1430=""),"",INT(AVERAGE(MAX(OFFSET(E1430,1-$M$3,0):E1430),MIN(OFFSET(F1430,1-$M$3,0):F1430))))</f>
        <v/>
      </c>
      <c r="N1430" s="65" t="str">
        <f t="shared" ca="1" si="133"/>
        <v/>
      </c>
      <c r="O1430" s="102" t="str">
        <f ca="1">IF(ROW()&lt;$O$3+$N$3+3,"",IF(OFFSET(E1430,1-$N$3,0)="","",INT(AVERAGE(MAX((OFFSET(E1430,1-$O$3,0)):(OFFSET(E1430,2-($N$3+$O$3),0))),MIN((OFFSET(F1430,1-$O$3,0)):(OFFSET(F1430,2-($N$3+$O$3),0)))))))</f>
        <v/>
      </c>
      <c r="P1430" s="65" t="str">
        <f t="shared" ca="1" si="131"/>
        <v/>
      </c>
      <c r="Q1430" s="93" t="str">
        <f t="shared" ca="1" si="134"/>
        <v/>
      </c>
      <c r="R1430" s="90" t="str">
        <f t="shared" ca="1" si="128"/>
        <v/>
      </c>
      <c r="S1430" s="65" t="str">
        <f t="shared" ca="1" si="127"/>
        <v/>
      </c>
      <c r="T1430" s="65" t="str">
        <f t="shared" ca="1" si="132"/>
        <v/>
      </c>
      <c r="U1430" s="145" t="str">
        <f ca="1">IFERROR(AVERAGE(OFFSET(G1430,1-U$3,0):G1430),"")</f>
        <v/>
      </c>
      <c r="V1430" s="145" t="str">
        <f ca="1">IFERROR(_xlfn.STDEV.P(OFFSET(U1430,1-V$3,0):U1430),"")</f>
        <v/>
      </c>
      <c r="W1430" s="146" t="str">
        <f t="shared" ca="1" si="129"/>
        <v/>
      </c>
      <c r="X1430" s="146">
        <f t="shared" ca="1" si="130"/>
        <v>-1</v>
      </c>
      <c r="Y1430" s="92"/>
      <c r="Z1430" s="81"/>
      <c r="AA1430" s="65"/>
      <c r="AB1430" s="103"/>
      <c r="AC1430" s="103"/>
      <c r="AD1430" s="103"/>
      <c r="AE1430" s="65"/>
      <c r="AF1430" s="81"/>
      <c r="AG1430" s="65"/>
      <c r="AH1430" s="65"/>
      <c r="AI1430" s="81"/>
      <c r="AJ1430" s="65"/>
      <c r="AK1430" s="103"/>
      <c r="AL1430" s="103"/>
      <c r="AM1430" s="103"/>
      <c r="AN1430" s="65"/>
      <c r="AO1430" s="81"/>
      <c r="AP1430" s="65"/>
      <c r="AQ1430" s="65"/>
      <c r="AR1430" s="65"/>
      <c r="AS1430" s="65"/>
    </row>
    <row r="1431" spans="1:45" ht="18" customHeight="1">
      <c r="A1431" s="46"/>
      <c r="B1431" s="47"/>
      <c r="C1431" s="48"/>
      <c r="D1431" s="46"/>
      <c r="E1431" s="46"/>
      <c r="F1431" s="46"/>
      <c r="G1431" s="46"/>
      <c r="H1431" s="57" t="str">
        <f ca="1">IF(AND(COUNT(OFFSET(G1431,1-H$3,0):G1431)&lt;&gt;H$3),"",IF(AND(COUNT(OFFSET(G1431,1-H$3,0):G1431)=H$3,H1430=""),AVERAGE(OFFSET(G1431,1-H$3,0):G1431),IF(COUNT(H1430=1),H1430+2/(H$3+1)*(G1431-H1430))))</f>
        <v/>
      </c>
      <c r="I1431" s="57" t="str">
        <f ca="1">IF(AND(COUNT(OFFSET(G1431,1-I$3,0):G1431)&lt;&gt;I$3),"",IF(AND(COUNT(OFFSET(G1431,1-I$3,0):G1431)=I$3,I1430=""),AVERAGE(OFFSET(G1431,1-I$3,0):G1431),IF(COUNT(I1430=1),I1430+2/(I$3+1)*(G1431-I1430))))</f>
        <v/>
      </c>
      <c r="J1431" s="58" t="str">
        <f t="shared" ca="1" si="126"/>
        <v/>
      </c>
      <c r="K1431" s="58" t="str">
        <f ca="1">IF(AND(COUNT(OFFSET(J1431,1-K$3,0):J1431)&lt;&gt;K$3),"",IF(AND(COUNT(OFFSET(J1431,1-K$3,0):J1431)=K$3,K1430=""),AVERAGE(OFFSET(J1431,1-K$3,0):J1431),IF(COUNT(K1430=1),K1430+2/(K$3+1)*(J1431-K1430))))</f>
        <v/>
      </c>
      <c r="L1431" s="82" t="str">
        <f ca="1">IF(OR(ROW()&lt;$L$3+3,E1431=""),"",INT(AVERAGE(MAX(OFFSET(E1431,1-$L$3,0):E1431),MIN(OFFSET(F1431,1-$L$3,0):F1431))))</f>
        <v/>
      </c>
      <c r="M1431" s="82" t="str">
        <f ca="1">IF(OR(ROW()&lt;$M$3+3,E1431=""),"",INT(AVERAGE(MAX(OFFSET(E1431,1-$M$3,0):E1431),MIN(OFFSET(F1431,1-$M$3,0):F1431))))</f>
        <v/>
      </c>
      <c r="N1431" s="65" t="str">
        <f t="shared" ca="1" si="133"/>
        <v/>
      </c>
      <c r="O1431" s="102" t="str">
        <f ca="1">IF(ROW()&lt;$O$3+$N$3+3,"",IF(OFFSET(E1431,1-$N$3,0)="","",INT(AVERAGE(MAX((OFFSET(E1431,1-$O$3,0)):(OFFSET(E1431,2-($N$3+$O$3),0))),MIN((OFFSET(F1431,1-$O$3,0)):(OFFSET(F1431,2-($N$3+$O$3),0)))))))</f>
        <v/>
      </c>
      <c r="P1431" s="65" t="str">
        <f t="shared" ca="1" si="131"/>
        <v/>
      </c>
      <c r="Q1431" s="93" t="str">
        <f t="shared" ca="1" si="134"/>
        <v/>
      </c>
      <c r="R1431" s="90" t="str">
        <f t="shared" ca="1" si="128"/>
        <v/>
      </c>
      <c r="S1431" s="65" t="str">
        <f t="shared" ca="1" si="127"/>
        <v/>
      </c>
      <c r="T1431" s="65" t="str">
        <f t="shared" ca="1" si="132"/>
        <v/>
      </c>
      <c r="U1431" s="145" t="str">
        <f ca="1">IFERROR(AVERAGE(OFFSET(G1431,1-U$3,0):G1431),"")</f>
        <v/>
      </c>
      <c r="V1431" s="145" t="str">
        <f ca="1">IFERROR(_xlfn.STDEV.P(OFFSET(U1431,1-V$3,0):U1431),"")</f>
        <v/>
      </c>
      <c r="W1431" s="146" t="str">
        <f t="shared" ca="1" si="129"/>
        <v/>
      </c>
      <c r="X1431" s="146">
        <f t="shared" ca="1" si="130"/>
        <v>-1</v>
      </c>
      <c r="Y1431" s="92"/>
      <c r="Z1431" s="81"/>
      <c r="AA1431" s="65"/>
      <c r="AB1431" s="103"/>
      <c r="AC1431" s="103"/>
      <c r="AD1431" s="103"/>
      <c r="AE1431" s="65"/>
      <c r="AF1431" s="81"/>
      <c r="AG1431" s="65"/>
      <c r="AH1431" s="65"/>
      <c r="AI1431" s="81"/>
      <c r="AJ1431" s="65"/>
      <c r="AK1431" s="103"/>
      <c r="AL1431" s="103"/>
      <c r="AM1431" s="103"/>
      <c r="AN1431" s="65"/>
      <c r="AO1431" s="81"/>
      <c r="AP1431" s="65"/>
      <c r="AQ1431" s="65"/>
      <c r="AR1431" s="65"/>
      <c r="AS1431" s="65"/>
    </row>
    <row r="1432" spans="1:45" ht="18" customHeight="1">
      <c r="A1432" s="46"/>
      <c r="B1432" s="47"/>
      <c r="C1432" s="48"/>
      <c r="D1432" s="46"/>
      <c r="E1432" s="46"/>
      <c r="F1432" s="46"/>
      <c r="G1432" s="46"/>
      <c r="H1432" s="57" t="str">
        <f ca="1">IF(AND(COUNT(OFFSET(G1432,1-H$3,0):G1432)&lt;&gt;H$3),"",IF(AND(COUNT(OFFSET(G1432,1-H$3,0):G1432)=H$3,H1431=""),AVERAGE(OFFSET(G1432,1-H$3,0):G1432),IF(COUNT(H1431=1),H1431+2/(H$3+1)*(G1432-H1431))))</f>
        <v/>
      </c>
      <c r="I1432" s="57" t="str">
        <f ca="1">IF(AND(COUNT(OFFSET(G1432,1-I$3,0):G1432)&lt;&gt;I$3),"",IF(AND(COUNT(OFFSET(G1432,1-I$3,0):G1432)=I$3,I1431=""),AVERAGE(OFFSET(G1432,1-I$3,0):G1432),IF(COUNT(I1431=1),I1431+2/(I$3+1)*(G1432-I1431))))</f>
        <v/>
      </c>
      <c r="J1432" s="58" t="str">
        <f t="shared" ca="1" si="126"/>
        <v/>
      </c>
      <c r="K1432" s="58" t="str">
        <f ca="1">IF(AND(COUNT(OFFSET(J1432,1-K$3,0):J1432)&lt;&gt;K$3),"",IF(AND(COUNT(OFFSET(J1432,1-K$3,0):J1432)=K$3,K1431=""),AVERAGE(OFFSET(J1432,1-K$3,0):J1432),IF(COUNT(K1431=1),K1431+2/(K$3+1)*(J1432-K1431))))</f>
        <v/>
      </c>
      <c r="L1432" s="82" t="str">
        <f ca="1">IF(OR(ROW()&lt;$L$3+3,E1432=""),"",INT(AVERAGE(MAX(OFFSET(E1432,1-$L$3,0):E1432),MIN(OFFSET(F1432,1-$L$3,0):F1432))))</f>
        <v/>
      </c>
      <c r="M1432" s="82" t="str">
        <f ca="1">IF(OR(ROW()&lt;$M$3+3,E1432=""),"",INT(AVERAGE(MAX(OFFSET(E1432,1-$M$3,0):E1432),MIN(OFFSET(F1432,1-$M$3,0):F1432))))</f>
        <v/>
      </c>
      <c r="N1432" s="65" t="str">
        <f t="shared" ca="1" si="133"/>
        <v/>
      </c>
      <c r="O1432" s="102" t="str">
        <f ca="1">IF(ROW()&lt;$O$3+$N$3+3,"",IF(OFFSET(E1432,1-$N$3,0)="","",INT(AVERAGE(MAX((OFFSET(E1432,1-$O$3,0)):(OFFSET(E1432,2-($N$3+$O$3),0))),MIN((OFFSET(F1432,1-$O$3,0)):(OFFSET(F1432,2-($N$3+$O$3),0)))))))</f>
        <v/>
      </c>
      <c r="P1432" s="65" t="str">
        <f t="shared" ca="1" si="131"/>
        <v/>
      </c>
      <c r="Q1432" s="93" t="str">
        <f t="shared" ca="1" si="134"/>
        <v/>
      </c>
      <c r="R1432" s="90" t="str">
        <f t="shared" ca="1" si="128"/>
        <v/>
      </c>
      <c r="S1432" s="65" t="str">
        <f t="shared" ca="1" si="127"/>
        <v/>
      </c>
      <c r="T1432" s="65" t="str">
        <f t="shared" ca="1" si="132"/>
        <v/>
      </c>
      <c r="U1432" s="145" t="str">
        <f ca="1">IFERROR(AVERAGE(OFFSET(G1432,1-U$3,0):G1432),"")</f>
        <v/>
      </c>
      <c r="V1432" s="145" t="str">
        <f ca="1">IFERROR(_xlfn.STDEV.P(OFFSET(U1432,1-V$3,0):U1432),"")</f>
        <v/>
      </c>
      <c r="W1432" s="146" t="str">
        <f t="shared" ca="1" si="129"/>
        <v/>
      </c>
      <c r="X1432" s="146">
        <f t="shared" ca="1" si="130"/>
        <v>-1</v>
      </c>
      <c r="Y1432" s="92"/>
      <c r="Z1432" s="81"/>
      <c r="AA1432" s="65"/>
      <c r="AB1432" s="103"/>
      <c r="AC1432" s="103"/>
      <c r="AD1432" s="103"/>
      <c r="AE1432" s="65"/>
      <c r="AF1432" s="81"/>
      <c r="AG1432" s="65"/>
      <c r="AH1432" s="65"/>
      <c r="AI1432" s="81"/>
      <c r="AJ1432" s="65"/>
      <c r="AK1432" s="103"/>
      <c r="AL1432" s="103"/>
      <c r="AM1432" s="103"/>
      <c r="AN1432" s="65"/>
      <c r="AO1432" s="81"/>
      <c r="AP1432" s="65"/>
      <c r="AQ1432" s="65"/>
      <c r="AR1432" s="65"/>
      <c r="AS1432" s="65"/>
    </row>
    <row r="1433" spans="1:45" ht="18" customHeight="1">
      <c r="A1433" s="46"/>
      <c r="B1433" s="47"/>
      <c r="C1433" s="48"/>
      <c r="D1433" s="46"/>
      <c r="E1433" s="46"/>
      <c r="F1433" s="46"/>
      <c r="G1433" s="46"/>
      <c r="H1433" s="57" t="str">
        <f ca="1">IF(AND(COUNT(OFFSET(G1433,1-H$3,0):G1433)&lt;&gt;H$3),"",IF(AND(COUNT(OFFSET(G1433,1-H$3,0):G1433)=H$3,H1432=""),AVERAGE(OFFSET(G1433,1-H$3,0):G1433),IF(COUNT(H1432=1),H1432+2/(H$3+1)*(G1433-H1432))))</f>
        <v/>
      </c>
      <c r="I1433" s="57" t="str">
        <f ca="1">IF(AND(COUNT(OFFSET(G1433,1-I$3,0):G1433)&lt;&gt;I$3),"",IF(AND(COUNT(OFFSET(G1433,1-I$3,0):G1433)=I$3,I1432=""),AVERAGE(OFFSET(G1433,1-I$3,0):G1433),IF(COUNT(I1432=1),I1432+2/(I$3+1)*(G1433-I1432))))</f>
        <v/>
      </c>
      <c r="J1433" s="58" t="str">
        <f t="shared" ca="1" si="126"/>
        <v/>
      </c>
      <c r="K1433" s="58" t="str">
        <f ca="1">IF(AND(COUNT(OFFSET(J1433,1-K$3,0):J1433)&lt;&gt;K$3),"",IF(AND(COUNT(OFFSET(J1433,1-K$3,0):J1433)=K$3,K1432=""),AVERAGE(OFFSET(J1433,1-K$3,0):J1433),IF(COUNT(K1432=1),K1432+2/(K$3+1)*(J1433-K1432))))</f>
        <v/>
      </c>
      <c r="L1433" s="82" t="str">
        <f ca="1">IF(OR(ROW()&lt;$L$3+3,E1433=""),"",INT(AVERAGE(MAX(OFFSET(E1433,1-$L$3,0):E1433),MIN(OFFSET(F1433,1-$L$3,0):F1433))))</f>
        <v/>
      </c>
      <c r="M1433" s="82" t="str">
        <f ca="1">IF(OR(ROW()&lt;$M$3+3,E1433=""),"",INT(AVERAGE(MAX(OFFSET(E1433,1-$M$3,0):E1433),MIN(OFFSET(F1433,1-$M$3,0):F1433))))</f>
        <v/>
      </c>
      <c r="N1433" s="65" t="str">
        <f t="shared" ca="1" si="133"/>
        <v/>
      </c>
      <c r="O1433" s="102" t="str">
        <f ca="1">IF(ROW()&lt;$O$3+$N$3+3,"",IF(OFFSET(E1433,1-$N$3,0)="","",INT(AVERAGE(MAX((OFFSET(E1433,1-$O$3,0)):(OFFSET(E1433,2-($N$3+$O$3),0))),MIN((OFFSET(F1433,1-$O$3,0)):(OFFSET(F1433,2-($N$3+$O$3),0)))))))</f>
        <v/>
      </c>
      <c r="P1433" s="65" t="str">
        <f t="shared" ca="1" si="131"/>
        <v/>
      </c>
      <c r="Q1433" s="93" t="str">
        <f t="shared" ca="1" si="134"/>
        <v/>
      </c>
      <c r="R1433" s="90" t="str">
        <f t="shared" ca="1" si="128"/>
        <v/>
      </c>
      <c r="S1433" s="65" t="str">
        <f t="shared" ca="1" si="127"/>
        <v/>
      </c>
      <c r="T1433" s="65" t="str">
        <f t="shared" ca="1" si="132"/>
        <v/>
      </c>
      <c r="U1433" s="145" t="str">
        <f ca="1">IFERROR(AVERAGE(OFFSET(G1433,1-U$3,0):G1433),"")</f>
        <v/>
      </c>
      <c r="V1433" s="145" t="str">
        <f ca="1">IFERROR(_xlfn.STDEV.P(OFFSET(U1433,1-V$3,0):U1433),"")</f>
        <v/>
      </c>
      <c r="W1433" s="146" t="str">
        <f t="shared" ca="1" si="129"/>
        <v/>
      </c>
      <c r="X1433" s="146">
        <f t="shared" ca="1" si="130"/>
        <v>-1</v>
      </c>
      <c r="Y1433" s="92"/>
      <c r="Z1433" s="81"/>
      <c r="AA1433" s="65"/>
      <c r="AB1433" s="103"/>
      <c r="AC1433" s="103"/>
      <c r="AD1433" s="103"/>
      <c r="AE1433" s="65"/>
      <c r="AF1433" s="81"/>
      <c r="AG1433" s="65"/>
      <c r="AH1433" s="65"/>
      <c r="AI1433" s="81"/>
      <c r="AJ1433" s="65"/>
      <c r="AK1433" s="103"/>
      <c r="AL1433" s="103"/>
      <c r="AM1433" s="103"/>
      <c r="AN1433" s="65"/>
      <c r="AO1433" s="81"/>
      <c r="AP1433" s="65"/>
      <c r="AQ1433" s="65"/>
      <c r="AR1433" s="65"/>
      <c r="AS1433" s="65"/>
    </row>
    <row r="1434" spans="1:45" ht="18" customHeight="1">
      <c r="A1434" s="46"/>
      <c r="B1434" s="47"/>
      <c r="C1434" s="48"/>
      <c r="D1434" s="46"/>
      <c r="E1434" s="46"/>
      <c r="F1434" s="46"/>
      <c r="G1434" s="46"/>
      <c r="H1434" s="57" t="str">
        <f ca="1">IF(AND(COUNT(OFFSET(G1434,1-H$3,0):G1434)&lt;&gt;H$3),"",IF(AND(COUNT(OFFSET(G1434,1-H$3,0):G1434)=H$3,H1433=""),AVERAGE(OFFSET(G1434,1-H$3,0):G1434),IF(COUNT(H1433=1),H1433+2/(H$3+1)*(G1434-H1433))))</f>
        <v/>
      </c>
      <c r="I1434" s="57" t="str">
        <f ca="1">IF(AND(COUNT(OFFSET(G1434,1-I$3,0):G1434)&lt;&gt;I$3),"",IF(AND(COUNT(OFFSET(G1434,1-I$3,0):G1434)=I$3,I1433=""),AVERAGE(OFFSET(G1434,1-I$3,0):G1434),IF(COUNT(I1433=1),I1433+2/(I$3+1)*(G1434-I1433))))</f>
        <v/>
      </c>
      <c r="J1434" s="58" t="str">
        <f t="shared" ca="1" si="126"/>
        <v/>
      </c>
      <c r="K1434" s="58" t="str">
        <f ca="1">IF(AND(COUNT(OFFSET(J1434,1-K$3,0):J1434)&lt;&gt;K$3),"",IF(AND(COUNT(OFFSET(J1434,1-K$3,0):J1434)=K$3,K1433=""),AVERAGE(OFFSET(J1434,1-K$3,0):J1434),IF(COUNT(K1433=1),K1433+2/(K$3+1)*(J1434-K1433))))</f>
        <v/>
      </c>
      <c r="L1434" s="82" t="str">
        <f ca="1">IF(OR(ROW()&lt;$L$3+3,E1434=""),"",INT(AVERAGE(MAX(OFFSET(E1434,1-$L$3,0):E1434),MIN(OFFSET(F1434,1-$L$3,0):F1434))))</f>
        <v/>
      </c>
      <c r="M1434" s="82" t="str">
        <f ca="1">IF(OR(ROW()&lt;$M$3+3,E1434=""),"",INT(AVERAGE(MAX(OFFSET(E1434,1-$M$3,0):E1434),MIN(OFFSET(F1434,1-$M$3,0):F1434))))</f>
        <v/>
      </c>
      <c r="N1434" s="65" t="str">
        <f t="shared" ca="1" si="133"/>
        <v/>
      </c>
      <c r="O1434" s="102" t="str">
        <f ca="1">IF(ROW()&lt;$O$3+$N$3+3,"",IF(OFFSET(E1434,1-$N$3,0)="","",INT(AVERAGE(MAX((OFFSET(E1434,1-$O$3,0)):(OFFSET(E1434,2-($N$3+$O$3),0))),MIN((OFFSET(F1434,1-$O$3,0)):(OFFSET(F1434,2-($N$3+$O$3),0)))))))</f>
        <v/>
      </c>
      <c r="P1434" s="65" t="str">
        <f t="shared" ca="1" si="131"/>
        <v/>
      </c>
      <c r="Q1434" s="93" t="str">
        <f t="shared" ca="1" si="134"/>
        <v/>
      </c>
      <c r="R1434" s="90" t="str">
        <f t="shared" ca="1" si="128"/>
        <v/>
      </c>
      <c r="S1434" s="65" t="str">
        <f t="shared" ca="1" si="127"/>
        <v/>
      </c>
      <c r="T1434" s="65" t="str">
        <f t="shared" ca="1" si="132"/>
        <v/>
      </c>
      <c r="U1434" s="145" t="str">
        <f ca="1">IFERROR(AVERAGE(OFFSET(G1434,1-U$3,0):G1434),"")</f>
        <v/>
      </c>
      <c r="V1434" s="145" t="str">
        <f ca="1">IFERROR(_xlfn.STDEV.P(OFFSET(U1434,1-V$3,0):U1434),"")</f>
        <v/>
      </c>
      <c r="W1434" s="146" t="str">
        <f t="shared" ca="1" si="129"/>
        <v/>
      </c>
      <c r="X1434" s="146">
        <f t="shared" ca="1" si="130"/>
        <v>-1</v>
      </c>
      <c r="Y1434" s="92"/>
      <c r="Z1434" s="81"/>
      <c r="AA1434" s="65"/>
      <c r="AB1434" s="103"/>
      <c r="AC1434" s="103"/>
      <c r="AD1434" s="103"/>
      <c r="AE1434" s="65"/>
      <c r="AF1434" s="81"/>
      <c r="AG1434" s="65"/>
      <c r="AH1434" s="65"/>
      <c r="AI1434" s="81"/>
      <c r="AJ1434" s="65"/>
      <c r="AK1434" s="103"/>
      <c r="AL1434" s="103"/>
      <c r="AM1434" s="103"/>
      <c r="AN1434" s="65"/>
      <c r="AO1434" s="81"/>
      <c r="AP1434" s="65"/>
      <c r="AQ1434" s="65"/>
      <c r="AR1434" s="65"/>
      <c r="AS1434" s="65"/>
    </row>
    <row r="1435" spans="1:45" ht="18" customHeight="1">
      <c r="A1435" s="46"/>
      <c r="B1435" s="47"/>
      <c r="C1435" s="48"/>
      <c r="D1435" s="46"/>
      <c r="E1435" s="46"/>
      <c r="F1435" s="46"/>
      <c r="G1435" s="46"/>
      <c r="H1435" s="57" t="str">
        <f ca="1">IF(AND(COUNT(OFFSET(G1435,1-H$3,0):G1435)&lt;&gt;H$3),"",IF(AND(COUNT(OFFSET(G1435,1-H$3,0):G1435)=H$3,H1434=""),AVERAGE(OFFSET(G1435,1-H$3,0):G1435),IF(COUNT(H1434=1),H1434+2/(H$3+1)*(G1435-H1434))))</f>
        <v/>
      </c>
      <c r="I1435" s="57" t="str">
        <f ca="1">IF(AND(COUNT(OFFSET(G1435,1-I$3,0):G1435)&lt;&gt;I$3),"",IF(AND(COUNT(OFFSET(G1435,1-I$3,0):G1435)=I$3,I1434=""),AVERAGE(OFFSET(G1435,1-I$3,0):G1435),IF(COUNT(I1434=1),I1434+2/(I$3+1)*(G1435-I1434))))</f>
        <v/>
      </c>
      <c r="J1435" s="58" t="str">
        <f t="shared" ca="1" si="126"/>
        <v/>
      </c>
      <c r="K1435" s="58" t="str">
        <f ca="1">IF(AND(COUNT(OFFSET(J1435,1-K$3,0):J1435)&lt;&gt;K$3),"",IF(AND(COUNT(OFFSET(J1435,1-K$3,0):J1435)=K$3,K1434=""),AVERAGE(OFFSET(J1435,1-K$3,0):J1435),IF(COUNT(K1434=1),K1434+2/(K$3+1)*(J1435-K1434))))</f>
        <v/>
      </c>
      <c r="L1435" s="82" t="str">
        <f ca="1">IF(OR(ROW()&lt;$L$3+3,E1435=""),"",INT(AVERAGE(MAX(OFFSET(E1435,1-$L$3,0):E1435),MIN(OFFSET(F1435,1-$L$3,0):F1435))))</f>
        <v/>
      </c>
      <c r="M1435" s="82" t="str">
        <f ca="1">IF(OR(ROW()&lt;$M$3+3,E1435=""),"",INT(AVERAGE(MAX(OFFSET(E1435,1-$M$3,0):E1435),MIN(OFFSET(F1435,1-$M$3,0):F1435))))</f>
        <v/>
      </c>
      <c r="N1435" s="65" t="str">
        <f t="shared" ca="1" si="133"/>
        <v/>
      </c>
      <c r="O1435" s="102" t="str">
        <f ca="1">IF(ROW()&lt;$O$3+$N$3+3,"",IF(OFFSET(E1435,1-$N$3,0)="","",INT(AVERAGE(MAX((OFFSET(E1435,1-$O$3,0)):(OFFSET(E1435,2-($N$3+$O$3),0))),MIN((OFFSET(F1435,1-$O$3,0)):(OFFSET(F1435,2-($N$3+$O$3),0)))))))</f>
        <v/>
      </c>
      <c r="P1435" s="65" t="str">
        <f t="shared" ca="1" si="131"/>
        <v/>
      </c>
      <c r="Q1435" s="93" t="str">
        <f t="shared" ca="1" si="134"/>
        <v/>
      </c>
      <c r="R1435" s="90" t="str">
        <f t="shared" ca="1" si="128"/>
        <v/>
      </c>
      <c r="S1435" s="65" t="str">
        <f t="shared" ca="1" si="127"/>
        <v/>
      </c>
      <c r="T1435" s="65" t="str">
        <f t="shared" ca="1" si="132"/>
        <v/>
      </c>
      <c r="U1435" s="145" t="str">
        <f ca="1">IFERROR(AVERAGE(OFFSET(G1435,1-U$3,0):G1435),"")</f>
        <v/>
      </c>
      <c r="V1435" s="145" t="str">
        <f ca="1">IFERROR(_xlfn.STDEV.P(OFFSET(U1435,1-V$3,0):U1435),"")</f>
        <v/>
      </c>
      <c r="W1435" s="146" t="str">
        <f t="shared" ca="1" si="129"/>
        <v/>
      </c>
      <c r="X1435" s="146">
        <f t="shared" ca="1" si="130"/>
        <v>-1</v>
      </c>
      <c r="Y1435" s="92"/>
      <c r="Z1435" s="81"/>
      <c r="AA1435" s="65"/>
      <c r="AB1435" s="103"/>
      <c r="AC1435" s="103"/>
      <c r="AD1435" s="103"/>
      <c r="AE1435" s="65"/>
      <c r="AF1435" s="81"/>
      <c r="AG1435" s="65"/>
      <c r="AH1435" s="65"/>
      <c r="AI1435" s="81"/>
      <c r="AJ1435" s="65"/>
      <c r="AK1435" s="103"/>
      <c r="AL1435" s="103"/>
      <c r="AM1435" s="103"/>
      <c r="AN1435" s="65"/>
      <c r="AO1435" s="81"/>
      <c r="AP1435" s="65"/>
      <c r="AQ1435" s="65"/>
      <c r="AR1435" s="65"/>
      <c r="AS1435" s="65"/>
    </row>
    <row r="1436" spans="1:45" ht="18" customHeight="1">
      <c r="A1436" s="46"/>
      <c r="B1436" s="47"/>
      <c r="C1436" s="48"/>
      <c r="D1436" s="46"/>
      <c r="E1436" s="46"/>
      <c r="F1436" s="46"/>
      <c r="G1436" s="46"/>
      <c r="H1436" s="57" t="str">
        <f ca="1">IF(AND(COUNT(OFFSET(G1436,1-H$3,0):G1436)&lt;&gt;H$3),"",IF(AND(COUNT(OFFSET(G1436,1-H$3,0):G1436)=H$3,H1435=""),AVERAGE(OFFSET(G1436,1-H$3,0):G1436),IF(COUNT(H1435=1),H1435+2/(H$3+1)*(G1436-H1435))))</f>
        <v/>
      </c>
      <c r="I1436" s="57" t="str">
        <f ca="1">IF(AND(COUNT(OFFSET(G1436,1-I$3,0):G1436)&lt;&gt;I$3),"",IF(AND(COUNT(OFFSET(G1436,1-I$3,0):G1436)=I$3,I1435=""),AVERAGE(OFFSET(G1436,1-I$3,0):G1436),IF(COUNT(I1435=1),I1435+2/(I$3+1)*(G1436-I1435))))</f>
        <v/>
      </c>
      <c r="J1436" s="58" t="str">
        <f t="shared" ca="1" si="126"/>
        <v/>
      </c>
      <c r="K1436" s="58" t="str">
        <f ca="1">IF(AND(COUNT(OFFSET(J1436,1-K$3,0):J1436)&lt;&gt;K$3),"",IF(AND(COUNT(OFFSET(J1436,1-K$3,0):J1436)=K$3,K1435=""),AVERAGE(OFFSET(J1436,1-K$3,0):J1436),IF(COUNT(K1435=1),K1435+2/(K$3+1)*(J1436-K1435))))</f>
        <v/>
      </c>
      <c r="L1436" s="82" t="str">
        <f ca="1">IF(OR(ROW()&lt;$L$3+3,E1436=""),"",INT(AVERAGE(MAX(OFFSET(E1436,1-$L$3,0):E1436),MIN(OFFSET(F1436,1-$L$3,0):F1436))))</f>
        <v/>
      </c>
      <c r="M1436" s="82" t="str">
        <f ca="1">IF(OR(ROW()&lt;$M$3+3,E1436=""),"",INT(AVERAGE(MAX(OFFSET(E1436,1-$M$3,0):E1436),MIN(OFFSET(F1436,1-$M$3,0):F1436))))</f>
        <v/>
      </c>
      <c r="N1436" s="65" t="str">
        <f t="shared" ca="1" si="133"/>
        <v/>
      </c>
      <c r="O1436" s="102" t="str">
        <f ca="1">IF(ROW()&lt;$O$3+$N$3+3,"",IF(OFFSET(E1436,1-$N$3,0)="","",INT(AVERAGE(MAX((OFFSET(E1436,1-$O$3,0)):(OFFSET(E1436,2-($N$3+$O$3),0))),MIN((OFFSET(F1436,1-$O$3,0)):(OFFSET(F1436,2-($N$3+$O$3),0)))))))</f>
        <v/>
      </c>
      <c r="P1436" s="65" t="str">
        <f t="shared" ca="1" si="131"/>
        <v/>
      </c>
      <c r="Q1436" s="93" t="str">
        <f t="shared" ca="1" si="134"/>
        <v/>
      </c>
      <c r="R1436" s="90" t="str">
        <f t="shared" ca="1" si="128"/>
        <v/>
      </c>
      <c r="S1436" s="65" t="str">
        <f t="shared" ca="1" si="127"/>
        <v/>
      </c>
      <c r="T1436" s="65" t="str">
        <f t="shared" ca="1" si="132"/>
        <v/>
      </c>
      <c r="U1436" s="145" t="str">
        <f ca="1">IFERROR(AVERAGE(OFFSET(G1436,1-U$3,0):G1436),"")</f>
        <v/>
      </c>
      <c r="V1436" s="145" t="str">
        <f ca="1">IFERROR(_xlfn.STDEV.P(OFFSET(U1436,1-V$3,0):U1436),"")</f>
        <v/>
      </c>
      <c r="W1436" s="146" t="str">
        <f t="shared" ca="1" si="129"/>
        <v/>
      </c>
      <c r="X1436" s="146">
        <f t="shared" ca="1" si="130"/>
        <v>-1</v>
      </c>
      <c r="Y1436" s="92"/>
      <c r="Z1436" s="81"/>
      <c r="AA1436" s="65"/>
      <c r="AB1436" s="103"/>
      <c r="AC1436" s="103"/>
      <c r="AD1436" s="103"/>
      <c r="AE1436" s="65"/>
      <c r="AF1436" s="81"/>
      <c r="AG1436" s="65"/>
      <c r="AH1436" s="65"/>
      <c r="AI1436" s="81"/>
      <c r="AJ1436" s="65"/>
      <c r="AK1436" s="103"/>
      <c r="AL1436" s="103"/>
      <c r="AM1436" s="103"/>
      <c r="AN1436" s="65"/>
      <c r="AO1436" s="81"/>
      <c r="AP1436" s="65"/>
      <c r="AQ1436" s="65"/>
      <c r="AR1436" s="65"/>
      <c r="AS1436" s="65"/>
    </row>
    <row r="1437" spans="1:45" ht="18" customHeight="1">
      <c r="A1437" s="46"/>
      <c r="B1437" s="47"/>
      <c r="C1437" s="48"/>
      <c r="D1437" s="46"/>
      <c r="E1437" s="46"/>
      <c r="F1437" s="46"/>
      <c r="G1437" s="46"/>
      <c r="H1437" s="57" t="str">
        <f ca="1">IF(AND(COUNT(OFFSET(G1437,1-H$3,0):G1437)&lt;&gt;H$3),"",IF(AND(COUNT(OFFSET(G1437,1-H$3,0):G1437)=H$3,H1436=""),AVERAGE(OFFSET(G1437,1-H$3,0):G1437),IF(COUNT(H1436=1),H1436+2/(H$3+1)*(G1437-H1436))))</f>
        <v/>
      </c>
      <c r="I1437" s="57" t="str">
        <f ca="1">IF(AND(COUNT(OFFSET(G1437,1-I$3,0):G1437)&lt;&gt;I$3),"",IF(AND(COUNT(OFFSET(G1437,1-I$3,0):G1437)=I$3,I1436=""),AVERAGE(OFFSET(G1437,1-I$3,0):G1437),IF(COUNT(I1436=1),I1436+2/(I$3+1)*(G1437-I1436))))</f>
        <v/>
      </c>
      <c r="J1437" s="58" t="str">
        <f t="shared" ca="1" si="126"/>
        <v/>
      </c>
      <c r="K1437" s="58" t="str">
        <f ca="1">IF(AND(COUNT(OFFSET(J1437,1-K$3,0):J1437)&lt;&gt;K$3),"",IF(AND(COUNT(OFFSET(J1437,1-K$3,0):J1437)=K$3,K1436=""),AVERAGE(OFFSET(J1437,1-K$3,0):J1437),IF(COUNT(K1436=1),K1436+2/(K$3+1)*(J1437-K1436))))</f>
        <v/>
      </c>
      <c r="L1437" s="82" t="str">
        <f ca="1">IF(OR(ROW()&lt;$L$3+3,E1437=""),"",INT(AVERAGE(MAX(OFFSET(E1437,1-$L$3,0):E1437),MIN(OFFSET(F1437,1-$L$3,0):F1437))))</f>
        <v/>
      </c>
      <c r="M1437" s="82" t="str">
        <f ca="1">IF(OR(ROW()&lt;$M$3+3,E1437=""),"",INT(AVERAGE(MAX(OFFSET(E1437,1-$M$3,0):E1437),MIN(OFFSET(F1437,1-$M$3,0):F1437))))</f>
        <v/>
      </c>
      <c r="N1437" s="65" t="str">
        <f t="shared" ca="1" si="133"/>
        <v/>
      </c>
      <c r="O1437" s="102" t="str">
        <f ca="1">IF(ROW()&lt;$O$3+$N$3+3,"",IF(OFFSET(E1437,1-$N$3,0)="","",INT(AVERAGE(MAX((OFFSET(E1437,1-$O$3,0)):(OFFSET(E1437,2-($N$3+$O$3),0))),MIN((OFFSET(F1437,1-$O$3,0)):(OFFSET(F1437,2-($N$3+$O$3),0)))))))</f>
        <v/>
      </c>
      <c r="P1437" s="65" t="str">
        <f t="shared" ca="1" si="131"/>
        <v/>
      </c>
      <c r="Q1437" s="93" t="str">
        <f t="shared" ca="1" si="134"/>
        <v/>
      </c>
      <c r="R1437" s="90" t="str">
        <f t="shared" ca="1" si="128"/>
        <v/>
      </c>
      <c r="S1437" s="65" t="str">
        <f t="shared" ca="1" si="127"/>
        <v/>
      </c>
      <c r="T1437" s="65" t="str">
        <f t="shared" ca="1" si="132"/>
        <v/>
      </c>
      <c r="U1437" s="145" t="str">
        <f ca="1">IFERROR(AVERAGE(OFFSET(G1437,1-U$3,0):G1437),"")</f>
        <v/>
      </c>
      <c r="V1437" s="145" t="str">
        <f ca="1">IFERROR(_xlfn.STDEV.P(OFFSET(U1437,1-V$3,0):U1437),"")</f>
        <v/>
      </c>
      <c r="W1437" s="146" t="str">
        <f t="shared" ca="1" si="129"/>
        <v/>
      </c>
      <c r="X1437" s="146">
        <f t="shared" ca="1" si="130"/>
        <v>-1</v>
      </c>
      <c r="Y1437" s="92"/>
      <c r="Z1437" s="81"/>
      <c r="AA1437" s="65"/>
      <c r="AB1437" s="103"/>
      <c r="AC1437" s="103"/>
      <c r="AD1437" s="103"/>
      <c r="AE1437" s="65"/>
      <c r="AF1437" s="81"/>
      <c r="AG1437" s="65"/>
      <c r="AH1437" s="65"/>
      <c r="AI1437" s="81"/>
      <c r="AJ1437" s="65"/>
      <c r="AK1437" s="103"/>
      <c r="AL1437" s="103"/>
      <c r="AM1437" s="103"/>
      <c r="AN1437" s="65"/>
      <c r="AO1437" s="81"/>
      <c r="AP1437" s="65"/>
      <c r="AQ1437" s="65"/>
      <c r="AR1437" s="65"/>
      <c r="AS1437" s="65"/>
    </row>
    <row r="1438" spans="1:45" ht="18" customHeight="1">
      <c r="A1438" s="46"/>
      <c r="B1438" s="47"/>
      <c r="C1438" s="48"/>
      <c r="D1438" s="46"/>
      <c r="E1438" s="46"/>
      <c r="F1438" s="46"/>
      <c r="G1438" s="46"/>
      <c r="H1438" s="57" t="str">
        <f ca="1">IF(AND(COUNT(OFFSET(G1438,1-H$3,0):G1438)&lt;&gt;H$3),"",IF(AND(COUNT(OFFSET(G1438,1-H$3,0):G1438)=H$3,H1437=""),AVERAGE(OFFSET(G1438,1-H$3,0):G1438),IF(COUNT(H1437=1),H1437+2/(H$3+1)*(G1438-H1437))))</f>
        <v/>
      </c>
      <c r="I1438" s="57" t="str">
        <f ca="1">IF(AND(COUNT(OFFSET(G1438,1-I$3,0):G1438)&lt;&gt;I$3),"",IF(AND(COUNT(OFFSET(G1438,1-I$3,0):G1438)=I$3,I1437=""),AVERAGE(OFFSET(G1438,1-I$3,0):G1438),IF(COUNT(I1437=1),I1437+2/(I$3+1)*(G1438-I1437))))</f>
        <v/>
      </c>
      <c r="J1438" s="58" t="str">
        <f t="shared" ca="1" si="126"/>
        <v/>
      </c>
      <c r="K1438" s="58" t="str">
        <f ca="1">IF(AND(COUNT(OFFSET(J1438,1-K$3,0):J1438)&lt;&gt;K$3),"",IF(AND(COUNT(OFFSET(J1438,1-K$3,0):J1438)=K$3,K1437=""),AVERAGE(OFFSET(J1438,1-K$3,0):J1438),IF(COUNT(K1437=1),K1437+2/(K$3+1)*(J1438-K1437))))</f>
        <v/>
      </c>
      <c r="L1438" s="82" t="str">
        <f ca="1">IF(OR(ROW()&lt;$L$3+3,E1438=""),"",INT(AVERAGE(MAX(OFFSET(E1438,1-$L$3,0):E1438),MIN(OFFSET(F1438,1-$L$3,0):F1438))))</f>
        <v/>
      </c>
      <c r="M1438" s="82" t="str">
        <f ca="1">IF(OR(ROW()&lt;$M$3+3,E1438=""),"",INT(AVERAGE(MAX(OFFSET(E1438,1-$M$3,0):E1438),MIN(OFFSET(F1438,1-$M$3,0):F1438))))</f>
        <v/>
      </c>
      <c r="N1438" s="65" t="str">
        <f t="shared" ca="1" si="133"/>
        <v/>
      </c>
      <c r="O1438" s="102" t="str">
        <f ca="1">IF(ROW()&lt;$O$3+$N$3+3,"",IF(OFFSET(E1438,1-$N$3,0)="","",INT(AVERAGE(MAX((OFFSET(E1438,1-$O$3,0)):(OFFSET(E1438,2-($N$3+$O$3),0))),MIN((OFFSET(F1438,1-$O$3,0)):(OFFSET(F1438,2-($N$3+$O$3),0)))))))</f>
        <v/>
      </c>
      <c r="P1438" s="65" t="str">
        <f t="shared" ca="1" si="131"/>
        <v/>
      </c>
      <c r="Q1438" s="93" t="str">
        <f t="shared" ca="1" si="134"/>
        <v/>
      </c>
      <c r="R1438" s="90" t="str">
        <f t="shared" ca="1" si="128"/>
        <v/>
      </c>
      <c r="S1438" s="65" t="str">
        <f t="shared" ca="1" si="127"/>
        <v/>
      </c>
      <c r="T1438" s="65" t="str">
        <f t="shared" ca="1" si="132"/>
        <v/>
      </c>
      <c r="U1438" s="145" t="str">
        <f ca="1">IFERROR(AVERAGE(OFFSET(G1438,1-U$3,0):G1438),"")</f>
        <v/>
      </c>
      <c r="V1438" s="145" t="str">
        <f ca="1">IFERROR(_xlfn.STDEV.P(OFFSET(U1438,1-V$3,0):U1438),"")</f>
        <v/>
      </c>
      <c r="W1438" s="146" t="str">
        <f t="shared" ca="1" si="129"/>
        <v/>
      </c>
      <c r="X1438" s="146">
        <f t="shared" ca="1" si="130"/>
        <v>-1</v>
      </c>
      <c r="Y1438" s="92"/>
      <c r="Z1438" s="81"/>
      <c r="AA1438" s="65"/>
      <c r="AB1438" s="103"/>
      <c r="AC1438" s="103"/>
      <c r="AD1438" s="103"/>
      <c r="AE1438" s="65"/>
      <c r="AF1438" s="81"/>
      <c r="AG1438" s="65"/>
      <c r="AH1438" s="65"/>
      <c r="AI1438" s="81"/>
      <c r="AJ1438" s="65"/>
      <c r="AK1438" s="103"/>
      <c r="AL1438" s="103"/>
      <c r="AM1438" s="103"/>
      <c r="AN1438" s="65"/>
      <c r="AO1438" s="81"/>
      <c r="AP1438" s="65"/>
      <c r="AQ1438" s="65"/>
      <c r="AR1438" s="65"/>
      <c r="AS1438" s="65"/>
    </row>
    <row r="1439" spans="1:45" ht="18" customHeight="1">
      <c r="A1439" s="46"/>
      <c r="B1439" s="47"/>
      <c r="C1439" s="48"/>
      <c r="D1439" s="46"/>
      <c r="E1439" s="46"/>
      <c r="F1439" s="46"/>
      <c r="G1439" s="46"/>
      <c r="H1439" s="57" t="str">
        <f ca="1">IF(AND(COUNT(OFFSET(G1439,1-H$3,0):G1439)&lt;&gt;H$3),"",IF(AND(COUNT(OFFSET(G1439,1-H$3,0):G1439)=H$3,H1438=""),AVERAGE(OFFSET(G1439,1-H$3,0):G1439),IF(COUNT(H1438=1),H1438+2/(H$3+1)*(G1439-H1438))))</f>
        <v/>
      </c>
      <c r="I1439" s="57" t="str">
        <f ca="1">IF(AND(COUNT(OFFSET(G1439,1-I$3,0):G1439)&lt;&gt;I$3),"",IF(AND(COUNT(OFFSET(G1439,1-I$3,0):G1439)=I$3,I1438=""),AVERAGE(OFFSET(G1439,1-I$3,0):G1439),IF(COUNT(I1438=1),I1438+2/(I$3+1)*(G1439-I1438))))</f>
        <v/>
      </c>
      <c r="J1439" s="58" t="str">
        <f t="shared" ca="1" si="126"/>
        <v/>
      </c>
      <c r="K1439" s="58" t="str">
        <f ca="1">IF(AND(COUNT(OFFSET(J1439,1-K$3,0):J1439)&lt;&gt;K$3),"",IF(AND(COUNT(OFFSET(J1439,1-K$3,0):J1439)=K$3,K1438=""),AVERAGE(OFFSET(J1439,1-K$3,0):J1439),IF(COUNT(K1438=1),K1438+2/(K$3+1)*(J1439-K1438))))</f>
        <v/>
      </c>
      <c r="L1439" s="82" t="str">
        <f ca="1">IF(OR(ROW()&lt;$L$3+3,E1439=""),"",INT(AVERAGE(MAX(OFFSET(E1439,1-$L$3,0):E1439),MIN(OFFSET(F1439,1-$L$3,0):F1439))))</f>
        <v/>
      </c>
      <c r="M1439" s="82" t="str">
        <f ca="1">IF(OR(ROW()&lt;$M$3+3,E1439=""),"",INT(AVERAGE(MAX(OFFSET(E1439,1-$M$3,0):E1439),MIN(OFFSET(F1439,1-$M$3,0):F1439))))</f>
        <v/>
      </c>
      <c r="N1439" s="65" t="str">
        <f t="shared" ca="1" si="133"/>
        <v/>
      </c>
      <c r="O1439" s="102" t="str">
        <f ca="1">IF(ROW()&lt;$O$3+$N$3+3,"",IF(OFFSET(E1439,1-$N$3,0)="","",INT(AVERAGE(MAX((OFFSET(E1439,1-$O$3,0)):(OFFSET(E1439,2-($N$3+$O$3),0))),MIN((OFFSET(F1439,1-$O$3,0)):(OFFSET(F1439,2-($N$3+$O$3),0)))))))</f>
        <v/>
      </c>
      <c r="P1439" s="65" t="str">
        <f t="shared" ca="1" si="131"/>
        <v/>
      </c>
      <c r="Q1439" s="93" t="str">
        <f t="shared" ca="1" si="134"/>
        <v/>
      </c>
      <c r="R1439" s="90" t="str">
        <f t="shared" ca="1" si="128"/>
        <v/>
      </c>
      <c r="S1439" s="65" t="str">
        <f t="shared" ca="1" si="127"/>
        <v/>
      </c>
      <c r="T1439" s="65" t="str">
        <f t="shared" ca="1" si="132"/>
        <v/>
      </c>
      <c r="U1439" s="145" t="str">
        <f ca="1">IFERROR(AVERAGE(OFFSET(G1439,1-U$3,0):G1439),"")</f>
        <v/>
      </c>
      <c r="V1439" s="145" t="str">
        <f ca="1">IFERROR(_xlfn.STDEV.P(OFFSET(U1439,1-V$3,0):U1439),"")</f>
        <v/>
      </c>
      <c r="W1439" s="146" t="str">
        <f t="shared" ca="1" si="129"/>
        <v/>
      </c>
      <c r="X1439" s="146">
        <f t="shared" ca="1" si="130"/>
        <v>-1</v>
      </c>
      <c r="Y1439" s="92"/>
      <c r="Z1439" s="81"/>
      <c r="AA1439" s="65"/>
      <c r="AB1439" s="103"/>
      <c r="AC1439" s="103"/>
      <c r="AD1439" s="103"/>
      <c r="AE1439" s="65"/>
      <c r="AF1439" s="81"/>
      <c r="AG1439" s="65"/>
      <c r="AH1439" s="65"/>
      <c r="AI1439" s="81"/>
      <c r="AJ1439" s="65"/>
      <c r="AK1439" s="103"/>
      <c r="AL1439" s="103"/>
      <c r="AM1439" s="103"/>
      <c r="AN1439" s="65"/>
      <c r="AO1439" s="81"/>
      <c r="AP1439" s="65"/>
      <c r="AQ1439" s="65"/>
      <c r="AR1439" s="65"/>
      <c r="AS1439" s="65"/>
    </row>
    <row r="1440" spans="1:45" ht="18" customHeight="1">
      <c r="A1440" s="46"/>
      <c r="B1440" s="47"/>
      <c r="C1440" s="48"/>
      <c r="D1440" s="46"/>
      <c r="E1440" s="46"/>
      <c r="F1440" s="46"/>
      <c r="G1440" s="46"/>
      <c r="H1440" s="57" t="str">
        <f ca="1">IF(AND(COUNT(OFFSET(G1440,1-H$3,0):G1440)&lt;&gt;H$3),"",IF(AND(COUNT(OFFSET(G1440,1-H$3,0):G1440)=H$3,H1439=""),AVERAGE(OFFSET(G1440,1-H$3,0):G1440),IF(COUNT(H1439=1),H1439+2/(H$3+1)*(G1440-H1439))))</f>
        <v/>
      </c>
      <c r="I1440" s="57" t="str">
        <f ca="1">IF(AND(COUNT(OFFSET(G1440,1-I$3,0):G1440)&lt;&gt;I$3),"",IF(AND(COUNT(OFFSET(G1440,1-I$3,0):G1440)=I$3,I1439=""),AVERAGE(OFFSET(G1440,1-I$3,0):G1440),IF(COUNT(I1439=1),I1439+2/(I$3+1)*(G1440-I1439))))</f>
        <v/>
      </c>
      <c r="J1440" s="58" t="str">
        <f t="shared" ca="1" si="126"/>
        <v/>
      </c>
      <c r="K1440" s="58" t="str">
        <f ca="1">IF(AND(COUNT(OFFSET(J1440,1-K$3,0):J1440)&lt;&gt;K$3),"",IF(AND(COUNT(OFFSET(J1440,1-K$3,0):J1440)=K$3,K1439=""),AVERAGE(OFFSET(J1440,1-K$3,0):J1440),IF(COUNT(K1439=1),K1439+2/(K$3+1)*(J1440-K1439))))</f>
        <v/>
      </c>
      <c r="L1440" s="82" t="str">
        <f ca="1">IF(OR(ROW()&lt;$L$3+3,E1440=""),"",INT(AVERAGE(MAX(OFFSET(E1440,1-$L$3,0):E1440),MIN(OFFSET(F1440,1-$L$3,0):F1440))))</f>
        <v/>
      </c>
      <c r="M1440" s="82" t="str">
        <f ca="1">IF(OR(ROW()&lt;$M$3+3,E1440=""),"",INT(AVERAGE(MAX(OFFSET(E1440,1-$M$3,0):E1440),MIN(OFFSET(F1440,1-$M$3,0):F1440))))</f>
        <v/>
      </c>
      <c r="N1440" s="65" t="str">
        <f t="shared" ca="1" si="133"/>
        <v/>
      </c>
      <c r="O1440" s="102" t="str">
        <f ca="1">IF(ROW()&lt;$O$3+$N$3+3,"",IF(OFFSET(E1440,1-$N$3,0)="","",INT(AVERAGE(MAX((OFFSET(E1440,1-$O$3,0)):(OFFSET(E1440,2-($N$3+$O$3),0))),MIN((OFFSET(F1440,1-$O$3,0)):(OFFSET(F1440,2-($N$3+$O$3),0)))))))</f>
        <v/>
      </c>
      <c r="P1440" s="65" t="str">
        <f t="shared" ca="1" si="131"/>
        <v/>
      </c>
      <c r="Q1440" s="93" t="str">
        <f t="shared" ca="1" si="134"/>
        <v/>
      </c>
      <c r="R1440" s="90" t="str">
        <f t="shared" ca="1" si="128"/>
        <v/>
      </c>
      <c r="S1440" s="65" t="str">
        <f t="shared" ca="1" si="127"/>
        <v/>
      </c>
      <c r="T1440" s="65" t="str">
        <f t="shared" ca="1" si="132"/>
        <v/>
      </c>
      <c r="U1440" s="145" t="str">
        <f ca="1">IFERROR(AVERAGE(OFFSET(G1440,1-U$3,0):G1440),"")</f>
        <v/>
      </c>
      <c r="V1440" s="145" t="str">
        <f ca="1">IFERROR(_xlfn.STDEV.P(OFFSET(U1440,1-V$3,0):U1440),"")</f>
        <v/>
      </c>
      <c r="W1440" s="146" t="str">
        <f t="shared" ca="1" si="129"/>
        <v/>
      </c>
      <c r="X1440" s="146">
        <f t="shared" ca="1" si="130"/>
        <v>-1</v>
      </c>
      <c r="Y1440" s="92"/>
      <c r="Z1440" s="81"/>
      <c r="AA1440" s="65"/>
      <c r="AB1440" s="103"/>
      <c r="AC1440" s="103"/>
      <c r="AD1440" s="103"/>
      <c r="AE1440" s="65"/>
      <c r="AF1440" s="81"/>
      <c r="AG1440" s="65"/>
      <c r="AH1440" s="65"/>
      <c r="AI1440" s="81"/>
      <c r="AJ1440" s="65"/>
      <c r="AK1440" s="103"/>
      <c r="AL1440" s="103"/>
      <c r="AM1440" s="103"/>
      <c r="AN1440" s="65"/>
      <c r="AO1440" s="81"/>
      <c r="AP1440" s="65"/>
      <c r="AQ1440" s="65"/>
      <c r="AR1440" s="65"/>
      <c r="AS1440" s="65"/>
    </row>
    <row r="1441" spans="1:45" ht="18" customHeight="1">
      <c r="A1441" s="46"/>
      <c r="B1441" s="47"/>
      <c r="C1441" s="48"/>
      <c r="D1441" s="46"/>
      <c r="E1441" s="46"/>
      <c r="F1441" s="46"/>
      <c r="G1441" s="46"/>
      <c r="H1441" s="57" t="str">
        <f ca="1">IF(AND(COUNT(OFFSET(G1441,1-H$3,0):G1441)&lt;&gt;H$3),"",IF(AND(COUNT(OFFSET(G1441,1-H$3,0):G1441)=H$3,H1440=""),AVERAGE(OFFSET(G1441,1-H$3,0):G1441),IF(COUNT(H1440=1),H1440+2/(H$3+1)*(G1441-H1440))))</f>
        <v/>
      </c>
      <c r="I1441" s="57" t="str">
        <f ca="1">IF(AND(COUNT(OFFSET(G1441,1-I$3,0):G1441)&lt;&gt;I$3),"",IF(AND(COUNT(OFFSET(G1441,1-I$3,0):G1441)=I$3,I1440=""),AVERAGE(OFFSET(G1441,1-I$3,0):G1441),IF(COUNT(I1440=1),I1440+2/(I$3+1)*(G1441-I1440))))</f>
        <v/>
      </c>
      <c r="J1441" s="58" t="str">
        <f t="shared" ca="1" si="126"/>
        <v/>
      </c>
      <c r="K1441" s="58" t="str">
        <f ca="1">IF(AND(COUNT(OFFSET(J1441,1-K$3,0):J1441)&lt;&gt;K$3),"",IF(AND(COUNT(OFFSET(J1441,1-K$3,0):J1441)=K$3,K1440=""),AVERAGE(OFFSET(J1441,1-K$3,0):J1441),IF(COUNT(K1440=1),K1440+2/(K$3+1)*(J1441-K1440))))</f>
        <v/>
      </c>
      <c r="L1441" s="82" t="str">
        <f ca="1">IF(OR(ROW()&lt;$L$3+3,E1441=""),"",INT(AVERAGE(MAX(OFFSET(E1441,1-$L$3,0):E1441),MIN(OFFSET(F1441,1-$L$3,0):F1441))))</f>
        <v/>
      </c>
      <c r="M1441" s="82" t="str">
        <f ca="1">IF(OR(ROW()&lt;$M$3+3,E1441=""),"",INT(AVERAGE(MAX(OFFSET(E1441,1-$M$3,0):E1441),MIN(OFFSET(F1441,1-$M$3,0):F1441))))</f>
        <v/>
      </c>
      <c r="N1441" s="65" t="str">
        <f t="shared" ca="1" si="133"/>
        <v/>
      </c>
      <c r="O1441" s="102" t="str">
        <f ca="1">IF(ROW()&lt;$O$3+$N$3+3,"",IF(OFFSET(E1441,1-$N$3,0)="","",INT(AVERAGE(MAX((OFFSET(E1441,1-$O$3,0)):(OFFSET(E1441,2-($N$3+$O$3),0))),MIN((OFFSET(F1441,1-$O$3,0)):(OFFSET(F1441,2-($N$3+$O$3),0)))))))</f>
        <v/>
      </c>
      <c r="P1441" s="65" t="str">
        <f t="shared" ca="1" si="131"/>
        <v/>
      </c>
      <c r="Q1441" s="93" t="str">
        <f t="shared" ca="1" si="134"/>
        <v/>
      </c>
      <c r="R1441" s="90" t="str">
        <f t="shared" ca="1" si="128"/>
        <v/>
      </c>
      <c r="S1441" s="65" t="str">
        <f t="shared" ca="1" si="127"/>
        <v/>
      </c>
      <c r="T1441" s="65" t="str">
        <f t="shared" ca="1" si="132"/>
        <v/>
      </c>
      <c r="U1441" s="145" t="str">
        <f ca="1">IFERROR(AVERAGE(OFFSET(G1441,1-U$3,0):G1441),"")</f>
        <v/>
      </c>
      <c r="V1441" s="145" t="str">
        <f ca="1">IFERROR(_xlfn.STDEV.P(OFFSET(U1441,1-V$3,0):U1441),"")</f>
        <v/>
      </c>
      <c r="W1441" s="146" t="str">
        <f t="shared" ca="1" si="129"/>
        <v/>
      </c>
      <c r="X1441" s="146">
        <f t="shared" ca="1" si="130"/>
        <v>-1</v>
      </c>
      <c r="Y1441" s="92"/>
      <c r="Z1441" s="81"/>
      <c r="AA1441" s="65"/>
      <c r="AB1441" s="103"/>
      <c r="AC1441" s="103"/>
      <c r="AD1441" s="103"/>
      <c r="AE1441" s="65"/>
      <c r="AF1441" s="81"/>
      <c r="AG1441" s="65"/>
      <c r="AH1441" s="65"/>
      <c r="AI1441" s="81"/>
      <c r="AJ1441" s="65"/>
      <c r="AK1441" s="103"/>
      <c r="AL1441" s="103"/>
      <c r="AM1441" s="103"/>
      <c r="AN1441" s="65"/>
      <c r="AO1441" s="81"/>
      <c r="AP1441" s="65"/>
      <c r="AQ1441" s="65"/>
      <c r="AR1441" s="65"/>
      <c r="AS1441" s="65"/>
    </row>
    <row r="1442" spans="1:45" ht="18" customHeight="1">
      <c r="A1442" s="46"/>
      <c r="B1442" s="47"/>
      <c r="C1442" s="48"/>
      <c r="D1442" s="46"/>
      <c r="E1442" s="46"/>
      <c r="F1442" s="46"/>
      <c r="G1442" s="46"/>
      <c r="H1442" s="57" t="str">
        <f ca="1">IF(AND(COUNT(OFFSET(G1442,1-H$3,0):G1442)&lt;&gt;H$3),"",IF(AND(COUNT(OFFSET(G1442,1-H$3,0):G1442)=H$3,H1441=""),AVERAGE(OFFSET(G1442,1-H$3,0):G1442),IF(COUNT(H1441=1),H1441+2/(H$3+1)*(G1442-H1441))))</f>
        <v/>
      </c>
      <c r="I1442" s="57" t="str">
        <f ca="1">IF(AND(COUNT(OFFSET(G1442,1-I$3,0):G1442)&lt;&gt;I$3),"",IF(AND(COUNT(OFFSET(G1442,1-I$3,0):G1442)=I$3,I1441=""),AVERAGE(OFFSET(G1442,1-I$3,0):G1442),IF(COUNT(I1441=1),I1441+2/(I$3+1)*(G1442-I1441))))</f>
        <v/>
      </c>
      <c r="J1442" s="58" t="str">
        <f t="shared" ca="1" si="126"/>
        <v/>
      </c>
      <c r="K1442" s="58" t="str">
        <f ca="1">IF(AND(COUNT(OFFSET(J1442,1-K$3,0):J1442)&lt;&gt;K$3),"",IF(AND(COUNT(OFFSET(J1442,1-K$3,0):J1442)=K$3,K1441=""),AVERAGE(OFFSET(J1442,1-K$3,0):J1442),IF(COUNT(K1441=1),K1441+2/(K$3+1)*(J1442-K1441))))</f>
        <v/>
      </c>
      <c r="L1442" s="82" t="str">
        <f ca="1">IF(OR(ROW()&lt;$L$3+3,E1442=""),"",INT(AVERAGE(MAX(OFFSET(E1442,1-$L$3,0):E1442),MIN(OFFSET(F1442,1-$L$3,0):F1442))))</f>
        <v/>
      </c>
      <c r="M1442" s="82" t="str">
        <f ca="1">IF(OR(ROW()&lt;$M$3+3,E1442=""),"",INT(AVERAGE(MAX(OFFSET(E1442,1-$M$3,0):E1442),MIN(OFFSET(F1442,1-$M$3,0):F1442))))</f>
        <v/>
      </c>
      <c r="N1442" s="65" t="str">
        <f t="shared" ca="1" si="133"/>
        <v/>
      </c>
      <c r="O1442" s="102" t="str">
        <f ca="1">IF(ROW()&lt;$O$3+$N$3+3,"",IF(OFFSET(E1442,1-$N$3,0)="","",INT(AVERAGE(MAX((OFFSET(E1442,1-$O$3,0)):(OFFSET(E1442,2-($N$3+$O$3),0))),MIN((OFFSET(F1442,1-$O$3,0)):(OFFSET(F1442,2-($N$3+$O$3),0)))))))</f>
        <v/>
      </c>
      <c r="P1442" s="65" t="str">
        <f t="shared" ca="1" si="131"/>
        <v/>
      </c>
      <c r="Q1442" s="93" t="str">
        <f t="shared" ca="1" si="134"/>
        <v/>
      </c>
      <c r="R1442" s="90" t="str">
        <f t="shared" ca="1" si="128"/>
        <v/>
      </c>
      <c r="S1442" s="65" t="str">
        <f t="shared" ca="1" si="127"/>
        <v/>
      </c>
      <c r="T1442" s="65" t="str">
        <f t="shared" ca="1" si="132"/>
        <v/>
      </c>
      <c r="U1442" s="145" t="str">
        <f ca="1">IFERROR(AVERAGE(OFFSET(G1442,1-U$3,0):G1442),"")</f>
        <v/>
      </c>
      <c r="V1442" s="145" t="str">
        <f ca="1">IFERROR(_xlfn.STDEV.P(OFFSET(U1442,1-V$3,0):U1442),"")</f>
        <v/>
      </c>
      <c r="W1442" s="146" t="str">
        <f t="shared" ca="1" si="129"/>
        <v/>
      </c>
      <c r="X1442" s="146">
        <f t="shared" ca="1" si="130"/>
        <v>-1</v>
      </c>
      <c r="Y1442" s="92"/>
      <c r="Z1442" s="81"/>
      <c r="AA1442" s="65"/>
      <c r="AB1442" s="103"/>
      <c r="AC1442" s="103"/>
      <c r="AD1442" s="103"/>
      <c r="AE1442" s="65"/>
      <c r="AF1442" s="81"/>
      <c r="AG1442" s="65"/>
      <c r="AH1442" s="65"/>
      <c r="AI1442" s="81"/>
      <c r="AJ1442" s="65"/>
      <c r="AK1442" s="103"/>
      <c r="AL1442" s="103"/>
      <c r="AM1442" s="103"/>
      <c r="AN1442" s="65"/>
      <c r="AO1442" s="81"/>
      <c r="AP1442" s="65"/>
      <c r="AQ1442" s="65"/>
      <c r="AR1442" s="65"/>
      <c r="AS1442" s="65"/>
    </row>
    <row r="1443" spans="1:45" ht="18" customHeight="1">
      <c r="A1443" s="46"/>
      <c r="B1443" s="47"/>
      <c r="C1443" s="48"/>
      <c r="D1443" s="46"/>
      <c r="E1443" s="46"/>
      <c r="F1443" s="46"/>
      <c r="G1443" s="46"/>
      <c r="H1443" s="57" t="str">
        <f ca="1">IF(AND(COUNT(OFFSET(G1443,1-H$3,0):G1443)&lt;&gt;H$3),"",IF(AND(COUNT(OFFSET(G1443,1-H$3,0):G1443)=H$3,H1442=""),AVERAGE(OFFSET(G1443,1-H$3,0):G1443),IF(COUNT(H1442=1),H1442+2/(H$3+1)*(G1443-H1442))))</f>
        <v/>
      </c>
      <c r="I1443" s="57" t="str">
        <f ca="1">IF(AND(COUNT(OFFSET(G1443,1-I$3,0):G1443)&lt;&gt;I$3),"",IF(AND(COUNT(OFFSET(G1443,1-I$3,0):G1443)=I$3,I1442=""),AVERAGE(OFFSET(G1443,1-I$3,0):G1443),IF(COUNT(I1442=1),I1442+2/(I$3+1)*(G1443-I1442))))</f>
        <v/>
      </c>
      <c r="J1443" s="58" t="str">
        <f t="shared" ca="1" si="126"/>
        <v/>
      </c>
      <c r="K1443" s="58" t="str">
        <f ca="1">IF(AND(COUNT(OFFSET(J1443,1-K$3,0):J1443)&lt;&gt;K$3),"",IF(AND(COUNT(OFFSET(J1443,1-K$3,0):J1443)=K$3,K1442=""),AVERAGE(OFFSET(J1443,1-K$3,0):J1443),IF(COUNT(K1442=1),K1442+2/(K$3+1)*(J1443-K1442))))</f>
        <v/>
      </c>
      <c r="L1443" s="82" t="str">
        <f ca="1">IF(OR(ROW()&lt;$L$3+3,E1443=""),"",INT(AVERAGE(MAX(OFFSET(E1443,1-$L$3,0):E1443),MIN(OFFSET(F1443,1-$L$3,0):F1443))))</f>
        <v/>
      </c>
      <c r="M1443" s="82" t="str">
        <f ca="1">IF(OR(ROW()&lt;$M$3+3,E1443=""),"",INT(AVERAGE(MAX(OFFSET(E1443,1-$M$3,0):E1443),MIN(OFFSET(F1443,1-$M$3,0):F1443))))</f>
        <v/>
      </c>
      <c r="N1443" s="65" t="str">
        <f t="shared" ca="1" si="133"/>
        <v/>
      </c>
      <c r="O1443" s="102" t="str">
        <f ca="1">IF(ROW()&lt;$O$3+$N$3+3,"",IF(OFFSET(E1443,1-$N$3,0)="","",INT(AVERAGE(MAX((OFFSET(E1443,1-$O$3,0)):(OFFSET(E1443,2-($N$3+$O$3),0))),MIN((OFFSET(F1443,1-$O$3,0)):(OFFSET(F1443,2-($N$3+$O$3),0)))))))</f>
        <v/>
      </c>
      <c r="P1443" s="65" t="str">
        <f t="shared" ca="1" si="131"/>
        <v/>
      </c>
      <c r="Q1443" s="93" t="str">
        <f t="shared" ca="1" si="134"/>
        <v/>
      </c>
      <c r="R1443" s="90" t="str">
        <f t="shared" ca="1" si="128"/>
        <v/>
      </c>
      <c r="S1443" s="65" t="str">
        <f t="shared" ca="1" si="127"/>
        <v/>
      </c>
      <c r="T1443" s="65" t="str">
        <f t="shared" ca="1" si="132"/>
        <v/>
      </c>
      <c r="U1443" s="145" t="str">
        <f ca="1">IFERROR(AVERAGE(OFFSET(G1443,1-U$3,0):G1443),"")</f>
        <v/>
      </c>
      <c r="V1443" s="145" t="str">
        <f ca="1">IFERROR(_xlfn.STDEV.P(OFFSET(U1443,1-V$3,0):U1443),"")</f>
        <v/>
      </c>
      <c r="W1443" s="146" t="str">
        <f t="shared" ca="1" si="129"/>
        <v/>
      </c>
      <c r="X1443" s="146">
        <f t="shared" ca="1" si="130"/>
        <v>-1</v>
      </c>
      <c r="Y1443" s="92"/>
      <c r="Z1443" s="81"/>
      <c r="AA1443" s="65"/>
      <c r="AB1443" s="103"/>
      <c r="AC1443" s="103"/>
      <c r="AD1443" s="103"/>
      <c r="AE1443" s="65"/>
      <c r="AF1443" s="81"/>
      <c r="AG1443" s="65"/>
      <c r="AH1443" s="65"/>
      <c r="AI1443" s="81"/>
      <c r="AJ1443" s="65"/>
      <c r="AK1443" s="103"/>
      <c r="AL1443" s="103"/>
      <c r="AM1443" s="103"/>
      <c r="AN1443" s="65"/>
      <c r="AO1443" s="81"/>
      <c r="AP1443" s="65"/>
      <c r="AQ1443" s="65"/>
      <c r="AR1443" s="65"/>
      <c r="AS1443" s="65"/>
    </row>
    <row r="1444" spans="1:45" ht="18" customHeight="1">
      <c r="A1444" s="46"/>
      <c r="B1444" s="47"/>
      <c r="C1444" s="48"/>
      <c r="D1444" s="46"/>
      <c r="E1444" s="46"/>
      <c r="F1444" s="46"/>
      <c r="G1444" s="46"/>
      <c r="H1444" s="57" t="str">
        <f ca="1">IF(AND(COUNT(OFFSET(G1444,1-H$3,0):G1444)&lt;&gt;H$3),"",IF(AND(COUNT(OFFSET(G1444,1-H$3,0):G1444)=H$3,H1443=""),AVERAGE(OFFSET(G1444,1-H$3,0):G1444),IF(COUNT(H1443=1),H1443+2/(H$3+1)*(G1444-H1443))))</f>
        <v/>
      </c>
      <c r="I1444" s="57" t="str">
        <f ca="1">IF(AND(COUNT(OFFSET(G1444,1-I$3,0):G1444)&lt;&gt;I$3),"",IF(AND(COUNT(OFFSET(G1444,1-I$3,0):G1444)=I$3,I1443=""),AVERAGE(OFFSET(G1444,1-I$3,0):G1444),IF(COUNT(I1443=1),I1443+2/(I$3+1)*(G1444-I1443))))</f>
        <v/>
      </c>
      <c r="J1444" s="58" t="str">
        <f t="shared" ca="1" si="126"/>
        <v/>
      </c>
      <c r="K1444" s="58" t="str">
        <f ca="1">IF(AND(COUNT(OFFSET(J1444,1-K$3,0):J1444)&lt;&gt;K$3),"",IF(AND(COUNT(OFFSET(J1444,1-K$3,0):J1444)=K$3,K1443=""),AVERAGE(OFFSET(J1444,1-K$3,0):J1444),IF(COUNT(K1443=1),K1443+2/(K$3+1)*(J1444-K1443))))</f>
        <v/>
      </c>
      <c r="L1444" s="82" t="str">
        <f ca="1">IF(OR(ROW()&lt;$L$3+3,E1444=""),"",INT(AVERAGE(MAX(OFFSET(E1444,1-$L$3,0):E1444),MIN(OFFSET(F1444,1-$L$3,0):F1444))))</f>
        <v/>
      </c>
      <c r="M1444" s="82" t="str">
        <f ca="1">IF(OR(ROW()&lt;$M$3+3,E1444=""),"",INT(AVERAGE(MAX(OFFSET(E1444,1-$M$3,0):E1444),MIN(OFFSET(F1444,1-$M$3,0):F1444))))</f>
        <v/>
      </c>
      <c r="N1444" s="65" t="str">
        <f t="shared" ca="1" si="133"/>
        <v/>
      </c>
      <c r="O1444" s="102" t="str">
        <f ca="1">IF(ROW()&lt;$O$3+$N$3+3,"",IF(OFFSET(E1444,1-$N$3,0)="","",INT(AVERAGE(MAX((OFFSET(E1444,1-$O$3,0)):(OFFSET(E1444,2-($N$3+$O$3),0))),MIN((OFFSET(F1444,1-$O$3,0)):(OFFSET(F1444,2-($N$3+$O$3),0)))))))</f>
        <v/>
      </c>
      <c r="P1444" s="65" t="str">
        <f t="shared" ca="1" si="131"/>
        <v/>
      </c>
      <c r="Q1444" s="93" t="str">
        <f t="shared" ca="1" si="134"/>
        <v/>
      </c>
      <c r="R1444" s="90" t="str">
        <f t="shared" ca="1" si="128"/>
        <v/>
      </c>
      <c r="S1444" s="65" t="str">
        <f t="shared" ca="1" si="127"/>
        <v/>
      </c>
      <c r="T1444" s="65" t="str">
        <f t="shared" ca="1" si="132"/>
        <v/>
      </c>
      <c r="U1444" s="145" t="str">
        <f ca="1">IFERROR(AVERAGE(OFFSET(G1444,1-U$3,0):G1444),"")</f>
        <v/>
      </c>
      <c r="V1444" s="145" t="str">
        <f ca="1">IFERROR(_xlfn.STDEV.P(OFFSET(U1444,1-V$3,0):U1444),"")</f>
        <v/>
      </c>
      <c r="W1444" s="146" t="str">
        <f t="shared" ca="1" si="129"/>
        <v/>
      </c>
      <c r="X1444" s="146">
        <f t="shared" ca="1" si="130"/>
        <v>-1</v>
      </c>
      <c r="Y1444" s="92"/>
      <c r="Z1444" s="81"/>
      <c r="AA1444" s="65"/>
      <c r="AB1444" s="103"/>
      <c r="AC1444" s="103"/>
      <c r="AD1444" s="103"/>
      <c r="AE1444" s="65"/>
      <c r="AF1444" s="81"/>
      <c r="AG1444" s="65"/>
      <c r="AH1444" s="65"/>
      <c r="AI1444" s="81"/>
      <c r="AJ1444" s="65"/>
      <c r="AK1444" s="103"/>
      <c r="AL1444" s="103"/>
      <c r="AM1444" s="103"/>
      <c r="AN1444" s="65"/>
      <c r="AO1444" s="81"/>
      <c r="AP1444" s="65"/>
      <c r="AQ1444" s="65"/>
      <c r="AR1444" s="65"/>
      <c r="AS1444" s="65"/>
    </row>
    <row r="1445" spans="1:45" ht="18" customHeight="1">
      <c r="A1445" s="46"/>
      <c r="B1445" s="47"/>
      <c r="C1445" s="48"/>
      <c r="D1445" s="46"/>
      <c r="E1445" s="46"/>
      <c r="F1445" s="46"/>
      <c r="G1445" s="46"/>
      <c r="H1445" s="57" t="str">
        <f ca="1">IF(AND(COUNT(OFFSET(G1445,1-H$3,0):G1445)&lt;&gt;H$3),"",IF(AND(COUNT(OFFSET(G1445,1-H$3,0):G1445)=H$3,H1444=""),AVERAGE(OFFSET(G1445,1-H$3,0):G1445),IF(COUNT(H1444=1),H1444+2/(H$3+1)*(G1445-H1444))))</f>
        <v/>
      </c>
      <c r="I1445" s="57" t="str">
        <f ca="1">IF(AND(COUNT(OFFSET(G1445,1-I$3,0):G1445)&lt;&gt;I$3),"",IF(AND(COUNT(OFFSET(G1445,1-I$3,0):G1445)=I$3,I1444=""),AVERAGE(OFFSET(G1445,1-I$3,0):G1445),IF(COUNT(I1444=1),I1444+2/(I$3+1)*(G1445-I1444))))</f>
        <v/>
      </c>
      <c r="J1445" s="58" t="str">
        <f t="shared" ca="1" si="126"/>
        <v/>
      </c>
      <c r="K1445" s="58" t="str">
        <f ca="1">IF(AND(COUNT(OFFSET(J1445,1-K$3,0):J1445)&lt;&gt;K$3),"",IF(AND(COUNT(OFFSET(J1445,1-K$3,0):J1445)=K$3,K1444=""),AVERAGE(OFFSET(J1445,1-K$3,0):J1445),IF(COUNT(K1444=1),K1444+2/(K$3+1)*(J1445-K1444))))</f>
        <v/>
      </c>
      <c r="L1445" s="82" t="str">
        <f ca="1">IF(OR(ROW()&lt;$L$3+3,E1445=""),"",INT(AVERAGE(MAX(OFFSET(E1445,1-$L$3,0):E1445),MIN(OFFSET(F1445,1-$L$3,0):F1445))))</f>
        <v/>
      </c>
      <c r="M1445" s="82" t="str">
        <f ca="1">IF(OR(ROW()&lt;$M$3+3,E1445=""),"",INT(AVERAGE(MAX(OFFSET(E1445,1-$M$3,0):E1445),MIN(OFFSET(F1445,1-$M$3,0):F1445))))</f>
        <v/>
      </c>
      <c r="N1445" s="65" t="str">
        <f t="shared" ca="1" si="133"/>
        <v/>
      </c>
      <c r="O1445" s="102" t="str">
        <f ca="1">IF(ROW()&lt;$O$3+$N$3+3,"",IF(OFFSET(E1445,1-$N$3,0)="","",INT(AVERAGE(MAX((OFFSET(E1445,1-$O$3,0)):(OFFSET(E1445,2-($N$3+$O$3),0))),MIN((OFFSET(F1445,1-$O$3,0)):(OFFSET(F1445,2-($N$3+$O$3),0)))))))</f>
        <v/>
      </c>
      <c r="P1445" s="65" t="str">
        <f t="shared" ca="1" si="131"/>
        <v/>
      </c>
      <c r="Q1445" s="93" t="str">
        <f t="shared" ca="1" si="134"/>
        <v/>
      </c>
      <c r="R1445" s="90" t="str">
        <f t="shared" ca="1" si="128"/>
        <v/>
      </c>
      <c r="S1445" s="65" t="str">
        <f t="shared" ca="1" si="127"/>
        <v/>
      </c>
      <c r="T1445" s="65" t="str">
        <f t="shared" ca="1" si="132"/>
        <v/>
      </c>
      <c r="U1445" s="145" t="str">
        <f ca="1">IFERROR(AVERAGE(OFFSET(G1445,1-U$3,0):G1445),"")</f>
        <v/>
      </c>
      <c r="V1445" s="145" t="str">
        <f ca="1">IFERROR(_xlfn.STDEV.P(OFFSET(U1445,1-V$3,0):U1445),"")</f>
        <v/>
      </c>
      <c r="W1445" s="146" t="str">
        <f t="shared" ca="1" si="129"/>
        <v/>
      </c>
      <c r="X1445" s="146">
        <f t="shared" ca="1" si="130"/>
        <v>-1</v>
      </c>
      <c r="Y1445" s="92"/>
      <c r="Z1445" s="81"/>
      <c r="AA1445" s="65"/>
      <c r="AB1445" s="103"/>
      <c r="AC1445" s="103"/>
      <c r="AD1445" s="103"/>
      <c r="AE1445" s="65"/>
      <c r="AF1445" s="81"/>
      <c r="AG1445" s="65"/>
      <c r="AH1445" s="65"/>
      <c r="AI1445" s="81"/>
      <c r="AJ1445" s="65"/>
      <c r="AK1445" s="103"/>
      <c r="AL1445" s="103"/>
      <c r="AM1445" s="103"/>
      <c r="AN1445" s="65"/>
      <c r="AO1445" s="81"/>
      <c r="AP1445" s="65"/>
      <c r="AQ1445" s="65"/>
      <c r="AR1445" s="65"/>
      <c r="AS1445" s="65"/>
    </row>
    <row r="1446" spans="1:45" ht="18" customHeight="1">
      <c r="A1446" s="46"/>
      <c r="B1446" s="47"/>
      <c r="C1446" s="48"/>
      <c r="D1446" s="46"/>
      <c r="E1446" s="46"/>
      <c r="F1446" s="46"/>
      <c r="G1446" s="46"/>
      <c r="H1446" s="57" t="str">
        <f ca="1">IF(AND(COUNT(OFFSET(G1446,1-H$3,0):G1446)&lt;&gt;H$3),"",IF(AND(COUNT(OFFSET(G1446,1-H$3,0):G1446)=H$3,H1445=""),AVERAGE(OFFSET(G1446,1-H$3,0):G1446),IF(COUNT(H1445=1),H1445+2/(H$3+1)*(G1446-H1445))))</f>
        <v/>
      </c>
      <c r="I1446" s="57" t="str">
        <f ca="1">IF(AND(COUNT(OFFSET(G1446,1-I$3,0):G1446)&lt;&gt;I$3),"",IF(AND(COUNT(OFFSET(G1446,1-I$3,0):G1446)=I$3,I1445=""),AVERAGE(OFFSET(G1446,1-I$3,0):G1446),IF(COUNT(I1445=1),I1445+2/(I$3+1)*(G1446-I1445))))</f>
        <v/>
      </c>
      <c r="J1446" s="58" t="str">
        <f t="shared" ca="1" si="126"/>
        <v/>
      </c>
      <c r="K1446" s="58" t="str">
        <f ca="1">IF(AND(COUNT(OFFSET(J1446,1-K$3,0):J1446)&lt;&gt;K$3),"",IF(AND(COUNT(OFFSET(J1446,1-K$3,0):J1446)=K$3,K1445=""),AVERAGE(OFFSET(J1446,1-K$3,0):J1446),IF(COUNT(K1445=1),K1445+2/(K$3+1)*(J1446-K1445))))</f>
        <v/>
      </c>
      <c r="L1446" s="82" t="str">
        <f ca="1">IF(OR(ROW()&lt;$L$3+3,E1446=""),"",INT(AVERAGE(MAX(OFFSET(E1446,1-$L$3,0):E1446),MIN(OFFSET(F1446,1-$L$3,0):F1446))))</f>
        <v/>
      </c>
      <c r="M1446" s="82" t="str">
        <f ca="1">IF(OR(ROW()&lt;$M$3+3,E1446=""),"",INT(AVERAGE(MAX(OFFSET(E1446,1-$M$3,0):E1446),MIN(OFFSET(F1446,1-$M$3,0):F1446))))</f>
        <v/>
      </c>
      <c r="N1446" s="65" t="str">
        <f t="shared" ca="1" si="133"/>
        <v/>
      </c>
      <c r="O1446" s="102" t="str">
        <f ca="1">IF(ROW()&lt;$O$3+$N$3+3,"",IF(OFFSET(E1446,1-$N$3,0)="","",INT(AVERAGE(MAX((OFFSET(E1446,1-$O$3,0)):(OFFSET(E1446,2-($N$3+$O$3),0))),MIN((OFFSET(F1446,1-$O$3,0)):(OFFSET(F1446,2-($N$3+$O$3),0)))))))</f>
        <v/>
      </c>
      <c r="P1446" s="65" t="str">
        <f t="shared" ca="1" si="131"/>
        <v/>
      </c>
      <c r="Q1446" s="93" t="str">
        <f t="shared" ca="1" si="134"/>
        <v/>
      </c>
      <c r="R1446" s="90" t="str">
        <f t="shared" ca="1" si="128"/>
        <v/>
      </c>
      <c r="S1446" s="65" t="str">
        <f t="shared" ca="1" si="127"/>
        <v/>
      </c>
      <c r="T1446" s="65" t="str">
        <f t="shared" ca="1" si="132"/>
        <v/>
      </c>
      <c r="U1446" s="145" t="str">
        <f ca="1">IFERROR(AVERAGE(OFFSET(G1446,1-U$3,0):G1446),"")</f>
        <v/>
      </c>
      <c r="V1446" s="145" t="str">
        <f ca="1">IFERROR(_xlfn.STDEV.P(OFFSET(U1446,1-V$3,0):U1446),"")</f>
        <v/>
      </c>
      <c r="W1446" s="146" t="str">
        <f t="shared" ca="1" si="129"/>
        <v/>
      </c>
      <c r="X1446" s="146">
        <f t="shared" ca="1" si="130"/>
        <v>-1</v>
      </c>
      <c r="Y1446" s="92"/>
      <c r="Z1446" s="81"/>
      <c r="AA1446" s="65"/>
      <c r="AB1446" s="103"/>
      <c r="AC1446" s="103"/>
      <c r="AD1446" s="103"/>
      <c r="AE1446" s="65"/>
      <c r="AF1446" s="81"/>
      <c r="AG1446" s="65"/>
      <c r="AH1446" s="65"/>
      <c r="AI1446" s="81"/>
      <c r="AJ1446" s="65"/>
      <c r="AK1446" s="103"/>
      <c r="AL1446" s="103"/>
      <c r="AM1446" s="103"/>
      <c r="AN1446" s="65"/>
      <c r="AO1446" s="81"/>
      <c r="AP1446" s="65"/>
      <c r="AQ1446" s="65"/>
      <c r="AR1446" s="65"/>
      <c r="AS1446" s="65"/>
    </row>
    <row r="1447" spans="1:45" ht="18" customHeight="1">
      <c r="A1447" s="46"/>
      <c r="B1447" s="47"/>
      <c r="C1447" s="48"/>
      <c r="D1447" s="46"/>
      <c r="E1447" s="46"/>
      <c r="F1447" s="46"/>
      <c r="G1447" s="46"/>
      <c r="H1447" s="57" t="str">
        <f ca="1">IF(AND(COUNT(OFFSET(G1447,1-H$3,0):G1447)&lt;&gt;H$3),"",IF(AND(COUNT(OFFSET(G1447,1-H$3,0):G1447)=H$3,H1446=""),AVERAGE(OFFSET(G1447,1-H$3,0):G1447),IF(COUNT(H1446=1),H1446+2/(H$3+1)*(G1447-H1446))))</f>
        <v/>
      </c>
      <c r="I1447" s="57" t="str">
        <f ca="1">IF(AND(COUNT(OFFSET(G1447,1-I$3,0):G1447)&lt;&gt;I$3),"",IF(AND(COUNT(OFFSET(G1447,1-I$3,0):G1447)=I$3,I1446=""),AVERAGE(OFFSET(G1447,1-I$3,0):G1447),IF(COUNT(I1446=1),I1446+2/(I$3+1)*(G1447-I1446))))</f>
        <v/>
      </c>
      <c r="J1447" s="58" t="str">
        <f t="shared" ca="1" si="126"/>
        <v/>
      </c>
      <c r="K1447" s="58" t="str">
        <f ca="1">IF(AND(COUNT(OFFSET(J1447,1-K$3,0):J1447)&lt;&gt;K$3),"",IF(AND(COUNT(OFFSET(J1447,1-K$3,0):J1447)=K$3,K1446=""),AVERAGE(OFFSET(J1447,1-K$3,0):J1447),IF(COUNT(K1446=1),K1446+2/(K$3+1)*(J1447-K1446))))</f>
        <v/>
      </c>
      <c r="L1447" s="82" t="str">
        <f ca="1">IF(OR(ROW()&lt;$L$3+3,E1447=""),"",INT(AVERAGE(MAX(OFFSET(E1447,1-$L$3,0):E1447),MIN(OFFSET(F1447,1-$L$3,0):F1447))))</f>
        <v/>
      </c>
      <c r="M1447" s="82" t="str">
        <f ca="1">IF(OR(ROW()&lt;$M$3+3,E1447=""),"",INT(AVERAGE(MAX(OFFSET(E1447,1-$M$3,0):E1447),MIN(OFFSET(F1447,1-$M$3,0):F1447))))</f>
        <v/>
      </c>
      <c r="N1447" s="65" t="str">
        <f t="shared" ca="1" si="133"/>
        <v/>
      </c>
      <c r="O1447" s="102" t="str">
        <f ca="1">IF(ROW()&lt;$O$3+$N$3+3,"",IF(OFFSET(E1447,1-$N$3,0)="","",INT(AVERAGE(MAX((OFFSET(E1447,1-$O$3,0)):(OFFSET(E1447,2-($N$3+$O$3),0))),MIN((OFFSET(F1447,1-$O$3,0)):(OFFSET(F1447,2-($N$3+$O$3),0)))))))</f>
        <v/>
      </c>
      <c r="P1447" s="65" t="str">
        <f t="shared" ca="1" si="131"/>
        <v/>
      </c>
      <c r="Q1447" s="93" t="str">
        <f t="shared" ca="1" si="134"/>
        <v/>
      </c>
      <c r="R1447" s="90" t="str">
        <f t="shared" ca="1" si="128"/>
        <v/>
      </c>
      <c r="S1447" s="65" t="str">
        <f t="shared" ca="1" si="127"/>
        <v/>
      </c>
      <c r="T1447" s="65" t="str">
        <f t="shared" ca="1" si="132"/>
        <v/>
      </c>
      <c r="U1447" s="145" t="str">
        <f ca="1">IFERROR(AVERAGE(OFFSET(G1447,1-U$3,0):G1447),"")</f>
        <v/>
      </c>
      <c r="V1447" s="145" t="str">
        <f ca="1">IFERROR(_xlfn.STDEV.P(OFFSET(U1447,1-V$3,0):U1447),"")</f>
        <v/>
      </c>
      <c r="W1447" s="146" t="str">
        <f t="shared" ca="1" si="129"/>
        <v/>
      </c>
      <c r="X1447" s="146">
        <f t="shared" ca="1" si="130"/>
        <v>-1</v>
      </c>
      <c r="Y1447" s="92"/>
      <c r="Z1447" s="81"/>
      <c r="AA1447" s="65"/>
      <c r="AB1447" s="103"/>
      <c r="AC1447" s="103"/>
      <c r="AD1447" s="103"/>
      <c r="AE1447" s="65"/>
      <c r="AF1447" s="81"/>
      <c r="AG1447" s="65"/>
      <c r="AH1447" s="65"/>
      <c r="AI1447" s="81"/>
      <c r="AJ1447" s="65"/>
      <c r="AK1447" s="103"/>
      <c r="AL1447" s="103"/>
      <c r="AM1447" s="103"/>
      <c r="AN1447" s="65"/>
      <c r="AO1447" s="81"/>
      <c r="AP1447" s="65"/>
      <c r="AQ1447" s="65"/>
      <c r="AR1447" s="65"/>
      <c r="AS1447" s="65"/>
    </row>
    <row r="1448" spans="1:45" ht="18" customHeight="1">
      <c r="A1448" s="46"/>
      <c r="B1448" s="47"/>
      <c r="C1448" s="48"/>
      <c r="D1448" s="46"/>
      <c r="E1448" s="46"/>
      <c r="F1448" s="46"/>
      <c r="G1448" s="46"/>
      <c r="H1448" s="57" t="str">
        <f ca="1">IF(AND(COUNT(OFFSET(G1448,1-H$3,0):G1448)&lt;&gt;H$3),"",IF(AND(COUNT(OFFSET(G1448,1-H$3,0):G1448)=H$3,H1447=""),AVERAGE(OFFSET(G1448,1-H$3,0):G1448),IF(COUNT(H1447=1),H1447+2/(H$3+1)*(G1448-H1447))))</f>
        <v/>
      </c>
      <c r="I1448" s="57" t="str">
        <f ca="1">IF(AND(COUNT(OFFSET(G1448,1-I$3,0):G1448)&lt;&gt;I$3),"",IF(AND(COUNT(OFFSET(G1448,1-I$3,0):G1448)=I$3,I1447=""),AVERAGE(OFFSET(G1448,1-I$3,0):G1448),IF(COUNT(I1447=1),I1447+2/(I$3+1)*(G1448-I1447))))</f>
        <v/>
      </c>
      <c r="J1448" s="58" t="str">
        <f t="shared" ca="1" si="126"/>
        <v/>
      </c>
      <c r="K1448" s="58" t="str">
        <f ca="1">IF(AND(COUNT(OFFSET(J1448,1-K$3,0):J1448)&lt;&gt;K$3),"",IF(AND(COUNT(OFFSET(J1448,1-K$3,0):J1448)=K$3,K1447=""),AVERAGE(OFFSET(J1448,1-K$3,0):J1448),IF(COUNT(K1447=1),K1447+2/(K$3+1)*(J1448-K1447))))</f>
        <v/>
      </c>
      <c r="L1448" s="82" t="str">
        <f ca="1">IF(OR(ROW()&lt;$L$3+3,E1448=""),"",INT(AVERAGE(MAX(OFFSET(E1448,1-$L$3,0):E1448),MIN(OFFSET(F1448,1-$L$3,0):F1448))))</f>
        <v/>
      </c>
      <c r="M1448" s="82" t="str">
        <f ca="1">IF(OR(ROW()&lt;$M$3+3,E1448=""),"",INT(AVERAGE(MAX(OFFSET(E1448,1-$M$3,0):E1448),MIN(OFFSET(F1448,1-$M$3,0):F1448))))</f>
        <v/>
      </c>
      <c r="N1448" s="65" t="str">
        <f t="shared" ca="1" si="133"/>
        <v/>
      </c>
      <c r="O1448" s="102" t="str">
        <f ca="1">IF(ROW()&lt;$O$3+$N$3+3,"",IF(OFFSET(E1448,1-$N$3,0)="","",INT(AVERAGE(MAX((OFFSET(E1448,1-$O$3,0)):(OFFSET(E1448,2-($N$3+$O$3),0))),MIN((OFFSET(F1448,1-$O$3,0)):(OFFSET(F1448,2-($N$3+$O$3),0)))))))</f>
        <v/>
      </c>
      <c r="P1448" s="65" t="str">
        <f t="shared" ca="1" si="131"/>
        <v/>
      </c>
      <c r="Q1448" s="93" t="str">
        <f t="shared" ca="1" si="134"/>
        <v/>
      </c>
      <c r="R1448" s="90" t="str">
        <f t="shared" ca="1" si="128"/>
        <v/>
      </c>
      <c r="S1448" s="65" t="str">
        <f t="shared" ca="1" si="127"/>
        <v/>
      </c>
      <c r="T1448" s="65" t="str">
        <f t="shared" ca="1" si="132"/>
        <v/>
      </c>
      <c r="U1448" s="145" t="str">
        <f ca="1">IFERROR(AVERAGE(OFFSET(G1448,1-U$3,0):G1448),"")</f>
        <v/>
      </c>
      <c r="V1448" s="145" t="str">
        <f ca="1">IFERROR(_xlfn.STDEV.P(OFFSET(U1448,1-V$3,0):U1448),"")</f>
        <v/>
      </c>
      <c r="W1448" s="146" t="str">
        <f t="shared" ca="1" si="129"/>
        <v/>
      </c>
      <c r="X1448" s="146">
        <f t="shared" ca="1" si="130"/>
        <v>-1</v>
      </c>
      <c r="Y1448" s="92"/>
      <c r="Z1448" s="81"/>
      <c r="AA1448" s="65"/>
      <c r="AB1448" s="103"/>
      <c r="AC1448" s="103"/>
      <c r="AD1448" s="103"/>
      <c r="AE1448" s="65"/>
      <c r="AF1448" s="81"/>
      <c r="AG1448" s="65"/>
      <c r="AH1448" s="65"/>
      <c r="AI1448" s="81"/>
      <c r="AJ1448" s="65"/>
      <c r="AK1448" s="103"/>
      <c r="AL1448" s="103"/>
      <c r="AM1448" s="103"/>
      <c r="AN1448" s="65"/>
      <c r="AO1448" s="81"/>
      <c r="AP1448" s="65"/>
      <c r="AQ1448" s="65"/>
      <c r="AR1448" s="65"/>
      <c r="AS1448" s="65"/>
    </row>
    <row r="1449" spans="1:45" ht="18" customHeight="1">
      <c r="A1449" s="46"/>
      <c r="B1449" s="47"/>
      <c r="C1449" s="48"/>
      <c r="D1449" s="46"/>
      <c r="E1449" s="46"/>
      <c r="F1449" s="46"/>
      <c r="G1449" s="46"/>
      <c r="H1449" s="57" t="str">
        <f ca="1">IF(AND(COUNT(OFFSET(G1449,1-H$3,0):G1449)&lt;&gt;H$3),"",IF(AND(COUNT(OFFSET(G1449,1-H$3,0):G1449)=H$3,H1448=""),AVERAGE(OFFSET(G1449,1-H$3,0):G1449),IF(COUNT(H1448=1),H1448+2/(H$3+1)*(G1449-H1448))))</f>
        <v/>
      </c>
      <c r="I1449" s="57" t="str">
        <f ca="1">IF(AND(COUNT(OFFSET(G1449,1-I$3,0):G1449)&lt;&gt;I$3),"",IF(AND(COUNT(OFFSET(G1449,1-I$3,0):G1449)=I$3,I1448=""),AVERAGE(OFFSET(G1449,1-I$3,0):G1449),IF(COUNT(I1448=1),I1448+2/(I$3+1)*(G1449-I1448))))</f>
        <v/>
      </c>
      <c r="J1449" s="58" t="str">
        <f t="shared" ca="1" si="126"/>
        <v/>
      </c>
      <c r="K1449" s="58" t="str">
        <f ca="1">IF(AND(COUNT(OFFSET(J1449,1-K$3,0):J1449)&lt;&gt;K$3),"",IF(AND(COUNT(OFFSET(J1449,1-K$3,0):J1449)=K$3,K1448=""),AVERAGE(OFFSET(J1449,1-K$3,0):J1449),IF(COUNT(K1448=1),K1448+2/(K$3+1)*(J1449-K1448))))</f>
        <v/>
      </c>
      <c r="L1449" s="82" t="str">
        <f ca="1">IF(OR(ROW()&lt;$L$3+3,E1449=""),"",INT(AVERAGE(MAX(OFFSET(E1449,1-$L$3,0):E1449),MIN(OFFSET(F1449,1-$L$3,0):F1449))))</f>
        <v/>
      </c>
      <c r="M1449" s="82" t="str">
        <f ca="1">IF(OR(ROW()&lt;$M$3+3,E1449=""),"",INT(AVERAGE(MAX(OFFSET(E1449,1-$M$3,0):E1449),MIN(OFFSET(F1449,1-$M$3,0):F1449))))</f>
        <v/>
      </c>
      <c r="N1449" s="65" t="str">
        <f t="shared" ca="1" si="133"/>
        <v/>
      </c>
      <c r="O1449" s="102" t="str">
        <f ca="1">IF(ROW()&lt;$O$3+$N$3+3,"",IF(OFFSET(E1449,1-$N$3,0)="","",INT(AVERAGE(MAX((OFFSET(E1449,1-$O$3,0)):(OFFSET(E1449,2-($N$3+$O$3),0))),MIN((OFFSET(F1449,1-$O$3,0)):(OFFSET(F1449,2-($N$3+$O$3),0)))))))</f>
        <v/>
      </c>
      <c r="P1449" s="65" t="str">
        <f t="shared" ca="1" si="131"/>
        <v/>
      </c>
      <c r="Q1449" s="93" t="str">
        <f t="shared" ca="1" si="134"/>
        <v/>
      </c>
      <c r="R1449" s="90" t="str">
        <f t="shared" ca="1" si="128"/>
        <v/>
      </c>
      <c r="S1449" s="65" t="str">
        <f t="shared" ca="1" si="127"/>
        <v/>
      </c>
      <c r="T1449" s="65" t="str">
        <f t="shared" ca="1" si="132"/>
        <v/>
      </c>
      <c r="U1449" s="145" t="str">
        <f ca="1">IFERROR(AVERAGE(OFFSET(G1449,1-U$3,0):G1449),"")</f>
        <v/>
      </c>
      <c r="V1449" s="145" t="str">
        <f ca="1">IFERROR(_xlfn.STDEV.P(OFFSET(U1449,1-V$3,0):U1449),"")</f>
        <v/>
      </c>
      <c r="W1449" s="146" t="str">
        <f t="shared" ca="1" si="129"/>
        <v/>
      </c>
      <c r="X1449" s="146">
        <f t="shared" ca="1" si="130"/>
        <v>-1</v>
      </c>
      <c r="Y1449" s="92"/>
      <c r="Z1449" s="81"/>
      <c r="AA1449" s="65"/>
      <c r="AB1449" s="103"/>
      <c r="AC1449" s="103"/>
      <c r="AD1449" s="103"/>
      <c r="AE1449" s="65"/>
      <c r="AF1449" s="81"/>
      <c r="AG1449" s="65"/>
      <c r="AH1449" s="65"/>
      <c r="AI1449" s="81"/>
      <c r="AJ1449" s="65"/>
      <c r="AK1449" s="103"/>
      <c r="AL1449" s="103"/>
      <c r="AM1449" s="103"/>
      <c r="AN1449" s="65"/>
      <c r="AO1449" s="81"/>
      <c r="AP1449" s="65"/>
      <c r="AQ1449" s="65"/>
      <c r="AR1449" s="65"/>
      <c r="AS1449" s="65"/>
    </row>
    <row r="1450" spans="1:45" ht="18" customHeight="1">
      <c r="A1450" s="46"/>
      <c r="B1450" s="47"/>
      <c r="C1450" s="48"/>
      <c r="D1450" s="46"/>
      <c r="E1450" s="46"/>
      <c r="F1450" s="46"/>
      <c r="G1450" s="46"/>
      <c r="H1450" s="57" t="str">
        <f ca="1">IF(AND(COUNT(OFFSET(G1450,1-H$3,0):G1450)&lt;&gt;H$3),"",IF(AND(COUNT(OFFSET(G1450,1-H$3,0):G1450)=H$3,H1449=""),AVERAGE(OFFSET(G1450,1-H$3,0):G1450),IF(COUNT(H1449=1),H1449+2/(H$3+1)*(G1450-H1449))))</f>
        <v/>
      </c>
      <c r="I1450" s="57" t="str">
        <f ca="1">IF(AND(COUNT(OFFSET(G1450,1-I$3,0):G1450)&lt;&gt;I$3),"",IF(AND(COUNT(OFFSET(G1450,1-I$3,0):G1450)=I$3,I1449=""),AVERAGE(OFFSET(G1450,1-I$3,0):G1450),IF(COUNT(I1449=1),I1449+2/(I$3+1)*(G1450-I1449))))</f>
        <v/>
      </c>
      <c r="J1450" s="58" t="str">
        <f t="shared" ca="1" si="126"/>
        <v/>
      </c>
      <c r="K1450" s="58" t="str">
        <f ca="1">IF(AND(COUNT(OFFSET(J1450,1-K$3,0):J1450)&lt;&gt;K$3),"",IF(AND(COUNT(OFFSET(J1450,1-K$3,0):J1450)=K$3,K1449=""),AVERAGE(OFFSET(J1450,1-K$3,0):J1450),IF(COUNT(K1449=1),K1449+2/(K$3+1)*(J1450-K1449))))</f>
        <v/>
      </c>
      <c r="L1450" s="82" t="str">
        <f ca="1">IF(OR(ROW()&lt;$L$3+3,E1450=""),"",INT(AVERAGE(MAX(OFFSET(E1450,1-$L$3,0):E1450),MIN(OFFSET(F1450,1-$L$3,0):F1450))))</f>
        <v/>
      </c>
      <c r="M1450" s="82" t="str">
        <f ca="1">IF(OR(ROW()&lt;$M$3+3,E1450=""),"",INT(AVERAGE(MAX(OFFSET(E1450,1-$M$3,0):E1450),MIN(OFFSET(F1450,1-$M$3,0):F1450))))</f>
        <v/>
      </c>
      <c r="N1450" s="65" t="str">
        <f t="shared" ca="1" si="133"/>
        <v/>
      </c>
      <c r="O1450" s="102" t="str">
        <f ca="1">IF(ROW()&lt;$O$3+$N$3+3,"",IF(OFFSET(E1450,1-$N$3,0)="","",INT(AVERAGE(MAX((OFFSET(E1450,1-$O$3,0)):(OFFSET(E1450,2-($N$3+$O$3),0))),MIN((OFFSET(F1450,1-$O$3,0)):(OFFSET(F1450,2-($N$3+$O$3),0)))))))</f>
        <v/>
      </c>
      <c r="P1450" s="65" t="str">
        <f t="shared" ca="1" si="131"/>
        <v/>
      </c>
      <c r="Q1450" s="93" t="str">
        <f t="shared" ca="1" si="134"/>
        <v/>
      </c>
      <c r="R1450" s="90" t="str">
        <f t="shared" ca="1" si="128"/>
        <v/>
      </c>
      <c r="S1450" s="65" t="str">
        <f t="shared" ca="1" si="127"/>
        <v/>
      </c>
      <c r="T1450" s="65" t="str">
        <f t="shared" ca="1" si="132"/>
        <v/>
      </c>
      <c r="U1450" s="145" t="str">
        <f ca="1">IFERROR(AVERAGE(OFFSET(G1450,1-U$3,0):G1450),"")</f>
        <v/>
      </c>
      <c r="V1450" s="145" t="str">
        <f ca="1">IFERROR(_xlfn.STDEV.P(OFFSET(U1450,1-V$3,0):U1450),"")</f>
        <v/>
      </c>
      <c r="W1450" s="146" t="str">
        <f t="shared" ca="1" si="129"/>
        <v/>
      </c>
      <c r="X1450" s="146">
        <f t="shared" ca="1" si="130"/>
        <v>-1</v>
      </c>
      <c r="Y1450" s="92"/>
      <c r="Z1450" s="81"/>
      <c r="AA1450" s="65"/>
      <c r="AB1450" s="103"/>
      <c r="AC1450" s="103"/>
      <c r="AD1450" s="103"/>
      <c r="AE1450" s="65"/>
      <c r="AF1450" s="81"/>
      <c r="AG1450" s="65"/>
      <c r="AH1450" s="65"/>
      <c r="AI1450" s="81"/>
      <c r="AJ1450" s="65"/>
      <c r="AK1450" s="103"/>
      <c r="AL1450" s="103"/>
      <c r="AM1450" s="103"/>
      <c r="AN1450" s="65"/>
      <c r="AO1450" s="81"/>
      <c r="AP1450" s="65"/>
      <c r="AQ1450" s="65"/>
      <c r="AR1450" s="65"/>
      <c r="AS1450" s="65"/>
    </row>
    <row r="1451" spans="1:45" ht="18" customHeight="1">
      <c r="A1451" s="46"/>
      <c r="B1451" s="47"/>
      <c r="C1451" s="48"/>
      <c r="D1451" s="46"/>
      <c r="E1451" s="46"/>
      <c r="F1451" s="46"/>
      <c r="G1451" s="46"/>
      <c r="H1451" s="57" t="str">
        <f ca="1">IF(AND(COUNT(OFFSET(G1451,1-H$3,0):G1451)&lt;&gt;H$3),"",IF(AND(COUNT(OFFSET(G1451,1-H$3,0):G1451)=H$3,H1450=""),AVERAGE(OFFSET(G1451,1-H$3,0):G1451),IF(COUNT(H1450=1),H1450+2/(H$3+1)*(G1451-H1450))))</f>
        <v/>
      </c>
      <c r="I1451" s="57" t="str">
        <f ca="1">IF(AND(COUNT(OFFSET(G1451,1-I$3,0):G1451)&lt;&gt;I$3),"",IF(AND(COUNT(OFFSET(G1451,1-I$3,0):G1451)=I$3,I1450=""),AVERAGE(OFFSET(G1451,1-I$3,0):G1451),IF(COUNT(I1450=1),I1450+2/(I$3+1)*(G1451-I1450))))</f>
        <v/>
      </c>
      <c r="J1451" s="58" t="str">
        <f t="shared" ca="1" si="126"/>
        <v/>
      </c>
      <c r="K1451" s="58" t="str">
        <f ca="1">IF(AND(COUNT(OFFSET(J1451,1-K$3,0):J1451)&lt;&gt;K$3),"",IF(AND(COUNT(OFFSET(J1451,1-K$3,0):J1451)=K$3,K1450=""),AVERAGE(OFFSET(J1451,1-K$3,0):J1451),IF(COUNT(K1450=1),K1450+2/(K$3+1)*(J1451-K1450))))</f>
        <v/>
      </c>
      <c r="L1451" s="82" t="str">
        <f ca="1">IF(OR(ROW()&lt;$L$3+3,E1451=""),"",INT(AVERAGE(MAX(OFFSET(E1451,1-$L$3,0):E1451),MIN(OFFSET(F1451,1-$L$3,0):F1451))))</f>
        <v/>
      </c>
      <c r="M1451" s="82" t="str">
        <f ca="1">IF(OR(ROW()&lt;$M$3+3,E1451=""),"",INT(AVERAGE(MAX(OFFSET(E1451,1-$M$3,0):E1451),MIN(OFFSET(F1451,1-$M$3,0):F1451))))</f>
        <v/>
      </c>
      <c r="N1451" s="65" t="str">
        <f t="shared" ca="1" si="133"/>
        <v/>
      </c>
      <c r="O1451" s="102" t="str">
        <f ca="1">IF(ROW()&lt;$O$3+$N$3+3,"",IF(OFFSET(E1451,1-$N$3,0)="","",INT(AVERAGE(MAX((OFFSET(E1451,1-$O$3,0)):(OFFSET(E1451,2-($N$3+$O$3),0))),MIN((OFFSET(F1451,1-$O$3,0)):(OFFSET(F1451,2-($N$3+$O$3),0)))))))</f>
        <v/>
      </c>
      <c r="P1451" s="65" t="str">
        <f t="shared" ca="1" si="131"/>
        <v/>
      </c>
      <c r="Q1451" s="93" t="str">
        <f t="shared" ca="1" si="134"/>
        <v/>
      </c>
      <c r="R1451" s="90" t="str">
        <f t="shared" ca="1" si="128"/>
        <v/>
      </c>
      <c r="S1451" s="65" t="str">
        <f t="shared" ca="1" si="127"/>
        <v/>
      </c>
      <c r="T1451" s="65" t="str">
        <f t="shared" ca="1" si="132"/>
        <v/>
      </c>
      <c r="U1451" s="145" t="str">
        <f ca="1">IFERROR(AVERAGE(OFFSET(G1451,1-U$3,0):G1451),"")</f>
        <v/>
      </c>
      <c r="V1451" s="145" t="str">
        <f ca="1">IFERROR(_xlfn.STDEV.P(OFFSET(U1451,1-V$3,0):U1451),"")</f>
        <v/>
      </c>
      <c r="W1451" s="146" t="str">
        <f t="shared" ca="1" si="129"/>
        <v/>
      </c>
      <c r="X1451" s="146">
        <f t="shared" ca="1" si="130"/>
        <v>-1</v>
      </c>
      <c r="Y1451" s="92"/>
      <c r="Z1451" s="81"/>
      <c r="AA1451" s="65"/>
      <c r="AB1451" s="103"/>
      <c r="AC1451" s="103"/>
      <c r="AD1451" s="103"/>
      <c r="AE1451" s="65"/>
      <c r="AF1451" s="81"/>
      <c r="AG1451" s="65"/>
      <c r="AH1451" s="65"/>
      <c r="AI1451" s="81"/>
      <c r="AJ1451" s="65"/>
      <c r="AK1451" s="103"/>
      <c r="AL1451" s="103"/>
      <c r="AM1451" s="103"/>
      <c r="AN1451" s="65"/>
      <c r="AO1451" s="81"/>
      <c r="AP1451" s="65"/>
      <c r="AQ1451" s="65"/>
      <c r="AR1451" s="65"/>
      <c r="AS1451" s="65"/>
    </row>
    <row r="1452" spans="1:45" ht="18" customHeight="1">
      <c r="A1452" s="46"/>
      <c r="B1452" s="47"/>
      <c r="C1452" s="48"/>
      <c r="D1452" s="46"/>
      <c r="E1452" s="46"/>
      <c r="F1452" s="46"/>
      <c r="G1452" s="46"/>
      <c r="H1452" s="57" t="str">
        <f ca="1">IF(AND(COUNT(OFFSET(G1452,1-H$3,0):G1452)&lt;&gt;H$3),"",IF(AND(COUNT(OFFSET(G1452,1-H$3,0):G1452)=H$3,H1451=""),AVERAGE(OFFSET(G1452,1-H$3,0):G1452),IF(COUNT(H1451=1),H1451+2/(H$3+1)*(G1452-H1451))))</f>
        <v/>
      </c>
      <c r="I1452" s="57" t="str">
        <f ca="1">IF(AND(COUNT(OFFSET(G1452,1-I$3,0):G1452)&lt;&gt;I$3),"",IF(AND(COUNT(OFFSET(G1452,1-I$3,0):G1452)=I$3,I1451=""),AVERAGE(OFFSET(G1452,1-I$3,0):G1452),IF(COUNT(I1451=1),I1451+2/(I$3+1)*(G1452-I1451))))</f>
        <v/>
      </c>
      <c r="J1452" s="58" t="str">
        <f t="shared" ca="1" si="126"/>
        <v/>
      </c>
      <c r="K1452" s="58" t="str">
        <f ca="1">IF(AND(COUNT(OFFSET(J1452,1-K$3,0):J1452)&lt;&gt;K$3),"",IF(AND(COUNT(OFFSET(J1452,1-K$3,0):J1452)=K$3,K1451=""),AVERAGE(OFFSET(J1452,1-K$3,0):J1452),IF(COUNT(K1451=1),K1451+2/(K$3+1)*(J1452-K1451))))</f>
        <v/>
      </c>
      <c r="L1452" s="82" t="str">
        <f ca="1">IF(OR(ROW()&lt;$L$3+3,E1452=""),"",INT(AVERAGE(MAX(OFFSET(E1452,1-$L$3,0):E1452),MIN(OFFSET(F1452,1-$L$3,0):F1452))))</f>
        <v/>
      </c>
      <c r="M1452" s="82" t="str">
        <f ca="1">IF(OR(ROW()&lt;$M$3+3,E1452=""),"",INT(AVERAGE(MAX(OFFSET(E1452,1-$M$3,0):E1452),MIN(OFFSET(F1452,1-$M$3,0):F1452))))</f>
        <v/>
      </c>
      <c r="N1452" s="65" t="str">
        <f t="shared" ca="1" si="133"/>
        <v/>
      </c>
      <c r="O1452" s="102" t="str">
        <f ca="1">IF(ROW()&lt;$O$3+$N$3+3,"",IF(OFFSET(E1452,1-$N$3,0)="","",INT(AVERAGE(MAX((OFFSET(E1452,1-$O$3,0)):(OFFSET(E1452,2-($N$3+$O$3),0))),MIN((OFFSET(F1452,1-$O$3,0)):(OFFSET(F1452,2-($N$3+$O$3),0)))))))</f>
        <v/>
      </c>
      <c r="P1452" s="65" t="str">
        <f t="shared" ca="1" si="131"/>
        <v/>
      </c>
      <c r="Q1452" s="93" t="str">
        <f t="shared" ca="1" si="134"/>
        <v/>
      </c>
      <c r="R1452" s="90" t="str">
        <f t="shared" ca="1" si="128"/>
        <v/>
      </c>
      <c r="S1452" s="65" t="str">
        <f t="shared" ca="1" si="127"/>
        <v/>
      </c>
      <c r="T1452" s="65" t="str">
        <f t="shared" ca="1" si="132"/>
        <v/>
      </c>
      <c r="U1452" s="145" t="str">
        <f ca="1">IFERROR(AVERAGE(OFFSET(G1452,1-U$3,0):G1452),"")</f>
        <v/>
      </c>
      <c r="V1452" s="145" t="str">
        <f ca="1">IFERROR(_xlfn.STDEV.P(OFFSET(U1452,1-V$3,0):U1452),"")</f>
        <v/>
      </c>
      <c r="W1452" s="146" t="str">
        <f t="shared" ca="1" si="129"/>
        <v/>
      </c>
      <c r="X1452" s="146">
        <f t="shared" ca="1" si="130"/>
        <v>-1</v>
      </c>
      <c r="Y1452" s="92"/>
      <c r="Z1452" s="81"/>
      <c r="AA1452" s="65"/>
      <c r="AB1452" s="103"/>
      <c r="AC1452" s="103"/>
      <c r="AD1452" s="103"/>
      <c r="AE1452" s="65"/>
      <c r="AF1452" s="81"/>
      <c r="AG1452" s="65"/>
      <c r="AH1452" s="65"/>
      <c r="AI1452" s="81"/>
      <c r="AJ1452" s="65"/>
      <c r="AK1452" s="103"/>
      <c r="AL1452" s="103"/>
      <c r="AM1452" s="103"/>
      <c r="AN1452" s="65"/>
      <c r="AO1452" s="81"/>
      <c r="AP1452" s="65"/>
      <c r="AQ1452" s="65"/>
      <c r="AR1452" s="65"/>
      <c r="AS1452" s="65"/>
    </row>
    <row r="1453" spans="1:45" ht="18" customHeight="1">
      <c r="A1453" s="46"/>
      <c r="B1453" s="47"/>
      <c r="C1453" s="48"/>
      <c r="D1453" s="46"/>
      <c r="E1453" s="46"/>
      <c r="F1453" s="46"/>
      <c r="G1453" s="46"/>
      <c r="H1453" s="57" t="str">
        <f ca="1">IF(AND(COUNT(OFFSET(G1453,1-H$3,0):G1453)&lt;&gt;H$3),"",IF(AND(COUNT(OFFSET(G1453,1-H$3,0):G1453)=H$3,H1452=""),AVERAGE(OFFSET(G1453,1-H$3,0):G1453),IF(COUNT(H1452=1),H1452+2/(H$3+1)*(G1453-H1452))))</f>
        <v/>
      </c>
      <c r="I1453" s="57" t="str">
        <f ca="1">IF(AND(COUNT(OFFSET(G1453,1-I$3,0):G1453)&lt;&gt;I$3),"",IF(AND(COUNT(OFFSET(G1453,1-I$3,0):G1453)=I$3,I1452=""),AVERAGE(OFFSET(G1453,1-I$3,0):G1453),IF(COUNT(I1452=1),I1452+2/(I$3+1)*(G1453-I1452))))</f>
        <v/>
      </c>
      <c r="J1453" s="58" t="str">
        <f t="shared" ca="1" si="126"/>
        <v/>
      </c>
      <c r="K1453" s="58" t="str">
        <f ca="1">IF(AND(COUNT(OFFSET(J1453,1-K$3,0):J1453)&lt;&gt;K$3),"",IF(AND(COUNT(OFFSET(J1453,1-K$3,0):J1453)=K$3,K1452=""),AVERAGE(OFFSET(J1453,1-K$3,0):J1453),IF(COUNT(K1452=1),K1452+2/(K$3+1)*(J1453-K1452))))</f>
        <v/>
      </c>
      <c r="L1453" s="82" t="str">
        <f ca="1">IF(OR(ROW()&lt;$L$3+3,E1453=""),"",INT(AVERAGE(MAX(OFFSET(E1453,1-$L$3,0):E1453),MIN(OFFSET(F1453,1-$L$3,0):F1453))))</f>
        <v/>
      </c>
      <c r="M1453" s="82" t="str">
        <f ca="1">IF(OR(ROW()&lt;$M$3+3,E1453=""),"",INT(AVERAGE(MAX(OFFSET(E1453,1-$M$3,0):E1453),MIN(OFFSET(F1453,1-$M$3,0):F1453))))</f>
        <v/>
      </c>
      <c r="N1453" s="65" t="str">
        <f t="shared" ca="1" si="133"/>
        <v/>
      </c>
      <c r="O1453" s="102" t="str">
        <f ca="1">IF(ROW()&lt;$O$3+$N$3+3,"",IF(OFFSET(E1453,1-$N$3,0)="","",INT(AVERAGE(MAX((OFFSET(E1453,1-$O$3,0)):(OFFSET(E1453,2-($N$3+$O$3),0))),MIN((OFFSET(F1453,1-$O$3,0)):(OFFSET(F1453,2-($N$3+$O$3),0)))))))</f>
        <v/>
      </c>
      <c r="P1453" s="65" t="str">
        <f t="shared" ca="1" si="131"/>
        <v/>
      </c>
      <c r="Q1453" s="93" t="str">
        <f t="shared" ca="1" si="134"/>
        <v/>
      </c>
      <c r="R1453" s="90" t="str">
        <f t="shared" ca="1" si="128"/>
        <v/>
      </c>
      <c r="S1453" s="65" t="str">
        <f t="shared" ca="1" si="127"/>
        <v/>
      </c>
      <c r="T1453" s="65" t="str">
        <f t="shared" ca="1" si="132"/>
        <v/>
      </c>
      <c r="U1453" s="145" t="str">
        <f ca="1">IFERROR(AVERAGE(OFFSET(G1453,1-U$3,0):G1453),"")</f>
        <v/>
      </c>
      <c r="V1453" s="145" t="str">
        <f ca="1">IFERROR(_xlfn.STDEV.P(OFFSET(U1453,1-V$3,0):U1453),"")</f>
        <v/>
      </c>
      <c r="W1453" s="146" t="str">
        <f t="shared" ca="1" si="129"/>
        <v/>
      </c>
      <c r="X1453" s="146">
        <f t="shared" ca="1" si="130"/>
        <v>-1</v>
      </c>
      <c r="Y1453" s="92"/>
      <c r="Z1453" s="81"/>
      <c r="AA1453" s="65"/>
      <c r="AB1453" s="103"/>
      <c r="AC1453" s="103"/>
      <c r="AD1453" s="103"/>
      <c r="AE1453" s="65"/>
      <c r="AF1453" s="81"/>
      <c r="AG1453" s="65"/>
      <c r="AH1453" s="65"/>
      <c r="AI1453" s="81"/>
      <c r="AJ1453" s="65"/>
      <c r="AK1453" s="103"/>
      <c r="AL1453" s="103"/>
      <c r="AM1453" s="103"/>
      <c r="AN1453" s="65"/>
      <c r="AO1453" s="81"/>
      <c r="AP1453" s="65"/>
      <c r="AQ1453" s="65"/>
      <c r="AR1453" s="65"/>
      <c r="AS1453" s="65"/>
    </row>
    <row r="1454" spans="1:45" ht="18" customHeight="1">
      <c r="A1454" s="46"/>
      <c r="B1454" s="47"/>
      <c r="C1454" s="48"/>
      <c r="D1454" s="46"/>
      <c r="E1454" s="46"/>
      <c r="F1454" s="46"/>
      <c r="G1454" s="46"/>
      <c r="H1454" s="57" t="str">
        <f ca="1">IF(AND(COUNT(OFFSET(G1454,1-H$3,0):G1454)&lt;&gt;H$3),"",IF(AND(COUNT(OFFSET(G1454,1-H$3,0):G1454)=H$3,H1453=""),AVERAGE(OFFSET(G1454,1-H$3,0):G1454),IF(COUNT(H1453=1),H1453+2/(H$3+1)*(G1454-H1453))))</f>
        <v/>
      </c>
      <c r="I1454" s="57" t="str">
        <f ca="1">IF(AND(COUNT(OFFSET(G1454,1-I$3,0):G1454)&lt;&gt;I$3),"",IF(AND(COUNT(OFFSET(G1454,1-I$3,0):G1454)=I$3,I1453=""),AVERAGE(OFFSET(G1454,1-I$3,0):G1454),IF(COUNT(I1453=1),I1453+2/(I$3+1)*(G1454-I1453))))</f>
        <v/>
      </c>
      <c r="J1454" s="58" t="str">
        <f t="shared" ca="1" si="126"/>
        <v/>
      </c>
      <c r="K1454" s="58" t="str">
        <f ca="1">IF(AND(COUNT(OFFSET(J1454,1-K$3,0):J1454)&lt;&gt;K$3),"",IF(AND(COUNT(OFFSET(J1454,1-K$3,0):J1454)=K$3,K1453=""),AVERAGE(OFFSET(J1454,1-K$3,0):J1454),IF(COUNT(K1453=1),K1453+2/(K$3+1)*(J1454-K1453))))</f>
        <v/>
      </c>
      <c r="L1454" s="82" t="str">
        <f ca="1">IF(OR(ROW()&lt;$L$3+3,E1454=""),"",INT(AVERAGE(MAX(OFFSET(E1454,1-$L$3,0):E1454),MIN(OFFSET(F1454,1-$L$3,0):F1454))))</f>
        <v/>
      </c>
      <c r="M1454" s="82" t="str">
        <f ca="1">IF(OR(ROW()&lt;$M$3+3,E1454=""),"",INT(AVERAGE(MAX(OFFSET(E1454,1-$M$3,0):E1454),MIN(OFFSET(F1454,1-$M$3,0):F1454))))</f>
        <v/>
      </c>
      <c r="N1454" s="65" t="str">
        <f t="shared" ca="1" si="133"/>
        <v/>
      </c>
      <c r="O1454" s="102" t="str">
        <f ca="1">IF(ROW()&lt;$O$3+$N$3+3,"",IF(OFFSET(E1454,1-$N$3,0)="","",INT(AVERAGE(MAX((OFFSET(E1454,1-$O$3,0)):(OFFSET(E1454,2-($N$3+$O$3),0))),MIN((OFFSET(F1454,1-$O$3,0)):(OFFSET(F1454,2-($N$3+$O$3),0)))))))</f>
        <v/>
      </c>
      <c r="P1454" s="65" t="str">
        <f t="shared" ca="1" si="131"/>
        <v/>
      </c>
      <c r="Q1454" s="93" t="str">
        <f t="shared" ca="1" si="134"/>
        <v/>
      </c>
      <c r="R1454" s="90" t="str">
        <f t="shared" ca="1" si="128"/>
        <v/>
      </c>
      <c r="S1454" s="65" t="str">
        <f t="shared" ca="1" si="127"/>
        <v/>
      </c>
      <c r="T1454" s="65" t="str">
        <f t="shared" ca="1" si="132"/>
        <v/>
      </c>
      <c r="U1454" s="145" t="str">
        <f ca="1">IFERROR(AVERAGE(OFFSET(G1454,1-U$3,0):G1454),"")</f>
        <v/>
      </c>
      <c r="V1454" s="145" t="str">
        <f ca="1">IFERROR(_xlfn.STDEV.P(OFFSET(U1454,1-V$3,0):U1454),"")</f>
        <v/>
      </c>
      <c r="W1454" s="146" t="str">
        <f t="shared" ca="1" si="129"/>
        <v/>
      </c>
      <c r="X1454" s="146">
        <f t="shared" ca="1" si="130"/>
        <v>-1</v>
      </c>
      <c r="Y1454" s="92"/>
      <c r="Z1454" s="81"/>
      <c r="AA1454" s="65"/>
      <c r="AB1454" s="103"/>
      <c r="AC1454" s="103"/>
      <c r="AD1454" s="103"/>
      <c r="AE1454" s="65"/>
      <c r="AF1454" s="81"/>
      <c r="AG1454" s="65"/>
      <c r="AH1454" s="65"/>
      <c r="AI1454" s="81"/>
      <c r="AJ1454" s="65"/>
      <c r="AK1454" s="103"/>
      <c r="AL1454" s="103"/>
      <c r="AM1454" s="103"/>
      <c r="AN1454" s="65"/>
      <c r="AO1454" s="81"/>
      <c r="AP1454" s="65"/>
      <c r="AQ1454" s="65"/>
      <c r="AR1454" s="65"/>
      <c r="AS1454" s="65"/>
    </row>
    <row r="1455" spans="1:45" ht="18" customHeight="1">
      <c r="A1455" s="46"/>
      <c r="B1455" s="47"/>
      <c r="C1455" s="48"/>
      <c r="D1455" s="46"/>
      <c r="E1455" s="46"/>
      <c r="F1455" s="46"/>
      <c r="G1455" s="46"/>
      <c r="H1455" s="57" t="str">
        <f ca="1">IF(AND(COUNT(OFFSET(G1455,1-H$3,0):G1455)&lt;&gt;H$3),"",IF(AND(COUNT(OFFSET(G1455,1-H$3,0):G1455)=H$3,H1454=""),AVERAGE(OFFSET(G1455,1-H$3,0):G1455),IF(COUNT(H1454=1),H1454+2/(H$3+1)*(G1455-H1454))))</f>
        <v/>
      </c>
      <c r="I1455" s="57" t="str">
        <f ca="1">IF(AND(COUNT(OFFSET(G1455,1-I$3,0):G1455)&lt;&gt;I$3),"",IF(AND(COUNT(OFFSET(G1455,1-I$3,0):G1455)=I$3,I1454=""),AVERAGE(OFFSET(G1455,1-I$3,0):G1455),IF(COUNT(I1454=1),I1454+2/(I$3+1)*(G1455-I1454))))</f>
        <v/>
      </c>
      <c r="J1455" s="58" t="str">
        <f t="shared" ca="1" si="126"/>
        <v/>
      </c>
      <c r="K1455" s="58" t="str">
        <f ca="1">IF(AND(COUNT(OFFSET(J1455,1-K$3,0):J1455)&lt;&gt;K$3),"",IF(AND(COUNT(OFFSET(J1455,1-K$3,0):J1455)=K$3,K1454=""),AVERAGE(OFFSET(J1455,1-K$3,0):J1455),IF(COUNT(K1454=1),K1454+2/(K$3+1)*(J1455-K1454))))</f>
        <v/>
      </c>
      <c r="L1455" s="82" t="str">
        <f ca="1">IF(OR(ROW()&lt;$L$3+3,E1455=""),"",INT(AVERAGE(MAX(OFFSET(E1455,1-$L$3,0):E1455),MIN(OFFSET(F1455,1-$L$3,0):F1455))))</f>
        <v/>
      </c>
      <c r="M1455" s="82" t="str">
        <f ca="1">IF(OR(ROW()&lt;$M$3+3,E1455=""),"",INT(AVERAGE(MAX(OFFSET(E1455,1-$M$3,0):E1455),MIN(OFFSET(F1455,1-$M$3,0):F1455))))</f>
        <v/>
      </c>
      <c r="N1455" s="65" t="str">
        <f t="shared" ca="1" si="133"/>
        <v/>
      </c>
      <c r="O1455" s="102" t="str">
        <f ca="1">IF(ROW()&lt;$O$3+$N$3+3,"",IF(OFFSET(E1455,1-$N$3,0)="","",INT(AVERAGE(MAX((OFFSET(E1455,1-$O$3,0)):(OFFSET(E1455,2-($N$3+$O$3),0))),MIN((OFFSET(F1455,1-$O$3,0)):(OFFSET(F1455,2-($N$3+$O$3),0)))))))</f>
        <v/>
      </c>
      <c r="P1455" s="65" t="str">
        <f t="shared" ca="1" si="131"/>
        <v/>
      </c>
      <c r="Q1455" s="93" t="str">
        <f t="shared" ca="1" si="134"/>
        <v/>
      </c>
      <c r="R1455" s="90" t="str">
        <f t="shared" ca="1" si="128"/>
        <v/>
      </c>
      <c r="S1455" s="65" t="str">
        <f t="shared" ca="1" si="127"/>
        <v/>
      </c>
      <c r="T1455" s="65" t="str">
        <f t="shared" ca="1" si="132"/>
        <v/>
      </c>
      <c r="U1455" s="145" t="str">
        <f ca="1">IFERROR(AVERAGE(OFFSET(G1455,1-U$3,0):G1455),"")</f>
        <v/>
      </c>
      <c r="V1455" s="145" t="str">
        <f ca="1">IFERROR(_xlfn.STDEV.P(OFFSET(U1455,1-V$3,0):U1455),"")</f>
        <v/>
      </c>
      <c r="W1455" s="146" t="str">
        <f t="shared" ca="1" si="129"/>
        <v/>
      </c>
      <c r="X1455" s="146">
        <f t="shared" ca="1" si="130"/>
        <v>-1</v>
      </c>
      <c r="Y1455" s="92"/>
      <c r="Z1455" s="81"/>
      <c r="AA1455" s="65"/>
      <c r="AB1455" s="103"/>
      <c r="AC1455" s="103"/>
      <c r="AD1455" s="103"/>
      <c r="AE1455" s="65"/>
      <c r="AF1455" s="81"/>
      <c r="AG1455" s="65"/>
      <c r="AH1455" s="65"/>
      <c r="AI1455" s="81"/>
      <c r="AJ1455" s="65"/>
      <c r="AK1455" s="103"/>
      <c r="AL1455" s="103"/>
      <c r="AM1455" s="103"/>
      <c r="AN1455" s="65"/>
      <c r="AO1455" s="81"/>
      <c r="AP1455" s="65"/>
      <c r="AQ1455" s="65"/>
      <c r="AR1455" s="65"/>
      <c r="AS1455" s="65"/>
    </row>
    <row r="1456" spans="1:45" ht="18" customHeight="1">
      <c r="A1456" s="46"/>
      <c r="B1456" s="47"/>
      <c r="C1456" s="48"/>
      <c r="D1456" s="46"/>
      <c r="E1456" s="46"/>
      <c r="F1456" s="46"/>
      <c r="G1456" s="46"/>
      <c r="H1456" s="57" t="str">
        <f ca="1">IF(AND(COUNT(OFFSET(G1456,1-H$3,0):G1456)&lt;&gt;H$3),"",IF(AND(COUNT(OFFSET(G1456,1-H$3,0):G1456)=H$3,H1455=""),AVERAGE(OFFSET(G1456,1-H$3,0):G1456),IF(COUNT(H1455=1),H1455+2/(H$3+1)*(G1456-H1455))))</f>
        <v/>
      </c>
      <c r="I1456" s="57" t="str">
        <f ca="1">IF(AND(COUNT(OFFSET(G1456,1-I$3,0):G1456)&lt;&gt;I$3),"",IF(AND(COUNT(OFFSET(G1456,1-I$3,0):G1456)=I$3,I1455=""),AVERAGE(OFFSET(G1456,1-I$3,0):G1456),IF(COUNT(I1455=1),I1455+2/(I$3+1)*(G1456-I1455))))</f>
        <v/>
      </c>
      <c r="J1456" s="58" t="str">
        <f t="shared" ca="1" si="126"/>
        <v/>
      </c>
      <c r="K1456" s="58" t="str">
        <f ca="1">IF(AND(COUNT(OFFSET(J1456,1-K$3,0):J1456)&lt;&gt;K$3),"",IF(AND(COUNT(OFFSET(J1456,1-K$3,0):J1456)=K$3,K1455=""),AVERAGE(OFFSET(J1456,1-K$3,0):J1456),IF(COUNT(K1455=1),K1455+2/(K$3+1)*(J1456-K1455))))</f>
        <v/>
      </c>
      <c r="L1456" s="82" t="str">
        <f ca="1">IF(OR(ROW()&lt;$L$3+3,E1456=""),"",INT(AVERAGE(MAX(OFFSET(E1456,1-$L$3,0):E1456),MIN(OFFSET(F1456,1-$L$3,0):F1456))))</f>
        <v/>
      </c>
      <c r="M1456" s="82" t="str">
        <f ca="1">IF(OR(ROW()&lt;$M$3+3,E1456=""),"",INT(AVERAGE(MAX(OFFSET(E1456,1-$M$3,0):E1456),MIN(OFFSET(F1456,1-$M$3,0):F1456))))</f>
        <v/>
      </c>
      <c r="N1456" s="65" t="str">
        <f t="shared" ca="1" si="133"/>
        <v/>
      </c>
      <c r="O1456" s="102" t="str">
        <f ca="1">IF(ROW()&lt;$O$3+$N$3+3,"",IF(OFFSET(E1456,1-$N$3,0)="","",INT(AVERAGE(MAX((OFFSET(E1456,1-$O$3,0)):(OFFSET(E1456,2-($N$3+$O$3),0))),MIN((OFFSET(F1456,1-$O$3,0)):(OFFSET(F1456,2-($N$3+$O$3),0)))))))</f>
        <v/>
      </c>
      <c r="P1456" s="65" t="str">
        <f t="shared" ca="1" si="131"/>
        <v/>
      </c>
      <c r="Q1456" s="93" t="str">
        <f t="shared" ca="1" si="134"/>
        <v/>
      </c>
      <c r="R1456" s="90" t="str">
        <f t="shared" ca="1" si="128"/>
        <v/>
      </c>
      <c r="S1456" s="65" t="str">
        <f t="shared" ca="1" si="127"/>
        <v/>
      </c>
      <c r="T1456" s="65" t="str">
        <f t="shared" ca="1" si="132"/>
        <v/>
      </c>
      <c r="U1456" s="145" t="str">
        <f ca="1">IFERROR(AVERAGE(OFFSET(G1456,1-U$3,0):G1456),"")</f>
        <v/>
      </c>
      <c r="V1456" s="145" t="str">
        <f ca="1">IFERROR(_xlfn.STDEV.P(OFFSET(U1456,1-V$3,0):U1456),"")</f>
        <v/>
      </c>
      <c r="W1456" s="146" t="str">
        <f t="shared" ca="1" si="129"/>
        <v/>
      </c>
      <c r="X1456" s="146">
        <f t="shared" ca="1" si="130"/>
        <v>-1</v>
      </c>
      <c r="Y1456" s="92"/>
      <c r="Z1456" s="81"/>
      <c r="AA1456" s="65"/>
      <c r="AB1456" s="103"/>
      <c r="AC1456" s="103"/>
      <c r="AD1456" s="103"/>
      <c r="AE1456" s="65"/>
      <c r="AF1456" s="81"/>
      <c r="AG1456" s="65"/>
      <c r="AH1456" s="65"/>
      <c r="AI1456" s="81"/>
      <c r="AJ1456" s="65"/>
      <c r="AK1456" s="103"/>
      <c r="AL1456" s="103"/>
      <c r="AM1456" s="103"/>
      <c r="AN1456" s="65"/>
      <c r="AO1456" s="81"/>
      <c r="AP1456" s="65"/>
      <c r="AQ1456" s="65"/>
      <c r="AR1456" s="65"/>
      <c r="AS1456" s="65"/>
    </row>
    <row r="1457" spans="1:45" ht="18" customHeight="1">
      <c r="A1457" s="46"/>
      <c r="B1457" s="47"/>
      <c r="C1457" s="48"/>
      <c r="D1457" s="46"/>
      <c r="E1457" s="46"/>
      <c r="F1457" s="46"/>
      <c r="G1457" s="46"/>
      <c r="H1457" s="57" t="str">
        <f ca="1">IF(AND(COUNT(OFFSET(G1457,1-H$3,0):G1457)&lt;&gt;H$3),"",IF(AND(COUNT(OFFSET(G1457,1-H$3,0):G1457)=H$3,H1456=""),AVERAGE(OFFSET(G1457,1-H$3,0):G1457),IF(COUNT(H1456=1),H1456+2/(H$3+1)*(G1457-H1456))))</f>
        <v/>
      </c>
      <c r="I1457" s="57" t="str">
        <f ca="1">IF(AND(COUNT(OFFSET(G1457,1-I$3,0):G1457)&lt;&gt;I$3),"",IF(AND(COUNT(OFFSET(G1457,1-I$3,0):G1457)=I$3,I1456=""),AVERAGE(OFFSET(G1457,1-I$3,0):G1457),IF(COUNT(I1456=1),I1456+2/(I$3+1)*(G1457-I1456))))</f>
        <v/>
      </c>
      <c r="J1457" s="58" t="str">
        <f t="shared" ca="1" si="126"/>
        <v/>
      </c>
      <c r="K1457" s="58" t="str">
        <f ca="1">IF(AND(COUNT(OFFSET(J1457,1-K$3,0):J1457)&lt;&gt;K$3),"",IF(AND(COUNT(OFFSET(J1457,1-K$3,0):J1457)=K$3,K1456=""),AVERAGE(OFFSET(J1457,1-K$3,0):J1457),IF(COUNT(K1456=1),K1456+2/(K$3+1)*(J1457-K1456))))</f>
        <v/>
      </c>
      <c r="L1457" s="82" t="str">
        <f ca="1">IF(OR(ROW()&lt;$L$3+3,E1457=""),"",INT(AVERAGE(MAX(OFFSET(E1457,1-$L$3,0):E1457),MIN(OFFSET(F1457,1-$L$3,0):F1457))))</f>
        <v/>
      </c>
      <c r="M1457" s="82" t="str">
        <f ca="1">IF(OR(ROW()&lt;$M$3+3,E1457=""),"",INT(AVERAGE(MAX(OFFSET(E1457,1-$M$3,0):E1457),MIN(OFFSET(F1457,1-$M$3,0):F1457))))</f>
        <v/>
      </c>
      <c r="N1457" s="65" t="str">
        <f t="shared" ca="1" si="133"/>
        <v/>
      </c>
      <c r="O1457" s="102" t="str">
        <f ca="1">IF(ROW()&lt;$O$3+$N$3+3,"",IF(OFFSET(E1457,1-$N$3,0)="","",INT(AVERAGE(MAX((OFFSET(E1457,1-$O$3,0)):(OFFSET(E1457,2-($N$3+$O$3),0))),MIN((OFFSET(F1457,1-$O$3,0)):(OFFSET(F1457,2-($N$3+$O$3),0)))))))</f>
        <v/>
      </c>
      <c r="P1457" s="65" t="str">
        <f t="shared" ca="1" si="131"/>
        <v/>
      </c>
      <c r="Q1457" s="93" t="str">
        <f t="shared" ca="1" si="134"/>
        <v/>
      </c>
      <c r="R1457" s="90" t="str">
        <f t="shared" ca="1" si="128"/>
        <v/>
      </c>
      <c r="S1457" s="65" t="str">
        <f t="shared" ca="1" si="127"/>
        <v/>
      </c>
      <c r="T1457" s="65" t="str">
        <f t="shared" ca="1" si="132"/>
        <v/>
      </c>
      <c r="U1457" s="145" t="str">
        <f ca="1">IFERROR(AVERAGE(OFFSET(G1457,1-U$3,0):G1457),"")</f>
        <v/>
      </c>
      <c r="V1457" s="145" t="str">
        <f ca="1">IFERROR(_xlfn.STDEV.P(OFFSET(U1457,1-V$3,0):U1457),"")</f>
        <v/>
      </c>
      <c r="W1457" s="146" t="str">
        <f t="shared" ca="1" si="129"/>
        <v/>
      </c>
      <c r="X1457" s="146">
        <f t="shared" ca="1" si="130"/>
        <v>-1</v>
      </c>
      <c r="Y1457" s="92"/>
      <c r="Z1457" s="81"/>
      <c r="AA1457" s="65"/>
      <c r="AB1457" s="103"/>
      <c r="AC1457" s="103"/>
      <c r="AD1457" s="103"/>
      <c r="AE1457" s="65"/>
      <c r="AF1457" s="81"/>
      <c r="AG1457" s="65"/>
      <c r="AH1457" s="65"/>
      <c r="AI1457" s="81"/>
      <c r="AJ1457" s="65"/>
      <c r="AK1457" s="103"/>
      <c r="AL1457" s="103"/>
      <c r="AM1457" s="103"/>
      <c r="AN1457" s="65"/>
      <c r="AO1457" s="81"/>
      <c r="AP1457" s="65"/>
      <c r="AQ1457" s="65"/>
      <c r="AR1457" s="65"/>
      <c r="AS1457" s="65"/>
    </row>
    <row r="1458" spans="1:45" ht="18" customHeight="1">
      <c r="A1458" s="46"/>
      <c r="B1458" s="47"/>
      <c r="C1458" s="48"/>
      <c r="D1458" s="46"/>
      <c r="E1458" s="46"/>
      <c r="F1458" s="46"/>
      <c r="G1458" s="46"/>
      <c r="H1458" s="57" t="str">
        <f ca="1">IF(AND(COUNT(OFFSET(G1458,1-H$3,0):G1458)&lt;&gt;H$3),"",IF(AND(COUNT(OFFSET(G1458,1-H$3,0):G1458)=H$3,H1457=""),AVERAGE(OFFSET(G1458,1-H$3,0):G1458),IF(COUNT(H1457=1),H1457+2/(H$3+1)*(G1458-H1457))))</f>
        <v/>
      </c>
      <c r="I1458" s="57" t="str">
        <f ca="1">IF(AND(COUNT(OFFSET(G1458,1-I$3,0):G1458)&lt;&gt;I$3),"",IF(AND(COUNT(OFFSET(G1458,1-I$3,0):G1458)=I$3,I1457=""),AVERAGE(OFFSET(G1458,1-I$3,0):G1458),IF(COUNT(I1457=1),I1457+2/(I$3+1)*(G1458-I1457))))</f>
        <v/>
      </c>
      <c r="J1458" s="58" t="str">
        <f t="shared" ca="1" si="126"/>
        <v/>
      </c>
      <c r="K1458" s="58" t="str">
        <f ca="1">IF(AND(COUNT(OFFSET(J1458,1-K$3,0):J1458)&lt;&gt;K$3),"",IF(AND(COUNT(OFFSET(J1458,1-K$3,0):J1458)=K$3,K1457=""),AVERAGE(OFFSET(J1458,1-K$3,0):J1458),IF(COUNT(K1457=1),K1457+2/(K$3+1)*(J1458-K1457))))</f>
        <v/>
      </c>
      <c r="L1458" s="82" t="str">
        <f ca="1">IF(OR(ROW()&lt;$L$3+3,E1458=""),"",INT(AVERAGE(MAX(OFFSET(E1458,1-$L$3,0):E1458),MIN(OFFSET(F1458,1-$L$3,0):F1458))))</f>
        <v/>
      </c>
      <c r="M1458" s="82" t="str">
        <f ca="1">IF(OR(ROW()&lt;$M$3+3,E1458=""),"",INT(AVERAGE(MAX(OFFSET(E1458,1-$M$3,0):E1458),MIN(OFFSET(F1458,1-$M$3,0):F1458))))</f>
        <v/>
      </c>
      <c r="N1458" s="65" t="str">
        <f t="shared" ca="1" si="133"/>
        <v/>
      </c>
      <c r="O1458" s="102" t="str">
        <f ca="1">IF(ROW()&lt;$O$3+$N$3+3,"",IF(OFFSET(E1458,1-$N$3,0)="","",INT(AVERAGE(MAX((OFFSET(E1458,1-$O$3,0)):(OFFSET(E1458,2-($N$3+$O$3),0))),MIN((OFFSET(F1458,1-$O$3,0)):(OFFSET(F1458,2-($N$3+$O$3),0)))))))</f>
        <v/>
      </c>
      <c r="P1458" s="65" t="str">
        <f t="shared" ca="1" si="131"/>
        <v/>
      </c>
      <c r="Q1458" s="93" t="str">
        <f t="shared" ca="1" si="134"/>
        <v/>
      </c>
      <c r="R1458" s="90" t="str">
        <f t="shared" ca="1" si="128"/>
        <v/>
      </c>
      <c r="S1458" s="65" t="str">
        <f t="shared" ca="1" si="127"/>
        <v/>
      </c>
      <c r="T1458" s="65" t="str">
        <f t="shared" ca="1" si="132"/>
        <v/>
      </c>
      <c r="U1458" s="145" t="str">
        <f ca="1">IFERROR(AVERAGE(OFFSET(G1458,1-U$3,0):G1458),"")</f>
        <v/>
      </c>
      <c r="V1458" s="145" t="str">
        <f ca="1">IFERROR(_xlfn.STDEV.P(OFFSET(U1458,1-V$3,0):U1458),"")</f>
        <v/>
      </c>
      <c r="W1458" s="146" t="str">
        <f t="shared" ca="1" si="129"/>
        <v/>
      </c>
      <c r="X1458" s="146">
        <f t="shared" ca="1" si="130"/>
        <v>-1</v>
      </c>
      <c r="Y1458" s="92"/>
      <c r="Z1458" s="81"/>
      <c r="AA1458" s="65"/>
      <c r="AB1458" s="103"/>
      <c r="AC1458" s="103"/>
      <c r="AD1458" s="103"/>
      <c r="AE1458" s="65"/>
      <c r="AF1458" s="81"/>
      <c r="AG1458" s="65"/>
      <c r="AH1458" s="65"/>
      <c r="AI1458" s="81"/>
      <c r="AJ1458" s="65"/>
      <c r="AK1458" s="103"/>
      <c r="AL1458" s="103"/>
      <c r="AM1458" s="103"/>
      <c r="AN1458" s="65"/>
      <c r="AO1458" s="81"/>
      <c r="AP1458" s="65"/>
      <c r="AQ1458" s="65"/>
      <c r="AR1458" s="65"/>
      <c r="AS1458" s="65"/>
    </row>
    <row r="1459" spans="1:45" ht="18" customHeight="1">
      <c r="A1459" s="46"/>
      <c r="B1459" s="47"/>
      <c r="C1459" s="48"/>
      <c r="D1459" s="46"/>
      <c r="E1459" s="46"/>
      <c r="F1459" s="46"/>
      <c r="G1459" s="46"/>
      <c r="H1459" s="57" t="str">
        <f ca="1">IF(AND(COUNT(OFFSET(G1459,1-H$3,0):G1459)&lt;&gt;H$3),"",IF(AND(COUNT(OFFSET(G1459,1-H$3,0):G1459)=H$3,H1458=""),AVERAGE(OFFSET(G1459,1-H$3,0):G1459),IF(COUNT(H1458=1),H1458+2/(H$3+1)*(G1459-H1458))))</f>
        <v/>
      </c>
      <c r="I1459" s="57" t="str">
        <f ca="1">IF(AND(COUNT(OFFSET(G1459,1-I$3,0):G1459)&lt;&gt;I$3),"",IF(AND(COUNT(OFFSET(G1459,1-I$3,0):G1459)=I$3,I1458=""),AVERAGE(OFFSET(G1459,1-I$3,0):G1459),IF(COUNT(I1458=1),I1458+2/(I$3+1)*(G1459-I1458))))</f>
        <v/>
      </c>
      <c r="J1459" s="58" t="str">
        <f t="shared" ref="J1459:J1522" ca="1" si="135">IF(AND(COUNT(H1459)=1,COUNT(I1459)=1),H1459-I1459,"")</f>
        <v/>
      </c>
      <c r="K1459" s="58" t="str">
        <f ca="1">IF(AND(COUNT(OFFSET(J1459,1-K$3,0):J1459)&lt;&gt;K$3),"",IF(AND(COUNT(OFFSET(J1459,1-K$3,0):J1459)=K$3,K1458=""),AVERAGE(OFFSET(J1459,1-K$3,0):J1459),IF(COUNT(K1458=1),K1458+2/(K$3+1)*(J1459-K1458))))</f>
        <v/>
      </c>
      <c r="L1459" s="82" t="str">
        <f ca="1">IF(OR(ROW()&lt;$L$3+3,E1459=""),"",INT(AVERAGE(MAX(OFFSET(E1459,1-$L$3,0):E1459),MIN(OFFSET(F1459,1-$L$3,0):F1459))))</f>
        <v/>
      </c>
      <c r="M1459" s="82" t="str">
        <f ca="1">IF(OR(ROW()&lt;$M$3+3,E1459=""),"",INT(AVERAGE(MAX(OFFSET(E1459,1-$M$3,0):E1459),MIN(OFFSET(F1459,1-$M$3,0):F1459))))</f>
        <v/>
      </c>
      <c r="N1459" s="65" t="str">
        <f t="shared" ca="1" si="133"/>
        <v/>
      </c>
      <c r="O1459" s="102" t="str">
        <f ca="1">IF(ROW()&lt;$O$3+$N$3+3,"",IF(OFFSET(E1459,1-$N$3,0)="","",INT(AVERAGE(MAX((OFFSET(E1459,1-$O$3,0)):(OFFSET(E1459,2-($N$3+$O$3),0))),MIN((OFFSET(F1459,1-$O$3,0)):(OFFSET(F1459,2-($N$3+$O$3),0)))))))</f>
        <v/>
      </c>
      <c r="P1459" s="65" t="str">
        <f t="shared" ca="1" si="131"/>
        <v/>
      </c>
      <c r="Q1459" s="93" t="str">
        <f t="shared" ca="1" si="134"/>
        <v/>
      </c>
      <c r="R1459" s="90" t="str">
        <f t="shared" ca="1" si="128"/>
        <v/>
      </c>
      <c r="S1459" s="65" t="str">
        <f t="shared" ca="1" si="127"/>
        <v/>
      </c>
      <c r="T1459" s="65" t="str">
        <f t="shared" ca="1" si="132"/>
        <v/>
      </c>
      <c r="U1459" s="145" t="str">
        <f ca="1">IFERROR(AVERAGE(OFFSET(G1459,1-U$3,0):G1459),"")</f>
        <v/>
      </c>
      <c r="V1459" s="145" t="str">
        <f ca="1">IFERROR(_xlfn.STDEV.P(OFFSET(U1459,1-V$3,0):U1459),"")</f>
        <v/>
      </c>
      <c r="W1459" s="146" t="str">
        <f t="shared" ca="1" si="129"/>
        <v/>
      </c>
      <c r="X1459" s="146">
        <f t="shared" ca="1" si="130"/>
        <v>-1</v>
      </c>
      <c r="Y1459" s="92"/>
      <c r="Z1459" s="81"/>
      <c r="AA1459" s="65"/>
      <c r="AB1459" s="103"/>
      <c r="AC1459" s="103"/>
      <c r="AD1459" s="103"/>
      <c r="AE1459" s="65"/>
      <c r="AF1459" s="81"/>
      <c r="AG1459" s="65"/>
      <c r="AH1459" s="65"/>
      <c r="AI1459" s="81"/>
      <c r="AJ1459" s="65"/>
      <c r="AK1459" s="103"/>
      <c r="AL1459" s="103"/>
      <c r="AM1459" s="103"/>
      <c r="AN1459" s="65"/>
      <c r="AO1459" s="81"/>
      <c r="AP1459" s="65"/>
      <c r="AQ1459" s="65"/>
      <c r="AR1459" s="65"/>
      <c r="AS1459" s="65"/>
    </row>
    <row r="1460" spans="1:45" ht="18" customHeight="1">
      <c r="A1460" s="46"/>
      <c r="B1460" s="47"/>
      <c r="C1460" s="48"/>
      <c r="D1460" s="46"/>
      <c r="E1460" s="46"/>
      <c r="F1460" s="46"/>
      <c r="G1460" s="46"/>
      <c r="H1460" s="57" t="str">
        <f ca="1">IF(AND(COUNT(OFFSET(G1460,1-H$3,0):G1460)&lt;&gt;H$3),"",IF(AND(COUNT(OFFSET(G1460,1-H$3,0):G1460)=H$3,H1459=""),AVERAGE(OFFSET(G1460,1-H$3,0):G1460),IF(COUNT(H1459=1),H1459+2/(H$3+1)*(G1460-H1459))))</f>
        <v/>
      </c>
      <c r="I1460" s="57" t="str">
        <f ca="1">IF(AND(COUNT(OFFSET(G1460,1-I$3,0):G1460)&lt;&gt;I$3),"",IF(AND(COUNT(OFFSET(G1460,1-I$3,0):G1460)=I$3,I1459=""),AVERAGE(OFFSET(G1460,1-I$3,0):G1460),IF(COUNT(I1459=1),I1459+2/(I$3+1)*(G1460-I1459))))</f>
        <v/>
      </c>
      <c r="J1460" s="58" t="str">
        <f t="shared" ca="1" si="135"/>
        <v/>
      </c>
      <c r="K1460" s="58" t="str">
        <f ca="1">IF(AND(COUNT(OFFSET(J1460,1-K$3,0):J1460)&lt;&gt;K$3),"",IF(AND(COUNT(OFFSET(J1460,1-K$3,0):J1460)=K$3,K1459=""),AVERAGE(OFFSET(J1460,1-K$3,0):J1460),IF(COUNT(K1459=1),K1459+2/(K$3+1)*(J1460-K1459))))</f>
        <v/>
      </c>
      <c r="L1460" s="82" t="str">
        <f ca="1">IF(OR(ROW()&lt;$L$3+3,E1460=""),"",INT(AVERAGE(MAX(OFFSET(E1460,1-$L$3,0):E1460),MIN(OFFSET(F1460,1-$L$3,0):F1460))))</f>
        <v/>
      </c>
      <c r="M1460" s="82" t="str">
        <f ca="1">IF(OR(ROW()&lt;$M$3+3,E1460=""),"",INT(AVERAGE(MAX(OFFSET(E1460,1-$M$3,0):E1460),MIN(OFFSET(F1460,1-$M$3,0):F1460))))</f>
        <v/>
      </c>
      <c r="N1460" s="65" t="str">
        <f t="shared" ca="1" si="133"/>
        <v/>
      </c>
      <c r="O1460" s="102" t="str">
        <f ca="1">IF(ROW()&lt;$O$3+$N$3+3,"",IF(OFFSET(E1460,1-$N$3,0)="","",INT(AVERAGE(MAX((OFFSET(E1460,1-$O$3,0)):(OFFSET(E1460,2-($N$3+$O$3),0))),MIN((OFFSET(F1460,1-$O$3,0)):(OFFSET(F1460,2-($N$3+$O$3),0)))))))</f>
        <v/>
      </c>
      <c r="P1460" s="65" t="str">
        <f t="shared" ca="1" si="131"/>
        <v/>
      </c>
      <c r="Q1460" s="93" t="str">
        <f t="shared" ca="1" si="134"/>
        <v/>
      </c>
      <c r="R1460" s="90" t="str">
        <f t="shared" ca="1" si="128"/>
        <v/>
      </c>
      <c r="S1460" s="65" t="str">
        <f t="shared" ca="1" si="127"/>
        <v/>
      </c>
      <c r="T1460" s="65" t="str">
        <f t="shared" ca="1" si="132"/>
        <v/>
      </c>
      <c r="U1460" s="145" t="str">
        <f ca="1">IFERROR(AVERAGE(OFFSET(G1460,1-U$3,0):G1460),"")</f>
        <v/>
      </c>
      <c r="V1460" s="145" t="str">
        <f ca="1">IFERROR(_xlfn.STDEV.P(OFFSET(U1460,1-V$3,0):U1460),"")</f>
        <v/>
      </c>
      <c r="W1460" s="146" t="str">
        <f t="shared" ca="1" si="129"/>
        <v/>
      </c>
      <c r="X1460" s="146">
        <f t="shared" ca="1" si="130"/>
        <v>-1</v>
      </c>
      <c r="Y1460" s="92"/>
      <c r="Z1460" s="81"/>
      <c r="AA1460" s="65"/>
      <c r="AB1460" s="103"/>
      <c r="AC1460" s="103"/>
      <c r="AD1460" s="103"/>
      <c r="AE1460" s="65"/>
      <c r="AF1460" s="81"/>
      <c r="AG1460" s="65"/>
      <c r="AH1460" s="65"/>
      <c r="AI1460" s="81"/>
      <c r="AJ1460" s="65"/>
      <c r="AK1460" s="103"/>
      <c r="AL1460" s="103"/>
      <c r="AM1460" s="103"/>
      <c r="AN1460" s="65"/>
      <c r="AO1460" s="81"/>
      <c r="AP1460" s="65"/>
      <c r="AQ1460" s="65"/>
      <c r="AR1460" s="65"/>
      <c r="AS1460" s="65"/>
    </row>
    <row r="1461" spans="1:45" ht="18" customHeight="1">
      <c r="A1461" s="46"/>
      <c r="B1461" s="47"/>
      <c r="C1461" s="48"/>
      <c r="D1461" s="46"/>
      <c r="E1461" s="46"/>
      <c r="F1461" s="46"/>
      <c r="G1461" s="46"/>
      <c r="H1461" s="57" t="str">
        <f ca="1">IF(AND(COUNT(OFFSET(G1461,1-H$3,0):G1461)&lt;&gt;H$3),"",IF(AND(COUNT(OFFSET(G1461,1-H$3,0):G1461)=H$3,H1460=""),AVERAGE(OFFSET(G1461,1-H$3,0):G1461),IF(COUNT(H1460=1),H1460+2/(H$3+1)*(G1461-H1460))))</f>
        <v/>
      </c>
      <c r="I1461" s="57" t="str">
        <f ca="1">IF(AND(COUNT(OFFSET(G1461,1-I$3,0):G1461)&lt;&gt;I$3),"",IF(AND(COUNT(OFFSET(G1461,1-I$3,0):G1461)=I$3,I1460=""),AVERAGE(OFFSET(G1461,1-I$3,0):G1461),IF(COUNT(I1460=1),I1460+2/(I$3+1)*(G1461-I1460))))</f>
        <v/>
      </c>
      <c r="J1461" s="58" t="str">
        <f t="shared" ca="1" si="135"/>
        <v/>
      </c>
      <c r="K1461" s="58" t="str">
        <f ca="1">IF(AND(COUNT(OFFSET(J1461,1-K$3,0):J1461)&lt;&gt;K$3),"",IF(AND(COUNT(OFFSET(J1461,1-K$3,0):J1461)=K$3,K1460=""),AVERAGE(OFFSET(J1461,1-K$3,0):J1461),IF(COUNT(K1460=1),K1460+2/(K$3+1)*(J1461-K1460))))</f>
        <v/>
      </c>
      <c r="L1461" s="82" t="str">
        <f ca="1">IF(OR(ROW()&lt;$L$3+3,E1461=""),"",INT(AVERAGE(MAX(OFFSET(E1461,1-$L$3,0):E1461),MIN(OFFSET(F1461,1-$L$3,0):F1461))))</f>
        <v/>
      </c>
      <c r="M1461" s="82" t="str">
        <f ca="1">IF(OR(ROW()&lt;$M$3+3,E1461=""),"",INT(AVERAGE(MAX(OFFSET(E1461,1-$M$3,0):E1461),MIN(OFFSET(F1461,1-$M$3,0):F1461))))</f>
        <v/>
      </c>
      <c r="N1461" s="65" t="str">
        <f t="shared" ca="1" si="133"/>
        <v/>
      </c>
      <c r="O1461" s="102" t="str">
        <f ca="1">IF(ROW()&lt;$O$3+$N$3+3,"",IF(OFFSET(E1461,1-$N$3,0)="","",INT(AVERAGE(MAX((OFFSET(E1461,1-$O$3,0)):(OFFSET(E1461,2-($N$3+$O$3),0))),MIN((OFFSET(F1461,1-$O$3,0)):(OFFSET(F1461,2-($N$3+$O$3),0)))))))</f>
        <v/>
      </c>
      <c r="P1461" s="65" t="str">
        <f t="shared" ca="1" si="131"/>
        <v/>
      </c>
      <c r="Q1461" s="93" t="str">
        <f t="shared" ca="1" si="134"/>
        <v/>
      </c>
      <c r="R1461" s="90" t="str">
        <f t="shared" ca="1" si="128"/>
        <v/>
      </c>
      <c r="S1461" s="65" t="str">
        <f t="shared" ca="1" si="127"/>
        <v/>
      </c>
      <c r="T1461" s="65" t="str">
        <f t="shared" ca="1" si="132"/>
        <v/>
      </c>
      <c r="U1461" s="145" t="str">
        <f ca="1">IFERROR(AVERAGE(OFFSET(G1461,1-U$3,0):G1461),"")</f>
        <v/>
      </c>
      <c r="V1461" s="145" t="str">
        <f ca="1">IFERROR(_xlfn.STDEV.P(OFFSET(U1461,1-V$3,0):U1461),"")</f>
        <v/>
      </c>
      <c r="W1461" s="146" t="str">
        <f t="shared" ca="1" si="129"/>
        <v/>
      </c>
      <c r="X1461" s="146">
        <f t="shared" ca="1" si="130"/>
        <v>-1</v>
      </c>
      <c r="Y1461" s="92"/>
      <c r="Z1461" s="81"/>
      <c r="AA1461" s="65"/>
      <c r="AB1461" s="103"/>
      <c r="AC1461" s="103"/>
      <c r="AD1461" s="103"/>
      <c r="AE1461" s="65"/>
      <c r="AF1461" s="81"/>
      <c r="AG1461" s="65"/>
      <c r="AH1461" s="65"/>
      <c r="AI1461" s="81"/>
      <c r="AJ1461" s="65"/>
      <c r="AK1461" s="103"/>
      <c r="AL1461" s="103"/>
      <c r="AM1461" s="103"/>
      <c r="AN1461" s="65"/>
      <c r="AO1461" s="81"/>
      <c r="AP1461" s="65"/>
      <c r="AQ1461" s="65"/>
      <c r="AR1461" s="65"/>
      <c r="AS1461" s="65"/>
    </row>
    <row r="1462" spans="1:45" ht="18" customHeight="1">
      <c r="A1462" s="46"/>
      <c r="B1462" s="47"/>
      <c r="C1462" s="48"/>
      <c r="D1462" s="46"/>
      <c r="E1462" s="46"/>
      <c r="F1462" s="46"/>
      <c r="G1462" s="46"/>
      <c r="H1462" s="57" t="str">
        <f ca="1">IF(AND(COUNT(OFFSET(G1462,1-H$3,0):G1462)&lt;&gt;H$3),"",IF(AND(COUNT(OFFSET(G1462,1-H$3,0):G1462)=H$3,H1461=""),AVERAGE(OFFSET(G1462,1-H$3,0):G1462),IF(COUNT(H1461=1),H1461+2/(H$3+1)*(G1462-H1461))))</f>
        <v/>
      </c>
      <c r="I1462" s="57" t="str">
        <f ca="1">IF(AND(COUNT(OFFSET(G1462,1-I$3,0):G1462)&lt;&gt;I$3),"",IF(AND(COUNT(OFFSET(G1462,1-I$3,0):G1462)=I$3,I1461=""),AVERAGE(OFFSET(G1462,1-I$3,0):G1462),IF(COUNT(I1461=1),I1461+2/(I$3+1)*(G1462-I1461))))</f>
        <v/>
      </c>
      <c r="J1462" s="58" t="str">
        <f t="shared" ca="1" si="135"/>
        <v/>
      </c>
      <c r="K1462" s="58" t="str">
        <f ca="1">IF(AND(COUNT(OFFSET(J1462,1-K$3,0):J1462)&lt;&gt;K$3),"",IF(AND(COUNT(OFFSET(J1462,1-K$3,0):J1462)=K$3,K1461=""),AVERAGE(OFFSET(J1462,1-K$3,0):J1462),IF(COUNT(K1461=1),K1461+2/(K$3+1)*(J1462-K1461))))</f>
        <v/>
      </c>
      <c r="L1462" s="82" t="str">
        <f ca="1">IF(OR(ROW()&lt;$L$3+3,E1462=""),"",INT(AVERAGE(MAX(OFFSET(E1462,1-$L$3,0):E1462),MIN(OFFSET(F1462,1-$L$3,0):F1462))))</f>
        <v/>
      </c>
      <c r="M1462" s="82" t="str">
        <f ca="1">IF(OR(ROW()&lt;$M$3+3,E1462=""),"",INT(AVERAGE(MAX(OFFSET(E1462,1-$M$3,0):E1462),MIN(OFFSET(F1462,1-$M$3,0):F1462))))</f>
        <v/>
      </c>
      <c r="N1462" s="65" t="str">
        <f t="shared" ca="1" si="133"/>
        <v/>
      </c>
      <c r="O1462" s="102" t="str">
        <f ca="1">IF(ROW()&lt;$O$3+$N$3+3,"",IF(OFFSET(E1462,1-$N$3,0)="","",INT(AVERAGE(MAX((OFFSET(E1462,1-$O$3,0)):(OFFSET(E1462,2-($N$3+$O$3),0))),MIN((OFFSET(F1462,1-$O$3,0)):(OFFSET(F1462,2-($N$3+$O$3),0)))))))</f>
        <v/>
      </c>
      <c r="P1462" s="65" t="str">
        <f t="shared" ca="1" si="131"/>
        <v/>
      </c>
      <c r="Q1462" s="93" t="str">
        <f t="shared" ca="1" si="134"/>
        <v/>
      </c>
      <c r="R1462" s="90" t="str">
        <f t="shared" ca="1" si="128"/>
        <v/>
      </c>
      <c r="S1462" s="65" t="str">
        <f t="shared" ref="S1462:S1525" ca="1" si="136">IF(M1462="","",IF(L1462=M1462,0,IF(L1462&gt;M1462,1,-1)))</f>
        <v/>
      </c>
      <c r="T1462" s="65" t="str">
        <f t="shared" ca="1" si="132"/>
        <v/>
      </c>
      <c r="U1462" s="145" t="str">
        <f ca="1">IFERROR(AVERAGE(OFFSET(G1462,1-U$3,0):G1462),"")</f>
        <v/>
      </c>
      <c r="V1462" s="145" t="str">
        <f ca="1">IFERROR(_xlfn.STDEV.P(OFFSET(U1462,1-V$3,0):U1462),"")</f>
        <v/>
      </c>
      <c r="W1462" s="146" t="str">
        <f t="shared" ca="1" si="129"/>
        <v/>
      </c>
      <c r="X1462" s="146">
        <f t="shared" ca="1" si="130"/>
        <v>-1</v>
      </c>
      <c r="Y1462" s="92"/>
      <c r="Z1462" s="81"/>
      <c r="AA1462" s="65"/>
      <c r="AB1462" s="103"/>
      <c r="AC1462" s="103"/>
      <c r="AD1462" s="103"/>
      <c r="AE1462" s="65"/>
      <c r="AF1462" s="81"/>
      <c r="AG1462" s="65"/>
      <c r="AH1462" s="65"/>
      <c r="AI1462" s="81"/>
      <c r="AJ1462" s="65"/>
      <c r="AK1462" s="103"/>
      <c r="AL1462" s="103"/>
      <c r="AM1462" s="103"/>
      <c r="AN1462" s="65"/>
      <c r="AO1462" s="81"/>
      <c r="AP1462" s="65"/>
      <c r="AQ1462" s="65"/>
      <c r="AR1462" s="65"/>
      <c r="AS1462" s="65"/>
    </row>
    <row r="1463" spans="1:45" ht="18" customHeight="1">
      <c r="A1463" s="46"/>
      <c r="B1463" s="47"/>
      <c r="C1463" s="48"/>
      <c r="D1463" s="46"/>
      <c r="E1463" s="46"/>
      <c r="F1463" s="46"/>
      <c r="G1463" s="46"/>
      <c r="H1463" s="57" t="str">
        <f ca="1">IF(AND(COUNT(OFFSET(G1463,1-H$3,0):G1463)&lt;&gt;H$3),"",IF(AND(COUNT(OFFSET(G1463,1-H$3,0):G1463)=H$3,H1462=""),AVERAGE(OFFSET(G1463,1-H$3,0):G1463),IF(COUNT(H1462=1),H1462+2/(H$3+1)*(G1463-H1462))))</f>
        <v/>
      </c>
      <c r="I1463" s="57" t="str">
        <f ca="1">IF(AND(COUNT(OFFSET(G1463,1-I$3,0):G1463)&lt;&gt;I$3),"",IF(AND(COUNT(OFFSET(G1463,1-I$3,0):G1463)=I$3,I1462=""),AVERAGE(OFFSET(G1463,1-I$3,0):G1463),IF(COUNT(I1462=1),I1462+2/(I$3+1)*(G1463-I1462))))</f>
        <v/>
      </c>
      <c r="J1463" s="58" t="str">
        <f t="shared" ca="1" si="135"/>
        <v/>
      </c>
      <c r="K1463" s="58" t="str">
        <f ca="1">IF(AND(COUNT(OFFSET(J1463,1-K$3,0):J1463)&lt;&gt;K$3),"",IF(AND(COUNT(OFFSET(J1463,1-K$3,0):J1463)=K$3,K1462=""),AVERAGE(OFFSET(J1463,1-K$3,0):J1463),IF(COUNT(K1462=1),K1462+2/(K$3+1)*(J1463-K1462))))</f>
        <v/>
      </c>
      <c r="L1463" s="82" t="str">
        <f ca="1">IF(OR(ROW()&lt;$L$3+3,E1463=""),"",INT(AVERAGE(MAX(OFFSET(E1463,1-$L$3,0):E1463),MIN(OFFSET(F1463,1-$L$3,0):F1463))))</f>
        <v/>
      </c>
      <c r="M1463" s="82" t="str">
        <f ca="1">IF(OR(ROW()&lt;$M$3+3,E1463=""),"",INT(AVERAGE(MAX(OFFSET(E1463,1-$M$3,0):E1463),MIN(OFFSET(F1463,1-$M$3,0):F1463))))</f>
        <v/>
      </c>
      <c r="N1463" s="65" t="str">
        <f t="shared" ca="1" si="133"/>
        <v/>
      </c>
      <c r="O1463" s="102" t="str">
        <f ca="1">IF(ROW()&lt;$O$3+$N$3+3,"",IF(OFFSET(E1463,1-$N$3,0)="","",INT(AVERAGE(MAX((OFFSET(E1463,1-$O$3,0)):(OFFSET(E1463,2-($N$3+$O$3),0))),MIN((OFFSET(F1463,1-$O$3,0)):(OFFSET(F1463,2-($N$3+$O$3),0)))))))</f>
        <v/>
      </c>
      <c r="P1463" s="65" t="str">
        <f t="shared" ca="1" si="131"/>
        <v/>
      </c>
      <c r="Q1463" s="93" t="str">
        <f t="shared" ca="1" si="134"/>
        <v/>
      </c>
      <c r="R1463" s="90" t="str">
        <f t="shared" ref="R1463:R1526" ca="1" si="137">IF(J1463="","",IF(J1463&gt;K1463,1,-1))</f>
        <v/>
      </c>
      <c r="S1463" s="65" t="str">
        <f t="shared" ca="1" si="136"/>
        <v/>
      </c>
      <c r="T1463" s="65" t="str">
        <f t="shared" ca="1" si="132"/>
        <v/>
      </c>
      <c r="U1463" s="145" t="str">
        <f ca="1">IFERROR(AVERAGE(OFFSET(G1463,1-U$3,0):G1463),"")</f>
        <v/>
      </c>
      <c r="V1463" s="145" t="str">
        <f ca="1">IFERROR(_xlfn.STDEV.P(OFFSET(U1463,1-V$3,0):U1463),"")</f>
        <v/>
      </c>
      <c r="W1463" s="146" t="str">
        <f t="shared" ref="W1463:W1526" ca="1" si="138">IFERROR(IF(AND(U1463+V1463*$W$3&gt;G1463,U1463-V1463*$W$3&lt;G1463),1,0),"")</f>
        <v/>
      </c>
      <c r="X1463" s="146">
        <f t="shared" ca="1" si="130"/>
        <v>-1</v>
      </c>
      <c r="Y1463" s="92"/>
      <c r="Z1463" s="81"/>
      <c r="AA1463" s="65"/>
      <c r="AB1463" s="103"/>
      <c r="AC1463" s="103"/>
      <c r="AD1463" s="103"/>
      <c r="AE1463" s="65"/>
      <c r="AF1463" s="81"/>
      <c r="AG1463" s="65"/>
      <c r="AH1463" s="65"/>
      <c r="AI1463" s="81"/>
      <c r="AJ1463" s="65"/>
      <c r="AK1463" s="103"/>
      <c r="AL1463" s="103"/>
      <c r="AM1463" s="103"/>
      <c r="AN1463" s="65"/>
      <c r="AO1463" s="81"/>
      <c r="AP1463" s="65"/>
      <c r="AQ1463" s="65"/>
      <c r="AR1463" s="65"/>
      <c r="AS1463" s="65"/>
    </row>
    <row r="1464" spans="1:45" ht="18" customHeight="1">
      <c r="A1464" s="46"/>
      <c r="B1464" s="47"/>
      <c r="C1464" s="48"/>
      <c r="D1464" s="46"/>
      <c r="E1464" s="46"/>
      <c r="F1464" s="46"/>
      <c r="G1464" s="46"/>
      <c r="H1464" s="57" t="str">
        <f ca="1">IF(AND(COUNT(OFFSET(G1464,1-H$3,0):G1464)&lt;&gt;H$3),"",IF(AND(COUNT(OFFSET(G1464,1-H$3,0):G1464)=H$3,H1463=""),AVERAGE(OFFSET(G1464,1-H$3,0):G1464),IF(COUNT(H1463=1),H1463+2/(H$3+1)*(G1464-H1463))))</f>
        <v/>
      </c>
      <c r="I1464" s="57" t="str">
        <f ca="1">IF(AND(COUNT(OFFSET(G1464,1-I$3,0):G1464)&lt;&gt;I$3),"",IF(AND(COUNT(OFFSET(G1464,1-I$3,0):G1464)=I$3,I1463=""),AVERAGE(OFFSET(G1464,1-I$3,0):G1464),IF(COUNT(I1463=1),I1463+2/(I$3+1)*(G1464-I1463))))</f>
        <v/>
      </c>
      <c r="J1464" s="58" t="str">
        <f t="shared" ca="1" si="135"/>
        <v/>
      </c>
      <c r="K1464" s="58" t="str">
        <f ca="1">IF(AND(COUNT(OFFSET(J1464,1-K$3,0):J1464)&lt;&gt;K$3),"",IF(AND(COUNT(OFFSET(J1464,1-K$3,0):J1464)=K$3,K1463=""),AVERAGE(OFFSET(J1464,1-K$3,0):J1464),IF(COUNT(K1463=1),K1463+2/(K$3+1)*(J1464-K1463))))</f>
        <v/>
      </c>
      <c r="L1464" s="82" t="str">
        <f ca="1">IF(OR(ROW()&lt;$L$3+3,E1464=""),"",INT(AVERAGE(MAX(OFFSET(E1464,1-$L$3,0):E1464),MIN(OFFSET(F1464,1-$L$3,0):F1464))))</f>
        <v/>
      </c>
      <c r="M1464" s="82" t="str">
        <f ca="1">IF(OR(ROW()&lt;$M$3+3,E1464=""),"",INT(AVERAGE(MAX(OFFSET(E1464,1-$M$3,0):E1464),MIN(OFFSET(F1464,1-$M$3,0):F1464))))</f>
        <v/>
      </c>
      <c r="N1464" s="65" t="str">
        <f t="shared" ca="1" si="133"/>
        <v/>
      </c>
      <c r="O1464" s="102" t="str">
        <f ca="1">IF(ROW()&lt;$O$3+$N$3+3,"",IF(OFFSET(E1464,1-$N$3,0)="","",INT(AVERAGE(MAX((OFFSET(E1464,1-$O$3,0)):(OFFSET(E1464,2-($N$3+$O$3),0))),MIN((OFFSET(F1464,1-$O$3,0)):(OFFSET(F1464,2-($N$3+$O$3),0)))))))</f>
        <v/>
      </c>
      <c r="P1464" s="65" t="str">
        <f t="shared" ca="1" si="131"/>
        <v/>
      </c>
      <c r="Q1464" s="93" t="str">
        <f t="shared" ca="1" si="134"/>
        <v/>
      </c>
      <c r="R1464" s="90" t="str">
        <f t="shared" ca="1" si="137"/>
        <v/>
      </c>
      <c r="S1464" s="65" t="str">
        <f t="shared" ca="1" si="136"/>
        <v/>
      </c>
      <c r="T1464" s="65" t="str">
        <f t="shared" ca="1" si="132"/>
        <v/>
      </c>
      <c r="U1464" s="145" t="str">
        <f ca="1">IFERROR(AVERAGE(OFFSET(G1464,1-U$3,0):G1464),"")</f>
        <v/>
      </c>
      <c r="V1464" s="145" t="str">
        <f ca="1">IFERROR(_xlfn.STDEV.P(OFFSET(U1464,1-V$3,0):U1464),"")</f>
        <v/>
      </c>
      <c r="W1464" s="146" t="str">
        <f t="shared" ca="1" si="138"/>
        <v/>
      </c>
      <c r="X1464" s="146">
        <f t="shared" ref="X1464:X1527" ca="1" si="139">IF(G1464&gt;M1464,1,-1)</f>
        <v>-1</v>
      </c>
      <c r="Y1464" s="92"/>
      <c r="Z1464" s="81"/>
      <c r="AA1464" s="65"/>
      <c r="AB1464" s="103"/>
      <c r="AC1464" s="103"/>
      <c r="AD1464" s="103"/>
      <c r="AE1464" s="65"/>
      <c r="AF1464" s="81"/>
      <c r="AG1464" s="65"/>
      <c r="AH1464" s="65"/>
      <c r="AI1464" s="81"/>
      <c r="AJ1464" s="65"/>
      <c r="AK1464" s="103"/>
      <c r="AL1464" s="103"/>
      <c r="AM1464" s="103"/>
      <c r="AN1464" s="65"/>
      <c r="AO1464" s="81"/>
      <c r="AP1464" s="65"/>
      <c r="AQ1464" s="65"/>
      <c r="AR1464" s="65"/>
      <c r="AS1464" s="65"/>
    </row>
    <row r="1465" spans="1:45" ht="18" customHeight="1">
      <c r="A1465" s="46"/>
      <c r="B1465" s="47"/>
      <c r="C1465" s="48"/>
      <c r="D1465" s="46"/>
      <c r="E1465" s="46"/>
      <c r="F1465" s="46"/>
      <c r="G1465" s="46"/>
      <c r="H1465" s="57" t="str">
        <f ca="1">IF(AND(COUNT(OFFSET(G1465,1-H$3,0):G1465)&lt;&gt;H$3),"",IF(AND(COUNT(OFFSET(G1465,1-H$3,0):G1465)=H$3,H1464=""),AVERAGE(OFFSET(G1465,1-H$3,0):G1465),IF(COUNT(H1464=1),H1464+2/(H$3+1)*(G1465-H1464))))</f>
        <v/>
      </c>
      <c r="I1465" s="57" t="str">
        <f ca="1">IF(AND(COUNT(OFFSET(G1465,1-I$3,0):G1465)&lt;&gt;I$3),"",IF(AND(COUNT(OFFSET(G1465,1-I$3,0):G1465)=I$3,I1464=""),AVERAGE(OFFSET(G1465,1-I$3,0):G1465),IF(COUNT(I1464=1),I1464+2/(I$3+1)*(G1465-I1464))))</f>
        <v/>
      </c>
      <c r="J1465" s="58" t="str">
        <f t="shared" ca="1" si="135"/>
        <v/>
      </c>
      <c r="K1465" s="58" t="str">
        <f ca="1">IF(AND(COUNT(OFFSET(J1465,1-K$3,0):J1465)&lt;&gt;K$3),"",IF(AND(COUNT(OFFSET(J1465,1-K$3,0):J1465)=K$3,K1464=""),AVERAGE(OFFSET(J1465,1-K$3,0):J1465),IF(COUNT(K1464=1),K1464+2/(K$3+1)*(J1465-K1464))))</f>
        <v/>
      </c>
      <c r="L1465" s="82" t="str">
        <f ca="1">IF(OR(ROW()&lt;$L$3+3,E1465=""),"",INT(AVERAGE(MAX(OFFSET(E1465,1-$L$3,0):E1465),MIN(OFFSET(F1465,1-$L$3,0):F1465))))</f>
        <v/>
      </c>
      <c r="M1465" s="82" t="str">
        <f ca="1">IF(OR(ROW()&lt;$M$3+3,E1465=""),"",INT(AVERAGE(MAX(OFFSET(E1465,1-$M$3,0):E1465),MIN(OFFSET(F1465,1-$M$3,0):F1465))))</f>
        <v/>
      </c>
      <c r="N1465" s="65" t="str">
        <f t="shared" ca="1" si="133"/>
        <v/>
      </c>
      <c r="O1465" s="102" t="str">
        <f ca="1">IF(ROW()&lt;$O$3+$N$3+3,"",IF(OFFSET(E1465,1-$N$3,0)="","",INT(AVERAGE(MAX((OFFSET(E1465,1-$O$3,0)):(OFFSET(E1465,2-($N$3+$O$3),0))),MIN((OFFSET(F1465,1-$O$3,0)):(OFFSET(F1465,2-($N$3+$O$3),0)))))))</f>
        <v/>
      </c>
      <c r="P1465" s="65" t="str">
        <f t="shared" ca="1" si="131"/>
        <v/>
      </c>
      <c r="Q1465" s="93" t="str">
        <f t="shared" ca="1" si="134"/>
        <v/>
      </c>
      <c r="R1465" s="90" t="str">
        <f t="shared" ca="1" si="137"/>
        <v/>
      </c>
      <c r="S1465" s="65" t="str">
        <f t="shared" ca="1" si="136"/>
        <v/>
      </c>
      <c r="T1465" s="65" t="str">
        <f t="shared" ca="1" si="132"/>
        <v/>
      </c>
      <c r="U1465" s="145" t="str">
        <f ca="1">IFERROR(AVERAGE(OFFSET(G1465,1-U$3,0):G1465),"")</f>
        <v/>
      </c>
      <c r="V1465" s="145" t="str">
        <f ca="1">IFERROR(_xlfn.STDEV.P(OFFSET(U1465,1-V$3,0):U1465),"")</f>
        <v/>
      </c>
      <c r="W1465" s="146" t="str">
        <f t="shared" ca="1" si="138"/>
        <v/>
      </c>
      <c r="X1465" s="146">
        <f t="shared" ca="1" si="139"/>
        <v>-1</v>
      </c>
      <c r="Y1465" s="92"/>
      <c r="Z1465" s="81"/>
      <c r="AA1465" s="65"/>
      <c r="AB1465" s="103"/>
      <c r="AC1465" s="103"/>
      <c r="AD1465" s="103"/>
      <c r="AE1465" s="65"/>
      <c r="AF1465" s="81"/>
      <c r="AG1465" s="65"/>
      <c r="AH1465" s="65"/>
      <c r="AI1465" s="81"/>
      <c r="AJ1465" s="65"/>
      <c r="AK1465" s="103"/>
      <c r="AL1465" s="103"/>
      <c r="AM1465" s="103"/>
      <c r="AN1465" s="65"/>
      <c r="AO1465" s="81"/>
      <c r="AP1465" s="65"/>
      <c r="AQ1465" s="65"/>
      <c r="AR1465" s="65"/>
      <c r="AS1465" s="65"/>
    </row>
    <row r="1466" spans="1:45" ht="18" customHeight="1">
      <c r="A1466" s="46"/>
      <c r="B1466" s="47"/>
      <c r="C1466" s="48"/>
      <c r="D1466" s="46"/>
      <c r="E1466" s="46"/>
      <c r="F1466" s="46"/>
      <c r="G1466" s="46"/>
      <c r="H1466" s="57" t="str">
        <f ca="1">IF(AND(COUNT(OFFSET(G1466,1-H$3,0):G1466)&lt;&gt;H$3),"",IF(AND(COUNT(OFFSET(G1466,1-H$3,0):G1466)=H$3,H1465=""),AVERAGE(OFFSET(G1466,1-H$3,0):G1466),IF(COUNT(H1465=1),H1465+2/(H$3+1)*(G1466-H1465))))</f>
        <v/>
      </c>
      <c r="I1466" s="57" t="str">
        <f ca="1">IF(AND(COUNT(OFFSET(G1466,1-I$3,0):G1466)&lt;&gt;I$3),"",IF(AND(COUNT(OFFSET(G1466,1-I$3,0):G1466)=I$3,I1465=""),AVERAGE(OFFSET(G1466,1-I$3,0):G1466),IF(COUNT(I1465=1),I1465+2/(I$3+1)*(G1466-I1465))))</f>
        <v/>
      </c>
      <c r="J1466" s="58" t="str">
        <f t="shared" ca="1" si="135"/>
        <v/>
      </c>
      <c r="K1466" s="58" t="str">
        <f ca="1">IF(AND(COUNT(OFFSET(J1466,1-K$3,0):J1466)&lt;&gt;K$3),"",IF(AND(COUNT(OFFSET(J1466,1-K$3,0):J1466)=K$3,K1465=""),AVERAGE(OFFSET(J1466,1-K$3,0):J1466),IF(COUNT(K1465=1),K1465+2/(K$3+1)*(J1466-K1465))))</f>
        <v/>
      </c>
      <c r="L1466" s="82" t="str">
        <f ca="1">IF(OR(ROW()&lt;$L$3+3,E1466=""),"",INT(AVERAGE(MAX(OFFSET(E1466,1-$L$3,0):E1466),MIN(OFFSET(F1466,1-$L$3,0):F1466))))</f>
        <v/>
      </c>
      <c r="M1466" s="82" t="str">
        <f ca="1">IF(OR(ROW()&lt;$M$3+3,E1466=""),"",INT(AVERAGE(MAX(OFFSET(E1466,1-$M$3,0):E1466),MIN(OFFSET(F1466,1-$M$3,0):F1466))))</f>
        <v/>
      </c>
      <c r="N1466" s="65" t="str">
        <f t="shared" ca="1" si="133"/>
        <v/>
      </c>
      <c r="O1466" s="102" t="str">
        <f ca="1">IF(ROW()&lt;$O$3+$N$3+3,"",IF(OFFSET(E1466,1-$N$3,0)="","",INT(AVERAGE(MAX((OFFSET(E1466,1-$O$3,0)):(OFFSET(E1466,2-($N$3+$O$3),0))),MIN((OFFSET(F1466,1-$O$3,0)):(OFFSET(F1466,2-($N$3+$O$3),0)))))))</f>
        <v/>
      </c>
      <c r="P1466" s="65" t="str">
        <f t="shared" ca="1" si="131"/>
        <v/>
      </c>
      <c r="Q1466" s="93" t="str">
        <f t="shared" ca="1" si="134"/>
        <v/>
      </c>
      <c r="R1466" s="90" t="str">
        <f t="shared" ca="1" si="137"/>
        <v/>
      </c>
      <c r="S1466" s="65" t="str">
        <f t="shared" ca="1" si="136"/>
        <v/>
      </c>
      <c r="T1466" s="65" t="str">
        <f t="shared" ca="1" si="132"/>
        <v/>
      </c>
      <c r="U1466" s="145" t="str">
        <f ca="1">IFERROR(AVERAGE(OFFSET(G1466,1-U$3,0):G1466),"")</f>
        <v/>
      </c>
      <c r="V1466" s="145" t="str">
        <f ca="1">IFERROR(_xlfn.STDEV.P(OFFSET(U1466,1-V$3,0):U1466),"")</f>
        <v/>
      </c>
      <c r="W1466" s="146" t="str">
        <f t="shared" ca="1" si="138"/>
        <v/>
      </c>
      <c r="X1466" s="146">
        <f t="shared" ca="1" si="139"/>
        <v>-1</v>
      </c>
      <c r="Y1466" s="92"/>
      <c r="Z1466" s="81"/>
      <c r="AA1466" s="65"/>
      <c r="AB1466" s="103"/>
      <c r="AC1466" s="103"/>
      <c r="AD1466" s="103"/>
      <c r="AE1466" s="65"/>
      <c r="AF1466" s="81"/>
      <c r="AG1466" s="65"/>
      <c r="AH1466" s="65"/>
      <c r="AI1466" s="81"/>
      <c r="AJ1466" s="65"/>
      <c r="AK1466" s="103"/>
      <c r="AL1466" s="103"/>
      <c r="AM1466" s="103"/>
      <c r="AN1466" s="65"/>
      <c r="AO1466" s="81"/>
      <c r="AP1466" s="65"/>
      <c r="AQ1466" s="65"/>
      <c r="AR1466" s="65"/>
      <c r="AS1466" s="65"/>
    </row>
    <row r="1467" spans="1:45" ht="18" customHeight="1">
      <c r="A1467" s="46"/>
      <c r="B1467" s="47"/>
      <c r="C1467" s="48"/>
      <c r="D1467" s="46"/>
      <c r="E1467" s="46"/>
      <c r="F1467" s="46"/>
      <c r="G1467" s="46"/>
      <c r="H1467" s="57" t="str">
        <f ca="1">IF(AND(COUNT(OFFSET(G1467,1-H$3,0):G1467)&lt;&gt;H$3),"",IF(AND(COUNT(OFFSET(G1467,1-H$3,0):G1467)=H$3,H1466=""),AVERAGE(OFFSET(G1467,1-H$3,0):G1467),IF(COUNT(H1466=1),H1466+2/(H$3+1)*(G1467-H1466))))</f>
        <v/>
      </c>
      <c r="I1467" s="57" t="str">
        <f ca="1">IF(AND(COUNT(OFFSET(G1467,1-I$3,0):G1467)&lt;&gt;I$3),"",IF(AND(COUNT(OFFSET(G1467,1-I$3,0):G1467)=I$3,I1466=""),AVERAGE(OFFSET(G1467,1-I$3,0):G1467),IF(COUNT(I1466=1),I1466+2/(I$3+1)*(G1467-I1466))))</f>
        <v/>
      </c>
      <c r="J1467" s="58" t="str">
        <f t="shared" ca="1" si="135"/>
        <v/>
      </c>
      <c r="K1467" s="58" t="str">
        <f ca="1">IF(AND(COUNT(OFFSET(J1467,1-K$3,0):J1467)&lt;&gt;K$3),"",IF(AND(COUNT(OFFSET(J1467,1-K$3,0):J1467)=K$3,K1466=""),AVERAGE(OFFSET(J1467,1-K$3,0):J1467),IF(COUNT(K1466=1),K1466+2/(K$3+1)*(J1467-K1466))))</f>
        <v/>
      </c>
      <c r="L1467" s="82" t="str">
        <f ca="1">IF(OR(ROW()&lt;$L$3+3,E1467=""),"",INT(AVERAGE(MAX(OFFSET(E1467,1-$L$3,0):E1467),MIN(OFFSET(F1467,1-$L$3,0):F1467))))</f>
        <v/>
      </c>
      <c r="M1467" s="82" t="str">
        <f ca="1">IF(OR(ROW()&lt;$M$3+3,E1467=""),"",INT(AVERAGE(MAX(OFFSET(E1467,1-$M$3,0):E1467),MIN(OFFSET(F1467,1-$M$3,0):F1467))))</f>
        <v/>
      </c>
      <c r="N1467" s="65" t="str">
        <f t="shared" ca="1" si="133"/>
        <v/>
      </c>
      <c r="O1467" s="102" t="str">
        <f ca="1">IF(ROW()&lt;$O$3+$N$3+3,"",IF(OFFSET(E1467,1-$N$3,0)="","",INT(AVERAGE(MAX((OFFSET(E1467,1-$O$3,0)):(OFFSET(E1467,2-($N$3+$O$3),0))),MIN((OFFSET(F1467,1-$O$3,0)):(OFFSET(F1467,2-($N$3+$O$3),0)))))))</f>
        <v/>
      </c>
      <c r="P1467" s="65" t="str">
        <f t="shared" ca="1" si="131"/>
        <v/>
      </c>
      <c r="Q1467" s="93" t="str">
        <f t="shared" ca="1" si="134"/>
        <v/>
      </c>
      <c r="R1467" s="90" t="str">
        <f t="shared" ca="1" si="137"/>
        <v/>
      </c>
      <c r="S1467" s="65" t="str">
        <f t="shared" ca="1" si="136"/>
        <v/>
      </c>
      <c r="T1467" s="65" t="str">
        <f t="shared" ca="1" si="132"/>
        <v/>
      </c>
      <c r="U1467" s="145" t="str">
        <f ca="1">IFERROR(AVERAGE(OFFSET(G1467,1-U$3,0):G1467),"")</f>
        <v/>
      </c>
      <c r="V1467" s="145" t="str">
        <f ca="1">IFERROR(_xlfn.STDEV.P(OFFSET(U1467,1-V$3,0):U1467),"")</f>
        <v/>
      </c>
      <c r="W1467" s="146" t="str">
        <f t="shared" ca="1" si="138"/>
        <v/>
      </c>
      <c r="X1467" s="146">
        <f t="shared" ca="1" si="139"/>
        <v>-1</v>
      </c>
      <c r="Y1467" s="92"/>
      <c r="Z1467" s="81"/>
      <c r="AA1467" s="65"/>
      <c r="AB1467" s="103"/>
      <c r="AC1467" s="103"/>
      <c r="AD1467" s="103"/>
      <c r="AE1467" s="65"/>
      <c r="AF1467" s="81"/>
      <c r="AG1467" s="65"/>
      <c r="AH1467" s="65"/>
      <c r="AI1467" s="81"/>
      <c r="AJ1467" s="65"/>
      <c r="AK1467" s="103"/>
      <c r="AL1467" s="103"/>
      <c r="AM1467" s="103"/>
      <c r="AN1467" s="65"/>
      <c r="AO1467" s="81"/>
      <c r="AP1467" s="65"/>
      <c r="AQ1467" s="65"/>
      <c r="AR1467" s="65"/>
      <c r="AS1467" s="65"/>
    </row>
    <row r="1468" spans="1:45" ht="18" customHeight="1">
      <c r="A1468" s="46"/>
      <c r="B1468" s="47"/>
      <c r="C1468" s="48"/>
      <c r="D1468" s="46"/>
      <c r="E1468" s="46"/>
      <c r="F1468" s="46"/>
      <c r="G1468" s="46"/>
      <c r="H1468" s="57" t="str">
        <f ca="1">IF(AND(COUNT(OFFSET(G1468,1-H$3,0):G1468)&lt;&gt;H$3),"",IF(AND(COUNT(OFFSET(G1468,1-H$3,0):G1468)=H$3,H1467=""),AVERAGE(OFFSET(G1468,1-H$3,0):G1468),IF(COUNT(H1467=1),H1467+2/(H$3+1)*(G1468-H1467))))</f>
        <v/>
      </c>
      <c r="I1468" s="57" t="str">
        <f ca="1">IF(AND(COUNT(OFFSET(G1468,1-I$3,0):G1468)&lt;&gt;I$3),"",IF(AND(COUNT(OFFSET(G1468,1-I$3,0):G1468)=I$3,I1467=""),AVERAGE(OFFSET(G1468,1-I$3,0):G1468),IF(COUNT(I1467=1),I1467+2/(I$3+1)*(G1468-I1467))))</f>
        <v/>
      </c>
      <c r="J1468" s="58" t="str">
        <f t="shared" ca="1" si="135"/>
        <v/>
      </c>
      <c r="K1468" s="58" t="str">
        <f ca="1">IF(AND(COUNT(OFFSET(J1468,1-K$3,0):J1468)&lt;&gt;K$3),"",IF(AND(COUNT(OFFSET(J1468,1-K$3,0):J1468)=K$3,K1467=""),AVERAGE(OFFSET(J1468,1-K$3,0):J1468),IF(COUNT(K1467=1),K1467+2/(K$3+1)*(J1468-K1467))))</f>
        <v/>
      </c>
      <c r="L1468" s="82" t="str">
        <f ca="1">IF(OR(ROW()&lt;$L$3+3,E1468=""),"",INT(AVERAGE(MAX(OFFSET(E1468,1-$L$3,0):E1468),MIN(OFFSET(F1468,1-$L$3,0):F1468))))</f>
        <v/>
      </c>
      <c r="M1468" s="82" t="str">
        <f ca="1">IF(OR(ROW()&lt;$M$3+3,E1468=""),"",INT(AVERAGE(MAX(OFFSET(E1468,1-$M$3,0):E1468),MIN(OFFSET(F1468,1-$M$3,0):F1468))))</f>
        <v/>
      </c>
      <c r="N1468" s="65" t="str">
        <f t="shared" ca="1" si="133"/>
        <v/>
      </c>
      <c r="O1468" s="102" t="str">
        <f ca="1">IF(ROW()&lt;$O$3+$N$3+3,"",IF(OFFSET(E1468,1-$N$3,0)="","",INT(AVERAGE(MAX((OFFSET(E1468,1-$O$3,0)):(OFFSET(E1468,2-($N$3+$O$3),0))),MIN((OFFSET(F1468,1-$O$3,0)):(OFFSET(F1468,2-($N$3+$O$3),0)))))))</f>
        <v/>
      </c>
      <c r="P1468" s="65" t="str">
        <f t="shared" ca="1" si="131"/>
        <v/>
      </c>
      <c r="Q1468" s="93" t="str">
        <f t="shared" ca="1" si="134"/>
        <v/>
      </c>
      <c r="R1468" s="90" t="str">
        <f t="shared" ca="1" si="137"/>
        <v/>
      </c>
      <c r="S1468" s="65" t="str">
        <f t="shared" ca="1" si="136"/>
        <v/>
      </c>
      <c r="T1468" s="65" t="str">
        <f t="shared" ca="1" si="132"/>
        <v/>
      </c>
      <c r="U1468" s="145" t="str">
        <f ca="1">IFERROR(AVERAGE(OFFSET(G1468,1-U$3,0):G1468),"")</f>
        <v/>
      </c>
      <c r="V1468" s="145" t="str">
        <f ca="1">IFERROR(_xlfn.STDEV.P(OFFSET(U1468,1-V$3,0):U1468),"")</f>
        <v/>
      </c>
      <c r="W1468" s="146" t="str">
        <f t="shared" ca="1" si="138"/>
        <v/>
      </c>
      <c r="X1468" s="146">
        <f t="shared" ca="1" si="139"/>
        <v>-1</v>
      </c>
      <c r="Y1468" s="92"/>
      <c r="Z1468" s="81"/>
      <c r="AA1468" s="65"/>
      <c r="AB1468" s="103"/>
      <c r="AC1468" s="103"/>
      <c r="AD1468" s="103"/>
      <c r="AE1468" s="65"/>
      <c r="AF1468" s="81"/>
      <c r="AG1468" s="65"/>
      <c r="AH1468" s="65"/>
      <c r="AI1468" s="81"/>
      <c r="AJ1468" s="65"/>
      <c r="AK1468" s="103"/>
      <c r="AL1468" s="103"/>
      <c r="AM1468" s="103"/>
      <c r="AN1468" s="65"/>
      <c r="AO1468" s="81"/>
      <c r="AP1468" s="65"/>
      <c r="AQ1468" s="65"/>
      <c r="AR1468" s="65"/>
      <c r="AS1468" s="65"/>
    </row>
    <row r="1469" spans="1:45" ht="18" customHeight="1">
      <c r="A1469" s="46"/>
      <c r="B1469" s="47"/>
      <c r="C1469" s="48"/>
      <c r="D1469" s="46"/>
      <c r="E1469" s="46"/>
      <c r="F1469" s="46"/>
      <c r="G1469" s="46"/>
      <c r="H1469" s="57" t="str">
        <f ca="1">IF(AND(COUNT(OFFSET(G1469,1-H$3,0):G1469)&lt;&gt;H$3),"",IF(AND(COUNT(OFFSET(G1469,1-H$3,0):G1469)=H$3,H1468=""),AVERAGE(OFFSET(G1469,1-H$3,0):G1469),IF(COUNT(H1468=1),H1468+2/(H$3+1)*(G1469-H1468))))</f>
        <v/>
      </c>
      <c r="I1469" s="57" t="str">
        <f ca="1">IF(AND(COUNT(OFFSET(G1469,1-I$3,0):G1469)&lt;&gt;I$3),"",IF(AND(COUNT(OFFSET(G1469,1-I$3,0):G1469)=I$3,I1468=""),AVERAGE(OFFSET(G1469,1-I$3,0):G1469),IF(COUNT(I1468=1),I1468+2/(I$3+1)*(G1469-I1468))))</f>
        <v/>
      </c>
      <c r="J1469" s="58" t="str">
        <f t="shared" ca="1" si="135"/>
        <v/>
      </c>
      <c r="K1469" s="58" t="str">
        <f ca="1">IF(AND(COUNT(OFFSET(J1469,1-K$3,0):J1469)&lt;&gt;K$3),"",IF(AND(COUNT(OFFSET(J1469,1-K$3,0):J1469)=K$3,K1468=""),AVERAGE(OFFSET(J1469,1-K$3,0):J1469),IF(COUNT(K1468=1),K1468+2/(K$3+1)*(J1469-K1468))))</f>
        <v/>
      </c>
      <c r="L1469" s="82" t="str">
        <f ca="1">IF(OR(ROW()&lt;$L$3+3,E1469=""),"",INT(AVERAGE(MAX(OFFSET(E1469,1-$L$3,0):E1469),MIN(OFFSET(F1469,1-$L$3,0):F1469))))</f>
        <v/>
      </c>
      <c r="M1469" s="82" t="str">
        <f ca="1">IF(OR(ROW()&lt;$M$3+3,E1469=""),"",INT(AVERAGE(MAX(OFFSET(E1469,1-$M$3,0):E1469),MIN(OFFSET(F1469,1-$M$3,0):F1469))))</f>
        <v/>
      </c>
      <c r="N1469" s="65" t="str">
        <f t="shared" ca="1" si="133"/>
        <v/>
      </c>
      <c r="O1469" s="102" t="str">
        <f ca="1">IF(ROW()&lt;$O$3+$N$3+3,"",IF(OFFSET(E1469,1-$N$3,0)="","",INT(AVERAGE(MAX((OFFSET(E1469,1-$O$3,0)):(OFFSET(E1469,2-($N$3+$O$3),0))),MIN((OFFSET(F1469,1-$O$3,0)):(OFFSET(F1469,2-($N$3+$O$3),0)))))))</f>
        <v/>
      </c>
      <c r="P1469" s="65" t="str">
        <f t="shared" ca="1" si="131"/>
        <v/>
      </c>
      <c r="Q1469" s="93" t="str">
        <f t="shared" ca="1" si="134"/>
        <v/>
      </c>
      <c r="R1469" s="90" t="str">
        <f t="shared" ca="1" si="137"/>
        <v/>
      </c>
      <c r="S1469" s="65" t="str">
        <f t="shared" ca="1" si="136"/>
        <v/>
      </c>
      <c r="T1469" s="65" t="str">
        <f t="shared" ca="1" si="132"/>
        <v/>
      </c>
      <c r="U1469" s="145" t="str">
        <f ca="1">IFERROR(AVERAGE(OFFSET(G1469,1-U$3,0):G1469),"")</f>
        <v/>
      </c>
      <c r="V1469" s="145" t="str">
        <f ca="1">IFERROR(_xlfn.STDEV.P(OFFSET(U1469,1-V$3,0):U1469),"")</f>
        <v/>
      </c>
      <c r="W1469" s="146" t="str">
        <f t="shared" ca="1" si="138"/>
        <v/>
      </c>
      <c r="X1469" s="146">
        <f t="shared" ca="1" si="139"/>
        <v>-1</v>
      </c>
      <c r="Y1469" s="92"/>
      <c r="Z1469" s="81"/>
      <c r="AA1469" s="65"/>
      <c r="AB1469" s="103"/>
      <c r="AC1469" s="103"/>
      <c r="AD1469" s="103"/>
      <c r="AE1469" s="65"/>
      <c r="AF1469" s="81"/>
      <c r="AG1469" s="65"/>
      <c r="AH1469" s="65"/>
      <c r="AI1469" s="81"/>
      <c r="AJ1469" s="65"/>
      <c r="AK1469" s="103"/>
      <c r="AL1469" s="103"/>
      <c r="AM1469" s="103"/>
      <c r="AN1469" s="65"/>
      <c r="AO1469" s="81"/>
      <c r="AP1469" s="65"/>
      <c r="AQ1469" s="65"/>
      <c r="AR1469" s="65"/>
      <c r="AS1469" s="65"/>
    </row>
    <row r="1470" spans="1:45" ht="18" customHeight="1">
      <c r="A1470" s="46"/>
      <c r="B1470" s="47"/>
      <c r="C1470" s="48"/>
      <c r="D1470" s="46"/>
      <c r="E1470" s="46"/>
      <c r="F1470" s="46"/>
      <c r="G1470" s="46"/>
      <c r="H1470" s="57" t="str">
        <f ca="1">IF(AND(COUNT(OFFSET(G1470,1-H$3,0):G1470)&lt;&gt;H$3),"",IF(AND(COUNT(OFFSET(G1470,1-H$3,0):G1470)=H$3,H1469=""),AVERAGE(OFFSET(G1470,1-H$3,0):G1470),IF(COUNT(H1469=1),H1469+2/(H$3+1)*(G1470-H1469))))</f>
        <v/>
      </c>
      <c r="I1470" s="57" t="str">
        <f ca="1">IF(AND(COUNT(OFFSET(G1470,1-I$3,0):G1470)&lt;&gt;I$3),"",IF(AND(COUNT(OFFSET(G1470,1-I$3,0):G1470)=I$3,I1469=""),AVERAGE(OFFSET(G1470,1-I$3,0):G1470),IF(COUNT(I1469=1),I1469+2/(I$3+1)*(G1470-I1469))))</f>
        <v/>
      </c>
      <c r="J1470" s="58" t="str">
        <f t="shared" ca="1" si="135"/>
        <v/>
      </c>
      <c r="K1470" s="58" t="str">
        <f ca="1">IF(AND(COUNT(OFFSET(J1470,1-K$3,0):J1470)&lt;&gt;K$3),"",IF(AND(COUNT(OFFSET(J1470,1-K$3,0):J1470)=K$3,K1469=""),AVERAGE(OFFSET(J1470,1-K$3,0):J1470),IF(COUNT(K1469=1),K1469+2/(K$3+1)*(J1470-K1469))))</f>
        <v/>
      </c>
      <c r="L1470" s="82" t="str">
        <f ca="1">IF(OR(ROW()&lt;$L$3+3,E1470=""),"",INT(AVERAGE(MAX(OFFSET(E1470,1-$L$3,0):E1470),MIN(OFFSET(F1470,1-$L$3,0):F1470))))</f>
        <v/>
      </c>
      <c r="M1470" s="82" t="str">
        <f ca="1">IF(OR(ROW()&lt;$M$3+3,E1470=""),"",INT(AVERAGE(MAX(OFFSET(E1470,1-$M$3,0):E1470),MIN(OFFSET(F1470,1-$M$3,0):F1470))))</f>
        <v/>
      </c>
      <c r="N1470" s="65" t="str">
        <f t="shared" ca="1" si="133"/>
        <v/>
      </c>
      <c r="O1470" s="102" t="str">
        <f ca="1">IF(ROW()&lt;$O$3+$N$3+3,"",IF(OFFSET(E1470,1-$N$3,0)="","",INT(AVERAGE(MAX((OFFSET(E1470,1-$O$3,0)):(OFFSET(E1470,2-($N$3+$O$3),0))),MIN((OFFSET(F1470,1-$O$3,0)):(OFFSET(F1470,2-($N$3+$O$3),0)))))))</f>
        <v/>
      </c>
      <c r="P1470" s="65" t="str">
        <f t="shared" ca="1" si="131"/>
        <v/>
      </c>
      <c r="Q1470" s="93" t="str">
        <f t="shared" ca="1" si="134"/>
        <v/>
      </c>
      <c r="R1470" s="90" t="str">
        <f t="shared" ca="1" si="137"/>
        <v/>
      </c>
      <c r="S1470" s="65" t="str">
        <f t="shared" ca="1" si="136"/>
        <v/>
      </c>
      <c r="T1470" s="65" t="str">
        <f t="shared" ca="1" si="132"/>
        <v/>
      </c>
      <c r="U1470" s="145" t="str">
        <f ca="1">IFERROR(AVERAGE(OFFSET(G1470,1-U$3,0):G1470),"")</f>
        <v/>
      </c>
      <c r="V1470" s="145" t="str">
        <f ca="1">IFERROR(_xlfn.STDEV.P(OFFSET(U1470,1-V$3,0):U1470),"")</f>
        <v/>
      </c>
      <c r="W1470" s="146" t="str">
        <f t="shared" ca="1" si="138"/>
        <v/>
      </c>
      <c r="X1470" s="146">
        <f t="shared" ca="1" si="139"/>
        <v>-1</v>
      </c>
      <c r="Y1470" s="92"/>
      <c r="Z1470" s="81"/>
      <c r="AA1470" s="65"/>
      <c r="AB1470" s="103"/>
      <c r="AC1470" s="103"/>
      <c r="AD1470" s="103"/>
      <c r="AE1470" s="65"/>
      <c r="AF1470" s="81"/>
      <c r="AG1470" s="65"/>
      <c r="AH1470" s="65"/>
      <c r="AI1470" s="81"/>
      <c r="AJ1470" s="65"/>
      <c r="AK1470" s="103"/>
      <c r="AL1470" s="103"/>
      <c r="AM1470" s="103"/>
      <c r="AN1470" s="65"/>
      <c r="AO1470" s="81"/>
      <c r="AP1470" s="65"/>
      <c r="AQ1470" s="65"/>
      <c r="AR1470" s="65"/>
      <c r="AS1470" s="65"/>
    </row>
    <row r="1471" spans="1:45" ht="18" customHeight="1">
      <c r="A1471" s="46"/>
      <c r="B1471" s="47"/>
      <c r="C1471" s="48"/>
      <c r="D1471" s="46"/>
      <c r="E1471" s="46"/>
      <c r="F1471" s="46"/>
      <c r="G1471" s="46"/>
      <c r="H1471" s="57" t="str">
        <f ca="1">IF(AND(COUNT(OFFSET(G1471,1-H$3,0):G1471)&lt;&gt;H$3),"",IF(AND(COUNT(OFFSET(G1471,1-H$3,0):G1471)=H$3,H1470=""),AVERAGE(OFFSET(G1471,1-H$3,0):G1471),IF(COUNT(H1470=1),H1470+2/(H$3+1)*(G1471-H1470))))</f>
        <v/>
      </c>
      <c r="I1471" s="57" t="str">
        <f ca="1">IF(AND(COUNT(OFFSET(G1471,1-I$3,0):G1471)&lt;&gt;I$3),"",IF(AND(COUNT(OFFSET(G1471,1-I$3,0):G1471)=I$3,I1470=""),AVERAGE(OFFSET(G1471,1-I$3,0):G1471),IF(COUNT(I1470=1),I1470+2/(I$3+1)*(G1471-I1470))))</f>
        <v/>
      </c>
      <c r="J1471" s="58" t="str">
        <f t="shared" ca="1" si="135"/>
        <v/>
      </c>
      <c r="K1471" s="58" t="str">
        <f ca="1">IF(AND(COUNT(OFFSET(J1471,1-K$3,0):J1471)&lt;&gt;K$3),"",IF(AND(COUNT(OFFSET(J1471,1-K$3,0):J1471)=K$3,K1470=""),AVERAGE(OFFSET(J1471,1-K$3,0):J1471),IF(COUNT(K1470=1),K1470+2/(K$3+1)*(J1471-K1470))))</f>
        <v/>
      </c>
      <c r="L1471" s="82" t="str">
        <f ca="1">IF(OR(ROW()&lt;$L$3+3,E1471=""),"",INT(AVERAGE(MAX(OFFSET(E1471,1-$L$3,0):E1471),MIN(OFFSET(F1471,1-$L$3,0):F1471))))</f>
        <v/>
      </c>
      <c r="M1471" s="82" t="str">
        <f ca="1">IF(OR(ROW()&lt;$M$3+3,E1471=""),"",INT(AVERAGE(MAX(OFFSET(E1471,1-$M$3,0):E1471),MIN(OFFSET(F1471,1-$M$3,0):F1471))))</f>
        <v/>
      </c>
      <c r="N1471" s="65" t="str">
        <f t="shared" ca="1" si="133"/>
        <v/>
      </c>
      <c r="O1471" s="102" t="str">
        <f ca="1">IF(ROW()&lt;$O$3+$N$3+3,"",IF(OFFSET(E1471,1-$N$3,0)="","",INT(AVERAGE(MAX((OFFSET(E1471,1-$O$3,0)):(OFFSET(E1471,2-($N$3+$O$3),0))),MIN((OFFSET(F1471,1-$O$3,0)):(OFFSET(F1471,2-($N$3+$O$3),0)))))))</f>
        <v/>
      </c>
      <c r="P1471" s="65" t="str">
        <f t="shared" ca="1" si="131"/>
        <v/>
      </c>
      <c r="Q1471" s="93" t="str">
        <f t="shared" ca="1" si="134"/>
        <v/>
      </c>
      <c r="R1471" s="90" t="str">
        <f t="shared" ca="1" si="137"/>
        <v/>
      </c>
      <c r="S1471" s="65" t="str">
        <f t="shared" ca="1" si="136"/>
        <v/>
      </c>
      <c r="T1471" s="65" t="str">
        <f t="shared" ca="1" si="132"/>
        <v/>
      </c>
      <c r="U1471" s="145" t="str">
        <f ca="1">IFERROR(AVERAGE(OFFSET(G1471,1-U$3,0):G1471),"")</f>
        <v/>
      </c>
      <c r="V1471" s="145" t="str">
        <f ca="1">IFERROR(_xlfn.STDEV.P(OFFSET(U1471,1-V$3,0):U1471),"")</f>
        <v/>
      </c>
      <c r="W1471" s="146" t="str">
        <f t="shared" ca="1" si="138"/>
        <v/>
      </c>
      <c r="X1471" s="146">
        <f t="shared" ca="1" si="139"/>
        <v>-1</v>
      </c>
      <c r="Y1471" s="92"/>
      <c r="Z1471" s="81"/>
      <c r="AA1471" s="65"/>
      <c r="AB1471" s="103"/>
      <c r="AC1471" s="103"/>
      <c r="AD1471" s="103"/>
      <c r="AE1471" s="65"/>
      <c r="AF1471" s="81"/>
      <c r="AG1471" s="65"/>
      <c r="AH1471" s="65"/>
      <c r="AI1471" s="81"/>
      <c r="AJ1471" s="65"/>
      <c r="AK1471" s="103"/>
      <c r="AL1471" s="103"/>
      <c r="AM1471" s="103"/>
      <c r="AN1471" s="65"/>
      <c r="AO1471" s="81"/>
      <c r="AP1471" s="65"/>
      <c r="AQ1471" s="65"/>
      <c r="AR1471" s="65"/>
      <c r="AS1471" s="65"/>
    </row>
    <row r="1472" spans="1:45" ht="18" customHeight="1">
      <c r="A1472" s="46"/>
      <c r="B1472" s="47"/>
      <c r="C1472" s="48"/>
      <c r="D1472" s="46"/>
      <c r="E1472" s="46"/>
      <c r="F1472" s="46"/>
      <c r="G1472" s="46"/>
      <c r="H1472" s="57" t="str">
        <f ca="1">IF(AND(COUNT(OFFSET(G1472,1-H$3,0):G1472)&lt;&gt;H$3),"",IF(AND(COUNT(OFFSET(G1472,1-H$3,0):G1472)=H$3,H1471=""),AVERAGE(OFFSET(G1472,1-H$3,0):G1472),IF(COUNT(H1471=1),H1471+2/(H$3+1)*(G1472-H1471))))</f>
        <v/>
      </c>
      <c r="I1472" s="57" t="str">
        <f ca="1">IF(AND(COUNT(OFFSET(G1472,1-I$3,0):G1472)&lt;&gt;I$3),"",IF(AND(COUNT(OFFSET(G1472,1-I$3,0):G1472)=I$3,I1471=""),AVERAGE(OFFSET(G1472,1-I$3,0):G1472),IF(COUNT(I1471=1),I1471+2/(I$3+1)*(G1472-I1471))))</f>
        <v/>
      </c>
      <c r="J1472" s="58" t="str">
        <f t="shared" ca="1" si="135"/>
        <v/>
      </c>
      <c r="K1472" s="58" t="str">
        <f ca="1">IF(AND(COUNT(OFFSET(J1472,1-K$3,0):J1472)&lt;&gt;K$3),"",IF(AND(COUNT(OFFSET(J1472,1-K$3,0):J1472)=K$3,K1471=""),AVERAGE(OFFSET(J1472,1-K$3,0):J1472),IF(COUNT(K1471=1),K1471+2/(K$3+1)*(J1472-K1471))))</f>
        <v/>
      </c>
      <c r="L1472" s="82" t="str">
        <f ca="1">IF(OR(ROW()&lt;$L$3+3,E1472=""),"",INT(AVERAGE(MAX(OFFSET(E1472,1-$L$3,0):E1472),MIN(OFFSET(F1472,1-$L$3,0):F1472))))</f>
        <v/>
      </c>
      <c r="M1472" s="82" t="str">
        <f ca="1">IF(OR(ROW()&lt;$M$3+3,E1472=""),"",INT(AVERAGE(MAX(OFFSET(E1472,1-$M$3,0):E1472),MIN(OFFSET(F1472,1-$M$3,0):F1472))))</f>
        <v/>
      </c>
      <c r="N1472" s="65" t="str">
        <f t="shared" ca="1" si="133"/>
        <v/>
      </c>
      <c r="O1472" s="102" t="str">
        <f ca="1">IF(ROW()&lt;$O$3+$N$3+3,"",IF(OFFSET(E1472,1-$N$3,0)="","",INT(AVERAGE(MAX((OFFSET(E1472,1-$O$3,0)):(OFFSET(E1472,2-($N$3+$O$3),0))),MIN((OFFSET(F1472,1-$O$3,0)):(OFFSET(F1472,2-($N$3+$O$3),0)))))))</f>
        <v/>
      </c>
      <c r="P1472" s="65" t="str">
        <f t="shared" ca="1" si="131"/>
        <v/>
      </c>
      <c r="Q1472" s="93" t="str">
        <f t="shared" ca="1" si="134"/>
        <v/>
      </c>
      <c r="R1472" s="90" t="str">
        <f t="shared" ca="1" si="137"/>
        <v/>
      </c>
      <c r="S1472" s="65" t="str">
        <f t="shared" ca="1" si="136"/>
        <v/>
      </c>
      <c r="T1472" s="65" t="str">
        <f t="shared" ca="1" si="132"/>
        <v/>
      </c>
      <c r="U1472" s="145" t="str">
        <f ca="1">IFERROR(AVERAGE(OFFSET(G1472,1-U$3,0):G1472),"")</f>
        <v/>
      </c>
      <c r="V1472" s="145" t="str">
        <f ca="1">IFERROR(_xlfn.STDEV.P(OFFSET(U1472,1-V$3,0):U1472),"")</f>
        <v/>
      </c>
      <c r="W1472" s="146" t="str">
        <f t="shared" ca="1" si="138"/>
        <v/>
      </c>
      <c r="X1472" s="146">
        <f t="shared" ca="1" si="139"/>
        <v>-1</v>
      </c>
      <c r="Y1472" s="92"/>
      <c r="Z1472" s="81"/>
      <c r="AA1472" s="65"/>
      <c r="AB1472" s="103"/>
      <c r="AC1472" s="103"/>
      <c r="AD1472" s="103"/>
      <c r="AE1472" s="65"/>
      <c r="AF1472" s="81"/>
      <c r="AG1472" s="65"/>
      <c r="AH1472" s="65"/>
      <c r="AI1472" s="81"/>
      <c r="AJ1472" s="65"/>
      <c r="AK1472" s="103"/>
      <c r="AL1472" s="103"/>
      <c r="AM1472" s="103"/>
      <c r="AN1472" s="65"/>
      <c r="AO1472" s="81"/>
      <c r="AP1472" s="65"/>
      <c r="AQ1472" s="65"/>
      <c r="AR1472" s="65"/>
      <c r="AS1472" s="65"/>
    </row>
    <row r="1473" spans="1:45" ht="18" customHeight="1">
      <c r="A1473" s="46"/>
      <c r="B1473" s="47"/>
      <c r="C1473" s="48"/>
      <c r="D1473" s="46"/>
      <c r="E1473" s="46"/>
      <c r="F1473" s="46"/>
      <c r="G1473" s="46"/>
      <c r="H1473" s="57" t="str">
        <f ca="1">IF(AND(COUNT(OFFSET(G1473,1-H$3,0):G1473)&lt;&gt;H$3),"",IF(AND(COUNT(OFFSET(G1473,1-H$3,0):G1473)=H$3,H1472=""),AVERAGE(OFFSET(G1473,1-H$3,0):G1473),IF(COUNT(H1472=1),H1472+2/(H$3+1)*(G1473-H1472))))</f>
        <v/>
      </c>
      <c r="I1473" s="57" t="str">
        <f ca="1">IF(AND(COUNT(OFFSET(G1473,1-I$3,0):G1473)&lt;&gt;I$3),"",IF(AND(COUNT(OFFSET(G1473,1-I$3,0):G1473)=I$3,I1472=""),AVERAGE(OFFSET(G1473,1-I$3,0):G1473),IF(COUNT(I1472=1),I1472+2/(I$3+1)*(G1473-I1472))))</f>
        <v/>
      </c>
      <c r="J1473" s="58" t="str">
        <f t="shared" ca="1" si="135"/>
        <v/>
      </c>
      <c r="K1473" s="58" t="str">
        <f ca="1">IF(AND(COUNT(OFFSET(J1473,1-K$3,0):J1473)&lt;&gt;K$3),"",IF(AND(COUNT(OFFSET(J1473,1-K$3,0):J1473)=K$3,K1472=""),AVERAGE(OFFSET(J1473,1-K$3,0):J1473),IF(COUNT(K1472=1),K1472+2/(K$3+1)*(J1473-K1472))))</f>
        <v/>
      </c>
      <c r="L1473" s="82" t="str">
        <f ca="1">IF(OR(ROW()&lt;$L$3+3,E1473=""),"",INT(AVERAGE(MAX(OFFSET(E1473,1-$L$3,0):E1473),MIN(OFFSET(F1473,1-$L$3,0):F1473))))</f>
        <v/>
      </c>
      <c r="M1473" s="82" t="str">
        <f ca="1">IF(OR(ROW()&lt;$M$3+3,E1473=""),"",INT(AVERAGE(MAX(OFFSET(E1473,1-$M$3,0):E1473),MIN(OFFSET(F1473,1-$M$3,0):F1473))))</f>
        <v/>
      </c>
      <c r="N1473" s="65" t="str">
        <f t="shared" ca="1" si="133"/>
        <v/>
      </c>
      <c r="O1473" s="102" t="str">
        <f ca="1">IF(ROW()&lt;$O$3+$N$3+3,"",IF(OFFSET(E1473,1-$N$3,0)="","",INT(AVERAGE(MAX((OFFSET(E1473,1-$O$3,0)):(OFFSET(E1473,2-($N$3+$O$3),0))),MIN((OFFSET(F1473,1-$O$3,0)):(OFFSET(F1473,2-($N$3+$O$3),0)))))))</f>
        <v/>
      </c>
      <c r="P1473" s="65" t="str">
        <f t="shared" ca="1" si="131"/>
        <v/>
      </c>
      <c r="Q1473" s="93" t="str">
        <f t="shared" ca="1" si="134"/>
        <v/>
      </c>
      <c r="R1473" s="90" t="str">
        <f t="shared" ca="1" si="137"/>
        <v/>
      </c>
      <c r="S1473" s="65" t="str">
        <f t="shared" ca="1" si="136"/>
        <v/>
      </c>
      <c r="T1473" s="65" t="str">
        <f t="shared" ca="1" si="132"/>
        <v/>
      </c>
      <c r="U1473" s="145" t="str">
        <f ca="1">IFERROR(AVERAGE(OFFSET(G1473,1-U$3,0):G1473),"")</f>
        <v/>
      </c>
      <c r="V1473" s="145" t="str">
        <f ca="1">IFERROR(_xlfn.STDEV.P(OFFSET(U1473,1-V$3,0):U1473),"")</f>
        <v/>
      </c>
      <c r="W1473" s="146" t="str">
        <f t="shared" ca="1" si="138"/>
        <v/>
      </c>
      <c r="X1473" s="146">
        <f t="shared" ca="1" si="139"/>
        <v>-1</v>
      </c>
      <c r="Y1473" s="92"/>
      <c r="Z1473" s="81"/>
      <c r="AA1473" s="65"/>
      <c r="AB1473" s="103"/>
      <c r="AC1473" s="103"/>
      <c r="AD1473" s="103"/>
      <c r="AE1473" s="65"/>
      <c r="AF1473" s="81"/>
      <c r="AG1473" s="65"/>
      <c r="AH1473" s="65"/>
      <c r="AI1473" s="81"/>
      <c r="AJ1473" s="65"/>
      <c r="AK1473" s="103"/>
      <c r="AL1473" s="103"/>
      <c r="AM1473" s="103"/>
      <c r="AN1473" s="65"/>
      <c r="AO1473" s="81"/>
      <c r="AP1473" s="65"/>
      <c r="AQ1473" s="65"/>
      <c r="AR1473" s="65"/>
      <c r="AS1473" s="65"/>
    </row>
    <row r="1474" spans="1:45" ht="18" customHeight="1">
      <c r="A1474" s="46"/>
      <c r="B1474" s="47"/>
      <c r="C1474" s="48"/>
      <c r="D1474" s="46"/>
      <c r="E1474" s="46"/>
      <c r="F1474" s="46"/>
      <c r="G1474" s="46"/>
      <c r="H1474" s="57" t="str">
        <f ca="1">IF(AND(COUNT(OFFSET(G1474,1-H$3,0):G1474)&lt;&gt;H$3),"",IF(AND(COUNT(OFFSET(G1474,1-H$3,0):G1474)=H$3,H1473=""),AVERAGE(OFFSET(G1474,1-H$3,0):G1474),IF(COUNT(H1473=1),H1473+2/(H$3+1)*(G1474-H1473))))</f>
        <v/>
      </c>
      <c r="I1474" s="57" t="str">
        <f ca="1">IF(AND(COUNT(OFFSET(G1474,1-I$3,0):G1474)&lt;&gt;I$3),"",IF(AND(COUNT(OFFSET(G1474,1-I$3,0):G1474)=I$3,I1473=""),AVERAGE(OFFSET(G1474,1-I$3,0):G1474),IF(COUNT(I1473=1),I1473+2/(I$3+1)*(G1474-I1473))))</f>
        <v/>
      </c>
      <c r="J1474" s="58" t="str">
        <f t="shared" ca="1" si="135"/>
        <v/>
      </c>
      <c r="K1474" s="58" t="str">
        <f ca="1">IF(AND(COUNT(OFFSET(J1474,1-K$3,0):J1474)&lt;&gt;K$3),"",IF(AND(COUNT(OFFSET(J1474,1-K$3,0):J1474)=K$3,K1473=""),AVERAGE(OFFSET(J1474,1-K$3,0):J1474),IF(COUNT(K1473=1),K1473+2/(K$3+1)*(J1474-K1473))))</f>
        <v/>
      </c>
      <c r="L1474" s="82" t="str">
        <f ca="1">IF(OR(ROW()&lt;$L$3+3,E1474=""),"",INT(AVERAGE(MAX(OFFSET(E1474,1-$L$3,0):E1474),MIN(OFFSET(F1474,1-$L$3,0):F1474))))</f>
        <v/>
      </c>
      <c r="M1474" s="82" t="str">
        <f ca="1">IF(OR(ROW()&lt;$M$3+3,E1474=""),"",INT(AVERAGE(MAX(OFFSET(E1474,1-$M$3,0):E1474),MIN(OFFSET(F1474,1-$M$3,0):F1474))))</f>
        <v/>
      </c>
      <c r="N1474" s="65" t="str">
        <f t="shared" ca="1" si="133"/>
        <v/>
      </c>
      <c r="O1474" s="102" t="str">
        <f ca="1">IF(ROW()&lt;$O$3+$N$3+3,"",IF(OFFSET(E1474,1-$N$3,0)="","",INT(AVERAGE(MAX((OFFSET(E1474,1-$O$3,0)):(OFFSET(E1474,2-($N$3+$O$3),0))),MIN((OFFSET(F1474,1-$O$3,0)):(OFFSET(F1474,2-($N$3+$O$3),0)))))))</f>
        <v/>
      </c>
      <c r="P1474" s="65" t="str">
        <f t="shared" ref="P1474:P1537" ca="1" si="140">IF(OFFSET(G1474,1-$P$3,0)="","",OFFSET(G1474,1-$P$3,0))</f>
        <v/>
      </c>
      <c r="Q1474" s="93" t="str">
        <f t="shared" ca="1" si="134"/>
        <v/>
      </c>
      <c r="R1474" s="90" t="str">
        <f t="shared" ca="1" si="137"/>
        <v/>
      </c>
      <c r="S1474" s="65" t="str">
        <f t="shared" ca="1" si="136"/>
        <v/>
      </c>
      <c r="T1474" s="65" t="str">
        <f t="shared" ref="T1474:T1537" ca="1" si="141">IF(N1474="","",IF(L1474=N1474,0,IF(L1474&gt;N1474,1,-1)))</f>
        <v/>
      </c>
      <c r="U1474" s="145" t="str">
        <f ca="1">IFERROR(AVERAGE(OFFSET(G1474,1-U$3,0):G1474),"")</f>
        <v/>
      </c>
      <c r="V1474" s="145" t="str">
        <f ca="1">IFERROR(_xlfn.STDEV.P(OFFSET(U1474,1-V$3,0):U1474),"")</f>
        <v/>
      </c>
      <c r="W1474" s="146" t="str">
        <f t="shared" ca="1" si="138"/>
        <v/>
      </c>
      <c r="X1474" s="146">
        <f t="shared" ca="1" si="139"/>
        <v>-1</v>
      </c>
      <c r="Y1474" s="92"/>
      <c r="Z1474" s="81"/>
      <c r="AA1474" s="65"/>
      <c r="AB1474" s="103"/>
      <c r="AC1474" s="103"/>
      <c r="AD1474" s="103"/>
      <c r="AE1474" s="65"/>
      <c r="AF1474" s="81"/>
      <c r="AG1474" s="65"/>
      <c r="AH1474" s="65"/>
      <c r="AI1474" s="81"/>
      <c r="AJ1474" s="65"/>
      <c r="AK1474" s="103"/>
      <c r="AL1474" s="103"/>
      <c r="AM1474" s="103"/>
      <c r="AN1474" s="65"/>
      <c r="AO1474" s="81"/>
      <c r="AP1474" s="65"/>
      <c r="AQ1474" s="65"/>
      <c r="AR1474" s="65"/>
      <c r="AS1474" s="65"/>
    </row>
    <row r="1475" spans="1:45" ht="18" customHeight="1">
      <c r="A1475" s="46"/>
      <c r="B1475" s="47"/>
      <c r="C1475" s="48"/>
      <c r="D1475" s="46"/>
      <c r="E1475" s="46"/>
      <c r="F1475" s="46"/>
      <c r="G1475" s="46"/>
      <c r="H1475" s="57" t="str">
        <f ca="1">IF(AND(COUNT(OFFSET(G1475,1-H$3,0):G1475)&lt;&gt;H$3),"",IF(AND(COUNT(OFFSET(G1475,1-H$3,0):G1475)=H$3,H1474=""),AVERAGE(OFFSET(G1475,1-H$3,0):G1475),IF(COUNT(H1474=1),H1474+2/(H$3+1)*(G1475-H1474))))</f>
        <v/>
      </c>
      <c r="I1475" s="57" t="str">
        <f ca="1">IF(AND(COUNT(OFFSET(G1475,1-I$3,0):G1475)&lt;&gt;I$3),"",IF(AND(COUNT(OFFSET(G1475,1-I$3,0):G1475)=I$3,I1474=""),AVERAGE(OFFSET(G1475,1-I$3,0):G1475),IF(COUNT(I1474=1),I1474+2/(I$3+1)*(G1475-I1474))))</f>
        <v/>
      </c>
      <c r="J1475" s="58" t="str">
        <f t="shared" ca="1" si="135"/>
        <v/>
      </c>
      <c r="K1475" s="58" t="str">
        <f ca="1">IF(AND(COUNT(OFFSET(J1475,1-K$3,0):J1475)&lt;&gt;K$3),"",IF(AND(COUNT(OFFSET(J1475,1-K$3,0):J1475)=K$3,K1474=""),AVERAGE(OFFSET(J1475,1-K$3,0):J1475),IF(COUNT(K1474=1),K1474+2/(K$3+1)*(J1475-K1474))))</f>
        <v/>
      </c>
      <c r="L1475" s="82" t="str">
        <f ca="1">IF(OR(ROW()&lt;$L$3+3,E1475=""),"",INT(AVERAGE(MAX(OFFSET(E1475,1-$L$3,0):E1475),MIN(OFFSET(F1475,1-$L$3,0):F1475))))</f>
        <v/>
      </c>
      <c r="M1475" s="82" t="str">
        <f ca="1">IF(OR(ROW()&lt;$M$3+3,E1475=""),"",INT(AVERAGE(MAX(OFFSET(E1475,1-$M$3,0):E1475),MIN(OFFSET(F1475,1-$M$3,0):F1475))))</f>
        <v/>
      </c>
      <c r="N1475" s="65" t="str">
        <f t="shared" ca="1" si="133"/>
        <v/>
      </c>
      <c r="O1475" s="102" t="str">
        <f ca="1">IF(ROW()&lt;$O$3+$N$3+3,"",IF(OFFSET(E1475,1-$N$3,0)="","",INT(AVERAGE(MAX((OFFSET(E1475,1-$O$3,0)):(OFFSET(E1475,2-($N$3+$O$3),0))),MIN((OFFSET(F1475,1-$O$3,0)):(OFFSET(F1475,2-($N$3+$O$3),0)))))))</f>
        <v/>
      </c>
      <c r="P1475" s="65" t="str">
        <f t="shared" ca="1" si="140"/>
        <v/>
      </c>
      <c r="Q1475" s="93" t="str">
        <f t="shared" ca="1" si="134"/>
        <v/>
      </c>
      <c r="R1475" s="90" t="str">
        <f t="shared" ca="1" si="137"/>
        <v/>
      </c>
      <c r="S1475" s="65" t="str">
        <f t="shared" ca="1" si="136"/>
        <v/>
      </c>
      <c r="T1475" s="65" t="str">
        <f t="shared" ca="1" si="141"/>
        <v/>
      </c>
      <c r="U1475" s="145" t="str">
        <f ca="1">IFERROR(AVERAGE(OFFSET(G1475,1-U$3,0):G1475),"")</f>
        <v/>
      </c>
      <c r="V1475" s="145" t="str">
        <f ca="1">IFERROR(_xlfn.STDEV.P(OFFSET(U1475,1-V$3,0):U1475),"")</f>
        <v/>
      </c>
      <c r="W1475" s="146" t="str">
        <f t="shared" ca="1" si="138"/>
        <v/>
      </c>
      <c r="X1475" s="146">
        <f t="shared" ca="1" si="139"/>
        <v>-1</v>
      </c>
      <c r="Y1475" s="92"/>
      <c r="Z1475" s="81"/>
      <c r="AA1475" s="65"/>
      <c r="AB1475" s="103"/>
      <c r="AC1475" s="103"/>
      <c r="AD1475" s="103"/>
      <c r="AE1475" s="65"/>
      <c r="AF1475" s="81"/>
      <c r="AG1475" s="65"/>
      <c r="AH1475" s="65"/>
      <c r="AI1475" s="81"/>
      <c r="AJ1475" s="65"/>
      <c r="AK1475" s="103"/>
      <c r="AL1475" s="103"/>
      <c r="AM1475" s="103"/>
      <c r="AN1475" s="65"/>
      <c r="AO1475" s="81"/>
      <c r="AP1475" s="65"/>
      <c r="AQ1475" s="65"/>
      <c r="AR1475" s="65"/>
      <c r="AS1475" s="65"/>
    </row>
    <row r="1476" spans="1:45" ht="18" customHeight="1">
      <c r="A1476" s="46"/>
      <c r="B1476" s="47"/>
      <c r="C1476" s="48"/>
      <c r="D1476" s="46"/>
      <c r="E1476" s="46"/>
      <c r="F1476" s="46"/>
      <c r="G1476" s="46"/>
      <c r="H1476" s="57" t="str">
        <f ca="1">IF(AND(COUNT(OFFSET(G1476,1-H$3,0):G1476)&lt;&gt;H$3),"",IF(AND(COUNT(OFFSET(G1476,1-H$3,0):G1476)=H$3,H1475=""),AVERAGE(OFFSET(G1476,1-H$3,0):G1476),IF(COUNT(H1475=1),H1475+2/(H$3+1)*(G1476-H1475))))</f>
        <v/>
      </c>
      <c r="I1476" s="57" t="str">
        <f ca="1">IF(AND(COUNT(OFFSET(G1476,1-I$3,0):G1476)&lt;&gt;I$3),"",IF(AND(COUNT(OFFSET(G1476,1-I$3,0):G1476)=I$3,I1475=""),AVERAGE(OFFSET(G1476,1-I$3,0):G1476),IF(COUNT(I1475=1),I1475+2/(I$3+1)*(G1476-I1475))))</f>
        <v/>
      </c>
      <c r="J1476" s="58" t="str">
        <f t="shared" ca="1" si="135"/>
        <v/>
      </c>
      <c r="K1476" s="58" t="str">
        <f ca="1">IF(AND(COUNT(OFFSET(J1476,1-K$3,0):J1476)&lt;&gt;K$3),"",IF(AND(COUNT(OFFSET(J1476,1-K$3,0):J1476)=K$3,K1475=""),AVERAGE(OFFSET(J1476,1-K$3,0):J1476),IF(COUNT(K1475=1),K1475+2/(K$3+1)*(J1476-K1475))))</f>
        <v/>
      </c>
      <c r="L1476" s="82" t="str">
        <f ca="1">IF(OR(ROW()&lt;$L$3+3,E1476=""),"",INT(AVERAGE(MAX(OFFSET(E1476,1-$L$3,0):E1476),MIN(OFFSET(F1476,1-$L$3,0):F1476))))</f>
        <v/>
      </c>
      <c r="M1476" s="82" t="str">
        <f ca="1">IF(OR(ROW()&lt;$M$3+3,E1476=""),"",INT(AVERAGE(MAX(OFFSET(E1476,1-$M$3,0):E1476),MIN(OFFSET(F1476,1-$M$3,0):F1476))))</f>
        <v/>
      </c>
      <c r="N1476" s="65" t="str">
        <f t="shared" ca="1" si="133"/>
        <v/>
      </c>
      <c r="O1476" s="102" t="str">
        <f ca="1">IF(ROW()&lt;$O$3+$N$3+3,"",IF(OFFSET(E1476,1-$N$3,0)="","",INT(AVERAGE(MAX((OFFSET(E1476,1-$O$3,0)):(OFFSET(E1476,2-($N$3+$O$3),0))),MIN((OFFSET(F1476,1-$O$3,0)):(OFFSET(F1476,2-($N$3+$O$3),0)))))))</f>
        <v/>
      </c>
      <c r="P1476" s="65" t="str">
        <f t="shared" ca="1" si="140"/>
        <v/>
      </c>
      <c r="Q1476" s="93" t="str">
        <f t="shared" ca="1" si="134"/>
        <v/>
      </c>
      <c r="R1476" s="90" t="str">
        <f t="shared" ca="1" si="137"/>
        <v/>
      </c>
      <c r="S1476" s="65" t="str">
        <f t="shared" ca="1" si="136"/>
        <v/>
      </c>
      <c r="T1476" s="65" t="str">
        <f t="shared" ca="1" si="141"/>
        <v/>
      </c>
      <c r="U1476" s="145" t="str">
        <f ca="1">IFERROR(AVERAGE(OFFSET(G1476,1-U$3,0):G1476),"")</f>
        <v/>
      </c>
      <c r="V1476" s="145" t="str">
        <f ca="1">IFERROR(_xlfn.STDEV.P(OFFSET(U1476,1-V$3,0):U1476),"")</f>
        <v/>
      </c>
      <c r="W1476" s="146" t="str">
        <f t="shared" ca="1" si="138"/>
        <v/>
      </c>
      <c r="X1476" s="146">
        <f t="shared" ca="1" si="139"/>
        <v>-1</v>
      </c>
      <c r="Y1476" s="92"/>
      <c r="Z1476" s="81"/>
      <c r="AA1476" s="65"/>
      <c r="AB1476" s="103"/>
      <c r="AC1476" s="103"/>
      <c r="AD1476" s="103"/>
      <c r="AE1476" s="65"/>
      <c r="AF1476" s="81"/>
      <c r="AG1476" s="65"/>
      <c r="AH1476" s="65"/>
      <c r="AI1476" s="81"/>
      <c r="AJ1476" s="65"/>
      <c r="AK1476" s="103"/>
      <c r="AL1476" s="103"/>
      <c r="AM1476" s="103"/>
      <c r="AN1476" s="65"/>
      <c r="AO1476" s="81"/>
      <c r="AP1476" s="65"/>
      <c r="AQ1476" s="65"/>
      <c r="AR1476" s="65"/>
      <c r="AS1476" s="65"/>
    </row>
    <row r="1477" spans="1:45" ht="18" customHeight="1">
      <c r="A1477" s="46"/>
      <c r="B1477" s="47"/>
      <c r="C1477" s="48"/>
      <c r="D1477" s="46"/>
      <c r="E1477" s="46"/>
      <c r="F1477" s="46"/>
      <c r="G1477" s="46"/>
      <c r="H1477" s="57" t="str">
        <f ca="1">IF(AND(COUNT(OFFSET(G1477,1-H$3,0):G1477)&lt;&gt;H$3),"",IF(AND(COUNT(OFFSET(G1477,1-H$3,0):G1477)=H$3,H1476=""),AVERAGE(OFFSET(G1477,1-H$3,0):G1477),IF(COUNT(H1476=1),H1476+2/(H$3+1)*(G1477-H1476))))</f>
        <v/>
      </c>
      <c r="I1477" s="57" t="str">
        <f ca="1">IF(AND(COUNT(OFFSET(G1477,1-I$3,0):G1477)&lt;&gt;I$3),"",IF(AND(COUNT(OFFSET(G1477,1-I$3,0):G1477)=I$3,I1476=""),AVERAGE(OFFSET(G1477,1-I$3,0):G1477),IF(COUNT(I1476=1),I1476+2/(I$3+1)*(G1477-I1476))))</f>
        <v/>
      </c>
      <c r="J1477" s="58" t="str">
        <f t="shared" ca="1" si="135"/>
        <v/>
      </c>
      <c r="K1477" s="58" t="str">
        <f ca="1">IF(AND(COUNT(OFFSET(J1477,1-K$3,0):J1477)&lt;&gt;K$3),"",IF(AND(COUNT(OFFSET(J1477,1-K$3,0):J1477)=K$3,K1476=""),AVERAGE(OFFSET(J1477,1-K$3,0):J1477),IF(COUNT(K1476=1),K1476+2/(K$3+1)*(J1477-K1476))))</f>
        <v/>
      </c>
      <c r="L1477" s="82" t="str">
        <f ca="1">IF(OR(ROW()&lt;$L$3+3,E1477=""),"",INT(AVERAGE(MAX(OFFSET(E1477,1-$L$3,0):E1477),MIN(OFFSET(F1477,1-$L$3,0):F1477))))</f>
        <v/>
      </c>
      <c r="M1477" s="82" t="str">
        <f ca="1">IF(OR(ROW()&lt;$M$3+3,E1477=""),"",INT(AVERAGE(MAX(OFFSET(E1477,1-$M$3,0):E1477),MIN(OFFSET(F1477,1-$M$3,0):F1477))))</f>
        <v/>
      </c>
      <c r="N1477" s="65" t="str">
        <f t="shared" ref="N1477:N1540" ca="1" si="142">IF(OR(ROW()&lt;$N$3+3),"",IF(OFFSET(L1477,1-$N$3,0)="","",INT(AVERAGE(OFFSET(M1477,1-$N$3,0),OFFSET(L1477,1-$N$3,0)))))</f>
        <v/>
      </c>
      <c r="O1477" s="102" t="str">
        <f ca="1">IF(ROW()&lt;$O$3+$N$3+3,"",IF(OFFSET(E1477,1-$N$3,0)="","",INT(AVERAGE(MAX((OFFSET(E1477,1-$O$3,0)):(OFFSET(E1477,2-($N$3+$O$3),0))),MIN((OFFSET(F1477,1-$O$3,0)):(OFFSET(F1477,2-($N$3+$O$3),0)))))))</f>
        <v/>
      </c>
      <c r="P1477" s="65" t="str">
        <f t="shared" ca="1" si="140"/>
        <v/>
      </c>
      <c r="Q1477" s="93" t="str">
        <f t="shared" ca="1" si="134"/>
        <v/>
      </c>
      <c r="R1477" s="90" t="str">
        <f t="shared" ca="1" si="137"/>
        <v/>
      </c>
      <c r="S1477" s="65" t="str">
        <f t="shared" ca="1" si="136"/>
        <v/>
      </c>
      <c r="T1477" s="65" t="str">
        <f t="shared" ca="1" si="141"/>
        <v/>
      </c>
      <c r="U1477" s="145" t="str">
        <f ca="1">IFERROR(AVERAGE(OFFSET(G1477,1-U$3,0):G1477),"")</f>
        <v/>
      </c>
      <c r="V1477" s="145" t="str">
        <f ca="1">IFERROR(_xlfn.STDEV.P(OFFSET(U1477,1-V$3,0):U1477),"")</f>
        <v/>
      </c>
      <c r="W1477" s="146" t="str">
        <f t="shared" ca="1" si="138"/>
        <v/>
      </c>
      <c r="X1477" s="146">
        <f t="shared" ca="1" si="139"/>
        <v>-1</v>
      </c>
      <c r="Y1477" s="92"/>
      <c r="Z1477" s="81"/>
      <c r="AA1477" s="65"/>
      <c r="AB1477" s="103"/>
      <c r="AC1477" s="103"/>
      <c r="AD1477" s="103"/>
      <c r="AE1477" s="65"/>
      <c r="AF1477" s="81"/>
      <c r="AG1477" s="65"/>
      <c r="AH1477" s="65"/>
      <c r="AI1477" s="81"/>
      <c r="AJ1477" s="65"/>
      <c r="AK1477" s="103"/>
      <c r="AL1477" s="103"/>
      <c r="AM1477" s="103"/>
      <c r="AN1477" s="65"/>
      <c r="AO1477" s="81"/>
      <c r="AP1477" s="65"/>
      <c r="AQ1477" s="65"/>
      <c r="AR1477" s="65"/>
      <c r="AS1477" s="65"/>
    </row>
    <row r="1478" spans="1:45" ht="18" customHeight="1">
      <c r="A1478" s="46"/>
      <c r="B1478" s="47"/>
      <c r="C1478" s="48"/>
      <c r="D1478" s="46"/>
      <c r="E1478" s="46"/>
      <c r="F1478" s="46"/>
      <c r="G1478" s="46"/>
      <c r="H1478" s="57" t="str">
        <f ca="1">IF(AND(COUNT(OFFSET(G1478,1-H$3,0):G1478)&lt;&gt;H$3),"",IF(AND(COUNT(OFFSET(G1478,1-H$3,0):G1478)=H$3,H1477=""),AVERAGE(OFFSET(G1478,1-H$3,0):G1478),IF(COUNT(H1477=1),H1477+2/(H$3+1)*(G1478-H1477))))</f>
        <v/>
      </c>
      <c r="I1478" s="57" t="str">
        <f ca="1">IF(AND(COUNT(OFFSET(G1478,1-I$3,0):G1478)&lt;&gt;I$3),"",IF(AND(COUNT(OFFSET(G1478,1-I$3,0):G1478)=I$3,I1477=""),AVERAGE(OFFSET(G1478,1-I$3,0):G1478),IF(COUNT(I1477=1),I1477+2/(I$3+1)*(G1478-I1477))))</f>
        <v/>
      </c>
      <c r="J1478" s="58" t="str">
        <f t="shared" ca="1" si="135"/>
        <v/>
      </c>
      <c r="K1478" s="58" t="str">
        <f ca="1">IF(AND(COUNT(OFFSET(J1478,1-K$3,0):J1478)&lt;&gt;K$3),"",IF(AND(COUNT(OFFSET(J1478,1-K$3,0):J1478)=K$3,K1477=""),AVERAGE(OFFSET(J1478,1-K$3,0):J1478),IF(COUNT(K1477=1),K1477+2/(K$3+1)*(J1478-K1477))))</f>
        <v/>
      </c>
      <c r="L1478" s="82" t="str">
        <f ca="1">IF(OR(ROW()&lt;$L$3+3,E1478=""),"",INT(AVERAGE(MAX(OFFSET(E1478,1-$L$3,0):E1478),MIN(OFFSET(F1478,1-$L$3,0):F1478))))</f>
        <v/>
      </c>
      <c r="M1478" s="82" t="str">
        <f ca="1">IF(OR(ROW()&lt;$M$3+3,E1478=""),"",INT(AVERAGE(MAX(OFFSET(E1478,1-$M$3,0):E1478),MIN(OFFSET(F1478,1-$M$3,0):F1478))))</f>
        <v/>
      </c>
      <c r="N1478" s="65" t="str">
        <f t="shared" ca="1" si="142"/>
        <v/>
      </c>
      <c r="O1478" s="102" t="str">
        <f ca="1">IF(ROW()&lt;$O$3+$N$3+3,"",IF(OFFSET(E1478,1-$N$3,0)="","",INT(AVERAGE(MAX((OFFSET(E1478,1-$O$3,0)):(OFFSET(E1478,2-($N$3+$O$3),0))),MIN((OFFSET(F1478,1-$O$3,0)):(OFFSET(F1478,2-($N$3+$O$3),0)))))))</f>
        <v/>
      </c>
      <c r="P1478" s="65" t="str">
        <f t="shared" ca="1" si="140"/>
        <v/>
      </c>
      <c r="Q1478" s="93" t="str">
        <f t="shared" ca="1" si="134"/>
        <v/>
      </c>
      <c r="R1478" s="90" t="str">
        <f t="shared" ca="1" si="137"/>
        <v/>
      </c>
      <c r="S1478" s="65" t="str">
        <f t="shared" ca="1" si="136"/>
        <v/>
      </c>
      <c r="T1478" s="65" t="str">
        <f t="shared" ca="1" si="141"/>
        <v/>
      </c>
      <c r="U1478" s="145" t="str">
        <f ca="1">IFERROR(AVERAGE(OFFSET(G1478,1-U$3,0):G1478),"")</f>
        <v/>
      </c>
      <c r="V1478" s="145" t="str">
        <f ca="1">IFERROR(_xlfn.STDEV.P(OFFSET(U1478,1-V$3,0):U1478),"")</f>
        <v/>
      </c>
      <c r="W1478" s="146" t="str">
        <f t="shared" ca="1" si="138"/>
        <v/>
      </c>
      <c r="X1478" s="146">
        <f t="shared" ca="1" si="139"/>
        <v>-1</v>
      </c>
      <c r="Y1478" s="92"/>
      <c r="Z1478" s="81"/>
      <c r="AA1478" s="65"/>
      <c r="AB1478" s="103"/>
      <c r="AC1478" s="103"/>
      <c r="AD1478" s="103"/>
      <c r="AE1478" s="65"/>
      <c r="AF1478" s="81"/>
      <c r="AG1478" s="65"/>
      <c r="AH1478" s="65"/>
      <c r="AI1478" s="81"/>
      <c r="AJ1478" s="65"/>
      <c r="AK1478" s="103"/>
      <c r="AL1478" s="103"/>
      <c r="AM1478" s="103"/>
      <c r="AN1478" s="65"/>
      <c r="AO1478" s="81"/>
      <c r="AP1478" s="65"/>
      <c r="AQ1478" s="65"/>
      <c r="AR1478" s="65"/>
      <c r="AS1478" s="65"/>
    </row>
    <row r="1479" spans="1:45" ht="18" customHeight="1">
      <c r="A1479" s="46"/>
      <c r="B1479" s="47"/>
      <c r="C1479" s="48"/>
      <c r="D1479" s="46"/>
      <c r="E1479" s="46"/>
      <c r="F1479" s="46"/>
      <c r="G1479" s="46"/>
      <c r="H1479" s="57" t="str">
        <f ca="1">IF(AND(COUNT(OFFSET(G1479,1-H$3,0):G1479)&lt;&gt;H$3),"",IF(AND(COUNT(OFFSET(G1479,1-H$3,0):G1479)=H$3,H1478=""),AVERAGE(OFFSET(G1479,1-H$3,0):G1479),IF(COUNT(H1478=1),H1478+2/(H$3+1)*(G1479-H1478))))</f>
        <v/>
      </c>
      <c r="I1479" s="57" t="str">
        <f ca="1">IF(AND(COUNT(OFFSET(G1479,1-I$3,0):G1479)&lt;&gt;I$3),"",IF(AND(COUNT(OFFSET(G1479,1-I$3,0):G1479)=I$3,I1478=""),AVERAGE(OFFSET(G1479,1-I$3,0):G1479),IF(COUNT(I1478=1),I1478+2/(I$3+1)*(G1479-I1478))))</f>
        <v/>
      </c>
      <c r="J1479" s="58" t="str">
        <f t="shared" ca="1" si="135"/>
        <v/>
      </c>
      <c r="K1479" s="58" t="str">
        <f ca="1">IF(AND(COUNT(OFFSET(J1479,1-K$3,0):J1479)&lt;&gt;K$3),"",IF(AND(COUNT(OFFSET(J1479,1-K$3,0):J1479)=K$3,K1478=""),AVERAGE(OFFSET(J1479,1-K$3,0):J1479),IF(COUNT(K1478=1),K1478+2/(K$3+1)*(J1479-K1478))))</f>
        <v/>
      </c>
      <c r="L1479" s="82" t="str">
        <f ca="1">IF(OR(ROW()&lt;$L$3+3,E1479=""),"",INT(AVERAGE(MAX(OFFSET(E1479,1-$L$3,0):E1479),MIN(OFFSET(F1479,1-$L$3,0):F1479))))</f>
        <v/>
      </c>
      <c r="M1479" s="82" t="str">
        <f ca="1">IF(OR(ROW()&lt;$M$3+3,E1479=""),"",INT(AVERAGE(MAX(OFFSET(E1479,1-$M$3,0):E1479),MIN(OFFSET(F1479,1-$M$3,0):F1479))))</f>
        <v/>
      </c>
      <c r="N1479" s="65" t="str">
        <f t="shared" ca="1" si="142"/>
        <v/>
      </c>
      <c r="O1479" s="102" t="str">
        <f ca="1">IF(ROW()&lt;$O$3+$N$3+3,"",IF(OFFSET(E1479,1-$N$3,0)="","",INT(AVERAGE(MAX((OFFSET(E1479,1-$O$3,0)):(OFFSET(E1479,2-($N$3+$O$3),0))),MIN((OFFSET(F1479,1-$O$3,0)):(OFFSET(F1479,2-($N$3+$O$3),0)))))))</f>
        <v/>
      </c>
      <c r="P1479" s="65" t="str">
        <f t="shared" ca="1" si="140"/>
        <v/>
      </c>
      <c r="Q1479" s="93" t="str">
        <f t="shared" ca="1" si="134"/>
        <v/>
      </c>
      <c r="R1479" s="90" t="str">
        <f t="shared" ca="1" si="137"/>
        <v/>
      </c>
      <c r="S1479" s="65" t="str">
        <f t="shared" ca="1" si="136"/>
        <v/>
      </c>
      <c r="T1479" s="65" t="str">
        <f t="shared" ca="1" si="141"/>
        <v/>
      </c>
      <c r="U1479" s="145" t="str">
        <f ca="1">IFERROR(AVERAGE(OFFSET(G1479,1-U$3,0):G1479),"")</f>
        <v/>
      </c>
      <c r="V1479" s="145" t="str">
        <f ca="1">IFERROR(_xlfn.STDEV.P(OFFSET(U1479,1-V$3,0):U1479),"")</f>
        <v/>
      </c>
      <c r="W1479" s="146" t="str">
        <f t="shared" ca="1" si="138"/>
        <v/>
      </c>
      <c r="X1479" s="146">
        <f t="shared" ca="1" si="139"/>
        <v>-1</v>
      </c>
      <c r="Y1479" s="92"/>
      <c r="Z1479" s="81"/>
      <c r="AA1479" s="65"/>
      <c r="AB1479" s="103"/>
      <c r="AC1479" s="103"/>
      <c r="AD1479" s="103"/>
      <c r="AE1479" s="65"/>
      <c r="AF1479" s="81"/>
      <c r="AG1479" s="65"/>
      <c r="AH1479" s="65"/>
      <c r="AI1479" s="81"/>
      <c r="AJ1479" s="65"/>
      <c r="AK1479" s="103"/>
      <c r="AL1479" s="103"/>
      <c r="AM1479" s="103"/>
      <c r="AN1479" s="65"/>
      <c r="AO1479" s="81"/>
      <c r="AP1479" s="65"/>
      <c r="AQ1479" s="65"/>
      <c r="AR1479" s="65"/>
      <c r="AS1479" s="65"/>
    </row>
    <row r="1480" spans="1:45" ht="18" customHeight="1">
      <c r="A1480" s="46"/>
      <c r="B1480" s="47"/>
      <c r="C1480" s="48"/>
      <c r="D1480" s="46"/>
      <c r="E1480" s="46"/>
      <c r="F1480" s="46"/>
      <c r="G1480" s="46"/>
      <c r="H1480" s="57" t="str">
        <f ca="1">IF(AND(COUNT(OFFSET(G1480,1-H$3,0):G1480)&lt;&gt;H$3),"",IF(AND(COUNT(OFFSET(G1480,1-H$3,0):G1480)=H$3,H1479=""),AVERAGE(OFFSET(G1480,1-H$3,0):G1480),IF(COUNT(H1479=1),H1479+2/(H$3+1)*(G1480-H1479))))</f>
        <v/>
      </c>
      <c r="I1480" s="57" t="str">
        <f ca="1">IF(AND(COUNT(OFFSET(G1480,1-I$3,0):G1480)&lt;&gt;I$3),"",IF(AND(COUNT(OFFSET(G1480,1-I$3,0):G1480)=I$3,I1479=""),AVERAGE(OFFSET(G1480,1-I$3,0):G1480),IF(COUNT(I1479=1),I1479+2/(I$3+1)*(G1480-I1479))))</f>
        <v/>
      </c>
      <c r="J1480" s="58" t="str">
        <f t="shared" ca="1" si="135"/>
        <v/>
      </c>
      <c r="K1480" s="58" t="str">
        <f ca="1">IF(AND(COUNT(OFFSET(J1480,1-K$3,0):J1480)&lt;&gt;K$3),"",IF(AND(COUNT(OFFSET(J1480,1-K$3,0):J1480)=K$3,K1479=""),AVERAGE(OFFSET(J1480,1-K$3,0):J1480),IF(COUNT(K1479=1),K1479+2/(K$3+1)*(J1480-K1479))))</f>
        <v/>
      </c>
      <c r="L1480" s="82" t="str">
        <f ca="1">IF(OR(ROW()&lt;$L$3+3,E1480=""),"",INT(AVERAGE(MAX(OFFSET(E1480,1-$L$3,0):E1480),MIN(OFFSET(F1480,1-$L$3,0):F1480))))</f>
        <v/>
      </c>
      <c r="M1480" s="82" t="str">
        <f ca="1">IF(OR(ROW()&lt;$M$3+3,E1480=""),"",INT(AVERAGE(MAX(OFFSET(E1480,1-$M$3,0):E1480),MIN(OFFSET(F1480,1-$M$3,0):F1480))))</f>
        <v/>
      </c>
      <c r="N1480" s="65" t="str">
        <f t="shared" ca="1" si="142"/>
        <v/>
      </c>
      <c r="O1480" s="102" t="str">
        <f ca="1">IF(ROW()&lt;$O$3+$N$3+3,"",IF(OFFSET(E1480,1-$N$3,0)="","",INT(AVERAGE(MAX((OFFSET(E1480,1-$O$3,0)):(OFFSET(E1480,2-($N$3+$O$3),0))),MIN((OFFSET(F1480,1-$O$3,0)):(OFFSET(F1480,2-($N$3+$O$3),0)))))))</f>
        <v/>
      </c>
      <c r="P1480" s="65" t="str">
        <f t="shared" ca="1" si="140"/>
        <v/>
      </c>
      <c r="Q1480" s="93" t="str">
        <f t="shared" ca="1" si="134"/>
        <v/>
      </c>
      <c r="R1480" s="90" t="str">
        <f t="shared" ca="1" si="137"/>
        <v/>
      </c>
      <c r="S1480" s="65" t="str">
        <f t="shared" ca="1" si="136"/>
        <v/>
      </c>
      <c r="T1480" s="65" t="str">
        <f t="shared" ca="1" si="141"/>
        <v/>
      </c>
      <c r="U1480" s="145" t="str">
        <f ca="1">IFERROR(AVERAGE(OFFSET(G1480,1-U$3,0):G1480),"")</f>
        <v/>
      </c>
      <c r="V1480" s="145" t="str">
        <f ca="1">IFERROR(_xlfn.STDEV.P(OFFSET(U1480,1-V$3,0):U1480),"")</f>
        <v/>
      </c>
      <c r="W1480" s="146" t="str">
        <f t="shared" ca="1" si="138"/>
        <v/>
      </c>
      <c r="X1480" s="146">
        <f t="shared" ca="1" si="139"/>
        <v>-1</v>
      </c>
      <c r="Y1480" s="92"/>
      <c r="Z1480" s="81"/>
      <c r="AA1480" s="65"/>
      <c r="AB1480" s="103"/>
      <c r="AC1480" s="103"/>
      <c r="AD1480" s="103"/>
      <c r="AE1480" s="65"/>
      <c r="AF1480" s="81"/>
      <c r="AG1480" s="65"/>
      <c r="AH1480" s="65"/>
      <c r="AI1480" s="81"/>
      <c r="AJ1480" s="65"/>
      <c r="AK1480" s="103"/>
      <c r="AL1480" s="103"/>
      <c r="AM1480" s="103"/>
      <c r="AN1480" s="65"/>
      <c r="AO1480" s="81"/>
      <c r="AP1480" s="65"/>
      <c r="AQ1480" s="65"/>
      <c r="AR1480" s="65"/>
      <c r="AS1480" s="65"/>
    </row>
    <row r="1481" spans="1:45" ht="18" customHeight="1">
      <c r="A1481" s="46"/>
      <c r="B1481" s="47"/>
      <c r="C1481" s="48"/>
      <c r="D1481" s="46"/>
      <c r="E1481" s="46"/>
      <c r="F1481" s="46"/>
      <c r="G1481" s="46"/>
      <c r="H1481" s="57" t="str">
        <f ca="1">IF(AND(COUNT(OFFSET(G1481,1-H$3,0):G1481)&lt;&gt;H$3),"",IF(AND(COUNT(OFFSET(G1481,1-H$3,0):G1481)=H$3,H1480=""),AVERAGE(OFFSET(G1481,1-H$3,0):G1481),IF(COUNT(H1480=1),H1480+2/(H$3+1)*(G1481-H1480))))</f>
        <v/>
      </c>
      <c r="I1481" s="57" t="str">
        <f ca="1">IF(AND(COUNT(OFFSET(G1481,1-I$3,0):G1481)&lt;&gt;I$3),"",IF(AND(COUNT(OFFSET(G1481,1-I$3,0):G1481)=I$3,I1480=""),AVERAGE(OFFSET(G1481,1-I$3,0):G1481),IF(COUNT(I1480=1),I1480+2/(I$3+1)*(G1481-I1480))))</f>
        <v/>
      </c>
      <c r="J1481" s="58" t="str">
        <f t="shared" ca="1" si="135"/>
        <v/>
      </c>
      <c r="K1481" s="58" t="str">
        <f ca="1">IF(AND(COUNT(OFFSET(J1481,1-K$3,0):J1481)&lt;&gt;K$3),"",IF(AND(COUNT(OFFSET(J1481,1-K$3,0):J1481)=K$3,K1480=""),AVERAGE(OFFSET(J1481,1-K$3,0):J1481),IF(COUNT(K1480=1),K1480+2/(K$3+1)*(J1481-K1480))))</f>
        <v/>
      </c>
      <c r="L1481" s="82" t="str">
        <f ca="1">IF(OR(ROW()&lt;$L$3+3,E1481=""),"",INT(AVERAGE(MAX(OFFSET(E1481,1-$L$3,0):E1481),MIN(OFFSET(F1481,1-$L$3,0):F1481))))</f>
        <v/>
      </c>
      <c r="M1481" s="82" t="str">
        <f ca="1">IF(OR(ROW()&lt;$M$3+3,E1481=""),"",INT(AVERAGE(MAX(OFFSET(E1481,1-$M$3,0):E1481),MIN(OFFSET(F1481,1-$M$3,0):F1481))))</f>
        <v/>
      </c>
      <c r="N1481" s="65" t="str">
        <f t="shared" ca="1" si="142"/>
        <v/>
      </c>
      <c r="O1481" s="102" t="str">
        <f ca="1">IF(ROW()&lt;$O$3+$N$3+3,"",IF(OFFSET(E1481,1-$N$3,0)="","",INT(AVERAGE(MAX((OFFSET(E1481,1-$O$3,0)):(OFFSET(E1481,2-($N$3+$O$3),0))),MIN((OFFSET(F1481,1-$O$3,0)):(OFFSET(F1481,2-($N$3+$O$3),0)))))))</f>
        <v/>
      </c>
      <c r="P1481" s="65" t="str">
        <f t="shared" ca="1" si="140"/>
        <v/>
      </c>
      <c r="Q1481" s="93" t="str">
        <f t="shared" ca="1" si="134"/>
        <v/>
      </c>
      <c r="R1481" s="90" t="str">
        <f t="shared" ca="1" si="137"/>
        <v/>
      </c>
      <c r="S1481" s="65" t="str">
        <f t="shared" ca="1" si="136"/>
        <v/>
      </c>
      <c r="T1481" s="65" t="str">
        <f t="shared" ca="1" si="141"/>
        <v/>
      </c>
      <c r="U1481" s="145" t="str">
        <f ca="1">IFERROR(AVERAGE(OFFSET(G1481,1-U$3,0):G1481),"")</f>
        <v/>
      </c>
      <c r="V1481" s="145" t="str">
        <f ca="1">IFERROR(_xlfn.STDEV.P(OFFSET(U1481,1-V$3,0):U1481),"")</f>
        <v/>
      </c>
      <c r="W1481" s="146" t="str">
        <f t="shared" ca="1" si="138"/>
        <v/>
      </c>
      <c r="X1481" s="146">
        <f t="shared" ca="1" si="139"/>
        <v>-1</v>
      </c>
      <c r="Y1481" s="92"/>
      <c r="Z1481" s="81"/>
      <c r="AA1481" s="65"/>
      <c r="AB1481" s="103"/>
      <c r="AC1481" s="103"/>
      <c r="AD1481" s="103"/>
      <c r="AE1481" s="65"/>
      <c r="AF1481" s="81"/>
      <c r="AG1481" s="65"/>
      <c r="AH1481" s="65"/>
      <c r="AI1481" s="81"/>
      <c r="AJ1481" s="65"/>
      <c r="AK1481" s="103"/>
      <c r="AL1481" s="103"/>
      <c r="AM1481" s="103"/>
      <c r="AN1481" s="65"/>
      <c r="AO1481" s="81"/>
      <c r="AP1481" s="65"/>
      <c r="AQ1481" s="65"/>
      <c r="AR1481" s="65"/>
      <c r="AS1481" s="65"/>
    </row>
    <row r="1482" spans="1:45" ht="18" customHeight="1">
      <c r="A1482" s="46"/>
      <c r="B1482" s="47"/>
      <c r="C1482" s="48"/>
      <c r="D1482" s="46"/>
      <c r="E1482" s="46"/>
      <c r="F1482" s="46"/>
      <c r="G1482" s="46"/>
      <c r="H1482" s="57" t="str">
        <f ca="1">IF(AND(COUNT(OFFSET(G1482,1-H$3,0):G1482)&lt;&gt;H$3),"",IF(AND(COUNT(OFFSET(G1482,1-H$3,0):G1482)=H$3,H1481=""),AVERAGE(OFFSET(G1482,1-H$3,0):G1482),IF(COUNT(H1481=1),H1481+2/(H$3+1)*(G1482-H1481))))</f>
        <v/>
      </c>
      <c r="I1482" s="57" t="str">
        <f ca="1">IF(AND(COUNT(OFFSET(G1482,1-I$3,0):G1482)&lt;&gt;I$3),"",IF(AND(COUNT(OFFSET(G1482,1-I$3,0):G1482)=I$3,I1481=""),AVERAGE(OFFSET(G1482,1-I$3,0):G1482),IF(COUNT(I1481=1),I1481+2/(I$3+1)*(G1482-I1481))))</f>
        <v/>
      </c>
      <c r="J1482" s="58" t="str">
        <f t="shared" ca="1" si="135"/>
        <v/>
      </c>
      <c r="K1482" s="58" t="str">
        <f ca="1">IF(AND(COUNT(OFFSET(J1482,1-K$3,0):J1482)&lt;&gt;K$3),"",IF(AND(COUNT(OFFSET(J1482,1-K$3,0):J1482)=K$3,K1481=""),AVERAGE(OFFSET(J1482,1-K$3,0):J1482),IF(COUNT(K1481=1),K1481+2/(K$3+1)*(J1482-K1481))))</f>
        <v/>
      </c>
      <c r="L1482" s="82" t="str">
        <f ca="1">IF(OR(ROW()&lt;$L$3+3,E1482=""),"",INT(AVERAGE(MAX(OFFSET(E1482,1-$L$3,0):E1482),MIN(OFFSET(F1482,1-$L$3,0):F1482))))</f>
        <v/>
      </c>
      <c r="M1482" s="82" t="str">
        <f ca="1">IF(OR(ROW()&lt;$M$3+3,E1482=""),"",INT(AVERAGE(MAX(OFFSET(E1482,1-$M$3,0):E1482),MIN(OFFSET(F1482,1-$M$3,0):F1482))))</f>
        <v/>
      </c>
      <c r="N1482" s="65" t="str">
        <f t="shared" ca="1" si="142"/>
        <v/>
      </c>
      <c r="O1482" s="102" t="str">
        <f ca="1">IF(ROW()&lt;$O$3+$N$3+3,"",IF(OFFSET(E1482,1-$N$3,0)="","",INT(AVERAGE(MAX((OFFSET(E1482,1-$O$3,0)):(OFFSET(E1482,2-($N$3+$O$3),0))),MIN((OFFSET(F1482,1-$O$3,0)):(OFFSET(F1482,2-($N$3+$O$3),0)))))))</f>
        <v/>
      </c>
      <c r="P1482" s="65" t="str">
        <f t="shared" ca="1" si="140"/>
        <v/>
      </c>
      <c r="Q1482" s="93" t="str">
        <f t="shared" ca="1" si="134"/>
        <v/>
      </c>
      <c r="R1482" s="90" t="str">
        <f t="shared" ca="1" si="137"/>
        <v/>
      </c>
      <c r="S1482" s="65" t="str">
        <f t="shared" ca="1" si="136"/>
        <v/>
      </c>
      <c r="T1482" s="65" t="str">
        <f t="shared" ca="1" si="141"/>
        <v/>
      </c>
      <c r="U1482" s="145" t="str">
        <f ca="1">IFERROR(AVERAGE(OFFSET(G1482,1-U$3,0):G1482),"")</f>
        <v/>
      </c>
      <c r="V1482" s="145" t="str">
        <f ca="1">IFERROR(_xlfn.STDEV.P(OFFSET(U1482,1-V$3,0):U1482),"")</f>
        <v/>
      </c>
      <c r="W1482" s="146" t="str">
        <f t="shared" ca="1" si="138"/>
        <v/>
      </c>
      <c r="X1482" s="146">
        <f t="shared" ca="1" si="139"/>
        <v>-1</v>
      </c>
      <c r="Y1482" s="92"/>
      <c r="Z1482" s="81"/>
      <c r="AA1482" s="65"/>
      <c r="AB1482" s="103"/>
      <c r="AC1482" s="103"/>
      <c r="AD1482" s="103"/>
      <c r="AE1482" s="65"/>
      <c r="AF1482" s="81"/>
      <c r="AG1482" s="65"/>
      <c r="AH1482" s="65"/>
      <c r="AI1482" s="81"/>
      <c r="AJ1482" s="65"/>
      <c r="AK1482" s="103"/>
      <c r="AL1482" s="103"/>
      <c r="AM1482" s="103"/>
      <c r="AN1482" s="65"/>
      <c r="AO1482" s="81"/>
      <c r="AP1482" s="65"/>
      <c r="AQ1482" s="65"/>
      <c r="AR1482" s="65"/>
      <c r="AS1482" s="65"/>
    </row>
    <row r="1483" spans="1:45" ht="18" customHeight="1">
      <c r="A1483" s="46"/>
      <c r="B1483" s="47"/>
      <c r="C1483" s="48"/>
      <c r="D1483" s="46"/>
      <c r="E1483" s="46"/>
      <c r="F1483" s="46"/>
      <c r="G1483" s="46"/>
      <c r="H1483" s="57" t="str">
        <f ca="1">IF(AND(COUNT(OFFSET(G1483,1-H$3,0):G1483)&lt;&gt;H$3),"",IF(AND(COUNT(OFFSET(G1483,1-H$3,0):G1483)=H$3,H1482=""),AVERAGE(OFFSET(G1483,1-H$3,0):G1483),IF(COUNT(H1482=1),H1482+2/(H$3+1)*(G1483-H1482))))</f>
        <v/>
      </c>
      <c r="I1483" s="57" t="str">
        <f ca="1">IF(AND(COUNT(OFFSET(G1483,1-I$3,0):G1483)&lt;&gt;I$3),"",IF(AND(COUNT(OFFSET(G1483,1-I$3,0):G1483)=I$3,I1482=""),AVERAGE(OFFSET(G1483,1-I$3,0):G1483),IF(COUNT(I1482=1),I1482+2/(I$3+1)*(G1483-I1482))))</f>
        <v/>
      </c>
      <c r="J1483" s="58" t="str">
        <f t="shared" ca="1" si="135"/>
        <v/>
      </c>
      <c r="K1483" s="58" t="str">
        <f ca="1">IF(AND(COUNT(OFFSET(J1483,1-K$3,0):J1483)&lt;&gt;K$3),"",IF(AND(COUNT(OFFSET(J1483,1-K$3,0):J1483)=K$3,K1482=""),AVERAGE(OFFSET(J1483,1-K$3,0):J1483),IF(COUNT(K1482=1),K1482+2/(K$3+1)*(J1483-K1482))))</f>
        <v/>
      </c>
      <c r="L1483" s="82" t="str">
        <f ca="1">IF(OR(ROW()&lt;$L$3+3,E1483=""),"",INT(AVERAGE(MAX(OFFSET(E1483,1-$L$3,0):E1483),MIN(OFFSET(F1483,1-$L$3,0):F1483))))</f>
        <v/>
      </c>
      <c r="M1483" s="82" t="str">
        <f ca="1">IF(OR(ROW()&lt;$M$3+3,E1483=""),"",INT(AVERAGE(MAX(OFFSET(E1483,1-$M$3,0):E1483),MIN(OFFSET(F1483,1-$M$3,0):F1483))))</f>
        <v/>
      </c>
      <c r="N1483" s="65" t="str">
        <f t="shared" ca="1" si="142"/>
        <v/>
      </c>
      <c r="O1483" s="102" t="str">
        <f ca="1">IF(ROW()&lt;$O$3+$N$3+3,"",IF(OFFSET(E1483,1-$N$3,0)="","",INT(AVERAGE(MAX((OFFSET(E1483,1-$O$3,0)):(OFFSET(E1483,2-($N$3+$O$3),0))),MIN((OFFSET(F1483,1-$O$3,0)):(OFFSET(F1483,2-($N$3+$O$3),0)))))))</f>
        <v/>
      </c>
      <c r="P1483" s="65" t="str">
        <f t="shared" ca="1" si="140"/>
        <v/>
      </c>
      <c r="Q1483" s="93" t="str">
        <f t="shared" ca="1" si="134"/>
        <v/>
      </c>
      <c r="R1483" s="90" t="str">
        <f t="shared" ca="1" si="137"/>
        <v/>
      </c>
      <c r="S1483" s="65" t="str">
        <f t="shared" ca="1" si="136"/>
        <v/>
      </c>
      <c r="T1483" s="65" t="str">
        <f t="shared" ca="1" si="141"/>
        <v/>
      </c>
      <c r="U1483" s="145" t="str">
        <f ca="1">IFERROR(AVERAGE(OFFSET(G1483,1-U$3,0):G1483),"")</f>
        <v/>
      </c>
      <c r="V1483" s="145" t="str">
        <f ca="1">IFERROR(_xlfn.STDEV.P(OFFSET(U1483,1-V$3,0):U1483),"")</f>
        <v/>
      </c>
      <c r="W1483" s="146" t="str">
        <f t="shared" ca="1" si="138"/>
        <v/>
      </c>
      <c r="X1483" s="146">
        <f t="shared" ca="1" si="139"/>
        <v>-1</v>
      </c>
      <c r="Y1483" s="92"/>
      <c r="Z1483" s="81"/>
      <c r="AA1483" s="65"/>
      <c r="AB1483" s="103"/>
      <c r="AC1483" s="103"/>
      <c r="AD1483" s="103"/>
      <c r="AE1483" s="65"/>
      <c r="AF1483" s="81"/>
      <c r="AG1483" s="65"/>
      <c r="AH1483" s="65"/>
      <c r="AI1483" s="81"/>
      <c r="AJ1483" s="65"/>
      <c r="AK1483" s="103"/>
      <c r="AL1483" s="103"/>
      <c r="AM1483" s="103"/>
      <c r="AN1483" s="65"/>
      <c r="AO1483" s="81"/>
      <c r="AP1483" s="65"/>
      <c r="AQ1483" s="65"/>
      <c r="AR1483" s="65"/>
      <c r="AS1483" s="65"/>
    </row>
    <row r="1484" spans="1:45" ht="18" customHeight="1">
      <c r="A1484" s="46"/>
      <c r="B1484" s="47"/>
      <c r="C1484" s="48"/>
      <c r="D1484" s="46"/>
      <c r="E1484" s="46"/>
      <c r="F1484" s="46"/>
      <c r="G1484" s="46"/>
      <c r="H1484" s="57" t="str">
        <f ca="1">IF(AND(COUNT(OFFSET(G1484,1-H$3,0):G1484)&lt;&gt;H$3),"",IF(AND(COUNT(OFFSET(G1484,1-H$3,0):G1484)=H$3,H1483=""),AVERAGE(OFFSET(G1484,1-H$3,0):G1484),IF(COUNT(H1483=1),H1483+2/(H$3+1)*(G1484-H1483))))</f>
        <v/>
      </c>
      <c r="I1484" s="57" t="str">
        <f ca="1">IF(AND(COUNT(OFFSET(G1484,1-I$3,0):G1484)&lt;&gt;I$3),"",IF(AND(COUNT(OFFSET(G1484,1-I$3,0):G1484)=I$3,I1483=""),AVERAGE(OFFSET(G1484,1-I$3,0):G1484),IF(COUNT(I1483=1),I1483+2/(I$3+1)*(G1484-I1483))))</f>
        <v/>
      </c>
      <c r="J1484" s="58" t="str">
        <f t="shared" ca="1" si="135"/>
        <v/>
      </c>
      <c r="K1484" s="58" t="str">
        <f ca="1">IF(AND(COUNT(OFFSET(J1484,1-K$3,0):J1484)&lt;&gt;K$3),"",IF(AND(COUNT(OFFSET(J1484,1-K$3,0):J1484)=K$3,K1483=""),AVERAGE(OFFSET(J1484,1-K$3,0):J1484),IF(COUNT(K1483=1),K1483+2/(K$3+1)*(J1484-K1483))))</f>
        <v/>
      </c>
      <c r="L1484" s="82" t="str">
        <f ca="1">IF(OR(ROW()&lt;$L$3+3,E1484=""),"",INT(AVERAGE(MAX(OFFSET(E1484,1-$L$3,0):E1484),MIN(OFFSET(F1484,1-$L$3,0):F1484))))</f>
        <v/>
      </c>
      <c r="M1484" s="82" t="str">
        <f ca="1">IF(OR(ROW()&lt;$M$3+3,E1484=""),"",INT(AVERAGE(MAX(OFFSET(E1484,1-$M$3,0):E1484),MIN(OFFSET(F1484,1-$M$3,0):F1484))))</f>
        <v/>
      </c>
      <c r="N1484" s="65" t="str">
        <f t="shared" ca="1" si="142"/>
        <v/>
      </c>
      <c r="O1484" s="102" t="str">
        <f ca="1">IF(ROW()&lt;$O$3+$N$3+3,"",IF(OFFSET(E1484,1-$N$3,0)="","",INT(AVERAGE(MAX((OFFSET(E1484,1-$O$3,0)):(OFFSET(E1484,2-($N$3+$O$3),0))),MIN((OFFSET(F1484,1-$O$3,0)):(OFFSET(F1484,2-($N$3+$O$3),0)))))))</f>
        <v/>
      </c>
      <c r="P1484" s="65" t="str">
        <f t="shared" ca="1" si="140"/>
        <v/>
      </c>
      <c r="Q1484" s="93" t="str">
        <f t="shared" ca="1" si="134"/>
        <v/>
      </c>
      <c r="R1484" s="90" t="str">
        <f t="shared" ca="1" si="137"/>
        <v/>
      </c>
      <c r="S1484" s="65" t="str">
        <f t="shared" ca="1" si="136"/>
        <v/>
      </c>
      <c r="T1484" s="65" t="str">
        <f t="shared" ca="1" si="141"/>
        <v/>
      </c>
      <c r="U1484" s="145" t="str">
        <f ca="1">IFERROR(AVERAGE(OFFSET(G1484,1-U$3,0):G1484),"")</f>
        <v/>
      </c>
      <c r="V1484" s="145" t="str">
        <f ca="1">IFERROR(_xlfn.STDEV.P(OFFSET(U1484,1-V$3,0):U1484),"")</f>
        <v/>
      </c>
      <c r="W1484" s="146" t="str">
        <f t="shared" ca="1" si="138"/>
        <v/>
      </c>
      <c r="X1484" s="146">
        <f t="shared" ca="1" si="139"/>
        <v>-1</v>
      </c>
      <c r="Y1484" s="92"/>
      <c r="Z1484" s="81"/>
      <c r="AA1484" s="65"/>
      <c r="AB1484" s="103"/>
      <c r="AC1484" s="103"/>
      <c r="AD1484" s="103"/>
      <c r="AE1484" s="65"/>
      <c r="AF1484" s="81"/>
      <c r="AG1484" s="65"/>
      <c r="AH1484" s="65"/>
      <c r="AI1484" s="81"/>
      <c r="AJ1484" s="65"/>
      <c r="AK1484" s="103"/>
      <c r="AL1484" s="103"/>
      <c r="AM1484" s="103"/>
      <c r="AN1484" s="65"/>
      <c r="AO1484" s="81"/>
      <c r="AP1484" s="65"/>
      <c r="AQ1484" s="65"/>
      <c r="AR1484" s="65"/>
      <c r="AS1484" s="65"/>
    </row>
    <row r="1485" spans="1:45" ht="18" customHeight="1">
      <c r="A1485" s="46"/>
      <c r="B1485" s="47"/>
      <c r="C1485" s="48"/>
      <c r="D1485" s="46"/>
      <c r="E1485" s="46"/>
      <c r="F1485" s="46"/>
      <c r="G1485" s="46"/>
      <c r="H1485" s="57" t="str">
        <f ca="1">IF(AND(COUNT(OFFSET(G1485,1-H$3,0):G1485)&lt;&gt;H$3),"",IF(AND(COUNT(OFFSET(G1485,1-H$3,0):G1485)=H$3,H1484=""),AVERAGE(OFFSET(G1485,1-H$3,0):G1485),IF(COUNT(H1484=1),H1484+2/(H$3+1)*(G1485-H1484))))</f>
        <v/>
      </c>
      <c r="I1485" s="57" t="str">
        <f ca="1">IF(AND(COUNT(OFFSET(G1485,1-I$3,0):G1485)&lt;&gt;I$3),"",IF(AND(COUNT(OFFSET(G1485,1-I$3,0):G1485)=I$3,I1484=""),AVERAGE(OFFSET(G1485,1-I$3,0):G1485),IF(COUNT(I1484=1),I1484+2/(I$3+1)*(G1485-I1484))))</f>
        <v/>
      </c>
      <c r="J1485" s="58" t="str">
        <f t="shared" ca="1" si="135"/>
        <v/>
      </c>
      <c r="K1485" s="58" t="str">
        <f ca="1">IF(AND(COUNT(OFFSET(J1485,1-K$3,0):J1485)&lt;&gt;K$3),"",IF(AND(COUNT(OFFSET(J1485,1-K$3,0):J1485)=K$3,K1484=""),AVERAGE(OFFSET(J1485,1-K$3,0):J1485),IF(COUNT(K1484=1),K1484+2/(K$3+1)*(J1485-K1484))))</f>
        <v/>
      </c>
      <c r="L1485" s="82" t="str">
        <f ca="1">IF(OR(ROW()&lt;$L$3+3,E1485=""),"",INT(AVERAGE(MAX(OFFSET(E1485,1-$L$3,0):E1485),MIN(OFFSET(F1485,1-$L$3,0):F1485))))</f>
        <v/>
      </c>
      <c r="M1485" s="82" t="str">
        <f ca="1">IF(OR(ROW()&lt;$M$3+3,E1485=""),"",INT(AVERAGE(MAX(OFFSET(E1485,1-$M$3,0):E1485),MIN(OFFSET(F1485,1-$M$3,0):F1485))))</f>
        <v/>
      </c>
      <c r="N1485" s="65" t="str">
        <f t="shared" ca="1" si="142"/>
        <v/>
      </c>
      <c r="O1485" s="102" t="str">
        <f ca="1">IF(ROW()&lt;$O$3+$N$3+3,"",IF(OFFSET(E1485,1-$N$3,0)="","",INT(AVERAGE(MAX((OFFSET(E1485,1-$O$3,0)):(OFFSET(E1485,2-($N$3+$O$3),0))),MIN((OFFSET(F1485,1-$O$3,0)):(OFFSET(F1485,2-($N$3+$O$3),0)))))))</f>
        <v/>
      </c>
      <c r="P1485" s="65" t="str">
        <f t="shared" ca="1" si="140"/>
        <v/>
      </c>
      <c r="Q1485" s="93" t="str">
        <f t="shared" ca="1" si="134"/>
        <v/>
      </c>
      <c r="R1485" s="90" t="str">
        <f t="shared" ca="1" si="137"/>
        <v/>
      </c>
      <c r="S1485" s="65" t="str">
        <f t="shared" ca="1" si="136"/>
        <v/>
      </c>
      <c r="T1485" s="65" t="str">
        <f t="shared" ca="1" si="141"/>
        <v/>
      </c>
      <c r="U1485" s="145" t="str">
        <f ca="1">IFERROR(AVERAGE(OFFSET(G1485,1-U$3,0):G1485),"")</f>
        <v/>
      </c>
      <c r="V1485" s="145" t="str">
        <f ca="1">IFERROR(_xlfn.STDEV.P(OFFSET(U1485,1-V$3,0):U1485),"")</f>
        <v/>
      </c>
      <c r="W1485" s="146" t="str">
        <f t="shared" ca="1" si="138"/>
        <v/>
      </c>
      <c r="X1485" s="146">
        <f t="shared" ca="1" si="139"/>
        <v>-1</v>
      </c>
      <c r="Y1485" s="92"/>
      <c r="Z1485" s="81"/>
      <c r="AA1485" s="65"/>
      <c r="AB1485" s="103"/>
      <c r="AC1485" s="103"/>
      <c r="AD1485" s="103"/>
      <c r="AE1485" s="65"/>
      <c r="AF1485" s="81"/>
      <c r="AG1485" s="65"/>
      <c r="AH1485" s="65"/>
      <c r="AI1485" s="81"/>
      <c r="AJ1485" s="65"/>
      <c r="AK1485" s="103"/>
      <c r="AL1485" s="103"/>
      <c r="AM1485" s="103"/>
      <c r="AN1485" s="65"/>
      <c r="AO1485" s="81"/>
      <c r="AP1485" s="65"/>
      <c r="AQ1485" s="65"/>
      <c r="AR1485" s="65"/>
      <c r="AS1485" s="65"/>
    </row>
    <row r="1486" spans="1:45" ht="18" customHeight="1">
      <c r="A1486" s="46"/>
      <c r="B1486" s="47"/>
      <c r="C1486" s="48"/>
      <c r="D1486" s="46"/>
      <c r="E1486" s="46"/>
      <c r="F1486" s="46"/>
      <c r="G1486" s="46"/>
      <c r="H1486" s="57" t="str">
        <f ca="1">IF(AND(COUNT(OFFSET(G1486,1-H$3,0):G1486)&lt;&gt;H$3),"",IF(AND(COUNT(OFFSET(G1486,1-H$3,0):G1486)=H$3,H1485=""),AVERAGE(OFFSET(G1486,1-H$3,0):G1486),IF(COUNT(H1485=1),H1485+2/(H$3+1)*(G1486-H1485))))</f>
        <v/>
      </c>
      <c r="I1486" s="57" t="str">
        <f ca="1">IF(AND(COUNT(OFFSET(G1486,1-I$3,0):G1486)&lt;&gt;I$3),"",IF(AND(COUNT(OFFSET(G1486,1-I$3,0):G1486)=I$3,I1485=""),AVERAGE(OFFSET(G1486,1-I$3,0):G1486),IF(COUNT(I1485=1),I1485+2/(I$3+1)*(G1486-I1485))))</f>
        <v/>
      </c>
      <c r="J1486" s="58" t="str">
        <f t="shared" ca="1" si="135"/>
        <v/>
      </c>
      <c r="K1486" s="58" t="str">
        <f ca="1">IF(AND(COUNT(OFFSET(J1486,1-K$3,0):J1486)&lt;&gt;K$3),"",IF(AND(COUNT(OFFSET(J1486,1-K$3,0):J1486)=K$3,K1485=""),AVERAGE(OFFSET(J1486,1-K$3,0):J1486),IF(COUNT(K1485=1),K1485+2/(K$3+1)*(J1486-K1485))))</f>
        <v/>
      </c>
      <c r="L1486" s="82" t="str">
        <f ca="1">IF(OR(ROW()&lt;$L$3+3,E1486=""),"",INT(AVERAGE(MAX(OFFSET(E1486,1-$L$3,0):E1486),MIN(OFFSET(F1486,1-$L$3,0):F1486))))</f>
        <v/>
      </c>
      <c r="M1486" s="82" t="str">
        <f ca="1">IF(OR(ROW()&lt;$M$3+3,E1486=""),"",INT(AVERAGE(MAX(OFFSET(E1486,1-$M$3,0):E1486),MIN(OFFSET(F1486,1-$M$3,0):F1486))))</f>
        <v/>
      </c>
      <c r="N1486" s="65" t="str">
        <f t="shared" ca="1" si="142"/>
        <v/>
      </c>
      <c r="O1486" s="102" t="str">
        <f ca="1">IF(ROW()&lt;$O$3+$N$3+3,"",IF(OFFSET(E1486,1-$N$3,0)="","",INT(AVERAGE(MAX((OFFSET(E1486,1-$O$3,0)):(OFFSET(E1486,2-($N$3+$O$3),0))),MIN((OFFSET(F1486,1-$O$3,0)):(OFFSET(F1486,2-($N$3+$O$3),0)))))))</f>
        <v/>
      </c>
      <c r="P1486" s="65" t="str">
        <f t="shared" ca="1" si="140"/>
        <v/>
      </c>
      <c r="Q1486" s="93" t="str">
        <f t="shared" ca="1" si="134"/>
        <v/>
      </c>
      <c r="R1486" s="90" t="str">
        <f t="shared" ca="1" si="137"/>
        <v/>
      </c>
      <c r="S1486" s="65" t="str">
        <f t="shared" ca="1" si="136"/>
        <v/>
      </c>
      <c r="T1486" s="65" t="str">
        <f t="shared" ca="1" si="141"/>
        <v/>
      </c>
      <c r="U1486" s="145" t="str">
        <f ca="1">IFERROR(AVERAGE(OFFSET(G1486,1-U$3,0):G1486),"")</f>
        <v/>
      </c>
      <c r="V1486" s="145" t="str">
        <f ca="1">IFERROR(_xlfn.STDEV.P(OFFSET(U1486,1-V$3,0):U1486),"")</f>
        <v/>
      </c>
      <c r="W1486" s="146" t="str">
        <f t="shared" ca="1" si="138"/>
        <v/>
      </c>
      <c r="X1486" s="146">
        <f t="shared" ca="1" si="139"/>
        <v>-1</v>
      </c>
      <c r="Y1486" s="92"/>
      <c r="Z1486" s="81"/>
      <c r="AA1486" s="65"/>
      <c r="AB1486" s="103"/>
      <c r="AC1486" s="103"/>
      <c r="AD1486" s="103"/>
      <c r="AE1486" s="65"/>
      <c r="AF1486" s="81"/>
      <c r="AG1486" s="65"/>
      <c r="AH1486" s="65"/>
      <c r="AI1486" s="81"/>
      <c r="AJ1486" s="65"/>
      <c r="AK1486" s="103"/>
      <c r="AL1486" s="103"/>
      <c r="AM1486" s="103"/>
      <c r="AN1486" s="65"/>
      <c r="AO1486" s="81"/>
      <c r="AP1486" s="65"/>
      <c r="AQ1486" s="65"/>
      <c r="AR1486" s="65"/>
      <c r="AS1486" s="65"/>
    </row>
    <row r="1487" spans="1:45" ht="18" customHeight="1">
      <c r="A1487" s="46"/>
      <c r="B1487" s="47"/>
      <c r="C1487" s="48"/>
      <c r="D1487" s="46"/>
      <c r="E1487" s="46"/>
      <c r="F1487" s="46"/>
      <c r="G1487" s="46"/>
      <c r="H1487" s="57" t="str">
        <f ca="1">IF(AND(COUNT(OFFSET(G1487,1-H$3,0):G1487)&lt;&gt;H$3),"",IF(AND(COUNT(OFFSET(G1487,1-H$3,0):G1487)=H$3,H1486=""),AVERAGE(OFFSET(G1487,1-H$3,0):G1487),IF(COUNT(H1486=1),H1486+2/(H$3+1)*(G1487-H1486))))</f>
        <v/>
      </c>
      <c r="I1487" s="57" t="str">
        <f ca="1">IF(AND(COUNT(OFFSET(G1487,1-I$3,0):G1487)&lt;&gt;I$3),"",IF(AND(COUNT(OFFSET(G1487,1-I$3,0):G1487)=I$3,I1486=""),AVERAGE(OFFSET(G1487,1-I$3,0):G1487),IF(COUNT(I1486=1),I1486+2/(I$3+1)*(G1487-I1486))))</f>
        <v/>
      </c>
      <c r="J1487" s="58" t="str">
        <f t="shared" ca="1" si="135"/>
        <v/>
      </c>
      <c r="K1487" s="58" t="str">
        <f ca="1">IF(AND(COUNT(OFFSET(J1487,1-K$3,0):J1487)&lt;&gt;K$3),"",IF(AND(COUNT(OFFSET(J1487,1-K$3,0):J1487)=K$3,K1486=""),AVERAGE(OFFSET(J1487,1-K$3,0):J1487),IF(COUNT(K1486=1),K1486+2/(K$3+1)*(J1487-K1486))))</f>
        <v/>
      </c>
      <c r="L1487" s="82" t="str">
        <f ca="1">IF(OR(ROW()&lt;$L$3+3,E1487=""),"",INT(AVERAGE(MAX(OFFSET(E1487,1-$L$3,0):E1487),MIN(OFFSET(F1487,1-$L$3,0):F1487))))</f>
        <v/>
      </c>
      <c r="M1487" s="82" t="str">
        <f ca="1">IF(OR(ROW()&lt;$M$3+3,E1487=""),"",INT(AVERAGE(MAX(OFFSET(E1487,1-$M$3,0):E1487),MIN(OFFSET(F1487,1-$M$3,0):F1487))))</f>
        <v/>
      </c>
      <c r="N1487" s="65" t="str">
        <f t="shared" ca="1" si="142"/>
        <v/>
      </c>
      <c r="O1487" s="102" t="str">
        <f ca="1">IF(ROW()&lt;$O$3+$N$3+3,"",IF(OFFSET(E1487,1-$N$3,0)="","",INT(AVERAGE(MAX((OFFSET(E1487,1-$O$3,0)):(OFFSET(E1487,2-($N$3+$O$3),0))),MIN((OFFSET(F1487,1-$O$3,0)):(OFFSET(F1487,2-($N$3+$O$3),0)))))))</f>
        <v/>
      </c>
      <c r="P1487" s="65" t="str">
        <f t="shared" ca="1" si="140"/>
        <v/>
      </c>
      <c r="Q1487" s="93" t="str">
        <f t="shared" ca="1" si="134"/>
        <v/>
      </c>
      <c r="R1487" s="90" t="str">
        <f t="shared" ca="1" si="137"/>
        <v/>
      </c>
      <c r="S1487" s="65" t="str">
        <f t="shared" ca="1" si="136"/>
        <v/>
      </c>
      <c r="T1487" s="65" t="str">
        <f t="shared" ca="1" si="141"/>
        <v/>
      </c>
      <c r="U1487" s="145" t="str">
        <f ca="1">IFERROR(AVERAGE(OFFSET(G1487,1-U$3,0):G1487),"")</f>
        <v/>
      </c>
      <c r="V1487" s="145" t="str">
        <f ca="1">IFERROR(_xlfn.STDEV.P(OFFSET(U1487,1-V$3,0):U1487),"")</f>
        <v/>
      </c>
      <c r="W1487" s="146" t="str">
        <f t="shared" ca="1" si="138"/>
        <v/>
      </c>
      <c r="X1487" s="146">
        <f t="shared" ca="1" si="139"/>
        <v>-1</v>
      </c>
      <c r="Y1487" s="92"/>
      <c r="Z1487" s="81"/>
      <c r="AA1487" s="65"/>
      <c r="AB1487" s="103"/>
      <c r="AC1487" s="103"/>
      <c r="AD1487" s="103"/>
      <c r="AE1487" s="65"/>
      <c r="AF1487" s="81"/>
      <c r="AG1487" s="65"/>
      <c r="AH1487" s="65"/>
      <c r="AI1487" s="81"/>
      <c r="AJ1487" s="65"/>
      <c r="AK1487" s="103"/>
      <c r="AL1487" s="103"/>
      <c r="AM1487" s="103"/>
      <c r="AN1487" s="65"/>
      <c r="AO1487" s="81"/>
      <c r="AP1487" s="65"/>
      <c r="AQ1487" s="65"/>
      <c r="AR1487" s="65"/>
      <c r="AS1487" s="65"/>
    </row>
    <row r="1488" spans="1:45" ht="18" customHeight="1">
      <c r="A1488" s="46"/>
      <c r="B1488" s="47"/>
      <c r="C1488" s="48"/>
      <c r="D1488" s="46"/>
      <c r="E1488" s="46"/>
      <c r="F1488" s="46"/>
      <c r="G1488" s="46"/>
      <c r="H1488" s="57" t="str">
        <f ca="1">IF(AND(COUNT(OFFSET(G1488,1-H$3,0):G1488)&lt;&gt;H$3),"",IF(AND(COUNT(OFFSET(G1488,1-H$3,0):G1488)=H$3,H1487=""),AVERAGE(OFFSET(G1488,1-H$3,0):G1488),IF(COUNT(H1487=1),H1487+2/(H$3+1)*(G1488-H1487))))</f>
        <v/>
      </c>
      <c r="I1488" s="57" t="str">
        <f ca="1">IF(AND(COUNT(OFFSET(G1488,1-I$3,0):G1488)&lt;&gt;I$3),"",IF(AND(COUNT(OFFSET(G1488,1-I$3,0):G1488)=I$3,I1487=""),AVERAGE(OFFSET(G1488,1-I$3,0):G1488),IF(COUNT(I1487=1),I1487+2/(I$3+1)*(G1488-I1487))))</f>
        <v/>
      </c>
      <c r="J1488" s="58" t="str">
        <f t="shared" ca="1" si="135"/>
        <v/>
      </c>
      <c r="K1488" s="58" t="str">
        <f ca="1">IF(AND(COUNT(OFFSET(J1488,1-K$3,0):J1488)&lt;&gt;K$3),"",IF(AND(COUNT(OFFSET(J1488,1-K$3,0):J1488)=K$3,K1487=""),AVERAGE(OFFSET(J1488,1-K$3,0):J1488),IF(COUNT(K1487=1),K1487+2/(K$3+1)*(J1488-K1487))))</f>
        <v/>
      </c>
      <c r="L1488" s="82" t="str">
        <f ca="1">IF(OR(ROW()&lt;$L$3+3,E1488=""),"",INT(AVERAGE(MAX(OFFSET(E1488,1-$L$3,0):E1488),MIN(OFFSET(F1488,1-$L$3,0):F1488))))</f>
        <v/>
      </c>
      <c r="M1488" s="82" t="str">
        <f ca="1">IF(OR(ROW()&lt;$M$3+3,E1488=""),"",INT(AVERAGE(MAX(OFFSET(E1488,1-$M$3,0):E1488),MIN(OFFSET(F1488,1-$M$3,0):F1488))))</f>
        <v/>
      </c>
      <c r="N1488" s="65" t="str">
        <f t="shared" ca="1" si="142"/>
        <v/>
      </c>
      <c r="O1488" s="102" t="str">
        <f ca="1">IF(ROW()&lt;$O$3+$N$3+3,"",IF(OFFSET(E1488,1-$N$3,0)="","",INT(AVERAGE(MAX((OFFSET(E1488,1-$O$3,0)):(OFFSET(E1488,2-($N$3+$O$3),0))),MIN((OFFSET(F1488,1-$O$3,0)):(OFFSET(F1488,2-($N$3+$O$3),0)))))))</f>
        <v/>
      </c>
      <c r="P1488" s="65" t="str">
        <f t="shared" ca="1" si="140"/>
        <v/>
      </c>
      <c r="Q1488" s="93" t="str">
        <f t="shared" ref="Q1488:Q1551" ca="1" si="143">IF(OFFSET(G1488,1-$Q$3,0)="","",OFFSET(G1488,1-$Q$3,0))</f>
        <v/>
      </c>
      <c r="R1488" s="90" t="str">
        <f t="shared" ca="1" si="137"/>
        <v/>
      </c>
      <c r="S1488" s="65" t="str">
        <f t="shared" ca="1" si="136"/>
        <v/>
      </c>
      <c r="T1488" s="65" t="str">
        <f t="shared" ca="1" si="141"/>
        <v/>
      </c>
      <c r="U1488" s="145" t="str">
        <f ca="1">IFERROR(AVERAGE(OFFSET(G1488,1-U$3,0):G1488),"")</f>
        <v/>
      </c>
      <c r="V1488" s="145" t="str">
        <f ca="1">IFERROR(_xlfn.STDEV.P(OFFSET(U1488,1-V$3,0):U1488),"")</f>
        <v/>
      </c>
      <c r="W1488" s="146" t="str">
        <f t="shared" ca="1" si="138"/>
        <v/>
      </c>
      <c r="X1488" s="146">
        <f t="shared" ca="1" si="139"/>
        <v>-1</v>
      </c>
      <c r="Y1488" s="92"/>
      <c r="Z1488" s="81"/>
      <c r="AA1488" s="65"/>
      <c r="AB1488" s="103"/>
      <c r="AC1488" s="103"/>
      <c r="AD1488" s="103"/>
      <c r="AE1488" s="65"/>
      <c r="AF1488" s="81"/>
      <c r="AG1488" s="65"/>
      <c r="AH1488" s="65"/>
      <c r="AI1488" s="81"/>
      <c r="AJ1488" s="65"/>
      <c r="AK1488" s="103"/>
      <c r="AL1488" s="103"/>
      <c r="AM1488" s="103"/>
      <c r="AN1488" s="65"/>
      <c r="AO1488" s="81"/>
      <c r="AP1488" s="65"/>
      <c r="AQ1488" s="65"/>
      <c r="AR1488" s="65"/>
      <c r="AS1488" s="65"/>
    </row>
    <row r="1489" spans="1:45" ht="18" customHeight="1">
      <c r="A1489" s="46"/>
      <c r="B1489" s="47"/>
      <c r="C1489" s="48"/>
      <c r="D1489" s="46"/>
      <c r="E1489" s="46"/>
      <c r="F1489" s="46"/>
      <c r="G1489" s="46"/>
      <c r="H1489" s="57" t="str">
        <f ca="1">IF(AND(COUNT(OFFSET(G1489,1-H$3,0):G1489)&lt;&gt;H$3),"",IF(AND(COUNT(OFFSET(G1489,1-H$3,0):G1489)=H$3,H1488=""),AVERAGE(OFFSET(G1489,1-H$3,0):G1489),IF(COUNT(H1488=1),H1488+2/(H$3+1)*(G1489-H1488))))</f>
        <v/>
      </c>
      <c r="I1489" s="57" t="str">
        <f ca="1">IF(AND(COUNT(OFFSET(G1489,1-I$3,0):G1489)&lt;&gt;I$3),"",IF(AND(COUNT(OFFSET(G1489,1-I$3,0):G1489)=I$3,I1488=""),AVERAGE(OFFSET(G1489,1-I$3,0):G1489),IF(COUNT(I1488=1),I1488+2/(I$3+1)*(G1489-I1488))))</f>
        <v/>
      </c>
      <c r="J1489" s="58" t="str">
        <f t="shared" ca="1" si="135"/>
        <v/>
      </c>
      <c r="K1489" s="58" t="str">
        <f ca="1">IF(AND(COUNT(OFFSET(J1489,1-K$3,0):J1489)&lt;&gt;K$3),"",IF(AND(COUNT(OFFSET(J1489,1-K$3,0):J1489)=K$3,K1488=""),AVERAGE(OFFSET(J1489,1-K$3,0):J1489),IF(COUNT(K1488=1),K1488+2/(K$3+1)*(J1489-K1488))))</f>
        <v/>
      </c>
      <c r="L1489" s="82" t="str">
        <f ca="1">IF(OR(ROW()&lt;$L$3+3,E1489=""),"",INT(AVERAGE(MAX(OFFSET(E1489,1-$L$3,0):E1489),MIN(OFFSET(F1489,1-$L$3,0):F1489))))</f>
        <v/>
      </c>
      <c r="M1489" s="82" t="str">
        <f ca="1">IF(OR(ROW()&lt;$M$3+3,E1489=""),"",INT(AVERAGE(MAX(OFFSET(E1489,1-$M$3,0):E1489),MIN(OFFSET(F1489,1-$M$3,0):F1489))))</f>
        <v/>
      </c>
      <c r="N1489" s="65" t="str">
        <f t="shared" ca="1" si="142"/>
        <v/>
      </c>
      <c r="O1489" s="102" t="str">
        <f ca="1">IF(ROW()&lt;$O$3+$N$3+3,"",IF(OFFSET(E1489,1-$N$3,0)="","",INT(AVERAGE(MAX((OFFSET(E1489,1-$O$3,0)):(OFFSET(E1489,2-($N$3+$O$3),0))),MIN((OFFSET(F1489,1-$O$3,0)):(OFFSET(F1489,2-($N$3+$O$3),0)))))))</f>
        <v/>
      </c>
      <c r="P1489" s="65" t="str">
        <f t="shared" ca="1" si="140"/>
        <v/>
      </c>
      <c r="Q1489" s="93" t="str">
        <f t="shared" ca="1" si="143"/>
        <v/>
      </c>
      <c r="R1489" s="90" t="str">
        <f t="shared" ca="1" si="137"/>
        <v/>
      </c>
      <c r="S1489" s="65" t="str">
        <f t="shared" ca="1" si="136"/>
        <v/>
      </c>
      <c r="T1489" s="65" t="str">
        <f t="shared" ca="1" si="141"/>
        <v/>
      </c>
      <c r="U1489" s="145" t="str">
        <f ca="1">IFERROR(AVERAGE(OFFSET(G1489,1-U$3,0):G1489),"")</f>
        <v/>
      </c>
      <c r="V1489" s="145" t="str">
        <f ca="1">IFERROR(_xlfn.STDEV.P(OFFSET(U1489,1-V$3,0):U1489),"")</f>
        <v/>
      </c>
      <c r="W1489" s="146" t="str">
        <f t="shared" ca="1" si="138"/>
        <v/>
      </c>
      <c r="X1489" s="146">
        <f t="shared" ca="1" si="139"/>
        <v>-1</v>
      </c>
      <c r="Y1489" s="92"/>
      <c r="Z1489" s="81"/>
      <c r="AA1489" s="65"/>
      <c r="AB1489" s="103"/>
      <c r="AC1489" s="103"/>
      <c r="AD1489" s="103"/>
      <c r="AE1489" s="65"/>
      <c r="AF1489" s="81"/>
      <c r="AG1489" s="65"/>
      <c r="AH1489" s="65"/>
      <c r="AI1489" s="81"/>
      <c r="AJ1489" s="65"/>
      <c r="AK1489" s="103"/>
      <c r="AL1489" s="103"/>
      <c r="AM1489" s="103"/>
      <c r="AN1489" s="65"/>
      <c r="AO1489" s="81"/>
      <c r="AP1489" s="65"/>
      <c r="AQ1489" s="65"/>
      <c r="AR1489" s="65"/>
      <c r="AS1489" s="65"/>
    </row>
    <row r="1490" spans="1:45" ht="18" customHeight="1">
      <c r="A1490" s="46"/>
      <c r="B1490" s="47"/>
      <c r="C1490" s="48"/>
      <c r="D1490" s="46"/>
      <c r="E1490" s="46"/>
      <c r="F1490" s="46"/>
      <c r="G1490" s="46"/>
      <c r="H1490" s="57" t="str">
        <f ca="1">IF(AND(COUNT(OFFSET(G1490,1-H$3,0):G1490)&lt;&gt;H$3),"",IF(AND(COUNT(OFFSET(G1490,1-H$3,0):G1490)=H$3,H1489=""),AVERAGE(OFFSET(G1490,1-H$3,0):G1490),IF(COUNT(H1489=1),H1489+2/(H$3+1)*(G1490-H1489))))</f>
        <v/>
      </c>
      <c r="I1490" s="57" t="str">
        <f ca="1">IF(AND(COUNT(OFFSET(G1490,1-I$3,0):G1490)&lt;&gt;I$3),"",IF(AND(COUNT(OFFSET(G1490,1-I$3,0):G1490)=I$3,I1489=""),AVERAGE(OFFSET(G1490,1-I$3,0):G1490),IF(COUNT(I1489=1),I1489+2/(I$3+1)*(G1490-I1489))))</f>
        <v/>
      </c>
      <c r="J1490" s="58" t="str">
        <f t="shared" ca="1" si="135"/>
        <v/>
      </c>
      <c r="K1490" s="58" t="str">
        <f ca="1">IF(AND(COUNT(OFFSET(J1490,1-K$3,0):J1490)&lt;&gt;K$3),"",IF(AND(COUNT(OFFSET(J1490,1-K$3,0):J1490)=K$3,K1489=""),AVERAGE(OFFSET(J1490,1-K$3,0):J1490),IF(COUNT(K1489=1),K1489+2/(K$3+1)*(J1490-K1489))))</f>
        <v/>
      </c>
      <c r="L1490" s="82" t="str">
        <f ca="1">IF(OR(ROW()&lt;$L$3+3,E1490=""),"",INT(AVERAGE(MAX(OFFSET(E1490,1-$L$3,0):E1490),MIN(OFFSET(F1490,1-$L$3,0):F1490))))</f>
        <v/>
      </c>
      <c r="M1490" s="82" t="str">
        <f ca="1">IF(OR(ROW()&lt;$M$3+3,E1490=""),"",INT(AVERAGE(MAX(OFFSET(E1490,1-$M$3,0):E1490),MIN(OFFSET(F1490,1-$M$3,0):F1490))))</f>
        <v/>
      </c>
      <c r="N1490" s="65" t="str">
        <f t="shared" ca="1" si="142"/>
        <v/>
      </c>
      <c r="O1490" s="102" t="str">
        <f ca="1">IF(ROW()&lt;$O$3+$N$3+3,"",IF(OFFSET(E1490,1-$N$3,0)="","",INT(AVERAGE(MAX((OFFSET(E1490,1-$O$3,0)):(OFFSET(E1490,2-($N$3+$O$3),0))),MIN((OFFSET(F1490,1-$O$3,0)):(OFFSET(F1490,2-($N$3+$O$3),0)))))))</f>
        <v/>
      </c>
      <c r="P1490" s="65" t="str">
        <f t="shared" ca="1" si="140"/>
        <v/>
      </c>
      <c r="Q1490" s="93" t="str">
        <f t="shared" ca="1" si="143"/>
        <v/>
      </c>
      <c r="R1490" s="90" t="str">
        <f t="shared" ca="1" si="137"/>
        <v/>
      </c>
      <c r="S1490" s="65" t="str">
        <f t="shared" ca="1" si="136"/>
        <v/>
      </c>
      <c r="T1490" s="65" t="str">
        <f t="shared" ca="1" si="141"/>
        <v/>
      </c>
      <c r="U1490" s="145" t="str">
        <f ca="1">IFERROR(AVERAGE(OFFSET(G1490,1-U$3,0):G1490),"")</f>
        <v/>
      </c>
      <c r="V1490" s="145" t="str">
        <f ca="1">IFERROR(_xlfn.STDEV.P(OFFSET(U1490,1-V$3,0):U1490),"")</f>
        <v/>
      </c>
      <c r="W1490" s="146" t="str">
        <f t="shared" ca="1" si="138"/>
        <v/>
      </c>
      <c r="X1490" s="146">
        <f t="shared" ca="1" si="139"/>
        <v>-1</v>
      </c>
      <c r="Y1490" s="92"/>
      <c r="Z1490" s="81"/>
      <c r="AA1490" s="65"/>
      <c r="AB1490" s="103"/>
      <c r="AC1490" s="103"/>
      <c r="AD1490" s="103"/>
      <c r="AE1490" s="65"/>
      <c r="AF1490" s="81"/>
      <c r="AG1490" s="65"/>
      <c r="AH1490" s="65"/>
      <c r="AI1490" s="81"/>
      <c r="AJ1490" s="65"/>
      <c r="AK1490" s="103"/>
      <c r="AL1490" s="103"/>
      <c r="AM1490" s="103"/>
      <c r="AN1490" s="65"/>
      <c r="AO1490" s="81"/>
      <c r="AP1490" s="65"/>
      <c r="AQ1490" s="65"/>
      <c r="AR1490" s="65"/>
      <c r="AS1490" s="65"/>
    </row>
    <row r="1491" spans="1:45" ht="18" customHeight="1">
      <c r="A1491" s="46"/>
      <c r="B1491" s="47"/>
      <c r="C1491" s="48"/>
      <c r="D1491" s="46"/>
      <c r="E1491" s="46"/>
      <c r="F1491" s="46"/>
      <c r="G1491" s="46"/>
      <c r="H1491" s="57" t="str">
        <f ca="1">IF(AND(COUNT(OFFSET(G1491,1-H$3,0):G1491)&lt;&gt;H$3),"",IF(AND(COUNT(OFFSET(G1491,1-H$3,0):G1491)=H$3,H1490=""),AVERAGE(OFFSET(G1491,1-H$3,0):G1491),IF(COUNT(H1490=1),H1490+2/(H$3+1)*(G1491-H1490))))</f>
        <v/>
      </c>
      <c r="I1491" s="57" t="str">
        <f ca="1">IF(AND(COUNT(OFFSET(G1491,1-I$3,0):G1491)&lt;&gt;I$3),"",IF(AND(COUNT(OFFSET(G1491,1-I$3,0):G1491)=I$3,I1490=""),AVERAGE(OFFSET(G1491,1-I$3,0):G1491),IF(COUNT(I1490=1),I1490+2/(I$3+1)*(G1491-I1490))))</f>
        <v/>
      </c>
      <c r="J1491" s="58" t="str">
        <f t="shared" ca="1" si="135"/>
        <v/>
      </c>
      <c r="K1491" s="58" t="str">
        <f ca="1">IF(AND(COUNT(OFFSET(J1491,1-K$3,0):J1491)&lt;&gt;K$3),"",IF(AND(COUNT(OFFSET(J1491,1-K$3,0):J1491)=K$3,K1490=""),AVERAGE(OFFSET(J1491,1-K$3,0):J1491),IF(COUNT(K1490=1),K1490+2/(K$3+1)*(J1491-K1490))))</f>
        <v/>
      </c>
      <c r="L1491" s="82" t="str">
        <f ca="1">IF(OR(ROW()&lt;$L$3+3,E1491=""),"",INT(AVERAGE(MAX(OFFSET(E1491,1-$L$3,0):E1491),MIN(OFFSET(F1491,1-$L$3,0):F1491))))</f>
        <v/>
      </c>
      <c r="M1491" s="82" t="str">
        <f ca="1">IF(OR(ROW()&lt;$M$3+3,E1491=""),"",INT(AVERAGE(MAX(OFFSET(E1491,1-$M$3,0):E1491),MIN(OFFSET(F1491,1-$M$3,0):F1491))))</f>
        <v/>
      </c>
      <c r="N1491" s="65" t="str">
        <f t="shared" ca="1" si="142"/>
        <v/>
      </c>
      <c r="O1491" s="102" t="str">
        <f ca="1">IF(ROW()&lt;$O$3+$N$3+3,"",IF(OFFSET(E1491,1-$N$3,0)="","",INT(AVERAGE(MAX((OFFSET(E1491,1-$O$3,0)):(OFFSET(E1491,2-($N$3+$O$3),0))),MIN((OFFSET(F1491,1-$O$3,0)):(OFFSET(F1491,2-($N$3+$O$3),0)))))))</f>
        <v/>
      </c>
      <c r="P1491" s="65" t="str">
        <f t="shared" ca="1" si="140"/>
        <v/>
      </c>
      <c r="Q1491" s="93" t="str">
        <f t="shared" ca="1" si="143"/>
        <v/>
      </c>
      <c r="R1491" s="90" t="str">
        <f t="shared" ca="1" si="137"/>
        <v/>
      </c>
      <c r="S1491" s="65" t="str">
        <f t="shared" ca="1" si="136"/>
        <v/>
      </c>
      <c r="T1491" s="65" t="str">
        <f t="shared" ca="1" si="141"/>
        <v/>
      </c>
      <c r="U1491" s="145" t="str">
        <f ca="1">IFERROR(AVERAGE(OFFSET(G1491,1-U$3,0):G1491),"")</f>
        <v/>
      </c>
      <c r="V1491" s="145" t="str">
        <f ca="1">IFERROR(_xlfn.STDEV.P(OFFSET(U1491,1-V$3,0):U1491),"")</f>
        <v/>
      </c>
      <c r="W1491" s="146" t="str">
        <f t="shared" ca="1" si="138"/>
        <v/>
      </c>
      <c r="X1491" s="146">
        <f t="shared" ca="1" si="139"/>
        <v>-1</v>
      </c>
      <c r="Y1491" s="92"/>
      <c r="Z1491" s="81"/>
      <c r="AA1491" s="65"/>
      <c r="AB1491" s="103"/>
      <c r="AC1491" s="103"/>
      <c r="AD1491" s="103"/>
      <c r="AE1491" s="65"/>
      <c r="AF1491" s="81"/>
      <c r="AG1491" s="65"/>
      <c r="AH1491" s="65"/>
      <c r="AI1491" s="81"/>
      <c r="AJ1491" s="65"/>
      <c r="AK1491" s="103"/>
      <c r="AL1491" s="103"/>
      <c r="AM1491" s="103"/>
      <c r="AN1491" s="65"/>
      <c r="AO1491" s="81"/>
      <c r="AP1491" s="65"/>
      <c r="AQ1491" s="65"/>
      <c r="AR1491" s="65"/>
      <c r="AS1491" s="65"/>
    </row>
    <row r="1492" spans="1:45" ht="18" customHeight="1">
      <c r="A1492" s="46"/>
      <c r="B1492" s="47"/>
      <c r="C1492" s="48"/>
      <c r="D1492" s="46"/>
      <c r="E1492" s="46"/>
      <c r="F1492" s="46"/>
      <c r="G1492" s="46"/>
      <c r="H1492" s="57" t="str">
        <f ca="1">IF(AND(COUNT(OFFSET(G1492,1-H$3,0):G1492)&lt;&gt;H$3),"",IF(AND(COUNT(OFFSET(G1492,1-H$3,0):G1492)=H$3,H1491=""),AVERAGE(OFFSET(G1492,1-H$3,0):G1492),IF(COUNT(H1491=1),H1491+2/(H$3+1)*(G1492-H1491))))</f>
        <v/>
      </c>
      <c r="I1492" s="57" t="str">
        <f ca="1">IF(AND(COUNT(OFFSET(G1492,1-I$3,0):G1492)&lt;&gt;I$3),"",IF(AND(COUNT(OFFSET(G1492,1-I$3,0):G1492)=I$3,I1491=""),AVERAGE(OFFSET(G1492,1-I$3,0):G1492),IF(COUNT(I1491=1),I1491+2/(I$3+1)*(G1492-I1491))))</f>
        <v/>
      </c>
      <c r="J1492" s="58" t="str">
        <f t="shared" ca="1" si="135"/>
        <v/>
      </c>
      <c r="K1492" s="58" t="str">
        <f ca="1">IF(AND(COUNT(OFFSET(J1492,1-K$3,0):J1492)&lt;&gt;K$3),"",IF(AND(COUNT(OFFSET(J1492,1-K$3,0):J1492)=K$3,K1491=""),AVERAGE(OFFSET(J1492,1-K$3,0):J1492),IF(COUNT(K1491=1),K1491+2/(K$3+1)*(J1492-K1491))))</f>
        <v/>
      </c>
      <c r="L1492" s="82" t="str">
        <f ca="1">IF(OR(ROW()&lt;$L$3+3,E1492=""),"",INT(AVERAGE(MAX(OFFSET(E1492,1-$L$3,0):E1492),MIN(OFFSET(F1492,1-$L$3,0):F1492))))</f>
        <v/>
      </c>
      <c r="M1492" s="82" t="str">
        <f ca="1">IF(OR(ROW()&lt;$M$3+3,E1492=""),"",INT(AVERAGE(MAX(OFFSET(E1492,1-$M$3,0):E1492),MIN(OFFSET(F1492,1-$M$3,0):F1492))))</f>
        <v/>
      </c>
      <c r="N1492" s="65" t="str">
        <f t="shared" ca="1" si="142"/>
        <v/>
      </c>
      <c r="O1492" s="102" t="str">
        <f ca="1">IF(ROW()&lt;$O$3+$N$3+3,"",IF(OFFSET(E1492,1-$N$3,0)="","",INT(AVERAGE(MAX((OFFSET(E1492,1-$O$3,0)):(OFFSET(E1492,2-($N$3+$O$3),0))),MIN((OFFSET(F1492,1-$O$3,0)):(OFFSET(F1492,2-($N$3+$O$3),0)))))))</f>
        <v/>
      </c>
      <c r="P1492" s="65" t="str">
        <f t="shared" ca="1" si="140"/>
        <v/>
      </c>
      <c r="Q1492" s="93" t="str">
        <f t="shared" ca="1" si="143"/>
        <v/>
      </c>
      <c r="R1492" s="90" t="str">
        <f t="shared" ca="1" si="137"/>
        <v/>
      </c>
      <c r="S1492" s="65" t="str">
        <f t="shared" ca="1" si="136"/>
        <v/>
      </c>
      <c r="T1492" s="65" t="str">
        <f t="shared" ca="1" si="141"/>
        <v/>
      </c>
      <c r="U1492" s="145" t="str">
        <f ca="1">IFERROR(AVERAGE(OFFSET(G1492,1-U$3,0):G1492),"")</f>
        <v/>
      </c>
      <c r="V1492" s="145" t="str">
        <f ca="1">IFERROR(_xlfn.STDEV.P(OFFSET(U1492,1-V$3,0):U1492),"")</f>
        <v/>
      </c>
      <c r="W1492" s="146" t="str">
        <f t="shared" ca="1" si="138"/>
        <v/>
      </c>
      <c r="X1492" s="146">
        <f t="shared" ca="1" si="139"/>
        <v>-1</v>
      </c>
      <c r="Y1492" s="92"/>
      <c r="Z1492" s="81"/>
      <c r="AA1492" s="65"/>
      <c r="AB1492" s="103"/>
      <c r="AC1492" s="103"/>
      <c r="AD1492" s="103"/>
      <c r="AE1492" s="65"/>
      <c r="AF1492" s="81"/>
      <c r="AG1492" s="65"/>
      <c r="AH1492" s="65"/>
      <c r="AI1492" s="81"/>
      <c r="AJ1492" s="65"/>
      <c r="AK1492" s="103"/>
      <c r="AL1492" s="103"/>
      <c r="AM1492" s="103"/>
      <c r="AN1492" s="65"/>
      <c r="AO1492" s="81"/>
      <c r="AP1492" s="65"/>
      <c r="AQ1492" s="65"/>
      <c r="AR1492" s="65"/>
      <c r="AS1492" s="65"/>
    </row>
    <row r="1493" spans="1:45" ht="18" customHeight="1">
      <c r="A1493" s="46"/>
      <c r="B1493" s="47"/>
      <c r="C1493" s="48"/>
      <c r="D1493" s="46"/>
      <c r="E1493" s="46"/>
      <c r="F1493" s="46"/>
      <c r="G1493" s="46"/>
      <c r="H1493" s="57" t="str">
        <f ca="1">IF(AND(COUNT(OFFSET(G1493,1-H$3,0):G1493)&lt;&gt;H$3),"",IF(AND(COUNT(OFFSET(G1493,1-H$3,0):G1493)=H$3,H1492=""),AVERAGE(OFFSET(G1493,1-H$3,0):G1493),IF(COUNT(H1492=1),H1492+2/(H$3+1)*(G1493-H1492))))</f>
        <v/>
      </c>
      <c r="I1493" s="57" t="str">
        <f ca="1">IF(AND(COUNT(OFFSET(G1493,1-I$3,0):G1493)&lt;&gt;I$3),"",IF(AND(COUNT(OFFSET(G1493,1-I$3,0):G1493)=I$3,I1492=""),AVERAGE(OFFSET(G1493,1-I$3,0):G1493),IF(COUNT(I1492=1),I1492+2/(I$3+1)*(G1493-I1492))))</f>
        <v/>
      </c>
      <c r="J1493" s="58" t="str">
        <f t="shared" ca="1" si="135"/>
        <v/>
      </c>
      <c r="K1493" s="58" t="str">
        <f ca="1">IF(AND(COUNT(OFFSET(J1493,1-K$3,0):J1493)&lt;&gt;K$3),"",IF(AND(COUNT(OFFSET(J1493,1-K$3,0):J1493)=K$3,K1492=""),AVERAGE(OFFSET(J1493,1-K$3,0):J1493),IF(COUNT(K1492=1),K1492+2/(K$3+1)*(J1493-K1492))))</f>
        <v/>
      </c>
      <c r="L1493" s="82" t="str">
        <f ca="1">IF(OR(ROW()&lt;$L$3+3,E1493=""),"",INT(AVERAGE(MAX(OFFSET(E1493,1-$L$3,0):E1493),MIN(OFFSET(F1493,1-$L$3,0):F1493))))</f>
        <v/>
      </c>
      <c r="M1493" s="82" t="str">
        <f ca="1">IF(OR(ROW()&lt;$M$3+3,E1493=""),"",INT(AVERAGE(MAX(OFFSET(E1493,1-$M$3,0):E1493),MIN(OFFSET(F1493,1-$M$3,0):F1493))))</f>
        <v/>
      </c>
      <c r="N1493" s="65" t="str">
        <f t="shared" ca="1" si="142"/>
        <v/>
      </c>
      <c r="O1493" s="102" t="str">
        <f ca="1">IF(ROW()&lt;$O$3+$N$3+3,"",IF(OFFSET(E1493,1-$N$3,0)="","",INT(AVERAGE(MAX((OFFSET(E1493,1-$O$3,0)):(OFFSET(E1493,2-($N$3+$O$3),0))),MIN((OFFSET(F1493,1-$O$3,0)):(OFFSET(F1493,2-($N$3+$O$3),0)))))))</f>
        <v/>
      </c>
      <c r="P1493" s="65" t="str">
        <f t="shared" ca="1" si="140"/>
        <v/>
      </c>
      <c r="Q1493" s="93" t="str">
        <f t="shared" ca="1" si="143"/>
        <v/>
      </c>
      <c r="R1493" s="90" t="str">
        <f t="shared" ca="1" si="137"/>
        <v/>
      </c>
      <c r="S1493" s="65" t="str">
        <f t="shared" ca="1" si="136"/>
        <v/>
      </c>
      <c r="T1493" s="65" t="str">
        <f t="shared" ca="1" si="141"/>
        <v/>
      </c>
      <c r="U1493" s="145" t="str">
        <f ca="1">IFERROR(AVERAGE(OFFSET(G1493,1-U$3,0):G1493),"")</f>
        <v/>
      </c>
      <c r="V1493" s="145" t="str">
        <f ca="1">IFERROR(_xlfn.STDEV.P(OFFSET(U1493,1-V$3,0):U1493),"")</f>
        <v/>
      </c>
      <c r="W1493" s="146" t="str">
        <f t="shared" ca="1" si="138"/>
        <v/>
      </c>
      <c r="X1493" s="146">
        <f t="shared" ca="1" si="139"/>
        <v>-1</v>
      </c>
      <c r="Y1493" s="92"/>
      <c r="Z1493" s="81"/>
      <c r="AA1493" s="65"/>
      <c r="AB1493" s="103"/>
      <c r="AC1493" s="103"/>
      <c r="AD1493" s="103"/>
      <c r="AE1493" s="65"/>
      <c r="AF1493" s="81"/>
      <c r="AG1493" s="65"/>
      <c r="AH1493" s="65"/>
      <c r="AI1493" s="81"/>
      <c r="AJ1493" s="65"/>
      <c r="AK1493" s="103"/>
      <c r="AL1493" s="103"/>
      <c r="AM1493" s="103"/>
      <c r="AN1493" s="65"/>
      <c r="AO1493" s="81"/>
      <c r="AP1493" s="65"/>
      <c r="AQ1493" s="65"/>
      <c r="AR1493" s="65"/>
      <c r="AS1493" s="65"/>
    </row>
    <row r="1494" spans="1:45" ht="18" customHeight="1">
      <c r="A1494" s="46"/>
      <c r="B1494" s="47"/>
      <c r="C1494" s="48"/>
      <c r="D1494" s="46"/>
      <c r="E1494" s="46"/>
      <c r="F1494" s="46"/>
      <c r="G1494" s="46"/>
      <c r="H1494" s="57" t="str">
        <f ca="1">IF(AND(COUNT(OFFSET(G1494,1-H$3,0):G1494)&lt;&gt;H$3),"",IF(AND(COUNT(OFFSET(G1494,1-H$3,0):G1494)=H$3,H1493=""),AVERAGE(OFFSET(G1494,1-H$3,0):G1494),IF(COUNT(H1493=1),H1493+2/(H$3+1)*(G1494-H1493))))</f>
        <v/>
      </c>
      <c r="I1494" s="57" t="str">
        <f ca="1">IF(AND(COUNT(OFFSET(G1494,1-I$3,0):G1494)&lt;&gt;I$3),"",IF(AND(COUNT(OFFSET(G1494,1-I$3,0):G1494)=I$3,I1493=""),AVERAGE(OFFSET(G1494,1-I$3,0):G1494),IF(COUNT(I1493=1),I1493+2/(I$3+1)*(G1494-I1493))))</f>
        <v/>
      </c>
      <c r="J1494" s="58" t="str">
        <f t="shared" ca="1" si="135"/>
        <v/>
      </c>
      <c r="K1494" s="58" t="str">
        <f ca="1">IF(AND(COUNT(OFFSET(J1494,1-K$3,0):J1494)&lt;&gt;K$3),"",IF(AND(COUNT(OFFSET(J1494,1-K$3,0):J1494)=K$3,K1493=""),AVERAGE(OFFSET(J1494,1-K$3,0):J1494),IF(COUNT(K1493=1),K1493+2/(K$3+1)*(J1494-K1493))))</f>
        <v/>
      </c>
      <c r="L1494" s="82" t="str">
        <f ca="1">IF(OR(ROW()&lt;$L$3+3,E1494=""),"",INT(AVERAGE(MAX(OFFSET(E1494,1-$L$3,0):E1494),MIN(OFFSET(F1494,1-$L$3,0):F1494))))</f>
        <v/>
      </c>
      <c r="M1494" s="82" t="str">
        <f ca="1">IF(OR(ROW()&lt;$M$3+3,E1494=""),"",INT(AVERAGE(MAX(OFFSET(E1494,1-$M$3,0):E1494),MIN(OFFSET(F1494,1-$M$3,0):F1494))))</f>
        <v/>
      </c>
      <c r="N1494" s="65" t="str">
        <f t="shared" ca="1" si="142"/>
        <v/>
      </c>
      <c r="O1494" s="102" t="str">
        <f ca="1">IF(ROW()&lt;$O$3+$N$3+3,"",IF(OFFSET(E1494,1-$N$3,0)="","",INT(AVERAGE(MAX((OFFSET(E1494,1-$O$3,0)):(OFFSET(E1494,2-($N$3+$O$3),0))),MIN((OFFSET(F1494,1-$O$3,0)):(OFFSET(F1494,2-($N$3+$O$3),0)))))))</f>
        <v/>
      </c>
      <c r="P1494" s="65" t="str">
        <f t="shared" ca="1" si="140"/>
        <v/>
      </c>
      <c r="Q1494" s="93" t="str">
        <f t="shared" ca="1" si="143"/>
        <v/>
      </c>
      <c r="R1494" s="90" t="str">
        <f t="shared" ca="1" si="137"/>
        <v/>
      </c>
      <c r="S1494" s="65" t="str">
        <f t="shared" ca="1" si="136"/>
        <v/>
      </c>
      <c r="T1494" s="65" t="str">
        <f t="shared" ca="1" si="141"/>
        <v/>
      </c>
      <c r="U1494" s="145" t="str">
        <f ca="1">IFERROR(AVERAGE(OFFSET(G1494,1-U$3,0):G1494),"")</f>
        <v/>
      </c>
      <c r="V1494" s="145" t="str">
        <f ca="1">IFERROR(_xlfn.STDEV.P(OFFSET(U1494,1-V$3,0):U1494),"")</f>
        <v/>
      </c>
      <c r="W1494" s="146" t="str">
        <f t="shared" ca="1" si="138"/>
        <v/>
      </c>
      <c r="X1494" s="146">
        <f t="shared" ca="1" si="139"/>
        <v>-1</v>
      </c>
      <c r="Y1494" s="92"/>
      <c r="Z1494" s="81"/>
      <c r="AA1494" s="65"/>
      <c r="AB1494" s="103"/>
      <c r="AC1494" s="103"/>
      <c r="AD1494" s="103"/>
      <c r="AE1494" s="65"/>
      <c r="AF1494" s="81"/>
      <c r="AG1494" s="65"/>
      <c r="AH1494" s="65"/>
      <c r="AI1494" s="81"/>
      <c r="AJ1494" s="65"/>
      <c r="AK1494" s="103"/>
      <c r="AL1494" s="103"/>
      <c r="AM1494" s="103"/>
      <c r="AN1494" s="65"/>
      <c r="AO1494" s="81"/>
      <c r="AP1494" s="65"/>
      <c r="AQ1494" s="65"/>
      <c r="AR1494" s="65"/>
      <c r="AS1494" s="65"/>
    </row>
    <row r="1495" spans="1:45" ht="18" customHeight="1">
      <c r="A1495" s="46"/>
      <c r="B1495" s="47"/>
      <c r="C1495" s="48"/>
      <c r="D1495" s="46"/>
      <c r="E1495" s="46"/>
      <c r="F1495" s="46"/>
      <c r="G1495" s="46"/>
      <c r="H1495" s="57" t="str">
        <f ca="1">IF(AND(COUNT(OFFSET(G1495,1-H$3,0):G1495)&lt;&gt;H$3),"",IF(AND(COUNT(OFFSET(G1495,1-H$3,0):G1495)=H$3,H1494=""),AVERAGE(OFFSET(G1495,1-H$3,0):G1495),IF(COUNT(H1494=1),H1494+2/(H$3+1)*(G1495-H1494))))</f>
        <v/>
      </c>
      <c r="I1495" s="57" t="str">
        <f ca="1">IF(AND(COUNT(OFFSET(G1495,1-I$3,0):G1495)&lt;&gt;I$3),"",IF(AND(COUNT(OFFSET(G1495,1-I$3,0):G1495)=I$3,I1494=""),AVERAGE(OFFSET(G1495,1-I$3,0):G1495),IF(COUNT(I1494=1),I1494+2/(I$3+1)*(G1495-I1494))))</f>
        <v/>
      </c>
      <c r="J1495" s="58" t="str">
        <f t="shared" ca="1" si="135"/>
        <v/>
      </c>
      <c r="K1495" s="58" t="str">
        <f ca="1">IF(AND(COUNT(OFFSET(J1495,1-K$3,0):J1495)&lt;&gt;K$3),"",IF(AND(COUNT(OFFSET(J1495,1-K$3,0):J1495)=K$3,K1494=""),AVERAGE(OFFSET(J1495,1-K$3,0):J1495),IF(COUNT(K1494=1),K1494+2/(K$3+1)*(J1495-K1494))))</f>
        <v/>
      </c>
      <c r="L1495" s="82" t="str">
        <f ca="1">IF(OR(ROW()&lt;$L$3+3,E1495=""),"",INT(AVERAGE(MAX(OFFSET(E1495,1-$L$3,0):E1495),MIN(OFFSET(F1495,1-$L$3,0):F1495))))</f>
        <v/>
      </c>
      <c r="M1495" s="82" t="str">
        <f ca="1">IF(OR(ROW()&lt;$M$3+3,E1495=""),"",INT(AVERAGE(MAX(OFFSET(E1495,1-$M$3,0):E1495),MIN(OFFSET(F1495,1-$M$3,0):F1495))))</f>
        <v/>
      </c>
      <c r="N1495" s="65" t="str">
        <f t="shared" ca="1" si="142"/>
        <v/>
      </c>
      <c r="O1495" s="102" t="str">
        <f ca="1">IF(ROW()&lt;$O$3+$N$3+3,"",IF(OFFSET(E1495,1-$N$3,0)="","",INT(AVERAGE(MAX((OFFSET(E1495,1-$O$3,0)):(OFFSET(E1495,2-($N$3+$O$3),0))),MIN((OFFSET(F1495,1-$O$3,0)):(OFFSET(F1495,2-($N$3+$O$3),0)))))))</f>
        <v/>
      </c>
      <c r="P1495" s="65" t="str">
        <f t="shared" ca="1" si="140"/>
        <v/>
      </c>
      <c r="Q1495" s="93" t="str">
        <f t="shared" ca="1" si="143"/>
        <v/>
      </c>
      <c r="R1495" s="90" t="str">
        <f t="shared" ca="1" si="137"/>
        <v/>
      </c>
      <c r="S1495" s="65" t="str">
        <f t="shared" ca="1" si="136"/>
        <v/>
      </c>
      <c r="T1495" s="65" t="str">
        <f t="shared" ca="1" si="141"/>
        <v/>
      </c>
      <c r="U1495" s="145" t="str">
        <f ca="1">IFERROR(AVERAGE(OFFSET(G1495,1-U$3,0):G1495),"")</f>
        <v/>
      </c>
      <c r="V1495" s="145" t="str">
        <f ca="1">IFERROR(_xlfn.STDEV.P(OFFSET(U1495,1-V$3,0):U1495),"")</f>
        <v/>
      </c>
      <c r="W1495" s="146" t="str">
        <f t="shared" ca="1" si="138"/>
        <v/>
      </c>
      <c r="X1495" s="146">
        <f t="shared" ca="1" si="139"/>
        <v>-1</v>
      </c>
      <c r="Y1495" s="92"/>
      <c r="Z1495" s="81"/>
      <c r="AA1495" s="65"/>
      <c r="AB1495" s="103"/>
      <c r="AC1495" s="103"/>
      <c r="AD1495" s="103"/>
      <c r="AE1495" s="65"/>
      <c r="AF1495" s="81"/>
      <c r="AG1495" s="65"/>
      <c r="AH1495" s="65"/>
      <c r="AI1495" s="81"/>
      <c r="AJ1495" s="65"/>
      <c r="AK1495" s="103"/>
      <c r="AL1495" s="103"/>
      <c r="AM1495" s="103"/>
      <c r="AN1495" s="65"/>
      <c r="AO1495" s="81"/>
      <c r="AP1495" s="65"/>
      <c r="AQ1495" s="65"/>
      <c r="AR1495" s="65"/>
      <c r="AS1495" s="65"/>
    </row>
    <row r="1496" spans="1:45" ht="18" customHeight="1">
      <c r="A1496" s="46"/>
      <c r="B1496" s="47"/>
      <c r="C1496" s="48"/>
      <c r="D1496" s="46"/>
      <c r="E1496" s="46"/>
      <c r="F1496" s="46"/>
      <c r="G1496" s="46"/>
      <c r="H1496" s="57" t="str">
        <f ca="1">IF(AND(COUNT(OFFSET(G1496,1-H$3,0):G1496)&lt;&gt;H$3),"",IF(AND(COUNT(OFFSET(G1496,1-H$3,0):G1496)=H$3,H1495=""),AVERAGE(OFFSET(G1496,1-H$3,0):G1496),IF(COUNT(H1495=1),H1495+2/(H$3+1)*(G1496-H1495))))</f>
        <v/>
      </c>
      <c r="I1496" s="57" t="str">
        <f ca="1">IF(AND(COUNT(OFFSET(G1496,1-I$3,0):G1496)&lt;&gt;I$3),"",IF(AND(COUNT(OFFSET(G1496,1-I$3,0):G1496)=I$3,I1495=""),AVERAGE(OFFSET(G1496,1-I$3,0):G1496),IF(COUNT(I1495=1),I1495+2/(I$3+1)*(G1496-I1495))))</f>
        <v/>
      </c>
      <c r="J1496" s="58" t="str">
        <f t="shared" ca="1" si="135"/>
        <v/>
      </c>
      <c r="K1496" s="58" t="str">
        <f ca="1">IF(AND(COUNT(OFFSET(J1496,1-K$3,0):J1496)&lt;&gt;K$3),"",IF(AND(COUNT(OFFSET(J1496,1-K$3,0):J1496)=K$3,K1495=""),AVERAGE(OFFSET(J1496,1-K$3,0):J1496),IF(COUNT(K1495=1),K1495+2/(K$3+1)*(J1496-K1495))))</f>
        <v/>
      </c>
      <c r="L1496" s="82" t="str">
        <f ca="1">IF(OR(ROW()&lt;$L$3+3,E1496=""),"",INT(AVERAGE(MAX(OFFSET(E1496,1-$L$3,0):E1496),MIN(OFFSET(F1496,1-$L$3,0):F1496))))</f>
        <v/>
      </c>
      <c r="M1496" s="82" t="str">
        <f ca="1">IF(OR(ROW()&lt;$M$3+3,E1496=""),"",INT(AVERAGE(MAX(OFFSET(E1496,1-$M$3,0):E1496),MIN(OFFSET(F1496,1-$M$3,0):F1496))))</f>
        <v/>
      </c>
      <c r="N1496" s="65" t="str">
        <f t="shared" ca="1" si="142"/>
        <v/>
      </c>
      <c r="O1496" s="102" t="str">
        <f ca="1">IF(ROW()&lt;$O$3+$N$3+3,"",IF(OFFSET(E1496,1-$N$3,0)="","",INT(AVERAGE(MAX((OFFSET(E1496,1-$O$3,0)):(OFFSET(E1496,2-($N$3+$O$3),0))),MIN((OFFSET(F1496,1-$O$3,0)):(OFFSET(F1496,2-($N$3+$O$3),0)))))))</f>
        <v/>
      </c>
      <c r="P1496" s="65" t="str">
        <f t="shared" ca="1" si="140"/>
        <v/>
      </c>
      <c r="Q1496" s="93" t="str">
        <f t="shared" ca="1" si="143"/>
        <v/>
      </c>
      <c r="R1496" s="90" t="str">
        <f t="shared" ca="1" si="137"/>
        <v/>
      </c>
      <c r="S1496" s="65" t="str">
        <f t="shared" ca="1" si="136"/>
        <v/>
      </c>
      <c r="T1496" s="65" t="str">
        <f t="shared" ca="1" si="141"/>
        <v/>
      </c>
      <c r="U1496" s="145" t="str">
        <f ca="1">IFERROR(AVERAGE(OFFSET(G1496,1-U$3,0):G1496),"")</f>
        <v/>
      </c>
      <c r="V1496" s="145" t="str">
        <f ca="1">IFERROR(_xlfn.STDEV.P(OFFSET(U1496,1-V$3,0):U1496),"")</f>
        <v/>
      </c>
      <c r="W1496" s="146" t="str">
        <f t="shared" ca="1" si="138"/>
        <v/>
      </c>
      <c r="X1496" s="146">
        <f t="shared" ca="1" si="139"/>
        <v>-1</v>
      </c>
      <c r="Y1496" s="92"/>
      <c r="Z1496" s="81"/>
      <c r="AA1496" s="65"/>
      <c r="AB1496" s="103"/>
      <c r="AC1496" s="103"/>
      <c r="AD1496" s="103"/>
      <c r="AE1496" s="65"/>
      <c r="AF1496" s="81"/>
      <c r="AG1496" s="65"/>
      <c r="AH1496" s="65"/>
      <c r="AI1496" s="81"/>
      <c r="AJ1496" s="65"/>
      <c r="AK1496" s="103"/>
      <c r="AL1496" s="103"/>
      <c r="AM1496" s="103"/>
      <c r="AN1496" s="65"/>
      <c r="AO1496" s="81"/>
      <c r="AP1496" s="65"/>
      <c r="AQ1496" s="65"/>
      <c r="AR1496" s="65"/>
      <c r="AS1496" s="65"/>
    </row>
    <row r="1497" spans="1:45" ht="18" customHeight="1">
      <c r="A1497" s="46"/>
      <c r="B1497" s="47"/>
      <c r="C1497" s="48"/>
      <c r="D1497" s="46"/>
      <c r="E1497" s="46"/>
      <c r="F1497" s="46"/>
      <c r="G1497" s="46"/>
      <c r="H1497" s="57" t="str">
        <f ca="1">IF(AND(COUNT(OFFSET(G1497,1-H$3,0):G1497)&lt;&gt;H$3),"",IF(AND(COUNT(OFFSET(G1497,1-H$3,0):G1497)=H$3,H1496=""),AVERAGE(OFFSET(G1497,1-H$3,0):G1497),IF(COUNT(H1496=1),H1496+2/(H$3+1)*(G1497-H1496))))</f>
        <v/>
      </c>
      <c r="I1497" s="57" t="str">
        <f ca="1">IF(AND(COUNT(OFFSET(G1497,1-I$3,0):G1497)&lt;&gt;I$3),"",IF(AND(COUNT(OFFSET(G1497,1-I$3,0):G1497)=I$3,I1496=""),AVERAGE(OFFSET(G1497,1-I$3,0):G1497),IF(COUNT(I1496=1),I1496+2/(I$3+1)*(G1497-I1496))))</f>
        <v/>
      </c>
      <c r="J1497" s="58" t="str">
        <f t="shared" ca="1" si="135"/>
        <v/>
      </c>
      <c r="K1497" s="58" t="str">
        <f ca="1">IF(AND(COUNT(OFFSET(J1497,1-K$3,0):J1497)&lt;&gt;K$3),"",IF(AND(COUNT(OFFSET(J1497,1-K$3,0):J1497)=K$3,K1496=""),AVERAGE(OFFSET(J1497,1-K$3,0):J1497),IF(COUNT(K1496=1),K1496+2/(K$3+1)*(J1497-K1496))))</f>
        <v/>
      </c>
      <c r="L1497" s="82" t="str">
        <f ca="1">IF(OR(ROW()&lt;$L$3+3,E1497=""),"",INT(AVERAGE(MAX(OFFSET(E1497,1-$L$3,0):E1497),MIN(OFFSET(F1497,1-$L$3,0):F1497))))</f>
        <v/>
      </c>
      <c r="M1497" s="82" t="str">
        <f ca="1">IF(OR(ROW()&lt;$M$3+3,E1497=""),"",INT(AVERAGE(MAX(OFFSET(E1497,1-$M$3,0):E1497),MIN(OFFSET(F1497,1-$M$3,0):F1497))))</f>
        <v/>
      </c>
      <c r="N1497" s="65" t="str">
        <f t="shared" ca="1" si="142"/>
        <v/>
      </c>
      <c r="O1497" s="102" t="str">
        <f ca="1">IF(ROW()&lt;$O$3+$N$3+3,"",IF(OFFSET(E1497,1-$N$3,0)="","",INT(AVERAGE(MAX((OFFSET(E1497,1-$O$3,0)):(OFFSET(E1497,2-($N$3+$O$3),0))),MIN((OFFSET(F1497,1-$O$3,0)):(OFFSET(F1497,2-($N$3+$O$3),0)))))))</f>
        <v/>
      </c>
      <c r="P1497" s="65" t="str">
        <f t="shared" ca="1" si="140"/>
        <v/>
      </c>
      <c r="Q1497" s="93" t="str">
        <f t="shared" ca="1" si="143"/>
        <v/>
      </c>
      <c r="R1497" s="90" t="str">
        <f t="shared" ca="1" si="137"/>
        <v/>
      </c>
      <c r="S1497" s="65" t="str">
        <f t="shared" ca="1" si="136"/>
        <v/>
      </c>
      <c r="T1497" s="65" t="str">
        <f t="shared" ca="1" si="141"/>
        <v/>
      </c>
      <c r="U1497" s="145" t="str">
        <f ca="1">IFERROR(AVERAGE(OFFSET(G1497,1-U$3,0):G1497),"")</f>
        <v/>
      </c>
      <c r="V1497" s="145" t="str">
        <f ca="1">IFERROR(_xlfn.STDEV.P(OFFSET(U1497,1-V$3,0):U1497),"")</f>
        <v/>
      </c>
      <c r="W1497" s="146" t="str">
        <f t="shared" ca="1" si="138"/>
        <v/>
      </c>
      <c r="X1497" s="146">
        <f t="shared" ca="1" si="139"/>
        <v>-1</v>
      </c>
      <c r="Y1497" s="92"/>
      <c r="Z1497" s="81"/>
      <c r="AA1497" s="65"/>
      <c r="AB1497" s="103"/>
      <c r="AC1497" s="103"/>
      <c r="AD1497" s="103"/>
      <c r="AE1497" s="65"/>
      <c r="AF1497" s="81"/>
      <c r="AG1497" s="65"/>
      <c r="AH1497" s="65"/>
      <c r="AI1497" s="81"/>
      <c r="AJ1497" s="65"/>
      <c r="AK1497" s="103"/>
      <c r="AL1497" s="103"/>
      <c r="AM1497" s="103"/>
      <c r="AN1497" s="65"/>
      <c r="AO1497" s="81"/>
      <c r="AP1497" s="65"/>
      <c r="AQ1497" s="65"/>
      <c r="AR1497" s="65"/>
      <c r="AS1497" s="65"/>
    </row>
    <row r="1498" spans="1:45" ht="18" customHeight="1">
      <c r="A1498" s="46"/>
      <c r="B1498" s="47"/>
      <c r="C1498" s="48"/>
      <c r="D1498" s="46"/>
      <c r="E1498" s="46"/>
      <c r="F1498" s="46"/>
      <c r="G1498" s="46"/>
      <c r="H1498" s="57" t="str">
        <f ca="1">IF(AND(COUNT(OFFSET(G1498,1-H$3,0):G1498)&lt;&gt;H$3),"",IF(AND(COUNT(OFFSET(G1498,1-H$3,0):G1498)=H$3,H1497=""),AVERAGE(OFFSET(G1498,1-H$3,0):G1498),IF(COUNT(H1497=1),H1497+2/(H$3+1)*(G1498-H1497))))</f>
        <v/>
      </c>
      <c r="I1498" s="57" t="str">
        <f ca="1">IF(AND(COUNT(OFFSET(G1498,1-I$3,0):G1498)&lt;&gt;I$3),"",IF(AND(COUNT(OFFSET(G1498,1-I$3,0):G1498)=I$3,I1497=""),AVERAGE(OFFSET(G1498,1-I$3,0):G1498),IF(COUNT(I1497=1),I1497+2/(I$3+1)*(G1498-I1497))))</f>
        <v/>
      </c>
      <c r="J1498" s="58" t="str">
        <f t="shared" ca="1" si="135"/>
        <v/>
      </c>
      <c r="K1498" s="58" t="str">
        <f ca="1">IF(AND(COUNT(OFFSET(J1498,1-K$3,0):J1498)&lt;&gt;K$3),"",IF(AND(COUNT(OFFSET(J1498,1-K$3,0):J1498)=K$3,K1497=""),AVERAGE(OFFSET(J1498,1-K$3,0):J1498),IF(COUNT(K1497=1),K1497+2/(K$3+1)*(J1498-K1497))))</f>
        <v/>
      </c>
      <c r="L1498" s="82" t="str">
        <f ca="1">IF(OR(ROW()&lt;$L$3+3,E1498=""),"",INT(AVERAGE(MAX(OFFSET(E1498,1-$L$3,0):E1498),MIN(OFFSET(F1498,1-$L$3,0):F1498))))</f>
        <v/>
      </c>
      <c r="M1498" s="82" t="str">
        <f ca="1">IF(OR(ROW()&lt;$M$3+3,E1498=""),"",INT(AVERAGE(MAX(OFFSET(E1498,1-$M$3,0):E1498),MIN(OFFSET(F1498,1-$M$3,0):F1498))))</f>
        <v/>
      </c>
      <c r="N1498" s="65" t="str">
        <f t="shared" ca="1" si="142"/>
        <v/>
      </c>
      <c r="O1498" s="102" t="str">
        <f ca="1">IF(ROW()&lt;$O$3+$N$3+3,"",IF(OFFSET(E1498,1-$N$3,0)="","",INT(AVERAGE(MAX((OFFSET(E1498,1-$O$3,0)):(OFFSET(E1498,2-($N$3+$O$3),0))),MIN((OFFSET(F1498,1-$O$3,0)):(OFFSET(F1498,2-($N$3+$O$3),0)))))))</f>
        <v/>
      </c>
      <c r="P1498" s="65" t="str">
        <f t="shared" ca="1" si="140"/>
        <v/>
      </c>
      <c r="Q1498" s="93" t="str">
        <f t="shared" ca="1" si="143"/>
        <v/>
      </c>
      <c r="R1498" s="90" t="str">
        <f t="shared" ca="1" si="137"/>
        <v/>
      </c>
      <c r="S1498" s="65" t="str">
        <f t="shared" ca="1" si="136"/>
        <v/>
      </c>
      <c r="T1498" s="65" t="str">
        <f t="shared" ca="1" si="141"/>
        <v/>
      </c>
      <c r="U1498" s="145" t="str">
        <f ca="1">IFERROR(AVERAGE(OFFSET(G1498,1-U$3,0):G1498),"")</f>
        <v/>
      </c>
      <c r="V1498" s="145" t="str">
        <f ca="1">IFERROR(_xlfn.STDEV.P(OFFSET(U1498,1-V$3,0):U1498),"")</f>
        <v/>
      </c>
      <c r="W1498" s="146" t="str">
        <f t="shared" ca="1" si="138"/>
        <v/>
      </c>
      <c r="X1498" s="146">
        <f t="shared" ca="1" si="139"/>
        <v>-1</v>
      </c>
      <c r="Y1498" s="92"/>
      <c r="Z1498" s="81"/>
      <c r="AA1498" s="65"/>
      <c r="AB1498" s="103"/>
      <c r="AC1498" s="103"/>
      <c r="AD1498" s="103"/>
      <c r="AE1498" s="65"/>
      <c r="AF1498" s="81"/>
      <c r="AG1498" s="65"/>
      <c r="AH1498" s="65"/>
      <c r="AI1498" s="81"/>
      <c r="AJ1498" s="65"/>
      <c r="AK1498" s="103"/>
      <c r="AL1498" s="103"/>
      <c r="AM1498" s="103"/>
      <c r="AN1498" s="65"/>
      <c r="AO1498" s="81"/>
      <c r="AP1498" s="65"/>
      <c r="AQ1498" s="65"/>
      <c r="AR1498" s="65"/>
      <c r="AS1498" s="65"/>
    </row>
    <row r="1499" spans="1:45" ht="18" customHeight="1">
      <c r="A1499" s="46"/>
      <c r="B1499" s="47"/>
      <c r="C1499" s="48"/>
      <c r="D1499" s="46"/>
      <c r="E1499" s="46"/>
      <c r="F1499" s="46"/>
      <c r="G1499" s="46"/>
      <c r="H1499" s="57" t="str">
        <f ca="1">IF(AND(COUNT(OFFSET(G1499,1-H$3,0):G1499)&lt;&gt;H$3),"",IF(AND(COUNT(OFFSET(G1499,1-H$3,0):G1499)=H$3,H1498=""),AVERAGE(OFFSET(G1499,1-H$3,0):G1499),IF(COUNT(H1498=1),H1498+2/(H$3+1)*(G1499-H1498))))</f>
        <v/>
      </c>
      <c r="I1499" s="57" t="str">
        <f ca="1">IF(AND(COUNT(OFFSET(G1499,1-I$3,0):G1499)&lt;&gt;I$3),"",IF(AND(COUNT(OFFSET(G1499,1-I$3,0):G1499)=I$3,I1498=""),AVERAGE(OFFSET(G1499,1-I$3,0):G1499),IF(COUNT(I1498=1),I1498+2/(I$3+1)*(G1499-I1498))))</f>
        <v/>
      </c>
      <c r="J1499" s="58" t="str">
        <f t="shared" ca="1" si="135"/>
        <v/>
      </c>
      <c r="K1499" s="58" t="str">
        <f ca="1">IF(AND(COUNT(OFFSET(J1499,1-K$3,0):J1499)&lt;&gt;K$3),"",IF(AND(COUNT(OFFSET(J1499,1-K$3,0):J1499)=K$3,K1498=""),AVERAGE(OFFSET(J1499,1-K$3,0):J1499),IF(COUNT(K1498=1),K1498+2/(K$3+1)*(J1499-K1498))))</f>
        <v/>
      </c>
      <c r="L1499" s="82" t="str">
        <f ca="1">IF(OR(ROW()&lt;$L$3+3,E1499=""),"",INT(AVERAGE(MAX(OFFSET(E1499,1-$L$3,0):E1499),MIN(OFFSET(F1499,1-$L$3,0):F1499))))</f>
        <v/>
      </c>
      <c r="M1499" s="82" t="str">
        <f ca="1">IF(OR(ROW()&lt;$M$3+3,E1499=""),"",INT(AVERAGE(MAX(OFFSET(E1499,1-$M$3,0):E1499),MIN(OFFSET(F1499,1-$M$3,0):F1499))))</f>
        <v/>
      </c>
      <c r="N1499" s="65" t="str">
        <f t="shared" ca="1" si="142"/>
        <v/>
      </c>
      <c r="O1499" s="102" t="str">
        <f ca="1">IF(ROW()&lt;$O$3+$N$3+3,"",IF(OFFSET(E1499,1-$N$3,0)="","",INT(AVERAGE(MAX((OFFSET(E1499,1-$O$3,0)):(OFFSET(E1499,2-($N$3+$O$3),0))),MIN((OFFSET(F1499,1-$O$3,0)):(OFFSET(F1499,2-($N$3+$O$3),0)))))))</f>
        <v/>
      </c>
      <c r="P1499" s="65" t="str">
        <f t="shared" ca="1" si="140"/>
        <v/>
      </c>
      <c r="Q1499" s="93" t="str">
        <f t="shared" ca="1" si="143"/>
        <v/>
      </c>
      <c r="R1499" s="90" t="str">
        <f t="shared" ca="1" si="137"/>
        <v/>
      </c>
      <c r="S1499" s="65" t="str">
        <f t="shared" ca="1" si="136"/>
        <v/>
      </c>
      <c r="T1499" s="65" t="str">
        <f t="shared" ca="1" si="141"/>
        <v/>
      </c>
      <c r="U1499" s="145" t="str">
        <f ca="1">IFERROR(AVERAGE(OFFSET(G1499,1-U$3,0):G1499),"")</f>
        <v/>
      </c>
      <c r="V1499" s="145" t="str">
        <f ca="1">IFERROR(_xlfn.STDEV.P(OFFSET(U1499,1-V$3,0):U1499),"")</f>
        <v/>
      </c>
      <c r="W1499" s="146" t="str">
        <f t="shared" ca="1" si="138"/>
        <v/>
      </c>
      <c r="X1499" s="146">
        <f t="shared" ca="1" si="139"/>
        <v>-1</v>
      </c>
      <c r="Y1499" s="92"/>
      <c r="Z1499" s="81"/>
      <c r="AA1499" s="65"/>
      <c r="AB1499" s="103"/>
      <c r="AC1499" s="103"/>
      <c r="AD1499" s="103"/>
      <c r="AE1499" s="65"/>
      <c r="AF1499" s="81"/>
      <c r="AG1499" s="65"/>
      <c r="AH1499" s="65"/>
      <c r="AI1499" s="81"/>
      <c r="AJ1499" s="65"/>
      <c r="AK1499" s="103"/>
      <c r="AL1499" s="103"/>
      <c r="AM1499" s="103"/>
      <c r="AN1499" s="65"/>
      <c r="AO1499" s="81"/>
      <c r="AP1499" s="65"/>
      <c r="AQ1499" s="65"/>
      <c r="AR1499" s="65"/>
      <c r="AS1499" s="65"/>
    </row>
    <row r="1500" spans="1:45" ht="18" customHeight="1">
      <c r="A1500" s="46"/>
      <c r="B1500" s="47"/>
      <c r="C1500" s="48"/>
      <c r="D1500" s="46"/>
      <c r="E1500" s="46"/>
      <c r="F1500" s="46"/>
      <c r="G1500" s="46"/>
      <c r="H1500" s="57" t="str">
        <f ca="1">IF(AND(COUNT(OFFSET(G1500,1-H$3,0):G1500)&lt;&gt;H$3),"",IF(AND(COUNT(OFFSET(G1500,1-H$3,0):G1500)=H$3,H1499=""),AVERAGE(OFFSET(G1500,1-H$3,0):G1500),IF(COUNT(H1499=1),H1499+2/(H$3+1)*(G1500-H1499))))</f>
        <v/>
      </c>
      <c r="I1500" s="57" t="str">
        <f ca="1">IF(AND(COUNT(OFFSET(G1500,1-I$3,0):G1500)&lt;&gt;I$3),"",IF(AND(COUNT(OFFSET(G1500,1-I$3,0):G1500)=I$3,I1499=""),AVERAGE(OFFSET(G1500,1-I$3,0):G1500),IF(COUNT(I1499=1),I1499+2/(I$3+1)*(G1500-I1499))))</f>
        <v/>
      </c>
      <c r="J1500" s="58" t="str">
        <f t="shared" ca="1" si="135"/>
        <v/>
      </c>
      <c r="K1500" s="58" t="str">
        <f ca="1">IF(AND(COUNT(OFFSET(J1500,1-K$3,0):J1500)&lt;&gt;K$3),"",IF(AND(COUNT(OFFSET(J1500,1-K$3,0):J1500)=K$3,K1499=""),AVERAGE(OFFSET(J1500,1-K$3,0):J1500),IF(COUNT(K1499=1),K1499+2/(K$3+1)*(J1500-K1499))))</f>
        <v/>
      </c>
      <c r="L1500" s="82" t="str">
        <f ca="1">IF(OR(ROW()&lt;$L$3+3,E1500=""),"",INT(AVERAGE(MAX(OFFSET(E1500,1-$L$3,0):E1500),MIN(OFFSET(F1500,1-$L$3,0):F1500))))</f>
        <v/>
      </c>
      <c r="M1500" s="82" t="str">
        <f ca="1">IF(OR(ROW()&lt;$M$3+3,E1500=""),"",INT(AVERAGE(MAX(OFFSET(E1500,1-$M$3,0):E1500),MIN(OFFSET(F1500,1-$M$3,0):F1500))))</f>
        <v/>
      </c>
      <c r="N1500" s="65" t="str">
        <f t="shared" ca="1" si="142"/>
        <v/>
      </c>
      <c r="O1500" s="102" t="str">
        <f ca="1">IF(ROW()&lt;$O$3+$N$3+3,"",IF(OFFSET(E1500,1-$N$3,0)="","",INT(AVERAGE(MAX((OFFSET(E1500,1-$O$3,0)):(OFFSET(E1500,2-($N$3+$O$3),0))),MIN((OFFSET(F1500,1-$O$3,0)):(OFFSET(F1500,2-($N$3+$O$3),0)))))))</f>
        <v/>
      </c>
      <c r="P1500" s="65" t="str">
        <f t="shared" ca="1" si="140"/>
        <v/>
      </c>
      <c r="Q1500" s="93" t="str">
        <f t="shared" ca="1" si="143"/>
        <v/>
      </c>
      <c r="R1500" s="90" t="str">
        <f t="shared" ca="1" si="137"/>
        <v/>
      </c>
      <c r="S1500" s="65" t="str">
        <f t="shared" ca="1" si="136"/>
        <v/>
      </c>
      <c r="T1500" s="65" t="str">
        <f t="shared" ca="1" si="141"/>
        <v/>
      </c>
      <c r="U1500" s="145" t="str">
        <f ca="1">IFERROR(AVERAGE(OFFSET(G1500,1-U$3,0):G1500),"")</f>
        <v/>
      </c>
      <c r="V1500" s="145" t="str">
        <f ca="1">IFERROR(_xlfn.STDEV.P(OFFSET(U1500,1-V$3,0):U1500),"")</f>
        <v/>
      </c>
      <c r="W1500" s="146" t="str">
        <f t="shared" ca="1" si="138"/>
        <v/>
      </c>
      <c r="X1500" s="146">
        <f t="shared" ca="1" si="139"/>
        <v>-1</v>
      </c>
      <c r="Y1500" s="92"/>
      <c r="Z1500" s="81"/>
      <c r="AA1500" s="65"/>
      <c r="AB1500" s="103"/>
      <c r="AC1500" s="103"/>
      <c r="AD1500" s="103"/>
      <c r="AE1500" s="65"/>
      <c r="AF1500" s="81"/>
      <c r="AG1500" s="65"/>
      <c r="AH1500" s="65"/>
      <c r="AI1500" s="81"/>
      <c r="AJ1500" s="65"/>
      <c r="AK1500" s="103"/>
      <c r="AL1500" s="103"/>
      <c r="AM1500" s="103"/>
      <c r="AN1500" s="65"/>
      <c r="AO1500" s="81"/>
      <c r="AP1500" s="65"/>
      <c r="AQ1500" s="65"/>
      <c r="AR1500" s="65"/>
      <c r="AS1500" s="65"/>
    </row>
    <row r="1501" spans="1:45" ht="18" customHeight="1">
      <c r="A1501" s="46"/>
      <c r="B1501" s="47"/>
      <c r="C1501" s="48"/>
      <c r="D1501" s="46"/>
      <c r="E1501" s="46"/>
      <c r="F1501" s="46"/>
      <c r="G1501" s="46"/>
      <c r="H1501" s="57" t="str">
        <f ca="1">IF(AND(COUNT(OFFSET(G1501,1-H$3,0):G1501)&lt;&gt;H$3),"",IF(AND(COUNT(OFFSET(G1501,1-H$3,0):G1501)=H$3,H1500=""),AVERAGE(OFFSET(G1501,1-H$3,0):G1501),IF(COUNT(H1500=1),H1500+2/(H$3+1)*(G1501-H1500))))</f>
        <v/>
      </c>
      <c r="I1501" s="57" t="str">
        <f ca="1">IF(AND(COUNT(OFFSET(G1501,1-I$3,0):G1501)&lt;&gt;I$3),"",IF(AND(COUNT(OFFSET(G1501,1-I$3,0):G1501)=I$3,I1500=""),AVERAGE(OFFSET(G1501,1-I$3,0):G1501),IF(COUNT(I1500=1),I1500+2/(I$3+1)*(G1501-I1500))))</f>
        <v/>
      </c>
      <c r="J1501" s="58" t="str">
        <f t="shared" ca="1" si="135"/>
        <v/>
      </c>
      <c r="K1501" s="58" t="str">
        <f ca="1">IF(AND(COUNT(OFFSET(J1501,1-K$3,0):J1501)&lt;&gt;K$3),"",IF(AND(COUNT(OFFSET(J1501,1-K$3,0):J1501)=K$3,K1500=""),AVERAGE(OFFSET(J1501,1-K$3,0):J1501),IF(COUNT(K1500=1),K1500+2/(K$3+1)*(J1501-K1500))))</f>
        <v/>
      </c>
      <c r="L1501" s="82" t="str">
        <f ca="1">IF(OR(ROW()&lt;$L$3+3,E1501=""),"",INT(AVERAGE(MAX(OFFSET(E1501,1-$L$3,0):E1501),MIN(OFFSET(F1501,1-$L$3,0):F1501))))</f>
        <v/>
      </c>
      <c r="M1501" s="82" t="str">
        <f ca="1">IF(OR(ROW()&lt;$M$3+3,E1501=""),"",INT(AVERAGE(MAX(OFFSET(E1501,1-$M$3,0):E1501),MIN(OFFSET(F1501,1-$M$3,0):F1501))))</f>
        <v/>
      </c>
      <c r="N1501" s="65" t="str">
        <f t="shared" ca="1" si="142"/>
        <v/>
      </c>
      <c r="O1501" s="102" t="str">
        <f ca="1">IF(ROW()&lt;$O$3+$N$3+3,"",IF(OFFSET(E1501,1-$N$3,0)="","",INT(AVERAGE(MAX((OFFSET(E1501,1-$O$3,0)):(OFFSET(E1501,2-($N$3+$O$3),0))),MIN((OFFSET(F1501,1-$O$3,0)):(OFFSET(F1501,2-($N$3+$O$3),0)))))))</f>
        <v/>
      </c>
      <c r="P1501" s="65" t="str">
        <f t="shared" ca="1" si="140"/>
        <v/>
      </c>
      <c r="Q1501" s="93" t="str">
        <f t="shared" ca="1" si="143"/>
        <v/>
      </c>
      <c r="R1501" s="90" t="str">
        <f t="shared" ca="1" si="137"/>
        <v/>
      </c>
      <c r="S1501" s="65" t="str">
        <f t="shared" ca="1" si="136"/>
        <v/>
      </c>
      <c r="T1501" s="65" t="str">
        <f t="shared" ca="1" si="141"/>
        <v/>
      </c>
      <c r="U1501" s="145" t="str">
        <f ca="1">IFERROR(AVERAGE(OFFSET(G1501,1-U$3,0):G1501),"")</f>
        <v/>
      </c>
      <c r="V1501" s="145" t="str">
        <f ca="1">IFERROR(_xlfn.STDEV.P(OFFSET(U1501,1-V$3,0):U1501),"")</f>
        <v/>
      </c>
      <c r="W1501" s="146" t="str">
        <f t="shared" ca="1" si="138"/>
        <v/>
      </c>
      <c r="X1501" s="146">
        <f t="shared" ca="1" si="139"/>
        <v>-1</v>
      </c>
      <c r="Y1501" s="92"/>
      <c r="Z1501" s="81"/>
      <c r="AA1501" s="65"/>
      <c r="AB1501" s="103"/>
      <c r="AC1501" s="103"/>
      <c r="AD1501" s="103"/>
      <c r="AE1501" s="65"/>
      <c r="AF1501" s="81"/>
      <c r="AG1501" s="65"/>
      <c r="AH1501" s="65"/>
      <c r="AI1501" s="81"/>
      <c r="AJ1501" s="65"/>
      <c r="AK1501" s="103"/>
      <c r="AL1501" s="103"/>
      <c r="AM1501" s="103"/>
      <c r="AN1501" s="65"/>
      <c r="AO1501" s="81"/>
      <c r="AP1501" s="65"/>
      <c r="AQ1501" s="65"/>
      <c r="AR1501" s="65"/>
      <c r="AS1501" s="65"/>
    </row>
    <row r="1502" spans="1:45" ht="18" customHeight="1">
      <c r="A1502" s="46"/>
      <c r="B1502" s="47"/>
      <c r="C1502" s="48"/>
      <c r="D1502" s="46"/>
      <c r="E1502" s="46"/>
      <c r="F1502" s="46"/>
      <c r="G1502" s="46"/>
      <c r="H1502" s="57" t="str">
        <f ca="1">IF(AND(COUNT(OFFSET(G1502,1-H$3,0):G1502)&lt;&gt;H$3),"",IF(AND(COUNT(OFFSET(G1502,1-H$3,0):G1502)=H$3,H1501=""),AVERAGE(OFFSET(G1502,1-H$3,0):G1502),IF(COUNT(H1501=1),H1501+2/(H$3+1)*(G1502-H1501))))</f>
        <v/>
      </c>
      <c r="I1502" s="57" t="str">
        <f ca="1">IF(AND(COUNT(OFFSET(G1502,1-I$3,0):G1502)&lt;&gt;I$3),"",IF(AND(COUNT(OFFSET(G1502,1-I$3,0):G1502)=I$3,I1501=""),AVERAGE(OFFSET(G1502,1-I$3,0):G1502),IF(COUNT(I1501=1),I1501+2/(I$3+1)*(G1502-I1501))))</f>
        <v/>
      </c>
      <c r="J1502" s="58" t="str">
        <f t="shared" ca="1" si="135"/>
        <v/>
      </c>
      <c r="K1502" s="58" t="str">
        <f ca="1">IF(AND(COUNT(OFFSET(J1502,1-K$3,0):J1502)&lt;&gt;K$3),"",IF(AND(COUNT(OFFSET(J1502,1-K$3,0):J1502)=K$3,K1501=""),AVERAGE(OFFSET(J1502,1-K$3,0):J1502),IF(COUNT(K1501=1),K1501+2/(K$3+1)*(J1502-K1501))))</f>
        <v/>
      </c>
      <c r="L1502" s="82" t="str">
        <f ca="1">IF(OR(ROW()&lt;$L$3+3,E1502=""),"",INT(AVERAGE(MAX(OFFSET(E1502,1-$L$3,0):E1502),MIN(OFFSET(F1502,1-$L$3,0):F1502))))</f>
        <v/>
      </c>
      <c r="M1502" s="82" t="str">
        <f ca="1">IF(OR(ROW()&lt;$M$3+3,E1502=""),"",INT(AVERAGE(MAX(OFFSET(E1502,1-$M$3,0):E1502),MIN(OFFSET(F1502,1-$M$3,0):F1502))))</f>
        <v/>
      </c>
      <c r="N1502" s="65" t="str">
        <f t="shared" ca="1" si="142"/>
        <v/>
      </c>
      <c r="O1502" s="102" t="str">
        <f ca="1">IF(ROW()&lt;$O$3+$N$3+3,"",IF(OFFSET(E1502,1-$N$3,0)="","",INT(AVERAGE(MAX((OFFSET(E1502,1-$O$3,0)):(OFFSET(E1502,2-($N$3+$O$3),0))),MIN((OFFSET(F1502,1-$O$3,0)):(OFFSET(F1502,2-($N$3+$O$3),0)))))))</f>
        <v/>
      </c>
      <c r="P1502" s="65" t="str">
        <f t="shared" ca="1" si="140"/>
        <v/>
      </c>
      <c r="Q1502" s="93" t="str">
        <f t="shared" ca="1" si="143"/>
        <v/>
      </c>
      <c r="R1502" s="90" t="str">
        <f t="shared" ca="1" si="137"/>
        <v/>
      </c>
      <c r="S1502" s="65" t="str">
        <f t="shared" ca="1" si="136"/>
        <v/>
      </c>
      <c r="T1502" s="65" t="str">
        <f t="shared" ca="1" si="141"/>
        <v/>
      </c>
      <c r="U1502" s="145" t="str">
        <f ca="1">IFERROR(AVERAGE(OFFSET(G1502,1-U$3,0):G1502),"")</f>
        <v/>
      </c>
      <c r="V1502" s="145" t="str">
        <f ca="1">IFERROR(_xlfn.STDEV.P(OFFSET(U1502,1-V$3,0):U1502),"")</f>
        <v/>
      </c>
      <c r="W1502" s="146" t="str">
        <f t="shared" ca="1" si="138"/>
        <v/>
      </c>
      <c r="X1502" s="146">
        <f t="shared" ca="1" si="139"/>
        <v>-1</v>
      </c>
      <c r="Y1502" s="92"/>
      <c r="Z1502" s="81"/>
      <c r="AA1502" s="65"/>
      <c r="AB1502" s="103"/>
      <c r="AC1502" s="103"/>
      <c r="AD1502" s="103"/>
      <c r="AE1502" s="65"/>
      <c r="AF1502" s="81"/>
      <c r="AG1502" s="65"/>
      <c r="AH1502" s="65"/>
      <c r="AI1502" s="81"/>
      <c r="AJ1502" s="65"/>
      <c r="AK1502" s="103"/>
      <c r="AL1502" s="103"/>
      <c r="AM1502" s="103"/>
      <c r="AN1502" s="65"/>
      <c r="AO1502" s="81"/>
      <c r="AP1502" s="65"/>
      <c r="AQ1502" s="65"/>
      <c r="AR1502" s="65"/>
      <c r="AS1502" s="65"/>
    </row>
    <row r="1503" spans="1:45" ht="18" customHeight="1">
      <c r="A1503" s="46"/>
      <c r="B1503" s="47"/>
      <c r="C1503" s="48"/>
      <c r="D1503" s="46"/>
      <c r="E1503" s="46"/>
      <c r="F1503" s="46"/>
      <c r="G1503" s="46"/>
      <c r="H1503" s="57" t="str">
        <f ca="1">IF(AND(COUNT(OFFSET(G1503,1-H$3,0):G1503)&lt;&gt;H$3),"",IF(AND(COUNT(OFFSET(G1503,1-H$3,0):G1503)=H$3,H1502=""),AVERAGE(OFFSET(G1503,1-H$3,0):G1503),IF(COUNT(H1502=1),H1502+2/(H$3+1)*(G1503-H1502))))</f>
        <v/>
      </c>
      <c r="I1503" s="57" t="str">
        <f ca="1">IF(AND(COUNT(OFFSET(G1503,1-I$3,0):G1503)&lt;&gt;I$3),"",IF(AND(COUNT(OFFSET(G1503,1-I$3,0):G1503)=I$3,I1502=""),AVERAGE(OFFSET(G1503,1-I$3,0):G1503),IF(COUNT(I1502=1),I1502+2/(I$3+1)*(G1503-I1502))))</f>
        <v/>
      </c>
      <c r="J1503" s="58" t="str">
        <f t="shared" ca="1" si="135"/>
        <v/>
      </c>
      <c r="K1503" s="58" t="str">
        <f ca="1">IF(AND(COUNT(OFFSET(J1503,1-K$3,0):J1503)&lt;&gt;K$3),"",IF(AND(COUNT(OFFSET(J1503,1-K$3,0):J1503)=K$3,K1502=""),AVERAGE(OFFSET(J1503,1-K$3,0):J1503),IF(COUNT(K1502=1),K1502+2/(K$3+1)*(J1503-K1502))))</f>
        <v/>
      </c>
      <c r="L1503" s="82" t="str">
        <f ca="1">IF(OR(ROW()&lt;$L$3+3,E1503=""),"",INT(AVERAGE(MAX(OFFSET(E1503,1-$L$3,0):E1503),MIN(OFFSET(F1503,1-$L$3,0):F1503))))</f>
        <v/>
      </c>
      <c r="M1503" s="82" t="str">
        <f ca="1">IF(OR(ROW()&lt;$M$3+3,E1503=""),"",INT(AVERAGE(MAX(OFFSET(E1503,1-$M$3,0):E1503),MIN(OFFSET(F1503,1-$M$3,0):F1503))))</f>
        <v/>
      </c>
      <c r="N1503" s="65" t="str">
        <f t="shared" ca="1" si="142"/>
        <v/>
      </c>
      <c r="O1503" s="102" t="str">
        <f ca="1">IF(ROW()&lt;$O$3+$N$3+3,"",IF(OFFSET(E1503,1-$N$3,0)="","",INT(AVERAGE(MAX((OFFSET(E1503,1-$O$3,0)):(OFFSET(E1503,2-($N$3+$O$3),0))),MIN((OFFSET(F1503,1-$O$3,0)):(OFFSET(F1503,2-($N$3+$O$3),0)))))))</f>
        <v/>
      </c>
      <c r="P1503" s="65" t="str">
        <f t="shared" ca="1" si="140"/>
        <v/>
      </c>
      <c r="Q1503" s="93" t="str">
        <f t="shared" ca="1" si="143"/>
        <v/>
      </c>
      <c r="R1503" s="90" t="str">
        <f t="shared" ca="1" si="137"/>
        <v/>
      </c>
      <c r="S1503" s="65" t="str">
        <f t="shared" ca="1" si="136"/>
        <v/>
      </c>
      <c r="T1503" s="65" t="str">
        <f t="shared" ca="1" si="141"/>
        <v/>
      </c>
      <c r="U1503" s="145" t="str">
        <f ca="1">IFERROR(AVERAGE(OFFSET(G1503,1-U$3,0):G1503),"")</f>
        <v/>
      </c>
      <c r="V1503" s="145" t="str">
        <f ca="1">IFERROR(_xlfn.STDEV.P(OFFSET(U1503,1-V$3,0):U1503),"")</f>
        <v/>
      </c>
      <c r="W1503" s="146" t="str">
        <f t="shared" ca="1" si="138"/>
        <v/>
      </c>
      <c r="X1503" s="146">
        <f t="shared" ca="1" si="139"/>
        <v>-1</v>
      </c>
      <c r="Y1503" s="92"/>
      <c r="Z1503" s="81"/>
      <c r="AA1503" s="65"/>
      <c r="AB1503" s="103"/>
      <c r="AC1503" s="103"/>
      <c r="AD1503" s="103"/>
      <c r="AE1503" s="65"/>
      <c r="AF1503" s="81"/>
      <c r="AG1503" s="65"/>
      <c r="AH1503" s="65"/>
      <c r="AI1503" s="81"/>
      <c r="AJ1503" s="65"/>
      <c r="AK1503" s="103"/>
      <c r="AL1503" s="103"/>
      <c r="AM1503" s="103"/>
      <c r="AN1503" s="65"/>
      <c r="AO1503" s="81"/>
      <c r="AP1503" s="65"/>
      <c r="AQ1503" s="65"/>
      <c r="AR1503" s="65"/>
      <c r="AS1503" s="65"/>
    </row>
    <row r="1504" spans="1:45" ht="18" customHeight="1">
      <c r="A1504" s="46"/>
      <c r="B1504" s="47"/>
      <c r="C1504" s="48"/>
      <c r="D1504" s="46"/>
      <c r="E1504" s="46"/>
      <c r="F1504" s="46"/>
      <c r="G1504" s="46"/>
      <c r="H1504" s="57" t="str">
        <f ca="1">IF(AND(COUNT(OFFSET(G1504,1-H$3,0):G1504)&lt;&gt;H$3),"",IF(AND(COUNT(OFFSET(G1504,1-H$3,0):G1504)=H$3,H1503=""),AVERAGE(OFFSET(G1504,1-H$3,0):G1504),IF(COUNT(H1503=1),H1503+2/(H$3+1)*(G1504-H1503))))</f>
        <v/>
      </c>
      <c r="I1504" s="57" t="str">
        <f ca="1">IF(AND(COUNT(OFFSET(G1504,1-I$3,0):G1504)&lt;&gt;I$3),"",IF(AND(COUNT(OFFSET(G1504,1-I$3,0):G1504)=I$3,I1503=""),AVERAGE(OFFSET(G1504,1-I$3,0):G1504),IF(COUNT(I1503=1),I1503+2/(I$3+1)*(G1504-I1503))))</f>
        <v/>
      </c>
      <c r="J1504" s="58" t="str">
        <f t="shared" ca="1" si="135"/>
        <v/>
      </c>
      <c r="K1504" s="58" t="str">
        <f ca="1">IF(AND(COUNT(OFFSET(J1504,1-K$3,0):J1504)&lt;&gt;K$3),"",IF(AND(COUNT(OFFSET(J1504,1-K$3,0):J1504)=K$3,K1503=""),AVERAGE(OFFSET(J1504,1-K$3,0):J1504),IF(COUNT(K1503=1),K1503+2/(K$3+1)*(J1504-K1503))))</f>
        <v/>
      </c>
      <c r="L1504" s="82" t="str">
        <f ca="1">IF(OR(ROW()&lt;$L$3+3,E1504=""),"",INT(AVERAGE(MAX(OFFSET(E1504,1-$L$3,0):E1504),MIN(OFFSET(F1504,1-$L$3,0):F1504))))</f>
        <v/>
      </c>
      <c r="M1504" s="82" t="str">
        <f ca="1">IF(OR(ROW()&lt;$M$3+3,E1504=""),"",INT(AVERAGE(MAX(OFFSET(E1504,1-$M$3,0):E1504),MIN(OFFSET(F1504,1-$M$3,0):F1504))))</f>
        <v/>
      </c>
      <c r="N1504" s="65" t="str">
        <f t="shared" ca="1" si="142"/>
        <v/>
      </c>
      <c r="O1504" s="102" t="str">
        <f ca="1">IF(ROW()&lt;$O$3+$N$3+3,"",IF(OFFSET(E1504,1-$N$3,0)="","",INT(AVERAGE(MAX((OFFSET(E1504,1-$O$3,0)):(OFFSET(E1504,2-($N$3+$O$3),0))),MIN((OFFSET(F1504,1-$O$3,0)):(OFFSET(F1504,2-($N$3+$O$3),0)))))))</f>
        <v/>
      </c>
      <c r="P1504" s="65" t="str">
        <f t="shared" ca="1" si="140"/>
        <v/>
      </c>
      <c r="Q1504" s="93" t="str">
        <f t="shared" ca="1" si="143"/>
        <v/>
      </c>
      <c r="R1504" s="90" t="str">
        <f t="shared" ca="1" si="137"/>
        <v/>
      </c>
      <c r="S1504" s="65" t="str">
        <f t="shared" ca="1" si="136"/>
        <v/>
      </c>
      <c r="T1504" s="65" t="str">
        <f t="shared" ca="1" si="141"/>
        <v/>
      </c>
      <c r="U1504" s="145" t="str">
        <f ca="1">IFERROR(AVERAGE(OFFSET(G1504,1-U$3,0):G1504),"")</f>
        <v/>
      </c>
      <c r="V1504" s="145" t="str">
        <f ca="1">IFERROR(_xlfn.STDEV.P(OFFSET(U1504,1-V$3,0):U1504),"")</f>
        <v/>
      </c>
      <c r="W1504" s="146" t="str">
        <f t="shared" ca="1" si="138"/>
        <v/>
      </c>
      <c r="X1504" s="146">
        <f t="shared" ca="1" si="139"/>
        <v>-1</v>
      </c>
      <c r="Y1504" s="92"/>
      <c r="Z1504" s="81"/>
      <c r="AA1504" s="65"/>
      <c r="AB1504" s="103"/>
      <c r="AC1504" s="103"/>
      <c r="AD1504" s="103"/>
      <c r="AE1504" s="65"/>
      <c r="AF1504" s="81"/>
      <c r="AG1504" s="65"/>
      <c r="AH1504" s="65"/>
      <c r="AI1504" s="81"/>
      <c r="AJ1504" s="65"/>
      <c r="AK1504" s="103"/>
      <c r="AL1504" s="103"/>
      <c r="AM1504" s="103"/>
      <c r="AN1504" s="65"/>
      <c r="AO1504" s="81"/>
      <c r="AP1504" s="65"/>
      <c r="AQ1504" s="65"/>
      <c r="AR1504" s="65"/>
      <c r="AS1504" s="65"/>
    </row>
    <row r="1505" spans="1:45" ht="18" customHeight="1">
      <c r="A1505" s="46"/>
      <c r="B1505" s="47"/>
      <c r="C1505" s="48"/>
      <c r="D1505" s="46"/>
      <c r="E1505" s="46"/>
      <c r="F1505" s="46"/>
      <c r="G1505" s="46"/>
      <c r="H1505" s="57" t="str">
        <f ca="1">IF(AND(COUNT(OFFSET(G1505,1-H$3,0):G1505)&lt;&gt;H$3),"",IF(AND(COUNT(OFFSET(G1505,1-H$3,0):G1505)=H$3,H1504=""),AVERAGE(OFFSET(G1505,1-H$3,0):G1505),IF(COUNT(H1504=1),H1504+2/(H$3+1)*(G1505-H1504))))</f>
        <v/>
      </c>
      <c r="I1505" s="57" t="str">
        <f ca="1">IF(AND(COUNT(OFFSET(G1505,1-I$3,0):G1505)&lt;&gt;I$3),"",IF(AND(COUNT(OFFSET(G1505,1-I$3,0):G1505)=I$3,I1504=""),AVERAGE(OFFSET(G1505,1-I$3,0):G1505),IF(COUNT(I1504=1),I1504+2/(I$3+1)*(G1505-I1504))))</f>
        <v/>
      </c>
      <c r="J1505" s="58" t="str">
        <f t="shared" ca="1" si="135"/>
        <v/>
      </c>
      <c r="K1505" s="58" t="str">
        <f ca="1">IF(AND(COUNT(OFFSET(J1505,1-K$3,0):J1505)&lt;&gt;K$3),"",IF(AND(COUNT(OFFSET(J1505,1-K$3,0):J1505)=K$3,K1504=""),AVERAGE(OFFSET(J1505,1-K$3,0):J1505),IF(COUNT(K1504=1),K1504+2/(K$3+1)*(J1505-K1504))))</f>
        <v/>
      </c>
      <c r="L1505" s="82" t="str">
        <f ca="1">IF(OR(ROW()&lt;$L$3+3,E1505=""),"",INT(AVERAGE(MAX(OFFSET(E1505,1-$L$3,0):E1505),MIN(OFFSET(F1505,1-$L$3,0):F1505))))</f>
        <v/>
      </c>
      <c r="M1505" s="82" t="str">
        <f ca="1">IF(OR(ROW()&lt;$M$3+3,E1505=""),"",INT(AVERAGE(MAX(OFFSET(E1505,1-$M$3,0):E1505),MIN(OFFSET(F1505,1-$M$3,0):F1505))))</f>
        <v/>
      </c>
      <c r="N1505" s="65" t="str">
        <f t="shared" ca="1" si="142"/>
        <v/>
      </c>
      <c r="O1505" s="102" t="str">
        <f ca="1">IF(ROW()&lt;$O$3+$N$3+3,"",IF(OFFSET(E1505,1-$N$3,0)="","",INT(AVERAGE(MAX((OFFSET(E1505,1-$O$3,0)):(OFFSET(E1505,2-($N$3+$O$3),0))),MIN((OFFSET(F1505,1-$O$3,0)):(OFFSET(F1505,2-($N$3+$O$3),0)))))))</f>
        <v/>
      </c>
      <c r="P1505" s="65" t="str">
        <f t="shared" ca="1" si="140"/>
        <v/>
      </c>
      <c r="Q1505" s="93" t="str">
        <f t="shared" ca="1" si="143"/>
        <v/>
      </c>
      <c r="R1505" s="90" t="str">
        <f t="shared" ca="1" si="137"/>
        <v/>
      </c>
      <c r="S1505" s="65" t="str">
        <f t="shared" ca="1" si="136"/>
        <v/>
      </c>
      <c r="T1505" s="65" t="str">
        <f t="shared" ca="1" si="141"/>
        <v/>
      </c>
      <c r="U1505" s="145" t="str">
        <f ca="1">IFERROR(AVERAGE(OFFSET(G1505,1-U$3,0):G1505),"")</f>
        <v/>
      </c>
      <c r="V1505" s="145" t="str">
        <f ca="1">IFERROR(_xlfn.STDEV.P(OFFSET(U1505,1-V$3,0):U1505),"")</f>
        <v/>
      </c>
      <c r="W1505" s="146" t="str">
        <f t="shared" ca="1" si="138"/>
        <v/>
      </c>
      <c r="X1505" s="146">
        <f t="shared" ca="1" si="139"/>
        <v>-1</v>
      </c>
      <c r="Y1505" s="92"/>
      <c r="Z1505" s="81"/>
      <c r="AA1505" s="65"/>
      <c r="AB1505" s="103"/>
      <c r="AC1505" s="103"/>
      <c r="AD1505" s="103"/>
      <c r="AE1505" s="65"/>
      <c r="AF1505" s="81"/>
      <c r="AG1505" s="65"/>
      <c r="AH1505" s="65"/>
      <c r="AI1505" s="81"/>
      <c r="AJ1505" s="65"/>
      <c r="AK1505" s="103"/>
      <c r="AL1505" s="103"/>
      <c r="AM1505" s="103"/>
      <c r="AN1505" s="65"/>
      <c r="AO1505" s="81"/>
      <c r="AP1505" s="65"/>
      <c r="AQ1505" s="65"/>
      <c r="AR1505" s="65"/>
      <c r="AS1505" s="65"/>
    </row>
    <row r="1506" spans="1:45" ht="18" customHeight="1">
      <c r="A1506" s="46"/>
      <c r="B1506" s="47"/>
      <c r="C1506" s="48"/>
      <c r="D1506" s="46"/>
      <c r="E1506" s="46"/>
      <c r="F1506" s="46"/>
      <c r="G1506" s="46"/>
      <c r="H1506" s="57" t="str">
        <f ca="1">IF(AND(COUNT(OFFSET(G1506,1-H$3,0):G1506)&lt;&gt;H$3),"",IF(AND(COUNT(OFFSET(G1506,1-H$3,0):G1506)=H$3,H1505=""),AVERAGE(OFFSET(G1506,1-H$3,0):G1506),IF(COUNT(H1505=1),H1505+2/(H$3+1)*(G1506-H1505))))</f>
        <v/>
      </c>
      <c r="I1506" s="57" t="str">
        <f ca="1">IF(AND(COUNT(OFFSET(G1506,1-I$3,0):G1506)&lt;&gt;I$3),"",IF(AND(COUNT(OFFSET(G1506,1-I$3,0):G1506)=I$3,I1505=""),AVERAGE(OFFSET(G1506,1-I$3,0):G1506),IF(COUNT(I1505=1),I1505+2/(I$3+1)*(G1506-I1505))))</f>
        <v/>
      </c>
      <c r="J1506" s="58" t="str">
        <f t="shared" ca="1" si="135"/>
        <v/>
      </c>
      <c r="K1506" s="58" t="str">
        <f ca="1">IF(AND(COUNT(OFFSET(J1506,1-K$3,0):J1506)&lt;&gt;K$3),"",IF(AND(COUNT(OFFSET(J1506,1-K$3,0):J1506)=K$3,K1505=""),AVERAGE(OFFSET(J1506,1-K$3,0):J1506),IF(COUNT(K1505=1),K1505+2/(K$3+1)*(J1506-K1505))))</f>
        <v/>
      </c>
      <c r="L1506" s="82" t="str">
        <f ca="1">IF(OR(ROW()&lt;$L$3+3,E1506=""),"",INT(AVERAGE(MAX(OFFSET(E1506,1-$L$3,0):E1506),MIN(OFFSET(F1506,1-$L$3,0):F1506))))</f>
        <v/>
      </c>
      <c r="M1506" s="82" t="str">
        <f ca="1">IF(OR(ROW()&lt;$M$3+3,E1506=""),"",INT(AVERAGE(MAX(OFFSET(E1506,1-$M$3,0):E1506),MIN(OFFSET(F1506,1-$M$3,0):F1506))))</f>
        <v/>
      </c>
      <c r="N1506" s="65" t="str">
        <f t="shared" ca="1" si="142"/>
        <v/>
      </c>
      <c r="O1506" s="102" t="str">
        <f ca="1">IF(ROW()&lt;$O$3+$N$3+3,"",IF(OFFSET(E1506,1-$N$3,0)="","",INT(AVERAGE(MAX((OFFSET(E1506,1-$O$3,0)):(OFFSET(E1506,2-($N$3+$O$3),0))),MIN((OFFSET(F1506,1-$O$3,0)):(OFFSET(F1506,2-($N$3+$O$3),0)))))))</f>
        <v/>
      </c>
      <c r="P1506" s="65" t="str">
        <f t="shared" ca="1" si="140"/>
        <v/>
      </c>
      <c r="Q1506" s="93" t="str">
        <f t="shared" ca="1" si="143"/>
        <v/>
      </c>
      <c r="R1506" s="90" t="str">
        <f t="shared" ca="1" si="137"/>
        <v/>
      </c>
      <c r="S1506" s="65" t="str">
        <f t="shared" ca="1" si="136"/>
        <v/>
      </c>
      <c r="T1506" s="65" t="str">
        <f t="shared" ca="1" si="141"/>
        <v/>
      </c>
      <c r="U1506" s="145" t="str">
        <f ca="1">IFERROR(AVERAGE(OFFSET(G1506,1-U$3,0):G1506),"")</f>
        <v/>
      </c>
      <c r="V1506" s="145" t="str">
        <f ca="1">IFERROR(_xlfn.STDEV.P(OFFSET(U1506,1-V$3,0):U1506),"")</f>
        <v/>
      </c>
      <c r="W1506" s="146" t="str">
        <f t="shared" ca="1" si="138"/>
        <v/>
      </c>
      <c r="X1506" s="146">
        <f t="shared" ca="1" si="139"/>
        <v>-1</v>
      </c>
      <c r="Y1506" s="92"/>
      <c r="Z1506" s="81"/>
      <c r="AA1506" s="65"/>
      <c r="AB1506" s="103"/>
      <c r="AC1506" s="103"/>
      <c r="AD1506" s="103"/>
      <c r="AE1506" s="65"/>
      <c r="AF1506" s="81"/>
      <c r="AG1506" s="65"/>
      <c r="AH1506" s="65"/>
      <c r="AI1506" s="81"/>
      <c r="AJ1506" s="65"/>
      <c r="AK1506" s="103"/>
      <c r="AL1506" s="103"/>
      <c r="AM1506" s="103"/>
      <c r="AN1506" s="65"/>
      <c r="AO1506" s="81"/>
      <c r="AP1506" s="65"/>
      <c r="AQ1506" s="65"/>
      <c r="AR1506" s="65"/>
      <c r="AS1506" s="65"/>
    </row>
    <row r="1507" spans="1:45" ht="18" customHeight="1">
      <c r="A1507" s="46"/>
      <c r="B1507" s="47"/>
      <c r="C1507" s="48"/>
      <c r="D1507" s="46"/>
      <c r="E1507" s="46"/>
      <c r="F1507" s="46"/>
      <c r="G1507" s="46"/>
      <c r="H1507" s="57" t="str">
        <f ca="1">IF(AND(COUNT(OFFSET(G1507,1-H$3,0):G1507)&lt;&gt;H$3),"",IF(AND(COUNT(OFFSET(G1507,1-H$3,0):G1507)=H$3,H1506=""),AVERAGE(OFFSET(G1507,1-H$3,0):G1507),IF(COUNT(H1506=1),H1506+2/(H$3+1)*(G1507-H1506))))</f>
        <v/>
      </c>
      <c r="I1507" s="57" t="str">
        <f ca="1">IF(AND(COUNT(OFFSET(G1507,1-I$3,0):G1507)&lt;&gt;I$3),"",IF(AND(COUNT(OFFSET(G1507,1-I$3,0):G1507)=I$3,I1506=""),AVERAGE(OFFSET(G1507,1-I$3,0):G1507),IF(COUNT(I1506=1),I1506+2/(I$3+1)*(G1507-I1506))))</f>
        <v/>
      </c>
      <c r="J1507" s="58" t="str">
        <f t="shared" ca="1" si="135"/>
        <v/>
      </c>
      <c r="K1507" s="58" t="str">
        <f ca="1">IF(AND(COUNT(OFFSET(J1507,1-K$3,0):J1507)&lt;&gt;K$3),"",IF(AND(COUNT(OFFSET(J1507,1-K$3,0):J1507)=K$3,K1506=""),AVERAGE(OFFSET(J1507,1-K$3,0):J1507),IF(COUNT(K1506=1),K1506+2/(K$3+1)*(J1507-K1506))))</f>
        <v/>
      </c>
      <c r="L1507" s="82" t="str">
        <f ca="1">IF(OR(ROW()&lt;$L$3+3,E1507=""),"",INT(AVERAGE(MAX(OFFSET(E1507,1-$L$3,0):E1507),MIN(OFFSET(F1507,1-$L$3,0):F1507))))</f>
        <v/>
      </c>
      <c r="M1507" s="82" t="str">
        <f ca="1">IF(OR(ROW()&lt;$M$3+3,E1507=""),"",INT(AVERAGE(MAX(OFFSET(E1507,1-$M$3,0):E1507),MIN(OFFSET(F1507,1-$M$3,0):F1507))))</f>
        <v/>
      </c>
      <c r="N1507" s="65" t="str">
        <f t="shared" ca="1" si="142"/>
        <v/>
      </c>
      <c r="O1507" s="102" t="str">
        <f ca="1">IF(ROW()&lt;$O$3+$N$3+3,"",IF(OFFSET(E1507,1-$N$3,0)="","",INT(AVERAGE(MAX((OFFSET(E1507,1-$O$3,0)):(OFFSET(E1507,2-($N$3+$O$3),0))),MIN((OFFSET(F1507,1-$O$3,0)):(OFFSET(F1507,2-($N$3+$O$3),0)))))))</f>
        <v/>
      </c>
      <c r="P1507" s="65" t="str">
        <f t="shared" ca="1" si="140"/>
        <v/>
      </c>
      <c r="Q1507" s="93" t="str">
        <f t="shared" ca="1" si="143"/>
        <v/>
      </c>
      <c r="R1507" s="90" t="str">
        <f t="shared" ca="1" si="137"/>
        <v/>
      </c>
      <c r="S1507" s="65" t="str">
        <f t="shared" ca="1" si="136"/>
        <v/>
      </c>
      <c r="T1507" s="65" t="str">
        <f t="shared" ca="1" si="141"/>
        <v/>
      </c>
      <c r="U1507" s="145" t="str">
        <f ca="1">IFERROR(AVERAGE(OFFSET(G1507,1-U$3,0):G1507),"")</f>
        <v/>
      </c>
      <c r="V1507" s="145" t="str">
        <f ca="1">IFERROR(_xlfn.STDEV.P(OFFSET(U1507,1-V$3,0):U1507),"")</f>
        <v/>
      </c>
      <c r="W1507" s="146" t="str">
        <f t="shared" ca="1" si="138"/>
        <v/>
      </c>
      <c r="X1507" s="146">
        <f t="shared" ca="1" si="139"/>
        <v>-1</v>
      </c>
      <c r="Y1507" s="92"/>
      <c r="Z1507" s="81"/>
      <c r="AA1507" s="65"/>
      <c r="AB1507" s="103"/>
      <c r="AC1507" s="103"/>
      <c r="AD1507" s="103"/>
      <c r="AE1507" s="65"/>
      <c r="AF1507" s="81"/>
      <c r="AG1507" s="65"/>
      <c r="AH1507" s="65"/>
      <c r="AI1507" s="81"/>
      <c r="AJ1507" s="65"/>
      <c r="AK1507" s="103"/>
      <c r="AL1507" s="103"/>
      <c r="AM1507" s="103"/>
      <c r="AN1507" s="65"/>
      <c r="AO1507" s="81"/>
      <c r="AP1507" s="65"/>
      <c r="AQ1507" s="65"/>
      <c r="AR1507" s="65"/>
      <c r="AS1507" s="65"/>
    </row>
    <row r="1508" spans="1:45" ht="18" customHeight="1">
      <c r="A1508" s="46"/>
      <c r="B1508" s="47"/>
      <c r="C1508" s="48"/>
      <c r="D1508" s="46"/>
      <c r="E1508" s="46"/>
      <c r="F1508" s="46"/>
      <c r="G1508" s="46"/>
      <c r="H1508" s="57" t="str">
        <f ca="1">IF(AND(COUNT(OFFSET(G1508,1-H$3,0):G1508)&lt;&gt;H$3),"",IF(AND(COUNT(OFFSET(G1508,1-H$3,0):G1508)=H$3,H1507=""),AVERAGE(OFFSET(G1508,1-H$3,0):G1508),IF(COUNT(H1507=1),H1507+2/(H$3+1)*(G1508-H1507))))</f>
        <v/>
      </c>
      <c r="I1508" s="57" t="str">
        <f ca="1">IF(AND(COUNT(OFFSET(G1508,1-I$3,0):G1508)&lt;&gt;I$3),"",IF(AND(COUNT(OFFSET(G1508,1-I$3,0):G1508)=I$3,I1507=""),AVERAGE(OFFSET(G1508,1-I$3,0):G1508),IF(COUNT(I1507=1),I1507+2/(I$3+1)*(G1508-I1507))))</f>
        <v/>
      </c>
      <c r="J1508" s="58" t="str">
        <f t="shared" ca="1" si="135"/>
        <v/>
      </c>
      <c r="K1508" s="58" t="str">
        <f ca="1">IF(AND(COUNT(OFFSET(J1508,1-K$3,0):J1508)&lt;&gt;K$3),"",IF(AND(COUNT(OFFSET(J1508,1-K$3,0):J1508)=K$3,K1507=""),AVERAGE(OFFSET(J1508,1-K$3,0):J1508),IF(COUNT(K1507=1),K1507+2/(K$3+1)*(J1508-K1507))))</f>
        <v/>
      </c>
      <c r="L1508" s="82" t="str">
        <f ca="1">IF(OR(ROW()&lt;$L$3+3,E1508=""),"",INT(AVERAGE(MAX(OFFSET(E1508,1-$L$3,0):E1508),MIN(OFFSET(F1508,1-$L$3,0):F1508))))</f>
        <v/>
      </c>
      <c r="M1508" s="82" t="str">
        <f ca="1">IF(OR(ROW()&lt;$M$3+3,E1508=""),"",INT(AVERAGE(MAX(OFFSET(E1508,1-$M$3,0):E1508),MIN(OFFSET(F1508,1-$M$3,0):F1508))))</f>
        <v/>
      </c>
      <c r="N1508" s="65" t="str">
        <f t="shared" ca="1" si="142"/>
        <v/>
      </c>
      <c r="O1508" s="102" t="str">
        <f ca="1">IF(ROW()&lt;$O$3+$N$3+3,"",IF(OFFSET(E1508,1-$N$3,0)="","",INT(AVERAGE(MAX((OFFSET(E1508,1-$O$3,0)):(OFFSET(E1508,2-($N$3+$O$3),0))),MIN((OFFSET(F1508,1-$O$3,0)):(OFFSET(F1508,2-($N$3+$O$3),0)))))))</f>
        <v/>
      </c>
      <c r="P1508" s="65" t="str">
        <f t="shared" ca="1" si="140"/>
        <v/>
      </c>
      <c r="Q1508" s="93" t="str">
        <f t="shared" ca="1" si="143"/>
        <v/>
      </c>
      <c r="R1508" s="90" t="str">
        <f t="shared" ca="1" si="137"/>
        <v/>
      </c>
      <c r="S1508" s="65" t="str">
        <f t="shared" ca="1" si="136"/>
        <v/>
      </c>
      <c r="T1508" s="65" t="str">
        <f t="shared" ca="1" si="141"/>
        <v/>
      </c>
      <c r="U1508" s="145" t="str">
        <f ca="1">IFERROR(AVERAGE(OFFSET(G1508,1-U$3,0):G1508),"")</f>
        <v/>
      </c>
      <c r="V1508" s="145" t="str">
        <f ca="1">IFERROR(_xlfn.STDEV.P(OFFSET(U1508,1-V$3,0):U1508),"")</f>
        <v/>
      </c>
      <c r="W1508" s="146" t="str">
        <f t="shared" ca="1" si="138"/>
        <v/>
      </c>
      <c r="X1508" s="146">
        <f t="shared" ca="1" si="139"/>
        <v>-1</v>
      </c>
      <c r="Y1508" s="92"/>
      <c r="Z1508" s="81"/>
      <c r="AA1508" s="65"/>
      <c r="AB1508" s="103"/>
      <c r="AC1508" s="103"/>
      <c r="AD1508" s="103"/>
      <c r="AE1508" s="65"/>
      <c r="AF1508" s="81"/>
      <c r="AG1508" s="65"/>
      <c r="AH1508" s="65"/>
      <c r="AI1508" s="81"/>
      <c r="AJ1508" s="65"/>
      <c r="AK1508" s="103"/>
      <c r="AL1508" s="103"/>
      <c r="AM1508" s="103"/>
      <c r="AN1508" s="65"/>
      <c r="AO1508" s="81"/>
      <c r="AP1508" s="65"/>
      <c r="AQ1508" s="65"/>
      <c r="AR1508" s="65"/>
      <c r="AS1508" s="65"/>
    </row>
    <row r="1509" spans="1:45" ht="18" customHeight="1">
      <c r="A1509" s="46"/>
      <c r="B1509" s="47"/>
      <c r="C1509" s="48"/>
      <c r="D1509" s="46"/>
      <c r="E1509" s="46"/>
      <c r="F1509" s="46"/>
      <c r="G1509" s="46"/>
      <c r="H1509" s="57" t="str">
        <f ca="1">IF(AND(COUNT(OFFSET(G1509,1-H$3,0):G1509)&lt;&gt;H$3),"",IF(AND(COUNT(OFFSET(G1509,1-H$3,0):G1509)=H$3,H1508=""),AVERAGE(OFFSET(G1509,1-H$3,0):G1509),IF(COUNT(H1508=1),H1508+2/(H$3+1)*(G1509-H1508))))</f>
        <v/>
      </c>
      <c r="I1509" s="57" t="str">
        <f ca="1">IF(AND(COUNT(OFFSET(G1509,1-I$3,0):G1509)&lt;&gt;I$3),"",IF(AND(COUNT(OFFSET(G1509,1-I$3,0):G1509)=I$3,I1508=""),AVERAGE(OFFSET(G1509,1-I$3,0):G1509),IF(COUNT(I1508=1),I1508+2/(I$3+1)*(G1509-I1508))))</f>
        <v/>
      </c>
      <c r="J1509" s="58" t="str">
        <f t="shared" ca="1" si="135"/>
        <v/>
      </c>
      <c r="K1509" s="58" t="str">
        <f ca="1">IF(AND(COUNT(OFFSET(J1509,1-K$3,0):J1509)&lt;&gt;K$3),"",IF(AND(COUNT(OFFSET(J1509,1-K$3,0):J1509)=K$3,K1508=""),AVERAGE(OFFSET(J1509,1-K$3,0):J1509),IF(COUNT(K1508=1),K1508+2/(K$3+1)*(J1509-K1508))))</f>
        <v/>
      </c>
      <c r="L1509" s="82" t="str">
        <f ca="1">IF(OR(ROW()&lt;$L$3+3,E1509=""),"",INT(AVERAGE(MAX(OFFSET(E1509,1-$L$3,0):E1509),MIN(OFFSET(F1509,1-$L$3,0):F1509))))</f>
        <v/>
      </c>
      <c r="M1509" s="82" t="str">
        <f ca="1">IF(OR(ROW()&lt;$M$3+3,E1509=""),"",INT(AVERAGE(MAX(OFFSET(E1509,1-$M$3,0):E1509),MIN(OFFSET(F1509,1-$M$3,0):F1509))))</f>
        <v/>
      </c>
      <c r="N1509" s="65" t="str">
        <f t="shared" ca="1" si="142"/>
        <v/>
      </c>
      <c r="O1509" s="102" t="str">
        <f ca="1">IF(ROW()&lt;$O$3+$N$3+3,"",IF(OFFSET(E1509,1-$N$3,0)="","",INT(AVERAGE(MAX((OFFSET(E1509,1-$O$3,0)):(OFFSET(E1509,2-($N$3+$O$3),0))),MIN((OFFSET(F1509,1-$O$3,0)):(OFFSET(F1509,2-($N$3+$O$3),0)))))))</f>
        <v/>
      </c>
      <c r="P1509" s="65" t="str">
        <f t="shared" ca="1" si="140"/>
        <v/>
      </c>
      <c r="Q1509" s="93" t="str">
        <f t="shared" ca="1" si="143"/>
        <v/>
      </c>
      <c r="R1509" s="90" t="str">
        <f t="shared" ca="1" si="137"/>
        <v/>
      </c>
      <c r="S1509" s="65" t="str">
        <f t="shared" ca="1" si="136"/>
        <v/>
      </c>
      <c r="T1509" s="65" t="str">
        <f t="shared" ca="1" si="141"/>
        <v/>
      </c>
      <c r="U1509" s="145" t="str">
        <f ca="1">IFERROR(AVERAGE(OFFSET(G1509,1-U$3,0):G1509),"")</f>
        <v/>
      </c>
      <c r="V1509" s="145" t="str">
        <f ca="1">IFERROR(_xlfn.STDEV.P(OFFSET(U1509,1-V$3,0):U1509),"")</f>
        <v/>
      </c>
      <c r="W1509" s="146" t="str">
        <f t="shared" ca="1" si="138"/>
        <v/>
      </c>
      <c r="X1509" s="146">
        <f t="shared" ca="1" si="139"/>
        <v>-1</v>
      </c>
      <c r="Y1509" s="92"/>
      <c r="Z1509" s="81"/>
      <c r="AA1509" s="65"/>
      <c r="AB1509" s="103"/>
      <c r="AC1509" s="103"/>
      <c r="AD1509" s="103"/>
      <c r="AE1509" s="65"/>
      <c r="AF1509" s="81"/>
      <c r="AG1509" s="65"/>
      <c r="AH1509" s="65"/>
      <c r="AI1509" s="81"/>
      <c r="AJ1509" s="65"/>
      <c r="AK1509" s="103"/>
      <c r="AL1509" s="103"/>
      <c r="AM1509" s="103"/>
      <c r="AN1509" s="65"/>
      <c r="AO1509" s="81"/>
      <c r="AP1509" s="65"/>
      <c r="AQ1509" s="65"/>
      <c r="AR1509" s="65"/>
      <c r="AS1509" s="65"/>
    </row>
    <row r="1510" spans="1:45" ht="18" customHeight="1">
      <c r="A1510" s="46"/>
      <c r="B1510" s="47"/>
      <c r="C1510" s="48"/>
      <c r="D1510" s="46"/>
      <c r="E1510" s="46"/>
      <c r="F1510" s="46"/>
      <c r="G1510" s="46"/>
      <c r="H1510" s="57" t="str">
        <f ca="1">IF(AND(COUNT(OFFSET(G1510,1-H$3,0):G1510)&lt;&gt;H$3),"",IF(AND(COUNT(OFFSET(G1510,1-H$3,0):G1510)=H$3,H1509=""),AVERAGE(OFFSET(G1510,1-H$3,0):G1510),IF(COUNT(H1509=1),H1509+2/(H$3+1)*(G1510-H1509))))</f>
        <v/>
      </c>
      <c r="I1510" s="57" t="str">
        <f ca="1">IF(AND(COUNT(OFFSET(G1510,1-I$3,0):G1510)&lt;&gt;I$3),"",IF(AND(COUNT(OFFSET(G1510,1-I$3,0):G1510)=I$3,I1509=""),AVERAGE(OFFSET(G1510,1-I$3,0):G1510),IF(COUNT(I1509=1),I1509+2/(I$3+1)*(G1510-I1509))))</f>
        <v/>
      </c>
      <c r="J1510" s="58" t="str">
        <f t="shared" ca="1" si="135"/>
        <v/>
      </c>
      <c r="K1510" s="58" t="str">
        <f ca="1">IF(AND(COUNT(OFFSET(J1510,1-K$3,0):J1510)&lt;&gt;K$3),"",IF(AND(COUNT(OFFSET(J1510,1-K$3,0):J1510)=K$3,K1509=""),AVERAGE(OFFSET(J1510,1-K$3,0):J1510),IF(COUNT(K1509=1),K1509+2/(K$3+1)*(J1510-K1509))))</f>
        <v/>
      </c>
      <c r="L1510" s="82" t="str">
        <f ca="1">IF(OR(ROW()&lt;$L$3+3,E1510=""),"",INT(AVERAGE(MAX(OFFSET(E1510,1-$L$3,0):E1510),MIN(OFFSET(F1510,1-$L$3,0):F1510))))</f>
        <v/>
      </c>
      <c r="M1510" s="82" t="str">
        <f ca="1">IF(OR(ROW()&lt;$M$3+3,E1510=""),"",INT(AVERAGE(MAX(OFFSET(E1510,1-$M$3,0):E1510),MIN(OFFSET(F1510,1-$M$3,0):F1510))))</f>
        <v/>
      </c>
      <c r="N1510" s="65" t="str">
        <f t="shared" ca="1" si="142"/>
        <v/>
      </c>
      <c r="O1510" s="102" t="str">
        <f ca="1">IF(ROW()&lt;$O$3+$N$3+3,"",IF(OFFSET(E1510,1-$N$3,0)="","",INT(AVERAGE(MAX((OFFSET(E1510,1-$O$3,0)):(OFFSET(E1510,2-($N$3+$O$3),0))),MIN((OFFSET(F1510,1-$O$3,0)):(OFFSET(F1510,2-($N$3+$O$3),0)))))))</f>
        <v/>
      </c>
      <c r="P1510" s="65" t="str">
        <f t="shared" ca="1" si="140"/>
        <v/>
      </c>
      <c r="Q1510" s="93" t="str">
        <f t="shared" ca="1" si="143"/>
        <v/>
      </c>
      <c r="R1510" s="90" t="str">
        <f t="shared" ca="1" si="137"/>
        <v/>
      </c>
      <c r="S1510" s="65" t="str">
        <f t="shared" ca="1" si="136"/>
        <v/>
      </c>
      <c r="T1510" s="65" t="str">
        <f t="shared" ca="1" si="141"/>
        <v/>
      </c>
      <c r="U1510" s="145" t="str">
        <f ca="1">IFERROR(AVERAGE(OFFSET(G1510,1-U$3,0):G1510),"")</f>
        <v/>
      </c>
      <c r="V1510" s="145" t="str">
        <f ca="1">IFERROR(_xlfn.STDEV.P(OFFSET(U1510,1-V$3,0):U1510),"")</f>
        <v/>
      </c>
      <c r="W1510" s="146" t="str">
        <f t="shared" ca="1" si="138"/>
        <v/>
      </c>
      <c r="X1510" s="146">
        <f t="shared" ca="1" si="139"/>
        <v>-1</v>
      </c>
      <c r="Y1510" s="92"/>
      <c r="Z1510" s="81"/>
      <c r="AA1510" s="65"/>
      <c r="AB1510" s="103"/>
      <c r="AC1510" s="103"/>
      <c r="AD1510" s="103"/>
      <c r="AE1510" s="65"/>
      <c r="AF1510" s="81"/>
      <c r="AG1510" s="65"/>
      <c r="AH1510" s="65"/>
      <c r="AI1510" s="81"/>
      <c r="AJ1510" s="65"/>
      <c r="AK1510" s="103"/>
      <c r="AL1510" s="103"/>
      <c r="AM1510" s="103"/>
      <c r="AN1510" s="65"/>
      <c r="AO1510" s="81"/>
      <c r="AP1510" s="65"/>
      <c r="AQ1510" s="65"/>
      <c r="AR1510" s="65"/>
      <c r="AS1510" s="65"/>
    </row>
    <row r="1511" spans="1:45" ht="18" customHeight="1">
      <c r="A1511" s="46"/>
      <c r="B1511" s="47"/>
      <c r="C1511" s="48"/>
      <c r="D1511" s="46"/>
      <c r="E1511" s="46"/>
      <c r="F1511" s="46"/>
      <c r="G1511" s="46"/>
      <c r="H1511" s="57" t="str">
        <f ca="1">IF(AND(COUNT(OFFSET(G1511,1-H$3,0):G1511)&lt;&gt;H$3),"",IF(AND(COUNT(OFFSET(G1511,1-H$3,0):G1511)=H$3,H1510=""),AVERAGE(OFFSET(G1511,1-H$3,0):G1511),IF(COUNT(H1510=1),H1510+2/(H$3+1)*(G1511-H1510))))</f>
        <v/>
      </c>
      <c r="I1511" s="57" t="str">
        <f ca="1">IF(AND(COUNT(OFFSET(G1511,1-I$3,0):G1511)&lt;&gt;I$3),"",IF(AND(COUNT(OFFSET(G1511,1-I$3,0):G1511)=I$3,I1510=""),AVERAGE(OFFSET(G1511,1-I$3,0):G1511),IF(COUNT(I1510=1),I1510+2/(I$3+1)*(G1511-I1510))))</f>
        <v/>
      </c>
      <c r="J1511" s="58" t="str">
        <f t="shared" ca="1" si="135"/>
        <v/>
      </c>
      <c r="K1511" s="58" t="str">
        <f ca="1">IF(AND(COUNT(OFFSET(J1511,1-K$3,0):J1511)&lt;&gt;K$3),"",IF(AND(COUNT(OFFSET(J1511,1-K$3,0):J1511)=K$3,K1510=""),AVERAGE(OFFSET(J1511,1-K$3,0):J1511),IF(COUNT(K1510=1),K1510+2/(K$3+1)*(J1511-K1510))))</f>
        <v/>
      </c>
      <c r="L1511" s="82" t="str">
        <f ca="1">IF(OR(ROW()&lt;$L$3+3,E1511=""),"",INT(AVERAGE(MAX(OFFSET(E1511,1-$L$3,0):E1511),MIN(OFFSET(F1511,1-$L$3,0):F1511))))</f>
        <v/>
      </c>
      <c r="M1511" s="82" t="str">
        <f ca="1">IF(OR(ROW()&lt;$M$3+3,E1511=""),"",INT(AVERAGE(MAX(OFFSET(E1511,1-$M$3,0):E1511),MIN(OFFSET(F1511,1-$M$3,0):F1511))))</f>
        <v/>
      </c>
      <c r="N1511" s="65" t="str">
        <f t="shared" ca="1" si="142"/>
        <v/>
      </c>
      <c r="O1511" s="102" t="str">
        <f ca="1">IF(ROW()&lt;$O$3+$N$3+3,"",IF(OFFSET(E1511,1-$N$3,0)="","",INT(AVERAGE(MAX((OFFSET(E1511,1-$O$3,0)):(OFFSET(E1511,2-($N$3+$O$3),0))),MIN((OFFSET(F1511,1-$O$3,0)):(OFFSET(F1511,2-($N$3+$O$3),0)))))))</f>
        <v/>
      </c>
      <c r="P1511" s="65" t="str">
        <f t="shared" ca="1" si="140"/>
        <v/>
      </c>
      <c r="Q1511" s="93" t="str">
        <f t="shared" ca="1" si="143"/>
        <v/>
      </c>
      <c r="R1511" s="90" t="str">
        <f t="shared" ca="1" si="137"/>
        <v/>
      </c>
      <c r="S1511" s="65" t="str">
        <f t="shared" ca="1" si="136"/>
        <v/>
      </c>
      <c r="T1511" s="65" t="str">
        <f t="shared" ca="1" si="141"/>
        <v/>
      </c>
      <c r="U1511" s="145" t="str">
        <f ca="1">IFERROR(AVERAGE(OFFSET(G1511,1-U$3,0):G1511),"")</f>
        <v/>
      </c>
      <c r="V1511" s="145" t="str">
        <f ca="1">IFERROR(_xlfn.STDEV.P(OFFSET(U1511,1-V$3,0):U1511),"")</f>
        <v/>
      </c>
      <c r="W1511" s="146" t="str">
        <f t="shared" ca="1" si="138"/>
        <v/>
      </c>
      <c r="X1511" s="146">
        <f t="shared" ca="1" si="139"/>
        <v>-1</v>
      </c>
      <c r="Y1511" s="92"/>
      <c r="Z1511" s="81"/>
      <c r="AA1511" s="65"/>
      <c r="AB1511" s="103"/>
      <c r="AC1511" s="103"/>
      <c r="AD1511" s="103"/>
      <c r="AE1511" s="65"/>
      <c r="AF1511" s="81"/>
      <c r="AG1511" s="65"/>
      <c r="AH1511" s="65"/>
      <c r="AI1511" s="81"/>
      <c r="AJ1511" s="65"/>
      <c r="AK1511" s="103"/>
      <c r="AL1511" s="103"/>
      <c r="AM1511" s="103"/>
      <c r="AN1511" s="65"/>
      <c r="AO1511" s="81"/>
      <c r="AP1511" s="65"/>
      <c r="AQ1511" s="65"/>
      <c r="AR1511" s="65"/>
      <c r="AS1511" s="65"/>
    </row>
    <row r="1512" spans="1:45" ht="18" customHeight="1">
      <c r="A1512" s="46"/>
      <c r="B1512" s="47"/>
      <c r="C1512" s="48"/>
      <c r="D1512" s="46"/>
      <c r="E1512" s="46"/>
      <c r="F1512" s="46"/>
      <c r="G1512" s="46"/>
      <c r="H1512" s="57" t="str">
        <f ca="1">IF(AND(COUNT(OFFSET(G1512,1-H$3,0):G1512)&lt;&gt;H$3),"",IF(AND(COUNT(OFFSET(G1512,1-H$3,0):G1512)=H$3,H1511=""),AVERAGE(OFFSET(G1512,1-H$3,0):G1512),IF(COUNT(H1511=1),H1511+2/(H$3+1)*(G1512-H1511))))</f>
        <v/>
      </c>
      <c r="I1512" s="57" t="str">
        <f ca="1">IF(AND(COUNT(OFFSET(G1512,1-I$3,0):G1512)&lt;&gt;I$3),"",IF(AND(COUNT(OFFSET(G1512,1-I$3,0):G1512)=I$3,I1511=""),AVERAGE(OFFSET(G1512,1-I$3,0):G1512),IF(COUNT(I1511=1),I1511+2/(I$3+1)*(G1512-I1511))))</f>
        <v/>
      </c>
      <c r="J1512" s="58" t="str">
        <f t="shared" ca="1" si="135"/>
        <v/>
      </c>
      <c r="K1512" s="58" t="str">
        <f ca="1">IF(AND(COUNT(OFFSET(J1512,1-K$3,0):J1512)&lt;&gt;K$3),"",IF(AND(COUNT(OFFSET(J1512,1-K$3,0):J1512)=K$3,K1511=""),AVERAGE(OFFSET(J1512,1-K$3,0):J1512),IF(COUNT(K1511=1),K1511+2/(K$3+1)*(J1512-K1511))))</f>
        <v/>
      </c>
      <c r="L1512" s="82" t="str">
        <f ca="1">IF(OR(ROW()&lt;$L$3+3,E1512=""),"",INT(AVERAGE(MAX(OFFSET(E1512,1-$L$3,0):E1512),MIN(OFFSET(F1512,1-$L$3,0):F1512))))</f>
        <v/>
      </c>
      <c r="M1512" s="82" t="str">
        <f ca="1">IF(OR(ROW()&lt;$M$3+3,E1512=""),"",INT(AVERAGE(MAX(OFFSET(E1512,1-$M$3,0):E1512),MIN(OFFSET(F1512,1-$M$3,0):F1512))))</f>
        <v/>
      </c>
      <c r="N1512" s="65" t="str">
        <f t="shared" ca="1" si="142"/>
        <v/>
      </c>
      <c r="O1512" s="102" t="str">
        <f ca="1">IF(ROW()&lt;$O$3+$N$3+3,"",IF(OFFSET(E1512,1-$N$3,0)="","",INT(AVERAGE(MAX((OFFSET(E1512,1-$O$3,0)):(OFFSET(E1512,2-($N$3+$O$3),0))),MIN((OFFSET(F1512,1-$O$3,0)):(OFFSET(F1512,2-($N$3+$O$3),0)))))))</f>
        <v/>
      </c>
      <c r="P1512" s="65" t="str">
        <f t="shared" ca="1" si="140"/>
        <v/>
      </c>
      <c r="Q1512" s="93" t="str">
        <f t="shared" ca="1" si="143"/>
        <v/>
      </c>
      <c r="R1512" s="90" t="str">
        <f t="shared" ca="1" si="137"/>
        <v/>
      </c>
      <c r="S1512" s="65" t="str">
        <f t="shared" ca="1" si="136"/>
        <v/>
      </c>
      <c r="T1512" s="65" t="str">
        <f t="shared" ca="1" si="141"/>
        <v/>
      </c>
      <c r="U1512" s="145" t="str">
        <f ca="1">IFERROR(AVERAGE(OFFSET(G1512,1-U$3,0):G1512),"")</f>
        <v/>
      </c>
      <c r="V1512" s="145" t="str">
        <f ca="1">IFERROR(_xlfn.STDEV.P(OFFSET(U1512,1-V$3,0):U1512),"")</f>
        <v/>
      </c>
      <c r="W1512" s="146" t="str">
        <f t="shared" ca="1" si="138"/>
        <v/>
      </c>
      <c r="X1512" s="146">
        <f t="shared" ca="1" si="139"/>
        <v>-1</v>
      </c>
      <c r="Y1512" s="92"/>
      <c r="Z1512" s="81"/>
      <c r="AA1512" s="65"/>
      <c r="AB1512" s="103"/>
      <c r="AC1512" s="103"/>
      <c r="AD1512" s="103"/>
      <c r="AE1512" s="65"/>
      <c r="AF1512" s="81"/>
      <c r="AG1512" s="65"/>
      <c r="AH1512" s="65"/>
      <c r="AI1512" s="81"/>
      <c r="AJ1512" s="65"/>
      <c r="AK1512" s="103"/>
      <c r="AL1512" s="103"/>
      <c r="AM1512" s="103"/>
      <c r="AN1512" s="65"/>
      <c r="AO1512" s="81"/>
      <c r="AP1512" s="65"/>
      <c r="AQ1512" s="65"/>
      <c r="AR1512" s="65"/>
      <c r="AS1512" s="65"/>
    </row>
    <row r="1513" spans="1:45" ht="18" customHeight="1">
      <c r="A1513" s="46"/>
      <c r="B1513" s="47"/>
      <c r="C1513" s="48"/>
      <c r="D1513" s="46"/>
      <c r="E1513" s="46"/>
      <c r="F1513" s="46"/>
      <c r="G1513" s="46"/>
      <c r="H1513" s="57" t="str">
        <f ca="1">IF(AND(COUNT(OFFSET(G1513,1-H$3,0):G1513)&lt;&gt;H$3),"",IF(AND(COUNT(OFFSET(G1513,1-H$3,0):G1513)=H$3,H1512=""),AVERAGE(OFFSET(G1513,1-H$3,0):G1513),IF(COUNT(H1512=1),H1512+2/(H$3+1)*(G1513-H1512))))</f>
        <v/>
      </c>
      <c r="I1513" s="57" t="str">
        <f ca="1">IF(AND(COUNT(OFFSET(G1513,1-I$3,0):G1513)&lt;&gt;I$3),"",IF(AND(COUNT(OFFSET(G1513,1-I$3,0):G1513)=I$3,I1512=""),AVERAGE(OFFSET(G1513,1-I$3,0):G1513),IF(COUNT(I1512=1),I1512+2/(I$3+1)*(G1513-I1512))))</f>
        <v/>
      </c>
      <c r="J1513" s="58" t="str">
        <f t="shared" ca="1" si="135"/>
        <v/>
      </c>
      <c r="K1513" s="58" t="str">
        <f ca="1">IF(AND(COUNT(OFFSET(J1513,1-K$3,0):J1513)&lt;&gt;K$3),"",IF(AND(COUNT(OFFSET(J1513,1-K$3,0):J1513)=K$3,K1512=""),AVERAGE(OFFSET(J1513,1-K$3,0):J1513),IF(COUNT(K1512=1),K1512+2/(K$3+1)*(J1513-K1512))))</f>
        <v/>
      </c>
      <c r="L1513" s="82" t="str">
        <f ca="1">IF(OR(ROW()&lt;$L$3+3,E1513=""),"",INT(AVERAGE(MAX(OFFSET(E1513,1-$L$3,0):E1513),MIN(OFFSET(F1513,1-$L$3,0):F1513))))</f>
        <v/>
      </c>
      <c r="M1513" s="82" t="str">
        <f ca="1">IF(OR(ROW()&lt;$M$3+3,E1513=""),"",INT(AVERAGE(MAX(OFFSET(E1513,1-$M$3,0):E1513),MIN(OFFSET(F1513,1-$M$3,0):F1513))))</f>
        <v/>
      </c>
      <c r="N1513" s="65" t="str">
        <f t="shared" ca="1" si="142"/>
        <v/>
      </c>
      <c r="O1513" s="102" t="str">
        <f ca="1">IF(ROW()&lt;$O$3+$N$3+3,"",IF(OFFSET(E1513,1-$N$3,0)="","",INT(AVERAGE(MAX((OFFSET(E1513,1-$O$3,0)):(OFFSET(E1513,2-($N$3+$O$3),0))),MIN((OFFSET(F1513,1-$O$3,0)):(OFFSET(F1513,2-($N$3+$O$3),0)))))))</f>
        <v/>
      </c>
      <c r="P1513" s="65" t="str">
        <f t="shared" ca="1" si="140"/>
        <v/>
      </c>
      <c r="Q1513" s="93" t="str">
        <f t="shared" ca="1" si="143"/>
        <v/>
      </c>
      <c r="R1513" s="90" t="str">
        <f t="shared" ca="1" si="137"/>
        <v/>
      </c>
      <c r="S1513" s="65" t="str">
        <f t="shared" ca="1" si="136"/>
        <v/>
      </c>
      <c r="T1513" s="65" t="str">
        <f t="shared" ca="1" si="141"/>
        <v/>
      </c>
      <c r="U1513" s="145" t="str">
        <f ca="1">IFERROR(AVERAGE(OFFSET(G1513,1-U$3,0):G1513),"")</f>
        <v/>
      </c>
      <c r="V1513" s="145" t="str">
        <f ca="1">IFERROR(_xlfn.STDEV.P(OFFSET(U1513,1-V$3,0):U1513),"")</f>
        <v/>
      </c>
      <c r="W1513" s="146" t="str">
        <f t="shared" ca="1" si="138"/>
        <v/>
      </c>
      <c r="X1513" s="146">
        <f t="shared" ca="1" si="139"/>
        <v>-1</v>
      </c>
      <c r="Y1513" s="92"/>
      <c r="Z1513" s="81"/>
      <c r="AA1513" s="65"/>
      <c r="AB1513" s="103"/>
      <c r="AC1513" s="103"/>
      <c r="AD1513" s="103"/>
      <c r="AE1513" s="65"/>
      <c r="AF1513" s="81"/>
      <c r="AG1513" s="65"/>
      <c r="AH1513" s="65"/>
      <c r="AI1513" s="81"/>
      <c r="AJ1513" s="65"/>
      <c r="AK1513" s="103"/>
      <c r="AL1513" s="103"/>
      <c r="AM1513" s="103"/>
      <c r="AN1513" s="65"/>
      <c r="AO1513" s="81"/>
      <c r="AP1513" s="65"/>
      <c r="AQ1513" s="65"/>
      <c r="AR1513" s="65"/>
      <c r="AS1513" s="65"/>
    </row>
    <row r="1514" spans="1:45" ht="18" customHeight="1">
      <c r="A1514" s="46"/>
      <c r="B1514" s="47"/>
      <c r="C1514" s="48"/>
      <c r="D1514" s="46"/>
      <c r="E1514" s="46"/>
      <c r="F1514" s="46"/>
      <c r="G1514" s="46"/>
      <c r="H1514" s="57" t="str">
        <f ca="1">IF(AND(COUNT(OFFSET(G1514,1-H$3,0):G1514)&lt;&gt;H$3),"",IF(AND(COUNT(OFFSET(G1514,1-H$3,0):G1514)=H$3,H1513=""),AVERAGE(OFFSET(G1514,1-H$3,0):G1514),IF(COUNT(H1513=1),H1513+2/(H$3+1)*(G1514-H1513))))</f>
        <v/>
      </c>
      <c r="I1514" s="57" t="str">
        <f ca="1">IF(AND(COUNT(OFFSET(G1514,1-I$3,0):G1514)&lt;&gt;I$3),"",IF(AND(COUNT(OFFSET(G1514,1-I$3,0):G1514)=I$3,I1513=""),AVERAGE(OFFSET(G1514,1-I$3,0):G1514),IF(COUNT(I1513=1),I1513+2/(I$3+1)*(G1514-I1513))))</f>
        <v/>
      </c>
      <c r="J1514" s="58" t="str">
        <f t="shared" ca="1" si="135"/>
        <v/>
      </c>
      <c r="K1514" s="58" t="str">
        <f ca="1">IF(AND(COUNT(OFFSET(J1514,1-K$3,0):J1514)&lt;&gt;K$3),"",IF(AND(COUNT(OFFSET(J1514,1-K$3,0):J1514)=K$3,K1513=""),AVERAGE(OFFSET(J1514,1-K$3,0):J1514),IF(COUNT(K1513=1),K1513+2/(K$3+1)*(J1514-K1513))))</f>
        <v/>
      </c>
      <c r="L1514" s="82" t="str">
        <f ca="1">IF(OR(ROW()&lt;$L$3+3,E1514=""),"",INT(AVERAGE(MAX(OFFSET(E1514,1-$L$3,0):E1514),MIN(OFFSET(F1514,1-$L$3,0):F1514))))</f>
        <v/>
      </c>
      <c r="M1514" s="82" t="str">
        <f ca="1">IF(OR(ROW()&lt;$M$3+3,E1514=""),"",INT(AVERAGE(MAX(OFFSET(E1514,1-$M$3,0):E1514),MIN(OFFSET(F1514,1-$M$3,0):F1514))))</f>
        <v/>
      </c>
      <c r="N1514" s="65" t="str">
        <f t="shared" ca="1" si="142"/>
        <v/>
      </c>
      <c r="O1514" s="102" t="str">
        <f ca="1">IF(ROW()&lt;$O$3+$N$3+3,"",IF(OFFSET(E1514,1-$N$3,0)="","",INT(AVERAGE(MAX((OFFSET(E1514,1-$O$3,0)):(OFFSET(E1514,2-($N$3+$O$3),0))),MIN((OFFSET(F1514,1-$O$3,0)):(OFFSET(F1514,2-($N$3+$O$3),0)))))))</f>
        <v/>
      </c>
      <c r="P1514" s="65" t="str">
        <f t="shared" ca="1" si="140"/>
        <v/>
      </c>
      <c r="Q1514" s="93" t="str">
        <f t="shared" ca="1" si="143"/>
        <v/>
      </c>
      <c r="R1514" s="90" t="str">
        <f t="shared" ca="1" si="137"/>
        <v/>
      </c>
      <c r="S1514" s="65" t="str">
        <f t="shared" ca="1" si="136"/>
        <v/>
      </c>
      <c r="T1514" s="65" t="str">
        <f t="shared" ca="1" si="141"/>
        <v/>
      </c>
      <c r="U1514" s="145" t="str">
        <f ca="1">IFERROR(AVERAGE(OFFSET(G1514,1-U$3,0):G1514),"")</f>
        <v/>
      </c>
      <c r="V1514" s="145" t="str">
        <f ca="1">IFERROR(_xlfn.STDEV.P(OFFSET(U1514,1-V$3,0):U1514),"")</f>
        <v/>
      </c>
      <c r="W1514" s="146" t="str">
        <f t="shared" ca="1" si="138"/>
        <v/>
      </c>
      <c r="X1514" s="146">
        <f t="shared" ca="1" si="139"/>
        <v>-1</v>
      </c>
      <c r="Y1514" s="92"/>
      <c r="Z1514" s="81"/>
      <c r="AA1514" s="65"/>
      <c r="AB1514" s="103"/>
      <c r="AC1514" s="103"/>
      <c r="AD1514" s="103"/>
      <c r="AE1514" s="65"/>
      <c r="AF1514" s="81"/>
      <c r="AG1514" s="65"/>
      <c r="AH1514" s="65"/>
      <c r="AI1514" s="81"/>
      <c r="AJ1514" s="65"/>
      <c r="AK1514" s="103"/>
      <c r="AL1514" s="103"/>
      <c r="AM1514" s="103"/>
      <c r="AN1514" s="65"/>
      <c r="AO1514" s="81"/>
      <c r="AP1514" s="65"/>
      <c r="AQ1514" s="65"/>
      <c r="AR1514" s="65"/>
      <c r="AS1514" s="65"/>
    </row>
    <row r="1515" spans="1:45" ht="18" customHeight="1">
      <c r="A1515" s="46"/>
      <c r="B1515" s="47"/>
      <c r="C1515" s="48"/>
      <c r="D1515" s="46"/>
      <c r="E1515" s="46"/>
      <c r="F1515" s="46"/>
      <c r="G1515" s="46"/>
      <c r="H1515" s="57" t="str">
        <f ca="1">IF(AND(COUNT(OFFSET(G1515,1-H$3,0):G1515)&lt;&gt;H$3),"",IF(AND(COUNT(OFFSET(G1515,1-H$3,0):G1515)=H$3,H1514=""),AVERAGE(OFFSET(G1515,1-H$3,0):G1515),IF(COUNT(H1514=1),H1514+2/(H$3+1)*(G1515-H1514))))</f>
        <v/>
      </c>
      <c r="I1515" s="57" t="str">
        <f ca="1">IF(AND(COUNT(OFFSET(G1515,1-I$3,0):G1515)&lt;&gt;I$3),"",IF(AND(COUNT(OFFSET(G1515,1-I$3,0):G1515)=I$3,I1514=""),AVERAGE(OFFSET(G1515,1-I$3,0):G1515),IF(COUNT(I1514=1),I1514+2/(I$3+1)*(G1515-I1514))))</f>
        <v/>
      </c>
      <c r="J1515" s="58" t="str">
        <f t="shared" ca="1" si="135"/>
        <v/>
      </c>
      <c r="K1515" s="58" t="str">
        <f ca="1">IF(AND(COUNT(OFFSET(J1515,1-K$3,0):J1515)&lt;&gt;K$3),"",IF(AND(COUNT(OFFSET(J1515,1-K$3,0):J1515)=K$3,K1514=""),AVERAGE(OFFSET(J1515,1-K$3,0):J1515),IF(COUNT(K1514=1),K1514+2/(K$3+1)*(J1515-K1514))))</f>
        <v/>
      </c>
      <c r="L1515" s="82" t="str">
        <f ca="1">IF(OR(ROW()&lt;$L$3+3,E1515=""),"",INT(AVERAGE(MAX(OFFSET(E1515,1-$L$3,0):E1515),MIN(OFFSET(F1515,1-$L$3,0):F1515))))</f>
        <v/>
      </c>
      <c r="M1515" s="82" t="str">
        <f ca="1">IF(OR(ROW()&lt;$M$3+3,E1515=""),"",INT(AVERAGE(MAX(OFFSET(E1515,1-$M$3,0):E1515),MIN(OFFSET(F1515,1-$M$3,0):F1515))))</f>
        <v/>
      </c>
      <c r="N1515" s="65" t="str">
        <f t="shared" ca="1" si="142"/>
        <v/>
      </c>
      <c r="O1515" s="102" t="str">
        <f ca="1">IF(ROW()&lt;$O$3+$N$3+3,"",IF(OFFSET(E1515,1-$N$3,0)="","",INT(AVERAGE(MAX((OFFSET(E1515,1-$O$3,0)):(OFFSET(E1515,2-($N$3+$O$3),0))),MIN((OFFSET(F1515,1-$O$3,0)):(OFFSET(F1515,2-($N$3+$O$3),0)))))))</f>
        <v/>
      </c>
      <c r="P1515" s="65" t="str">
        <f t="shared" ca="1" si="140"/>
        <v/>
      </c>
      <c r="Q1515" s="93" t="str">
        <f t="shared" ca="1" si="143"/>
        <v/>
      </c>
      <c r="R1515" s="90" t="str">
        <f t="shared" ca="1" si="137"/>
        <v/>
      </c>
      <c r="S1515" s="65" t="str">
        <f t="shared" ca="1" si="136"/>
        <v/>
      </c>
      <c r="T1515" s="65" t="str">
        <f t="shared" ca="1" si="141"/>
        <v/>
      </c>
      <c r="U1515" s="145" t="str">
        <f ca="1">IFERROR(AVERAGE(OFFSET(G1515,1-U$3,0):G1515),"")</f>
        <v/>
      </c>
      <c r="V1515" s="145" t="str">
        <f ca="1">IFERROR(_xlfn.STDEV.P(OFFSET(U1515,1-V$3,0):U1515),"")</f>
        <v/>
      </c>
      <c r="W1515" s="146" t="str">
        <f t="shared" ca="1" si="138"/>
        <v/>
      </c>
      <c r="X1515" s="146">
        <f t="shared" ca="1" si="139"/>
        <v>-1</v>
      </c>
      <c r="Y1515" s="92"/>
      <c r="Z1515" s="81"/>
      <c r="AA1515" s="65"/>
      <c r="AB1515" s="103"/>
      <c r="AC1515" s="103"/>
      <c r="AD1515" s="103"/>
      <c r="AE1515" s="65"/>
      <c r="AF1515" s="81"/>
      <c r="AG1515" s="65"/>
      <c r="AH1515" s="65"/>
      <c r="AI1515" s="81"/>
      <c r="AJ1515" s="65"/>
      <c r="AK1515" s="103"/>
      <c r="AL1515" s="103"/>
      <c r="AM1515" s="103"/>
      <c r="AN1515" s="65"/>
      <c r="AO1515" s="81"/>
      <c r="AP1515" s="65"/>
      <c r="AQ1515" s="65"/>
      <c r="AR1515" s="65"/>
      <c r="AS1515" s="65"/>
    </row>
    <row r="1516" spans="1:45" ht="18" customHeight="1">
      <c r="A1516" s="46"/>
      <c r="B1516" s="47"/>
      <c r="C1516" s="48"/>
      <c r="D1516" s="46"/>
      <c r="E1516" s="46"/>
      <c r="F1516" s="46"/>
      <c r="G1516" s="46"/>
      <c r="H1516" s="57" t="str">
        <f ca="1">IF(AND(COUNT(OFFSET(G1516,1-H$3,0):G1516)&lt;&gt;H$3),"",IF(AND(COUNT(OFFSET(G1516,1-H$3,0):G1516)=H$3,H1515=""),AVERAGE(OFFSET(G1516,1-H$3,0):G1516),IF(COUNT(H1515=1),H1515+2/(H$3+1)*(G1516-H1515))))</f>
        <v/>
      </c>
      <c r="I1516" s="57" t="str">
        <f ca="1">IF(AND(COUNT(OFFSET(G1516,1-I$3,0):G1516)&lt;&gt;I$3),"",IF(AND(COUNT(OFFSET(G1516,1-I$3,0):G1516)=I$3,I1515=""),AVERAGE(OFFSET(G1516,1-I$3,0):G1516),IF(COUNT(I1515=1),I1515+2/(I$3+1)*(G1516-I1515))))</f>
        <v/>
      </c>
      <c r="J1516" s="58" t="str">
        <f t="shared" ca="1" si="135"/>
        <v/>
      </c>
      <c r="K1516" s="58" t="str">
        <f ca="1">IF(AND(COUNT(OFFSET(J1516,1-K$3,0):J1516)&lt;&gt;K$3),"",IF(AND(COUNT(OFFSET(J1516,1-K$3,0):J1516)=K$3,K1515=""),AVERAGE(OFFSET(J1516,1-K$3,0):J1516),IF(COUNT(K1515=1),K1515+2/(K$3+1)*(J1516-K1515))))</f>
        <v/>
      </c>
      <c r="L1516" s="82" t="str">
        <f ca="1">IF(OR(ROW()&lt;$L$3+3,E1516=""),"",INT(AVERAGE(MAX(OFFSET(E1516,1-$L$3,0):E1516),MIN(OFFSET(F1516,1-$L$3,0):F1516))))</f>
        <v/>
      </c>
      <c r="M1516" s="82" t="str">
        <f ca="1">IF(OR(ROW()&lt;$M$3+3,E1516=""),"",INT(AVERAGE(MAX(OFFSET(E1516,1-$M$3,0):E1516),MIN(OFFSET(F1516,1-$M$3,0):F1516))))</f>
        <v/>
      </c>
      <c r="N1516" s="65" t="str">
        <f t="shared" ca="1" si="142"/>
        <v/>
      </c>
      <c r="O1516" s="102" t="str">
        <f ca="1">IF(ROW()&lt;$O$3+$N$3+3,"",IF(OFFSET(E1516,1-$N$3,0)="","",INT(AVERAGE(MAX((OFFSET(E1516,1-$O$3,0)):(OFFSET(E1516,2-($N$3+$O$3),0))),MIN((OFFSET(F1516,1-$O$3,0)):(OFFSET(F1516,2-($N$3+$O$3),0)))))))</f>
        <v/>
      </c>
      <c r="P1516" s="65" t="str">
        <f t="shared" ca="1" si="140"/>
        <v/>
      </c>
      <c r="Q1516" s="93" t="str">
        <f t="shared" ca="1" si="143"/>
        <v/>
      </c>
      <c r="R1516" s="90" t="str">
        <f t="shared" ca="1" si="137"/>
        <v/>
      </c>
      <c r="S1516" s="65" t="str">
        <f t="shared" ca="1" si="136"/>
        <v/>
      </c>
      <c r="T1516" s="65" t="str">
        <f t="shared" ca="1" si="141"/>
        <v/>
      </c>
      <c r="U1516" s="145" t="str">
        <f ca="1">IFERROR(AVERAGE(OFFSET(G1516,1-U$3,0):G1516),"")</f>
        <v/>
      </c>
      <c r="V1516" s="145" t="str">
        <f ca="1">IFERROR(_xlfn.STDEV.P(OFFSET(U1516,1-V$3,0):U1516),"")</f>
        <v/>
      </c>
      <c r="W1516" s="146" t="str">
        <f t="shared" ca="1" si="138"/>
        <v/>
      </c>
      <c r="X1516" s="146">
        <f t="shared" ca="1" si="139"/>
        <v>-1</v>
      </c>
      <c r="Y1516" s="92"/>
      <c r="Z1516" s="81"/>
      <c r="AA1516" s="65"/>
      <c r="AB1516" s="103"/>
      <c r="AC1516" s="103"/>
      <c r="AD1516" s="103"/>
      <c r="AE1516" s="65"/>
      <c r="AF1516" s="81"/>
      <c r="AG1516" s="65"/>
      <c r="AH1516" s="65"/>
      <c r="AI1516" s="81"/>
      <c r="AJ1516" s="65"/>
      <c r="AK1516" s="103"/>
      <c r="AL1516" s="103"/>
      <c r="AM1516" s="103"/>
      <c r="AN1516" s="65"/>
      <c r="AO1516" s="81"/>
      <c r="AP1516" s="65"/>
      <c r="AQ1516" s="65"/>
      <c r="AR1516" s="65"/>
      <c r="AS1516" s="65"/>
    </row>
    <row r="1517" spans="1:45" ht="18" customHeight="1">
      <c r="A1517" s="46"/>
      <c r="B1517" s="47"/>
      <c r="C1517" s="48"/>
      <c r="D1517" s="46"/>
      <c r="E1517" s="46"/>
      <c r="F1517" s="46"/>
      <c r="G1517" s="46"/>
      <c r="H1517" s="57" t="str">
        <f ca="1">IF(AND(COUNT(OFFSET(G1517,1-H$3,0):G1517)&lt;&gt;H$3),"",IF(AND(COUNT(OFFSET(G1517,1-H$3,0):G1517)=H$3,H1516=""),AVERAGE(OFFSET(G1517,1-H$3,0):G1517),IF(COUNT(H1516=1),H1516+2/(H$3+1)*(G1517-H1516))))</f>
        <v/>
      </c>
      <c r="I1517" s="57" t="str">
        <f ca="1">IF(AND(COUNT(OFFSET(G1517,1-I$3,0):G1517)&lt;&gt;I$3),"",IF(AND(COUNT(OFFSET(G1517,1-I$3,0):G1517)=I$3,I1516=""),AVERAGE(OFFSET(G1517,1-I$3,0):G1517),IF(COUNT(I1516=1),I1516+2/(I$3+1)*(G1517-I1516))))</f>
        <v/>
      </c>
      <c r="J1517" s="58" t="str">
        <f t="shared" ca="1" si="135"/>
        <v/>
      </c>
      <c r="K1517" s="58" t="str">
        <f ca="1">IF(AND(COUNT(OFFSET(J1517,1-K$3,0):J1517)&lt;&gt;K$3),"",IF(AND(COUNT(OFFSET(J1517,1-K$3,0):J1517)=K$3,K1516=""),AVERAGE(OFFSET(J1517,1-K$3,0):J1517),IF(COUNT(K1516=1),K1516+2/(K$3+1)*(J1517-K1516))))</f>
        <v/>
      </c>
      <c r="L1517" s="82" t="str">
        <f ca="1">IF(OR(ROW()&lt;$L$3+3,E1517=""),"",INT(AVERAGE(MAX(OFFSET(E1517,1-$L$3,0):E1517),MIN(OFFSET(F1517,1-$L$3,0):F1517))))</f>
        <v/>
      </c>
      <c r="M1517" s="82" t="str">
        <f ca="1">IF(OR(ROW()&lt;$M$3+3,E1517=""),"",INT(AVERAGE(MAX(OFFSET(E1517,1-$M$3,0):E1517),MIN(OFFSET(F1517,1-$M$3,0):F1517))))</f>
        <v/>
      </c>
      <c r="N1517" s="65" t="str">
        <f t="shared" ca="1" si="142"/>
        <v/>
      </c>
      <c r="O1517" s="102" t="str">
        <f ca="1">IF(ROW()&lt;$O$3+$N$3+3,"",IF(OFFSET(E1517,1-$N$3,0)="","",INT(AVERAGE(MAX((OFFSET(E1517,1-$O$3,0)):(OFFSET(E1517,2-($N$3+$O$3),0))),MIN((OFFSET(F1517,1-$O$3,0)):(OFFSET(F1517,2-($N$3+$O$3),0)))))))</f>
        <v/>
      </c>
      <c r="P1517" s="65" t="str">
        <f t="shared" ca="1" si="140"/>
        <v/>
      </c>
      <c r="Q1517" s="93" t="str">
        <f t="shared" ca="1" si="143"/>
        <v/>
      </c>
      <c r="R1517" s="90" t="str">
        <f t="shared" ca="1" si="137"/>
        <v/>
      </c>
      <c r="S1517" s="65" t="str">
        <f t="shared" ca="1" si="136"/>
        <v/>
      </c>
      <c r="T1517" s="65" t="str">
        <f t="shared" ca="1" si="141"/>
        <v/>
      </c>
      <c r="U1517" s="145" t="str">
        <f ca="1">IFERROR(AVERAGE(OFFSET(G1517,1-U$3,0):G1517),"")</f>
        <v/>
      </c>
      <c r="V1517" s="145" t="str">
        <f ca="1">IFERROR(_xlfn.STDEV.P(OFFSET(U1517,1-V$3,0):U1517),"")</f>
        <v/>
      </c>
      <c r="W1517" s="146" t="str">
        <f t="shared" ca="1" si="138"/>
        <v/>
      </c>
      <c r="X1517" s="146">
        <f t="shared" ca="1" si="139"/>
        <v>-1</v>
      </c>
      <c r="Y1517" s="92"/>
      <c r="Z1517" s="81"/>
      <c r="AA1517" s="65"/>
      <c r="AB1517" s="103"/>
      <c r="AC1517" s="103"/>
      <c r="AD1517" s="103"/>
      <c r="AE1517" s="65"/>
      <c r="AF1517" s="81"/>
      <c r="AG1517" s="65"/>
      <c r="AH1517" s="65"/>
      <c r="AI1517" s="81"/>
      <c r="AJ1517" s="65"/>
      <c r="AK1517" s="103"/>
      <c r="AL1517" s="103"/>
      <c r="AM1517" s="103"/>
      <c r="AN1517" s="65"/>
      <c r="AO1517" s="81"/>
      <c r="AP1517" s="65"/>
      <c r="AQ1517" s="65"/>
      <c r="AR1517" s="65"/>
      <c r="AS1517" s="65"/>
    </row>
    <row r="1518" spans="1:45" ht="18" customHeight="1">
      <c r="A1518" s="46"/>
      <c r="B1518" s="47"/>
      <c r="C1518" s="48"/>
      <c r="D1518" s="46"/>
      <c r="E1518" s="46"/>
      <c r="F1518" s="46"/>
      <c r="G1518" s="46"/>
      <c r="H1518" s="57" t="str">
        <f ca="1">IF(AND(COUNT(OFFSET(G1518,1-H$3,0):G1518)&lt;&gt;H$3),"",IF(AND(COUNT(OFFSET(G1518,1-H$3,0):G1518)=H$3,H1517=""),AVERAGE(OFFSET(G1518,1-H$3,0):G1518),IF(COUNT(H1517=1),H1517+2/(H$3+1)*(G1518-H1517))))</f>
        <v/>
      </c>
      <c r="I1518" s="57" t="str">
        <f ca="1">IF(AND(COUNT(OFFSET(G1518,1-I$3,0):G1518)&lt;&gt;I$3),"",IF(AND(COUNT(OFFSET(G1518,1-I$3,0):G1518)=I$3,I1517=""),AVERAGE(OFFSET(G1518,1-I$3,0):G1518),IF(COUNT(I1517=1),I1517+2/(I$3+1)*(G1518-I1517))))</f>
        <v/>
      </c>
      <c r="J1518" s="58" t="str">
        <f t="shared" ca="1" si="135"/>
        <v/>
      </c>
      <c r="K1518" s="58" t="str">
        <f ca="1">IF(AND(COUNT(OFFSET(J1518,1-K$3,0):J1518)&lt;&gt;K$3),"",IF(AND(COUNT(OFFSET(J1518,1-K$3,0):J1518)=K$3,K1517=""),AVERAGE(OFFSET(J1518,1-K$3,0):J1518),IF(COUNT(K1517=1),K1517+2/(K$3+1)*(J1518-K1517))))</f>
        <v/>
      </c>
      <c r="L1518" s="82" t="str">
        <f ca="1">IF(OR(ROW()&lt;$L$3+3,E1518=""),"",INT(AVERAGE(MAX(OFFSET(E1518,1-$L$3,0):E1518),MIN(OFFSET(F1518,1-$L$3,0):F1518))))</f>
        <v/>
      </c>
      <c r="M1518" s="82" t="str">
        <f ca="1">IF(OR(ROW()&lt;$M$3+3,E1518=""),"",INT(AVERAGE(MAX(OFFSET(E1518,1-$M$3,0):E1518),MIN(OFFSET(F1518,1-$M$3,0):F1518))))</f>
        <v/>
      </c>
      <c r="N1518" s="65" t="str">
        <f t="shared" ca="1" si="142"/>
        <v/>
      </c>
      <c r="O1518" s="102" t="str">
        <f ca="1">IF(ROW()&lt;$O$3+$N$3+3,"",IF(OFFSET(E1518,1-$N$3,0)="","",INT(AVERAGE(MAX((OFFSET(E1518,1-$O$3,0)):(OFFSET(E1518,2-($N$3+$O$3),0))),MIN((OFFSET(F1518,1-$O$3,0)):(OFFSET(F1518,2-($N$3+$O$3),0)))))))</f>
        <v/>
      </c>
      <c r="P1518" s="65" t="str">
        <f t="shared" ca="1" si="140"/>
        <v/>
      </c>
      <c r="Q1518" s="93" t="str">
        <f t="shared" ca="1" si="143"/>
        <v/>
      </c>
      <c r="R1518" s="90" t="str">
        <f t="shared" ca="1" si="137"/>
        <v/>
      </c>
      <c r="S1518" s="65" t="str">
        <f t="shared" ca="1" si="136"/>
        <v/>
      </c>
      <c r="T1518" s="65" t="str">
        <f t="shared" ca="1" si="141"/>
        <v/>
      </c>
      <c r="U1518" s="145" t="str">
        <f ca="1">IFERROR(AVERAGE(OFFSET(G1518,1-U$3,0):G1518),"")</f>
        <v/>
      </c>
      <c r="V1518" s="145" t="str">
        <f ca="1">IFERROR(_xlfn.STDEV.P(OFFSET(U1518,1-V$3,0):U1518),"")</f>
        <v/>
      </c>
      <c r="W1518" s="146" t="str">
        <f t="shared" ca="1" si="138"/>
        <v/>
      </c>
      <c r="X1518" s="146">
        <f t="shared" ca="1" si="139"/>
        <v>-1</v>
      </c>
      <c r="Y1518" s="92"/>
      <c r="Z1518" s="81"/>
      <c r="AA1518" s="65"/>
      <c r="AB1518" s="103"/>
      <c r="AC1518" s="103"/>
      <c r="AD1518" s="103"/>
      <c r="AE1518" s="65"/>
      <c r="AF1518" s="81"/>
      <c r="AG1518" s="65"/>
      <c r="AH1518" s="65"/>
      <c r="AI1518" s="81"/>
      <c r="AJ1518" s="65"/>
      <c r="AK1518" s="103"/>
      <c r="AL1518" s="103"/>
      <c r="AM1518" s="103"/>
      <c r="AN1518" s="65"/>
      <c r="AO1518" s="81"/>
      <c r="AP1518" s="65"/>
      <c r="AQ1518" s="65"/>
      <c r="AR1518" s="65"/>
      <c r="AS1518" s="65"/>
    </row>
    <row r="1519" spans="1:45" ht="18" customHeight="1">
      <c r="A1519" s="46"/>
      <c r="B1519" s="47"/>
      <c r="C1519" s="48"/>
      <c r="D1519" s="46"/>
      <c r="E1519" s="46"/>
      <c r="F1519" s="46"/>
      <c r="G1519" s="46"/>
      <c r="H1519" s="57" t="str">
        <f ca="1">IF(AND(COUNT(OFFSET(G1519,1-H$3,0):G1519)&lt;&gt;H$3),"",IF(AND(COUNT(OFFSET(G1519,1-H$3,0):G1519)=H$3,H1518=""),AVERAGE(OFFSET(G1519,1-H$3,0):G1519),IF(COUNT(H1518=1),H1518+2/(H$3+1)*(G1519-H1518))))</f>
        <v/>
      </c>
      <c r="I1519" s="57" t="str">
        <f ca="1">IF(AND(COUNT(OFFSET(G1519,1-I$3,0):G1519)&lt;&gt;I$3),"",IF(AND(COUNT(OFFSET(G1519,1-I$3,0):G1519)=I$3,I1518=""),AVERAGE(OFFSET(G1519,1-I$3,0):G1519),IF(COUNT(I1518=1),I1518+2/(I$3+1)*(G1519-I1518))))</f>
        <v/>
      </c>
      <c r="J1519" s="58" t="str">
        <f t="shared" ca="1" si="135"/>
        <v/>
      </c>
      <c r="K1519" s="58" t="str">
        <f ca="1">IF(AND(COUNT(OFFSET(J1519,1-K$3,0):J1519)&lt;&gt;K$3),"",IF(AND(COUNT(OFFSET(J1519,1-K$3,0):J1519)=K$3,K1518=""),AVERAGE(OFFSET(J1519,1-K$3,0):J1519),IF(COUNT(K1518=1),K1518+2/(K$3+1)*(J1519-K1518))))</f>
        <v/>
      </c>
      <c r="L1519" s="82" t="str">
        <f ca="1">IF(OR(ROW()&lt;$L$3+3,E1519=""),"",INT(AVERAGE(MAX(OFFSET(E1519,1-$L$3,0):E1519),MIN(OFFSET(F1519,1-$L$3,0):F1519))))</f>
        <v/>
      </c>
      <c r="M1519" s="82" t="str">
        <f ca="1">IF(OR(ROW()&lt;$M$3+3,E1519=""),"",INT(AVERAGE(MAX(OFFSET(E1519,1-$M$3,0):E1519),MIN(OFFSET(F1519,1-$M$3,0):F1519))))</f>
        <v/>
      </c>
      <c r="N1519" s="65" t="str">
        <f t="shared" ca="1" si="142"/>
        <v/>
      </c>
      <c r="O1519" s="102" t="str">
        <f ca="1">IF(ROW()&lt;$O$3+$N$3+3,"",IF(OFFSET(E1519,1-$N$3,0)="","",INT(AVERAGE(MAX((OFFSET(E1519,1-$O$3,0)):(OFFSET(E1519,2-($N$3+$O$3),0))),MIN((OFFSET(F1519,1-$O$3,0)):(OFFSET(F1519,2-($N$3+$O$3),0)))))))</f>
        <v/>
      </c>
      <c r="P1519" s="65" t="str">
        <f t="shared" ca="1" si="140"/>
        <v/>
      </c>
      <c r="Q1519" s="93" t="str">
        <f t="shared" ca="1" si="143"/>
        <v/>
      </c>
      <c r="R1519" s="90" t="str">
        <f t="shared" ca="1" si="137"/>
        <v/>
      </c>
      <c r="S1519" s="65" t="str">
        <f t="shared" ca="1" si="136"/>
        <v/>
      </c>
      <c r="T1519" s="65" t="str">
        <f t="shared" ca="1" si="141"/>
        <v/>
      </c>
      <c r="U1519" s="145" t="str">
        <f ca="1">IFERROR(AVERAGE(OFFSET(G1519,1-U$3,0):G1519),"")</f>
        <v/>
      </c>
      <c r="V1519" s="145" t="str">
        <f ca="1">IFERROR(_xlfn.STDEV.P(OFFSET(U1519,1-V$3,0):U1519),"")</f>
        <v/>
      </c>
      <c r="W1519" s="146" t="str">
        <f t="shared" ca="1" si="138"/>
        <v/>
      </c>
      <c r="X1519" s="146">
        <f t="shared" ca="1" si="139"/>
        <v>-1</v>
      </c>
      <c r="Y1519" s="92"/>
      <c r="Z1519" s="81"/>
      <c r="AA1519" s="65"/>
      <c r="AB1519" s="103"/>
      <c r="AC1519" s="103"/>
      <c r="AD1519" s="103"/>
      <c r="AE1519" s="65"/>
      <c r="AF1519" s="81"/>
      <c r="AG1519" s="65"/>
      <c r="AH1519" s="65"/>
      <c r="AI1519" s="81"/>
      <c r="AJ1519" s="65"/>
      <c r="AK1519" s="103"/>
      <c r="AL1519" s="103"/>
      <c r="AM1519" s="103"/>
      <c r="AN1519" s="65"/>
      <c r="AO1519" s="81"/>
      <c r="AP1519" s="65"/>
      <c r="AQ1519" s="65"/>
      <c r="AR1519" s="65"/>
      <c r="AS1519" s="65"/>
    </row>
    <row r="1520" spans="1:45" ht="18" customHeight="1">
      <c r="A1520" s="46"/>
      <c r="B1520" s="47"/>
      <c r="C1520" s="48"/>
      <c r="D1520" s="46"/>
      <c r="E1520" s="46"/>
      <c r="F1520" s="46"/>
      <c r="G1520" s="46"/>
      <c r="H1520" s="57" t="str">
        <f ca="1">IF(AND(COUNT(OFFSET(G1520,1-H$3,0):G1520)&lt;&gt;H$3),"",IF(AND(COUNT(OFFSET(G1520,1-H$3,0):G1520)=H$3,H1519=""),AVERAGE(OFFSET(G1520,1-H$3,0):G1520),IF(COUNT(H1519=1),H1519+2/(H$3+1)*(G1520-H1519))))</f>
        <v/>
      </c>
      <c r="I1520" s="57" t="str">
        <f ca="1">IF(AND(COUNT(OFFSET(G1520,1-I$3,0):G1520)&lt;&gt;I$3),"",IF(AND(COUNT(OFFSET(G1520,1-I$3,0):G1520)=I$3,I1519=""),AVERAGE(OFFSET(G1520,1-I$3,0):G1520),IF(COUNT(I1519=1),I1519+2/(I$3+1)*(G1520-I1519))))</f>
        <v/>
      </c>
      <c r="J1520" s="58" t="str">
        <f t="shared" ca="1" si="135"/>
        <v/>
      </c>
      <c r="K1520" s="58" t="str">
        <f ca="1">IF(AND(COUNT(OFFSET(J1520,1-K$3,0):J1520)&lt;&gt;K$3),"",IF(AND(COUNT(OFFSET(J1520,1-K$3,0):J1520)=K$3,K1519=""),AVERAGE(OFFSET(J1520,1-K$3,0):J1520),IF(COUNT(K1519=1),K1519+2/(K$3+1)*(J1520-K1519))))</f>
        <v/>
      </c>
      <c r="L1520" s="82" t="str">
        <f ca="1">IF(OR(ROW()&lt;$L$3+3,E1520=""),"",INT(AVERAGE(MAX(OFFSET(E1520,1-$L$3,0):E1520),MIN(OFFSET(F1520,1-$L$3,0):F1520))))</f>
        <v/>
      </c>
      <c r="M1520" s="82" t="str">
        <f ca="1">IF(OR(ROW()&lt;$M$3+3,E1520=""),"",INT(AVERAGE(MAX(OFFSET(E1520,1-$M$3,0):E1520),MIN(OFFSET(F1520,1-$M$3,0):F1520))))</f>
        <v/>
      </c>
      <c r="N1520" s="65" t="str">
        <f t="shared" ca="1" si="142"/>
        <v/>
      </c>
      <c r="O1520" s="102" t="str">
        <f ca="1">IF(ROW()&lt;$O$3+$N$3+3,"",IF(OFFSET(E1520,1-$N$3,0)="","",INT(AVERAGE(MAX((OFFSET(E1520,1-$O$3,0)):(OFFSET(E1520,2-($N$3+$O$3),0))),MIN((OFFSET(F1520,1-$O$3,0)):(OFFSET(F1520,2-($N$3+$O$3),0)))))))</f>
        <v/>
      </c>
      <c r="P1520" s="65" t="str">
        <f t="shared" ca="1" si="140"/>
        <v/>
      </c>
      <c r="Q1520" s="93" t="str">
        <f t="shared" ca="1" si="143"/>
        <v/>
      </c>
      <c r="R1520" s="90" t="str">
        <f t="shared" ca="1" si="137"/>
        <v/>
      </c>
      <c r="S1520" s="65" t="str">
        <f t="shared" ca="1" si="136"/>
        <v/>
      </c>
      <c r="T1520" s="65" t="str">
        <f t="shared" ca="1" si="141"/>
        <v/>
      </c>
      <c r="U1520" s="145" t="str">
        <f ca="1">IFERROR(AVERAGE(OFFSET(G1520,1-U$3,0):G1520),"")</f>
        <v/>
      </c>
      <c r="V1520" s="145" t="str">
        <f ca="1">IFERROR(_xlfn.STDEV.P(OFFSET(U1520,1-V$3,0):U1520),"")</f>
        <v/>
      </c>
      <c r="W1520" s="146" t="str">
        <f t="shared" ca="1" si="138"/>
        <v/>
      </c>
      <c r="X1520" s="146">
        <f t="shared" ca="1" si="139"/>
        <v>-1</v>
      </c>
      <c r="Y1520" s="92"/>
      <c r="Z1520" s="81"/>
      <c r="AA1520" s="65"/>
      <c r="AB1520" s="103"/>
      <c r="AC1520" s="103"/>
      <c r="AD1520" s="103"/>
      <c r="AE1520" s="65"/>
      <c r="AF1520" s="81"/>
      <c r="AG1520" s="65"/>
      <c r="AH1520" s="65"/>
      <c r="AI1520" s="81"/>
      <c r="AJ1520" s="65"/>
      <c r="AK1520" s="103"/>
      <c r="AL1520" s="103"/>
      <c r="AM1520" s="103"/>
      <c r="AN1520" s="65"/>
      <c r="AO1520" s="81"/>
      <c r="AP1520" s="65"/>
      <c r="AQ1520" s="65"/>
      <c r="AR1520" s="65"/>
      <c r="AS1520" s="65"/>
    </row>
    <row r="1521" spans="1:45" ht="18" customHeight="1">
      <c r="A1521" s="46"/>
      <c r="B1521" s="47"/>
      <c r="C1521" s="48"/>
      <c r="D1521" s="46"/>
      <c r="E1521" s="46"/>
      <c r="F1521" s="46"/>
      <c r="G1521" s="46"/>
      <c r="H1521" s="57" t="str">
        <f ca="1">IF(AND(COUNT(OFFSET(G1521,1-H$3,0):G1521)&lt;&gt;H$3),"",IF(AND(COUNT(OFFSET(G1521,1-H$3,0):G1521)=H$3,H1520=""),AVERAGE(OFFSET(G1521,1-H$3,0):G1521),IF(COUNT(H1520=1),H1520+2/(H$3+1)*(G1521-H1520))))</f>
        <v/>
      </c>
      <c r="I1521" s="57" t="str">
        <f ca="1">IF(AND(COUNT(OFFSET(G1521,1-I$3,0):G1521)&lt;&gt;I$3),"",IF(AND(COUNT(OFFSET(G1521,1-I$3,0):G1521)=I$3,I1520=""),AVERAGE(OFFSET(G1521,1-I$3,0):G1521),IF(COUNT(I1520=1),I1520+2/(I$3+1)*(G1521-I1520))))</f>
        <v/>
      </c>
      <c r="J1521" s="58" t="str">
        <f t="shared" ca="1" si="135"/>
        <v/>
      </c>
      <c r="K1521" s="58" t="str">
        <f ca="1">IF(AND(COUNT(OFFSET(J1521,1-K$3,0):J1521)&lt;&gt;K$3),"",IF(AND(COUNT(OFFSET(J1521,1-K$3,0):J1521)=K$3,K1520=""),AVERAGE(OFFSET(J1521,1-K$3,0):J1521),IF(COUNT(K1520=1),K1520+2/(K$3+1)*(J1521-K1520))))</f>
        <v/>
      </c>
      <c r="L1521" s="82" t="str">
        <f ca="1">IF(OR(ROW()&lt;$L$3+3,E1521=""),"",INT(AVERAGE(MAX(OFFSET(E1521,1-$L$3,0):E1521),MIN(OFFSET(F1521,1-$L$3,0):F1521))))</f>
        <v/>
      </c>
      <c r="M1521" s="82" t="str">
        <f ca="1">IF(OR(ROW()&lt;$M$3+3,E1521=""),"",INT(AVERAGE(MAX(OFFSET(E1521,1-$M$3,0):E1521),MIN(OFFSET(F1521,1-$M$3,0):F1521))))</f>
        <v/>
      </c>
      <c r="N1521" s="65" t="str">
        <f t="shared" ca="1" si="142"/>
        <v/>
      </c>
      <c r="O1521" s="102" t="str">
        <f ca="1">IF(ROW()&lt;$O$3+$N$3+3,"",IF(OFFSET(E1521,1-$N$3,0)="","",INT(AVERAGE(MAX((OFFSET(E1521,1-$O$3,0)):(OFFSET(E1521,2-($N$3+$O$3),0))),MIN((OFFSET(F1521,1-$O$3,0)):(OFFSET(F1521,2-($N$3+$O$3),0)))))))</f>
        <v/>
      </c>
      <c r="P1521" s="65" t="str">
        <f t="shared" ca="1" si="140"/>
        <v/>
      </c>
      <c r="Q1521" s="93" t="str">
        <f t="shared" ca="1" si="143"/>
        <v/>
      </c>
      <c r="R1521" s="90" t="str">
        <f t="shared" ca="1" si="137"/>
        <v/>
      </c>
      <c r="S1521" s="65" t="str">
        <f t="shared" ca="1" si="136"/>
        <v/>
      </c>
      <c r="T1521" s="65" t="str">
        <f t="shared" ca="1" si="141"/>
        <v/>
      </c>
      <c r="U1521" s="145" t="str">
        <f ca="1">IFERROR(AVERAGE(OFFSET(G1521,1-U$3,0):G1521),"")</f>
        <v/>
      </c>
      <c r="V1521" s="145" t="str">
        <f ca="1">IFERROR(_xlfn.STDEV.P(OFFSET(U1521,1-V$3,0):U1521),"")</f>
        <v/>
      </c>
      <c r="W1521" s="146" t="str">
        <f t="shared" ca="1" si="138"/>
        <v/>
      </c>
      <c r="X1521" s="146">
        <f t="shared" ca="1" si="139"/>
        <v>-1</v>
      </c>
      <c r="Y1521" s="92"/>
      <c r="Z1521" s="81"/>
      <c r="AA1521" s="65"/>
      <c r="AB1521" s="103"/>
      <c r="AC1521" s="103"/>
      <c r="AD1521" s="103"/>
      <c r="AE1521" s="65"/>
      <c r="AF1521" s="81"/>
      <c r="AG1521" s="65"/>
      <c r="AH1521" s="65"/>
      <c r="AI1521" s="81"/>
      <c r="AJ1521" s="65"/>
      <c r="AK1521" s="103"/>
      <c r="AL1521" s="103"/>
      <c r="AM1521" s="103"/>
      <c r="AN1521" s="65"/>
      <c r="AO1521" s="81"/>
      <c r="AP1521" s="65"/>
      <c r="AQ1521" s="65"/>
      <c r="AR1521" s="65"/>
      <c r="AS1521" s="65"/>
    </row>
    <row r="1522" spans="1:45" ht="18" customHeight="1">
      <c r="A1522" s="46"/>
      <c r="B1522" s="47"/>
      <c r="C1522" s="48"/>
      <c r="D1522" s="46"/>
      <c r="E1522" s="46"/>
      <c r="F1522" s="46"/>
      <c r="G1522" s="46"/>
      <c r="H1522" s="57" t="str">
        <f ca="1">IF(AND(COUNT(OFFSET(G1522,1-H$3,0):G1522)&lt;&gt;H$3),"",IF(AND(COUNT(OFFSET(G1522,1-H$3,0):G1522)=H$3,H1521=""),AVERAGE(OFFSET(G1522,1-H$3,0):G1522),IF(COUNT(H1521=1),H1521+2/(H$3+1)*(G1522-H1521))))</f>
        <v/>
      </c>
      <c r="I1522" s="57" t="str">
        <f ca="1">IF(AND(COUNT(OFFSET(G1522,1-I$3,0):G1522)&lt;&gt;I$3),"",IF(AND(COUNT(OFFSET(G1522,1-I$3,0):G1522)=I$3,I1521=""),AVERAGE(OFFSET(G1522,1-I$3,0):G1522),IF(COUNT(I1521=1),I1521+2/(I$3+1)*(G1522-I1521))))</f>
        <v/>
      </c>
      <c r="J1522" s="58" t="str">
        <f t="shared" ca="1" si="135"/>
        <v/>
      </c>
      <c r="K1522" s="58" t="str">
        <f ca="1">IF(AND(COUNT(OFFSET(J1522,1-K$3,0):J1522)&lt;&gt;K$3),"",IF(AND(COUNT(OFFSET(J1522,1-K$3,0):J1522)=K$3,K1521=""),AVERAGE(OFFSET(J1522,1-K$3,0):J1522),IF(COUNT(K1521=1),K1521+2/(K$3+1)*(J1522-K1521))))</f>
        <v/>
      </c>
      <c r="L1522" s="82" t="str">
        <f ca="1">IF(OR(ROW()&lt;$L$3+3,E1522=""),"",INT(AVERAGE(MAX(OFFSET(E1522,1-$L$3,0):E1522),MIN(OFFSET(F1522,1-$L$3,0):F1522))))</f>
        <v/>
      </c>
      <c r="M1522" s="82" t="str">
        <f ca="1">IF(OR(ROW()&lt;$M$3+3,E1522=""),"",INT(AVERAGE(MAX(OFFSET(E1522,1-$M$3,0):E1522),MIN(OFFSET(F1522,1-$M$3,0):F1522))))</f>
        <v/>
      </c>
      <c r="N1522" s="65" t="str">
        <f t="shared" ca="1" si="142"/>
        <v/>
      </c>
      <c r="O1522" s="102" t="str">
        <f ca="1">IF(ROW()&lt;$O$3+$N$3+3,"",IF(OFFSET(E1522,1-$N$3,0)="","",INT(AVERAGE(MAX((OFFSET(E1522,1-$O$3,0)):(OFFSET(E1522,2-($N$3+$O$3),0))),MIN((OFFSET(F1522,1-$O$3,0)):(OFFSET(F1522,2-($N$3+$O$3),0)))))))</f>
        <v/>
      </c>
      <c r="P1522" s="65" t="str">
        <f t="shared" ca="1" si="140"/>
        <v/>
      </c>
      <c r="Q1522" s="93" t="str">
        <f t="shared" ca="1" si="143"/>
        <v/>
      </c>
      <c r="R1522" s="90" t="str">
        <f t="shared" ca="1" si="137"/>
        <v/>
      </c>
      <c r="S1522" s="65" t="str">
        <f t="shared" ca="1" si="136"/>
        <v/>
      </c>
      <c r="T1522" s="65" t="str">
        <f t="shared" ca="1" si="141"/>
        <v/>
      </c>
      <c r="U1522" s="145" t="str">
        <f ca="1">IFERROR(AVERAGE(OFFSET(G1522,1-U$3,0):G1522),"")</f>
        <v/>
      </c>
      <c r="V1522" s="145" t="str">
        <f ca="1">IFERROR(_xlfn.STDEV.P(OFFSET(U1522,1-V$3,0):U1522),"")</f>
        <v/>
      </c>
      <c r="W1522" s="146" t="str">
        <f t="shared" ca="1" si="138"/>
        <v/>
      </c>
      <c r="X1522" s="146">
        <f t="shared" ca="1" si="139"/>
        <v>-1</v>
      </c>
      <c r="Y1522" s="92"/>
      <c r="Z1522" s="81"/>
      <c r="AA1522" s="65"/>
      <c r="AB1522" s="103"/>
      <c r="AC1522" s="103"/>
      <c r="AD1522" s="103"/>
      <c r="AE1522" s="65"/>
      <c r="AF1522" s="81"/>
      <c r="AG1522" s="65"/>
      <c r="AH1522" s="65"/>
      <c r="AI1522" s="81"/>
      <c r="AJ1522" s="65"/>
      <c r="AK1522" s="103"/>
      <c r="AL1522" s="103"/>
      <c r="AM1522" s="103"/>
      <c r="AN1522" s="65"/>
      <c r="AO1522" s="81"/>
      <c r="AP1522" s="65"/>
      <c r="AQ1522" s="65"/>
      <c r="AR1522" s="65"/>
      <c r="AS1522" s="65"/>
    </row>
    <row r="1523" spans="1:45" ht="18" customHeight="1">
      <c r="A1523" s="46"/>
      <c r="B1523" s="47"/>
      <c r="C1523" s="48"/>
      <c r="D1523" s="46"/>
      <c r="E1523" s="46"/>
      <c r="F1523" s="46"/>
      <c r="G1523" s="46"/>
      <c r="H1523" s="57" t="str">
        <f ca="1">IF(AND(COUNT(OFFSET(G1523,1-H$3,0):G1523)&lt;&gt;H$3),"",IF(AND(COUNT(OFFSET(G1523,1-H$3,0):G1523)=H$3,H1522=""),AVERAGE(OFFSET(G1523,1-H$3,0):G1523),IF(COUNT(H1522=1),H1522+2/(H$3+1)*(G1523-H1522))))</f>
        <v/>
      </c>
      <c r="I1523" s="57" t="str">
        <f ca="1">IF(AND(COUNT(OFFSET(G1523,1-I$3,0):G1523)&lt;&gt;I$3),"",IF(AND(COUNT(OFFSET(G1523,1-I$3,0):G1523)=I$3,I1522=""),AVERAGE(OFFSET(G1523,1-I$3,0):G1523),IF(COUNT(I1522=1),I1522+2/(I$3+1)*(G1523-I1522))))</f>
        <v/>
      </c>
      <c r="J1523" s="58" t="str">
        <f t="shared" ref="J1523:J1586" ca="1" si="144">IF(AND(COUNT(H1523)=1,COUNT(I1523)=1),H1523-I1523,"")</f>
        <v/>
      </c>
      <c r="K1523" s="58" t="str">
        <f ca="1">IF(AND(COUNT(OFFSET(J1523,1-K$3,0):J1523)&lt;&gt;K$3),"",IF(AND(COUNT(OFFSET(J1523,1-K$3,0):J1523)=K$3,K1522=""),AVERAGE(OFFSET(J1523,1-K$3,0):J1523),IF(COUNT(K1522=1),K1522+2/(K$3+1)*(J1523-K1522))))</f>
        <v/>
      </c>
      <c r="L1523" s="82" t="str">
        <f ca="1">IF(OR(ROW()&lt;$L$3+3,E1523=""),"",INT(AVERAGE(MAX(OFFSET(E1523,1-$L$3,0):E1523),MIN(OFFSET(F1523,1-$L$3,0):F1523))))</f>
        <v/>
      </c>
      <c r="M1523" s="82" t="str">
        <f ca="1">IF(OR(ROW()&lt;$M$3+3,E1523=""),"",INT(AVERAGE(MAX(OFFSET(E1523,1-$M$3,0):E1523),MIN(OFFSET(F1523,1-$M$3,0):F1523))))</f>
        <v/>
      </c>
      <c r="N1523" s="65" t="str">
        <f t="shared" ca="1" si="142"/>
        <v/>
      </c>
      <c r="O1523" s="102" t="str">
        <f ca="1">IF(ROW()&lt;$O$3+$N$3+3,"",IF(OFFSET(E1523,1-$N$3,0)="","",INT(AVERAGE(MAX((OFFSET(E1523,1-$O$3,0)):(OFFSET(E1523,2-($N$3+$O$3),0))),MIN((OFFSET(F1523,1-$O$3,0)):(OFFSET(F1523,2-($N$3+$O$3),0)))))))</f>
        <v/>
      </c>
      <c r="P1523" s="65" t="str">
        <f t="shared" ca="1" si="140"/>
        <v/>
      </c>
      <c r="Q1523" s="93" t="str">
        <f t="shared" ca="1" si="143"/>
        <v/>
      </c>
      <c r="R1523" s="90" t="str">
        <f t="shared" ca="1" si="137"/>
        <v/>
      </c>
      <c r="S1523" s="65" t="str">
        <f t="shared" ca="1" si="136"/>
        <v/>
      </c>
      <c r="T1523" s="65" t="str">
        <f t="shared" ca="1" si="141"/>
        <v/>
      </c>
      <c r="U1523" s="145" t="str">
        <f ca="1">IFERROR(AVERAGE(OFFSET(G1523,1-U$3,0):G1523),"")</f>
        <v/>
      </c>
      <c r="V1523" s="145" t="str">
        <f ca="1">IFERROR(_xlfn.STDEV.P(OFFSET(U1523,1-V$3,0):U1523),"")</f>
        <v/>
      </c>
      <c r="W1523" s="146" t="str">
        <f t="shared" ca="1" si="138"/>
        <v/>
      </c>
      <c r="X1523" s="146">
        <f t="shared" ca="1" si="139"/>
        <v>-1</v>
      </c>
      <c r="Y1523" s="92"/>
      <c r="Z1523" s="81"/>
      <c r="AA1523" s="65"/>
      <c r="AB1523" s="103"/>
      <c r="AC1523" s="103"/>
      <c r="AD1523" s="103"/>
      <c r="AE1523" s="65"/>
      <c r="AF1523" s="81"/>
      <c r="AG1523" s="65"/>
      <c r="AH1523" s="65"/>
      <c r="AI1523" s="81"/>
      <c r="AJ1523" s="65"/>
      <c r="AK1523" s="103"/>
      <c r="AL1523" s="103"/>
      <c r="AM1523" s="103"/>
      <c r="AN1523" s="65"/>
      <c r="AO1523" s="81"/>
      <c r="AP1523" s="65"/>
      <c r="AQ1523" s="65"/>
      <c r="AR1523" s="65"/>
      <c r="AS1523" s="65"/>
    </row>
    <row r="1524" spans="1:45" ht="18" customHeight="1">
      <c r="A1524" s="46"/>
      <c r="B1524" s="47"/>
      <c r="C1524" s="48"/>
      <c r="D1524" s="46"/>
      <c r="E1524" s="46"/>
      <c r="F1524" s="46"/>
      <c r="G1524" s="46"/>
      <c r="H1524" s="57" t="str">
        <f ca="1">IF(AND(COUNT(OFFSET(G1524,1-H$3,0):G1524)&lt;&gt;H$3),"",IF(AND(COUNT(OFFSET(G1524,1-H$3,0):G1524)=H$3,H1523=""),AVERAGE(OFFSET(G1524,1-H$3,0):G1524),IF(COUNT(H1523=1),H1523+2/(H$3+1)*(G1524-H1523))))</f>
        <v/>
      </c>
      <c r="I1524" s="57" t="str">
        <f ca="1">IF(AND(COUNT(OFFSET(G1524,1-I$3,0):G1524)&lt;&gt;I$3),"",IF(AND(COUNT(OFFSET(G1524,1-I$3,0):G1524)=I$3,I1523=""),AVERAGE(OFFSET(G1524,1-I$3,0):G1524),IF(COUNT(I1523=1),I1523+2/(I$3+1)*(G1524-I1523))))</f>
        <v/>
      </c>
      <c r="J1524" s="58" t="str">
        <f t="shared" ca="1" si="144"/>
        <v/>
      </c>
      <c r="K1524" s="58" t="str">
        <f ca="1">IF(AND(COUNT(OFFSET(J1524,1-K$3,0):J1524)&lt;&gt;K$3),"",IF(AND(COUNT(OFFSET(J1524,1-K$3,0):J1524)=K$3,K1523=""),AVERAGE(OFFSET(J1524,1-K$3,0):J1524),IF(COUNT(K1523=1),K1523+2/(K$3+1)*(J1524-K1523))))</f>
        <v/>
      </c>
      <c r="L1524" s="82" t="str">
        <f ca="1">IF(OR(ROW()&lt;$L$3+3,E1524=""),"",INT(AVERAGE(MAX(OFFSET(E1524,1-$L$3,0):E1524),MIN(OFFSET(F1524,1-$L$3,0):F1524))))</f>
        <v/>
      </c>
      <c r="M1524" s="82" t="str">
        <f ca="1">IF(OR(ROW()&lt;$M$3+3,E1524=""),"",INT(AVERAGE(MAX(OFFSET(E1524,1-$M$3,0):E1524),MIN(OFFSET(F1524,1-$M$3,0):F1524))))</f>
        <v/>
      </c>
      <c r="N1524" s="65" t="str">
        <f t="shared" ca="1" si="142"/>
        <v/>
      </c>
      <c r="O1524" s="102" t="str">
        <f ca="1">IF(ROW()&lt;$O$3+$N$3+3,"",IF(OFFSET(E1524,1-$N$3,0)="","",INT(AVERAGE(MAX((OFFSET(E1524,1-$O$3,0)):(OFFSET(E1524,2-($N$3+$O$3),0))),MIN((OFFSET(F1524,1-$O$3,0)):(OFFSET(F1524,2-($N$3+$O$3),0)))))))</f>
        <v/>
      </c>
      <c r="P1524" s="65" t="str">
        <f t="shared" ca="1" si="140"/>
        <v/>
      </c>
      <c r="Q1524" s="93" t="str">
        <f t="shared" ca="1" si="143"/>
        <v/>
      </c>
      <c r="R1524" s="90" t="str">
        <f t="shared" ca="1" si="137"/>
        <v/>
      </c>
      <c r="S1524" s="65" t="str">
        <f t="shared" ca="1" si="136"/>
        <v/>
      </c>
      <c r="T1524" s="65" t="str">
        <f t="shared" ca="1" si="141"/>
        <v/>
      </c>
      <c r="U1524" s="145" t="str">
        <f ca="1">IFERROR(AVERAGE(OFFSET(G1524,1-U$3,0):G1524),"")</f>
        <v/>
      </c>
      <c r="V1524" s="145" t="str">
        <f ca="1">IFERROR(_xlfn.STDEV.P(OFFSET(U1524,1-V$3,0):U1524),"")</f>
        <v/>
      </c>
      <c r="W1524" s="146" t="str">
        <f t="shared" ca="1" si="138"/>
        <v/>
      </c>
      <c r="X1524" s="146">
        <f t="shared" ca="1" si="139"/>
        <v>-1</v>
      </c>
      <c r="Y1524" s="92"/>
      <c r="Z1524" s="81"/>
      <c r="AA1524" s="65"/>
      <c r="AB1524" s="103"/>
      <c r="AC1524" s="103"/>
      <c r="AD1524" s="103"/>
      <c r="AE1524" s="65"/>
      <c r="AF1524" s="81"/>
      <c r="AG1524" s="65"/>
      <c r="AH1524" s="65"/>
      <c r="AI1524" s="81"/>
      <c r="AJ1524" s="65"/>
      <c r="AK1524" s="103"/>
      <c r="AL1524" s="103"/>
      <c r="AM1524" s="103"/>
      <c r="AN1524" s="65"/>
      <c r="AO1524" s="81"/>
      <c r="AP1524" s="65"/>
      <c r="AQ1524" s="65"/>
      <c r="AR1524" s="65"/>
      <c r="AS1524" s="65"/>
    </row>
    <row r="1525" spans="1:45" ht="18" customHeight="1">
      <c r="A1525" s="46"/>
      <c r="B1525" s="47"/>
      <c r="C1525" s="48"/>
      <c r="D1525" s="46"/>
      <c r="E1525" s="46"/>
      <c r="F1525" s="46"/>
      <c r="G1525" s="46"/>
      <c r="H1525" s="57" t="str">
        <f ca="1">IF(AND(COUNT(OFFSET(G1525,1-H$3,0):G1525)&lt;&gt;H$3),"",IF(AND(COUNT(OFFSET(G1525,1-H$3,0):G1525)=H$3,H1524=""),AVERAGE(OFFSET(G1525,1-H$3,0):G1525),IF(COUNT(H1524=1),H1524+2/(H$3+1)*(G1525-H1524))))</f>
        <v/>
      </c>
      <c r="I1525" s="57" t="str">
        <f ca="1">IF(AND(COUNT(OFFSET(G1525,1-I$3,0):G1525)&lt;&gt;I$3),"",IF(AND(COUNT(OFFSET(G1525,1-I$3,0):G1525)=I$3,I1524=""),AVERAGE(OFFSET(G1525,1-I$3,0):G1525),IF(COUNT(I1524=1),I1524+2/(I$3+1)*(G1525-I1524))))</f>
        <v/>
      </c>
      <c r="J1525" s="58" t="str">
        <f t="shared" ca="1" si="144"/>
        <v/>
      </c>
      <c r="K1525" s="58" t="str">
        <f ca="1">IF(AND(COUNT(OFFSET(J1525,1-K$3,0):J1525)&lt;&gt;K$3),"",IF(AND(COUNT(OFFSET(J1525,1-K$3,0):J1525)=K$3,K1524=""),AVERAGE(OFFSET(J1525,1-K$3,0):J1525),IF(COUNT(K1524=1),K1524+2/(K$3+1)*(J1525-K1524))))</f>
        <v/>
      </c>
      <c r="L1525" s="82" t="str">
        <f ca="1">IF(OR(ROW()&lt;$L$3+3,E1525=""),"",INT(AVERAGE(MAX(OFFSET(E1525,1-$L$3,0):E1525),MIN(OFFSET(F1525,1-$L$3,0):F1525))))</f>
        <v/>
      </c>
      <c r="M1525" s="82" t="str">
        <f ca="1">IF(OR(ROW()&lt;$M$3+3,E1525=""),"",INT(AVERAGE(MAX(OFFSET(E1525,1-$M$3,0):E1525),MIN(OFFSET(F1525,1-$M$3,0):F1525))))</f>
        <v/>
      </c>
      <c r="N1525" s="65" t="str">
        <f t="shared" ca="1" si="142"/>
        <v/>
      </c>
      <c r="O1525" s="102" t="str">
        <f ca="1">IF(ROW()&lt;$O$3+$N$3+3,"",IF(OFFSET(E1525,1-$N$3,0)="","",INT(AVERAGE(MAX((OFFSET(E1525,1-$O$3,0)):(OFFSET(E1525,2-($N$3+$O$3),0))),MIN((OFFSET(F1525,1-$O$3,0)):(OFFSET(F1525,2-($N$3+$O$3),0)))))))</f>
        <v/>
      </c>
      <c r="P1525" s="65" t="str">
        <f t="shared" ca="1" si="140"/>
        <v/>
      </c>
      <c r="Q1525" s="93" t="str">
        <f t="shared" ca="1" si="143"/>
        <v/>
      </c>
      <c r="R1525" s="90" t="str">
        <f t="shared" ca="1" si="137"/>
        <v/>
      </c>
      <c r="S1525" s="65" t="str">
        <f t="shared" ca="1" si="136"/>
        <v/>
      </c>
      <c r="T1525" s="65" t="str">
        <f t="shared" ca="1" si="141"/>
        <v/>
      </c>
      <c r="U1525" s="145" t="str">
        <f ca="1">IFERROR(AVERAGE(OFFSET(G1525,1-U$3,0):G1525),"")</f>
        <v/>
      </c>
      <c r="V1525" s="145" t="str">
        <f ca="1">IFERROR(_xlfn.STDEV.P(OFFSET(U1525,1-V$3,0):U1525),"")</f>
        <v/>
      </c>
      <c r="W1525" s="146" t="str">
        <f t="shared" ca="1" si="138"/>
        <v/>
      </c>
      <c r="X1525" s="146">
        <f t="shared" ca="1" si="139"/>
        <v>-1</v>
      </c>
      <c r="Y1525" s="92"/>
      <c r="Z1525" s="81"/>
      <c r="AA1525" s="65"/>
      <c r="AB1525" s="103"/>
      <c r="AC1525" s="103"/>
      <c r="AD1525" s="103"/>
      <c r="AE1525" s="65"/>
      <c r="AF1525" s="81"/>
      <c r="AG1525" s="65"/>
      <c r="AH1525" s="65"/>
      <c r="AI1525" s="81"/>
      <c r="AJ1525" s="65"/>
      <c r="AK1525" s="103"/>
      <c r="AL1525" s="103"/>
      <c r="AM1525" s="103"/>
      <c r="AN1525" s="65"/>
      <c r="AO1525" s="81"/>
      <c r="AP1525" s="65"/>
      <c r="AQ1525" s="65"/>
      <c r="AR1525" s="65"/>
      <c r="AS1525" s="65"/>
    </row>
    <row r="1526" spans="1:45" ht="18" customHeight="1">
      <c r="A1526" s="46"/>
      <c r="B1526" s="47"/>
      <c r="C1526" s="48"/>
      <c r="D1526" s="46"/>
      <c r="E1526" s="46"/>
      <c r="F1526" s="46"/>
      <c r="G1526" s="46"/>
      <c r="H1526" s="57" t="str">
        <f ca="1">IF(AND(COUNT(OFFSET(G1526,1-H$3,0):G1526)&lt;&gt;H$3),"",IF(AND(COUNT(OFFSET(G1526,1-H$3,0):G1526)=H$3,H1525=""),AVERAGE(OFFSET(G1526,1-H$3,0):G1526),IF(COUNT(H1525=1),H1525+2/(H$3+1)*(G1526-H1525))))</f>
        <v/>
      </c>
      <c r="I1526" s="57" t="str">
        <f ca="1">IF(AND(COUNT(OFFSET(G1526,1-I$3,0):G1526)&lt;&gt;I$3),"",IF(AND(COUNT(OFFSET(G1526,1-I$3,0):G1526)=I$3,I1525=""),AVERAGE(OFFSET(G1526,1-I$3,0):G1526),IF(COUNT(I1525=1),I1525+2/(I$3+1)*(G1526-I1525))))</f>
        <v/>
      </c>
      <c r="J1526" s="58" t="str">
        <f t="shared" ca="1" si="144"/>
        <v/>
      </c>
      <c r="K1526" s="58" t="str">
        <f ca="1">IF(AND(COUNT(OFFSET(J1526,1-K$3,0):J1526)&lt;&gt;K$3),"",IF(AND(COUNT(OFFSET(J1526,1-K$3,0):J1526)=K$3,K1525=""),AVERAGE(OFFSET(J1526,1-K$3,0):J1526),IF(COUNT(K1525=1),K1525+2/(K$3+1)*(J1526-K1525))))</f>
        <v/>
      </c>
      <c r="L1526" s="82" t="str">
        <f ca="1">IF(OR(ROW()&lt;$L$3+3,E1526=""),"",INT(AVERAGE(MAX(OFFSET(E1526,1-$L$3,0):E1526),MIN(OFFSET(F1526,1-$L$3,0):F1526))))</f>
        <v/>
      </c>
      <c r="M1526" s="82" t="str">
        <f ca="1">IF(OR(ROW()&lt;$M$3+3,E1526=""),"",INT(AVERAGE(MAX(OFFSET(E1526,1-$M$3,0):E1526),MIN(OFFSET(F1526,1-$M$3,0):F1526))))</f>
        <v/>
      </c>
      <c r="N1526" s="65" t="str">
        <f t="shared" ca="1" si="142"/>
        <v/>
      </c>
      <c r="O1526" s="102" t="str">
        <f ca="1">IF(ROW()&lt;$O$3+$N$3+3,"",IF(OFFSET(E1526,1-$N$3,0)="","",INT(AVERAGE(MAX((OFFSET(E1526,1-$O$3,0)):(OFFSET(E1526,2-($N$3+$O$3),0))),MIN((OFFSET(F1526,1-$O$3,0)):(OFFSET(F1526,2-($N$3+$O$3),0)))))))</f>
        <v/>
      </c>
      <c r="P1526" s="65" t="str">
        <f t="shared" ca="1" si="140"/>
        <v/>
      </c>
      <c r="Q1526" s="93" t="str">
        <f t="shared" ca="1" si="143"/>
        <v/>
      </c>
      <c r="R1526" s="90" t="str">
        <f t="shared" ca="1" si="137"/>
        <v/>
      </c>
      <c r="S1526" s="65" t="str">
        <f t="shared" ref="S1526:S1589" ca="1" si="145">IF(M1526="","",IF(L1526=M1526,0,IF(L1526&gt;M1526,1,-1)))</f>
        <v/>
      </c>
      <c r="T1526" s="65" t="str">
        <f t="shared" ca="1" si="141"/>
        <v/>
      </c>
      <c r="U1526" s="145" t="str">
        <f ca="1">IFERROR(AVERAGE(OFFSET(G1526,1-U$3,0):G1526),"")</f>
        <v/>
      </c>
      <c r="V1526" s="145" t="str">
        <f ca="1">IFERROR(_xlfn.STDEV.P(OFFSET(U1526,1-V$3,0):U1526),"")</f>
        <v/>
      </c>
      <c r="W1526" s="146" t="str">
        <f t="shared" ca="1" si="138"/>
        <v/>
      </c>
      <c r="X1526" s="146">
        <f t="shared" ca="1" si="139"/>
        <v>-1</v>
      </c>
      <c r="Y1526" s="92"/>
      <c r="Z1526" s="81"/>
      <c r="AA1526" s="65"/>
      <c r="AB1526" s="103"/>
      <c r="AC1526" s="103"/>
      <c r="AD1526" s="103"/>
      <c r="AE1526" s="65"/>
      <c r="AF1526" s="81"/>
      <c r="AG1526" s="65"/>
      <c r="AH1526" s="65"/>
      <c r="AI1526" s="81"/>
      <c r="AJ1526" s="65"/>
      <c r="AK1526" s="103"/>
      <c r="AL1526" s="103"/>
      <c r="AM1526" s="103"/>
      <c r="AN1526" s="65"/>
      <c r="AO1526" s="81"/>
      <c r="AP1526" s="65"/>
      <c r="AQ1526" s="65"/>
      <c r="AR1526" s="65"/>
      <c r="AS1526" s="65"/>
    </row>
    <row r="1527" spans="1:45" ht="18" customHeight="1">
      <c r="A1527" s="46"/>
      <c r="B1527" s="47"/>
      <c r="C1527" s="48"/>
      <c r="D1527" s="46"/>
      <c r="E1527" s="46"/>
      <c r="F1527" s="46"/>
      <c r="G1527" s="46"/>
      <c r="H1527" s="57" t="str">
        <f ca="1">IF(AND(COUNT(OFFSET(G1527,1-H$3,0):G1527)&lt;&gt;H$3),"",IF(AND(COUNT(OFFSET(G1527,1-H$3,0):G1527)=H$3,H1526=""),AVERAGE(OFFSET(G1527,1-H$3,0):G1527),IF(COUNT(H1526=1),H1526+2/(H$3+1)*(G1527-H1526))))</f>
        <v/>
      </c>
      <c r="I1527" s="57" t="str">
        <f ca="1">IF(AND(COUNT(OFFSET(G1527,1-I$3,0):G1527)&lt;&gt;I$3),"",IF(AND(COUNT(OFFSET(G1527,1-I$3,0):G1527)=I$3,I1526=""),AVERAGE(OFFSET(G1527,1-I$3,0):G1527),IF(COUNT(I1526=1),I1526+2/(I$3+1)*(G1527-I1526))))</f>
        <v/>
      </c>
      <c r="J1527" s="58" t="str">
        <f t="shared" ca="1" si="144"/>
        <v/>
      </c>
      <c r="K1527" s="58" t="str">
        <f ca="1">IF(AND(COUNT(OFFSET(J1527,1-K$3,0):J1527)&lt;&gt;K$3),"",IF(AND(COUNT(OFFSET(J1527,1-K$3,0):J1527)=K$3,K1526=""),AVERAGE(OFFSET(J1527,1-K$3,0):J1527),IF(COUNT(K1526=1),K1526+2/(K$3+1)*(J1527-K1526))))</f>
        <v/>
      </c>
      <c r="L1527" s="82" t="str">
        <f ca="1">IF(OR(ROW()&lt;$L$3+3,E1527=""),"",INT(AVERAGE(MAX(OFFSET(E1527,1-$L$3,0):E1527),MIN(OFFSET(F1527,1-$L$3,0):F1527))))</f>
        <v/>
      </c>
      <c r="M1527" s="82" t="str">
        <f ca="1">IF(OR(ROW()&lt;$M$3+3,E1527=""),"",INT(AVERAGE(MAX(OFFSET(E1527,1-$M$3,0):E1527),MIN(OFFSET(F1527,1-$M$3,0):F1527))))</f>
        <v/>
      </c>
      <c r="N1527" s="65" t="str">
        <f t="shared" ca="1" si="142"/>
        <v/>
      </c>
      <c r="O1527" s="102" t="str">
        <f ca="1">IF(ROW()&lt;$O$3+$N$3+3,"",IF(OFFSET(E1527,1-$N$3,0)="","",INT(AVERAGE(MAX((OFFSET(E1527,1-$O$3,0)):(OFFSET(E1527,2-($N$3+$O$3),0))),MIN((OFFSET(F1527,1-$O$3,0)):(OFFSET(F1527,2-($N$3+$O$3),0)))))))</f>
        <v/>
      </c>
      <c r="P1527" s="65" t="str">
        <f t="shared" ca="1" si="140"/>
        <v/>
      </c>
      <c r="Q1527" s="93" t="str">
        <f t="shared" ca="1" si="143"/>
        <v/>
      </c>
      <c r="R1527" s="90" t="str">
        <f t="shared" ref="R1527:R1590" ca="1" si="146">IF(J1527="","",IF(J1527&gt;K1527,1,-1))</f>
        <v/>
      </c>
      <c r="S1527" s="65" t="str">
        <f t="shared" ca="1" si="145"/>
        <v/>
      </c>
      <c r="T1527" s="65" t="str">
        <f t="shared" ca="1" si="141"/>
        <v/>
      </c>
      <c r="U1527" s="145" t="str">
        <f ca="1">IFERROR(AVERAGE(OFFSET(G1527,1-U$3,0):G1527),"")</f>
        <v/>
      </c>
      <c r="V1527" s="145" t="str">
        <f ca="1">IFERROR(_xlfn.STDEV.P(OFFSET(U1527,1-V$3,0):U1527),"")</f>
        <v/>
      </c>
      <c r="W1527" s="146" t="str">
        <f t="shared" ref="W1527:W1590" ca="1" si="147">IFERROR(IF(AND(U1527+V1527*$W$3&gt;G1527,U1527-V1527*$W$3&lt;G1527),1,0),"")</f>
        <v/>
      </c>
      <c r="X1527" s="146">
        <f t="shared" ca="1" si="139"/>
        <v>-1</v>
      </c>
      <c r="Y1527" s="92"/>
      <c r="Z1527" s="81"/>
      <c r="AA1527" s="65"/>
      <c r="AB1527" s="103"/>
      <c r="AC1527" s="103"/>
      <c r="AD1527" s="103"/>
      <c r="AE1527" s="65"/>
      <c r="AF1527" s="81"/>
      <c r="AG1527" s="65"/>
      <c r="AH1527" s="65"/>
      <c r="AI1527" s="81"/>
      <c r="AJ1527" s="65"/>
      <c r="AK1527" s="103"/>
      <c r="AL1527" s="103"/>
      <c r="AM1527" s="103"/>
      <c r="AN1527" s="65"/>
      <c r="AO1527" s="81"/>
      <c r="AP1527" s="65"/>
      <c r="AQ1527" s="65"/>
      <c r="AR1527" s="65"/>
      <c r="AS1527" s="65"/>
    </row>
    <row r="1528" spans="1:45" ht="18" customHeight="1">
      <c r="A1528" s="46"/>
      <c r="B1528" s="47"/>
      <c r="C1528" s="48"/>
      <c r="D1528" s="46"/>
      <c r="E1528" s="46"/>
      <c r="F1528" s="46"/>
      <c r="G1528" s="46"/>
      <c r="H1528" s="57" t="str">
        <f ca="1">IF(AND(COUNT(OFFSET(G1528,1-H$3,0):G1528)&lt;&gt;H$3),"",IF(AND(COUNT(OFFSET(G1528,1-H$3,0):G1528)=H$3,H1527=""),AVERAGE(OFFSET(G1528,1-H$3,0):G1528),IF(COUNT(H1527=1),H1527+2/(H$3+1)*(G1528-H1527))))</f>
        <v/>
      </c>
      <c r="I1528" s="57" t="str">
        <f ca="1">IF(AND(COUNT(OFFSET(G1528,1-I$3,0):G1528)&lt;&gt;I$3),"",IF(AND(COUNT(OFFSET(G1528,1-I$3,0):G1528)=I$3,I1527=""),AVERAGE(OFFSET(G1528,1-I$3,0):G1528),IF(COUNT(I1527=1),I1527+2/(I$3+1)*(G1528-I1527))))</f>
        <v/>
      </c>
      <c r="J1528" s="58" t="str">
        <f t="shared" ca="1" si="144"/>
        <v/>
      </c>
      <c r="K1528" s="58" t="str">
        <f ca="1">IF(AND(COUNT(OFFSET(J1528,1-K$3,0):J1528)&lt;&gt;K$3),"",IF(AND(COUNT(OFFSET(J1528,1-K$3,0):J1528)=K$3,K1527=""),AVERAGE(OFFSET(J1528,1-K$3,0):J1528),IF(COUNT(K1527=1),K1527+2/(K$3+1)*(J1528-K1527))))</f>
        <v/>
      </c>
      <c r="L1528" s="82" t="str">
        <f ca="1">IF(OR(ROW()&lt;$L$3+3,E1528=""),"",INT(AVERAGE(MAX(OFFSET(E1528,1-$L$3,0):E1528),MIN(OFFSET(F1528,1-$L$3,0):F1528))))</f>
        <v/>
      </c>
      <c r="M1528" s="82" t="str">
        <f ca="1">IF(OR(ROW()&lt;$M$3+3,E1528=""),"",INT(AVERAGE(MAX(OFFSET(E1528,1-$M$3,0):E1528),MIN(OFFSET(F1528,1-$M$3,0):F1528))))</f>
        <v/>
      </c>
      <c r="N1528" s="65" t="str">
        <f t="shared" ca="1" si="142"/>
        <v/>
      </c>
      <c r="O1528" s="102" t="str">
        <f ca="1">IF(ROW()&lt;$O$3+$N$3+3,"",IF(OFFSET(E1528,1-$N$3,0)="","",INT(AVERAGE(MAX((OFFSET(E1528,1-$O$3,0)):(OFFSET(E1528,2-($N$3+$O$3),0))),MIN((OFFSET(F1528,1-$O$3,0)):(OFFSET(F1528,2-($N$3+$O$3),0)))))))</f>
        <v/>
      </c>
      <c r="P1528" s="65" t="str">
        <f t="shared" ca="1" si="140"/>
        <v/>
      </c>
      <c r="Q1528" s="93" t="str">
        <f t="shared" ca="1" si="143"/>
        <v/>
      </c>
      <c r="R1528" s="90" t="str">
        <f t="shared" ca="1" si="146"/>
        <v/>
      </c>
      <c r="S1528" s="65" t="str">
        <f t="shared" ca="1" si="145"/>
        <v/>
      </c>
      <c r="T1528" s="65" t="str">
        <f t="shared" ca="1" si="141"/>
        <v/>
      </c>
      <c r="U1528" s="145" t="str">
        <f ca="1">IFERROR(AVERAGE(OFFSET(G1528,1-U$3,0):G1528),"")</f>
        <v/>
      </c>
      <c r="V1528" s="145" t="str">
        <f ca="1">IFERROR(_xlfn.STDEV.P(OFFSET(U1528,1-V$3,0):U1528),"")</f>
        <v/>
      </c>
      <c r="W1528" s="146" t="str">
        <f t="shared" ca="1" si="147"/>
        <v/>
      </c>
      <c r="X1528" s="146">
        <f t="shared" ref="X1528:X1591" ca="1" si="148">IF(G1528&gt;M1528,1,-1)</f>
        <v>-1</v>
      </c>
      <c r="Y1528" s="92"/>
      <c r="Z1528" s="81"/>
      <c r="AA1528" s="65"/>
      <c r="AB1528" s="103"/>
      <c r="AC1528" s="103"/>
      <c r="AD1528" s="103"/>
      <c r="AE1528" s="65"/>
      <c r="AF1528" s="81"/>
      <c r="AG1528" s="65"/>
      <c r="AH1528" s="65"/>
      <c r="AI1528" s="81"/>
      <c r="AJ1528" s="65"/>
      <c r="AK1528" s="103"/>
      <c r="AL1528" s="103"/>
      <c r="AM1528" s="103"/>
      <c r="AN1528" s="65"/>
      <c r="AO1528" s="81"/>
      <c r="AP1528" s="65"/>
      <c r="AQ1528" s="65"/>
      <c r="AR1528" s="65"/>
      <c r="AS1528" s="65"/>
    </row>
    <row r="1529" spans="1:45" ht="18" customHeight="1">
      <c r="A1529" s="46"/>
      <c r="B1529" s="47"/>
      <c r="C1529" s="48"/>
      <c r="D1529" s="46"/>
      <c r="E1529" s="46"/>
      <c r="F1529" s="46"/>
      <c r="G1529" s="46"/>
      <c r="H1529" s="57" t="str">
        <f ca="1">IF(AND(COUNT(OFFSET(G1529,1-H$3,0):G1529)&lt;&gt;H$3),"",IF(AND(COUNT(OFFSET(G1529,1-H$3,0):G1529)=H$3,H1528=""),AVERAGE(OFFSET(G1529,1-H$3,0):G1529),IF(COUNT(H1528=1),H1528+2/(H$3+1)*(G1529-H1528))))</f>
        <v/>
      </c>
      <c r="I1529" s="57" t="str">
        <f ca="1">IF(AND(COUNT(OFFSET(G1529,1-I$3,0):G1529)&lt;&gt;I$3),"",IF(AND(COUNT(OFFSET(G1529,1-I$3,0):G1529)=I$3,I1528=""),AVERAGE(OFFSET(G1529,1-I$3,0):G1529),IF(COUNT(I1528=1),I1528+2/(I$3+1)*(G1529-I1528))))</f>
        <v/>
      </c>
      <c r="J1529" s="58" t="str">
        <f t="shared" ca="1" si="144"/>
        <v/>
      </c>
      <c r="K1529" s="58" t="str">
        <f ca="1">IF(AND(COUNT(OFFSET(J1529,1-K$3,0):J1529)&lt;&gt;K$3),"",IF(AND(COUNT(OFFSET(J1529,1-K$3,0):J1529)=K$3,K1528=""),AVERAGE(OFFSET(J1529,1-K$3,0):J1529),IF(COUNT(K1528=1),K1528+2/(K$3+1)*(J1529-K1528))))</f>
        <v/>
      </c>
      <c r="L1529" s="82" t="str">
        <f ca="1">IF(OR(ROW()&lt;$L$3+3,E1529=""),"",INT(AVERAGE(MAX(OFFSET(E1529,1-$L$3,0):E1529),MIN(OFFSET(F1529,1-$L$3,0):F1529))))</f>
        <v/>
      </c>
      <c r="M1529" s="82" t="str">
        <f ca="1">IF(OR(ROW()&lt;$M$3+3,E1529=""),"",INT(AVERAGE(MAX(OFFSET(E1529,1-$M$3,0):E1529),MIN(OFFSET(F1529,1-$M$3,0):F1529))))</f>
        <v/>
      </c>
      <c r="N1529" s="65" t="str">
        <f t="shared" ca="1" si="142"/>
        <v/>
      </c>
      <c r="O1529" s="102" t="str">
        <f ca="1">IF(ROW()&lt;$O$3+$N$3+3,"",IF(OFFSET(E1529,1-$N$3,0)="","",INT(AVERAGE(MAX((OFFSET(E1529,1-$O$3,0)):(OFFSET(E1529,2-($N$3+$O$3),0))),MIN((OFFSET(F1529,1-$O$3,0)):(OFFSET(F1529,2-($N$3+$O$3),0)))))))</f>
        <v/>
      </c>
      <c r="P1529" s="65" t="str">
        <f t="shared" ca="1" si="140"/>
        <v/>
      </c>
      <c r="Q1529" s="93" t="str">
        <f t="shared" ca="1" si="143"/>
        <v/>
      </c>
      <c r="R1529" s="90" t="str">
        <f t="shared" ca="1" si="146"/>
        <v/>
      </c>
      <c r="S1529" s="65" t="str">
        <f t="shared" ca="1" si="145"/>
        <v/>
      </c>
      <c r="T1529" s="65" t="str">
        <f t="shared" ca="1" si="141"/>
        <v/>
      </c>
      <c r="U1529" s="145" t="str">
        <f ca="1">IFERROR(AVERAGE(OFFSET(G1529,1-U$3,0):G1529),"")</f>
        <v/>
      </c>
      <c r="V1529" s="145" t="str">
        <f ca="1">IFERROR(_xlfn.STDEV.P(OFFSET(U1529,1-V$3,0):U1529),"")</f>
        <v/>
      </c>
      <c r="W1529" s="146" t="str">
        <f t="shared" ca="1" si="147"/>
        <v/>
      </c>
      <c r="X1529" s="146">
        <f t="shared" ca="1" si="148"/>
        <v>-1</v>
      </c>
      <c r="Y1529" s="92"/>
      <c r="Z1529" s="81"/>
      <c r="AA1529" s="65"/>
      <c r="AB1529" s="103"/>
      <c r="AC1529" s="103"/>
      <c r="AD1529" s="103"/>
      <c r="AE1529" s="65"/>
      <c r="AF1529" s="81"/>
      <c r="AG1529" s="65"/>
      <c r="AH1529" s="65"/>
      <c r="AI1529" s="81"/>
      <c r="AJ1529" s="65"/>
      <c r="AK1529" s="103"/>
      <c r="AL1529" s="103"/>
      <c r="AM1529" s="103"/>
      <c r="AN1529" s="65"/>
      <c r="AO1529" s="81"/>
      <c r="AP1529" s="65"/>
      <c r="AQ1529" s="65"/>
      <c r="AR1529" s="65"/>
      <c r="AS1529" s="65"/>
    </row>
    <row r="1530" spans="1:45" ht="18" customHeight="1">
      <c r="A1530" s="46"/>
      <c r="B1530" s="47"/>
      <c r="C1530" s="48"/>
      <c r="D1530" s="46"/>
      <c r="E1530" s="46"/>
      <c r="F1530" s="46"/>
      <c r="G1530" s="46"/>
      <c r="H1530" s="57" t="str">
        <f ca="1">IF(AND(COUNT(OFFSET(G1530,1-H$3,0):G1530)&lt;&gt;H$3),"",IF(AND(COUNT(OFFSET(G1530,1-H$3,0):G1530)=H$3,H1529=""),AVERAGE(OFFSET(G1530,1-H$3,0):G1530),IF(COUNT(H1529=1),H1529+2/(H$3+1)*(G1530-H1529))))</f>
        <v/>
      </c>
      <c r="I1530" s="57" t="str">
        <f ca="1">IF(AND(COUNT(OFFSET(G1530,1-I$3,0):G1530)&lt;&gt;I$3),"",IF(AND(COUNT(OFFSET(G1530,1-I$3,0):G1530)=I$3,I1529=""),AVERAGE(OFFSET(G1530,1-I$3,0):G1530),IF(COUNT(I1529=1),I1529+2/(I$3+1)*(G1530-I1529))))</f>
        <v/>
      </c>
      <c r="J1530" s="58" t="str">
        <f t="shared" ca="1" si="144"/>
        <v/>
      </c>
      <c r="K1530" s="58" t="str">
        <f ca="1">IF(AND(COUNT(OFFSET(J1530,1-K$3,0):J1530)&lt;&gt;K$3),"",IF(AND(COUNT(OFFSET(J1530,1-K$3,0):J1530)=K$3,K1529=""),AVERAGE(OFFSET(J1530,1-K$3,0):J1530),IF(COUNT(K1529=1),K1529+2/(K$3+1)*(J1530-K1529))))</f>
        <v/>
      </c>
      <c r="L1530" s="82" t="str">
        <f ca="1">IF(OR(ROW()&lt;$L$3+3,E1530=""),"",INT(AVERAGE(MAX(OFFSET(E1530,1-$L$3,0):E1530),MIN(OFFSET(F1530,1-$L$3,0):F1530))))</f>
        <v/>
      </c>
      <c r="M1530" s="82" t="str">
        <f ca="1">IF(OR(ROW()&lt;$M$3+3,E1530=""),"",INT(AVERAGE(MAX(OFFSET(E1530,1-$M$3,0):E1530),MIN(OFFSET(F1530,1-$M$3,0):F1530))))</f>
        <v/>
      </c>
      <c r="N1530" s="65" t="str">
        <f t="shared" ca="1" si="142"/>
        <v/>
      </c>
      <c r="O1530" s="102" t="str">
        <f ca="1">IF(ROW()&lt;$O$3+$N$3+3,"",IF(OFFSET(E1530,1-$N$3,0)="","",INT(AVERAGE(MAX((OFFSET(E1530,1-$O$3,0)):(OFFSET(E1530,2-($N$3+$O$3),0))),MIN((OFFSET(F1530,1-$O$3,0)):(OFFSET(F1530,2-($N$3+$O$3),0)))))))</f>
        <v/>
      </c>
      <c r="P1530" s="65" t="str">
        <f t="shared" ca="1" si="140"/>
        <v/>
      </c>
      <c r="Q1530" s="93" t="str">
        <f t="shared" ca="1" si="143"/>
        <v/>
      </c>
      <c r="R1530" s="90" t="str">
        <f t="shared" ca="1" si="146"/>
        <v/>
      </c>
      <c r="S1530" s="65" t="str">
        <f t="shared" ca="1" si="145"/>
        <v/>
      </c>
      <c r="T1530" s="65" t="str">
        <f t="shared" ca="1" si="141"/>
        <v/>
      </c>
      <c r="U1530" s="145" t="str">
        <f ca="1">IFERROR(AVERAGE(OFFSET(G1530,1-U$3,0):G1530),"")</f>
        <v/>
      </c>
      <c r="V1530" s="145" t="str">
        <f ca="1">IFERROR(_xlfn.STDEV.P(OFFSET(U1530,1-V$3,0):U1530),"")</f>
        <v/>
      </c>
      <c r="W1530" s="146" t="str">
        <f t="shared" ca="1" si="147"/>
        <v/>
      </c>
      <c r="X1530" s="146">
        <f t="shared" ca="1" si="148"/>
        <v>-1</v>
      </c>
      <c r="Y1530" s="92"/>
      <c r="Z1530" s="81"/>
      <c r="AA1530" s="65"/>
      <c r="AB1530" s="103"/>
      <c r="AC1530" s="103"/>
      <c r="AD1530" s="103"/>
      <c r="AE1530" s="65"/>
      <c r="AF1530" s="81"/>
      <c r="AG1530" s="65"/>
      <c r="AH1530" s="65"/>
      <c r="AI1530" s="81"/>
      <c r="AJ1530" s="65"/>
      <c r="AK1530" s="103"/>
      <c r="AL1530" s="103"/>
      <c r="AM1530" s="103"/>
      <c r="AN1530" s="65"/>
      <c r="AO1530" s="81"/>
      <c r="AP1530" s="65"/>
      <c r="AQ1530" s="65"/>
      <c r="AR1530" s="65"/>
      <c r="AS1530" s="65"/>
    </row>
    <row r="1531" spans="1:45" ht="18" customHeight="1">
      <c r="A1531" s="46"/>
      <c r="B1531" s="47"/>
      <c r="C1531" s="48"/>
      <c r="D1531" s="46"/>
      <c r="E1531" s="46"/>
      <c r="F1531" s="46"/>
      <c r="G1531" s="46"/>
      <c r="H1531" s="57" t="str">
        <f ca="1">IF(AND(COUNT(OFFSET(G1531,1-H$3,0):G1531)&lt;&gt;H$3),"",IF(AND(COUNT(OFFSET(G1531,1-H$3,0):G1531)=H$3,H1530=""),AVERAGE(OFFSET(G1531,1-H$3,0):G1531),IF(COUNT(H1530=1),H1530+2/(H$3+1)*(G1531-H1530))))</f>
        <v/>
      </c>
      <c r="I1531" s="57" t="str">
        <f ca="1">IF(AND(COUNT(OFFSET(G1531,1-I$3,0):G1531)&lt;&gt;I$3),"",IF(AND(COUNT(OFFSET(G1531,1-I$3,0):G1531)=I$3,I1530=""),AVERAGE(OFFSET(G1531,1-I$3,0):G1531),IF(COUNT(I1530=1),I1530+2/(I$3+1)*(G1531-I1530))))</f>
        <v/>
      </c>
      <c r="J1531" s="58" t="str">
        <f t="shared" ca="1" si="144"/>
        <v/>
      </c>
      <c r="K1531" s="58" t="str">
        <f ca="1">IF(AND(COUNT(OFFSET(J1531,1-K$3,0):J1531)&lt;&gt;K$3),"",IF(AND(COUNT(OFFSET(J1531,1-K$3,0):J1531)=K$3,K1530=""),AVERAGE(OFFSET(J1531,1-K$3,0):J1531),IF(COUNT(K1530=1),K1530+2/(K$3+1)*(J1531-K1530))))</f>
        <v/>
      </c>
      <c r="L1531" s="82" t="str">
        <f ca="1">IF(OR(ROW()&lt;$L$3+3,E1531=""),"",INT(AVERAGE(MAX(OFFSET(E1531,1-$L$3,0):E1531),MIN(OFFSET(F1531,1-$L$3,0):F1531))))</f>
        <v/>
      </c>
      <c r="M1531" s="82" t="str">
        <f ca="1">IF(OR(ROW()&lt;$M$3+3,E1531=""),"",INT(AVERAGE(MAX(OFFSET(E1531,1-$M$3,0):E1531),MIN(OFFSET(F1531,1-$M$3,0):F1531))))</f>
        <v/>
      </c>
      <c r="N1531" s="65" t="str">
        <f t="shared" ca="1" si="142"/>
        <v/>
      </c>
      <c r="O1531" s="102" t="str">
        <f ca="1">IF(ROW()&lt;$O$3+$N$3+3,"",IF(OFFSET(E1531,1-$N$3,0)="","",INT(AVERAGE(MAX((OFFSET(E1531,1-$O$3,0)):(OFFSET(E1531,2-($N$3+$O$3),0))),MIN((OFFSET(F1531,1-$O$3,0)):(OFFSET(F1531,2-($N$3+$O$3),0)))))))</f>
        <v/>
      </c>
      <c r="P1531" s="65" t="str">
        <f t="shared" ca="1" si="140"/>
        <v/>
      </c>
      <c r="Q1531" s="93" t="str">
        <f t="shared" ca="1" si="143"/>
        <v/>
      </c>
      <c r="R1531" s="90" t="str">
        <f t="shared" ca="1" si="146"/>
        <v/>
      </c>
      <c r="S1531" s="65" t="str">
        <f t="shared" ca="1" si="145"/>
        <v/>
      </c>
      <c r="T1531" s="65" t="str">
        <f t="shared" ca="1" si="141"/>
        <v/>
      </c>
      <c r="U1531" s="145" t="str">
        <f ca="1">IFERROR(AVERAGE(OFFSET(G1531,1-U$3,0):G1531),"")</f>
        <v/>
      </c>
      <c r="V1531" s="145" t="str">
        <f ca="1">IFERROR(_xlfn.STDEV.P(OFFSET(U1531,1-V$3,0):U1531),"")</f>
        <v/>
      </c>
      <c r="W1531" s="146" t="str">
        <f t="shared" ca="1" si="147"/>
        <v/>
      </c>
      <c r="X1531" s="146">
        <f t="shared" ca="1" si="148"/>
        <v>-1</v>
      </c>
      <c r="Y1531" s="92"/>
      <c r="Z1531" s="81"/>
      <c r="AA1531" s="65"/>
      <c r="AB1531" s="103"/>
      <c r="AC1531" s="103"/>
      <c r="AD1531" s="103"/>
      <c r="AE1531" s="65"/>
      <c r="AF1531" s="81"/>
      <c r="AG1531" s="65"/>
      <c r="AH1531" s="65"/>
      <c r="AI1531" s="81"/>
      <c r="AJ1531" s="65"/>
      <c r="AK1531" s="103"/>
      <c r="AL1531" s="103"/>
      <c r="AM1531" s="103"/>
      <c r="AN1531" s="65"/>
      <c r="AO1531" s="81"/>
      <c r="AP1531" s="65"/>
      <c r="AQ1531" s="65"/>
      <c r="AR1531" s="65"/>
      <c r="AS1531" s="65"/>
    </row>
    <row r="1532" spans="1:45" ht="18" customHeight="1">
      <c r="A1532" s="46"/>
      <c r="B1532" s="47"/>
      <c r="C1532" s="48"/>
      <c r="D1532" s="46"/>
      <c r="E1532" s="46"/>
      <c r="F1532" s="46"/>
      <c r="G1532" s="46"/>
      <c r="H1532" s="57" t="str">
        <f ca="1">IF(AND(COUNT(OFFSET(G1532,1-H$3,0):G1532)&lt;&gt;H$3),"",IF(AND(COUNT(OFFSET(G1532,1-H$3,0):G1532)=H$3,H1531=""),AVERAGE(OFFSET(G1532,1-H$3,0):G1532),IF(COUNT(H1531=1),H1531+2/(H$3+1)*(G1532-H1531))))</f>
        <v/>
      </c>
      <c r="I1532" s="57" t="str">
        <f ca="1">IF(AND(COUNT(OFFSET(G1532,1-I$3,0):G1532)&lt;&gt;I$3),"",IF(AND(COUNT(OFFSET(G1532,1-I$3,0):G1532)=I$3,I1531=""),AVERAGE(OFFSET(G1532,1-I$3,0):G1532),IF(COUNT(I1531=1),I1531+2/(I$3+1)*(G1532-I1531))))</f>
        <v/>
      </c>
      <c r="J1532" s="58" t="str">
        <f t="shared" ca="1" si="144"/>
        <v/>
      </c>
      <c r="K1532" s="58" t="str">
        <f ca="1">IF(AND(COUNT(OFFSET(J1532,1-K$3,0):J1532)&lt;&gt;K$3),"",IF(AND(COUNT(OFFSET(J1532,1-K$3,0):J1532)=K$3,K1531=""),AVERAGE(OFFSET(J1532,1-K$3,0):J1532),IF(COUNT(K1531=1),K1531+2/(K$3+1)*(J1532-K1531))))</f>
        <v/>
      </c>
      <c r="L1532" s="82" t="str">
        <f ca="1">IF(OR(ROW()&lt;$L$3+3,E1532=""),"",INT(AVERAGE(MAX(OFFSET(E1532,1-$L$3,0):E1532),MIN(OFFSET(F1532,1-$L$3,0):F1532))))</f>
        <v/>
      </c>
      <c r="M1532" s="82" t="str">
        <f ca="1">IF(OR(ROW()&lt;$M$3+3,E1532=""),"",INT(AVERAGE(MAX(OFFSET(E1532,1-$M$3,0):E1532),MIN(OFFSET(F1532,1-$M$3,0):F1532))))</f>
        <v/>
      </c>
      <c r="N1532" s="65" t="str">
        <f t="shared" ca="1" si="142"/>
        <v/>
      </c>
      <c r="O1532" s="102" t="str">
        <f ca="1">IF(ROW()&lt;$O$3+$N$3+3,"",IF(OFFSET(E1532,1-$N$3,0)="","",INT(AVERAGE(MAX((OFFSET(E1532,1-$O$3,0)):(OFFSET(E1532,2-($N$3+$O$3),0))),MIN((OFFSET(F1532,1-$O$3,0)):(OFFSET(F1532,2-($N$3+$O$3),0)))))))</f>
        <v/>
      </c>
      <c r="P1532" s="65" t="str">
        <f t="shared" ca="1" si="140"/>
        <v/>
      </c>
      <c r="Q1532" s="93" t="str">
        <f t="shared" ca="1" si="143"/>
        <v/>
      </c>
      <c r="R1532" s="90" t="str">
        <f t="shared" ca="1" si="146"/>
        <v/>
      </c>
      <c r="S1532" s="65" t="str">
        <f t="shared" ca="1" si="145"/>
        <v/>
      </c>
      <c r="T1532" s="65" t="str">
        <f t="shared" ca="1" si="141"/>
        <v/>
      </c>
      <c r="U1532" s="145" t="str">
        <f ca="1">IFERROR(AVERAGE(OFFSET(G1532,1-U$3,0):G1532),"")</f>
        <v/>
      </c>
      <c r="V1532" s="145" t="str">
        <f ca="1">IFERROR(_xlfn.STDEV.P(OFFSET(U1532,1-V$3,0):U1532),"")</f>
        <v/>
      </c>
      <c r="W1532" s="146" t="str">
        <f t="shared" ca="1" si="147"/>
        <v/>
      </c>
      <c r="X1532" s="146">
        <f t="shared" ca="1" si="148"/>
        <v>-1</v>
      </c>
      <c r="Y1532" s="92"/>
      <c r="Z1532" s="81"/>
      <c r="AA1532" s="65"/>
      <c r="AB1532" s="103"/>
      <c r="AC1532" s="103"/>
      <c r="AD1532" s="103"/>
      <c r="AE1532" s="65"/>
      <c r="AF1532" s="81"/>
      <c r="AG1532" s="65"/>
      <c r="AH1532" s="65"/>
      <c r="AI1532" s="81"/>
      <c r="AJ1532" s="65"/>
      <c r="AK1532" s="103"/>
      <c r="AL1532" s="103"/>
      <c r="AM1532" s="103"/>
      <c r="AN1532" s="65"/>
      <c r="AO1532" s="81"/>
      <c r="AP1532" s="65"/>
      <c r="AQ1532" s="65"/>
      <c r="AR1532" s="65"/>
      <c r="AS1532" s="65"/>
    </row>
    <row r="1533" spans="1:45" ht="18" customHeight="1">
      <c r="A1533" s="46"/>
      <c r="B1533" s="47"/>
      <c r="C1533" s="48"/>
      <c r="D1533" s="46"/>
      <c r="E1533" s="46"/>
      <c r="F1533" s="46"/>
      <c r="G1533" s="46"/>
      <c r="H1533" s="57" t="str">
        <f ca="1">IF(AND(COUNT(OFFSET(G1533,1-H$3,0):G1533)&lt;&gt;H$3),"",IF(AND(COUNT(OFFSET(G1533,1-H$3,0):G1533)=H$3,H1532=""),AVERAGE(OFFSET(G1533,1-H$3,0):G1533),IF(COUNT(H1532=1),H1532+2/(H$3+1)*(G1533-H1532))))</f>
        <v/>
      </c>
      <c r="I1533" s="57" t="str">
        <f ca="1">IF(AND(COUNT(OFFSET(G1533,1-I$3,0):G1533)&lt;&gt;I$3),"",IF(AND(COUNT(OFFSET(G1533,1-I$3,0):G1533)=I$3,I1532=""),AVERAGE(OFFSET(G1533,1-I$3,0):G1533),IF(COUNT(I1532=1),I1532+2/(I$3+1)*(G1533-I1532))))</f>
        <v/>
      </c>
      <c r="J1533" s="58" t="str">
        <f t="shared" ca="1" si="144"/>
        <v/>
      </c>
      <c r="K1533" s="58" t="str">
        <f ca="1">IF(AND(COUNT(OFFSET(J1533,1-K$3,0):J1533)&lt;&gt;K$3),"",IF(AND(COUNT(OFFSET(J1533,1-K$3,0):J1533)=K$3,K1532=""),AVERAGE(OFFSET(J1533,1-K$3,0):J1533),IF(COUNT(K1532=1),K1532+2/(K$3+1)*(J1533-K1532))))</f>
        <v/>
      </c>
      <c r="L1533" s="82" t="str">
        <f ca="1">IF(OR(ROW()&lt;$L$3+3,E1533=""),"",INT(AVERAGE(MAX(OFFSET(E1533,1-$L$3,0):E1533),MIN(OFFSET(F1533,1-$L$3,0):F1533))))</f>
        <v/>
      </c>
      <c r="M1533" s="82" t="str">
        <f ca="1">IF(OR(ROW()&lt;$M$3+3,E1533=""),"",INT(AVERAGE(MAX(OFFSET(E1533,1-$M$3,0):E1533),MIN(OFFSET(F1533,1-$M$3,0):F1533))))</f>
        <v/>
      </c>
      <c r="N1533" s="65" t="str">
        <f t="shared" ca="1" si="142"/>
        <v/>
      </c>
      <c r="O1533" s="102" t="str">
        <f ca="1">IF(ROW()&lt;$O$3+$N$3+3,"",IF(OFFSET(E1533,1-$N$3,0)="","",INT(AVERAGE(MAX((OFFSET(E1533,1-$O$3,0)):(OFFSET(E1533,2-($N$3+$O$3),0))),MIN((OFFSET(F1533,1-$O$3,0)):(OFFSET(F1533,2-($N$3+$O$3),0)))))))</f>
        <v/>
      </c>
      <c r="P1533" s="65" t="str">
        <f t="shared" ca="1" si="140"/>
        <v/>
      </c>
      <c r="Q1533" s="93" t="str">
        <f t="shared" ca="1" si="143"/>
        <v/>
      </c>
      <c r="R1533" s="90" t="str">
        <f t="shared" ca="1" si="146"/>
        <v/>
      </c>
      <c r="S1533" s="65" t="str">
        <f t="shared" ca="1" si="145"/>
        <v/>
      </c>
      <c r="T1533" s="65" t="str">
        <f t="shared" ca="1" si="141"/>
        <v/>
      </c>
      <c r="U1533" s="145" t="str">
        <f ca="1">IFERROR(AVERAGE(OFFSET(G1533,1-U$3,0):G1533),"")</f>
        <v/>
      </c>
      <c r="V1533" s="145" t="str">
        <f ca="1">IFERROR(_xlfn.STDEV.P(OFFSET(U1533,1-V$3,0):U1533),"")</f>
        <v/>
      </c>
      <c r="W1533" s="146" t="str">
        <f t="shared" ca="1" si="147"/>
        <v/>
      </c>
      <c r="X1533" s="146">
        <f t="shared" ca="1" si="148"/>
        <v>-1</v>
      </c>
      <c r="Y1533" s="92"/>
      <c r="Z1533" s="81"/>
      <c r="AA1533" s="65"/>
      <c r="AB1533" s="103"/>
      <c r="AC1533" s="103"/>
      <c r="AD1533" s="103"/>
      <c r="AE1533" s="65"/>
      <c r="AF1533" s="81"/>
      <c r="AG1533" s="65"/>
      <c r="AH1533" s="65"/>
      <c r="AI1533" s="81"/>
      <c r="AJ1533" s="65"/>
      <c r="AK1533" s="103"/>
      <c r="AL1533" s="103"/>
      <c r="AM1533" s="103"/>
      <c r="AN1533" s="65"/>
      <c r="AO1533" s="81"/>
      <c r="AP1533" s="65"/>
      <c r="AQ1533" s="65"/>
      <c r="AR1533" s="65"/>
      <c r="AS1533" s="65"/>
    </row>
    <row r="1534" spans="1:45" ht="18" customHeight="1">
      <c r="A1534" s="46"/>
      <c r="B1534" s="47"/>
      <c r="C1534" s="48"/>
      <c r="D1534" s="46"/>
      <c r="E1534" s="46"/>
      <c r="F1534" s="46"/>
      <c r="G1534" s="46"/>
      <c r="H1534" s="57" t="str">
        <f ca="1">IF(AND(COUNT(OFFSET(G1534,1-H$3,0):G1534)&lt;&gt;H$3),"",IF(AND(COUNT(OFFSET(G1534,1-H$3,0):G1534)=H$3,H1533=""),AVERAGE(OFFSET(G1534,1-H$3,0):G1534),IF(COUNT(H1533=1),H1533+2/(H$3+1)*(G1534-H1533))))</f>
        <v/>
      </c>
      <c r="I1534" s="57" t="str">
        <f ca="1">IF(AND(COUNT(OFFSET(G1534,1-I$3,0):G1534)&lt;&gt;I$3),"",IF(AND(COUNT(OFFSET(G1534,1-I$3,0):G1534)=I$3,I1533=""),AVERAGE(OFFSET(G1534,1-I$3,0):G1534),IF(COUNT(I1533=1),I1533+2/(I$3+1)*(G1534-I1533))))</f>
        <v/>
      </c>
      <c r="J1534" s="58" t="str">
        <f t="shared" ca="1" si="144"/>
        <v/>
      </c>
      <c r="K1534" s="58" t="str">
        <f ca="1">IF(AND(COUNT(OFFSET(J1534,1-K$3,0):J1534)&lt;&gt;K$3),"",IF(AND(COUNT(OFFSET(J1534,1-K$3,0):J1534)=K$3,K1533=""),AVERAGE(OFFSET(J1534,1-K$3,0):J1534),IF(COUNT(K1533=1),K1533+2/(K$3+1)*(J1534-K1533))))</f>
        <v/>
      </c>
      <c r="L1534" s="82" t="str">
        <f ca="1">IF(OR(ROW()&lt;$L$3+3,E1534=""),"",INT(AVERAGE(MAX(OFFSET(E1534,1-$L$3,0):E1534),MIN(OFFSET(F1534,1-$L$3,0):F1534))))</f>
        <v/>
      </c>
      <c r="M1534" s="82" t="str">
        <f ca="1">IF(OR(ROW()&lt;$M$3+3,E1534=""),"",INT(AVERAGE(MAX(OFFSET(E1534,1-$M$3,0):E1534),MIN(OFFSET(F1534,1-$M$3,0):F1534))))</f>
        <v/>
      </c>
      <c r="N1534" s="65" t="str">
        <f t="shared" ca="1" si="142"/>
        <v/>
      </c>
      <c r="O1534" s="102" t="str">
        <f ca="1">IF(ROW()&lt;$O$3+$N$3+3,"",IF(OFFSET(E1534,1-$N$3,0)="","",INT(AVERAGE(MAX((OFFSET(E1534,1-$O$3,0)):(OFFSET(E1534,2-($N$3+$O$3),0))),MIN((OFFSET(F1534,1-$O$3,0)):(OFFSET(F1534,2-($N$3+$O$3),0)))))))</f>
        <v/>
      </c>
      <c r="P1534" s="65" t="str">
        <f t="shared" ca="1" si="140"/>
        <v/>
      </c>
      <c r="Q1534" s="93" t="str">
        <f t="shared" ca="1" si="143"/>
        <v/>
      </c>
      <c r="R1534" s="90" t="str">
        <f t="shared" ca="1" si="146"/>
        <v/>
      </c>
      <c r="S1534" s="65" t="str">
        <f t="shared" ca="1" si="145"/>
        <v/>
      </c>
      <c r="T1534" s="65" t="str">
        <f t="shared" ca="1" si="141"/>
        <v/>
      </c>
      <c r="U1534" s="145" t="str">
        <f ca="1">IFERROR(AVERAGE(OFFSET(G1534,1-U$3,0):G1534),"")</f>
        <v/>
      </c>
      <c r="V1534" s="145" t="str">
        <f ca="1">IFERROR(_xlfn.STDEV.P(OFFSET(U1534,1-V$3,0):U1534),"")</f>
        <v/>
      </c>
      <c r="W1534" s="146" t="str">
        <f t="shared" ca="1" si="147"/>
        <v/>
      </c>
      <c r="X1534" s="146">
        <f t="shared" ca="1" si="148"/>
        <v>-1</v>
      </c>
      <c r="Y1534" s="92"/>
      <c r="Z1534" s="81"/>
      <c r="AA1534" s="65"/>
      <c r="AB1534" s="103"/>
      <c r="AC1534" s="103"/>
      <c r="AD1534" s="103"/>
      <c r="AE1534" s="65"/>
      <c r="AF1534" s="81"/>
      <c r="AG1534" s="65"/>
      <c r="AH1534" s="65"/>
      <c r="AI1534" s="81"/>
      <c r="AJ1534" s="65"/>
      <c r="AK1534" s="103"/>
      <c r="AL1534" s="103"/>
      <c r="AM1534" s="103"/>
      <c r="AN1534" s="65"/>
      <c r="AO1534" s="81"/>
      <c r="AP1534" s="65"/>
      <c r="AQ1534" s="65"/>
      <c r="AR1534" s="65"/>
      <c r="AS1534" s="65"/>
    </row>
    <row r="1535" spans="1:45" ht="18" customHeight="1">
      <c r="A1535" s="46"/>
      <c r="B1535" s="47"/>
      <c r="C1535" s="48"/>
      <c r="D1535" s="46"/>
      <c r="E1535" s="46"/>
      <c r="F1535" s="46"/>
      <c r="G1535" s="46"/>
      <c r="H1535" s="57" t="str">
        <f ca="1">IF(AND(COUNT(OFFSET(G1535,1-H$3,0):G1535)&lt;&gt;H$3),"",IF(AND(COUNT(OFFSET(G1535,1-H$3,0):G1535)=H$3,H1534=""),AVERAGE(OFFSET(G1535,1-H$3,0):G1535),IF(COUNT(H1534=1),H1534+2/(H$3+1)*(G1535-H1534))))</f>
        <v/>
      </c>
      <c r="I1535" s="57" t="str">
        <f ca="1">IF(AND(COUNT(OFFSET(G1535,1-I$3,0):G1535)&lt;&gt;I$3),"",IF(AND(COUNT(OFFSET(G1535,1-I$3,0):G1535)=I$3,I1534=""),AVERAGE(OFFSET(G1535,1-I$3,0):G1535),IF(COUNT(I1534=1),I1534+2/(I$3+1)*(G1535-I1534))))</f>
        <v/>
      </c>
      <c r="J1535" s="58" t="str">
        <f t="shared" ca="1" si="144"/>
        <v/>
      </c>
      <c r="K1535" s="58" t="str">
        <f ca="1">IF(AND(COUNT(OFFSET(J1535,1-K$3,0):J1535)&lt;&gt;K$3),"",IF(AND(COUNT(OFFSET(J1535,1-K$3,0):J1535)=K$3,K1534=""),AVERAGE(OFFSET(J1535,1-K$3,0):J1535),IF(COUNT(K1534=1),K1534+2/(K$3+1)*(J1535-K1534))))</f>
        <v/>
      </c>
      <c r="L1535" s="82" t="str">
        <f ca="1">IF(OR(ROW()&lt;$L$3+3,E1535=""),"",INT(AVERAGE(MAX(OFFSET(E1535,1-$L$3,0):E1535),MIN(OFFSET(F1535,1-$L$3,0):F1535))))</f>
        <v/>
      </c>
      <c r="M1535" s="82" t="str">
        <f ca="1">IF(OR(ROW()&lt;$M$3+3,E1535=""),"",INT(AVERAGE(MAX(OFFSET(E1535,1-$M$3,0):E1535),MIN(OFFSET(F1535,1-$M$3,0):F1535))))</f>
        <v/>
      </c>
      <c r="N1535" s="65" t="str">
        <f t="shared" ca="1" si="142"/>
        <v/>
      </c>
      <c r="O1535" s="102" t="str">
        <f ca="1">IF(ROW()&lt;$O$3+$N$3+3,"",IF(OFFSET(E1535,1-$N$3,0)="","",INT(AVERAGE(MAX((OFFSET(E1535,1-$O$3,0)):(OFFSET(E1535,2-($N$3+$O$3),0))),MIN((OFFSET(F1535,1-$O$3,0)):(OFFSET(F1535,2-($N$3+$O$3),0)))))))</f>
        <v/>
      </c>
      <c r="P1535" s="65" t="str">
        <f t="shared" ca="1" si="140"/>
        <v/>
      </c>
      <c r="Q1535" s="93" t="str">
        <f t="shared" ca="1" si="143"/>
        <v/>
      </c>
      <c r="R1535" s="90" t="str">
        <f t="shared" ca="1" si="146"/>
        <v/>
      </c>
      <c r="S1535" s="65" t="str">
        <f t="shared" ca="1" si="145"/>
        <v/>
      </c>
      <c r="T1535" s="65" t="str">
        <f t="shared" ca="1" si="141"/>
        <v/>
      </c>
      <c r="U1535" s="145" t="str">
        <f ca="1">IFERROR(AVERAGE(OFFSET(G1535,1-U$3,0):G1535),"")</f>
        <v/>
      </c>
      <c r="V1535" s="145" t="str">
        <f ca="1">IFERROR(_xlfn.STDEV.P(OFFSET(U1535,1-V$3,0):U1535),"")</f>
        <v/>
      </c>
      <c r="W1535" s="146" t="str">
        <f t="shared" ca="1" si="147"/>
        <v/>
      </c>
      <c r="X1535" s="146">
        <f t="shared" ca="1" si="148"/>
        <v>-1</v>
      </c>
      <c r="Y1535" s="92"/>
      <c r="Z1535" s="81"/>
      <c r="AA1535" s="65"/>
      <c r="AB1535" s="103"/>
      <c r="AC1535" s="103"/>
      <c r="AD1535" s="103"/>
      <c r="AE1535" s="65"/>
      <c r="AF1535" s="81"/>
      <c r="AG1535" s="65"/>
      <c r="AH1535" s="65"/>
      <c r="AI1535" s="81"/>
      <c r="AJ1535" s="65"/>
      <c r="AK1535" s="103"/>
      <c r="AL1535" s="103"/>
      <c r="AM1535" s="103"/>
      <c r="AN1535" s="65"/>
      <c r="AO1535" s="81"/>
      <c r="AP1535" s="65"/>
      <c r="AQ1535" s="65"/>
      <c r="AR1535" s="65"/>
      <c r="AS1535" s="65"/>
    </row>
    <row r="1536" spans="1:45" ht="18" customHeight="1">
      <c r="A1536" s="46"/>
      <c r="B1536" s="47"/>
      <c r="C1536" s="48"/>
      <c r="D1536" s="46"/>
      <c r="E1536" s="46"/>
      <c r="F1536" s="46"/>
      <c r="G1536" s="46"/>
      <c r="H1536" s="57" t="str">
        <f ca="1">IF(AND(COUNT(OFFSET(G1536,1-H$3,0):G1536)&lt;&gt;H$3),"",IF(AND(COUNT(OFFSET(G1536,1-H$3,0):G1536)=H$3,H1535=""),AVERAGE(OFFSET(G1536,1-H$3,0):G1536),IF(COUNT(H1535=1),H1535+2/(H$3+1)*(G1536-H1535))))</f>
        <v/>
      </c>
      <c r="I1536" s="57" t="str">
        <f ca="1">IF(AND(COUNT(OFFSET(G1536,1-I$3,0):G1536)&lt;&gt;I$3),"",IF(AND(COUNT(OFFSET(G1536,1-I$3,0):G1536)=I$3,I1535=""),AVERAGE(OFFSET(G1536,1-I$3,0):G1536),IF(COUNT(I1535=1),I1535+2/(I$3+1)*(G1536-I1535))))</f>
        <v/>
      </c>
      <c r="J1536" s="58" t="str">
        <f t="shared" ca="1" si="144"/>
        <v/>
      </c>
      <c r="K1536" s="58" t="str">
        <f ca="1">IF(AND(COUNT(OFFSET(J1536,1-K$3,0):J1536)&lt;&gt;K$3),"",IF(AND(COUNT(OFFSET(J1536,1-K$3,0):J1536)=K$3,K1535=""),AVERAGE(OFFSET(J1536,1-K$3,0):J1536),IF(COUNT(K1535=1),K1535+2/(K$3+1)*(J1536-K1535))))</f>
        <v/>
      </c>
      <c r="L1536" s="82" t="str">
        <f ca="1">IF(OR(ROW()&lt;$L$3+3,E1536=""),"",INT(AVERAGE(MAX(OFFSET(E1536,1-$L$3,0):E1536),MIN(OFFSET(F1536,1-$L$3,0):F1536))))</f>
        <v/>
      </c>
      <c r="M1536" s="82" t="str">
        <f ca="1">IF(OR(ROW()&lt;$M$3+3,E1536=""),"",INT(AVERAGE(MAX(OFFSET(E1536,1-$M$3,0):E1536),MIN(OFFSET(F1536,1-$M$3,0):F1536))))</f>
        <v/>
      </c>
      <c r="N1536" s="65" t="str">
        <f t="shared" ca="1" si="142"/>
        <v/>
      </c>
      <c r="O1536" s="102" t="str">
        <f ca="1">IF(ROW()&lt;$O$3+$N$3+3,"",IF(OFFSET(E1536,1-$N$3,0)="","",INT(AVERAGE(MAX((OFFSET(E1536,1-$O$3,0)):(OFFSET(E1536,2-($N$3+$O$3),0))),MIN((OFFSET(F1536,1-$O$3,0)):(OFFSET(F1536,2-($N$3+$O$3),0)))))))</f>
        <v/>
      </c>
      <c r="P1536" s="65" t="str">
        <f t="shared" ca="1" si="140"/>
        <v/>
      </c>
      <c r="Q1536" s="93" t="str">
        <f t="shared" ca="1" si="143"/>
        <v/>
      </c>
      <c r="R1536" s="90" t="str">
        <f t="shared" ca="1" si="146"/>
        <v/>
      </c>
      <c r="S1536" s="65" t="str">
        <f t="shared" ca="1" si="145"/>
        <v/>
      </c>
      <c r="T1536" s="65" t="str">
        <f t="shared" ca="1" si="141"/>
        <v/>
      </c>
      <c r="U1536" s="145" t="str">
        <f ca="1">IFERROR(AVERAGE(OFFSET(G1536,1-U$3,0):G1536),"")</f>
        <v/>
      </c>
      <c r="V1536" s="145" t="str">
        <f ca="1">IFERROR(_xlfn.STDEV.P(OFFSET(U1536,1-V$3,0):U1536),"")</f>
        <v/>
      </c>
      <c r="W1536" s="146" t="str">
        <f t="shared" ca="1" si="147"/>
        <v/>
      </c>
      <c r="X1536" s="146">
        <f t="shared" ca="1" si="148"/>
        <v>-1</v>
      </c>
      <c r="Y1536" s="92"/>
      <c r="Z1536" s="81"/>
      <c r="AA1536" s="65"/>
      <c r="AB1536" s="103"/>
      <c r="AC1536" s="103"/>
      <c r="AD1536" s="103"/>
      <c r="AE1536" s="65"/>
      <c r="AF1536" s="81"/>
      <c r="AG1536" s="65"/>
      <c r="AH1536" s="65"/>
      <c r="AI1536" s="81"/>
      <c r="AJ1536" s="65"/>
      <c r="AK1536" s="103"/>
      <c r="AL1536" s="103"/>
      <c r="AM1536" s="103"/>
      <c r="AN1536" s="65"/>
      <c r="AO1536" s="81"/>
      <c r="AP1536" s="65"/>
      <c r="AQ1536" s="65"/>
      <c r="AR1536" s="65"/>
      <c r="AS1536" s="65"/>
    </row>
    <row r="1537" spans="1:45" ht="18" customHeight="1">
      <c r="A1537" s="46"/>
      <c r="B1537" s="47"/>
      <c r="C1537" s="48"/>
      <c r="D1537" s="46"/>
      <c r="E1537" s="46"/>
      <c r="F1537" s="46"/>
      <c r="G1537" s="46"/>
      <c r="H1537" s="57" t="str">
        <f ca="1">IF(AND(COUNT(OFFSET(G1537,1-H$3,0):G1537)&lt;&gt;H$3),"",IF(AND(COUNT(OFFSET(G1537,1-H$3,0):G1537)=H$3,H1536=""),AVERAGE(OFFSET(G1537,1-H$3,0):G1537),IF(COUNT(H1536=1),H1536+2/(H$3+1)*(G1537-H1536))))</f>
        <v/>
      </c>
      <c r="I1537" s="57" t="str">
        <f ca="1">IF(AND(COUNT(OFFSET(G1537,1-I$3,0):G1537)&lt;&gt;I$3),"",IF(AND(COUNT(OFFSET(G1537,1-I$3,0):G1537)=I$3,I1536=""),AVERAGE(OFFSET(G1537,1-I$3,0):G1537),IF(COUNT(I1536=1),I1536+2/(I$3+1)*(G1537-I1536))))</f>
        <v/>
      </c>
      <c r="J1537" s="58" t="str">
        <f t="shared" ca="1" si="144"/>
        <v/>
      </c>
      <c r="K1537" s="58" t="str">
        <f ca="1">IF(AND(COUNT(OFFSET(J1537,1-K$3,0):J1537)&lt;&gt;K$3),"",IF(AND(COUNT(OFFSET(J1537,1-K$3,0):J1537)=K$3,K1536=""),AVERAGE(OFFSET(J1537,1-K$3,0):J1537),IF(COUNT(K1536=1),K1536+2/(K$3+1)*(J1537-K1536))))</f>
        <v/>
      </c>
      <c r="L1537" s="82" t="str">
        <f ca="1">IF(OR(ROW()&lt;$L$3+3,E1537=""),"",INT(AVERAGE(MAX(OFFSET(E1537,1-$L$3,0):E1537),MIN(OFFSET(F1537,1-$L$3,0):F1537))))</f>
        <v/>
      </c>
      <c r="M1537" s="82" t="str">
        <f ca="1">IF(OR(ROW()&lt;$M$3+3,E1537=""),"",INT(AVERAGE(MAX(OFFSET(E1537,1-$M$3,0):E1537),MIN(OFFSET(F1537,1-$M$3,0):F1537))))</f>
        <v/>
      </c>
      <c r="N1537" s="65" t="str">
        <f t="shared" ca="1" si="142"/>
        <v/>
      </c>
      <c r="O1537" s="102" t="str">
        <f ca="1">IF(ROW()&lt;$O$3+$N$3+3,"",IF(OFFSET(E1537,1-$N$3,0)="","",INT(AVERAGE(MAX((OFFSET(E1537,1-$O$3,0)):(OFFSET(E1537,2-($N$3+$O$3),0))),MIN((OFFSET(F1537,1-$O$3,0)):(OFFSET(F1537,2-($N$3+$O$3),0)))))))</f>
        <v/>
      </c>
      <c r="P1537" s="65" t="str">
        <f t="shared" ca="1" si="140"/>
        <v/>
      </c>
      <c r="Q1537" s="93" t="str">
        <f t="shared" ca="1" si="143"/>
        <v/>
      </c>
      <c r="R1537" s="90" t="str">
        <f t="shared" ca="1" si="146"/>
        <v/>
      </c>
      <c r="S1537" s="65" t="str">
        <f t="shared" ca="1" si="145"/>
        <v/>
      </c>
      <c r="T1537" s="65" t="str">
        <f t="shared" ca="1" si="141"/>
        <v/>
      </c>
      <c r="U1537" s="145" t="str">
        <f ca="1">IFERROR(AVERAGE(OFFSET(G1537,1-U$3,0):G1537),"")</f>
        <v/>
      </c>
      <c r="V1537" s="145" t="str">
        <f ca="1">IFERROR(_xlfn.STDEV.P(OFFSET(U1537,1-V$3,0):U1537),"")</f>
        <v/>
      </c>
      <c r="W1537" s="146" t="str">
        <f t="shared" ca="1" si="147"/>
        <v/>
      </c>
      <c r="X1537" s="146">
        <f t="shared" ca="1" si="148"/>
        <v>-1</v>
      </c>
      <c r="Y1537" s="92"/>
      <c r="Z1537" s="81"/>
      <c r="AA1537" s="65"/>
      <c r="AB1537" s="103"/>
      <c r="AC1537" s="103"/>
      <c r="AD1537" s="103"/>
      <c r="AE1537" s="65"/>
      <c r="AF1537" s="81"/>
      <c r="AG1537" s="65"/>
      <c r="AH1537" s="65"/>
      <c r="AI1537" s="81"/>
      <c r="AJ1537" s="65"/>
      <c r="AK1537" s="103"/>
      <c r="AL1537" s="103"/>
      <c r="AM1537" s="103"/>
      <c r="AN1537" s="65"/>
      <c r="AO1537" s="81"/>
      <c r="AP1537" s="65"/>
      <c r="AQ1537" s="65"/>
      <c r="AR1537" s="65"/>
      <c r="AS1537" s="65"/>
    </row>
    <row r="1538" spans="1:45" ht="18" customHeight="1">
      <c r="A1538" s="46"/>
      <c r="B1538" s="47"/>
      <c r="C1538" s="48"/>
      <c r="D1538" s="46"/>
      <c r="E1538" s="46"/>
      <c r="F1538" s="46"/>
      <c r="G1538" s="46"/>
      <c r="H1538" s="57" t="str">
        <f ca="1">IF(AND(COUNT(OFFSET(G1538,1-H$3,0):G1538)&lt;&gt;H$3),"",IF(AND(COUNT(OFFSET(G1538,1-H$3,0):G1538)=H$3,H1537=""),AVERAGE(OFFSET(G1538,1-H$3,0):G1538),IF(COUNT(H1537=1),H1537+2/(H$3+1)*(G1538-H1537))))</f>
        <v/>
      </c>
      <c r="I1538" s="57" t="str">
        <f ca="1">IF(AND(COUNT(OFFSET(G1538,1-I$3,0):G1538)&lt;&gt;I$3),"",IF(AND(COUNT(OFFSET(G1538,1-I$3,0):G1538)=I$3,I1537=""),AVERAGE(OFFSET(G1538,1-I$3,0):G1538),IF(COUNT(I1537=1),I1537+2/(I$3+1)*(G1538-I1537))))</f>
        <v/>
      </c>
      <c r="J1538" s="58" t="str">
        <f t="shared" ca="1" si="144"/>
        <v/>
      </c>
      <c r="K1538" s="58" t="str">
        <f ca="1">IF(AND(COUNT(OFFSET(J1538,1-K$3,0):J1538)&lt;&gt;K$3),"",IF(AND(COUNT(OFFSET(J1538,1-K$3,0):J1538)=K$3,K1537=""),AVERAGE(OFFSET(J1538,1-K$3,0):J1538),IF(COUNT(K1537=1),K1537+2/(K$3+1)*(J1538-K1537))))</f>
        <v/>
      </c>
      <c r="L1538" s="82" t="str">
        <f ca="1">IF(OR(ROW()&lt;$L$3+3,E1538=""),"",INT(AVERAGE(MAX(OFFSET(E1538,1-$L$3,0):E1538),MIN(OFFSET(F1538,1-$L$3,0):F1538))))</f>
        <v/>
      </c>
      <c r="M1538" s="82" t="str">
        <f ca="1">IF(OR(ROW()&lt;$M$3+3,E1538=""),"",INT(AVERAGE(MAX(OFFSET(E1538,1-$M$3,0):E1538),MIN(OFFSET(F1538,1-$M$3,0):F1538))))</f>
        <v/>
      </c>
      <c r="N1538" s="65" t="str">
        <f t="shared" ca="1" si="142"/>
        <v/>
      </c>
      <c r="O1538" s="102" t="str">
        <f ca="1">IF(ROW()&lt;$O$3+$N$3+3,"",IF(OFFSET(E1538,1-$N$3,0)="","",INT(AVERAGE(MAX((OFFSET(E1538,1-$O$3,0)):(OFFSET(E1538,2-($N$3+$O$3),0))),MIN((OFFSET(F1538,1-$O$3,0)):(OFFSET(F1538,2-($N$3+$O$3),0)))))))</f>
        <v/>
      </c>
      <c r="P1538" s="65" t="str">
        <f t="shared" ref="P1538:P1601" ca="1" si="149">IF(OFFSET(G1538,1-$P$3,0)="","",OFFSET(G1538,1-$P$3,0))</f>
        <v/>
      </c>
      <c r="Q1538" s="93" t="str">
        <f t="shared" ca="1" si="143"/>
        <v/>
      </c>
      <c r="R1538" s="90" t="str">
        <f t="shared" ca="1" si="146"/>
        <v/>
      </c>
      <c r="S1538" s="65" t="str">
        <f t="shared" ca="1" si="145"/>
        <v/>
      </c>
      <c r="T1538" s="65" t="str">
        <f t="shared" ref="T1538:T1601" ca="1" si="150">IF(N1538="","",IF(L1538=N1538,0,IF(L1538&gt;N1538,1,-1)))</f>
        <v/>
      </c>
      <c r="U1538" s="145" t="str">
        <f ca="1">IFERROR(AVERAGE(OFFSET(G1538,1-U$3,0):G1538),"")</f>
        <v/>
      </c>
      <c r="V1538" s="145" t="str">
        <f ca="1">IFERROR(_xlfn.STDEV.P(OFFSET(U1538,1-V$3,0):U1538),"")</f>
        <v/>
      </c>
      <c r="W1538" s="146" t="str">
        <f t="shared" ca="1" si="147"/>
        <v/>
      </c>
      <c r="X1538" s="146">
        <f t="shared" ca="1" si="148"/>
        <v>-1</v>
      </c>
      <c r="Y1538" s="92"/>
      <c r="Z1538" s="81"/>
      <c r="AA1538" s="65"/>
      <c r="AB1538" s="103"/>
      <c r="AC1538" s="103"/>
      <c r="AD1538" s="103"/>
      <c r="AE1538" s="65"/>
      <c r="AF1538" s="81"/>
      <c r="AG1538" s="65"/>
      <c r="AH1538" s="65"/>
      <c r="AI1538" s="81"/>
      <c r="AJ1538" s="65"/>
      <c r="AK1538" s="103"/>
      <c r="AL1538" s="103"/>
      <c r="AM1538" s="103"/>
      <c r="AN1538" s="65"/>
      <c r="AO1538" s="81"/>
      <c r="AP1538" s="65"/>
      <c r="AQ1538" s="65"/>
      <c r="AR1538" s="65"/>
      <c r="AS1538" s="65"/>
    </row>
    <row r="1539" spans="1:45" ht="18" customHeight="1">
      <c r="A1539" s="46"/>
      <c r="B1539" s="47"/>
      <c r="C1539" s="48"/>
      <c r="D1539" s="46"/>
      <c r="E1539" s="46"/>
      <c r="F1539" s="46"/>
      <c r="G1539" s="46"/>
      <c r="H1539" s="57" t="str">
        <f ca="1">IF(AND(COUNT(OFFSET(G1539,1-H$3,0):G1539)&lt;&gt;H$3),"",IF(AND(COUNT(OFFSET(G1539,1-H$3,0):G1539)=H$3,H1538=""),AVERAGE(OFFSET(G1539,1-H$3,0):G1539),IF(COUNT(H1538=1),H1538+2/(H$3+1)*(G1539-H1538))))</f>
        <v/>
      </c>
      <c r="I1539" s="57" t="str">
        <f ca="1">IF(AND(COUNT(OFFSET(G1539,1-I$3,0):G1539)&lt;&gt;I$3),"",IF(AND(COUNT(OFFSET(G1539,1-I$3,0):G1539)=I$3,I1538=""),AVERAGE(OFFSET(G1539,1-I$3,0):G1539),IF(COUNT(I1538=1),I1538+2/(I$3+1)*(G1539-I1538))))</f>
        <v/>
      </c>
      <c r="J1539" s="58" t="str">
        <f t="shared" ca="1" si="144"/>
        <v/>
      </c>
      <c r="K1539" s="58" t="str">
        <f ca="1">IF(AND(COUNT(OFFSET(J1539,1-K$3,0):J1539)&lt;&gt;K$3),"",IF(AND(COUNT(OFFSET(J1539,1-K$3,0):J1539)=K$3,K1538=""),AVERAGE(OFFSET(J1539,1-K$3,0):J1539),IF(COUNT(K1538=1),K1538+2/(K$3+1)*(J1539-K1538))))</f>
        <v/>
      </c>
      <c r="L1539" s="82" t="str">
        <f ca="1">IF(OR(ROW()&lt;$L$3+3,E1539=""),"",INT(AVERAGE(MAX(OFFSET(E1539,1-$L$3,0):E1539),MIN(OFFSET(F1539,1-$L$3,0):F1539))))</f>
        <v/>
      </c>
      <c r="M1539" s="82" t="str">
        <f ca="1">IF(OR(ROW()&lt;$M$3+3,E1539=""),"",INT(AVERAGE(MAX(OFFSET(E1539,1-$M$3,0):E1539),MIN(OFFSET(F1539,1-$M$3,0):F1539))))</f>
        <v/>
      </c>
      <c r="N1539" s="65" t="str">
        <f t="shared" ca="1" si="142"/>
        <v/>
      </c>
      <c r="O1539" s="102" t="str">
        <f ca="1">IF(ROW()&lt;$O$3+$N$3+3,"",IF(OFFSET(E1539,1-$N$3,0)="","",INT(AVERAGE(MAX((OFFSET(E1539,1-$O$3,0)):(OFFSET(E1539,2-($N$3+$O$3),0))),MIN((OFFSET(F1539,1-$O$3,0)):(OFFSET(F1539,2-($N$3+$O$3),0)))))))</f>
        <v/>
      </c>
      <c r="P1539" s="65" t="str">
        <f t="shared" ca="1" si="149"/>
        <v/>
      </c>
      <c r="Q1539" s="93" t="str">
        <f t="shared" ca="1" si="143"/>
        <v/>
      </c>
      <c r="R1539" s="90" t="str">
        <f t="shared" ca="1" si="146"/>
        <v/>
      </c>
      <c r="S1539" s="65" t="str">
        <f t="shared" ca="1" si="145"/>
        <v/>
      </c>
      <c r="T1539" s="65" t="str">
        <f t="shared" ca="1" si="150"/>
        <v/>
      </c>
      <c r="U1539" s="145" t="str">
        <f ca="1">IFERROR(AVERAGE(OFFSET(G1539,1-U$3,0):G1539),"")</f>
        <v/>
      </c>
      <c r="V1539" s="145" t="str">
        <f ca="1">IFERROR(_xlfn.STDEV.P(OFFSET(U1539,1-V$3,0):U1539),"")</f>
        <v/>
      </c>
      <c r="W1539" s="146" t="str">
        <f t="shared" ca="1" si="147"/>
        <v/>
      </c>
      <c r="X1539" s="146">
        <f t="shared" ca="1" si="148"/>
        <v>-1</v>
      </c>
      <c r="Y1539" s="92"/>
      <c r="Z1539" s="81"/>
      <c r="AA1539" s="65"/>
      <c r="AB1539" s="103"/>
      <c r="AC1539" s="103"/>
      <c r="AD1539" s="103"/>
      <c r="AE1539" s="65"/>
      <c r="AF1539" s="81"/>
      <c r="AG1539" s="65"/>
      <c r="AH1539" s="65"/>
      <c r="AI1539" s="81"/>
      <c r="AJ1539" s="65"/>
      <c r="AK1539" s="103"/>
      <c r="AL1539" s="103"/>
      <c r="AM1539" s="103"/>
      <c r="AN1539" s="65"/>
      <c r="AO1539" s="81"/>
      <c r="AP1539" s="65"/>
      <c r="AQ1539" s="65"/>
      <c r="AR1539" s="65"/>
      <c r="AS1539" s="65"/>
    </row>
    <row r="1540" spans="1:45" ht="18" customHeight="1">
      <c r="A1540" s="46"/>
      <c r="B1540" s="47"/>
      <c r="C1540" s="48"/>
      <c r="D1540" s="46"/>
      <c r="E1540" s="46"/>
      <c r="F1540" s="46"/>
      <c r="G1540" s="46"/>
      <c r="H1540" s="57" t="str">
        <f ca="1">IF(AND(COUNT(OFFSET(G1540,1-H$3,0):G1540)&lt;&gt;H$3),"",IF(AND(COUNT(OFFSET(G1540,1-H$3,0):G1540)=H$3,H1539=""),AVERAGE(OFFSET(G1540,1-H$3,0):G1540),IF(COUNT(H1539=1),H1539+2/(H$3+1)*(G1540-H1539))))</f>
        <v/>
      </c>
      <c r="I1540" s="57" t="str">
        <f ca="1">IF(AND(COUNT(OFFSET(G1540,1-I$3,0):G1540)&lt;&gt;I$3),"",IF(AND(COUNT(OFFSET(G1540,1-I$3,0):G1540)=I$3,I1539=""),AVERAGE(OFFSET(G1540,1-I$3,0):G1540),IF(COUNT(I1539=1),I1539+2/(I$3+1)*(G1540-I1539))))</f>
        <v/>
      </c>
      <c r="J1540" s="58" t="str">
        <f t="shared" ca="1" si="144"/>
        <v/>
      </c>
      <c r="K1540" s="58" t="str">
        <f ca="1">IF(AND(COUNT(OFFSET(J1540,1-K$3,0):J1540)&lt;&gt;K$3),"",IF(AND(COUNT(OFFSET(J1540,1-K$3,0):J1540)=K$3,K1539=""),AVERAGE(OFFSET(J1540,1-K$3,0):J1540),IF(COUNT(K1539=1),K1539+2/(K$3+1)*(J1540-K1539))))</f>
        <v/>
      </c>
      <c r="L1540" s="82" t="str">
        <f ca="1">IF(OR(ROW()&lt;$L$3+3,E1540=""),"",INT(AVERAGE(MAX(OFFSET(E1540,1-$L$3,0):E1540),MIN(OFFSET(F1540,1-$L$3,0):F1540))))</f>
        <v/>
      </c>
      <c r="M1540" s="82" t="str">
        <f ca="1">IF(OR(ROW()&lt;$M$3+3,E1540=""),"",INT(AVERAGE(MAX(OFFSET(E1540,1-$M$3,0):E1540),MIN(OFFSET(F1540,1-$M$3,0):F1540))))</f>
        <v/>
      </c>
      <c r="N1540" s="65" t="str">
        <f t="shared" ca="1" si="142"/>
        <v/>
      </c>
      <c r="O1540" s="102" t="str">
        <f ca="1">IF(ROW()&lt;$O$3+$N$3+3,"",IF(OFFSET(E1540,1-$N$3,0)="","",INT(AVERAGE(MAX((OFFSET(E1540,1-$O$3,0)):(OFFSET(E1540,2-($N$3+$O$3),0))),MIN((OFFSET(F1540,1-$O$3,0)):(OFFSET(F1540,2-($N$3+$O$3),0)))))))</f>
        <v/>
      </c>
      <c r="P1540" s="65" t="str">
        <f t="shared" ca="1" si="149"/>
        <v/>
      </c>
      <c r="Q1540" s="93" t="str">
        <f t="shared" ca="1" si="143"/>
        <v/>
      </c>
      <c r="R1540" s="90" t="str">
        <f t="shared" ca="1" si="146"/>
        <v/>
      </c>
      <c r="S1540" s="65" t="str">
        <f t="shared" ca="1" si="145"/>
        <v/>
      </c>
      <c r="T1540" s="65" t="str">
        <f t="shared" ca="1" si="150"/>
        <v/>
      </c>
      <c r="U1540" s="145" t="str">
        <f ca="1">IFERROR(AVERAGE(OFFSET(G1540,1-U$3,0):G1540),"")</f>
        <v/>
      </c>
      <c r="V1540" s="145" t="str">
        <f ca="1">IFERROR(_xlfn.STDEV.P(OFFSET(U1540,1-V$3,0):U1540),"")</f>
        <v/>
      </c>
      <c r="W1540" s="146" t="str">
        <f t="shared" ca="1" si="147"/>
        <v/>
      </c>
      <c r="X1540" s="146">
        <f t="shared" ca="1" si="148"/>
        <v>-1</v>
      </c>
      <c r="Y1540" s="92"/>
      <c r="Z1540" s="81"/>
      <c r="AA1540" s="65"/>
      <c r="AB1540" s="103"/>
      <c r="AC1540" s="103"/>
      <c r="AD1540" s="103"/>
      <c r="AE1540" s="65"/>
      <c r="AF1540" s="81"/>
      <c r="AG1540" s="65"/>
      <c r="AH1540" s="65"/>
      <c r="AI1540" s="81"/>
      <c r="AJ1540" s="65"/>
      <c r="AK1540" s="103"/>
      <c r="AL1540" s="103"/>
      <c r="AM1540" s="103"/>
      <c r="AN1540" s="65"/>
      <c r="AO1540" s="81"/>
      <c r="AP1540" s="65"/>
      <c r="AQ1540" s="65"/>
      <c r="AR1540" s="65"/>
      <c r="AS1540" s="65"/>
    </row>
    <row r="1541" spans="1:45" ht="18" customHeight="1">
      <c r="A1541" s="46"/>
      <c r="B1541" s="47"/>
      <c r="C1541" s="48"/>
      <c r="D1541" s="46"/>
      <c r="E1541" s="46"/>
      <c r="F1541" s="46"/>
      <c r="G1541" s="46"/>
      <c r="H1541" s="57" t="str">
        <f ca="1">IF(AND(COUNT(OFFSET(G1541,1-H$3,0):G1541)&lt;&gt;H$3),"",IF(AND(COUNT(OFFSET(G1541,1-H$3,0):G1541)=H$3,H1540=""),AVERAGE(OFFSET(G1541,1-H$3,0):G1541),IF(COUNT(H1540=1),H1540+2/(H$3+1)*(G1541-H1540))))</f>
        <v/>
      </c>
      <c r="I1541" s="57" t="str">
        <f ca="1">IF(AND(COUNT(OFFSET(G1541,1-I$3,0):G1541)&lt;&gt;I$3),"",IF(AND(COUNT(OFFSET(G1541,1-I$3,0):G1541)=I$3,I1540=""),AVERAGE(OFFSET(G1541,1-I$3,0):G1541),IF(COUNT(I1540=1),I1540+2/(I$3+1)*(G1541-I1540))))</f>
        <v/>
      </c>
      <c r="J1541" s="58" t="str">
        <f t="shared" ca="1" si="144"/>
        <v/>
      </c>
      <c r="K1541" s="58" t="str">
        <f ca="1">IF(AND(COUNT(OFFSET(J1541,1-K$3,0):J1541)&lt;&gt;K$3),"",IF(AND(COUNT(OFFSET(J1541,1-K$3,0):J1541)=K$3,K1540=""),AVERAGE(OFFSET(J1541,1-K$3,0):J1541),IF(COUNT(K1540=1),K1540+2/(K$3+1)*(J1541-K1540))))</f>
        <v/>
      </c>
      <c r="L1541" s="82" t="str">
        <f ca="1">IF(OR(ROW()&lt;$L$3+3,E1541=""),"",INT(AVERAGE(MAX(OFFSET(E1541,1-$L$3,0):E1541),MIN(OFFSET(F1541,1-$L$3,0):F1541))))</f>
        <v/>
      </c>
      <c r="M1541" s="82" t="str">
        <f ca="1">IF(OR(ROW()&lt;$M$3+3,E1541=""),"",INT(AVERAGE(MAX(OFFSET(E1541,1-$M$3,0):E1541),MIN(OFFSET(F1541,1-$M$3,0):F1541))))</f>
        <v/>
      </c>
      <c r="N1541" s="65" t="str">
        <f t="shared" ref="N1541:N1604" ca="1" si="151">IF(OR(ROW()&lt;$N$3+3),"",IF(OFFSET(L1541,1-$N$3,0)="","",INT(AVERAGE(OFFSET(M1541,1-$N$3,0),OFFSET(L1541,1-$N$3,0)))))</f>
        <v/>
      </c>
      <c r="O1541" s="102" t="str">
        <f ca="1">IF(ROW()&lt;$O$3+$N$3+3,"",IF(OFFSET(E1541,1-$N$3,0)="","",INT(AVERAGE(MAX((OFFSET(E1541,1-$O$3,0)):(OFFSET(E1541,2-($N$3+$O$3),0))),MIN((OFFSET(F1541,1-$O$3,0)):(OFFSET(F1541,2-($N$3+$O$3),0)))))))</f>
        <v/>
      </c>
      <c r="P1541" s="65" t="str">
        <f t="shared" ca="1" si="149"/>
        <v/>
      </c>
      <c r="Q1541" s="93" t="str">
        <f t="shared" ca="1" si="143"/>
        <v/>
      </c>
      <c r="R1541" s="90" t="str">
        <f t="shared" ca="1" si="146"/>
        <v/>
      </c>
      <c r="S1541" s="65" t="str">
        <f t="shared" ca="1" si="145"/>
        <v/>
      </c>
      <c r="T1541" s="65" t="str">
        <f t="shared" ca="1" si="150"/>
        <v/>
      </c>
      <c r="U1541" s="145" t="str">
        <f ca="1">IFERROR(AVERAGE(OFFSET(G1541,1-U$3,0):G1541),"")</f>
        <v/>
      </c>
      <c r="V1541" s="145" t="str">
        <f ca="1">IFERROR(_xlfn.STDEV.P(OFFSET(U1541,1-V$3,0):U1541),"")</f>
        <v/>
      </c>
      <c r="W1541" s="146" t="str">
        <f t="shared" ca="1" si="147"/>
        <v/>
      </c>
      <c r="X1541" s="146">
        <f t="shared" ca="1" si="148"/>
        <v>-1</v>
      </c>
      <c r="Y1541" s="92"/>
      <c r="Z1541" s="81"/>
      <c r="AA1541" s="65"/>
      <c r="AB1541" s="103"/>
      <c r="AC1541" s="103"/>
      <c r="AD1541" s="103"/>
      <c r="AE1541" s="65"/>
      <c r="AF1541" s="81"/>
      <c r="AG1541" s="65"/>
      <c r="AH1541" s="65"/>
      <c r="AI1541" s="81"/>
      <c r="AJ1541" s="65"/>
      <c r="AK1541" s="103"/>
      <c r="AL1541" s="103"/>
      <c r="AM1541" s="103"/>
      <c r="AN1541" s="65"/>
      <c r="AO1541" s="81"/>
      <c r="AP1541" s="65"/>
      <c r="AQ1541" s="65"/>
      <c r="AR1541" s="65"/>
      <c r="AS1541" s="65"/>
    </row>
    <row r="1542" spans="1:45" ht="18" customHeight="1">
      <c r="A1542" s="46"/>
      <c r="B1542" s="47"/>
      <c r="C1542" s="48"/>
      <c r="D1542" s="46"/>
      <c r="E1542" s="46"/>
      <c r="F1542" s="46"/>
      <c r="G1542" s="46"/>
      <c r="H1542" s="57" t="str">
        <f ca="1">IF(AND(COUNT(OFFSET(G1542,1-H$3,0):G1542)&lt;&gt;H$3),"",IF(AND(COUNT(OFFSET(G1542,1-H$3,0):G1542)=H$3,H1541=""),AVERAGE(OFFSET(G1542,1-H$3,0):G1542),IF(COUNT(H1541=1),H1541+2/(H$3+1)*(G1542-H1541))))</f>
        <v/>
      </c>
      <c r="I1542" s="57" t="str">
        <f ca="1">IF(AND(COUNT(OFFSET(G1542,1-I$3,0):G1542)&lt;&gt;I$3),"",IF(AND(COUNT(OFFSET(G1542,1-I$3,0):G1542)=I$3,I1541=""),AVERAGE(OFFSET(G1542,1-I$3,0):G1542),IF(COUNT(I1541=1),I1541+2/(I$3+1)*(G1542-I1541))))</f>
        <v/>
      </c>
      <c r="J1542" s="58" t="str">
        <f t="shared" ca="1" si="144"/>
        <v/>
      </c>
      <c r="K1542" s="58" t="str">
        <f ca="1">IF(AND(COUNT(OFFSET(J1542,1-K$3,0):J1542)&lt;&gt;K$3),"",IF(AND(COUNT(OFFSET(J1542,1-K$3,0):J1542)=K$3,K1541=""),AVERAGE(OFFSET(J1542,1-K$3,0):J1542),IF(COUNT(K1541=1),K1541+2/(K$3+1)*(J1542-K1541))))</f>
        <v/>
      </c>
      <c r="L1542" s="82" t="str">
        <f ca="1">IF(OR(ROW()&lt;$L$3+3,E1542=""),"",INT(AVERAGE(MAX(OFFSET(E1542,1-$L$3,0):E1542),MIN(OFFSET(F1542,1-$L$3,0):F1542))))</f>
        <v/>
      </c>
      <c r="M1542" s="82" t="str">
        <f ca="1">IF(OR(ROW()&lt;$M$3+3,E1542=""),"",INT(AVERAGE(MAX(OFFSET(E1542,1-$M$3,0):E1542),MIN(OFFSET(F1542,1-$M$3,0):F1542))))</f>
        <v/>
      </c>
      <c r="N1542" s="65" t="str">
        <f t="shared" ca="1" si="151"/>
        <v/>
      </c>
      <c r="O1542" s="102" t="str">
        <f ca="1">IF(ROW()&lt;$O$3+$N$3+3,"",IF(OFFSET(E1542,1-$N$3,0)="","",INT(AVERAGE(MAX((OFFSET(E1542,1-$O$3,0)):(OFFSET(E1542,2-($N$3+$O$3),0))),MIN((OFFSET(F1542,1-$O$3,0)):(OFFSET(F1542,2-($N$3+$O$3),0)))))))</f>
        <v/>
      </c>
      <c r="P1542" s="65" t="str">
        <f t="shared" ca="1" si="149"/>
        <v/>
      </c>
      <c r="Q1542" s="93" t="str">
        <f t="shared" ca="1" si="143"/>
        <v/>
      </c>
      <c r="R1542" s="90" t="str">
        <f t="shared" ca="1" si="146"/>
        <v/>
      </c>
      <c r="S1542" s="65" t="str">
        <f t="shared" ca="1" si="145"/>
        <v/>
      </c>
      <c r="T1542" s="65" t="str">
        <f t="shared" ca="1" si="150"/>
        <v/>
      </c>
      <c r="U1542" s="145" t="str">
        <f ca="1">IFERROR(AVERAGE(OFFSET(G1542,1-U$3,0):G1542),"")</f>
        <v/>
      </c>
      <c r="V1542" s="145" t="str">
        <f ca="1">IFERROR(_xlfn.STDEV.P(OFFSET(U1542,1-V$3,0):U1542),"")</f>
        <v/>
      </c>
      <c r="W1542" s="146" t="str">
        <f t="shared" ca="1" si="147"/>
        <v/>
      </c>
      <c r="X1542" s="146">
        <f t="shared" ca="1" si="148"/>
        <v>-1</v>
      </c>
      <c r="Y1542" s="92"/>
      <c r="Z1542" s="81"/>
      <c r="AA1542" s="65"/>
      <c r="AB1542" s="103"/>
      <c r="AC1542" s="103"/>
      <c r="AD1542" s="103"/>
      <c r="AE1542" s="65"/>
      <c r="AF1542" s="81"/>
      <c r="AG1542" s="65"/>
      <c r="AH1542" s="65"/>
      <c r="AI1542" s="81"/>
      <c r="AJ1542" s="65"/>
      <c r="AK1542" s="103"/>
      <c r="AL1542" s="103"/>
      <c r="AM1542" s="103"/>
      <c r="AN1542" s="65"/>
      <c r="AO1542" s="81"/>
      <c r="AP1542" s="65"/>
      <c r="AQ1542" s="65"/>
      <c r="AR1542" s="65"/>
      <c r="AS1542" s="65"/>
    </row>
    <row r="1543" spans="1:45" ht="18" customHeight="1">
      <c r="A1543" s="46"/>
      <c r="B1543" s="47"/>
      <c r="C1543" s="48"/>
      <c r="D1543" s="46"/>
      <c r="E1543" s="46"/>
      <c r="F1543" s="46"/>
      <c r="G1543" s="46"/>
      <c r="H1543" s="57" t="str">
        <f ca="1">IF(AND(COUNT(OFFSET(G1543,1-H$3,0):G1543)&lt;&gt;H$3),"",IF(AND(COUNT(OFFSET(G1543,1-H$3,0):G1543)=H$3,H1542=""),AVERAGE(OFFSET(G1543,1-H$3,0):G1543),IF(COUNT(H1542=1),H1542+2/(H$3+1)*(G1543-H1542))))</f>
        <v/>
      </c>
      <c r="I1543" s="57" t="str">
        <f ca="1">IF(AND(COUNT(OFFSET(G1543,1-I$3,0):G1543)&lt;&gt;I$3),"",IF(AND(COUNT(OFFSET(G1543,1-I$3,0):G1543)=I$3,I1542=""),AVERAGE(OFFSET(G1543,1-I$3,0):G1543),IF(COUNT(I1542=1),I1542+2/(I$3+1)*(G1543-I1542))))</f>
        <v/>
      </c>
      <c r="J1543" s="58" t="str">
        <f t="shared" ca="1" si="144"/>
        <v/>
      </c>
      <c r="K1543" s="58" t="str">
        <f ca="1">IF(AND(COUNT(OFFSET(J1543,1-K$3,0):J1543)&lt;&gt;K$3),"",IF(AND(COUNT(OFFSET(J1543,1-K$3,0):J1543)=K$3,K1542=""),AVERAGE(OFFSET(J1543,1-K$3,0):J1543),IF(COUNT(K1542=1),K1542+2/(K$3+1)*(J1543-K1542))))</f>
        <v/>
      </c>
      <c r="L1543" s="82" t="str">
        <f ca="1">IF(OR(ROW()&lt;$L$3+3,E1543=""),"",INT(AVERAGE(MAX(OFFSET(E1543,1-$L$3,0):E1543),MIN(OFFSET(F1543,1-$L$3,0):F1543))))</f>
        <v/>
      </c>
      <c r="M1543" s="82" t="str">
        <f ca="1">IF(OR(ROW()&lt;$M$3+3,E1543=""),"",INT(AVERAGE(MAX(OFFSET(E1543,1-$M$3,0):E1543),MIN(OFFSET(F1543,1-$M$3,0):F1543))))</f>
        <v/>
      </c>
      <c r="N1543" s="65" t="str">
        <f t="shared" ca="1" si="151"/>
        <v/>
      </c>
      <c r="O1543" s="102" t="str">
        <f ca="1">IF(ROW()&lt;$O$3+$N$3+3,"",IF(OFFSET(E1543,1-$N$3,0)="","",INT(AVERAGE(MAX((OFFSET(E1543,1-$O$3,0)):(OFFSET(E1543,2-($N$3+$O$3),0))),MIN((OFFSET(F1543,1-$O$3,0)):(OFFSET(F1543,2-($N$3+$O$3),0)))))))</f>
        <v/>
      </c>
      <c r="P1543" s="65" t="str">
        <f t="shared" ca="1" si="149"/>
        <v/>
      </c>
      <c r="Q1543" s="93" t="str">
        <f t="shared" ca="1" si="143"/>
        <v/>
      </c>
      <c r="R1543" s="90" t="str">
        <f t="shared" ca="1" si="146"/>
        <v/>
      </c>
      <c r="S1543" s="65" t="str">
        <f t="shared" ca="1" si="145"/>
        <v/>
      </c>
      <c r="T1543" s="65" t="str">
        <f t="shared" ca="1" si="150"/>
        <v/>
      </c>
      <c r="U1543" s="145" t="str">
        <f ca="1">IFERROR(AVERAGE(OFFSET(G1543,1-U$3,0):G1543),"")</f>
        <v/>
      </c>
      <c r="V1543" s="145" t="str">
        <f ca="1">IFERROR(_xlfn.STDEV.P(OFFSET(U1543,1-V$3,0):U1543),"")</f>
        <v/>
      </c>
      <c r="W1543" s="146" t="str">
        <f t="shared" ca="1" si="147"/>
        <v/>
      </c>
      <c r="X1543" s="146">
        <f t="shared" ca="1" si="148"/>
        <v>-1</v>
      </c>
      <c r="Y1543" s="92"/>
      <c r="Z1543" s="81"/>
      <c r="AA1543" s="65"/>
      <c r="AB1543" s="103"/>
      <c r="AC1543" s="103"/>
      <c r="AD1543" s="103"/>
      <c r="AE1543" s="65"/>
      <c r="AF1543" s="81"/>
      <c r="AG1543" s="65"/>
      <c r="AH1543" s="65"/>
      <c r="AI1543" s="81"/>
      <c r="AJ1543" s="65"/>
      <c r="AK1543" s="103"/>
      <c r="AL1543" s="103"/>
      <c r="AM1543" s="103"/>
      <c r="AN1543" s="65"/>
      <c r="AO1543" s="81"/>
      <c r="AP1543" s="65"/>
      <c r="AQ1543" s="65"/>
      <c r="AR1543" s="65"/>
      <c r="AS1543" s="65"/>
    </row>
    <row r="1544" spans="1:45" ht="18" customHeight="1">
      <c r="A1544" s="46"/>
      <c r="B1544" s="47"/>
      <c r="C1544" s="48"/>
      <c r="D1544" s="46"/>
      <c r="E1544" s="46"/>
      <c r="F1544" s="46"/>
      <c r="G1544" s="46"/>
      <c r="H1544" s="57" t="str">
        <f ca="1">IF(AND(COUNT(OFFSET(G1544,1-H$3,0):G1544)&lt;&gt;H$3),"",IF(AND(COUNT(OFFSET(G1544,1-H$3,0):G1544)=H$3,H1543=""),AVERAGE(OFFSET(G1544,1-H$3,0):G1544),IF(COUNT(H1543=1),H1543+2/(H$3+1)*(G1544-H1543))))</f>
        <v/>
      </c>
      <c r="I1544" s="57" t="str">
        <f ca="1">IF(AND(COUNT(OFFSET(G1544,1-I$3,0):G1544)&lt;&gt;I$3),"",IF(AND(COUNT(OFFSET(G1544,1-I$3,0):G1544)=I$3,I1543=""),AVERAGE(OFFSET(G1544,1-I$3,0):G1544),IF(COUNT(I1543=1),I1543+2/(I$3+1)*(G1544-I1543))))</f>
        <v/>
      </c>
      <c r="J1544" s="58" t="str">
        <f t="shared" ca="1" si="144"/>
        <v/>
      </c>
      <c r="K1544" s="58" t="str">
        <f ca="1">IF(AND(COUNT(OFFSET(J1544,1-K$3,0):J1544)&lt;&gt;K$3),"",IF(AND(COUNT(OFFSET(J1544,1-K$3,0):J1544)=K$3,K1543=""),AVERAGE(OFFSET(J1544,1-K$3,0):J1544),IF(COUNT(K1543=1),K1543+2/(K$3+1)*(J1544-K1543))))</f>
        <v/>
      </c>
      <c r="L1544" s="82" t="str">
        <f ca="1">IF(OR(ROW()&lt;$L$3+3,E1544=""),"",INT(AVERAGE(MAX(OFFSET(E1544,1-$L$3,0):E1544),MIN(OFFSET(F1544,1-$L$3,0):F1544))))</f>
        <v/>
      </c>
      <c r="M1544" s="82" t="str">
        <f ca="1">IF(OR(ROW()&lt;$M$3+3,E1544=""),"",INT(AVERAGE(MAX(OFFSET(E1544,1-$M$3,0):E1544),MIN(OFFSET(F1544,1-$M$3,0):F1544))))</f>
        <v/>
      </c>
      <c r="N1544" s="65" t="str">
        <f t="shared" ca="1" si="151"/>
        <v/>
      </c>
      <c r="O1544" s="102" t="str">
        <f ca="1">IF(ROW()&lt;$O$3+$N$3+3,"",IF(OFFSET(E1544,1-$N$3,0)="","",INT(AVERAGE(MAX((OFFSET(E1544,1-$O$3,0)):(OFFSET(E1544,2-($N$3+$O$3),0))),MIN((OFFSET(F1544,1-$O$3,0)):(OFFSET(F1544,2-($N$3+$O$3),0)))))))</f>
        <v/>
      </c>
      <c r="P1544" s="65" t="str">
        <f t="shared" ca="1" si="149"/>
        <v/>
      </c>
      <c r="Q1544" s="93" t="str">
        <f t="shared" ca="1" si="143"/>
        <v/>
      </c>
      <c r="R1544" s="90" t="str">
        <f t="shared" ca="1" si="146"/>
        <v/>
      </c>
      <c r="S1544" s="65" t="str">
        <f t="shared" ca="1" si="145"/>
        <v/>
      </c>
      <c r="T1544" s="65" t="str">
        <f t="shared" ca="1" si="150"/>
        <v/>
      </c>
      <c r="U1544" s="145" t="str">
        <f ca="1">IFERROR(AVERAGE(OFFSET(G1544,1-U$3,0):G1544),"")</f>
        <v/>
      </c>
      <c r="V1544" s="145" t="str">
        <f ca="1">IFERROR(_xlfn.STDEV.P(OFFSET(U1544,1-V$3,0):U1544),"")</f>
        <v/>
      </c>
      <c r="W1544" s="146" t="str">
        <f t="shared" ca="1" si="147"/>
        <v/>
      </c>
      <c r="X1544" s="146">
        <f t="shared" ca="1" si="148"/>
        <v>-1</v>
      </c>
      <c r="Y1544" s="92"/>
      <c r="Z1544" s="81"/>
      <c r="AA1544" s="65"/>
      <c r="AB1544" s="103"/>
      <c r="AC1544" s="103"/>
      <c r="AD1544" s="103"/>
      <c r="AE1544" s="65"/>
      <c r="AF1544" s="81"/>
      <c r="AG1544" s="65"/>
      <c r="AH1544" s="65"/>
      <c r="AI1544" s="81"/>
      <c r="AJ1544" s="65"/>
      <c r="AK1544" s="103"/>
      <c r="AL1544" s="103"/>
      <c r="AM1544" s="103"/>
      <c r="AN1544" s="65"/>
      <c r="AO1544" s="81"/>
      <c r="AP1544" s="65"/>
      <c r="AQ1544" s="65"/>
      <c r="AR1544" s="65"/>
      <c r="AS1544" s="65"/>
    </row>
    <row r="1545" spans="1:45" ht="18" customHeight="1">
      <c r="A1545" s="46"/>
      <c r="B1545" s="47"/>
      <c r="C1545" s="48"/>
      <c r="D1545" s="46"/>
      <c r="E1545" s="46"/>
      <c r="F1545" s="46"/>
      <c r="G1545" s="46"/>
      <c r="H1545" s="57" t="str">
        <f ca="1">IF(AND(COUNT(OFFSET(G1545,1-H$3,0):G1545)&lt;&gt;H$3),"",IF(AND(COUNT(OFFSET(G1545,1-H$3,0):G1545)=H$3,H1544=""),AVERAGE(OFFSET(G1545,1-H$3,0):G1545),IF(COUNT(H1544=1),H1544+2/(H$3+1)*(G1545-H1544))))</f>
        <v/>
      </c>
      <c r="I1545" s="57" t="str">
        <f ca="1">IF(AND(COUNT(OFFSET(G1545,1-I$3,0):G1545)&lt;&gt;I$3),"",IF(AND(COUNT(OFFSET(G1545,1-I$3,0):G1545)=I$3,I1544=""),AVERAGE(OFFSET(G1545,1-I$3,0):G1545),IF(COUNT(I1544=1),I1544+2/(I$3+1)*(G1545-I1544))))</f>
        <v/>
      </c>
      <c r="J1545" s="58" t="str">
        <f t="shared" ca="1" si="144"/>
        <v/>
      </c>
      <c r="K1545" s="58" t="str">
        <f ca="1">IF(AND(COUNT(OFFSET(J1545,1-K$3,0):J1545)&lt;&gt;K$3),"",IF(AND(COUNT(OFFSET(J1545,1-K$3,0):J1545)=K$3,K1544=""),AVERAGE(OFFSET(J1545,1-K$3,0):J1545),IF(COUNT(K1544=1),K1544+2/(K$3+1)*(J1545-K1544))))</f>
        <v/>
      </c>
      <c r="L1545" s="82" t="str">
        <f ca="1">IF(OR(ROW()&lt;$L$3+3,E1545=""),"",INT(AVERAGE(MAX(OFFSET(E1545,1-$L$3,0):E1545),MIN(OFFSET(F1545,1-$L$3,0):F1545))))</f>
        <v/>
      </c>
      <c r="M1545" s="82" t="str">
        <f ca="1">IF(OR(ROW()&lt;$M$3+3,E1545=""),"",INT(AVERAGE(MAX(OFFSET(E1545,1-$M$3,0):E1545),MIN(OFFSET(F1545,1-$M$3,0):F1545))))</f>
        <v/>
      </c>
      <c r="N1545" s="65" t="str">
        <f t="shared" ca="1" si="151"/>
        <v/>
      </c>
      <c r="O1545" s="102" t="str">
        <f ca="1">IF(ROW()&lt;$O$3+$N$3+3,"",IF(OFFSET(E1545,1-$N$3,0)="","",INT(AVERAGE(MAX((OFFSET(E1545,1-$O$3,0)):(OFFSET(E1545,2-($N$3+$O$3),0))),MIN((OFFSET(F1545,1-$O$3,0)):(OFFSET(F1545,2-($N$3+$O$3),0)))))))</f>
        <v/>
      </c>
      <c r="P1545" s="65" t="str">
        <f t="shared" ca="1" si="149"/>
        <v/>
      </c>
      <c r="Q1545" s="93" t="str">
        <f t="shared" ca="1" si="143"/>
        <v/>
      </c>
      <c r="R1545" s="90" t="str">
        <f t="shared" ca="1" si="146"/>
        <v/>
      </c>
      <c r="S1545" s="65" t="str">
        <f t="shared" ca="1" si="145"/>
        <v/>
      </c>
      <c r="T1545" s="65" t="str">
        <f t="shared" ca="1" si="150"/>
        <v/>
      </c>
      <c r="U1545" s="145" t="str">
        <f ca="1">IFERROR(AVERAGE(OFFSET(G1545,1-U$3,0):G1545),"")</f>
        <v/>
      </c>
      <c r="V1545" s="145" t="str">
        <f ca="1">IFERROR(_xlfn.STDEV.P(OFFSET(U1545,1-V$3,0):U1545),"")</f>
        <v/>
      </c>
      <c r="W1545" s="146" t="str">
        <f t="shared" ca="1" si="147"/>
        <v/>
      </c>
      <c r="X1545" s="146">
        <f t="shared" ca="1" si="148"/>
        <v>-1</v>
      </c>
      <c r="Y1545" s="92"/>
      <c r="Z1545" s="81"/>
      <c r="AA1545" s="65"/>
      <c r="AB1545" s="103"/>
      <c r="AC1545" s="103"/>
      <c r="AD1545" s="103"/>
      <c r="AE1545" s="65"/>
      <c r="AF1545" s="81"/>
      <c r="AG1545" s="65"/>
      <c r="AH1545" s="65"/>
      <c r="AI1545" s="81"/>
      <c r="AJ1545" s="65"/>
      <c r="AK1545" s="103"/>
      <c r="AL1545" s="103"/>
      <c r="AM1545" s="103"/>
      <c r="AN1545" s="65"/>
      <c r="AO1545" s="81"/>
      <c r="AP1545" s="65"/>
      <c r="AQ1545" s="65"/>
      <c r="AR1545" s="65"/>
      <c r="AS1545" s="65"/>
    </row>
    <row r="1546" spans="1:45" ht="18" customHeight="1">
      <c r="A1546" s="46"/>
      <c r="B1546" s="47"/>
      <c r="C1546" s="48"/>
      <c r="D1546" s="46"/>
      <c r="E1546" s="46"/>
      <c r="F1546" s="46"/>
      <c r="G1546" s="46"/>
      <c r="H1546" s="57" t="str">
        <f ca="1">IF(AND(COUNT(OFFSET(G1546,1-H$3,0):G1546)&lt;&gt;H$3),"",IF(AND(COUNT(OFFSET(G1546,1-H$3,0):G1546)=H$3,H1545=""),AVERAGE(OFFSET(G1546,1-H$3,0):G1546),IF(COUNT(H1545=1),H1545+2/(H$3+1)*(G1546-H1545))))</f>
        <v/>
      </c>
      <c r="I1546" s="57" t="str">
        <f ca="1">IF(AND(COUNT(OFFSET(G1546,1-I$3,0):G1546)&lt;&gt;I$3),"",IF(AND(COUNT(OFFSET(G1546,1-I$3,0):G1546)=I$3,I1545=""),AVERAGE(OFFSET(G1546,1-I$3,0):G1546),IF(COUNT(I1545=1),I1545+2/(I$3+1)*(G1546-I1545))))</f>
        <v/>
      </c>
      <c r="J1546" s="58" t="str">
        <f t="shared" ca="1" si="144"/>
        <v/>
      </c>
      <c r="K1546" s="58" t="str">
        <f ca="1">IF(AND(COUNT(OFFSET(J1546,1-K$3,0):J1546)&lt;&gt;K$3),"",IF(AND(COUNT(OFFSET(J1546,1-K$3,0):J1546)=K$3,K1545=""),AVERAGE(OFFSET(J1546,1-K$3,0):J1546),IF(COUNT(K1545=1),K1545+2/(K$3+1)*(J1546-K1545))))</f>
        <v/>
      </c>
      <c r="L1546" s="82" t="str">
        <f ca="1">IF(OR(ROW()&lt;$L$3+3,E1546=""),"",INT(AVERAGE(MAX(OFFSET(E1546,1-$L$3,0):E1546),MIN(OFFSET(F1546,1-$L$3,0):F1546))))</f>
        <v/>
      </c>
      <c r="M1546" s="82" t="str">
        <f ca="1">IF(OR(ROW()&lt;$M$3+3,E1546=""),"",INT(AVERAGE(MAX(OFFSET(E1546,1-$M$3,0):E1546),MIN(OFFSET(F1546,1-$M$3,0):F1546))))</f>
        <v/>
      </c>
      <c r="N1546" s="65" t="str">
        <f t="shared" ca="1" si="151"/>
        <v/>
      </c>
      <c r="O1546" s="102" t="str">
        <f ca="1">IF(ROW()&lt;$O$3+$N$3+3,"",IF(OFFSET(E1546,1-$N$3,0)="","",INT(AVERAGE(MAX((OFFSET(E1546,1-$O$3,0)):(OFFSET(E1546,2-($N$3+$O$3),0))),MIN((OFFSET(F1546,1-$O$3,0)):(OFFSET(F1546,2-($N$3+$O$3),0)))))))</f>
        <v/>
      </c>
      <c r="P1546" s="65" t="str">
        <f t="shared" ca="1" si="149"/>
        <v/>
      </c>
      <c r="Q1546" s="93" t="str">
        <f t="shared" ca="1" si="143"/>
        <v/>
      </c>
      <c r="R1546" s="90" t="str">
        <f t="shared" ca="1" si="146"/>
        <v/>
      </c>
      <c r="S1546" s="65" t="str">
        <f t="shared" ca="1" si="145"/>
        <v/>
      </c>
      <c r="T1546" s="65" t="str">
        <f t="shared" ca="1" si="150"/>
        <v/>
      </c>
      <c r="U1546" s="145" t="str">
        <f ca="1">IFERROR(AVERAGE(OFFSET(G1546,1-U$3,0):G1546),"")</f>
        <v/>
      </c>
      <c r="V1546" s="145" t="str">
        <f ca="1">IFERROR(_xlfn.STDEV.P(OFFSET(U1546,1-V$3,0):U1546),"")</f>
        <v/>
      </c>
      <c r="W1546" s="146" t="str">
        <f t="shared" ca="1" si="147"/>
        <v/>
      </c>
      <c r="X1546" s="146">
        <f t="shared" ca="1" si="148"/>
        <v>-1</v>
      </c>
      <c r="Y1546" s="92"/>
      <c r="Z1546" s="81"/>
      <c r="AA1546" s="65"/>
      <c r="AB1546" s="103"/>
      <c r="AC1546" s="103"/>
      <c r="AD1546" s="103"/>
      <c r="AE1546" s="65"/>
      <c r="AF1546" s="81"/>
      <c r="AG1546" s="65"/>
      <c r="AH1546" s="65"/>
      <c r="AI1546" s="81"/>
      <c r="AJ1546" s="65"/>
      <c r="AK1546" s="103"/>
      <c r="AL1546" s="103"/>
      <c r="AM1546" s="103"/>
      <c r="AN1546" s="65"/>
      <c r="AO1546" s="81"/>
      <c r="AP1546" s="65"/>
      <c r="AQ1546" s="65"/>
      <c r="AR1546" s="65"/>
      <c r="AS1546" s="65"/>
    </row>
    <row r="1547" spans="1:45" ht="18" customHeight="1">
      <c r="A1547" s="46"/>
      <c r="B1547" s="47"/>
      <c r="C1547" s="48"/>
      <c r="D1547" s="46"/>
      <c r="E1547" s="46"/>
      <c r="F1547" s="46"/>
      <c r="G1547" s="46"/>
      <c r="H1547" s="57" t="str">
        <f ca="1">IF(AND(COUNT(OFFSET(G1547,1-H$3,0):G1547)&lt;&gt;H$3),"",IF(AND(COUNT(OFFSET(G1547,1-H$3,0):G1547)=H$3,H1546=""),AVERAGE(OFFSET(G1547,1-H$3,0):G1547),IF(COUNT(H1546=1),H1546+2/(H$3+1)*(G1547-H1546))))</f>
        <v/>
      </c>
      <c r="I1547" s="57" t="str">
        <f ca="1">IF(AND(COUNT(OFFSET(G1547,1-I$3,0):G1547)&lt;&gt;I$3),"",IF(AND(COUNT(OFFSET(G1547,1-I$3,0):G1547)=I$3,I1546=""),AVERAGE(OFFSET(G1547,1-I$3,0):G1547),IF(COUNT(I1546=1),I1546+2/(I$3+1)*(G1547-I1546))))</f>
        <v/>
      </c>
      <c r="J1547" s="58" t="str">
        <f t="shared" ca="1" si="144"/>
        <v/>
      </c>
      <c r="K1547" s="58" t="str">
        <f ca="1">IF(AND(COUNT(OFFSET(J1547,1-K$3,0):J1547)&lt;&gt;K$3),"",IF(AND(COUNT(OFFSET(J1547,1-K$3,0):J1547)=K$3,K1546=""),AVERAGE(OFFSET(J1547,1-K$3,0):J1547),IF(COUNT(K1546=1),K1546+2/(K$3+1)*(J1547-K1546))))</f>
        <v/>
      </c>
      <c r="L1547" s="82" t="str">
        <f ca="1">IF(OR(ROW()&lt;$L$3+3,E1547=""),"",INT(AVERAGE(MAX(OFFSET(E1547,1-$L$3,0):E1547),MIN(OFFSET(F1547,1-$L$3,0):F1547))))</f>
        <v/>
      </c>
      <c r="M1547" s="82" t="str">
        <f ca="1">IF(OR(ROW()&lt;$M$3+3,E1547=""),"",INT(AVERAGE(MAX(OFFSET(E1547,1-$M$3,0):E1547),MIN(OFFSET(F1547,1-$M$3,0):F1547))))</f>
        <v/>
      </c>
      <c r="N1547" s="65" t="str">
        <f t="shared" ca="1" si="151"/>
        <v/>
      </c>
      <c r="O1547" s="102" t="str">
        <f ca="1">IF(ROW()&lt;$O$3+$N$3+3,"",IF(OFFSET(E1547,1-$N$3,0)="","",INT(AVERAGE(MAX((OFFSET(E1547,1-$O$3,0)):(OFFSET(E1547,2-($N$3+$O$3),0))),MIN((OFFSET(F1547,1-$O$3,0)):(OFFSET(F1547,2-($N$3+$O$3),0)))))))</f>
        <v/>
      </c>
      <c r="P1547" s="65" t="str">
        <f t="shared" ca="1" si="149"/>
        <v/>
      </c>
      <c r="Q1547" s="93" t="str">
        <f t="shared" ca="1" si="143"/>
        <v/>
      </c>
      <c r="R1547" s="90" t="str">
        <f t="shared" ca="1" si="146"/>
        <v/>
      </c>
      <c r="S1547" s="65" t="str">
        <f t="shared" ca="1" si="145"/>
        <v/>
      </c>
      <c r="T1547" s="65" t="str">
        <f t="shared" ca="1" si="150"/>
        <v/>
      </c>
      <c r="U1547" s="145" t="str">
        <f ca="1">IFERROR(AVERAGE(OFFSET(G1547,1-U$3,0):G1547),"")</f>
        <v/>
      </c>
      <c r="V1547" s="145" t="str">
        <f ca="1">IFERROR(_xlfn.STDEV.P(OFFSET(U1547,1-V$3,0):U1547),"")</f>
        <v/>
      </c>
      <c r="W1547" s="146" t="str">
        <f t="shared" ca="1" si="147"/>
        <v/>
      </c>
      <c r="X1547" s="146">
        <f t="shared" ca="1" si="148"/>
        <v>-1</v>
      </c>
      <c r="Y1547" s="92"/>
      <c r="Z1547" s="81"/>
      <c r="AA1547" s="65"/>
      <c r="AB1547" s="103"/>
      <c r="AC1547" s="103"/>
      <c r="AD1547" s="103"/>
      <c r="AE1547" s="65"/>
      <c r="AF1547" s="81"/>
      <c r="AG1547" s="65"/>
      <c r="AH1547" s="65"/>
      <c r="AI1547" s="81"/>
      <c r="AJ1547" s="65"/>
      <c r="AK1547" s="103"/>
      <c r="AL1547" s="103"/>
      <c r="AM1547" s="103"/>
      <c r="AN1547" s="65"/>
      <c r="AO1547" s="81"/>
      <c r="AP1547" s="65"/>
      <c r="AQ1547" s="65"/>
      <c r="AR1547" s="65"/>
      <c r="AS1547" s="65"/>
    </row>
    <row r="1548" spans="1:45" ht="18" customHeight="1">
      <c r="A1548" s="46"/>
      <c r="B1548" s="47"/>
      <c r="C1548" s="48"/>
      <c r="D1548" s="46"/>
      <c r="E1548" s="46"/>
      <c r="F1548" s="46"/>
      <c r="G1548" s="46"/>
      <c r="H1548" s="57" t="str">
        <f ca="1">IF(AND(COUNT(OFFSET(G1548,1-H$3,0):G1548)&lt;&gt;H$3),"",IF(AND(COUNT(OFFSET(G1548,1-H$3,0):G1548)=H$3,H1547=""),AVERAGE(OFFSET(G1548,1-H$3,0):G1548),IF(COUNT(H1547=1),H1547+2/(H$3+1)*(G1548-H1547))))</f>
        <v/>
      </c>
      <c r="I1548" s="57" t="str">
        <f ca="1">IF(AND(COUNT(OFFSET(G1548,1-I$3,0):G1548)&lt;&gt;I$3),"",IF(AND(COUNT(OFFSET(G1548,1-I$3,0):G1548)=I$3,I1547=""),AVERAGE(OFFSET(G1548,1-I$3,0):G1548),IF(COUNT(I1547=1),I1547+2/(I$3+1)*(G1548-I1547))))</f>
        <v/>
      </c>
      <c r="J1548" s="58" t="str">
        <f t="shared" ca="1" si="144"/>
        <v/>
      </c>
      <c r="K1548" s="58" t="str">
        <f ca="1">IF(AND(COUNT(OFFSET(J1548,1-K$3,0):J1548)&lt;&gt;K$3),"",IF(AND(COUNT(OFFSET(J1548,1-K$3,0):J1548)=K$3,K1547=""),AVERAGE(OFFSET(J1548,1-K$3,0):J1548),IF(COUNT(K1547=1),K1547+2/(K$3+1)*(J1548-K1547))))</f>
        <v/>
      </c>
      <c r="L1548" s="82" t="str">
        <f ca="1">IF(OR(ROW()&lt;$L$3+3,E1548=""),"",INT(AVERAGE(MAX(OFFSET(E1548,1-$L$3,0):E1548),MIN(OFFSET(F1548,1-$L$3,0):F1548))))</f>
        <v/>
      </c>
      <c r="M1548" s="82" t="str">
        <f ca="1">IF(OR(ROW()&lt;$M$3+3,E1548=""),"",INT(AVERAGE(MAX(OFFSET(E1548,1-$M$3,0):E1548),MIN(OFFSET(F1548,1-$M$3,0):F1548))))</f>
        <v/>
      </c>
      <c r="N1548" s="65" t="str">
        <f t="shared" ca="1" si="151"/>
        <v/>
      </c>
      <c r="O1548" s="102" t="str">
        <f ca="1">IF(ROW()&lt;$O$3+$N$3+3,"",IF(OFFSET(E1548,1-$N$3,0)="","",INT(AVERAGE(MAX((OFFSET(E1548,1-$O$3,0)):(OFFSET(E1548,2-($N$3+$O$3),0))),MIN((OFFSET(F1548,1-$O$3,0)):(OFFSET(F1548,2-($N$3+$O$3),0)))))))</f>
        <v/>
      </c>
      <c r="P1548" s="65" t="str">
        <f t="shared" ca="1" si="149"/>
        <v/>
      </c>
      <c r="Q1548" s="93" t="str">
        <f t="shared" ca="1" si="143"/>
        <v/>
      </c>
      <c r="R1548" s="90" t="str">
        <f t="shared" ca="1" si="146"/>
        <v/>
      </c>
      <c r="S1548" s="65" t="str">
        <f t="shared" ca="1" si="145"/>
        <v/>
      </c>
      <c r="T1548" s="65" t="str">
        <f t="shared" ca="1" si="150"/>
        <v/>
      </c>
      <c r="U1548" s="145" t="str">
        <f ca="1">IFERROR(AVERAGE(OFFSET(G1548,1-U$3,0):G1548),"")</f>
        <v/>
      </c>
      <c r="V1548" s="145" t="str">
        <f ca="1">IFERROR(_xlfn.STDEV.P(OFFSET(U1548,1-V$3,0):U1548),"")</f>
        <v/>
      </c>
      <c r="W1548" s="146" t="str">
        <f t="shared" ca="1" si="147"/>
        <v/>
      </c>
      <c r="X1548" s="146">
        <f t="shared" ca="1" si="148"/>
        <v>-1</v>
      </c>
      <c r="Y1548" s="92"/>
      <c r="Z1548" s="81"/>
      <c r="AA1548" s="65"/>
      <c r="AB1548" s="103"/>
      <c r="AC1548" s="103"/>
      <c r="AD1548" s="103"/>
      <c r="AE1548" s="65"/>
      <c r="AF1548" s="81"/>
      <c r="AG1548" s="65"/>
      <c r="AH1548" s="65"/>
      <c r="AI1548" s="81"/>
      <c r="AJ1548" s="65"/>
      <c r="AK1548" s="103"/>
      <c r="AL1548" s="103"/>
      <c r="AM1548" s="103"/>
      <c r="AN1548" s="65"/>
      <c r="AO1548" s="81"/>
      <c r="AP1548" s="65"/>
      <c r="AQ1548" s="65"/>
      <c r="AR1548" s="65"/>
      <c r="AS1548" s="65"/>
    </row>
    <row r="1549" spans="1:45" ht="18" customHeight="1">
      <c r="A1549" s="46"/>
      <c r="B1549" s="47"/>
      <c r="C1549" s="48"/>
      <c r="D1549" s="46"/>
      <c r="E1549" s="46"/>
      <c r="F1549" s="46"/>
      <c r="G1549" s="46"/>
      <c r="H1549" s="57" t="str">
        <f ca="1">IF(AND(COUNT(OFFSET(G1549,1-H$3,0):G1549)&lt;&gt;H$3),"",IF(AND(COUNT(OFFSET(G1549,1-H$3,0):G1549)=H$3,H1548=""),AVERAGE(OFFSET(G1549,1-H$3,0):G1549),IF(COUNT(H1548=1),H1548+2/(H$3+1)*(G1549-H1548))))</f>
        <v/>
      </c>
      <c r="I1549" s="57" t="str">
        <f ca="1">IF(AND(COUNT(OFFSET(G1549,1-I$3,0):G1549)&lt;&gt;I$3),"",IF(AND(COUNT(OFFSET(G1549,1-I$3,0):G1549)=I$3,I1548=""),AVERAGE(OFFSET(G1549,1-I$3,0):G1549),IF(COUNT(I1548=1),I1548+2/(I$3+1)*(G1549-I1548))))</f>
        <v/>
      </c>
      <c r="J1549" s="58" t="str">
        <f t="shared" ca="1" si="144"/>
        <v/>
      </c>
      <c r="K1549" s="58" t="str">
        <f ca="1">IF(AND(COUNT(OFFSET(J1549,1-K$3,0):J1549)&lt;&gt;K$3),"",IF(AND(COUNT(OFFSET(J1549,1-K$3,0):J1549)=K$3,K1548=""),AVERAGE(OFFSET(J1549,1-K$3,0):J1549),IF(COUNT(K1548=1),K1548+2/(K$3+1)*(J1549-K1548))))</f>
        <v/>
      </c>
      <c r="L1549" s="82" t="str">
        <f ca="1">IF(OR(ROW()&lt;$L$3+3,E1549=""),"",INT(AVERAGE(MAX(OFFSET(E1549,1-$L$3,0):E1549),MIN(OFFSET(F1549,1-$L$3,0):F1549))))</f>
        <v/>
      </c>
      <c r="M1549" s="82" t="str">
        <f ca="1">IF(OR(ROW()&lt;$M$3+3,E1549=""),"",INT(AVERAGE(MAX(OFFSET(E1549,1-$M$3,0):E1549),MIN(OFFSET(F1549,1-$M$3,0):F1549))))</f>
        <v/>
      </c>
      <c r="N1549" s="65" t="str">
        <f t="shared" ca="1" si="151"/>
        <v/>
      </c>
      <c r="O1549" s="102" t="str">
        <f ca="1">IF(ROW()&lt;$O$3+$N$3+3,"",IF(OFFSET(E1549,1-$N$3,0)="","",INT(AVERAGE(MAX((OFFSET(E1549,1-$O$3,0)):(OFFSET(E1549,2-($N$3+$O$3),0))),MIN((OFFSET(F1549,1-$O$3,0)):(OFFSET(F1549,2-($N$3+$O$3),0)))))))</f>
        <v/>
      </c>
      <c r="P1549" s="65" t="str">
        <f t="shared" ca="1" si="149"/>
        <v/>
      </c>
      <c r="Q1549" s="93" t="str">
        <f t="shared" ca="1" si="143"/>
        <v/>
      </c>
      <c r="R1549" s="90" t="str">
        <f t="shared" ca="1" si="146"/>
        <v/>
      </c>
      <c r="S1549" s="65" t="str">
        <f t="shared" ca="1" si="145"/>
        <v/>
      </c>
      <c r="T1549" s="65" t="str">
        <f t="shared" ca="1" si="150"/>
        <v/>
      </c>
      <c r="U1549" s="145" t="str">
        <f ca="1">IFERROR(AVERAGE(OFFSET(G1549,1-U$3,0):G1549),"")</f>
        <v/>
      </c>
      <c r="V1549" s="145" t="str">
        <f ca="1">IFERROR(_xlfn.STDEV.P(OFFSET(U1549,1-V$3,0):U1549),"")</f>
        <v/>
      </c>
      <c r="W1549" s="146" t="str">
        <f t="shared" ca="1" si="147"/>
        <v/>
      </c>
      <c r="X1549" s="146">
        <f t="shared" ca="1" si="148"/>
        <v>-1</v>
      </c>
      <c r="Y1549" s="92"/>
      <c r="Z1549" s="81"/>
      <c r="AA1549" s="65"/>
      <c r="AB1549" s="103"/>
      <c r="AC1549" s="103"/>
      <c r="AD1549" s="103"/>
      <c r="AE1549" s="65"/>
      <c r="AF1549" s="81"/>
      <c r="AG1549" s="65"/>
      <c r="AH1549" s="65"/>
      <c r="AI1549" s="81"/>
      <c r="AJ1549" s="65"/>
      <c r="AK1549" s="103"/>
      <c r="AL1549" s="103"/>
      <c r="AM1549" s="103"/>
      <c r="AN1549" s="65"/>
      <c r="AO1549" s="81"/>
      <c r="AP1549" s="65"/>
      <c r="AQ1549" s="65"/>
      <c r="AR1549" s="65"/>
      <c r="AS1549" s="65"/>
    </row>
    <row r="1550" spans="1:45" ht="18" customHeight="1">
      <c r="A1550" s="46"/>
      <c r="B1550" s="47"/>
      <c r="C1550" s="48"/>
      <c r="D1550" s="46"/>
      <c r="E1550" s="46"/>
      <c r="F1550" s="46"/>
      <c r="G1550" s="46"/>
      <c r="H1550" s="57" t="str">
        <f ca="1">IF(AND(COUNT(OFFSET(G1550,1-H$3,0):G1550)&lt;&gt;H$3),"",IF(AND(COUNT(OFFSET(G1550,1-H$3,0):G1550)=H$3,H1549=""),AVERAGE(OFFSET(G1550,1-H$3,0):G1550),IF(COUNT(H1549=1),H1549+2/(H$3+1)*(G1550-H1549))))</f>
        <v/>
      </c>
      <c r="I1550" s="57" t="str">
        <f ca="1">IF(AND(COUNT(OFFSET(G1550,1-I$3,0):G1550)&lt;&gt;I$3),"",IF(AND(COUNT(OFFSET(G1550,1-I$3,0):G1550)=I$3,I1549=""),AVERAGE(OFFSET(G1550,1-I$3,0):G1550),IF(COUNT(I1549=1),I1549+2/(I$3+1)*(G1550-I1549))))</f>
        <v/>
      </c>
      <c r="J1550" s="58" t="str">
        <f t="shared" ca="1" si="144"/>
        <v/>
      </c>
      <c r="K1550" s="58" t="str">
        <f ca="1">IF(AND(COUNT(OFFSET(J1550,1-K$3,0):J1550)&lt;&gt;K$3),"",IF(AND(COUNT(OFFSET(J1550,1-K$3,0):J1550)=K$3,K1549=""),AVERAGE(OFFSET(J1550,1-K$3,0):J1550),IF(COUNT(K1549=1),K1549+2/(K$3+1)*(J1550-K1549))))</f>
        <v/>
      </c>
      <c r="L1550" s="82" t="str">
        <f ca="1">IF(OR(ROW()&lt;$L$3+3,E1550=""),"",INT(AVERAGE(MAX(OFFSET(E1550,1-$L$3,0):E1550),MIN(OFFSET(F1550,1-$L$3,0):F1550))))</f>
        <v/>
      </c>
      <c r="M1550" s="82" t="str">
        <f ca="1">IF(OR(ROW()&lt;$M$3+3,E1550=""),"",INT(AVERAGE(MAX(OFFSET(E1550,1-$M$3,0):E1550),MIN(OFFSET(F1550,1-$M$3,0):F1550))))</f>
        <v/>
      </c>
      <c r="N1550" s="65" t="str">
        <f t="shared" ca="1" si="151"/>
        <v/>
      </c>
      <c r="O1550" s="102" t="str">
        <f ca="1">IF(ROW()&lt;$O$3+$N$3+3,"",IF(OFFSET(E1550,1-$N$3,0)="","",INT(AVERAGE(MAX((OFFSET(E1550,1-$O$3,0)):(OFFSET(E1550,2-($N$3+$O$3),0))),MIN((OFFSET(F1550,1-$O$3,0)):(OFFSET(F1550,2-($N$3+$O$3),0)))))))</f>
        <v/>
      </c>
      <c r="P1550" s="65" t="str">
        <f t="shared" ca="1" si="149"/>
        <v/>
      </c>
      <c r="Q1550" s="93" t="str">
        <f t="shared" ca="1" si="143"/>
        <v/>
      </c>
      <c r="R1550" s="90" t="str">
        <f t="shared" ca="1" si="146"/>
        <v/>
      </c>
      <c r="S1550" s="65" t="str">
        <f t="shared" ca="1" si="145"/>
        <v/>
      </c>
      <c r="T1550" s="65" t="str">
        <f t="shared" ca="1" si="150"/>
        <v/>
      </c>
      <c r="U1550" s="145" t="str">
        <f ca="1">IFERROR(AVERAGE(OFFSET(G1550,1-U$3,0):G1550),"")</f>
        <v/>
      </c>
      <c r="V1550" s="145" t="str">
        <f ca="1">IFERROR(_xlfn.STDEV.P(OFFSET(U1550,1-V$3,0):U1550),"")</f>
        <v/>
      </c>
      <c r="W1550" s="146" t="str">
        <f t="shared" ca="1" si="147"/>
        <v/>
      </c>
      <c r="X1550" s="146">
        <f t="shared" ca="1" si="148"/>
        <v>-1</v>
      </c>
      <c r="Y1550" s="92"/>
      <c r="Z1550" s="81"/>
      <c r="AA1550" s="65"/>
      <c r="AB1550" s="103"/>
      <c r="AC1550" s="103"/>
      <c r="AD1550" s="103"/>
      <c r="AE1550" s="65"/>
      <c r="AF1550" s="81"/>
      <c r="AG1550" s="65"/>
      <c r="AH1550" s="65"/>
      <c r="AI1550" s="81"/>
      <c r="AJ1550" s="65"/>
      <c r="AK1550" s="103"/>
      <c r="AL1550" s="103"/>
      <c r="AM1550" s="103"/>
      <c r="AN1550" s="65"/>
      <c r="AO1550" s="81"/>
      <c r="AP1550" s="65"/>
      <c r="AQ1550" s="65"/>
      <c r="AR1550" s="65"/>
      <c r="AS1550" s="65"/>
    </row>
    <row r="1551" spans="1:45" ht="18" customHeight="1">
      <c r="A1551" s="46"/>
      <c r="B1551" s="47"/>
      <c r="C1551" s="48"/>
      <c r="D1551" s="46"/>
      <c r="E1551" s="46"/>
      <c r="F1551" s="46"/>
      <c r="G1551" s="46"/>
      <c r="H1551" s="57" t="str">
        <f ca="1">IF(AND(COUNT(OFFSET(G1551,1-H$3,0):G1551)&lt;&gt;H$3),"",IF(AND(COUNT(OFFSET(G1551,1-H$3,0):G1551)=H$3,H1550=""),AVERAGE(OFFSET(G1551,1-H$3,0):G1551),IF(COUNT(H1550=1),H1550+2/(H$3+1)*(G1551-H1550))))</f>
        <v/>
      </c>
      <c r="I1551" s="57" t="str">
        <f ca="1">IF(AND(COUNT(OFFSET(G1551,1-I$3,0):G1551)&lt;&gt;I$3),"",IF(AND(COUNT(OFFSET(G1551,1-I$3,0):G1551)=I$3,I1550=""),AVERAGE(OFFSET(G1551,1-I$3,0):G1551),IF(COUNT(I1550=1),I1550+2/(I$3+1)*(G1551-I1550))))</f>
        <v/>
      </c>
      <c r="J1551" s="58" t="str">
        <f t="shared" ca="1" si="144"/>
        <v/>
      </c>
      <c r="K1551" s="58" t="str">
        <f ca="1">IF(AND(COUNT(OFFSET(J1551,1-K$3,0):J1551)&lt;&gt;K$3),"",IF(AND(COUNT(OFFSET(J1551,1-K$3,0):J1551)=K$3,K1550=""),AVERAGE(OFFSET(J1551,1-K$3,0):J1551),IF(COUNT(K1550=1),K1550+2/(K$3+1)*(J1551-K1550))))</f>
        <v/>
      </c>
      <c r="L1551" s="82" t="str">
        <f ca="1">IF(OR(ROW()&lt;$L$3+3,E1551=""),"",INT(AVERAGE(MAX(OFFSET(E1551,1-$L$3,0):E1551),MIN(OFFSET(F1551,1-$L$3,0):F1551))))</f>
        <v/>
      </c>
      <c r="M1551" s="82" t="str">
        <f ca="1">IF(OR(ROW()&lt;$M$3+3,E1551=""),"",INT(AVERAGE(MAX(OFFSET(E1551,1-$M$3,0):E1551),MIN(OFFSET(F1551,1-$M$3,0):F1551))))</f>
        <v/>
      </c>
      <c r="N1551" s="65" t="str">
        <f t="shared" ca="1" si="151"/>
        <v/>
      </c>
      <c r="O1551" s="102" t="str">
        <f ca="1">IF(ROW()&lt;$O$3+$N$3+3,"",IF(OFFSET(E1551,1-$N$3,0)="","",INT(AVERAGE(MAX((OFFSET(E1551,1-$O$3,0)):(OFFSET(E1551,2-($N$3+$O$3),0))),MIN((OFFSET(F1551,1-$O$3,0)):(OFFSET(F1551,2-($N$3+$O$3),0)))))))</f>
        <v/>
      </c>
      <c r="P1551" s="65" t="str">
        <f t="shared" ca="1" si="149"/>
        <v/>
      </c>
      <c r="Q1551" s="93" t="str">
        <f t="shared" ca="1" si="143"/>
        <v/>
      </c>
      <c r="R1551" s="90" t="str">
        <f t="shared" ca="1" si="146"/>
        <v/>
      </c>
      <c r="S1551" s="65" t="str">
        <f t="shared" ca="1" si="145"/>
        <v/>
      </c>
      <c r="T1551" s="65" t="str">
        <f t="shared" ca="1" si="150"/>
        <v/>
      </c>
      <c r="U1551" s="145" t="str">
        <f ca="1">IFERROR(AVERAGE(OFFSET(G1551,1-U$3,0):G1551),"")</f>
        <v/>
      </c>
      <c r="V1551" s="145" t="str">
        <f ca="1">IFERROR(_xlfn.STDEV.P(OFFSET(U1551,1-V$3,0):U1551),"")</f>
        <v/>
      </c>
      <c r="W1551" s="146" t="str">
        <f t="shared" ca="1" si="147"/>
        <v/>
      </c>
      <c r="X1551" s="146">
        <f t="shared" ca="1" si="148"/>
        <v>-1</v>
      </c>
      <c r="Y1551" s="92"/>
      <c r="Z1551" s="81"/>
      <c r="AA1551" s="65"/>
      <c r="AB1551" s="103"/>
      <c r="AC1551" s="103"/>
      <c r="AD1551" s="103"/>
      <c r="AE1551" s="65"/>
      <c r="AF1551" s="81"/>
      <c r="AG1551" s="65"/>
      <c r="AH1551" s="65"/>
      <c r="AI1551" s="81"/>
      <c r="AJ1551" s="65"/>
      <c r="AK1551" s="103"/>
      <c r="AL1551" s="103"/>
      <c r="AM1551" s="103"/>
      <c r="AN1551" s="65"/>
      <c r="AO1551" s="81"/>
      <c r="AP1551" s="65"/>
      <c r="AQ1551" s="65"/>
      <c r="AR1551" s="65"/>
      <c r="AS1551" s="65"/>
    </row>
    <row r="1552" spans="1:45" ht="18" customHeight="1">
      <c r="A1552" s="46"/>
      <c r="B1552" s="47"/>
      <c r="C1552" s="48"/>
      <c r="D1552" s="46"/>
      <c r="E1552" s="46"/>
      <c r="F1552" s="46"/>
      <c r="G1552" s="46"/>
      <c r="H1552" s="57" t="str">
        <f ca="1">IF(AND(COUNT(OFFSET(G1552,1-H$3,0):G1552)&lt;&gt;H$3),"",IF(AND(COUNT(OFFSET(G1552,1-H$3,0):G1552)=H$3,H1551=""),AVERAGE(OFFSET(G1552,1-H$3,0):G1552),IF(COUNT(H1551=1),H1551+2/(H$3+1)*(G1552-H1551))))</f>
        <v/>
      </c>
      <c r="I1552" s="57" t="str">
        <f ca="1">IF(AND(COUNT(OFFSET(G1552,1-I$3,0):G1552)&lt;&gt;I$3),"",IF(AND(COUNT(OFFSET(G1552,1-I$3,0):G1552)=I$3,I1551=""),AVERAGE(OFFSET(G1552,1-I$3,0):G1552),IF(COUNT(I1551=1),I1551+2/(I$3+1)*(G1552-I1551))))</f>
        <v/>
      </c>
      <c r="J1552" s="58" t="str">
        <f t="shared" ca="1" si="144"/>
        <v/>
      </c>
      <c r="K1552" s="58" t="str">
        <f ca="1">IF(AND(COUNT(OFFSET(J1552,1-K$3,0):J1552)&lt;&gt;K$3),"",IF(AND(COUNT(OFFSET(J1552,1-K$3,0):J1552)=K$3,K1551=""),AVERAGE(OFFSET(J1552,1-K$3,0):J1552),IF(COUNT(K1551=1),K1551+2/(K$3+1)*(J1552-K1551))))</f>
        <v/>
      </c>
      <c r="L1552" s="82" t="str">
        <f ca="1">IF(OR(ROW()&lt;$L$3+3,E1552=""),"",INT(AVERAGE(MAX(OFFSET(E1552,1-$L$3,0):E1552),MIN(OFFSET(F1552,1-$L$3,0):F1552))))</f>
        <v/>
      </c>
      <c r="M1552" s="82" t="str">
        <f ca="1">IF(OR(ROW()&lt;$M$3+3,E1552=""),"",INT(AVERAGE(MAX(OFFSET(E1552,1-$M$3,0):E1552),MIN(OFFSET(F1552,1-$M$3,0):F1552))))</f>
        <v/>
      </c>
      <c r="N1552" s="65" t="str">
        <f t="shared" ca="1" si="151"/>
        <v/>
      </c>
      <c r="O1552" s="102" t="str">
        <f ca="1">IF(ROW()&lt;$O$3+$N$3+3,"",IF(OFFSET(E1552,1-$N$3,0)="","",INT(AVERAGE(MAX((OFFSET(E1552,1-$O$3,0)):(OFFSET(E1552,2-($N$3+$O$3),0))),MIN((OFFSET(F1552,1-$O$3,0)):(OFFSET(F1552,2-($N$3+$O$3),0)))))))</f>
        <v/>
      </c>
      <c r="P1552" s="65" t="str">
        <f t="shared" ca="1" si="149"/>
        <v/>
      </c>
      <c r="Q1552" s="93" t="str">
        <f t="shared" ref="Q1552:Q1615" ca="1" si="152">IF(OFFSET(G1552,1-$Q$3,0)="","",OFFSET(G1552,1-$Q$3,0))</f>
        <v/>
      </c>
      <c r="R1552" s="90" t="str">
        <f t="shared" ca="1" si="146"/>
        <v/>
      </c>
      <c r="S1552" s="65" t="str">
        <f t="shared" ca="1" si="145"/>
        <v/>
      </c>
      <c r="T1552" s="65" t="str">
        <f t="shared" ca="1" si="150"/>
        <v/>
      </c>
      <c r="U1552" s="145" t="str">
        <f ca="1">IFERROR(AVERAGE(OFFSET(G1552,1-U$3,0):G1552),"")</f>
        <v/>
      </c>
      <c r="V1552" s="145" t="str">
        <f ca="1">IFERROR(_xlfn.STDEV.P(OFFSET(U1552,1-V$3,0):U1552),"")</f>
        <v/>
      </c>
      <c r="W1552" s="146" t="str">
        <f t="shared" ca="1" si="147"/>
        <v/>
      </c>
      <c r="X1552" s="146">
        <f t="shared" ca="1" si="148"/>
        <v>-1</v>
      </c>
      <c r="Y1552" s="92"/>
      <c r="Z1552" s="81"/>
      <c r="AA1552" s="65"/>
      <c r="AB1552" s="103"/>
      <c r="AC1552" s="103"/>
      <c r="AD1552" s="103"/>
      <c r="AE1552" s="65"/>
      <c r="AF1552" s="81"/>
      <c r="AG1552" s="65"/>
      <c r="AH1552" s="65"/>
      <c r="AI1552" s="81"/>
      <c r="AJ1552" s="65"/>
      <c r="AK1552" s="103"/>
      <c r="AL1552" s="103"/>
      <c r="AM1552" s="103"/>
      <c r="AN1552" s="65"/>
      <c r="AO1552" s="81"/>
      <c r="AP1552" s="65"/>
      <c r="AQ1552" s="65"/>
      <c r="AR1552" s="65"/>
      <c r="AS1552" s="65"/>
    </row>
    <row r="1553" spans="1:45" ht="18" customHeight="1">
      <c r="A1553" s="46"/>
      <c r="B1553" s="47"/>
      <c r="C1553" s="48"/>
      <c r="D1553" s="46"/>
      <c r="E1553" s="46"/>
      <c r="F1553" s="46"/>
      <c r="G1553" s="46"/>
      <c r="H1553" s="57" t="str">
        <f ca="1">IF(AND(COUNT(OFFSET(G1553,1-H$3,0):G1553)&lt;&gt;H$3),"",IF(AND(COUNT(OFFSET(G1553,1-H$3,0):G1553)=H$3,H1552=""),AVERAGE(OFFSET(G1553,1-H$3,0):G1553),IF(COUNT(H1552=1),H1552+2/(H$3+1)*(G1553-H1552))))</f>
        <v/>
      </c>
      <c r="I1553" s="57" t="str">
        <f ca="1">IF(AND(COUNT(OFFSET(G1553,1-I$3,0):G1553)&lt;&gt;I$3),"",IF(AND(COUNT(OFFSET(G1553,1-I$3,0):G1553)=I$3,I1552=""),AVERAGE(OFFSET(G1553,1-I$3,0):G1553),IF(COUNT(I1552=1),I1552+2/(I$3+1)*(G1553-I1552))))</f>
        <v/>
      </c>
      <c r="J1553" s="58" t="str">
        <f t="shared" ca="1" si="144"/>
        <v/>
      </c>
      <c r="K1553" s="58" t="str">
        <f ca="1">IF(AND(COUNT(OFFSET(J1553,1-K$3,0):J1553)&lt;&gt;K$3),"",IF(AND(COUNT(OFFSET(J1553,1-K$3,0):J1553)=K$3,K1552=""),AVERAGE(OFFSET(J1553,1-K$3,0):J1553),IF(COUNT(K1552=1),K1552+2/(K$3+1)*(J1553-K1552))))</f>
        <v/>
      </c>
      <c r="L1553" s="82" t="str">
        <f ca="1">IF(OR(ROW()&lt;$L$3+3,E1553=""),"",INT(AVERAGE(MAX(OFFSET(E1553,1-$L$3,0):E1553),MIN(OFFSET(F1553,1-$L$3,0):F1553))))</f>
        <v/>
      </c>
      <c r="M1553" s="82" t="str">
        <f ca="1">IF(OR(ROW()&lt;$M$3+3,E1553=""),"",INT(AVERAGE(MAX(OFFSET(E1553,1-$M$3,0):E1553),MIN(OFFSET(F1553,1-$M$3,0):F1553))))</f>
        <v/>
      </c>
      <c r="N1553" s="65" t="str">
        <f t="shared" ca="1" si="151"/>
        <v/>
      </c>
      <c r="O1553" s="102" t="str">
        <f ca="1">IF(ROW()&lt;$O$3+$N$3+3,"",IF(OFFSET(E1553,1-$N$3,0)="","",INT(AVERAGE(MAX((OFFSET(E1553,1-$O$3,0)):(OFFSET(E1553,2-($N$3+$O$3),0))),MIN((OFFSET(F1553,1-$O$3,0)):(OFFSET(F1553,2-($N$3+$O$3),0)))))))</f>
        <v/>
      </c>
      <c r="P1553" s="65" t="str">
        <f t="shared" ca="1" si="149"/>
        <v/>
      </c>
      <c r="Q1553" s="93" t="str">
        <f t="shared" ca="1" si="152"/>
        <v/>
      </c>
      <c r="R1553" s="90" t="str">
        <f t="shared" ca="1" si="146"/>
        <v/>
      </c>
      <c r="S1553" s="65" t="str">
        <f t="shared" ca="1" si="145"/>
        <v/>
      </c>
      <c r="T1553" s="65" t="str">
        <f t="shared" ca="1" si="150"/>
        <v/>
      </c>
      <c r="U1553" s="145" t="str">
        <f ca="1">IFERROR(AVERAGE(OFFSET(G1553,1-U$3,0):G1553),"")</f>
        <v/>
      </c>
      <c r="V1553" s="145" t="str">
        <f ca="1">IFERROR(_xlfn.STDEV.P(OFFSET(U1553,1-V$3,0):U1553),"")</f>
        <v/>
      </c>
      <c r="W1553" s="146" t="str">
        <f t="shared" ca="1" si="147"/>
        <v/>
      </c>
      <c r="X1553" s="146">
        <f t="shared" ca="1" si="148"/>
        <v>-1</v>
      </c>
      <c r="Y1553" s="92"/>
      <c r="Z1553" s="81"/>
      <c r="AA1553" s="65"/>
      <c r="AB1553" s="103"/>
      <c r="AC1553" s="103"/>
      <c r="AD1553" s="103"/>
      <c r="AE1553" s="65"/>
      <c r="AF1553" s="81"/>
      <c r="AG1553" s="65"/>
      <c r="AH1553" s="65"/>
      <c r="AI1553" s="81"/>
      <c r="AJ1553" s="65"/>
      <c r="AK1553" s="103"/>
      <c r="AL1553" s="103"/>
      <c r="AM1553" s="103"/>
      <c r="AN1553" s="65"/>
      <c r="AO1553" s="81"/>
      <c r="AP1553" s="65"/>
      <c r="AQ1553" s="65"/>
      <c r="AR1553" s="65"/>
      <c r="AS1553" s="65"/>
    </row>
    <row r="1554" spans="1:45" ht="18" customHeight="1">
      <c r="A1554" s="46"/>
      <c r="B1554" s="47"/>
      <c r="C1554" s="48"/>
      <c r="D1554" s="46"/>
      <c r="E1554" s="46"/>
      <c r="F1554" s="46"/>
      <c r="G1554" s="46"/>
      <c r="H1554" s="57" t="str">
        <f ca="1">IF(AND(COUNT(OFFSET(G1554,1-H$3,0):G1554)&lt;&gt;H$3),"",IF(AND(COUNT(OFFSET(G1554,1-H$3,0):G1554)=H$3,H1553=""),AVERAGE(OFFSET(G1554,1-H$3,0):G1554),IF(COUNT(H1553=1),H1553+2/(H$3+1)*(G1554-H1553))))</f>
        <v/>
      </c>
      <c r="I1554" s="57" t="str">
        <f ca="1">IF(AND(COUNT(OFFSET(G1554,1-I$3,0):G1554)&lt;&gt;I$3),"",IF(AND(COUNT(OFFSET(G1554,1-I$3,0):G1554)=I$3,I1553=""),AVERAGE(OFFSET(G1554,1-I$3,0):G1554),IF(COUNT(I1553=1),I1553+2/(I$3+1)*(G1554-I1553))))</f>
        <v/>
      </c>
      <c r="J1554" s="58" t="str">
        <f t="shared" ca="1" si="144"/>
        <v/>
      </c>
      <c r="K1554" s="58" t="str">
        <f ca="1">IF(AND(COUNT(OFFSET(J1554,1-K$3,0):J1554)&lt;&gt;K$3),"",IF(AND(COUNT(OFFSET(J1554,1-K$3,0):J1554)=K$3,K1553=""),AVERAGE(OFFSET(J1554,1-K$3,0):J1554),IF(COUNT(K1553=1),K1553+2/(K$3+1)*(J1554-K1553))))</f>
        <v/>
      </c>
      <c r="L1554" s="82" t="str">
        <f ca="1">IF(OR(ROW()&lt;$L$3+3,E1554=""),"",INT(AVERAGE(MAX(OFFSET(E1554,1-$L$3,0):E1554),MIN(OFFSET(F1554,1-$L$3,0):F1554))))</f>
        <v/>
      </c>
      <c r="M1554" s="82" t="str">
        <f ca="1">IF(OR(ROW()&lt;$M$3+3,E1554=""),"",INT(AVERAGE(MAX(OFFSET(E1554,1-$M$3,0):E1554),MIN(OFFSET(F1554,1-$M$3,0):F1554))))</f>
        <v/>
      </c>
      <c r="N1554" s="65" t="str">
        <f t="shared" ca="1" si="151"/>
        <v/>
      </c>
      <c r="O1554" s="102" t="str">
        <f ca="1">IF(ROW()&lt;$O$3+$N$3+3,"",IF(OFFSET(E1554,1-$N$3,0)="","",INT(AVERAGE(MAX((OFFSET(E1554,1-$O$3,0)):(OFFSET(E1554,2-($N$3+$O$3),0))),MIN((OFFSET(F1554,1-$O$3,0)):(OFFSET(F1554,2-($N$3+$O$3),0)))))))</f>
        <v/>
      </c>
      <c r="P1554" s="65" t="str">
        <f t="shared" ca="1" si="149"/>
        <v/>
      </c>
      <c r="Q1554" s="93" t="str">
        <f t="shared" ca="1" si="152"/>
        <v/>
      </c>
      <c r="R1554" s="90" t="str">
        <f t="shared" ca="1" si="146"/>
        <v/>
      </c>
      <c r="S1554" s="65" t="str">
        <f t="shared" ca="1" si="145"/>
        <v/>
      </c>
      <c r="T1554" s="65" t="str">
        <f t="shared" ca="1" si="150"/>
        <v/>
      </c>
      <c r="U1554" s="145" t="str">
        <f ca="1">IFERROR(AVERAGE(OFFSET(G1554,1-U$3,0):G1554),"")</f>
        <v/>
      </c>
      <c r="V1554" s="145" t="str">
        <f ca="1">IFERROR(_xlfn.STDEV.P(OFFSET(U1554,1-V$3,0):U1554),"")</f>
        <v/>
      </c>
      <c r="W1554" s="146" t="str">
        <f t="shared" ca="1" si="147"/>
        <v/>
      </c>
      <c r="X1554" s="146">
        <f t="shared" ca="1" si="148"/>
        <v>-1</v>
      </c>
      <c r="Y1554" s="92"/>
      <c r="Z1554" s="81"/>
      <c r="AA1554" s="65"/>
      <c r="AB1554" s="103"/>
      <c r="AC1554" s="103"/>
      <c r="AD1554" s="103"/>
      <c r="AE1554" s="65"/>
      <c r="AF1554" s="81"/>
      <c r="AG1554" s="65"/>
      <c r="AH1554" s="65"/>
      <c r="AI1554" s="81"/>
      <c r="AJ1554" s="65"/>
      <c r="AK1554" s="103"/>
      <c r="AL1554" s="103"/>
      <c r="AM1554" s="103"/>
      <c r="AN1554" s="65"/>
      <c r="AO1554" s="81"/>
      <c r="AP1554" s="65"/>
      <c r="AQ1554" s="65"/>
      <c r="AR1554" s="65"/>
      <c r="AS1554" s="65"/>
    </row>
    <row r="1555" spans="1:45" ht="18" customHeight="1">
      <c r="A1555" s="46"/>
      <c r="B1555" s="47"/>
      <c r="C1555" s="48"/>
      <c r="D1555" s="46"/>
      <c r="E1555" s="46"/>
      <c r="F1555" s="46"/>
      <c r="G1555" s="46"/>
      <c r="H1555" s="57" t="str">
        <f ca="1">IF(AND(COUNT(OFFSET(G1555,1-H$3,0):G1555)&lt;&gt;H$3),"",IF(AND(COUNT(OFFSET(G1555,1-H$3,0):G1555)=H$3,H1554=""),AVERAGE(OFFSET(G1555,1-H$3,0):G1555),IF(COUNT(H1554=1),H1554+2/(H$3+1)*(G1555-H1554))))</f>
        <v/>
      </c>
      <c r="I1555" s="57" t="str">
        <f ca="1">IF(AND(COUNT(OFFSET(G1555,1-I$3,0):G1555)&lt;&gt;I$3),"",IF(AND(COUNT(OFFSET(G1555,1-I$3,0):G1555)=I$3,I1554=""),AVERAGE(OFFSET(G1555,1-I$3,0):G1555),IF(COUNT(I1554=1),I1554+2/(I$3+1)*(G1555-I1554))))</f>
        <v/>
      </c>
      <c r="J1555" s="58" t="str">
        <f t="shared" ca="1" si="144"/>
        <v/>
      </c>
      <c r="K1555" s="58" t="str">
        <f ca="1">IF(AND(COUNT(OFFSET(J1555,1-K$3,0):J1555)&lt;&gt;K$3),"",IF(AND(COUNT(OFFSET(J1555,1-K$3,0):J1555)=K$3,K1554=""),AVERAGE(OFFSET(J1555,1-K$3,0):J1555),IF(COUNT(K1554=1),K1554+2/(K$3+1)*(J1555-K1554))))</f>
        <v/>
      </c>
      <c r="L1555" s="82" t="str">
        <f ca="1">IF(OR(ROW()&lt;$L$3+3,E1555=""),"",INT(AVERAGE(MAX(OFFSET(E1555,1-$L$3,0):E1555),MIN(OFFSET(F1555,1-$L$3,0):F1555))))</f>
        <v/>
      </c>
      <c r="M1555" s="82" t="str">
        <f ca="1">IF(OR(ROW()&lt;$M$3+3,E1555=""),"",INT(AVERAGE(MAX(OFFSET(E1555,1-$M$3,0):E1555),MIN(OFFSET(F1555,1-$M$3,0):F1555))))</f>
        <v/>
      </c>
      <c r="N1555" s="65" t="str">
        <f t="shared" ca="1" si="151"/>
        <v/>
      </c>
      <c r="O1555" s="102" t="str">
        <f ca="1">IF(ROW()&lt;$O$3+$N$3+3,"",IF(OFFSET(E1555,1-$N$3,0)="","",INT(AVERAGE(MAX((OFFSET(E1555,1-$O$3,0)):(OFFSET(E1555,2-($N$3+$O$3),0))),MIN((OFFSET(F1555,1-$O$3,0)):(OFFSET(F1555,2-($N$3+$O$3),0)))))))</f>
        <v/>
      </c>
      <c r="P1555" s="65" t="str">
        <f t="shared" ca="1" si="149"/>
        <v/>
      </c>
      <c r="Q1555" s="93" t="str">
        <f t="shared" ca="1" si="152"/>
        <v/>
      </c>
      <c r="R1555" s="90" t="str">
        <f t="shared" ca="1" si="146"/>
        <v/>
      </c>
      <c r="S1555" s="65" t="str">
        <f t="shared" ca="1" si="145"/>
        <v/>
      </c>
      <c r="T1555" s="65" t="str">
        <f t="shared" ca="1" si="150"/>
        <v/>
      </c>
      <c r="U1555" s="145" t="str">
        <f ca="1">IFERROR(AVERAGE(OFFSET(G1555,1-U$3,0):G1555),"")</f>
        <v/>
      </c>
      <c r="V1555" s="145" t="str">
        <f ca="1">IFERROR(_xlfn.STDEV.P(OFFSET(U1555,1-V$3,0):U1555),"")</f>
        <v/>
      </c>
      <c r="W1555" s="146" t="str">
        <f t="shared" ca="1" si="147"/>
        <v/>
      </c>
      <c r="X1555" s="146">
        <f t="shared" ca="1" si="148"/>
        <v>-1</v>
      </c>
      <c r="Y1555" s="92"/>
      <c r="Z1555" s="81"/>
      <c r="AA1555" s="65"/>
      <c r="AB1555" s="103"/>
      <c r="AC1555" s="103"/>
      <c r="AD1555" s="103"/>
      <c r="AE1555" s="65"/>
      <c r="AF1555" s="81"/>
      <c r="AG1555" s="65"/>
      <c r="AH1555" s="65"/>
      <c r="AI1555" s="81"/>
      <c r="AJ1555" s="65"/>
      <c r="AK1555" s="103"/>
      <c r="AL1555" s="103"/>
      <c r="AM1555" s="103"/>
      <c r="AN1555" s="65"/>
      <c r="AO1555" s="81"/>
      <c r="AP1555" s="65"/>
      <c r="AQ1555" s="65"/>
      <c r="AR1555" s="65"/>
      <c r="AS1555" s="65"/>
    </row>
    <row r="1556" spans="1:45" ht="18" customHeight="1">
      <c r="A1556" s="46"/>
      <c r="B1556" s="47"/>
      <c r="C1556" s="48"/>
      <c r="D1556" s="46"/>
      <c r="E1556" s="46"/>
      <c r="F1556" s="46"/>
      <c r="G1556" s="46"/>
      <c r="H1556" s="57" t="str">
        <f ca="1">IF(AND(COUNT(OFFSET(G1556,1-H$3,0):G1556)&lt;&gt;H$3),"",IF(AND(COUNT(OFFSET(G1556,1-H$3,0):G1556)=H$3,H1555=""),AVERAGE(OFFSET(G1556,1-H$3,0):G1556),IF(COUNT(H1555=1),H1555+2/(H$3+1)*(G1556-H1555))))</f>
        <v/>
      </c>
      <c r="I1556" s="57" t="str">
        <f ca="1">IF(AND(COUNT(OFFSET(G1556,1-I$3,0):G1556)&lt;&gt;I$3),"",IF(AND(COUNT(OFFSET(G1556,1-I$3,0):G1556)=I$3,I1555=""),AVERAGE(OFFSET(G1556,1-I$3,0):G1556),IF(COUNT(I1555=1),I1555+2/(I$3+1)*(G1556-I1555))))</f>
        <v/>
      </c>
      <c r="J1556" s="58" t="str">
        <f t="shared" ca="1" si="144"/>
        <v/>
      </c>
      <c r="K1556" s="58" t="str">
        <f ca="1">IF(AND(COUNT(OFFSET(J1556,1-K$3,0):J1556)&lt;&gt;K$3),"",IF(AND(COUNT(OFFSET(J1556,1-K$3,0):J1556)=K$3,K1555=""),AVERAGE(OFFSET(J1556,1-K$3,0):J1556),IF(COUNT(K1555=1),K1555+2/(K$3+1)*(J1556-K1555))))</f>
        <v/>
      </c>
      <c r="L1556" s="82" t="str">
        <f ca="1">IF(OR(ROW()&lt;$L$3+3,E1556=""),"",INT(AVERAGE(MAX(OFFSET(E1556,1-$L$3,0):E1556),MIN(OFFSET(F1556,1-$L$3,0):F1556))))</f>
        <v/>
      </c>
      <c r="M1556" s="82" t="str">
        <f ca="1">IF(OR(ROW()&lt;$M$3+3,E1556=""),"",INT(AVERAGE(MAX(OFFSET(E1556,1-$M$3,0):E1556),MIN(OFFSET(F1556,1-$M$3,0):F1556))))</f>
        <v/>
      </c>
      <c r="N1556" s="65" t="str">
        <f t="shared" ca="1" si="151"/>
        <v/>
      </c>
      <c r="O1556" s="102" t="str">
        <f ca="1">IF(ROW()&lt;$O$3+$N$3+3,"",IF(OFFSET(E1556,1-$N$3,0)="","",INT(AVERAGE(MAX((OFFSET(E1556,1-$O$3,0)):(OFFSET(E1556,2-($N$3+$O$3),0))),MIN((OFFSET(F1556,1-$O$3,0)):(OFFSET(F1556,2-($N$3+$O$3),0)))))))</f>
        <v/>
      </c>
      <c r="P1556" s="65" t="str">
        <f t="shared" ca="1" si="149"/>
        <v/>
      </c>
      <c r="Q1556" s="93" t="str">
        <f t="shared" ca="1" si="152"/>
        <v/>
      </c>
      <c r="R1556" s="90" t="str">
        <f t="shared" ca="1" si="146"/>
        <v/>
      </c>
      <c r="S1556" s="65" t="str">
        <f t="shared" ca="1" si="145"/>
        <v/>
      </c>
      <c r="T1556" s="65" t="str">
        <f t="shared" ca="1" si="150"/>
        <v/>
      </c>
      <c r="U1556" s="145" t="str">
        <f ca="1">IFERROR(AVERAGE(OFFSET(G1556,1-U$3,0):G1556),"")</f>
        <v/>
      </c>
      <c r="V1556" s="145" t="str">
        <f ca="1">IFERROR(_xlfn.STDEV.P(OFFSET(U1556,1-V$3,0):U1556),"")</f>
        <v/>
      </c>
      <c r="W1556" s="146" t="str">
        <f t="shared" ca="1" si="147"/>
        <v/>
      </c>
      <c r="X1556" s="146">
        <f t="shared" ca="1" si="148"/>
        <v>-1</v>
      </c>
      <c r="Y1556" s="92"/>
      <c r="Z1556" s="81"/>
      <c r="AA1556" s="65"/>
      <c r="AB1556" s="103"/>
      <c r="AC1556" s="103"/>
      <c r="AD1556" s="103"/>
      <c r="AE1556" s="65"/>
      <c r="AF1556" s="81"/>
      <c r="AG1556" s="65"/>
      <c r="AH1556" s="65"/>
      <c r="AI1556" s="81"/>
      <c r="AJ1556" s="65"/>
      <c r="AK1556" s="103"/>
      <c r="AL1556" s="103"/>
      <c r="AM1556" s="103"/>
      <c r="AN1556" s="65"/>
      <c r="AO1556" s="81"/>
      <c r="AP1556" s="65"/>
      <c r="AQ1556" s="65"/>
      <c r="AR1556" s="65"/>
      <c r="AS1556" s="65"/>
    </row>
    <row r="1557" spans="1:45" ht="18" customHeight="1">
      <c r="A1557" s="46"/>
      <c r="B1557" s="47"/>
      <c r="C1557" s="48"/>
      <c r="D1557" s="46"/>
      <c r="E1557" s="46"/>
      <c r="F1557" s="46"/>
      <c r="G1557" s="46"/>
      <c r="H1557" s="57" t="str">
        <f ca="1">IF(AND(COUNT(OFFSET(G1557,1-H$3,0):G1557)&lt;&gt;H$3),"",IF(AND(COUNT(OFFSET(G1557,1-H$3,0):G1557)=H$3,H1556=""),AVERAGE(OFFSET(G1557,1-H$3,0):G1557),IF(COUNT(H1556=1),H1556+2/(H$3+1)*(G1557-H1556))))</f>
        <v/>
      </c>
      <c r="I1557" s="57" t="str">
        <f ca="1">IF(AND(COUNT(OFFSET(G1557,1-I$3,0):G1557)&lt;&gt;I$3),"",IF(AND(COUNT(OFFSET(G1557,1-I$3,0):G1557)=I$3,I1556=""),AVERAGE(OFFSET(G1557,1-I$3,0):G1557),IF(COUNT(I1556=1),I1556+2/(I$3+1)*(G1557-I1556))))</f>
        <v/>
      </c>
      <c r="J1557" s="58" t="str">
        <f t="shared" ca="1" si="144"/>
        <v/>
      </c>
      <c r="K1557" s="58" t="str">
        <f ca="1">IF(AND(COUNT(OFFSET(J1557,1-K$3,0):J1557)&lt;&gt;K$3),"",IF(AND(COUNT(OFFSET(J1557,1-K$3,0):J1557)=K$3,K1556=""),AVERAGE(OFFSET(J1557,1-K$3,0):J1557),IF(COUNT(K1556=1),K1556+2/(K$3+1)*(J1557-K1556))))</f>
        <v/>
      </c>
      <c r="L1557" s="82" t="str">
        <f ca="1">IF(OR(ROW()&lt;$L$3+3,E1557=""),"",INT(AVERAGE(MAX(OFFSET(E1557,1-$L$3,0):E1557),MIN(OFFSET(F1557,1-$L$3,0):F1557))))</f>
        <v/>
      </c>
      <c r="M1557" s="82" t="str">
        <f ca="1">IF(OR(ROW()&lt;$M$3+3,E1557=""),"",INT(AVERAGE(MAX(OFFSET(E1557,1-$M$3,0):E1557),MIN(OFFSET(F1557,1-$M$3,0):F1557))))</f>
        <v/>
      </c>
      <c r="N1557" s="65" t="str">
        <f t="shared" ca="1" si="151"/>
        <v/>
      </c>
      <c r="O1557" s="102" t="str">
        <f ca="1">IF(ROW()&lt;$O$3+$N$3+3,"",IF(OFFSET(E1557,1-$N$3,0)="","",INT(AVERAGE(MAX((OFFSET(E1557,1-$O$3,0)):(OFFSET(E1557,2-($N$3+$O$3),0))),MIN((OFFSET(F1557,1-$O$3,0)):(OFFSET(F1557,2-($N$3+$O$3),0)))))))</f>
        <v/>
      </c>
      <c r="P1557" s="65" t="str">
        <f t="shared" ca="1" si="149"/>
        <v/>
      </c>
      <c r="Q1557" s="93" t="str">
        <f t="shared" ca="1" si="152"/>
        <v/>
      </c>
      <c r="R1557" s="90" t="str">
        <f t="shared" ca="1" si="146"/>
        <v/>
      </c>
      <c r="S1557" s="65" t="str">
        <f t="shared" ca="1" si="145"/>
        <v/>
      </c>
      <c r="T1557" s="65" t="str">
        <f t="shared" ca="1" si="150"/>
        <v/>
      </c>
      <c r="U1557" s="145" t="str">
        <f ca="1">IFERROR(AVERAGE(OFFSET(G1557,1-U$3,0):G1557),"")</f>
        <v/>
      </c>
      <c r="V1557" s="145" t="str">
        <f ca="1">IFERROR(_xlfn.STDEV.P(OFFSET(U1557,1-V$3,0):U1557),"")</f>
        <v/>
      </c>
      <c r="W1557" s="146" t="str">
        <f t="shared" ca="1" si="147"/>
        <v/>
      </c>
      <c r="X1557" s="146">
        <f t="shared" ca="1" si="148"/>
        <v>-1</v>
      </c>
      <c r="Y1557" s="92"/>
      <c r="Z1557" s="81"/>
      <c r="AA1557" s="65"/>
      <c r="AB1557" s="103"/>
      <c r="AC1557" s="103"/>
      <c r="AD1557" s="103"/>
      <c r="AE1557" s="65"/>
      <c r="AF1557" s="81"/>
      <c r="AG1557" s="65"/>
      <c r="AH1557" s="65"/>
      <c r="AI1557" s="81"/>
      <c r="AJ1557" s="65"/>
      <c r="AK1557" s="103"/>
      <c r="AL1557" s="103"/>
      <c r="AM1557" s="103"/>
      <c r="AN1557" s="65"/>
      <c r="AO1557" s="81"/>
      <c r="AP1557" s="65"/>
      <c r="AQ1557" s="65"/>
      <c r="AR1557" s="65"/>
      <c r="AS1557" s="65"/>
    </row>
    <row r="1558" spans="1:45" ht="18" customHeight="1">
      <c r="A1558" s="46"/>
      <c r="B1558" s="47"/>
      <c r="C1558" s="48"/>
      <c r="D1558" s="46"/>
      <c r="E1558" s="46"/>
      <c r="F1558" s="46"/>
      <c r="G1558" s="46"/>
      <c r="H1558" s="57" t="str">
        <f ca="1">IF(AND(COUNT(OFFSET(G1558,1-H$3,0):G1558)&lt;&gt;H$3),"",IF(AND(COUNT(OFFSET(G1558,1-H$3,0):G1558)=H$3,H1557=""),AVERAGE(OFFSET(G1558,1-H$3,0):G1558),IF(COUNT(H1557=1),H1557+2/(H$3+1)*(G1558-H1557))))</f>
        <v/>
      </c>
      <c r="I1558" s="57" t="str">
        <f ca="1">IF(AND(COUNT(OFFSET(G1558,1-I$3,0):G1558)&lt;&gt;I$3),"",IF(AND(COUNT(OFFSET(G1558,1-I$3,0):G1558)=I$3,I1557=""),AVERAGE(OFFSET(G1558,1-I$3,0):G1558),IF(COUNT(I1557=1),I1557+2/(I$3+1)*(G1558-I1557))))</f>
        <v/>
      </c>
      <c r="J1558" s="58" t="str">
        <f t="shared" ca="1" si="144"/>
        <v/>
      </c>
      <c r="K1558" s="58" t="str">
        <f ca="1">IF(AND(COUNT(OFFSET(J1558,1-K$3,0):J1558)&lt;&gt;K$3),"",IF(AND(COUNT(OFFSET(J1558,1-K$3,0):J1558)=K$3,K1557=""),AVERAGE(OFFSET(J1558,1-K$3,0):J1558),IF(COUNT(K1557=1),K1557+2/(K$3+1)*(J1558-K1557))))</f>
        <v/>
      </c>
      <c r="L1558" s="82" t="str">
        <f ca="1">IF(OR(ROW()&lt;$L$3+3,E1558=""),"",INT(AVERAGE(MAX(OFFSET(E1558,1-$L$3,0):E1558),MIN(OFFSET(F1558,1-$L$3,0):F1558))))</f>
        <v/>
      </c>
      <c r="M1558" s="82" t="str">
        <f ca="1">IF(OR(ROW()&lt;$M$3+3,E1558=""),"",INT(AVERAGE(MAX(OFFSET(E1558,1-$M$3,0):E1558),MIN(OFFSET(F1558,1-$M$3,0):F1558))))</f>
        <v/>
      </c>
      <c r="N1558" s="65" t="str">
        <f t="shared" ca="1" si="151"/>
        <v/>
      </c>
      <c r="O1558" s="102" t="str">
        <f ca="1">IF(ROW()&lt;$O$3+$N$3+3,"",IF(OFFSET(E1558,1-$N$3,0)="","",INT(AVERAGE(MAX((OFFSET(E1558,1-$O$3,0)):(OFFSET(E1558,2-($N$3+$O$3),0))),MIN((OFFSET(F1558,1-$O$3,0)):(OFFSET(F1558,2-($N$3+$O$3),0)))))))</f>
        <v/>
      </c>
      <c r="P1558" s="65" t="str">
        <f t="shared" ca="1" si="149"/>
        <v/>
      </c>
      <c r="Q1558" s="93" t="str">
        <f t="shared" ca="1" si="152"/>
        <v/>
      </c>
      <c r="R1558" s="90" t="str">
        <f t="shared" ca="1" si="146"/>
        <v/>
      </c>
      <c r="S1558" s="65" t="str">
        <f t="shared" ca="1" si="145"/>
        <v/>
      </c>
      <c r="T1558" s="65" t="str">
        <f t="shared" ca="1" si="150"/>
        <v/>
      </c>
      <c r="U1558" s="145" t="str">
        <f ca="1">IFERROR(AVERAGE(OFFSET(G1558,1-U$3,0):G1558),"")</f>
        <v/>
      </c>
      <c r="V1558" s="145" t="str">
        <f ca="1">IFERROR(_xlfn.STDEV.P(OFFSET(U1558,1-V$3,0):U1558),"")</f>
        <v/>
      </c>
      <c r="W1558" s="146" t="str">
        <f t="shared" ca="1" si="147"/>
        <v/>
      </c>
      <c r="X1558" s="146">
        <f t="shared" ca="1" si="148"/>
        <v>-1</v>
      </c>
      <c r="Y1558" s="92"/>
      <c r="Z1558" s="81"/>
      <c r="AA1558" s="65"/>
      <c r="AB1558" s="103"/>
      <c r="AC1558" s="103"/>
      <c r="AD1558" s="103"/>
      <c r="AE1558" s="65"/>
      <c r="AF1558" s="81"/>
      <c r="AG1558" s="65"/>
      <c r="AH1558" s="65"/>
      <c r="AI1558" s="81"/>
      <c r="AJ1558" s="65"/>
      <c r="AK1558" s="103"/>
      <c r="AL1558" s="103"/>
      <c r="AM1558" s="103"/>
      <c r="AN1558" s="65"/>
      <c r="AO1558" s="81"/>
      <c r="AP1558" s="65"/>
      <c r="AQ1558" s="65"/>
      <c r="AR1558" s="65"/>
      <c r="AS1558" s="65"/>
    </row>
    <row r="1559" spans="1:45" ht="18" customHeight="1">
      <c r="A1559" s="46"/>
      <c r="B1559" s="47"/>
      <c r="C1559" s="48"/>
      <c r="D1559" s="46"/>
      <c r="E1559" s="46"/>
      <c r="F1559" s="46"/>
      <c r="G1559" s="46"/>
      <c r="H1559" s="57" t="str">
        <f ca="1">IF(AND(COUNT(OFFSET(G1559,1-H$3,0):G1559)&lt;&gt;H$3),"",IF(AND(COUNT(OFFSET(G1559,1-H$3,0):G1559)=H$3,H1558=""),AVERAGE(OFFSET(G1559,1-H$3,0):G1559),IF(COUNT(H1558=1),H1558+2/(H$3+1)*(G1559-H1558))))</f>
        <v/>
      </c>
      <c r="I1559" s="57" t="str">
        <f ca="1">IF(AND(COUNT(OFFSET(G1559,1-I$3,0):G1559)&lt;&gt;I$3),"",IF(AND(COUNT(OFFSET(G1559,1-I$3,0):G1559)=I$3,I1558=""),AVERAGE(OFFSET(G1559,1-I$3,0):G1559),IF(COUNT(I1558=1),I1558+2/(I$3+1)*(G1559-I1558))))</f>
        <v/>
      </c>
      <c r="J1559" s="58" t="str">
        <f t="shared" ca="1" si="144"/>
        <v/>
      </c>
      <c r="K1559" s="58" t="str">
        <f ca="1">IF(AND(COUNT(OFFSET(J1559,1-K$3,0):J1559)&lt;&gt;K$3),"",IF(AND(COUNT(OFFSET(J1559,1-K$3,0):J1559)=K$3,K1558=""),AVERAGE(OFFSET(J1559,1-K$3,0):J1559),IF(COUNT(K1558=1),K1558+2/(K$3+1)*(J1559-K1558))))</f>
        <v/>
      </c>
      <c r="L1559" s="82" t="str">
        <f ca="1">IF(OR(ROW()&lt;$L$3+3,E1559=""),"",INT(AVERAGE(MAX(OFFSET(E1559,1-$L$3,0):E1559),MIN(OFFSET(F1559,1-$L$3,0):F1559))))</f>
        <v/>
      </c>
      <c r="M1559" s="82" t="str">
        <f ca="1">IF(OR(ROW()&lt;$M$3+3,E1559=""),"",INT(AVERAGE(MAX(OFFSET(E1559,1-$M$3,0):E1559),MIN(OFFSET(F1559,1-$M$3,0):F1559))))</f>
        <v/>
      </c>
      <c r="N1559" s="65" t="str">
        <f t="shared" ca="1" si="151"/>
        <v/>
      </c>
      <c r="O1559" s="102" t="str">
        <f ca="1">IF(ROW()&lt;$O$3+$N$3+3,"",IF(OFFSET(E1559,1-$N$3,0)="","",INT(AVERAGE(MAX((OFFSET(E1559,1-$O$3,0)):(OFFSET(E1559,2-($N$3+$O$3),0))),MIN((OFFSET(F1559,1-$O$3,0)):(OFFSET(F1559,2-($N$3+$O$3),0)))))))</f>
        <v/>
      </c>
      <c r="P1559" s="65" t="str">
        <f t="shared" ca="1" si="149"/>
        <v/>
      </c>
      <c r="Q1559" s="93" t="str">
        <f t="shared" ca="1" si="152"/>
        <v/>
      </c>
      <c r="R1559" s="90" t="str">
        <f t="shared" ca="1" si="146"/>
        <v/>
      </c>
      <c r="S1559" s="65" t="str">
        <f t="shared" ca="1" si="145"/>
        <v/>
      </c>
      <c r="T1559" s="65" t="str">
        <f t="shared" ca="1" si="150"/>
        <v/>
      </c>
      <c r="U1559" s="145" t="str">
        <f ca="1">IFERROR(AVERAGE(OFFSET(G1559,1-U$3,0):G1559),"")</f>
        <v/>
      </c>
      <c r="V1559" s="145" t="str">
        <f ca="1">IFERROR(_xlfn.STDEV.P(OFFSET(U1559,1-V$3,0):U1559),"")</f>
        <v/>
      </c>
      <c r="W1559" s="146" t="str">
        <f t="shared" ca="1" si="147"/>
        <v/>
      </c>
      <c r="X1559" s="146">
        <f t="shared" ca="1" si="148"/>
        <v>-1</v>
      </c>
      <c r="Y1559" s="92"/>
      <c r="Z1559" s="81"/>
      <c r="AA1559" s="65"/>
      <c r="AB1559" s="103"/>
      <c r="AC1559" s="103"/>
      <c r="AD1559" s="103"/>
      <c r="AE1559" s="65"/>
      <c r="AF1559" s="81"/>
      <c r="AG1559" s="65"/>
      <c r="AH1559" s="65"/>
      <c r="AI1559" s="81"/>
      <c r="AJ1559" s="65"/>
      <c r="AK1559" s="103"/>
      <c r="AL1559" s="103"/>
      <c r="AM1559" s="103"/>
      <c r="AN1559" s="65"/>
      <c r="AO1559" s="81"/>
      <c r="AP1559" s="65"/>
      <c r="AQ1559" s="65"/>
      <c r="AR1559" s="65"/>
      <c r="AS1559" s="65"/>
    </row>
    <row r="1560" spans="1:45" ht="18" customHeight="1">
      <c r="A1560" s="46"/>
      <c r="B1560" s="47"/>
      <c r="C1560" s="48"/>
      <c r="D1560" s="46"/>
      <c r="E1560" s="46"/>
      <c r="F1560" s="46"/>
      <c r="G1560" s="46"/>
      <c r="H1560" s="57" t="str">
        <f ca="1">IF(AND(COUNT(OFFSET(G1560,1-H$3,0):G1560)&lt;&gt;H$3),"",IF(AND(COUNT(OFFSET(G1560,1-H$3,0):G1560)=H$3,H1559=""),AVERAGE(OFFSET(G1560,1-H$3,0):G1560),IF(COUNT(H1559=1),H1559+2/(H$3+1)*(G1560-H1559))))</f>
        <v/>
      </c>
      <c r="I1560" s="57" t="str">
        <f ca="1">IF(AND(COUNT(OFFSET(G1560,1-I$3,0):G1560)&lt;&gt;I$3),"",IF(AND(COUNT(OFFSET(G1560,1-I$3,0):G1560)=I$3,I1559=""),AVERAGE(OFFSET(G1560,1-I$3,0):G1560),IF(COUNT(I1559=1),I1559+2/(I$3+1)*(G1560-I1559))))</f>
        <v/>
      </c>
      <c r="J1560" s="58" t="str">
        <f t="shared" ca="1" si="144"/>
        <v/>
      </c>
      <c r="K1560" s="58" t="str">
        <f ca="1">IF(AND(COUNT(OFFSET(J1560,1-K$3,0):J1560)&lt;&gt;K$3),"",IF(AND(COUNT(OFFSET(J1560,1-K$3,0):J1560)=K$3,K1559=""),AVERAGE(OFFSET(J1560,1-K$3,0):J1560),IF(COUNT(K1559=1),K1559+2/(K$3+1)*(J1560-K1559))))</f>
        <v/>
      </c>
      <c r="L1560" s="82" t="str">
        <f ca="1">IF(OR(ROW()&lt;$L$3+3,E1560=""),"",INT(AVERAGE(MAX(OFFSET(E1560,1-$L$3,0):E1560),MIN(OFFSET(F1560,1-$L$3,0):F1560))))</f>
        <v/>
      </c>
      <c r="M1560" s="82" t="str">
        <f ca="1">IF(OR(ROW()&lt;$M$3+3,E1560=""),"",INT(AVERAGE(MAX(OFFSET(E1560,1-$M$3,0):E1560),MIN(OFFSET(F1560,1-$M$3,0):F1560))))</f>
        <v/>
      </c>
      <c r="N1560" s="65" t="str">
        <f t="shared" ca="1" si="151"/>
        <v/>
      </c>
      <c r="O1560" s="102" t="str">
        <f ca="1">IF(ROW()&lt;$O$3+$N$3+3,"",IF(OFFSET(E1560,1-$N$3,0)="","",INT(AVERAGE(MAX((OFFSET(E1560,1-$O$3,0)):(OFFSET(E1560,2-($N$3+$O$3),0))),MIN((OFFSET(F1560,1-$O$3,0)):(OFFSET(F1560,2-($N$3+$O$3),0)))))))</f>
        <v/>
      </c>
      <c r="P1560" s="65" t="str">
        <f t="shared" ca="1" si="149"/>
        <v/>
      </c>
      <c r="Q1560" s="93" t="str">
        <f t="shared" ca="1" si="152"/>
        <v/>
      </c>
      <c r="R1560" s="90" t="str">
        <f t="shared" ca="1" si="146"/>
        <v/>
      </c>
      <c r="S1560" s="65" t="str">
        <f t="shared" ca="1" si="145"/>
        <v/>
      </c>
      <c r="T1560" s="65" t="str">
        <f t="shared" ca="1" si="150"/>
        <v/>
      </c>
      <c r="U1560" s="145" t="str">
        <f ca="1">IFERROR(AVERAGE(OFFSET(G1560,1-U$3,0):G1560),"")</f>
        <v/>
      </c>
      <c r="V1560" s="145" t="str">
        <f ca="1">IFERROR(_xlfn.STDEV.P(OFFSET(U1560,1-V$3,0):U1560),"")</f>
        <v/>
      </c>
      <c r="W1560" s="146" t="str">
        <f t="shared" ca="1" si="147"/>
        <v/>
      </c>
      <c r="X1560" s="146">
        <f t="shared" ca="1" si="148"/>
        <v>-1</v>
      </c>
      <c r="Y1560" s="92"/>
      <c r="Z1560" s="81"/>
      <c r="AA1560" s="65"/>
      <c r="AB1560" s="103"/>
      <c r="AC1560" s="103"/>
      <c r="AD1560" s="103"/>
      <c r="AE1560" s="65"/>
      <c r="AF1560" s="81"/>
      <c r="AG1560" s="65"/>
      <c r="AH1560" s="65"/>
      <c r="AI1560" s="81"/>
      <c r="AJ1560" s="65"/>
      <c r="AK1560" s="103"/>
      <c r="AL1560" s="103"/>
      <c r="AM1560" s="103"/>
      <c r="AN1560" s="65"/>
      <c r="AO1560" s="81"/>
      <c r="AP1560" s="65"/>
      <c r="AQ1560" s="65"/>
      <c r="AR1560" s="65"/>
      <c r="AS1560" s="65"/>
    </row>
    <row r="1561" spans="1:45" ht="18" customHeight="1">
      <c r="A1561" s="46"/>
      <c r="B1561" s="47"/>
      <c r="C1561" s="48"/>
      <c r="D1561" s="46"/>
      <c r="E1561" s="46"/>
      <c r="F1561" s="46"/>
      <c r="G1561" s="46"/>
      <c r="H1561" s="57" t="str">
        <f ca="1">IF(AND(COUNT(OFFSET(G1561,1-H$3,0):G1561)&lt;&gt;H$3),"",IF(AND(COUNT(OFFSET(G1561,1-H$3,0):G1561)=H$3,H1560=""),AVERAGE(OFFSET(G1561,1-H$3,0):G1561),IF(COUNT(H1560=1),H1560+2/(H$3+1)*(G1561-H1560))))</f>
        <v/>
      </c>
      <c r="I1561" s="57" t="str">
        <f ca="1">IF(AND(COUNT(OFFSET(G1561,1-I$3,0):G1561)&lt;&gt;I$3),"",IF(AND(COUNT(OFFSET(G1561,1-I$3,0):G1561)=I$3,I1560=""),AVERAGE(OFFSET(G1561,1-I$3,0):G1561),IF(COUNT(I1560=1),I1560+2/(I$3+1)*(G1561-I1560))))</f>
        <v/>
      </c>
      <c r="J1561" s="58" t="str">
        <f t="shared" ca="1" si="144"/>
        <v/>
      </c>
      <c r="K1561" s="58" t="str">
        <f ca="1">IF(AND(COUNT(OFFSET(J1561,1-K$3,0):J1561)&lt;&gt;K$3),"",IF(AND(COUNT(OFFSET(J1561,1-K$3,0):J1561)=K$3,K1560=""),AVERAGE(OFFSET(J1561,1-K$3,0):J1561),IF(COUNT(K1560=1),K1560+2/(K$3+1)*(J1561-K1560))))</f>
        <v/>
      </c>
      <c r="L1561" s="82" t="str">
        <f ca="1">IF(OR(ROW()&lt;$L$3+3,E1561=""),"",INT(AVERAGE(MAX(OFFSET(E1561,1-$L$3,0):E1561),MIN(OFFSET(F1561,1-$L$3,0):F1561))))</f>
        <v/>
      </c>
      <c r="M1561" s="82" t="str">
        <f ca="1">IF(OR(ROW()&lt;$M$3+3,E1561=""),"",INT(AVERAGE(MAX(OFFSET(E1561,1-$M$3,0):E1561),MIN(OFFSET(F1561,1-$M$3,0):F1561))))</f>
        <v/>
      </c>
      <c r="N1561" s="65" t="str">
        <f t="shared" ca="1" si="151"/>
        <v/>
      </c>
      <c r="O1561" s="102" t="str">
        <f ca="1">IF(ROW()&lt;$O$3+$N$3+3,"",IF(OFFSET(E1561,1-$N$3,0)="","",INT(AVERAGE(MAX((OFFSET(E1561,1-$O$3,0)):(OFFSET(E1561,2-($N$3+$O$3),0))),MIN((OFFSET(F1561,1-$O$3,0)):(OFFSET(F1561,2-($N$3+$O$3),0)))))))</f>
        <v/>
      </c>
      <c r="P1561" s="65" t="str">
        <f t="shared" ca="1" si="149"/>
        <v/>
      </c>
      <c r="Q1561" s="93" t="str">
        <f t="shared" ca="1" si="152"/>
        <v/>
      </c>
      <c r="R1561" s="90" t="str">
        <f t="shared" ca="1" si="146"/>
        <v/>
      </c>
      <c r="S1561" s="65" t="str">
        <f t="shared" ca="1" si="145"/>
        <v/>
      </c>
      <c r="T1561" s="65" t="str">
        <f t="shared" ca="1" si="150"/>
        <v/>
      </c>
      <c r="U1561" s="145" t="str">
        <f ca="1">IFERROR(AVERAGE(OFFSET(G1561,1-U$3,0):G1561),"")</f>
        <v/>
      </c>
      <c r="V1561" s="145" t="str">
        <f ca="1">IFERROR(_xlfn.STDEV.P(OFFSET(U1561,1-V$3,0):U1561),"")</f>
        <v/>
      </c>
      <c r="W1561" s="146" t="str">
        <f t="shared" ca="1" si="147"/>
        <v/>
      </c>
      <c r="X1561" s="146">
        <f t="shared" ca="1" si="148"/>
        <v>-1</v>
      </c>
      <c r="Y1561" s="92"/>
      <c r="Z1561" s="81"/>
      <c r="AA1561" s="65"/>
      <c r="AB1561" s="103"/>
      <c r="AC1561" s="103"/>
      <c r="AD1561" s="103"/>
      <c r="AE1561" s="65"/>
      <c r="AF1561" s="81"/>
      <c r="AG1561" s="65"/>
      <c r="AH1561" s="65"/>
      <c r="AI1561" s="81"/>
      <c r="AJ1561" s="65"/>
      <c r="AK1561" s="103"/>
      <c r="AL1561" s="103"/>
      <c r="AM1561" s="103"/>
      <c r="AN1561" s="65"/>
      <c r="AO1561" s="81"/>
      <c r="AP1561" s="65"/>
      <c r="AQ1561" s="65"/>
      <c r="AR1561" s="65"/>
      <c r="AS1561" s="65"/>
    </row>
    <row r="1562" spans="1:45" ht="18" customHeight="1">
      <c r="A1562" s="46"/>
      <c r="B1562" s="47"/>
      <c r="C1562" s="48"/>
      <c r="D1562" s="46"/>
      <c r="E1562" s="46"/>
      <c r="F1562" s="46"/>
      <c r="G1562" s="46"/>
      <c r="H1562" s="57" t="str">
        <f ca="1">IF(AND(COUNT(OFFSET(G1562,1-H$3,0):G1562)&lt;&gt;H$3),"",IF(AND(COUNT(OFFSET(G1562,1-H$3,0):G1562)=H$3,H1561=""),AVERAGE(OFFSET(G1562,1-H$3,0):G1562),IF(COUNT(H1561=1),H1561+2/(H$3+1)*(G1562-H1561))))</f>
        <v/>
      </c>
      <c r="I1562" s="57" t="str">
        <f ca="1">IF(AND(COUNT(OFFSET(G1562,1-I$3,0):G1562)&lt;&gt;I$3),"",IF(AND(COUNT(OFFSET(G1562,1-I$3,0):G1562)=I$3,I1561=""),AVERAGE(OFFSET(G1562,1-I$3,0):G1562),IF(COUNT(I1561=1),I1561+2/(I$3+1)*(G1562-I1561))))</f>
        <v/>
      </c>
      <c r="J1562" s="58" t="str">
        <f t="shared" ca="1" si="144"/>
        <v/>
      </c>
      <c r="K1562" s="58" t="str">
        <f ca="1">IF(AND(COUNT(OFFSET(J1562,1-K$3,0):J1562)&lt;&gt;K$3),"",IF(AND(COUNT(OFFSET(J1562,1-K$3,0):J1562)=K$3,K1561=""),AVERAGE(OFFSET(J1562,1-K$3,0):J1562),IF(COUNT(K1561=1),K1561+2/(K$3+1)*(J1562-K1561))))</f>
        <v/>
      </c>
      <c r="L1562" s="82" t="str">
        <f ca="1">IF(OR(ROW()&lt;$L$3+3,E1562=""),"",INT(AVERAGE(MAX(OFFSET(E1562,1-$L$3,0):E1562),MIN(OFFSET(F1562,1-$L$3,0):F1562))))</f>
        <v/>
      </c>
      <c r="M1562" s="82" t="str">
        <f ca="1">IF(OR(ROW()&lt;$M$3+3,E1562=""),"",INT(AVERAGE(MAX(OFFSET(E1562,1-$M$3,0):E1562),MIN(OFFSET(F1562,1-$M$3,0):F1562))))</f>
        <v/>
      </c>
      <c r="N1562" s="65" t="str">
        <f t="shared" ca="1" si="151"/>
        <v/>
      </c>
      <c r="O1562" s="102" t="str">
        <f ca="1">IF(ROW()&lt;$O$3+$N$3+3,"",IF(OFFSET(E1562,1-$N$3,0)="","",INT(AVERAGE(MAX((OFFSET(E1562,1-$O$3,0)):(OFFSET(E1562,2-($N$3+$O$3),0))),MIN((OFFSET(F1562,1-$O$3,0)):(OFFSET(F1562,2-($N$3+$O$3),0)))))))</f>
        <v/>
      </c>
      <c r="P1562" s="65" t="str">
        <f t="shared" ca="1" si="149"/>
        <v/>
      </c>
      <c r="Q1562" s="93" t="str">
        <f t="shared" ca="1" si="152"/>
        <v/>
      </c>
      <c r="R1562" s="90" t="str">
        <f t="shared" ca="1" si="146"/>
        <v/>
      </c>
      <c r="S1562" s="65" t="str">
        <f t="shared" ca="1" si="145"/>
        <v/>
      </c>
      <c r="T1562" s="65" t="str">
        <f t="shared" ca="1" si="150"/>
        <v/>
      </c>
      <c r="U1562" s="145" t="str">
        <f ca="1">IFERROR(AVERAGE(OFFSET(G1562,1-U$3,0):G1562),"")</f>
        <v/>
      </c>
      <c r="V1562" s="145" t="str">
        <f ca="1">IFERROR(_xlfn.STDEV.P(OFFSET(U1562,1-V$3,0):U1562),"")</f>
        <v/>
      </c>
      <c r="W1562" s="146" t="str">
        <f t="shared" ca="1" si="147"/>
        <v/>
      </c>
      <c r="X1562" s="146">
        <f t="shared" ca="1" si="148"/>
        <v>-1</v>
      </c>
      <c r="Y1562" s="92"/>
      <c r="Z1562" s="81"/>
      <c r="AA1562" s="65"/>
      <c r="AB1562" s="103"/>
      <c r="AC1562" s="103"/>
      <c r="AD1562" s="103"/>
      <c r="AE1562" s="65"/>
      <c r="AF1562" s="81"/>
      <c r="AG1562" s="65"/>
      <c r="AH1562" s="65"/>
      <c r="AI1562" s="81"/>
      <c r="AJ1562" s="65"/>
      <c r="AK1562" s="103"/>
      <c r="AL1562" s="103"/>
      <c r="AM1562" s="103"/>
      <c r="AN1562" s="65"/>
      <c r="AO1562" s="81"/>
      <c r="AP1562" s="65"/>
      <c r="AQ1562" s="65"/>
      <c r="AR1562" s="65"/>
      <c r="AS1562" s="65"/>
    </row>
    <row r="1563" spans="1:45" ht="18" customHeight="1">
      <c r="A1563" s="46"/>
      <c r="B1563" s="47"/>
      <c r="C1563" s="48"/>
      <c r="D1563" s="46"/>
      <c r="E1563" s="46"/>
      <c r="F1563" s="46"/>
      <c r="G1563" s="46"/>
      <c r="H1563" s="57" t="str">
        <f ca="1">IF(AND(COUNT(OFFSET(G1563,1-H$3,0):G1563)&lt;&gt;H$3),"",IF(AND(COUNT(OFFSET(G1563,1-H$3,0):G1563)=H$3,H1562=""),AVERAGE(OFFSET(G1563,1-H$3,0):G1563),IF(COUNT(H1562=1),H1562+2/(H$3+1)*(G1563-H1562))))</f>
        <v/>
      </c>
      <c r="I1563" s="57" t="str">
        <f ca="1">IF(AND(COUNT(OFFSET(G1563,1-I$3,0):G1563)&lt;&gt;I$3),"",IF(AND(COUNT(OFFSET(G1563,1-I$3,0):G1563)=I$3,I1562=""),AVERAGE(OFFSET(G1563,1-I$3,0):G1563),IF(COUNT(I1562=1),I1562+2/(I$3+1)*(G1563-I1562))))</f>
        <v/>
      </c>
      <c r="J1563" s="58" t="str">
        <f t="shared" ca="1" si="144"/>
        <v/>
      </c>
      <c r="K1563" s="58" t="str">
        <f ca="1">IF(AND(COUNT(OFFSET(J1563,1-K$3,0):J1563)&lt;&gt;K$3),"",IF(AND(COUNT(OFFSET(J1563,1-K$3,0):J1563)=K$3,K1562=""),AVERAGE(OFFSET(J1563,1-K$3,0):J1563),IF(COUNT(K1562=1),K1562+2/(K$3+1)*(J1563-K1562))))</f>
        <v/>
      </c>
      <c r="L1563" s="82" t="str">
        <f ca="1">IF(OR(ROW()&lt;$L$3+3,E1563=""),"",INT(AVERAGE(MAX(OFFSET(E1563,1-$L$3,0):E1563),MIN(OFFSET(F1563,1-$L$3,0):F1563))))</f>
        <v/>
      </c>
      <c r="M1563" s="82" t="str">
        <f ca="1">IF(OR(ROW()&lt;$M$3+3,E1563=""),"",INT(AVERAGE(MAX(OFFSET(E1563,1-$M$3,0):E1563),MIN(OFFSET(F1563,1-$M$3,0):F1563))))</f>
        <v/>
      </c>
      <c r="N1563" s="65" t="str">
        <f t="shared" ca="1" si="151"/>
        <v/>
      </c>
      <c r="O1563" s="102" t="str">
        <f ca="1">IF(ROW()&lt;$O$3+$N$3+3,"",IF(OFFSET(E1563,1-$N$3,0)="","",INT(AVERAGE(MAX((OFFSET(E1563,1-$O$3,0)):(OFFSET(E1563,2-($N$3+$O$3),0))),MIN((OFFSET(F1563,1-$O$3,0)):(OFFSET(F1563,2-($N$3+$O$3),0)))))))</f>
        <v/>
      </c>
      <c r="P1563" s="65" t="str">
        <f t="shared" ca="1" si="149"/>
        <v/>
      </c>
      <c r="Q1563" s="93" t="str">
        <f t="shared" ca="1" si="152"/>
        <v/>
      </c>
      <c r="R1563" s="90" t="str">
        <f t="shared" ca="1" si="146"/>
        <v/>
      </c>
      <c r="S1563" s="65" t="str">
        <f t="shared" ca="1" si="145"/>
        <v/>
      </c>
      <c r="T1563" s="65" t="str">
        <f t="shared" ca="1" si="150"/>
        <v/>
      </c>
      <c r="U1563" s="145" t="str">
        <f ca="1">IFERROR(AVERAGE(OFFSET(G1563,1-U$3,0):G1563),"")</f>
        <v/>
      </c>
      <c r="V1563" s="145" t="str">
        <f ca="1">IFERROR(_xlfn.STDEV.P(OFFSET(U1563,1-V$3,0):U1563),"")</f>
        <v/>
      </c>
      <c r="W1563" s="146" t="str">
        <f t="shared" ca="1" si="147"/>
        <v/>
      </c>
      <c r="X1563" s="146">
        <f t="shared" ca="1" si="148"/>
        <v>-1</v>
      </c>
      <c r="Y1563" s="92"/>
      <c r="Z1563" s="81"/>
      <c r="AA1563" s="65"/>
      <c r="AB1563" s="103"/>
      <c r="AC1563" s="103"/>
      <c r="AD1563" s="103"/>
      <c r="AE1563" s="65"/>
      <c r="AF1563" s="81"/>
      <c r="AG1563" s="65"/>
      <c r="AH1563" s="65"/>
      <c r="AI1563" s="81"/>
      <c r="AJ1563" s="65"/>
      <c r="AK1563" s="103"/>
      <c r="AL1563" s="103"/>
      <c r="AM1563" s="103"/>
      <c r="AN1563" s="65"/>
      <c r="AO1563" s="81"/>
      <c r="AP1563" s="65"/>
      <c r="AQ1563" s="65"/>
      <c r="AR1563" s="65"/>
      <c r="AS1563" s="65"/>
    </row>
    <row r="1564" spans="1:45" ht="18" customHeight="1">
      <c r="A1564" s="46"/>
      <c r="B1564" s="47"/>
      <c r="C1564" s="48"/>
      <c r="D1564" s="46"/>
      <c r="E1564" s="46"/>
      <c r="F1564" s="46"/>
      <c r="G1564" s="46"/>
      <c r="H1564" s="57" t="str">
        <f ca="1">IF(AND(COUNT(OFFSET(G1564,1-H$3,0):G1564)&lt;&gt;H$3),"",IF(AND(COUNT(OFFSET(G1564,1-H$3,0):G1564)=H$3,H1563=""),AVERAGE(OFFSET(G1564,1-H$3,0):G1564),IF(COUNT(H1563=1),H1563+2/(H$3+1)*(G1564-H1563))))</f>
        <v/>
      </c>
      <c r="I1564" s="57" t="str">
        <f ca="1">IF(AND(COUNT(OFFSET(G1564,1-I$3,0):G1564)&lt;&gt;I$3),"",IF(AND(COUNT(OFFSET(G1564,1-I$3,0):G1564)=I$3,I1563=""),AVERAGE(OFFSET(G1564,1-I$3,0):G1564),IF(COUNT(I1563=1),I1563+2/(I$3+1)*(G1564-I1563))))</f>
        <v/>
      </c>
      <c r="J1564" s="58" t="str">
        <f t="shared" ca="1" si="144"/>
        <v/>
      </c>
      <c r="K1564" s="58" t="str">
        <f ca="1">IF(AND(COUNT(OFFSET(J1564,1-K$3,0):J1564)&lt;&gt;K$3),"",IF(AND(COUNT(OFFSET(J1564,1-K$3,0):J1564)=K$3,K1563=""),AVERAGE(OFFSET(J1564,1-K$3,0):J1564),IF(COUNT(K1563=1),K1563+2/(K$3+1)*(J1564-K1563))))</f>
        <v/>
      </c>
      <c r="L1564" s="82" t="str">
        <f ca="1">IF(OR(ROW()&lt;$L$3+3,E1564=""),"",INT(AVERAGE(MAX(OFFSET(E1564,1-$L$3,0):E1564),MIN(OFFSET(F1564,1-$L$3,0):F1564))))</f>
        <v/>
      </c>
      <c r="M1564" s="82" t="str">
        <f ca="1">IF(OR(ROW()&lt;$M$3+3,E1564=""),"",INT(AVERAGE(MAX(OFFSET(E1564,1-$M$3,0):E1564),MIN(OFFSET(F1564,1-$M$3,0):F1564))))</f>
        <v/>
      </c>
      <c r="N1564" s="65" t="str">
        <f t="shared" ca="1" si="151"/>
        <v/>
      </c>
      <c r="O1564" s="102" t="str">
        <f ca="1">IF(ROW()&lt;$O$3+$N$3+3,"",IF(OFFSET(E1564,1-$N$3,0)="","",INT(AVERAGE(MAX((OFFSET(E1564,1-$O$3,0)):(OFFSET(E1564,2-($N$3+$O$3),0))),MIN((OFFSET(F1564,1-$O$3,0)):(OFFSET(F1564,2-($N$3+$O$3),0)))))))</f>
        <v/>
      </c>
      <c r="P1564" s="65" t="str">
        <f t="shared" ca="1" si="149"/>
        <v/>
      </c>
      <c r="Q1564" s="93" t="str">
        <f t="shared" ca="1" si="152"/>
        <v/>
      </c>
      <c r="R1564" s="90" t="str">
        <f t="shared" ca="1" si="146"/>
        <v/>
      </c>
      <c r="S1564" s="65" t="str">
        <f t="shared" ca="1" si="145"/>
        <v/>
      </c>
      <c r="T1564" s="65" t="str">
        <f t="shared" ca="1" si="150"/>
        <v/>
      </c>
      <c r="U1564" s="145" t="str">
        <f ca="1">IFERROR(AVERAGE(OFFSET(G1564,1-U$3,0):G1564),"")</f>
        <v/>
      </c>
      <c r="V1564" s="145" t="str">
        <f ca="1">IFERROR(_xlfn.STDEV.P(OFFSET(U1564,1-V$3,0):U1564),"")</f>
        <v/>
      </c>
      <c r="W1564" s="146" t="str">
        <f t="shared" ca="1" si="147"/>
        <v/>
      </c>
      <c r="X1564" s="146">
        <f t="shared" ca="1" si="148"/>
        <v>-1</v>
      </c>
      <c r="Y1564" s="92"/>
      <c r="Z1564" s="81"/>
      <c r="AA1564" s="65"/>
      <c r="AB1564" s="103"/>
      <c r="AC1564" s="103"/>
      <c r="AD1564" s="103"/>
      <c r="AE1564" s="65"/>
      <c r="AF1564" s="81"/>
      <c r="AG1564" s="65"/>
      <c r="AH1564" s="65"/>
      <c r="AI1564" s="81"/>
      <c r="AJ1564" s="65"/>
      <c r="AK1564" s="103"/>
      <c r="AL1564" s="103"/>
      <c r="AM1564" s="103"/>
      <c r="AN1564" s="65"/>
      <c r="AO1564" s="81"/>
      <c r="AP1564" s="65"/>
      <c r="AQ1564" s="65"/>
      <c r="AR1564" s="65"/>
      <c r="AS1564" s="65"/>
    </row>
    <row r="1565" spans="1:45" ht="18" customHeight="1">
      <c r="A1565" s="46"/>
      <c r="B1565" s="47"/>
      <c r="C1565" s="48"/>
      <c r="D1565" s="46"/>
      <c r="E1565" s="46"/>
      <c r="F1565" s="46"/>
      <c r="G1565" s="46"/>
      <c r="H1565" s="57" t="str">
        <f ca="1">IF(AND(COUNT(OFFSET(G1565,1-H$3,0):G1565)&lt;&gt;H$3),"",IF(AND(COUNT(OFFSET(G1565,1-H$3,0):G1565)=H$3,H1564=""),AVERAGE(OFFSET(G1565,1-H$3,0):G1565),IF(COUNT(H1564=1),H1564+2/(H$3+1)*(G1565-H1564))))</f>
        <v/>
      </c>
      <c r="I1565" s="57" t="str">
        <f ca="1">IF(AND(COUNT(OFFSET(G1565,1-I$3,0):G1565)&lt;&gt;I$3),"",IF(AND(COUNT(OFFSET(G1565,1-I$3,0):G1565)=I$3,I1564=""),AVERAGE(OFFSET(G1565,1-I$3,0):G1565),IF(COUNT(I1564=1),I1564+2/(I$3+1)*(G1565-I1564))))</f>
        <v/>
      </c>
      <c r="J1565" s="58" t="str">
        <f t="shared" ca="1" si="144"/>
        <v/>
      </c>
      <c r="K1565" s="58" t="str">
        <f ca="1">IF(AND(COUNT(OFFSET(J1565,1-K$3,0):J1565)&lt;&gt;K$3),"",IF(AND(COUNT(OFFSET(J1565,1-K$3,0):J1565)=K$3,K1564=""),AVERAGE(OFFSET(J1565,1-K$3,0):J1565),IF(COUNT(K1564=1),K1564+2/(K$3+1)*(J1565-K1564))))</f>
        <v/>
      </c>
      <c r="L1565" s="82" t="str">
        <f ca="1">IF(OR(ROW()&lt;$L$3+3,E1565=""),"",INT(AVERAGE(MAX(OFFSET(E1565,1-$L$3,0):E1565),MIN(OFFSET(F1565,1-$L$3,0):F1565))))</f>
        <v/>
      </c>
      <c r="M1565" s="82" t="str">
        <f ca="1">IF(OR(ROW()&lt;$M$3+3,E1565=""),"",INT(AVERAGE(MAX(OFFSET(E1565,1-$M$3,0):E1565),MIN(OFFSET(F1565,1-$M$3,0):F1565))))</f>
        <v/>
      </c>
      <c r="N1565" s="65" t="str">
        <f t="shared" ca="1" si="151"/>
        <v/>
      </c>
      <c r="O1565" s="102" t="str">
        <f ca="1">IF(ROW()&lt;$O$3+$N$3+3,"",IF(OFFSET(E1565,1-$N$3,0)="","",INT(AVERAGE(MAX((OFFSET(E1565,1-$O$3,0)):(OFFSET(E1565,2-($N$3+$O$3),0))),MIN((OFFSET(F1565,1-$O$3,0)):(OFFSET(F1565,2-($N$3+$O$3),0)))))))</f>
        <v/>
      </c>
      <c r="P1565" s="65" t="str">
        <f t="shared" ca="1" si="149"/>
        <v/>
      </c>
      <c r="Q1565" s="93" t="str">
        <f t="shared" ca="1" si="152"/>
        <v/>
      </c>
      <c r="R1565" s="90" t="str">
        <f t="shared" ca="1" si="146"/>
        <v/>
      </c>
      <c r="S1565" s="65" t="str">
        <f t="shared" ca="1" si="145"/>
        <v/>
      </c>
      <c r="T1565" s="65" t="str">
        <f t="shared" ca="1" si="150"/>
        <v/>
      </c>
      <c r="U1565" s="145" t="str">
        <f ca="1">IFERROR(AVERAGE(OFFSET(G1565,1-U$3,0):G1565),"")</f>
        <v/>
      </c>
      <c r="V1565" s="145" t="str">
        <f ca="1">IFERROR(_xlfn.STDEV.P(OFFSET(U1565,1-V$3,0):U1565),"")</f>
        <v/>
      </c>
      <c r="W1565" s="146" t="str">
        <f t="shared" ca="1" si="147"/>
        <v/>
      </c>
      <c r="X1565" s="146">
        <f t="shared" ca="1" si="148"/>
        <v>-1</v>
      </c>
      <c r="Y1565" s="92"/>
      <c r="Z1565" s="81"/>
      <c r="AA1565" s="65"/>
      <c r="AB1565" s="103"/>
      <c r="AC1565" s="103"/>
      <c r="AD1565" s="103"/>
      <c r="AE1565" s="65"/>
      <c r="AF1565" s="81"/>
      <c r="AG1565" s="65"/>
      <c r="AH1565" s="65"/>
      <c r="AI1565" s="81"/>
      <c r="AJ1565" s="65"/>
      <c r="AK1565" s="103"/>
      <c r="AL1565" s="103"/>
      <c r="AM1565" s="103"/>
      <c r="AN1565" s="65"/>
      <c r="AO1565" s="81"/>
      <c r="AP1565" s="65"/>
      <c r="AQ1565" s="65"/>
      <c r="AR1565" s="65"/>
      <c r="AS1565" s="65"/>
    </row>
    <row r="1566" spans="1:45" ht="18" customHeight="1">
      <c r="A1566" s="46"/>
      <c r="B1566" s="47"/>
      <c r="C1566" s="48"/>
      <c r="D1566" s="46"/>
      <c r="E1566" s="46"/>
      <c r="F1566" s="46"/>
      <c r="G1566" s="46"/>
      <c r="H1566" s="57" t="str">
        <f ca="1">IF(AND(COUNT(OFFSET(G1566,1-H$3,0):G1566)&lt;&gt;H$3),"",IF(AND(COUNT(OFFSET(G1566,1-H$3,0):G1566)=H$3,H1565=""),AVERAGE(OFFSET(G1566,1-H$3,0):G1566),IF(COUNT(H1565=1),H1565+2/(H$3+1)*(G1566-H1565))))</f>
        <v/>
      </c>
      <c r="I1566" s="57" t="str">
        <f ca="1">IF(AND(COUNT(OFFSET(G1566,1-I$3,0):G1566)&lt;&gt;I$3),"",IF(AND(COUNT(OFFSET(G1566,1-I$3,0):G1566)=I$3,I1565=""),AVERAGE(OFFSET(G1566,1-I$3,0):G1566),IF(COUNT(I1565=1),I1565+2/(I$3+1)*(G1566-I1565))))</f>
        <v/>
      </c>
      <c r="J1566" s="58" t="str">
        <f t="shared" ca="1" si="144"/>
        <v/>
      </c>
      <c r="K1566" s="58" t="str">
        <f ca="1">IF(AND(COUNT(OFFSET(J1566,1-K$3,0):J1566)&lt;&gt;K$3),"",IF(AND(COUNT(OFFSET(J1566,1-K$3,0):J1566)=K$3,K1565=""),AVERAGE(OFFSET(J1566,1-K$3,0):J1566),IF(COUNT(K1565=1),K1565+2/(K$3+1)*(J1566-K1565))))</f>
        <v/>
      </c>
      <c r="L1566" s="82" t="str">
        <f ca="1">IF(OR(ROW()&lt;$L$3+3,E1566=""),"",INT(AVERAGE(MAX(OFFSET(E1566,1-$L$3,0):E1566),MIN(OFFSET(F1566,1-$L$3,0):F1566))))</f>
        <v/>
      </c>
      <c r="M1566" s="82" t="str">
        <f ca="1">IF(OR(ROW()&lt;$M$3+3,E1566=""),"",INT(AVERAGE(MAX(OFFSET(E1566,1-$M$3,0):E1566),MIN(OFFSET(F1566,1-$M$3,0):F1566))))</f>
        <v/>
      </c>
      <c r="N1566" s="65" t="str">
        <f t="shared" ca="1" si="151"/>
        <v/>
      </c>
      <c r="O1566" s="102" t="str">
        <f ca="1">IF(ROW()&lt;$O$3+$N$3+3,"",IF(OFFSET(E1566,1-$N$3,0)="","",INT(AVERAGE(MAX((OFFSET(E1566,1-$O$3,0)):(OFFSET(E1566,2-($N$3+$O$3),0))),MIN((OFFSET(F1566,1-$O$3,0)):(OFFSET(F1566,2-($N$3+$O$3),0)))))))</f>
        <v/>
      </c>
      <c r="P1566" s="65" t="str">
        <f t="shared" ca="1" si="149"/>
        <v/>
      </c>
      <c r="Q1566" s="93" t="str">
        <f t="shared" ca="1" si="152"/>
        <v/>
      </c>
      <c r="R1566" s="90" t="str">
        <f t="shared" ca="1" si="146"/>
        <v/>
      </c>
      <c r="S1566" s="65" t="str">
        <f t="shared" ca="1" si="145"/>
        <v/>
      </c>
      <c r="T1566" s="65" t="str">
        <f t="shared" ca="1" si="150"/>
        <v/>
      </c>
      <c r="U1566" s="145" t="str">
        <f ca="1">IFERROR(AVERAGE(OFFSET(G1566,1-U$3,0):G1566),"")</f>
        <v/>
      </c>
      <c r="V1566" s="145" t="str">
        <f ca="1">IFERROR(_xlfn.STDEV.P(OFFSET(U1566,1-V$3,0):U1566),"")</f>
        <v/>
      </c>
      <c r="W1566" s="146" t="str">
        <f t="shared" ca="1" si="147"/>
        <v/>
      </c>
      <c r="X1566" s="146">
        <f t="shared" ca="1" si="148"/>
        <v>-1</v>
      </c>
      <c r="Y1566" s="92"/>
      <c r="Z1566" s="81"/>
      <c r="AA1566" s="65"/>
      <c r="AB1566" s="103"/>
      <c r="AC1566" s="103"/>
      <c r="AD1566" s="103"/>
      <c r="AE1566" s="65"/>
      <c r="AF1566" s="81"/>
      <c r="AG1566" s="65"/>
      <c r="AH1566" s="65"/>
      <c r="AI1566" s="81"/>
      <c r="AJ1566" s="65"/>
      <c r="AK1566" s="103"/>
      <c r="AL1566" s="103"/>
      <c r="AM1566" s="103"/>
      <c r="AN1566" s="65"/>
      <c r="AO1566" s="81"/>
      <c r="AP1566" s="65"/>
      <c r="AQ1566" s="65"/>
      <c r="AR1566" s="65"/>
      <c r="AS1566" s="65"/>
    </row>
    <row r="1567" spans="1:45" ht="18" customHeight="1">
      <c r="A1567" s="46"/>
      <c r="B1567" s="47"/>
      <c r="C1567" s="48"/>
      <c r="D1567" s="46"/>
      <c r="E1567" s="46"/>
      <c r="F1567" s="46"/>
      <c r="G1567" s="46"/>
      <c r="H1567" s="57" t="str">
        <f ca="1">IF(AND(COUNT(OFFSET(G1567,1-H$3,0):G1567)&lt;&gt;H$3),"",IF(AND(COUNT(OFFSET(G1567,1-H$3,0):G1567)=H$3,H1566=""),AVERAGE(OFFSET(G1567,1-H$3,0):G1567),IF(COUNT(H1566=1),H1566+2/(H$3+1)*(G1567-H1566))))</f>
        <v/>
      </c>
      <c r="I1567" s="57" t="str">
        <f ca="1">IF(AND(COUNT(OFFSET(G1567,1-I$3,0):G1567)&lt;&gt;I$3),"",IF(AND(COUNT(OFFSET(G1567,1-I$3,0):G1567)=I$3,I1566=""),AVERAGE(OFFSET(G1567,1-I$3,0):G1567),IF(COUNT(I1566=1),I1566+2/(I$3+1)*(G1567-I1566))))</f>
        <v/>
      </c>
      <c r="J1567" s="58" t="str">
        <f t="shared" ca="1" si="144"/>
        <v/>
      </c>
      <c r="K1567" s="58" t="str">
        <f ca="1">IF(AND(COUNT(OFFSET(J1567,1-K$3,0):J1567)&lt;&gt;K$3),"",IF(AND(COUNT(OFFSET(J1567,1-K$3,0):J1567)=K$3,K1566=""),AVERAGE(OFFSET(J1567,1-K$3,0):J1567),IF(COUNT(K1566=1),K1566+2/(K$3+1)*(J1567-K1566))))</f>
        <v/>
      </c>
      <c r="L1567" s="82" t="str">
        <f ca="1">IF(OR(ROW()&lt;$L$3+3,E1567=""),"",INT(AVERAGE(MAX(OFFSET(E1567,1-$L$3,0):E1567),MIN(OFFSET(F1567,1-$L$3,0):F1567))))</f>
        <v/>
      </c>
      <c r="M1567" s="82" t="str">
        <f ca="1">IF(OR(ROW()&lt;$M$3+3,E1567=""),"",INT(AVERAGE(MAX(OFFSET(E1567,1-$M$3,0):E1567),MIN(OFFSET(F1567,1-$M$3,0):F1567))))</f>
        <v/>
      </c>
      <c r="N1567" s="65" t="str">
        <f t="shared" ca="1" si="151"/>
        <v/>
      </c>
      <c r="O1567" s="102" t="str">
        <f ca="1">IF(ROW()&lt;$O$3+$N$3+3,"",IF(OFFSET(E1567,1-$N$3,0)="","",INT(AVERAGE(MAX((OFFSET(E1567,1-$O$3,0)):(OFFSET(E1567,2-($N$3+$O$3),0))),MIN((OFFSET(F1567,1-$O$3,0)):(OFFSET(F1567,2-($N$3+$O$3),0)))))))</f>
        <v/>
      </c>
      <c r="P1567" s="65" t="str">
        <f t="shared" ca="1" si="149"/>
        <v/>
      </c>
      <c r="Q1567" s="93" t="str">
        <f t="shared" ca="1" si="152"/>
        <v/>
      </c>
      <c r="R1567" s="90" t="str">
        <f t="shared" ca="1" si="146"/>
        <v/>
      </c>
      <c r="S1567" s="65" t="str">
        <f t="shared" ca="1" si="145"/>
        <v/>
      </c>
      <c r="T1567" s="65" t="str">
        <f t="shared" ca="1" si="150"/>
        <v/>
      </c>
      <c r="U1567" s="145" t="str">
        <f ca="1">IFERROR(AVERAGE(OFFSET(G1567,1-U$3,0):G1567),"")</f>
        <v/>
      </c>
      <c r="V1567" s="145" t="str">
        <f ca="1">IFERROR(_xlfn.STDEV.P(OFFSET(U1567,1-V$3,0):U1567),"")</f>
        <v/>
      </c>
      <c r="W1567" s="146" t="str">
        <f t="shared" ca="1" si="147"/>
        <v/>
      </c>
      <c r="X1567" s="146">
        <f t="shared" ca="1" si="148"/>
        <v>-1</v>
      </c>
      <c r="Y1567" s="92"/>
      <c r="Z1567" s="81"/>
      <c r="AA1567" s="65"/>
      <c r="AB1567" s="103"/>
      <c r="AC1567" s="103"/>
      <c r="AD1567" s="103"/>
      <c r="AE1567" s="65"/>
      <c r="AF1567" s="81"/>
      <c r="AG1567" s="65"/>
      <c r="AH1567" s="65"/>
      <c r="AI1567" s="81"/>
      <c r="AJ1567" s="65"/>
      <c r="AK1567" s="103"/>
      <c r="AL1567" s="103"/>
      <c r="AM1567" s="103"/>
      <c r="AN1567" s="65"/>
      <c r="AO1567" s="81"/>
      <c r="AP1567" s="65"/>
      <c r="AQ1567" s="65"/>
      <c r="AR1567" s="65"/>
      <c r="AS1567" s="65"/>
    </row>
    <row r="1568" spans="1:45" ht="18" customHeight="1">
      <c r="A1568" s="46"/>
      <c r="B1568" s="47"/>
      <c r="C1568" s="48"/>
      <c r="D1568" s="46"/>
      <c r="E1568" s="46"/>
      <c r="F1568" s="46"/>
      <c r="G1568" s="46"/>
      <c r="H1568" s="57" t="str">
        <f ca="1">IF(AND(COUNT(OFFSET(G1568,1-H$3,0):G1568)&lt;&gt;H$3),"",IF(AND(COUNT(OFFSET(G1568,1-H$3,0):G1568)=H$3,H1567=""),AVERAGE(OFFSET(G1568,1-H$3,0):G1568),IF(COUNT(H1567=1),H1567+2/(H$3+1)*(G1568-H1567))))</f>
        <v/>
      </c>
      <c r="I1568" s="57" t="str">
        <f ca="1">IF(AND(COUNT(OFFSET(G1568,1-I$3,0):G1568)&lt;&gt;I$3),"",IF(AND(COUNT(OFFSET(G1568,1-I$3,0):G1568)=I$3,I1567=""),AVERAGE(OFFSET(G1568,1-I$3,0):G1568),IF(COUNT(I1567=1),I1567+2/(I$3+1)*(G1568-I1567))))</f>
        <v/>
      </c>
      <c r="J1568" s="58" t="str">
        <f t="shared" ca="1" si="144"/>
        <v/>
      </c>
      <c r="K1568" s="58" t="str">
        <f ca="1">IF(AND(COUNT(OFFSET(J1568,1-K$3,0):J1568)&lt;&gt;K$3),"",IF(AND(COUNT(OFFSET(J1568,1-K$3,0):J1568)=K$3,K1567=""),AVERAGE(OFFSET(J1568,1-K$3,0):J1568),IF(COUNT(K1567=1),K1567+2/(K$3+1)*(J1568-K1567))))</f>
        <v/>
      </c>
      <c r="L1568" s="82" t="str">
        <f ca="1">IF(OR(ROW()&lt;$L$3+3,E1568=""),"",INT(AVERAGE(MAX(OFFSET(E1568,1-$L$3,0):E1568),MIN(OFFSET(F1568,1-$L$3,0):F1568))))</f>
        <v/>
      </c>
      <c r="M1568" s="82" t="str">
        <f ca="1">IF(OR(ROW()&lt;$M$3+3,E1568=""),"",INT(AVERAGE(MAX(OFFSET(E1568,1-$M$3,0):E1568),MIN(OFFSET(F1568,1-$M$3,0):F1568))))</f>
        <v/>
      </c>
      <c r="N1568" s="65" t="str">
        <f t="shared" ca="1" si="151"/>
        <v/>
      </c>
      <c r="O1568" s="102" t="str">
        <f ca="1">IF(ROW()&lt;$O$3+$N$3+3,"",IF(OFFSET(E1568,1-$N$3,0)="","",INT(AVERAGE(MAX((OFFSET(E1568,1-$O$3,0)):(OFFSET(E1568,2-($N$3+$O$3),0))),MIN((OFFSET(F1568,1-$O$3,0)):(OFFSET(F1568,2-($N$3+$O$3),0)))))))</f>
        <v/>
      </c>
      <c r="P1568" s="65" t="str">
        <f t="shared" ca="1" si="149"/>
        <v/>
      </c>
      <c r="Q1568" s="93" t="str">
        <f t="shared" ca="1" si="152"/>
        <v/>
      </c>
      <c r="R1568" s="90" t="str">
        <f t="shared" ca="1" si="146"/>
        <v/>
      </c>
      <c r="S1568" s="65" t="str">
        <f t="shared" ca="1" si="145"/>
        <v/>
      </c>
      <c r="T1568" s="65" t="str">
        <f t="shared" ca="1" si="150"/>
        <v/>
      </c>
      <c r="U1568" s="145" t="str">
        <f ca="1">IFERROR(AVERAGE(OFFSET(G1568,1-U$3,0):G1568),"")</f>
        <v/>
      </c>
      <c r="V1568" s="145" t="str">
        <f ca="1">IFERROR(_xlfn.STDEV.P(OFFSET(U1568,1-V$3,0):U1568),"")</f>
        <v/>
      </c>
      <c r="W1568" s="146" t="str">
        <f t="shared" ca="1" si="147"/>
        <v/>
      </c>
      <c r="X1568" s="146">
        <f t="shared" ca="1" si="148"/>
        <v>-1</v>
      </c>
      <c r="Y1568" s="92"/>
      <c r="Z1568" s="81"/>
      <c r="AA1568" s="65"/>
      <c r="AB1568" s="103"/>
      <c r="AC1568" s="103"/>
      <c r="AD1568" s="103"/>
      <c r="AE1568" s="65"/>
      <c r="AF1568" s="81"/>
      <c r="AG1568" s="65"/>
      <c r="AH1568" s="65"/>
      <c r="AI1568" s="81"/>
      <c r="AJ1568" s="65"/>
      <c r="AK1568" s="103"/>
      <c r="AL1568" s="103"/>
      <c r="AM1568" s="103"/>
      <c r="AN1568" s="65"/>
      <c r="AO1568" s="81"/>
      <c r="AP1568" s="65"/>
      <c r="AQ1568" s="65"/>
      <c r="AR1568" s="65"/>
      <c r="AS1568" s="65"/>
    </row>
    <row r="1569" spans="1:45" ht="18" customHeight="1">
      <c r="A1569" s="46"/>
      <c r="B1569" s="47"/>
      <c r="C1569" s="48"/>
      <c r="D1569" s="46"/>
      <c r="E1569" s="46"/>
      <c r="F1569" s="46"/>
      <c r="G1569" s="46"/>
      <c r="H1569" s="57" t="str">
        <f ca="1">IF(AND(COUNT(OFFSET(G1569,1-H$3,0):G1569)&lt;&gt;H$3),"",IF(AND(COUNT(OFFSET(G1569,1-H$3,0):G1569)=H$3,H1568=""),AVERAGE(OFFSET(G1569,1-H$3,0):G1569),IF(COUNT(H1568=1),H1568+2/(H$3+1)*(G1569-H1568))))</f>
        <v/>
      </c>
      <c r="I1569" s="57" t="str">
        <f ca="1">IF(AND(COUNT(OFFSET(G1569,1-I$3,0):G1569)&lt;&gt;I$3),"",IF(AND(COUNT(OFFSET(G1569,1-I$3,0):G1569)=I$3,I1568=""),AVERAGE(OFFSET(G1569,1-I$3,0):G1569),IF(COUNT(I1568=1),I1568+2/(I$3+1)*(G1569-I1568))))</f>
        <v/>
      </c>
      <c r="J1569" s="58" t="str">
        <f t="shared" ca="1" si="144"/>
        <v/>
      </c>
      <c r="K1569" s="58" t="str">
        <f ca="1">IF(AND(COUNT(OFFSET(J1569,1-K$3,0):J1569)&lt;&gt;K$3),"",IF(AND(COUNT(OFFSET(J1569,1-K$3,0):J1569)=K$3,K1568=""),AVERAGE(OFFSET(J1569,1-K$3,0):J1569),IF(COUNT(K1568=1),K1568+2/(K$3+1)*(J1569-K1568))))</f>
        <v/>
      </c>
      <c r="L1569" s="82" t="str">
        <f ca="1">IF(OR(ROW()&lt;$L$3+3,E1569=""),"",INT(AVERAGE(MAX(OFFSET(E1569,1-$L$3,0):E1569),MIN(OFFSET(F1569,1-$L$3,0):F1569))))</f>
        <v/>
      </c>
      <c r="M1569" s="82" t="str">
        <f ca="1">IF(OR(ROW()&lt;$M$3+3,E1569=""),"",INT(AVERAGE(MAX(OFFSET(E1569,1-$M$3,0):E1569),MIN(OFFSET(F1569,1-$M$3,0):F1569))))</f>
        <v/>
      </c>
      <c r="N1569" s="65" t="str">
        <f t="shared" ca="1" si="151"/>
        <v/>
      </c>
      <c r="O1569" s="102" t="str">
        <f ca="1">IF(ROW()&lt;$O$3+$N$3+3,"",IF(OFFSET(E1569,1-$N$3,0)="","",INT(AVERAGE(MAX((OFFSET(E1569,1-$O$3,0)):(OFFSET(E1569,2-($N$3+$O$3),0))),MIN((OFFSET(F1569,1-$O$3,0)):(OFFSET(F1569,2-($N$3+$O$3),0)))))))</f>
        <v/>
      </c>
      <c r="P1569" s="65" t="str">
        <f t="shared" ca="1" si="149"/>
        <v/>
      </c>
      <c r="Q1569" s="93" t="str">
        <f t="shared" ca="1" si="152"/>
        <v/>
      </c>
      <c r="R1569" s="90" t="str">
        <f t="shared" ca="1" si="146"/>
        <v/>
      </c>
      <c r="S1569" s="65" t="str">
        <f t="shared" ca="1" si="145"/>
        <v/>
      </c>
      <c r="T1569" s="65" t="str">
        <f t="shared" ca="1" si="150"/>
        <v/>
      </c>
      <c r="U1569" s="145" t="str">
        <f ca="1">IFERROR(AVERAGE(OFFSET(G1569,1-U$3,0):G1569),"")</f>
        <v/>
      </c>
      <c r="V1569" s="145" t="str">
        <f ca="1">IFERROR(_xlfn.STDEV.P(OFFSET(U1569,1-V$3,0):U1569),"")</f>
        <v/>
      </c>
      <c r="W1569" s="146" t="str">
        <f t="shared" ca="1" si="147"/>
        <v/>
      </c>
      <c r="X1569" s="146">
        <f t="shared" ca="1" si="148"/>
        <v>-1</v>
      </c>
      <c r="Y1569" s="92"/>
      <c r="Z1569" s="81"/>
      <c r="AA1569" s="65"/>
      <c r="AB1569" s="103"/>
      <c r="AC1569" s="103"/>
      <c r="AD1569" s="103"/>
      <c r="AE1569" s="65"/>
      <c r="AF1569" s="81"/>
      <c r="AG1569" s="65"/>
      <c r="AH1569" s="65"/>
      <c r="AI1569" s="81"/>
      <c r="AJ1569" s="65"/>
      <c r="AK1569" s="103"/>
      <c r="AL1569" s="103"/>
      <c r="AM1569" s="103"/>
      <c r="AN1569" s="65"/>
      <c r="AO1569" s="81"/>
      <c r="AP1569" s="65"/>
      <c r="AQ1569" s="65"/>
      <c r="AR1569" s="65"/>
      <c r="AS1569" s="65"/>
    </row>
    <row r="1570" spans="1:45" ht="18" customHeight="1">
      <c r="A1570" s="46"/>
      <c r="B1570" s="47"/>
      <c r="C1570" s="48"/>
      <c r="D1570" s="46"/>
      <c r="E1570" s="46"/>
      <c r="F1570" s="46"/>
      <c r="G1570" s="46"/>
      <c r="H1570" s="57" t="str">
        <f ca="1">IF(AND(COUNT(OFFSET(G1570,1-H$3,0):G1570)&lt;&gt;H$3),"",IF(AND(COUNT(OFFSET(G1570,1-H$3,0):G1570)=H$3,H1569=""),AVERAGE(OFFSET(G1570,1-H$3,0):G1570),IF(COUNT(H1569=1),H1569+2/(H$3+1)*(G1570-H1569))))</f>
        <v/>
      </c>
      <c r="I1570" s="57" t="str">
        <f ca="1">IF(AND(COUNT(OFFSET(G1570,1-I$3,0):G1570)&lt;&gt;I$3),"",IF(AND(COUNT(OFFSET(G1570,1-I$3,0):G1570)=I$3,I1569=""),AVERAGE(OFFSET(G1570,1-I$3,0):G1570),IF(COUNT(I1569=1),I1569+2/(I$3+1)*(G1570-I1569))))</f>
        <v/>
      </c>
      <c r="J1570" s="58" t="str">
        <f t="shared" ca="1" si="144"/>
        <v/>
      </c>
      <c r="K1570" s="58" t="str">
        <f ca="1">IF(AND(COUNT(OFFSET(J1570,1-K$3,0):J1570)&lt;&gt;K$3),"",IF(AND(COUNT(OFFSET(J1570,1-K$3,0):J1570)=K$3,K1569=""),AVERAGE(OFFSET(J1570,1-K$3,0):J1570),IF(COUNT(K1569=1),K1569+2/(K$3+1)*(J1570-K1569))))</f>
        <v/>
      </c>
      <c r="L1570" s="82" t="str">
        <f ca="1">IF(OR(ROW()&lt;$L$3+3,E1570=""),"",INT(AVERAGE(MAX(OFFSET(E1570,1-$L$3,0):E1570),MIN(OFFSET(F1570,1-$L$3,0):F1570))))</f>
        <v/>
      </c>
      <c r="M1570" s="82" t="str">
        <f ca="1">IF(OR(ROW()&lt;$M$3+3,E1570=""),"",INT(AVERAGE(MAX(OFFSET(E1570,1-$M$3,0):E1570),MIN(OFFSET(F1570,1-$M$3,0):F1570))))</f>
        <v/>
      </c>
      <c r="N1570" s="65" t="str">
        <f t="shared" ca="1" si="151"/>
        <v/>
      </c>
      <c r="O1570" s="102" t="str">
        <f ca="1">IF(ROW()&lt;$O$3+$N$3+3,"",IF(OFFSET(E1570,1-$N$3,0)="","",INT(AVERAGE(MAX((OFFSET(E1570,1-$O$3,0)):(OFFSET(E1570,2-($N$3+$O$3),0))),MIN((OFFSET(F1570,1-$O$3,0)):(OFFSET(F1570,2-($N$3+$O$3),0)))))))</f>
        <v/>
      </c>
      <c r="P1570" s="65" t="str">
        <f t="shared" ca="1" si="149"/>
        <v/>
      </c>
      <c r="Q1570" s="93" t="str">
        <f t="shared" ca="1" si="152"/>
        <v/>
      </c>
      <c r="R1570" s="90" t="str">
        <f t="shared" ca="1" si="146"/>
        <v/>
      </c>
      <c r="S1570" s="65" t="str">
        <f t="shared" ca="1" si="145"/>
        <v/>
      </c>
      <c r="T1570" s="65" t="str">
        <f t="shared" ca="1" si="150"/>
        <v/>
      </c>
      <c r="U1570" s="145" t="str">
        <f ca="1">IFERROR(AVERAGE(OFFSET(G1570,1-U$3,0):G1570),"")</f>
        <v/>
      </c>
      <c r="V1570" s="145" t="str">
        <f ca="1">IFERROR(_xlfn.STDEV.P(OFFSET(U1570,1-V$3,0):U1570),"")</f>
        <v/>
      </c>
      <c r="W1570" s="146" t="str">
        <f t="shared" ca="1" si="147"/>
        <v/>
      </c>
      <c r="X1570" s="146">
        <f t="shared" ca="1" si="148"/>
        <v>-1</v>
      </c>
      <c r="Y1570" s="92"/>
      <c r="Z1570" s="81"/>
      <c r="AA1570" s="65"/>
      <c r="AB1570" s="103"/>
      <c r="AC1570" s="103"/>
      <c r="AD1570" s="103"/>
      <c r="AE1570" s="65"/>
      <c r="AF1570" s="81"/>
      <c r="AG1570" s="65"/>
      <c r="AH1570" s="65"/>
      <c r="AI1570" s="81"/>
      <c r="AJ1570" s="65"/>
      <c r="AK1570" s="103"/>
      <c r="AL1570" s="103"/>
      <c r="AM1570" s="103"/>
      <c r="AN1570" s="65"/>
      <c r="AO1570" s="81"/>
      <c r="AP1570" s="65"/>
      <c r="AQ1570" s="65"/>
      <c r="AR1570" s="65"/>
      <c r="AS1570" s="65"/>
    </row>
    <row r="1571" spans="1:45" ht="18" customHeight="1">
      <c r="A1571" s="46"/>
      <c r="B1571" s="47"/>
      <c r="C1571" s="48"/>
      <c r="D1571" s="46"/>
      <c r="E1571" s="46"/>
      <c r="F1571" s="46"/>
      <c r="G1571" s="46"/>
      <c r="H1571" s="57" t="str">
        <f ca="1">IF(AND(COUNT(OFFSET(G1571,1-H$3,0):G1571)&lt;&gt;H$3),"",IF(AND(COUNT(OFFSET(G1571,1-H$3,0):G1571)=H$3,H1570=""),AVERAGE(OFFSET(G1571,1-H$3,0):G1571),IF(COUNT(H1570=1),H1570+2/(H$3+1)*(G1571-H1570))))</f>
        <v/>
      </c>
      <c r="I1571" s="57" t="str">
        <f ca="1">IF(AND(COUNT(OFFSET(G1571,1-I$3,0):G1571)&lt;&gt;I$3),"",IF(AND(COUNT(OFFSET(G1571,1-I$3,0):G1571)=I$3,I1570=""),AVERAGE(OFFSET(G1571,1-I$3,0):G1571),IF(COUNT(I1570=1),I1570+2/(I$3+1)*(G1571-I1570))))</f>
        <v/>
      </c>
      <c r="J1571" s="58" t="str">
        <f t="shared" ca="1" si="144"/>
        <v/>
      </c>
      <c r="K1571" s="58" t="str">
        <f ca="1">IF(AND(COUNT(OFFSET(J1571,1-K$3,0):J1571)&lt;&gt;K$3),"",IF(AND(COUNT(OFFSET(J1571,1-K$3,0):J1571)=K$3,K1570=""),AVERAGE(OFFSET(J1571,1-K$3,0):J1571),IF(COUNT(K1570=1),K1570+2/(K$3+1)*(J1571-K1570))))</f>
        <v/>
      </c>
      <c r="L1571" s="82" t="str">
        <f ca="1">IF(OR(ROW()&lt;$L$3+3,E1571=""),"",INT(AVERAGE(MAX(OFFSET(E1571,1-$L$3,0):E1571),MIN(OFFSET(F1571,1-$L$3,0):F1571))))</f>
        <v/>
      </c>
      <c r="M1571" s="82" t="str">
        <f ca="1">IF(OR(ROW()&lt;$M$3+3,E1571=""),"",INT(AVERAGE(MAX(OFFSET(E1571,1-$M$3,0):E1571),MIN(OFFSET(F1571,1-$M$3,0):F1571))))</f>
        <v/>
      </c>
      <c r="N1571" s="65" t="str">
        <f t="shared" ca="1" si="151"/>
        <v/>
      </c>
      <c r="O1571" s="102" t="str">
        <f ca="1">IF(ROW()&lt;$O$3+$N$3+3,"",IF(OFFSET(E1571,1-$N$3,0)="","",INT(AVERAGE(MAX((OFFSET(E1571,1-$O$3,0)):(OFFSET(E1571,2-($N$3+$O$3),0))),MIN((OFFSET(F1571,1-$O$3,0)):(OFFSET(F1571,2-($N$3+$O$3),0)))))))</f>
        <v/>
      </c>
      <c r="P1571" s="65" t="str">
        <f t="shared" ca="1" si="149"/>
        <v/>
      </c>
      <c r="Q1571" s="93" t="str">
        <f t="shared" ca="1" si="152"/>
        <v/>
      </c>
      <c r="R1571" s="90" t="str">
        <f t="shared" ca="1" si="146"/>
        <v/>
      </c>
      <c r="S1571" s="65" t="str">
        <f t="shared" ca="1" si="145"/>
        <v/>
      </c>
      <c r="T1571" s="65" t="str">
        <f t="shared" ca="1" si="150"/>
        <v/>
      </c>
      <c r="U1571" s="145" t="str">
        <f ca="1">IFERROR(AVERAGE(OFFSET(G1571,1-U$3,0):G1571),"")</f>
        <v/>
      </c>
      <c r="V1571" s="145" t="str">
        <f ca="1">IFERROR(_xlfn.STDEV.P(OFFSET(U1571,1-V$3,0):U1571),"")</f>
        <v/>
      </c>
      <c r="W1571" s="146" t="str">
        <f t="shared" ca="1" si="147"/>
        <v/>
      </c>
      <c r="X1571" s="146">
        <f t="shared" ca="1" si="148"/>
        <v>-1</v>
      </c>
      <c r="Y1571" s="92"/>
      <c r="Z1571" s="81"/>
      <c r="AA1571" s="65"/>
      <c r="AB1571" s="103"/>
      <c r="AC1571" s="103"/>
      <c r="AD1571" s="103"/>
      <c r="AE1571" s="65"/>
      <c r="AF1571" s="81"/>
      <c r="AG1571" s="65"/>
      <c r="AH1571" s="65"/>
      <c r="AI1571" s="81"/>
      <c r="AJ1571" s="65"/>
      <c r="AK1571" s="103"/>
      <c r="AL1571" s="103"/>
      <c r="AM1571" s="103"/>
      <c r="AN1571" s="65"/>
      <c r="AO1571" s="81"/>
      <c r="AP1571" s="65"/>
      <c r="AQ1571" s="65"/>
      <c r="AR1571" s="65"/>
      <c r="AS1571" s="65"/>
    </row>
    <row r="1572" spans="1:45" ht="18" customHeight="1">
      <c r="A1572" s="46"/>
      <c r="B1572" s="47"/>
      <c r="C1572" s="48"/>
      <c r="D1572" s="46"/>
      <c r="E1572" s="46"/>
      <c r="F1572" s="46"/>
      <c r="G1572" s="46"/>
      <c r="H1572" s="57" t="str">
        <f ca="1">IF(AND(COUNT(OFFSET(G1572,1-H$3,0):G1572)&lt;&gt;H$3),"",IF(AND(COUNT(OFFSET(G1572,1-H$3,0):G1572)=H$3,H1571=""),AVERAGE(OFFSET(G1572,1-H$3,0):G1572),IF(COUNT(H1571=1),H1571+2/(H$3+1)*(G1572-H1571))))</f>
        <v/>
      </c>
      <c r="I1572" s="57" t="str">
        <f ca="1">IF(AND(COUNT(OFFSET(G1572,1-I$3,0):G1572)&lt;&gt;I$3),"",IF(AND(COUNT(OFFSET(G1572,1-I$3,0):G1572)=I$3,I1571=""),AVERAGE(OFFSET(G1572,1-I$3,0):G1572),IF(COUNT(I1571=1),I1571+2/(I$3+1)*(G1572-I1571))))</f>
        <v/>
      </c>
      <c r="J1572" s="58" t="str">
        <f t="shared" ca="1" si="144"/>
        <v/>
      </c>
      <c r="K1572" s="58" t="str">
        <f ca="1">IF(AND(COUNT(OFFSET(J1572,1-K$3,0):J1572)&lt;&gt;K$3),"",IF(AND(COUNT(OFFSET(J1572,1-K$3,0):J1572)=K$3,K1571=""),AVERAGE(OFFSET(J1572,1-K$3,0):J1572),IF(COUNT(K1571=1),K1571+2/(K$3+1)*(J1572-K1571))))</f>
        <v/>
      </c>
      <c r="L1572" s="82" t="str">
        <f ca="1">IF(OR(ROW()&lt;$L$3+3,E1572=""),"",INT(AVERAGE(MAX(OFFSET(E1572,1-$L$3,0):E1572),MIN(OFFSET(F1572,1-$L$3,0):F1572))))</f>
        <v/>
      </c>
      <c r="M1572" s="82" t="str">
        <f ca="1">IF(OR(ROW()&lt;$M$3+3,E1572=""),"",INT(AVERAGE(MAX(OFFSET(E1572,1-$M$3,0):E1572),MIN(OFFSET(F1572,1-$M$3,0):F1572))))</f>
        <v/>
      </c>
      <c r="N1572" s="65" t="str">
        <f t="shared" ca="1" si="151"/>
        <v/>
      </c>
      <c r="O1572" s="102" t="str">
        <f ca="1">IF(ROW()&lt;$O$3+$N$3+3,"",IF(OFFSET(E1572,1-$N$3,0)="","",INT(AVERAGE(MAX((OFFSET(E1572,1-$O$3,0)):(OFFSET(E1572,2-($N$3+$O$3),0))),MIN((OFFSET(F1572,1-$O$3,0)):(OFFSET(F1572,2-($N$3+$O$3),0)))))))</f>
        <v/>
      </c>
      <c r="P1572" s="65" t="str">
        <f t="shared" ca="1" si="149"/>
        <v/>
      </c>
      <c r="Q1572" s="93" t="str">
        <f t="shared" ca="1" si="152"/>
        <v/>
      </c>
      <c r="R1572" s="90" t="str">
        <f t="shared" ca="1" si="146"/>
        <v/>
      </c>
      <c r="S1572" s="65" t="str">
        <f t="shared" ca="1" si="145"/>
        <v/>
      </c>
      <c r="T1572" s="65" t="str">
        <f t="shared" ca="1" si="150"/>
        <v/>
      </c>
      <c r="U1572" s="145" t="str">
        <f ca="1">IFERROR(AVERAGE(OFFSET(G1572,1-U$3,0):G1572),"")</f>
        <v/>
      </c>
      <c r="V1572" s="145" t="str">
        <f ca="1">IFERROR(_xlfn.STDEV.P(OFFSET(U1572,1-V$3,0):U1572),"")</f>
        <v/>
      </c>
      <c r="W1572" s="146" t="str">
        <f t="shared" ca="1" si="147"/>
        <v/>
      </c>
      <c r="X1572" s="146">
        <f t="shared" ca="1" si="148"/>
        <v>-1</v>
      </c>
      <c r="Y1572" s="92"/>
      <c r="Z1572" s="81"/>
      <c r="AA1572" s="65"/>
      <c r="AB1572" s="103"/>
      <c r="AC1572" s="103"/>
      <c r="AD1572" s="103"/>
      <c r="AE1572" s="65"/>
      <c r="AF1572" s="81"/>
      <c r="AG1572" s="65"/>
      <c r="AH1572" s="65"/>
      <c r="AI1572" s="81"/>
      <c r="AJ1572" s="65"/>
      <c r="AK1572" s="103"/>
      <c r="AL1572" s="103"/>
      <c r="AM1572" s="103"/>
      <c r="AN1572" s="65"/>
      <c r="AO1572" s="81"/>
      <c r="AP1572" s="65"/>
      <c r="AQ1572" s="65"/>
      <c r="AR1572" s="65"/>
      <c r="AS1572" s="65"/>
    </row>
    <row r="1573" spans="1:45" ht="18" customHeight="1">
      <c r="A1573" s="46"/>
      <c r="B1573" s="47"/>
      <c r="C1573" s="48"/>
      <c r="D1573" s="46"/>
      <c r="E1573" s="46"/>
      <c r="F1573" s="46"/>
      <c r="G1573" s="46"/>
      <c r="H1573" s="57" t="str">
        <f ca="1">IF(AND(COUNT(OFFSET(G1573,1-H$3,0):G1573)&lt;&gt;H$3),"",IF(AND(COUNT(OFFSET(G1573,1-H$3,0):G1573)=H$3,H1572=""),AVERAGE(OFFSET(G1573,1-H$3,0):G1573),IF(COUNT(H1572=1),H1572+2/(H$3+1)*(G1573-H1572))))</f>
        <v/>
      </c>
      <c r="I1573" s="57" t="str">
        <f ca="1">IF(AND(COUNT(OFFSET(G1573,1-I$3,0):G1573)&lt;&gt;I$3),"",IF(AND(COUNT(OFFSET(G1573,1-I$3,0):G1573)=I$3,I1572=""),AVERAGE(OFFSET(G1573,1-I$3,0):G1573),IF(COUNT(I1572=1),I1572+2/(I$3+1)*(G1573-I1572))))</f>
        <v/>
      </c>
      <c r="J1573" s="58" t="str">
        <f t="shared" ca="1" si="144"/>
        <v/>
      </c>
      <c r="K1573" s="58" t="str">
        <f ca="1">IF(AND(COUNT(OFFSET(J1573,1-K$3,0):J1573)&lt;&gt;K$3),"",IF(AND(COUNT(OFFSET(J1573,1-K$3,0):J1573)=K$3,K1572=""),AVERAGE(OFFSET(J1573,1-K$3,0):J1573),IF(COUNT(K1572=1),K1572+2/(K$3+1)*(J1573-K1572))))</f>
        <v/>
      </c>
      <c r="L1573" s="82" t="str">
        <f ca="1">IF(OR(ROW()&lt;$L$3+3,E1573=""),"",INT(AVERAGE(MAX(OFFSET(E1573,1-$L$3,0):E1573),MIN(OFFSET(F1573,1-$L$3,0):F1573))))</f>
        <v/>
      </c>
      <c r="M1573" s="82" t="str">
        <f ca="1">IF(OR(ROW()&lt;$M$3+3,E1573=""),"",INT(AVERAGE(MAX(OFFSET(E1573,1-$M$3,0):E1573),MIN(OFFSET(F1573,1-$M$3,0):F1573))))</f>
        <v/>
      </c>
      <c r="N1573" s="65" t="str">
        <f t="shared" ca="1" si="151"/>
        <v/>
      </c>
      <c r="O1573" s="102" t="str">
        <f ca="1">IF(ROW()&lt;$O$3+$N$3+3,"",IF(OFFSET(E1573,1-$N$3,0)="","",INT(AVERAGE(MAX((OFFSET(E1573,1-$O$3,0)):(OFFSET(E1573,2-($N$3+$O$3),0))),MIN((OFFSET(F1573,1-$O$3,0)):(OFFSET(F1573,2-($N$3+$O$3),0)))))))</f>
        <v/>
      </c>
      <c r="P1573" s="65" t="str">
        <f t="shared" ca="1" si="149"/>
        <v/>
      </c>
      <c r="Q1573" s="93" t="str">
        <f t="shared" ca="1" si="152"/>
        <v/>
      </c>
      <c r="R1573" s="90" t="str">
        <f t="shared" ca="1" si="146"/>
        <v/>
      </c>
      <c r="S1573" s="65" t="str">
        <f t="shared" ca="1" si="145"/>
        <v/>
      </c>
      <c r="T1573" s="65" t="str">
        <f t="shared" ca="1" si="150"/>
        <v/>
      </c>
      <c r="U1573" s="145" t="str">
        <f ca="1">IFERROR(AVERAGE(OFFSET(G1573,1-U$3,0):G1573),"")</f>
        <v/>
      </c>
      <c r="V1573" s="145" t="str">
        <f ca="1">IFERROR(_xlfn.STDEV.P(OFFSET(U1573,1-V$3,0):U1573),"")</f>
        <v/>
      </c>
      <c r="W1573" s="146" t="str">
        <f t="shared" ca="1" si="147"/>
        <v/>
      </c>
      <c r="X1573" s="146">
        <f t="shared" ca="1" si="148"/>
        <v>-1</v>
      </c>
      <c r="Y1573" s="92"/>
      <c r="Z1573" s="81"/>
      <c r="AA1573" s="65"/>
      <c r="AB1573" s="103"/>
      <c r="AC1573" s="103"/>
      <c r="AD1573" s="103"/>
      <c r="AE1573" s="65"/>
      <c r="AF1573" s="81"/>
      <c r="AG1573" s="65"/>
      <c r="AH1573" s="65"/>
      <c r="AI1573" s="81"/>
      <c r="AJ1573" s="65"/>
      <c r="AK1573" s="103"/>
      <c r="AL1573" s="103"/>
      <c r="AM1573" s="103"/>
      <c r="AN1573" s="65"/>
      <c r="AO1573" s="81"/>
      <c r="AP1573" s="65"/>
      <c r="AQ1573" s="65"/>
      <c r="AR1573" s="65"/>
      <c r="AS1573" s="65"/>
    </row>
    <row r="1574" spans="1:45" ht="18" customHeight="1">
      <c r="A1574" s="46"/>
      <c r="B1574" s="47"/>
      <c r="C1574" s="48"/>
      <c r="D1574" s="46"/>
      <c r="E1574" s="46"/>
      <c r="F1574" s="46"/>
      <c r="G1574" s="46"/>
      <c r="H1574" s="57" t="str">
        <f ca="1">IF(AND(COUNT(OFFSET(G1574,1-H$3,0):G1574)&lt;&gt;H$3),"",IF(AND(COUNT(OFFSET(G1574,1-H$3,0):G1574)=H$3,H1573=""),AVERAGE(OFFSET(G1574,1-H$3,0):G1574),IF(COUNT(H1573=1),H1573+2/(H$3+1)*(G1574-H1573))))</f>
        <v/>
      </c>
      <c r="I1574" s="57" t="str">
        <f ca="1">IF(AND(COUNT(OFFSET(G1574,1-I$3,0):G1574)&lt;&gt;I$3),"",IF(AND(COUNT(OFFSET(G1574,1-I$3,0):G1574)=I$3,I1573=""),AVERAGE(OFFSET(G1574,1-I$3,0):G1574),IF(COUNT(I1573=1),I1573+2/(I$3+1)*(G1574-I1573))))</f>
        <v/>
      </c>
      <c r="J1574" s="58" t="str">
        <f t="shared" ca="1" si="144"/>
        <v/>
      </c>
      <c r="K1574" s="58" t="str">
        <f ca="1">IF(AND(COUNT(OFFSET(J1574,1-K$3,0):J1574)&lt;&gt;K$3),"",IF(AND(COUNT(OFFSET(J1574,1-K$3,0):J1574)=K$3,K1573=""),AVERAGE(OFFSET(J1574,1-K$3,0):J1574),IF(COUNT(K1573=1),K1573+2/(K$3+1)*(J1574-K1573))))</f>
        <v/>
      </c>
      <c r="L1574" s="82" t="str">
        <f ca="1">IF(OR(ROW()&lt;$L$3+3,E1574=""),"",INT(AVERAGE(MAX(OFFSET(E1574,1-$L$3,0):E1574),MIN(OFFSET(F1574,1-$L$3,0):F1574))))</f>
        <v/>
      </c>
      <c r="M1574" s="82" t="str">
        <f ca="1">IF(OR(ROW()&lt;$M$3+3,E1574=""),"",INT(AVERAGE(MAX(OFFSET(E1574,1-$M$3,0):E1574),MIN(OFFSET(F1574,1-$M$3,0):F1574))))</f>
        <v/>
      </c>
      <c r="N1574" s="65" t="str">
        <f t="shared" ca="1" si="151"/>
        <v/>
      </c>
      <c r="O1574" s="102" t="str">
        <f ca="1">IF(ROW()&lt;$O$3+$N$3+3,"",IF(OFFSET(E1574,1-$N$3,0)="","",INT(AVERAGE(MAX((OFFSET(E1574,1-$O$3,0)):(OFFSET(E1574,2-($N$3+$O$3),0))),MIN((OFFSET(F1574,1-$O$3,0)):(OFFSET(F1574,2-($N$3+$O$3),0)))))))</f>
        <v/>
      </c>
      <c r="P1574" s="65" t="str">
        <f t="shared" ca="1" si="149"/>
        <v/>
      </c>
      <c r="Q1574" s="93" t="str">
        <f t="shared" ca="1" si="152"/>
        <v/>
      </c>
      <c r="R1574" s="90" t="str">
        <f t="shared" ca="1" si="146"/>
        <v/>
      </c>
      <c r="S1574" s="65" t="str">
        <f t="shared" ca="1" si="145"/>
        <v/>
      </c>
      <c r="T1574" s="65" t="str">
        <f t="shared" ca="1" si="150"/>
        <v/>
      </c>
      <c r="U1574" s="145" t="str">
        <f ca="1">IFERROR(AVERAGE(OFFSET(G1574,1-U$3,0):G1574),"")</f>
        <v/>
      </c>
      <c r="V1574" s="145" t="str">
        <f ca="1">IFERROR(_xlfn.STDEV.P(OFFSET(U1574,1-V$3,0):U1574),"")</f>
        <v/>
      </c>
      <c r="W1574" s="146" t="str">
        <f t="shared" ca="1" si="147"/>
        <v/>
      </c>
      <c r="X1574" s="146">
        <f t="shared" ca="1" si="148"/>
        <v>-1</v>
      </c>
      <c r="Y1574" s="92"/>
      <c r="Z1574" s="81"/>
      <c r="AA1574" s="65"/>
      <c r="AB1574" s="103"/>
      <c r="AC1574" s="103"/>
      <c r="AD1574" s="103"/>
      <c r="AE1574" s="65"/>
      <c r="AF1574" s="81"/>
      <c r="AG1574" s="65"/>
      <c r="AH1574" s="65"/>
      <c r="AI1574" s="81"/>
      <c r="AJ1574" s="65"/>
      <c r="AK1574" s="103"/>
      <c r="AL1574" s="103"/>
      <c r="AM1574" s="103"/>
      <c r="AN1574" s="65"/>
      <c r="AO1574" s="81"/>
      <c r="AP1574" s="65"/>
      <c r="AQ1574" s="65"/>
      <c r="AR1574" s="65"/>
      <c r="AS1574" s="65"/>
    </row>
    <row r="1575" spans="1:45" ht="18" customHeight="1">
      <c r="A1575" s="46"/>
      <c r="B1575" s="47"/>
      <c r="C1575" s="48"/>
      <c r="D1575" s="46"/>
      <c r="E1575" s="46"/>
      <c r="F1575" s="46"/>
      <c r="G1575" s="46"/>
      <c r="H1575" s="57" t="str">
        <f ca="1">IF(AND(COUNT(OFFSET(G1575,1-H$3,0):G1575)&lt;&gt;H$3),"",IF(AND(COUNT(OFFSET(G1575,1-H$3,0):G1575)=H$3,H1574=""),AVERAGE(OFFSET(G1575,1-H$3,0):G1575),IF(COUNT(H1574=1),H1574+2/(H$3+1)*(G1575-H1574))))</f>
        <v/>
      </c>
      <c r="I1575" s="57" t="str">
        <f ca="1">IF(AND(COUNT(OFFSET(G1575,1-I$3,0):G1575)&lt;&gt;I$3),"",IF(AND(COUNT(OFFSET(G1575,1-I$3,0):G1575)=I$3,I1574=""),AVERAGE(OFFSET(G1575,1-I$3,0):G1575),IF(COUNT(I1574=1),I1574+2/(I$3+1)*(G1575-I1574))))</f>
        <v/>
      </c>
      <c r="J1575" s="58" t="str">
        <f t="shared" ca="1" si="144"/>
        <v/>
      </c>
      <c r="K1575" s="58" t="str">
        <f ca="1">IF(AND(COUNT(OFFSET(J1575,1-K$3,0):J1575)&lt;&gt;K$3),"",IF(AND(COUNT(OFFSET(J1575,1-K$3,0):J1575)=K$3,K1574=""),AVERAGE(OFFSET(J1575,1-K$3,0):J1575),IF(COUNT(K1574=1),K1574+2/(K$3+1)*(J1575-K1574))))</f>
        <v/>
      </c>
      <c r="L1575" s="82" t="str">
        <f ca="1">IF(OR(ROW()&lt;$L$3+3,E1575=""),"",INT(AVERAGE(MAX(OFFSET(E1575,1-$L$3,0):E1575),MIN(OFFSET(F1575,1-$L$3,0):F1575))))</f>
        <v/>
      </c>
      <c r="M1575" s="82" t="str">
        <f ca="1">IF(OR(ROW()&lt;$M$3+3,E1575=""),"",INT(AVERAGE(MAX(OFFSET(E1575,1-$M$3,0):E1575),MIN(OFFSET(F1575,1-$M$3,0):F1575))))</f>
        <v/>
      </c>
      <c r="N1575" s="65" t="str">
        <f t="shared" ca="1" si="151"/>
        <v/>
      </c>
      <c r="O1575" s="102" t="str">
        <f ca="1">IF(ROW()&lt;$O$3+$N$3+3,"",IF(OFFSET(E1575,1-$N$3,0)="","",INT(AVERAGE(MAX((OFFSET(E1575,1-$O$3,0)):(OFFSET(E1575,2-($N$3+$O$3),0))),MIN((OFFSET(F1575,1-$O$3,0)):(OFFSET(F1575,2-($N$3+$O$3),0)))))))</f>
        <v/>
      </c>
      <c r="P1575" s="65" t="str">
        <f t="shared" ca="1" si="149"/>
        <v/>
      </c>
      <c r="Q1575" s="93" t="str">
        <f t="shared" ca="1" si="152"/>
        <v/>
      </c>
      <c r="R1575" s="90" t="str">
        <f t="shared" ca="1" si="146"/>
        <v/>
      </c>
      <c r="S1575" s="65" t="str">
        <f t="shared" ca="1" si="145"/>
        <v/>
      </c>
      <c r="T1575" s="65" t="str">
        <f t="shared" ca="1" si="150"/>
        <v/>
      </c>
      <c r="U1575" s="145" t="str">
        <f ca="1">IFERROR(AVERAGE(OFFSET(G1575,1-U$3,0):G1575),"")</f>
        <v/>
      </c>
      <c r="V1575" s="145" t="str">
        <f ca="1">IFERROR(_xlfn.STDEV.P(OFFSET(U1575,1-V$3,0):U1575),"")</f>
        <v/>
      </c>
      <c r="W1575" s="146" t="str">
        <f t="shared" ca="1" si="147"/>
        <v/>
      </c>
      <c r="X1575" s="146">
        <f t="shared" ca="1" si="148"/>
        <v>-1</v>
      </c>
      <c r="Y1575" s="92"/>
      <c r="Z1575" s="81"/>
      <c r="AA1575" s="65"/>
      <c r="AB1575" s="103"/>
      <c r="AC1575" s="103"/>
      <c r="AD1575" s="103"/>
      <c r="AE1575" s="65"/>
      <c r="AF1575" s="81"/>
      <c r="AG1575" s="65"/>
      <c r="AH1575" s="65"/>
      <c r="AI1575" s="81"/>
      <c r="AJ1575" s="65"/>
      <c r="AK1575" s="103"/>
      <c r="AL1575" s="103"/>
      <c r="AM1575" s="103"/>
      <c r="AN1575" s="65"/>
      <c r="AO1575" s="81"/>
      <c r="AP1575" s="65"/>
      <c r="AQ1575" s="65"/>
      <c r="AR1575" s="65"/>
      <c r="AS1575" s="65"/>
    </row>
    <row r="1576" spans="1:45" ht="18" customHeight="1">
      <c r="A1576" s="46"/>
      <c r="B1576" s="47"/>
      <c r="C1576" s="48"/>
      <c r="D1576" s="46"/>
      <c r="E1576" s="46"/>
      <c r="F1576" s="46"/>
      <c r="G1576" s="46"/>
      <c r="H1576" s="57" t="str">
        <f ca="1">IF(AND(COUNT(OFFSET(G1576,1-H$3,0):G1576)&lt;&gt;H$3),"",IF(AND(COUNT(OFFSET(G1576,1-H$3,0):G1576)=H$3,H1575=""),AVERAGE(OFFSET(G1576,1-H$3,0):G1576),IF(COUNT(H1575=1),H1575+2/(H$3+1)*(G1576-H1575))))</f>
        <v/>
      </c>
      <c r="I1576" s="57" t="str">
        <f ca="1">IF(AND(COUNT(OFFSET(G1576,1-I$3,0):G1576)&lt;&gt;I$3),"",IF(AND(COUNT(OFFSET(G1576,1-I$3,0):G1576)=I$3,I1575=""),AVERAGE(OFFSET(G1576,1-I$3,0):G1576),IF(COUNT(I1575=1),I1575+2/(I$3+1)*(G1576-I1575))))</f>
        <v/>
      </c>
      <c r="J1576" s="58" t="str">
        <f t="shared" ca="1" si="144"/>
        <v/>
      </c>
      <c r="K1576" s="58" t="str">
        <f ca="1">IF(AND(COUNT(OFFSET(J1576,1-K$3,0):J1576)&lt;&gt;K$3),"",IF(AND(COUNT(OFFSET(J1576,1-K$3,0):J1576)=K$3,K1575=""),AVERAGE(OFFSET(J1576,1-K$3,0):J1576),IF(COUNT(K1575=1),K1575+2/(K$3+1)*(J1576-K1575))))</f>
        <v/>
      </c>
      <c r="L1576" s="82" t="str">
        <f ca="1">IF(OR(ROW()&lt;$L$3+3,E1576=""),"",INT(AVERAGE(MAX(OFFSET(E1576,1-$L$3,0):E1576),MIN(OFFSET(F1576,1-$L$3,0):F1576))))</f>
        <v/>
      </c>
      <c r="M1576" s="82" t="str">
        <f ca="1">IF(OR(ROW()&lt;$M$3+3,E1576=""),"",INT(AVERAGE(MAX(OFFSET(E1576,1-$M$3,0):E1576),MIN(OFFSET(F1576,1-$M$3,0):F1576))))</f>
        <v/>
      </c>
      <c r="N1576" s="65" t="str">
        <f t="shared" ca="1" si="151"/>
        <v/>
      </c>
      <c r="O1576" s="102" t="str">
        <f ca="1">IF(ROW()&lt;$O$3+$N$3+3,"",IF(OFFSET(E1576,1-$N$3,0)="","",INT(AVERAGE(MAX((OFFSET(E1576,1-$O$3,0)):(OFFSET(E1576,2-($N$3+$O$3),0))),MIN((OFFSET(F1576,1-$O$3,0)):(OFFSET(F1576,2-($N$3+$O$3),0)))))))</f>
        <v/>
      </c>
      <c r="P1576" s="65" t="str">
        <f t="shared" ca="1" si="149"/>
        <v/>
      </c>
      <c r="Q1576" s="93" t="str">
        <f t="shared" ca="1" si="152"/>
        <v/>
      </c>
      <c r="R1576" s="90" t="str">
        <f t="shared" ca="1" si="146"/>
        <v/>
      </c>
      <c r="S1576" s="65" t="str">
        <f t="shared" ca="1" si="145"/>
        <v/>
      </c>
      <c r="T1576" s="65" t="str">
        <f t="shared" ca="1" si="150"/>
        <v/>
      </c>
      <c r="U1576" s="145" t="str">
        <f ca="1">IFERROR(AVERAGE(OFFSET(G1576,1-U$3,0):G1576),"")</f>
        <v/>
      </c>
      <c r="V1576" s="145" t="str">
        <f ca="1">IFERROR(_xlfn.STDEV.P(OFFSET(U1576,1-V$3,0):U1576),"")</f>
        <v/>
      </c>
      <c r="W1576" s="146" t="str">
        <f t="shared" ca="1" si="147"/>
        <v/>
      </c>
      <c r="X1576" s="146">
        <f t="shared" ca="1" si="148"/>
        <v>-1</v>
      </c>
      <c r="Y1576" s="92"/>
      <c r="Z1576" s="81"/>
      <c r="AA1576" s="65"/>
      <c r="AB1576" s="103"/>
      <c r="AC1576" s="103"/>
      <c r="AD1576" s="103"/>
      <c r="AE1576" s="65"/>
      <c r="AF1576" s="81"/>
      <c r="AG1576" s="65"/>
      <c r="AH1576" s="65"/>
      <c r="AI1576" s="81"/>
      <c r="AJ1576" s="65"/>
      <c r="AK1576" s="103"/>
      <c r="AL1576" s="103"/>
      <c r="AM1576" s="103"/>
      <c r="AN1576" s="65"/>
      <c r="AO1576" s="81"/>
      <c r="AP1576" s="65"/>
      <c r="AQ1576" s="65"/>
      <c r="AR1576" s="65"/>
      <c r="AS1576" s="65"/>
    </row>
    <row r="1577" spans="1:45" ht="18" customHeight="1">
      <c r="A1577" s="46"/>
      <c r="B1577" s="47"/>
      <c r="C1577" s="48"/>
      <c r="D1577" s="46"/>
      <c r="E1577" s="46"/>
      <c r="F1577" s="46"/>
      <c r="G1577" s="46"/>
      <c r="H1577" s="57" t="str">
        <f ca="1">IF(AND(COUNT(OFFSET(G1577,1-H$3,0):G1577)&lt;&gt;H$3),"",IF(AND(COUNT(OFFSET(G1577,1-H$3,0):G1577)=H$3,H1576=""),AVERAGE(OFFSET(G1577,1-H$3,0):G1577),IF(COUNT(H1576=1),H1576+2/(H$3+1)*(G1577-H1576))))</f>
        <v/>
      </c>
      <c r="I1577" s="57" t="str">
        <f ca="1">IF(AND(COUNT(OFFSET(G1577,1-I$3,0):G1577)&lt;&gt;I$3),"",IF(AND(COUNT(OFFSET(G1577,1-I$3,0):G1577)=I$3,I1576=""),AVERAGE(OFFSET(G1577,1-I$3,0):G1577),IF(COUNT(I1576=1),I1576+2/(I$3+1)*(G1577-I1576))))</f>
        <v/>
      </c>
      <c r="J1577" s="58" t="str">
        <f t="shared" ca="1" si="144"/>
        <v/>
      </c>
      <c r="K1577" s="58" t="str">
        <f ca="1">IF(AND(COUNT(OFFSET(J1577,1-K$3,0):J1577)&lt;&gt;K$3),"",IF(AND(COUNT(OFFSET(J1577,1-K$3,0):J1577)=K$3,K1576=""),AVERAGE(OFFSET(J1577,1-K$3,0):J1577),IF(COUNT(K1576=1),K1576+2/(K$3+1)*(J1577-K1576))))</f>
        <v/>
      </c>
      <c r="L1577" s="82" t="str">
        <f ca="1">IF(OR(ROW()&lt;$L$3+3,E1577=""),"",INT(AVERAGE(MAX(OFFSET(E1577,1-$L$3,0):E1577),MIN(OFFSET(F1577,1-$L$3,0):F1577))))</f>
        <v/>
      </c>
      <c r="M1577" s="82" t="str">
        <f ca="1">IF(OR(ROW()&lt;$M$3+3,E1577=""),"",INT(AVERAGE(MAX(OFFSET(E1577,1-$M$3,0):E1577),MIN(OFFSET(F1577,1-$M$3,0):F1577))))</f>
        <v/>
      </c>
      <c r="N1577" s="65" t="str">
        <f t="shared" ca="1" si="151"/>
        <v/>
      </c>
      <c r="O1577" s="102" t="str">
        <f ca="1">IF(ROW()&lt;$O$3+$N$3+3,"",IF(OFFSET(E1577,1-$N$3,0)="","",INT(AVERAGE(MAX((OFFSET(E1577,1-$O$3,0)):(OFFSET(E1577,2-($N$3+$O$3),0))),MIN((OFFSET(F1577,1-$O$3,0)):(OFFSET(F1577,2-($N$3+$O$3),0)))))))</f>
        <v/>
      </c>
      <c r="P1577" s="65" t="str">
        <f t="shared" ca="1" si="149"/>
        <v/>
      </c>
      <c r="Q1577" s="93" t="str">
        <f t="shared" ca="1" si="152"/>
        <v/>
      </c>
      <c r="R1577" s="90" t="str">
        <f t="shared" ca="1" si="146"/>
        <v/>
      </c>
      <c r="S1577" s="65" t="str">
        <f t="shared" ca="1" si="145"/>
        <v/>
      </c>
      <c r="T1577" s="65" t="str">
        <f t="shared" ca="1" si="150"/>
        <v/>
      </c>
      <c r="U1577" s="145" t="str">
        <f ca="1">IFERROR(AVERAGE(OFFSET(G1577,1-U$3,0):G1577),"")</f>
        <v/>
      </c>
      <c r="V1577" s="145" t="str">
        <f ca="1">IFERROR(_xlfn.STDEV.P(OFFSET(U1577,1-V$3,0):U1577),"")</f>
        <v/>
      </c>
      <c r="W1577" s="146" t="str">
        <f t="shared" ca="1" si="147"/>
        <v/>
      </c>
      <c r="X1577" s="146">
        <f t="shared" ca="1" si="148"/>
        <v>-1</v>
      </c>
      <c r="Y1577" s="92"/>
      <c r="Z1577" s="81"/>
      <c r="AA1577" s="65"/>
      <c r="AB1577" s="103"/>
      <c r="AC1577" s="103"/>
      <c r="AD1577" s="103"/>
      <c r="AE1577" s="65"/>
      <c r="AF1577" s="81"/>
      <c r="AG1577" s="65"/>
      <c r="AH1577" s="65"/>
      <c r="AI1577" s="81"/>
      <c r="AJ1577" s="65"/>
      <c r="AK1577" s="103"/>
      <c r="AL1577" s="103"/>
      <c r="AM1577" s="103"/>
      <c r="AN1577" s="65"/>
      <c r="AO1577" s="81"/>
      <c r="AP1577" s="65"/>
      <c r="AQ1577" s="65"/>
      <c r="AR1577" s="65"/>
      <c r="AS1577" s="65"/>
    </row>
    <row r="1578" spans="1:45" ht="18" customHeight="1">
      <c r="A1578" s="46"/>
      <c r="B1578" s="47"/>
      <c r="C1578" s="48"/>
      <c r="D1578" s="46"/>
      <c r="E1578" s="46"/>
      <c r="F1578" s="46"/>
      <c r="G1578" s="46"/>
      <c r="H1578" s="57" t="str">
        <f ca="1">IF(AND(COUNT(OFFSET(G1578,1-H$3,0):G1578)&lt;&gt;H$3),"",IF(AND(COUNT(OFFSET(G1578,1-H$3,0):G1578)=H$3,H1577=""),AVERAGE(OFFSET(G1578,1-H$3,0):G1578),IF(COUNT(H1577=1),H1577+2/(H$3+1)*(G1578-H1577))))</f>
        <v/>
      </c>
      <c r="I1578" s="57" t="str">
        <f ca="1">IF(AND(COUNT(OFFSET(G1578,1-I$3,0):G1578)&lt;&gt;I$3),"",IF(AND(COUNT(OFFSET(G1578,1-I$3,0):G1578)=I$3,I1577=""),AVERAGE(OFFSET(G1578,1-I$3,0):G1578),IF(COUNT(I1577=1),I1577+2/(I$3+1)*(G1578-I1577))))</f>
        <v/>
      </c>
      <c r="J1578" s="58" t="str">
        <f t="shared" ca="1" si="144"/>
        <v/>
      </c>
      <c r="K1578" s="58" t="str">
        <f ca="1">IF(AND(COUNT(OFFSET(J1578,1-K$3,0):J1578)&lt;&gt;K$3),"",IF(AND(COUNT(OFFSET(J1578,1-K$3,0):J1578)=K$3,K1577=""),AVERAGE(OFFSET(J1578,1-K$3,0):J1578),IF(COUNT(K1577=1),K1577+2/(K$3+1)*(J1578-K1577))))</f>
        <v/>
      </c>
      <c r="L1578" s="82" t="str">
        <f ca="1">IF(OR(ROW()&lt;$L$3+3,E1578=""),"",INT(AVERAGE(MAX(OFFSET(E1578,1-$L$3,0):E1578),MIN(OFFSET(F1578,1-$L$3,0):F1578))))</f>
        <v/>
      </c>
      <c r="M1578" s="82" t="str">
        <f ca="1">IF(OR(ROW()&lt;$M$3+3,E1578=""),"",INT(AVERAGE(MAX(OFFSET(E1578,1-$M$3,0):E1578),MIN(OFFSET(F1578,1-$M$3,0):F1578))))</f>
        <v/>
      </c>
      <c r="N1578" s="65" t="str">
        <f t="shared" ca="1" si="151"/>
        <v/>
      </c>
      <c r="O1578" s="102" t="str">
        <f ca="1">IF(ROW()&lt;$O$3+$N$3+3,"",IF(OFFSET(E1578,1-$N$3,0)="","",INT(AVERAGE(MAX((OFFSET(E1578,1-$O$3,0)):(OFFSET(E1578,2-($N$3+$O$3),0))),MIN((OFFSET(F1578,1-$O$3,0)):(OFFSET(F1578,2-($N$3+$O$3),0)))))))</f>
        <v/>
      </c>
      <c r="P1578" s="65" t="str">
        <f t="shared" ca="1" si="149"/>
        <v/>
      </c>
      <c r="Q1578" s="93" t="str">
        <f t="shared" ca="1" si="152"/>
        <v/>
      </c>
      <c r="R1578" s="90" t="str">
        <f t="shared" ca="1" si="146"/>
        <v/>
      </c>
      <c r="S1578" s="65" t="str">
        <f t="shared" ca="1" si="145"/>
        <v/>
      </c>
      <c r="T1578" s="65" t="str">
        <f t="shared" ca="1" si="150"/>
        <v/>
      </c>
      <c r="U1578" s="145" t="str">
        <f ca="1">IFERROR(AVERAGE(OFFSET(G1578,1-U$3,0):G1578),"")</f>
        <v/>
      </c>
      <c r="V1578" s="145" t="str">
        <f ca="1">IFERROR(_xlfn.STDEV.P(OFFSET(U1578,1-V$3,0):U1578),"")</f>
        <v/>
      </c>
      <c r="W1578" s="146" t="str">
        <f t="shared" ca="1" si="147"/>
        <v/>
      </c>
      <c r="X1578" s="146">
        <f t="shared" ca="1" si="148"/>
        <v>-1</v>
      </c>
      <c r="Y1578" s="92"/>
      <c r="Z1578" s="81"/>
      <c r="AA1578" s="65"/>
      <c r="AB1578" s="103"/>
      <c r="AC1578" s="103"/>
      <c r="AD1578" s="103"/>
      <c r="AE1578" s="65"/>
      <c r="AF1578" s="81"/>
      <c r="AG1578" s="65"/>
      <c r="AH1578" s="65"/>
      <c r="AI1578" s="81"/>
      <c r="AJ1578" s="65"/>
      <c r="AK1578" s="103"/>
      <c r="AL1578" s="103"/>
      <c r="AM1578" s="103"/>
      <c r="AN1578" s="65"/>
      <c r="AO1578" s="81"/>
      <c r="AP1578" s="65"/>
      <c r="AQ1578" s="65"/>
      <c r="AR1578" s="65"/>
      <c r="AS1578" s="65"/>
    </row>
    <row r="1579" spans="1:45" ht="18" customHeight="1">
      <c r="A1579" s="46"/>
      <c r="B1579" s="47"/>
      <c r="C1579" s="48"/>
      <c r="D1579" s="46"/>
      <c r="E1579" s="46"/>
      <c r="F1579" s="46"/>
      <c r="G1579" s="46"/>
      <c r="H1579" s="57" t="str">
        <f ca="1">IF(AND(COUNT(OFFSET(G1579,1-H$3,0):G1579)&lt;&gt;H$3),"",IF(AND(COUNT(OFFSET(G1579,1-H$3,0):G1579)=H$3,H1578=""),AVERAGE(OFFSET(G1579,1-H$3,0):G1579),IF(COUNT(H1578=1),H1578+2/(H$3+1)*(G1579-H1578))))</f>
        <v/>
      </c>
      <c r="I1579" s="57" t="str">
        <f ca="1">IF(AND(COUNT(OFFSET(G1579,1-I$3,0):G1579)&lt;&gt;I$3),"",IF(AND(COUNT(OFFSET(G1579,1-I$3,0):G1579)=I$3,I1578=""),AVERAGE(OFFSET(G1579,1-I$3,0):G1579),IF(COUNT(I1578=1),I1578+2/(I$3+1)*(G1579-I1578))))</f>
        <v/>
      </c>
      <c r="J1579" s="58" t="str">
        <f t="shared" ca="1" si="144"/>
        <v/>
      </c>
      <c r="K1579" s="58" t="str">
        <f ca="1">IF(AND(COUNT(OFFSET(J1579,1-K$3,0):J1579)&lt;&gt;K$3),"",IF(AND(COUNT(OFFSET(J1579,1-K$3,0):J1579)=K$3,K1578=""),AVERAGE(OFFSET(J1579,1-K$3,0):J1579),IF(COUNT(K1578=1),K1578+2/(K$3+1)*(J1579-K1578))))</f>
        <v/>
      </c>
      <c r="L1579" s="82" t="str">
        <f ca="1">IF(OR(ROW()&lt;$L$3+3,E1579=""),"",INT(AVERAGE(MAX(OFFSET(E1579,1-$L$3,0):E1579),MIN(OFFSET(F1579,1-$L$3,0):F1579))))</f>
        <v/>
      </c>
      <c r="M1579" s="82" t="str">
        <f ca="1">IF(OR(ROW()&lt;$M$3+3,E1579=""),"",INT(AVERAGE(MAX(OFFSET(E1579,1-$M$3,0):E1579),MIN(OFFSET(F1579,1-$M$3,0):F1579))))</f>
        <v/>
      </c>
      <c r="N1579" s="65" t="str">
        <f t="shared" ca="1" si="151"/>
        <v/>
      </c>
      <c r="O1579" s="102" t="str">
        <f ca="1">IF(ROW()&lt;$O$3+$N$3+3,"",IF(OFFSET(E1579,1-$N$3,0)="","",INT(AVERAGE(MAX((OFFSET(E1579,1-$O$3,0)):(OFFSET(E1579,2-($N$3+$O$3),0))),MIN((OFFSET(F1579,1-$O$3,0)):(OFFSET(F1579,2-($N$3+$O$3),0)))))))</f>
        <v/>
      </c>
      <c r="P1579" s="65" t="str">
        <f t="shared" ca="1" si="149"/>
        <v/>
      </c>
      <c r="Q1579" s="93" t="str">
        <f t="shared" ca="1" si="152"/>
        <v/>
      </c>
      <c r="R1579" s="90" t="str">
        <f t="shared" ca="1" si="146"/>
        <v/>
      </c>
      <c r="S1579" s="65" t="str">
        <f t="shared" ca="1" si="145"/>
        <v/>
      </c>
      <c r="T1579" s="65" t="str">
        <f t="shared" ca="1" si="150"/>
        <v/>
      </c>
      <c r="U1579" s="145" t="str">
        <f ca="1">IFERROR(AVERAGE(OFFSET(G1579,1-U$3,0):G1579),"")</f>
        <v/>
      </c>
      <c r="V1579" s="145" t="str">
        <f ca="1">IFERROR(_xlfn.STDEV.P(OFFSET(U1579,1-V$3,0):U1579),"")</f>
        <v/>
      </c>
      <c r="W1579" s="146" t="str">
        <f t="shared" ca="1" si="147"/>
        <v/>
      </c>
      <c r="X1579" s="146">
        <f t="shared" ca="1" si="148"/>
        <v>-1</v>
      </c>
      <c r="Y1579" s="92"/>
      <c r="Z1579" s="81"/>
      <c r="AA1579" s="65"/>
      <c r="AB1579" s="103"/>
      <c r="AC1579" s="103"/>
      <c r="AD1579" s="103"/>
      <c r="AE1579" s="65"/>
      <c r="AF1579" s="81"/>
      <c r="AG1579" s="65"/>
      <c r="AH1579" s="65"/>
      <c r="AI1579" s="81"/>
      <c r="AJ1579" s="65"/>
      <c r="AK1579" s="103"/>
      <c r="AL1579" s="103"/>
      <c r="AM1579" s="103"/>
      <c r="AN1579" s="65"/>
      <c r="AO1579" s="81"/>
      <c r="AP1579" s="65"/>
      <c r="AQ1579" s="65"/>
      <c r="AR1579" s="65"/>
      <c r="AS1579" s="65"/>
    </row>
    <row r="1580" spans="1:45" ht="18" customHeight="1">
      <c r="A1580" s="46"/>
      <c r="B1580" s="47"/>
      <c r="C1580" s="48"/>
      <c r="D1580" s="46"/>
      <c r="E1580" s="46"/>
      <c r="F1580" s="46"/>
      <c r="G1580" s="46"/>
      <c r="H1580" s="57" t="str">
        <f ca="1">IF(AND(COUNT(OFFSET(G1580,1-H$3,0):G1580)&lt;&gt;H$3),"",IF(AND(COUNT(OFFSET(G1580,1-H$3,0):G1580)=H$3,H1579=""),AVERAGE(OFFSET(G1580,1-H$3,0):G1580),IF(COUNT(H1579=1),H1579+2/(H$3+1)*(G1580-H1579))))</f>
        <v/>
      </c>
      <c r="I1580" s="57" t="str">
        <f ca="1">IF(AND(COUNT(OFFSET(G1580,1-I$3,0):G1580)&lt;&gt;I$3),"",IF(AND(COUNT(OFFSET(G1580,1-I$3,0):G1580)=I$3,I1579=""),AVERAGE(OFFSET(G1580,1-I$3,0):G1580),IF(COUNT(I1579=1),I1579+2/(I$3+1)*(G1580-I1579))))</f>
        <v/>
      </c>
      <c r="J1580" s="58" t="str">
        <f t="shared" ca="1" si="144"/>
        <v/>
      </c>
      <c r="K1580" s="58" t="str">
        <f ca="1">IF(AND(COUNT(OFFSET(J1580,1-K$3,0):J1580)&lt;&gt;K$3),"",IF(AND(COUNT(OFFSET(J1580,1-K$3,0):J1580)=K$3,K1579=""),AVERAGE(OFFSET(J1580,1-K$3,0):J1580),IF(COUNT(K1579=1),K1579+2/(K$3+1)*(J1580-K1579))))</f>
        <v/>
      </c>
      <c r="L1580" s="82" t="str">
        <f ca="1">IF(OR(ROW()&lt;$L$3+3,E1580=""),"",INT(AVERAGE(MAX(OFFSET(E1580,1-$L$3,0):E1580),MIN(OFFSET(F1580,1-$L$3,0):F1580))))</f>
        <v/>
      </c>
      <c r="M1580" s="82" t="str">
        <f ca="1">IF(OR(ROW()&lt;$M$3+3,E1580=""),"",INT(AVERAGE(MAX(OFFSET(E1580,1-$M$3,0):E1580),MIN(OFFSET(F1580,1-$M$3,0):F1580))))</f>
        <v/>
      </c>
      <c r="N1580" s="65" t="str">
        <f t="shared" ca="1" si="151"/>
        <v/>
      </c>
      <c r="O1580" s="102" t="str">
        <f ca="1">IF(ROW()&lt;$O$3+$N$3+3,"",IF(OFFSET(E1580,1-$N$3,0)="","",INT(AVERAGE(MAX((OFFSET(E1580,1-$O$3,0)):(OFFSET(E1580,2-($N$3+$O$3),0))),MIN((OFFSET(F1580,1-$O$3,0)):(OFFSET(F1580,2-($N$3+$O$3),0)))))))</f>
        <v/>
      </c>
      <c r="P1580" s="65" t="str">
        <f t="shared" ca="1" si="149"/>
        <v/>
      </c>
      <c r="Q1580" s="93" t="str">
        <f t="shared" ca="1" si="152"/>
        <v/>
      </c>
      <c r="R1580" s="90" t="str">
        <f t="shared" ca="1" si="146"/>
        <v/>
      </c>
      <c r="S1580" s="65" t="str">
        <f t="shared" ca="1" si="145"/>
        <v/>
      </c>
      <c r="T1580" s="65" t="str">
        <f t="shared" ca="1" si="150"/>
        <v/>
      </c>
      <c r="U1580" s="145" t="str">
        <f ca="1">IFERROR(AVERAGE(OFFSET(G1580,1-U$3,0):G1580),"")</f>
        <v/>
      </c>
      <c r="V1580" s="145" t="str">
        <f ca="1">IFERROR(_xlfn.STDEV.P(OFFSET(U1580,1-V$3,0):U1580),"")</f>
        <v/>
      </c>
      <c r="W1580" s="146" t="str">
        <f t="shared" ca="1" si="147"/>
        <v/>
      </c>
      <c r="X1580" s="146">
        <f t="shared" ca="1" si="148"/>
        <v>-1</v>
      </c>
      <c r="Y1580" s="92"/>
      <c r="Z1580" s="81"/>
      <c r="AA1580" s="65"/>
      <c r="AB1580" s="103"/>
      <c r="AC1580" s="103"/>
      <c r="AD1580" s="103"/>
      <c r="AE1580" s="65"/>
      <c r="AF1580" s="81"/>
      <c r="AG1580" s="65"/>
      <c r="AH1580" s="65"/>
      <c r="AI1580" s="81"/>
      <c r="AJ1580" s="65"/>
      <c r="AK1580" s="103"/>
      <c r="AL1580" s="103"/>
      <c r="AM1580" s="103"/>
      <c r="AN1580" s="65"/>
      <c r="AO1580" s="81"/>
      <c r="AP1580" s="65"/>
      <c r="AQ1580" s="65"/>
      <c r="AR1580" s="65"/>
      <c r="AS1580" s="65"/>
    </row>
    <row r="1581" spans="1:45" ht="18" customHeight="1">
      <c r="A1581" s="46"/>
      <c r="B1581" s="47"/>
      <c r="C1581" s="48"/>
      <c r="D1581" s="46"/>
      <c r="E1581" s="46"/>
      <c r="F1581" s="46"/>
      <c r="G1581" s="46"/>
      <c r="H1581" s="57" t="str">
        <f ca="1">IF(AND(COUNT(OFFSET(G1581,1-H$3,0):G1581)&lt;&gt;H$3),"",IF(AND(COUNT(OFFSET(G1581,1-H$3,0):G1581)=H$3,H1580=""),AVERAGE(OFFSET(G1581,1-H$3,0):G1581),IF(COUNT(H1580=1),H1580+2/(H$3+1)*(G1581-H1580))))</f>
        <v/>
      </c>
      <c r="I1581" s="57" t="str">
        <f ca="1">IF(AND(COUNT(OFFSET(G1581,1-I$3,0):G1581)&lt;&gt;I$3),"",IF(AND(COUNT(OFFSET(G1581,1-I$3,0):G1581)=I$3,I1580=""),AVERAGE(OFFSET(G1581,1-I$3,0):G1581),IF(COUNT(I1580=1),I1580+2/(I$3+1)*(G1581-I1580))))</f>
        <v/>
      </c>
      <c r="J1581" s="58" t="str">
        <f t="shared" ca="1" si="144"/>
        <v/>
      </c>
      <c r="K1581" s="58" t="str">
        <f ca="1">IF(AND(COUNT(OFFSET(J1581,1-K$3,0):J1581)&lt;&gt;K$3),"",IF(AND(COUNT(OFFSET(J1581,1-K$3,0):J1581)=K$3,K1580=""),AVERAGE(OFFSET(J1581,1-K$3,0):J1581),IF(COUNT(K1580=1),K1580+2/(K$3+1)*(J1581-K1580))))</f>
        <v/>
      </c>
      <c r="L1581" s="82" t="str">
        <f ca="1">IF(OR(ROW()&lt;$L$3+3,E1581=""),"",INT(AVERAGE(MAX(OFFSET(E1581,1-$L$3,0):E1581),MIN(OFFSET(F1581,1-$L$3,0):F1581))))</f>
        <v/>
      </c>
      <c r="M1581" s="82" t="str">
        <f ca="1">IF(OR(ROW()&lt;$M$3+3,E1581=""),"",INT(AVERAGE(MAX(OFFSET(E1581,1-$M$3,0):E1581),MIN(OFFSET(F1581,1-$M$3,0):F1581))))</f>
        <v/>
      </c>
      <c r="N1581" s="65" t="str">
        <f t="shared" ca="1" si="151"/>
        <v/>
      </c>
      <c r="O1581" s="102" t="str">
        <f ca="1">IF(ROW()&lt;$O$3+$N$3+3,"",IF(OFFSET(E1581,1-$N$3,0)="","",INT(AVERAGE(MAX((OFFSET(E1581,1-$O$3,0)):(OFFSET(E1581,2-($N$3+$O$3),0))),MIN((OFFSET(F1581,1-$O$3,0)):(OFFSET(F1581,2-($N$3+$O$3),0)))))))</f>
        <v/>
      </c>
      <c r="P1581" s="65" t="str">
        <f t="shared" ca="1" si="149"/>
        <v/>
      </c>
      <c r="Q1581" s="93" t="str">
        <f t="shared" ca="1" si="152"/>
        <v/>
      </c>
      <c r="R1581" s="90" t="str">
        <f t="shared" ca="1" si="146"/>
        <v/>
      </c>
      <c r="S1581" s="65" t="str">
        <f t="shared" ca="1" si="145"/>
        <v/>
      </c>
      <c r="T1581" s="65" t="str">
        <f t="shared" ca="1" si="150"/>
        <v/>
      </c>
      <c r="U1581" s="145" t="str">
        <f ca="1">IFERROR(AVERAGE(OFFSET(G1581,1-U$3,0):G1581),"")</f>
        <v/>
      </c>
      <c r="V1581" s="145" t="str">
        <f ca="1">IFERROR(_xlfn.STDEV.P(OFFSET(U1581,1-V$3,0):U1581),"")</f>
        <v/>
      </c>
      <c r="W1581" s="146" t="str">
        <f t="shared" ca="1" si="147"/>
        <v/>
      </c>
      <c r="X1581" s="146">
        <f t="shared" ca="1" si="148"/>
        <v>-1</v>
      </c>
      <c r="Y1581" s="92"/>
      <c r="Z1581" s="81"/>
      <c r="AA1581" s="65"/>
      <c r="AB1581" s="103"/>
      <c r="AC1581" s="103"/>
      <c r="AD1581" s="103"/>
      <c r="AE1581" s="65"/>
      <c r="AF1581" s="81"/>
      <c r="AG1581" s="65"/>
      <c r="AH1581" s="65"/>
      <c r="AI1581" s="81"/>
      <c r="AJ1581" s="65"/>
      <c r="AK1581" s="103"/>
      <c r="AL1581" s="103"/>
      <c r="AM1581" s="103"/>
      <c r="AN1581" s="65"/>
      <c r="AO1581" s="81"/>
      <c r="AP1581" s="65"/>
      <c r="AQ1581" s="65"/>
      <c r="AR1581" s="65"/>
      <c r="AS1581" s="65"/>
    </row>
    <row r="1582" spans="1:45" ht="18" customHeight="1">
      <c r="A1582" s="46"/>
      <c r="B1582" s="47"/>
      <c r="C1582" s="48"/>
      <c r="D1582" s="46"/>
      <c r="E1582" s="46"/>
      <c r="F1582" s="46"/>
      <c r="G1582" s="46"/>
      <c r="H1582" s="57" t="str">
        <f ca="1">IF(AND(COUNT(OFFSET(G1582,1-H$3,0):G1582)&lt;&gt;H$3),"",IF(AND(COUNT(OFFSET(G1582,1-H$3,0):G1582)=H$3,H1581=""),AVERAGE(OFFSET(G1582,1-H$3,0):G1582),IF(COUNT(H1581=1),H1581+2/(H$3+1)*(G1582-H1581))))</f>
        <v/>
      </c>
      <c r="I1582" s="57" t="str">
        <f ca="1">IF(AND(COUNT(OFFSET(G1582,1-I$3,0):G1582)&lt;&gt;I$3),"",IF(AND(COUNT(OFFSET(G1582,1-I$3,0):G1582)=I$3,I1581=""),AVERAGE(OFFSET(G1582,1-I$3,0):G1582),IF(COUNT(I1581=1),I1581+2/(I$3+1)*(G1582-I1581))))</f>
        <v/>
      </c>
      <c r="J1582" s="58" t="str">
        <f t="shared" ca="1" si="144"/>
        <v/>
      </c>
      <c r="K1582" s="58" t="str">
        <f ca="1">IF(AND(COUNT(OFFSET(J1582,1-K$3,0):J1582)&lt;&gt;K$3),"",IF(AND(COUNT(OFFSET(J1582,1-K$3,0):J1582)=K$3,K1581=""),AVERAGE(OFFSET(J1582,1-K$3,0):J1582),IF(COUNT(K1581=1),K1581+2/(K$3+1)*(J1582-K1581))))</f>
        <v/>
      </c>
      <c r="L1582" s="82" t="str">
        <f ca="1">IF(OR(ROW()&lt;$L$3+3,E1582=""),"",INT(AVERAGE(MAX(OFFSET(E1582,1-$L$3,0):E1582),MIN(OFFSET(F1582,1-$L$3,0):F1582))))</f>
        <v/>
      </c>
      <c r="M1582" s="82" t="str">
        <f ca="1">IF(OR(ROW()&lt;$M$3+3,E1582=""),"",INT(AVERAGE(MAX(OFFSET(E1582,1-$M$3,0):E1582),MIN(OFFSET(F1582,1-$M$3,0):F1582))))</f>
        <v/>
      </c>
      <c r="N1582" s="65" t="str">
        <f t="shared" ca="1" si="151"/>
        <v/>
      </c>
      <c r="O1582" s="102" t="str">
        <f ca="1">IF(ROW()&lt;$O$3+$N$3+3,"",IF(OFFSET(E1582,1-$N$3,0)="","",INT(AVERAGE(MAX((OFFSET(E1582,1-$O$3,0)):(OFFSET(E1582,2-($N$3+$O$3),0))),MIN((OFFSET(F1582,1-$O$3,0)):(OFFSET(F1582,2-($N$3+$O$3),0)))))))</f>
        <v/>
      </c>
      <c r="P1582" s="65" t="str">
        <f t="shared" ca="1" si="149"/>
        <v/>
      </c>
      <c r="Q1582" s="93" t="str">
        <f t="shared" ca="1" si="152"/>
        <v/>
      </c>
      <c r="R1582" s="90" t="str">
        <f t="shared" ca="1" si="146"/>
        <v/>
      </c>
      <c r="S1582" s="65" t="str">
        <f t="shared" ca="1" si="145"/>
        <v/>
      </c>
      <c r="T1582" s="65" t="str">
        <f t="shared" ca="1" si="150"/>
        <v/>
      </c>
      <c r="U1582" s="145" t="str">
        <f ca="1">IFERROR(AVERAGE(OFFSET(G1582,1-U$3,0):G1582),"")</f>
        <v/>
      </c>
      <c r="V1582" s="145" t="str">
        <f ca="1">IFERROR(_xlfn.STDEV.P(OFFSET(U1582,1-V$3,0):U1582),"")</f>
        <v/>
      </c>
      <c r="W1582" s="146" t="str">
        <f t="shared" ca="1" si="147"/>
        <v/>
      </c>
      <c r="X1582" s="146">
        <f t="shared" ca="1" si="148"/>
        <v>-1</v>
      </c>
      <c r="Y1582" s="92"/>
      <c r="Z1582" s="81"/>
      <c r="AA1582" s="65"/>
      <c r="AB1582" s="103"/>
      <c r="AC1582" s="103"/>
      <c r="AD1582" s="103"/>
      <c r="AE1582" s="65"/>
      <c r="AF1582" s="81"/>
      <c r="AG1582" s="65"/>
      <c r="AH1582" s="65"/>
      <c r="AI1582" s="81"/>
      <c r="AJ1582" s="65"/>
      <c r="AK1582" s="103"/>
      <c r="AL1582" s="103"/>
      <c r="AM1582" s="103"/>
      <c r="AN1582" s="65"/>
      <c r="AO1582" s="81"/>
      <c r="AP1582" s="65"/>
      <c r="AQ1582" s="65"/>
      <c r="AR1582" s="65"/>
      <c r="AS1582" s="65"/>
    </row>
    <row r="1583" spans="1:45" ht="18" customHeight="1">
      <c r="A1583" s="46"/>
      <c r="B1583" s="47"/>
      <c r="C1583" s="48"/>
      <c r="D1583" s="46"/>
      <c r="E1583" s="46"/>
      <c r="F1583" s="46"/>
      <c r="G1583" s="46"/>
      <c r="H1583" s="57" t="str">
        <f ca="1">IF(AND(COUNT(OFFSET(G1583,1-H$3,0):G1583)&lt;&gt;H$3),"",IF(AND(COUNT(OFFSET(G1583,1-H$3,0):G1583)=H$3,H1582=""),AVERAGE(OFFSET(G1583,1-H$3,0):G1583),IF(COUNT(H1582=1),H1582+2/(H$3+1)*(G1583-H1582))))</f>
        <v/>
      </c>
      <c r="I1583" s="57" t="str">
        <f ca="1">IF(AND(COUNT(OFFSET(G1583,1-I$3,0):G1583)&lt;&gt;I$3),"",IF(AND(COUNT(OFFSET(G1583,1-I$3,0):G1583)=I$3,I1582=""),AVERAGE(OFFSET(G1583,1-I$3,0):G1583),IF(COUNT(I1582=1),I1582+2/(I$3+1)*(G1583-I1582))))</f>
        <v/>
      </c>
      <c r="J1583" s="58" t="str">
        <f t="shared" ca="1" si="144"/>
        <v/>
      </c>
      <c r="K1583" s="58" t="str">
        <f ca="1">IF(AND(COUNT(OFFSET(J1583,1-K$3,0):J1583)&lt;&gt;K$3),"",IF(AND(COUNT(OFFSET(J1583,1-K$3,0):J1583)=K$3,K1582=""),AVERAGE(OFFSET(J1583,1-K$3,0):J1583),IF(COUNT(K1582=1),K1582+2/(K$3+1)*(J1583-K1582))))</f>
        <v/>
      </c>
      <c r="L1583" s="82" t="str">
        <f ca="1">IF(OR(ROW()&lt;$L$3+3,E1583=""),"",INT(AVERAGE(MAX(OFFSET(E1583,1-$L$3,0):E1583),MIN(OFFSET(F1583,1-$L$3,0):F1583))))</f>
        <v/>
      </c>
      <c r="M1583" s="82" t="str">
        <f ca="1">IF(OR(ROW()&lt;$M$3+3,E1583=""),"",INT(AVERAGE(MAX(OFFSET(E1583,1-$M$3,0):E1583),MIN(OFFSET(F1583,1-$M$3,0):F1583))))</f>
        <v/>
      </c>
      <c r="N1583" s="65" t="str">
        <f t="shared" ca="1" si="151"/>
        <v/>
      </c>
      <c r="O1583" s="102" t="str">
        <f ca="1">IF(ROW()&lt;$O$3+$N$3+3,"",IF(OFFSET(E1583,1-$N$3,0)="","",INT(AVERAGE(MAX((OFFSET(E1583,1-$O$3,0)):(OFFSET(E1583,2-($N$3+$O$3),0))),MIN((OFFSET(F1583,1-$O$3,0)):(OFFSET(F1583,2-($N$3+$O$3),0)))))))</f>
        <v/>
      </c>
      <c r="P1583" s="65" t="str">
        <f t="shared" ca="1" si="149"/>
        <v/>
      </c>
      <c r="Q1583" s="93" t="str">
        <f t="shared" ca="1" si="152"/>
        <v/>
      </c>
      <c r="R1583" s="90" t="str">
        <f t="shared" ca="1" si="146"/>
        <v/>
      </c>
      <c r="S1583" s="65" t="str">
        <f t="shared" ca="1" si="145"/>
        <v/>
      </c>
      <c r="T1583" s="65" t="str">
        <f t="shared" ca="1" si="150"/>
        <v/>
      </c>
      <c r="U1583" s="145" t="str">
        <f ca="1">IFERROR(AVERAGE(OFFSET(G1583,1-U$3,0):G1583),"")</f>
        <v/>
      </c>
      <c r="V1583" s="145" t="str">
        <f ca="1">IFERROR(_xlfn.STDEV.P(OFFSET(U1583,1-V$3,0):U1583),"")</f>
        <v/>
      </c>
      <c r="W1583" s="146" t="str">
        <f t="shared" ca="1" si="147"/>
        <v/>
      </c>
      <c r="X1583" s="146">
        <f t="shared" ca="1" si="148"/>
        <v>-1</v>
      </c>
      <c r="Y1583" s="92"/>
      <c r="Z1583" s="81"/>
      <c r="AA1583" s="65"/>
      <c r="AB1583" s="103"/>
      <c r="AC1583" s="103"/>
      <c r="AD1583" s="103"/>
      <c r="AE1583" s="65"/>
      <c r="AF1583" s="81"/>
      <c r="AG1583" s="65"/>
      <c r="AH1583" s="65"/>
      <c r="AI1583" s="81"/>
      <c r="AJ1583" s="65"/>
      <c r="AK1583" s="103"/>
      <c r="AL1583" s="103"/>
      <c r="AM1583" s="103"/>
      <c r="AN1583" s="65"/>
      <c r="AO1583" s="81"/>
      <c r="AP1583" s="65"/>
      <c r="AQ1583" s="65"/>
      <c r="AR1583" s="65"/>
      <c r="AS1583" s="65"/>
    </row>
    <row r="1584" spans="1:45" ht="18" customHeight="1">
      <c r="A1584" s="46"/>
      <c r="B1584" s="47"/>
      <c r="C1584" s="48"/>
      <c r="D1584" s="46"/>
      <c r="E1584" s="46"/>
      <c r="F1584" s="46"/>
      <c r="G1584" s="46"/>
      <c r="H1584" s="57" t="str">
        <f ca="1">IF(AND(COUNT(OFFSET(G1584,1-H$3,0):G1584)&lt;&gt;H$3),"",IF(AND(COUNT(OFFSET(G1584,1-H$3,0):G1584)=H$3,H1583=""),AVERAGE(OFFSET(G1584,1-H$3,0):G1584),IF(COUNT(H1583=1),H1583+2/(H$3+1)*(G1584-H1583))))</f>
        <v/>
      </c>
      <c r="I1584" s="57" t="str">
        <f ca="1">IF(AND(COUNT(OFFSET(G1584,1-I$3,0):G1584)&lt;&gt;I$3),"",IF(AND(COUNT(OFFSET(G1584,1-I$3,0):G1584)=I$3,I1583=""),AVERAGE(OFFSET(G1584,1-I$3,0):G1584),IF(COUNT(I1583=1),I1583+2/(I$3+1)*(G1584-I1583))))</f>
        <v/>
      </c>
      <c r="J1584" s="58" t="str">
        <f t="shared" ca="1" si="144"/>
        <v/>
      </c>
      <c r="K1584" s="58" t="str">
        <f ca="1">IF(AND(COUNT(OFFSET(J1584,1-K$3,0):J1584)&lt;&gt;K$3),"",IF(AND(COUNT(OFFSET(J1584,1-K$3,0):J1584)=K$3,K1583=""),AVERAGE(OFFSET(J1584,1-K$3,0):J1584),IF(COUNT(K1583=1),K1583+2/(K$3+1)*(J1584-K1583))))</f>
        <v/>
      </c>
      <c r="L1584" s="82" t="str">
        <f ca="1">IF(OR(ROW()&lt;$L$3+3,E1584=""),"",INT(AVERAGE(MAX(OFFSET(E1584,1-$L$3,0):E1584),MIN(OFFSET(F1584,1-$L$3,0):F1584))))</f>
        <v/>
      </c>
      <c r="M1584" s="82" t="str">
        <f ca="1">IF(OR(ROW()&lt;$M$3+3,E1584=""),"",INT(AVERAGE(MAX(OFFSET(E1584,1-$M$3,0):E1584),MIN(OFFSET(F1584,1-$M$3,0):F1584))))</f>
        <v/>
      </c>
      <c r="N1584" s="65" t="str">
        <f t="shared" ca="1" si="151"/>
        <v/>
      </c>
      <c r="O1584" s="102" t="str">
        <f ca="1">IF(ROW()&lt;$O$3+$N$3+3,"",IF(OFFSET(E1584,1-$N$3,0)="","",INT(AVERAGE(MAX((OFFSET(E1584,1-$O$3,0)):(OFFSET(E1584,2-($N$3+$O$3),0))),MIN((OFFSET(F1584,1-$O$3,0)):(OFFSET(F1584,2-($N$3+$O$3),0)))))))</f>
        <v/>
      </c>
      <c r="P1584" s="65" t="str">
        <f t="shared" ca="1" si="149"/>
        <v/>
      </c>
      <c r="Q1584" s="93" t="str">
        <f t="shared" ca="1" si="152"/>
        <v/>
      </c>
      <c r="R1584" s="90" t="str">
        <f t="shared" ca="1" si="146"/>
        <v/>
      </c>
      <c r="S1584" s="65" t="str">
        <f t="shared" ca="1" si="145"/>
        <v/>
      </c>
      <c r="T1584" s="65" t="str">
        <f t="shared" ca="1" si="150"/>
        <v/>
      </c>
      <c r="U1584" s="145" t="str">
        <f ca="1">IFERROR(AVERAGE(OFFSET(G1584,1-U$3,0):G1584),"")</f>
        <v/>
      </c>
      <c r="V1584" s="145" t="str">
        <f ca="1">IFERROR(_xlfn.STDEV.P(OFFSET(U1584,1-V$3,0):U1584),"")</f>
        <v/>
      </c>
      <c r="W1584" s="146" t="str">
        <f t="shared" ca="1" si="147"/>
        <v/>
      </c>
      <c r="X1584" s="146">
        <f t="shared" ca="1" si="148"/>
        <v>-1</v>
      </c>
      <c r="Y1584" s="92"/>
      <c r="Z1584" s="81"/>
      <c r="AA1584" s="65"/>
      <c r="AB1584" s="103"/>
      <c r="AC1584" s="103"/>
      <c r="AD1584" s="103"/>
      <c r="AE1584" s="65"/>
      <c r="AF1584" s="81"/>
      <c r="AG1584" s="65"/>
      <c r="AH1584" s="65"/>
      <c r="AI1584" s="81"/>
      <c r="AJ1584" s="65"/>
      <c r="AK1584" s="103"/>
      <c r="AL1584" s="103"/>
      <c r="AM1584" s="103"/>
      <c r="AN1584" s="65"/>
      <c r="AO1584" s="81"/>
      <c r="AP1584" s="65"/>
      <c r="AQ1584" s="65"/>
      <c r="AR1584" s="65"/>
      <c r="AS1584" s="65"/>
    </row>
    <row r="1585" spans="1:45" ht="18" customHeight="1">
      <c r="A1585" s="46"/>
      <c r="B1585" s="47"/>
      <c r="C1585" s="48"/>
      <c r="D1585" s="46"/>
      <c r="E1585" s="46"/>
      <c r="F1585" s="46"/>
      <c r="G1585" s="46"/>
      <c r="H1585" s="57" t="str">
        <f ca="1">IF(AND(COUNT(OFFSET(G1585,1-H$3,0):G1585)&lt;&gt;H$3),"",IF(AND(COUNT(OFFSET(G1585,1-H$3,0):G1585)=H$3,H1584=""),AVERAGE(OFFSET(G1585,1-H$3,0):G1585),IF(COUNT(H1584=1),H1584+2/(H$3+1)*(G1585-H1584))))</f>
        <v/>
      </c>
      <c r="I1585" s="57" t="str">
        <f ca="1">IF(AND(COUNT(OFFSET(G1585,1-I$3,0):G1585)&lt;&gt;I$3),"",IF(AND(COUNT(OFFSET(G1585,1-I$3,0):G1585)=I$3,I1584=""),AVERAGE(OFFSET(G1585,1-I$3,0):G1585),IF(COUNT(I1584=1),I1584+2/(I$3+1)*(G1585-I1584))))</f>
        <v/>
      </c>
      <c r="J1585" s="58" t="str">
        <f t="shared" ca="1" si="144"/>
        <v/>
      </c>
      <c r="K1585" s="58" t="str">
        <f ca="1">IF(AND(COUNT(OFFSET(J1585,1-K$3,0):J1585)&lt;&gt;K$3),"",IF(AND(COUNT(OFFSET(J1585,1-K$3,0):J1585)=K$3,K1584=""),AVERAGE(OFFSET(J1585,1-K$3,0):J1585),IF(COUNT(K1584=1),K1584+2/(K$3+1)*(J1585-K1584))))</f>
        <v/>
      </c>
      <c r="L1585" s="82" t="str">
        <f ca="1">IF(OR(ROW()&lt;$L$3+3,E1585=""),"",INT(AVERAGE(MAX(OFFSET(E1585,1-$L$3,0):E1585),MIN(OFFSET(F1585,1-$L$3,0):F1585))))</f>
        <v/>
      </c>
      <c r="M1585" s="82" t="str">
        <f ca="1">IF(OR(ROW()&lt;$M$3+3,E1585=""),"",INT(AVERAGE(MAX(OFFSET(E1585,1-$M$3,0):E1585),MIN(OFFSET(F1585,1-$M$3,0):F1585))))</f>
        <v/>
      </c>
      <c r="N1585" s="65" t="str">
        <f t="shared" ca="1" si="151"/>
        <v/>
      </c>
      <c r="O1585" s="102" t="str">
        <f ca="1">IF(ROW()&lt;$O$3+$N$3+3,"",IF(OFFSET(E1585,1-$N$3,0)="","",INT(AVERAGE(MAX((OFFSET(E1585,1-$O$3,0)):(OFFSET(E1585,2-($N$3+$O$3),0))),MIN((OFFSET(F1585,1-$O$3,0)):(OFFSET(F1585,2-($N$3+$O$3),0)))))))</f>
        <v/>
      </c>
      <c r="P1585" s="65" t="str">
        <f t="shared" ca="1" si="149"/>
        <v/>
      </c>
      <c r="Q1585" s="93" t="str">
        <f t="shared" ca="1" si="152"/>
        <v/>
      </c>
      <c r="R1585" s="90" t="str">
        <f t="shared" ca="1" si="146"/>
        <v/>
      </c>
      <c r="S1585" s="65" t="str">
        <f t="shared" ca="1" si="145"/>
        <v/>
      </c>
      <c r="T1585" s="65" t="str">
        <f t="shared" ca="1" si="150"/>
        <v/>
      </c>
      <c r="U1585" s="145" t="str">
        <f ca="1">IFERROR(AVERAGE(OFFSET(G1585,1-U$3,0):G1585),"")</f>
        <v/>
      </c>
      <c r="V1585" s="145" t="str">
        <f ca="1">IFERROR(_xlfn.STDEV.P(OFFSET(U1585,1-V$3,0):U1585),"")</f>
        <v/>
      </c>
      <c r="W1585" s="146" t="str">
        <f t="shared" ca="1" si="147"/>
        <v/>
      </c>
      <c r="X1585" s="146">
        <f t="shared" ca="1" si="148"/>
        <v>-1</v>
      </c>
      <c r="Y1585" s="92"/>
      <c r="Z1585" s="81"/>
      <c r="AA1585" s="65"/>
      <c r="AB1585" s="103"/>
      <c r="AC1585" s="103"/>
      <c r="AD1585" s="103"/>
      <c r="AE1585" s="65"/>
      <c r="AF1585" s="81"/>
      <c r="AG1585" s="65"/>
      <c r="AH1585" s="65"/>
      <c r="AI1585" s="81"/>
      <c r="AJ1585" s="65"/>
      <c r="AK1585" s="103"/>
      <c r="AL1585" s="103"/>
      <c r="AM1585" s="103"/>
      <c r="AN1585" s="65"/>
      <c r="AO1585" s="81"/>
      <c r="AP1585" s="65"/>
      <c r="AQ1585" s="65"/>
      <c r="AR1585" s="65"/>
      <c r="AS1585" s="65"/>
    </row>
    <row r="1586" spans="1:45" ht="18" customHeight="1">
      <c r="A1586" s="46"/>
      <c r="B1586" s="47"/>
      <c r="C1586" s="48"/>
      <c r="D1586" s="46"/>
      <c r="E1586" s="46"/>
      <c r="F1586" s="46"/>
      <c r="G1586" s="46"/>
      <c r="H1586" s="57" t="str">
        <f ca="1">IF(AND(COUNT(OFFSET(G1586,1-H$3,0):G1586)&lt;&gt;H$3),"",IF(AND(COUNT(OFFSET(G1586,1-H$3,0):G1586)=H$3,H1585=""),AVERAGE(OFFSET(G1586,1-H$3,0):G1586),IF(COUNT(H1585=1),H1585+2/(H$3+1)*(G1586-H1585))))</f>
        <v/>
      </c>
      <c r="I1586" s="57" t="str">
        <f ca="1">IF(AND(COUNT(OFFSET(G1586,1-I$3,0):G1586)&lt;&gt;I$3),"",IF(AND(COUNT(OFFSET(G1586,1-I$3,0):G1586)=I$3,I1585=""),AVERAGE(OFFSET(G1586,1-I$3,0):G1586),IF(COUNT(I1585=1),I1585+2/(I$3+1)*(G1586-I1585))))</f>
        <v/>
      </c>
      <c r="J1586" s="58" t="str">
        <f t="shared" ca="1" si="144"/>
        <v/>
      </c>
      <c r="K1586" s="58" t="str">
        <f ca="1">IF(AND(COUNT(OFFSET(J1586,1-K$3,0):J1586)&lt;&gt;K$3),"",IF(AND(COUNT(OFFSET(J1586,1-K$3,0):J1586)=K$3,K1585=""),AVERAGE(OFFSET(J1586,1-K$3,0):J1586),IF(COUNT(K1585=1),K1585+2/(K$3+1)*(J1586-K1585))))</f>
        <v/>
      </c>
      <c r="L1586" s="82" t="str">
        <f ca="1">IF(OR(ROW()&lt;$L$3+3,E1586=""),"",INT(AVERAGE(MAX(OFFSET(E1586,1-$L$3,0):E1586),MIN(OFFSET(F1586,1-$L$3,0):F1586))))</f>
        <v/>
      </c>
      <c r="M1586" s="82" t="str">
        <f ca="1">IF(OR(ROW()&lt;$M$3+3,E1586=""),"",INT(AVERAGE(MAX(OFFSET(E1586,1-$M$3,0):E1586),MIN(OFFSET(F1586,1-$M$3,0):F1586))))</f>
        <v/>
      </c>
      <c r="N1586" s="65" t="str">
        <f t="shared" ca="1" si="151"/>
        <v/>
      </c>
      <c r="O1586" s="102" t="str">
        <f ca="1">IF(ROW()&lt;$O$3+$N$3+3,"",IF(OFFSET(E1586,1-$N$3,0)="","",INT(AVERAGE(MAX((OFFSET(E1586,1-$O$3,0)):(OFFSET(E1586,2-($N$3+$O$3),0))),MIN((OFFSET(F1586,1-$O$3,0)):(OFFSET(F1586,2-($N$3+$O$3),0)))))))</f>
        <v/>
      </c>
      <c r="P1586" s="65" t="str">
        <f t="shared" ca="1" si="149"/>
        <v/>
      </c>
      <c r="Q1586" s="93" t="str">
        <f t="shared" ca="1" si="152"/>
        <v/>
      </c>
      <c r="R1586" s="90" t="str">
        <f t="shared" ca="1" si="146"/>
        <v/>
      </c>
      <c r="S1586" s="65" t="str">
        <f t="shared" ca="1" si="145"/>
        <v/>
      </c>
      <c r="T1586" s="65" t="str">
        <f t="shared" ca="1" si="150"/>
        <v/>
      </c>
      <c r="U1586" s="145" t="str">
        <f ca="1">IFERROR(AVERAGE(OFFSET(G1586,1-U$3,0):G1586),"")</f>
        <v/>
      </c>
      <c r="V1586" s="145" t="str">
        <f ca="1">IFERROR(_xlfn.STDEV.P(OFFSET(U1586,1-V$3,0):U1586),"")</f>
        <v/>
      </c>
      <c r="W1586" s="146" t="str">
        <f t="shared" ca="1" si="147"/>
        <v/>
      </c>
      <c r="X1586" s="146">
        <f t="shared" ca="1" si="148"/>
        <v>-1</v>
      </c>
      <c r="Y1586" s="92"/>
      <c r="Z1586" s="81"/>
      <c r="AA1586" s="65"/>
      <c r="AB1586" s="103"/>
      <c r="AC1586" s="103"/>
      <c r="AD1586" s="103"/>
      <c r="AE1586" s="65"/>
      <c r="AF1586" s="81"/>
      <c r="AG1586" s="65"/>
      <c r="AH1586" s="65"/>
      <c r="AI1586" s="81"/>
      <c r="AJ1586" s="65"/>
      <c r="AK1586" s="103"/>
      <c r="AL1586" s="103"/>
      <c r="AM1586" s="103"/>
      <c r="AN1586" s="65"/>
      <c r="AO1586" s="81"/>
      <c r="AP1586" s="65"/>
      <c r="AQ1586" s="65"/>
      <c r="AR1586" s="65"/>
      <c r="AS1586" s="65"/>
    </row>
    <row r="1587" spans="1:45" ht="18" customHeight="1">
      <c r="A1587" s="46"/>
      <c r="B1587" s="47"/>
      <c r="C1587" s="48"/>
      <c r="D1587" s="46"/>
      <c r="E1587" s="46"/>
      <c r="F1587" s="46"/>
      <c r="G1587" s="46"/>
      <c r="H1587" s="57" t="str">
        <f ca="1">IF(AND(COUNT(OFFSET(G1587,1-H$3,0):G1587)&lt;&gt;H$3),"",IF(AND(COUNT(OFFSET(G1587,1-H$3,0):G1587)=H$3,H1586=""),AVERAGE(OFFSET(G1587,1-H$3,0):G1587),IF(COUNT(H1586=1),H1586+2/(H$3+1)*(G1587-H1586))))</f>
        <v/>
      </c>
      <c r="I1587" s="57" t="str">
        <f ca="1">IF(AND(COUNT(OFFSET(G1587,1-I$3,0):G1587)&lt;&gt;I$3),"",IF(AND(COUNT(OFFSET(G1587,1-I$3,0):G1587)=I$3,I1586=""),AVERAGE(OFFSET(G1587,1-I$3,0):G1587),IF(COUNT(I1586=1),I1586+2/(I$3+1)*(G1587-I1586))))</f>
        <v/>
      </c>
      <c r="J1587" s="58" t="str">
        <f t="shared" ref="J1587:J1650" ca="1" si="153">IF(AND(COUNT(H1587)=1,COUNT(I1587)=1),H1587-I1587,"")</f>
        <v/>
      </c>
      <c r="K1587" s="58" t="str">
        <f ca="1">IF(AND(COUNT(OFFSET(J1587,1-K$3,0):J1587)&lt;&gt;K$3),"",IF(AND(COUNT(OFFSET(J1587,1-K$3,0):J1587)=K$3,K1586=""),AVERAGE(OFFSET(J1587,1-K$3,0):J1587),IF(COUNT(K1586=1),K1586+2/(K$3+1)*(J1587-K1586))))</f>
        <v/>
      </c>
      <c r="L1587" s="82" t="str">
        <f ca="1">IF(OR(ROW()&lt;$L$3+3,E1587=""),"",INT(AVERAGE(MAX(OFFSET(E1587,1-$L$3,0):E1587),MIN(OFFSET(F1587,1-$L$3,0):F1587))))</f>
        <v/>
      </c>
      <c r="M1587" s="82" t="str">
        <f ca="1">IF(OR(ROW()&lt;$M$3+3,E1587=""),"",INT(AVERAGE(MAX(OFFSET(E1587,1-$M$3,0):E1587),MIN(OFFSET(F1587,1-$M$3,0):F1587))))</f>
        <v/>
      </c>
      <c r="N1587" s="65" t="str">
        <f t="shared" ca="1" si="151"/>
        <v/>
      </c>
      <c r="O1587" s="102" t="str">
        <f ca="1">IF(ROW()&lt;$O$3+$N$3+3,"",IF(OFFSET(E1587,1-$N$3,0)="","",INT(AVERAGE(MAX((OFFSET(E1587,1-$O$3,0)):(OFFSET(E1587,2-($N$3+$O$3),0))),MIN((OFFSET(F1587,1-$O$3,0)):(OFFSET(F1587,2-($N$3+$O$3),0)))))))</f>
        <v/>
      </c>
      <c r="P1587" s="65" t="str">
        <f t="shared" ca="1" si="149"/>
        <v/>
      </c>
      <c r="Q1587" s="93" t="str">
        <f t="shared" ca="1" si="152"/>
        <v/>
      </c>
      <c r="R1587" s="90" t="str">
        <f t="shared" ca="1" si="146"/>
        <v/>
      </c>
      <c r="S1587" s="65" t="str">
        <f t="shared" ca="1" si="145"/>
        <v/>
      </c>
      <c r="T1587" s="65" t="str">
        <f t="shared" ca="1" si="150"/>
        <v/>
      </c>
      <c r="U1587" s="145" t="str">
        <f ca="1">IFERROR(AVERAGE(OFFSET(G1587,1-U$3,0):G1587),"")</f>
        <v/>
      </c>
      <c r="V1587" s="145" t="str">
        <f ca="1">IFERROR(_xlfn.STDEV.P(OFFSET(U1587,1-V$3,0):U1587),"")</f>
        <v/>
      </c>
      <c r="W1587" s="146" t="str">
        <f t="shared" ca="1" si="147"/>
        <v/>
      </c>
      <c r="X1587" s="146">
        <f t="shared" ca="1" si="148"/>
        <v>-1</v>
      </c>
      <c r="Y1587" s="92"/>
      <c r="Z1587" s="81"/>
      <c r="AA1587" s="65"/>
      <c r="AB1587" s="103"/>
      <c r="AC1587" s="103"/>
      <c r="AD1587" s="103"/>
      <c r="AE1587" s="65"/>
      <c r="AF1587" s="81"/>
      <c r="AG1587" s="65"/>
      <c r="AH1587" s="65"/>
      <c r="AI1587" s="81"/>
      <c r="AJ1587" s="65"/>
      <c r="AK1587" s="103"/>
      <c r="AL1587" s="103"/>
      <c r="AM1587" s="103"/>
      <c r="AN1587" s="65"/>
      <c r="AO1587" s="81"/>
      <c r="AP1587" s="65"/>
      <c r="AQ1587" s="65"/>
      <c r="AR1587" s="65"/>
      <c r="AS1587" s="65"/>
    </row>
    <row r="1588" spans="1:45" ht="18" customHeight="1">
      <c r="A1588" s="46"/>
      <c r="B1588" s="47"/>
      <c r="C1588" s="48"/>
      <c r="D1588" s="46"/>
      <c r="E1588" s="46"/>
      <c r="F1588" s="46"/>
      <c r="G1588" s="46"/>
      <c r="H1588" s="57" t="str">
        <f ca="1">IF(AND(COUNT(OFFSET(G1588,1-H$3,0):G1588)&lt;&gt;H$3),"",IF(AND(COUNT(OFFSET(G1588,1-H$3,0):G1588)=H$3,H1587=""),AVERAGE(OFFSET(G1588,1-H$3,0):G1588),IF(COUNT(H1587=1),H1587+2/(H$3+1)*(G1588-H1587))))</f>
        <v/>
      </c>
      <c r="I1588" s="57" t="str">
        <f ca="1">IF(AND(COUNT(OFFSET(G1588,1-I$3,0):G1588)&lt;&gt;I$3),"",IF(AND(COUNT(OFFSET(G1588,1-I$3,0):G1588)=I$3,I1587=""),AVERAGE(OFFSET(G1588,1-I$3,0):G1588),IF(COUNT(I1587=1),I1587+2/(I$3+1)*(G1588-I1587))))</f>
        <v/>
      </c>
      <c r="J1588" s="58" t="str">
        <f t="shared" ca="1" si="153"/>
        <v/>
      </c>
      <c r="K1588" s="58" t="str">
        <f ca="1">IF(AND(COUNT(OFFSET(J1588,1-K$3,0):J1588)&lt;&gt;K$3),"",IF(AND(COUNT(OFFSET(J1588,1-K$3,0):J1588)=K$3,K1587=""),AVERAGE(OFFSET(J1588,1-K$3,0):J1588),IF(COUNT(K1587=1),K1587+2/(K$3+1)*(J1588-K1587))))</f>
        <v/>
      </c>
      <c r="L1588" s="82" t="str">
        <f ca="1">IF(OR(ROW()&lt;$L$3+3,E1588=""),"",INT(AVERAGE(MAX(OFFSET(E1588,1-$L$3,0):E1588),MIN(OFFSET(F1588,1-$L$3,0):F1588))))</f>
        <v/>
      </c>
      <c r="M1588" s="82" t="str">
        <f ca="1">IF(OR(ROW()&lt;$M$3+3,E1588=""),"",INT(AVERAGE(MAX(OFFSET(E1588,1-$M$3,0):E1588),MIN(OFFSET(F1588,1-$M$3,0):F1588))))</f>
        <v/>
      </c>
      <c r="N1588" s="65" t="str">
        <f t="shared" ca="1" si="151"/>
        <v/>
      </c>
      <c r="O1588" s="102" t="str">
        <f ca="1">IF(ROW()&lt;$O$3+$N$3+3,"",IF(OFFSET(E1588,1-$N$3,0)="","",INT(AVERAGE(MAX((OFFSET(E1588,1-$O$3,0)):(OFFSET(E1588,2-($N$3+$O$3),0))),MIN((OFFSET(F1588,1-$O$3,0)):(OFFSET(F1588,2-($N$3+$O$3),0)))))))</f>
        <v/>
      </c>
      <c r="P1588" s="65" t="str">
        <f t="shared" ca="1" si="149"/>
        <v/>
      </c>
      <c r="Q1588" s="93" t="str">
        <f t="shared" ca="1" si="152"/>
        <v/>
      </c>
      <c r="R1588" s="90" t="str">
        <f t="shared" ca="1" si="146"/>
        <v/>
      </c>
      <c r="S1588" s="65" t="str">
        <f t="shared" ca="1" si="145"/>
        <v/>
      </c>
      <c r="T1588" s="65" t="str">
        <f t="shared" ca="1" si="150"/>
        <v/>
      </c>
      <c r="U1588" s="145" t="str">
        <f ca="1">IFERROR(AVERAGE(OFFSET(G1588,1-U$3,0):G1588),"")</f>
        <v/>
      </c>
      <c r="V1588" s="145" t="str">
        <f ca="1">IFERROR(_xlfn.STDEV.P(OFFSET(U1588,1-V$3,0):U1588),"")</f>
        <v/>
      </c>
      <c r="W1588" s="146" t="str">
        <f t="shared" ca="1" si="147"/>
        <v/>
      </c>
      <c r="X1588" s="146">
        <f t="shared" ca="1" si="148"/>
        <v>-1</v>
      </c>
      <c r="Y1588" s="92"/>
      <c r="Z1588" s="81"/>
      <c r="AA1588" s="65"/>
      <c r="AB1588" s="103"/>
      <c r="AC1588" s="103"/>
      <c r="AD1588" s="103"/>
      <c r="AE1588" s="65"/>
      <c r="AF1588" s="81"/>
      <c r="AG1588" s="65"/>
      <c r="AH1588" s="65"/>
      <c r="AI1588" s="81"/>
      <c r="AJ1588" s="65"/>
      <c r="AK1588" s="103"/>
      <c r="AL1588" s="103"/>
      <c r="AM1588" s="103"/>
      <c r="AN1588" s="65"/>
      <c r="AO1588" s="81"/>
      <c r="AP1588" s="65"/>
      <c r="AQ1588" s="65"/>
      <c r="AR1588" s="65"/>
      <c r="AS1588" s="65"/>
    </row>
    <row r="1589" spans="1:45" ht="18" customHeight="1">
      <c r="A1589" s="46"/>
      <c r="B1589" s="47"/>
      <c r="C1589" s="48"/>
      <c r="D1589" s="46"/>
      <c r="E1589" s="46"/>
      <c r="F1589" s="46"/>
      <c r="G1589" s="46"/>
      <c r="H1589" s="57" t="str">
        <f ca="1">IF(AND(COUNT(OFFSET(G1589,1-H$3,0):G1589)&lt;&gt;H$3),"",IF(AND(COUNT(OFFSET(G1589,1-H$3,0):G1589)=H$3,H1588=""),AVERAGE(OFFSET(G1589,1-H$3,0):G1589),IF(COUNT(H1588=1),H1588+2/(H$3+1)*(G1589-H1588))))</f>
        <v/>
      </c>
      <c r="I1589" s="57" t="str">
        <f ca="1">IF(AND(COUNT(OFFSET(G1589,1-I$3,0):G1589)&lt;&gt;I$3),"",IF(AND(COUNT(OFFSET(G1589,1-I$3,0):G1589)=I$3,I1588=""),AVERAGE(OFFSET(G1589,1-I$3,0):G1589),IF(COUNT(I1588=1),I1588+2/(I$3+1)*(G1589-I1588))))</f>
        <v/>
      </c>
      <c r="J1589" s="58" t="str">
        <f t="shared" ca="1" si="153"/>
        <v/>
      </c>
      <c r="K1589" s="58" t="str">
        <f ca="1">IF(AND(COUNT(OFFSET(J1589,1-K$3,0):J1589)&lt;&gt;K$3),"",IF(AND(COUNT(OFFSET(J1589,1-K$3,0):J1589)=K$3,K1588=""),AVERAGE(OFFSET(J1589,1-K$3,0):J1589),IF(COUNT(K1588=1),K1588+2/(K$3+1)*(J1589-K1588))))</f>
        <v/>
      </c>
      <c r="L1589" s="82" t="str">
        <f ca="1">IF(OR(ROW()&lt;$L$3+3,E1589=""),"",INT(AVERAGE(MAX(OFFSET(E1589,1-$L$3,0):E1589),MIN(OFFSET(F1589,1-$L$3,0):F1589))))</f>
        <v/>
      </c>
      <c r="M1589" s="82" t="str">
        <f ca="1">IF(OR(ROW()&lt;$M$3+3,E1589=""),"",INT(AVERAGE(MAX(OFFSET(E1589,1-$M$3,0):E1589),MIN(OFFSET(F1589,1-$M$3,0):F1589))))</f>
        <v/>
      </c>
      <c r="N1589" s="65" t="str">
        <f t="shared" ca="1" si="151"/>
        <v/>
      </c>
      <c r="O1589" s="102" t="str">
        <f ca="1">IF(ROW()&lt;$O$3+$N$3+3,"",IF(OFFSET(E1589,1-$N$3,0)="","",INT(AVERAGE(MAX((OFFSET(E1589,1-$O$3,0)):(OFFSET(E1589,2-($N$3+$O$3),0))),MIN((OFFSET(F1589,1-$O$3,0)):(OFFSET(F1589,2-($N$3+$O$3),0)))))))</f>
        <v/>
      </c>
      <c r="P1589" s="65" t="str">
        <f t="shared" ca="1" si="149"/>
        <v/>
      </c>
      <c r="Q1589" s="93" t="str">
        <f t="shared" ca="1" si="152"/>
        <v/>
      </c>
      <c r="R1589" s="90" t="str">
        <f t="shared" ca="1" si="146"/>
        <v/>
      </c>
      <c r="S1589" s="65" t="str">
        <f t="shared" ca="1" si="145"/>
        <v/>
      </c>
      <c r="T1589" s="65" t="str">
        <f t="shared" ca="1" si="150"/>
        <v/>
      </c>
      <c r="U1589" s="145" t="str">
        <f ca="1">IFERROR(AVERAGE(OFFSET(G1589,1-U$3,0):G1589),"")</f>
        <v/>
      </c>
      <c r="V1589" s="145" t="str">
        <f ca="1">IFERROR(_xlfn.STDEV.P(OFFSET(U1589,1-V$3,0):U1589),"")</f>
        <v/>
      </c>
      <c r="W1589" s="146" t="str">
        <f t="shared" ca="1" si="147"/>
        <v/>
      </c>
      <c r="X1589" s="146">
        <f t="shared" ca="1" si="148"/>
        <v>-1</v>
      </c>
      <c r="Y1589" s="92"/>
      <c r="Z1589" s="81"/>
      <c r="AA1589" s="65"/>
      <c r="AB1589" s="103"/>
      <c r="AC1589" s="103"/>
      <c r="AD1589" s="103"/>
      <c r="AE1589" s="65"/>
      <c r="AF1589" s="81"/>
      <c r="AG1589" s="65"/>
      <c r="AH1589" s="65"/>
      <c r="AI1589" s="81"/>
      <c r="AJ1589" s="65"/>
      <c r="AK1589" s="103"/>
      <c r="AL1589" s="103"/>
      <c r="AM1589" s="103"/>
      <c r="AN1589" s="65"/>
      <c r="AO1589" s="81"/>
      <c r="AP1589" s="65"/>
      <c r="AQ1589" s="65"/>
      <c r="AR1589" s="65"/>
      <c r="AS1589" s="65"/>
    </row>
    <row r="1590" spans="1:45" ht="18" customHeight="1">
      <c r="A1590" s="46"/>
      <c r="B1590" s="47"/>
      <c r="C1590" s="48"/>
      <c r="D1590" s="46"/>
      <c r="E1590" s="46"/>
      <c r="F1590" s="46"/>
      <c r="G1590" s="46"/>
      <c r="H1590" s="57" t="str">
        <f ca="1">IF(AND(COUNT(OFFSET(G1590,1-H$3,0):G1590)&lt;&gt;H$3),"",IF(AND(COUNT(OFFSET(G1590,1-H$3,0):G1590)=H$3,H1589=""),AVERAGE(OFFSET(G1590,1-H$3,0):G1590),IF(COUNT(H1589=1),H1589+2/(H$3+1)*(G1590-H1589))))</f>
        <v/>
      </c>
      <c r="I1590" s="57" t="str">
        <f ca="1">IF(AND(COUNT(OFFSET(G1590,1-I$3,0):G1590)&lt;&gt;I$3),"",IF(AND(COUNT(OFFSET(G1590,1-I$3,0):G1590)=I$3,I1589=""),AVERAGE(OFFSET(G1590,1-I$3,0):G1590),IF(COUNT(I1589=1),I1589+2/(I$3+1)*(G1590-I1589))))</f>
        <v/>
      </c>
      <c r="J1590" s="58" t="str">
        <f t="shared" ca="1" si="153"/>
        <v/>
      </c>
      <c r="K1590" s="58" t="str">
        <f ca="1">IF(AND(COUNT(OFFSET(J1590,1-K$3,0):J1590)&lt;&gt;K$3),"",IF(AND(COUNT(OFFSET(J1590,1-K$3,0):J1590)=K$3,K1589=""),AVERAGE(OFFSET(J1590,1-K$3,0):J1590),IF(COUNT(K1589=1),K1589+2/(K$3+1)*(J1590-K1589))))</f>
        <v/>
      </c>
      <c r="L1590" s="82" t="str">
        <f ca="1">IF(OR(ROW()&lt;$L$3+3,E1590=""),"",INT(AVERAGE(MAX(OFFSET(E1590,1-$L$3,0):E1590),MIN(OFFSET(F1590,1-$L$3,0):F1590))))</f>
        <v/>
      </c>
      <c r="M1590" s="82" t="str">
        <f ca="1">IF(OR(ROW()&lt;$M$3+3,E1590=""),"",INT(AVERAGE(MAX(OFFSET(E1590,1-$M$3,0):E1590),MIN(OFFSET(F1590,1-$M$3,0):F1590))))</f>
        <v/>
      </c>
      <c r="N1590" s="65" t="str">
        <f t="shared" ca="1" si="151"/>
        <v/>
      </c>
      <c r="O1590" s="102" t="str">
        <f ca="1">IF(ROW()&lt;$O$3+$N$3+3,"",IF(OFFSET(E1590,1-$N$3,0)="","",INT(AVERAGE(MAX((OFFSET(E1590,1-$O$3,0)):(OFFSET(E1590,2-($N$3+$O$3),0))),MIN((OFFSET(F1590,1-$O$3,0)):(OFFSET(F1590,2-($N$3+$O$3),0)))))))</f>
        <v/>
      </c>
      <c r="P1590" s="65" t="str">
        <f t="shared" ca="1" si="149"/>
        <v/>
      </c>
      <c r="Q1590" s="93" t="str">
        <f t="shared" ca="1" si="152"/>
        <v/>
      </c>
      <c r="R1590" s="90" t="str">
        <f t="shared" ca="1" si="146"/>
        <v/>
      </c>
      <c r="S1590" s="65" t="str">
        <f t="shared" ref="S1590:S1653" ca="1" si="154">IF(M1590="","",IF(L1590=M1590,0,IF(L1590&gt;M1590,1,-1)))</f>
        <v/>
      </c>
      <c r="T1590" s="65" t="str">
        <f t="shared" ca="1" si="150"/>
        <v/>
      </c>
      <c r="U1590" s="145" t="str">
        <f ca="1">IFERROR(AVERAGE(OFFSET(G1590,1-U$3,0):G1590),"")</f>
        <v/>
      </c>
      <c r="V1590" s="145" t="str">
        <f ca="1">IFERROR(_xlfn.STDEV.P(OFFSET(U1590,1-V$3,0):U1590),"")</f>
        <v/>
      </c>
      <c r="W1590" s="146" t="str">
        <f t="shared" ca="1" si="147"/>
        <v/>
      </c>
      <c r="X1590" s="146">
        <f t="shared" ca="1" si="148"/>
        <v>-1</v>
      </c>
      <c r="Y1590" s="92"/>
      <c r="Z1590" s="81"/>
      <c r="AA1590" s="65"/>
      <c r="AB1590" s="103"/>
      <c r="AC1590" s="103"/>
      <c r="AD1590" s="103"/>
      <c r="AE1590" s="65"/>
      <c r="AF1590" s="81"/>
      <c r="AG1590" s="65"/>
      <c r="AH1590" s="65"/>
      <c r="AI1590" s="81"/>
      <c r="AJ1590" s="65"/>
      <c r="AK1590" s="103"/>
      <c r="AL1590" s="103"/>
      <c r="AM1590" s="103"/>
      <c r="AN1590" s="65"/>
      <c r="AO1590" s="81"/>
      <c r="AP1590" s="65"/>
      <c r="AQ1590" s="65"/>
      <c r="AR1590" s="65"/>
      <c r="AS1590" s="65"/>
    </row>
    <row r="1591" spans="1:45" ht="18" customHeight="1">
      <c r="A1591" s="46"/>
      <c r="B1591" s="47"/>
      <c r="C1591" s="48"/>
      <c r="D1591" s="46"/>
      <c r="E1591" s="46"/>
      <c r="F1591" s="46"/>
      <c r="G1591" s="46"/>
      <c r="H1591" s="57" t="str">
        <f ca="1">IF(AND(COUNT(OFFSET(G1591,1-H$3,0):G1591)&lt;&gt;H$3),"",IF(AND(COUNT(OFFSET(G1591,1-H$3,0):G1591)=H$3,H1590=""),AVERAGE(OFFSET(G1591,1-H$3,0):G1591),IF(COUNT(H1590=1),H1590+2/(H$3+1)*(G1591-H1590))))</f>
        <v/>
      </c>
      <c r="I1591" s="57" t="str">
        <f ca="1">IF(AND(COUNT(OFFSET(G1591,1-I$3,0):G1591)&lt;&gt;I$3),"",IF(AND(COUNT(OFFSET(G1591,1-I$3,0):G1591)=I$3,I1590=""),AVERAGE(OFFSET(G1591,1-I$3,0):G1591),IF(COUNT(I1590=1),I1590+2/(I$3+1)*(G1591-I1590))))</f>
        <v/>
      </c>
      <c r="J1591" s="58" t="str">
        <f t="shared" ca="1" si="153"/>
        <v/>
      </c>
      <c r="K1591" s="58" t="str">
        <f ca="1">IF(AND(COUNT(OFFSET(J1591,1-K$3,0):J1591)&lt;&gt;K$3),"",IF(AND(COUNT(OFFSET(J1591,1-K$3,0):J1591)=K$3,K1590=""),AVERAGE(OFFSET(J1591,1-K$3,0):J1591),IF(COUNT(K1590=1),K1590+2/(K$3+1)*(J1591-K1590))))</f>
        <v/>
      </c>
      <c r="L1591" s="82" t="str">
        <f ca="1">IF(OR(ROW()&lt;$L$3+3,E1591=""),"",INT(AVERAGE(MAX(OFFSET(E1591,1-$L$3,0):E1591),MIN(OFFSET(F1591,1-$L$3,0):F1591))))</f>
        <v/>
      </c>
      <c r="M1591" s="82" t="str">
        <f ca="1">IF(OR(ROW()&lt;$M$3+3,E1591=""),"",INT(AVERAGE(MAX(OFFSET(E1591,1-$M$3,0):E1591),MIN(OFFSET(F1591,1-$M$3,0):F1591))))</f>
        <v/>
      </c>
      <c r="N1591" s="65" t="str">
        <f t="shared" ca="1" si="151"/>
        <v/>
      </c>
      <c r="O1591" s="102" t="str">
        <f ca="1">IF(ROW()&lt;$O$3+$N$3+3,"",IF(OFFSET(E1591,1-$N$3,0)="","",INT(AVERAGE(MAX((OFFSET(E1591,1-$O$3,0)):(OFFSET(E1591,2-($N$3+$O$3),0))),MIN((OFFSET(F1591,1-$O$3,0)):(OFFSET(F1591,2-($N$3+$O$3),0)))))))</f>
        <v/>
      </c>
      <c r="P1591" s="65" t="str">
        <f t="shared" ca="1" si="149"/>
        <v/>
      </c>
      <c r="Q1591" s="93" t="str">
        <f t="shared" ca="1" si="152"/>
        <v/>
      </c>
      <c r="R1591" s="90" t="str">
        <f t="shared" ref="R1591:R1654" ca="1" si="155">IF(J1591="","",IF(J1591&gt;K1591,1,-1))</f>
        <v/>
      </c>
      <c r="S1591" s="65" t="str">
        <f t="shared" ca="1" si="154"/>
        <v/>
      </c>
      <c r="T1591" s="65" t="str">
        <f t="shared" ca="1" si="150"/>
        <v/>
      </c>
      <c r="U1591" s="145" t="str">
        <f ca="1">IFERROR(AVERAGE(OFFSET(G1591,1-U$3,0):G1591),"")</f>
        <v/>
      </c>
      <c r="V1591" s="145" t="str">
        <f ca="1">IFERROR(_xlfn.STDEV.P(OFFSET(U1591,1-V$3,0):U1591),"")</f>
        <v/>
      </c>
      <c r="W1591" s="146" t="str">
        <f t="shared" ref="W1591:W1654" ca="1" si="156">IFERROR(IF(AND(U1591+V1591*$W$3&gt;G1591,U1591-V1591*$W$3&lt;G1591),1,0),"")</f>
        <v/>
      </c>
      <c r="X1591" s="146">
        <f t="shared" ca="1" si="148"/>
        <v>-1</v>
      </c>
      <c r="Y1591" s="92"/>
      <c r="Z1591" s="81"/>
      <c r="AA1591" s="65"/>
      <c r="AB1591" s="103"/>
      <c r="AC1591" s="103"/>
      <c r="AD1591" s="103"/>
      <c r="AE1591" s="65"/>
      <c r="AF1591" s="81"/>
      <c r="AG1591" s="65"/>
      <c r="AH1591" s="65"/>
      <c r="AI1591" s="81"/>
      <c r="AJ1591" s="65"/>
      <c r="AK1591" s="103"/>
      <c r="AL1591" s="103"/>
      <c r="AM1591" s="103"/>
      <c r="AN1591" s="65"/>
      <c r="AO1591" s="81"/>
      <c r="AP1591" s="65"/>
      <c r="AQ1591" s="65"/>
      <c r="AR1591" s="65"/>
      <c r="AS1591" s="65"/>
    </row>
    <row r="1592" spans="1:45" ht="18" customHeight="1">
      <c r="A1592" s="46"/>
      <c r="B1592" s="47"/>
      <c r="C1592" s="48"/>
      <c r="D1592" s="46"/>
      <c r="E1592" s="46"/>
      <c r="F1592" s="46"/>
      <c r="G1592" s="46"/>
      <c r="H1592" s="57" t="str">
        <f ca="1">IF(AND(COUNT(OFFSET(G1592,1-H$3,0):G1592)&lt;&gt;H$3),"",IF(AND(COUNT(OFFSET(G1592,1-H$3,0):G1592)=H$3,H1591=""),AVERAGE(OFFSET(G1592,1-H$3,0):G1592),IF(COUNT(H1591=1),H1591+2/(H$3+1)*(G1592-H1591))))</f>
        <v/>
      </c>
      <c r="I1592" s="57" t="str">
        <f ca="1">IF(AND(COUNT(OFFSET(G1592,1-I$3,0):G1592)&lt;&gt;I$3),"",IF(AND(COUNT(OFFSET(G1592,1-I$3,0):G1592)=I$3,I1591=""),AVERAGE(OFFSET(G1592,1-I$3,0):G1592),IF(COUNT(I1591=1),I1591+2/(I$3+1)*(G1592-I1591))))</f>
        <v/>
      </c>
      <c r="J1592" s="58" t="str">
        <f t="shared" ca="1" si="153"/>
        <v/>
      </c>
      <c r="K1592" s="58" t="str">
        <f ca="1">IF(AND(COUNT(OFFSET(J1592,1-K$3,0):J1592)&lt;&gt;K$3),"",IF(AND(COUNT(OFFSET(J1592,1-K$3,0):J1592)=K$3,K1591=""),AVERAGE(OFFSET(J1592,1-K$3,0):J1592),IF(COUNT(K1591=1),K1591+2/(K$3+1)*(J1592-K1591))))</f>
        <v/>
      </c>
      <c r="L1592" s="82" t="str">
        <f ca="1">IF(OR(ROW()&lt;$L$3+3,E1592=""),"",INT(AVERAGE(MAX(OFFSET(E1592,1-$L$3,0):E1592),MIN(OFFSET(F1592,1-$L$3,0):F1592))))</f>
        <v/>
      </c>
      <c r="M1592" s="82" t="str">
        <f ca="1">IF(OR(ROW()&lt;$M$3+3,E1592=""),"",INT(AVERAGE(MAX(OFFSET(E1592,1-$M$3,0):E1592),MIN(OFFSET(F1592,1-$M$3,0):F1592))))</f>
        <v/>
      </c>
      <c r="N1592" s="65" t="str">
        <f t="shared" ca="1" si="151"/>
        <v/>
      </c>
      <c r="O1592" s="102" t="str">
        <f ca="1">IF(ROW()&lt;$O$3+$N$3+3,"",IF(OFFSET(E1592,1-$N$3,0)="","",INT(AVERAGE(MAX((OFFSET(E1592,1-$O$3,0)):(OFFSET(E1592,2-($N$3+$O$3),0))),MIN((OFFSET(F1592,1-$O$3,0)):(OFFSET(F1592,2-($N$3+$O$3),0)))))))</f>
        <v/>
      </c>
      <c r="P1592" s="65" t="str">
        <f t="shared" ca="1" si="149"/>
        <v/>
      </c>
      <c r="Q1592" s="93" t="str">
        <f t="shared" ca="1" si="152"/>
        <v/>
      </c>
      <c r="R1592" s="90" t="str">
        <f t="shared" ca="1" si="155"/>
        <v/>
      </c>
      <c r="S1592" s="65" t="str">
        <f t="shared" ca="1" si="154"/>
        <v/>
      </c>
      <c r="T1592" s="65" t="str">
        <f t="shared" ca="1" si="150"/>
        <v/>
      </c>
      <c r="U1592" s="145" t="str">
        <f ca="1">IFERROR(AVERAGE(OFFSET(G1592,1-U$3,0):G1592),"")</f>
        <v/>
      </c>
      <c r="V1592" s="145" t="str">
        <f ca="1">IFERROR(_xlfn.STDEV.P(OFFSET(U1592,1-V$3,0):U1592),"")</f>
        <v/>
      </c>
      <c r="W1592" s="146" t="str">
        <f t="shared" ca="1" si="156"/>
        <v/>
      </c>
      <c r="X1592" s="146">
        <f t="shared" ref="X1592:X1655" ca="1" si="157">IF(G1592&gt;M1592,1,-1)</f>
        <v>-1</v>
      </c>
      <c r="Y1592" s="92"/>
      <c r="Z1592" s="81"/>
      <c r="AA1592" s="65"/>
      <c r="AB1592" s="103"/>
      <c r="AC1592" s="103"/>
      <c r="AD1592" s="103"/>
      <c r="AE1592" s="65"/>
      <c r="AF1592" s="81"/>
      <c r="AG1592" s="65"/>
      <c r="AH1592" s="65"/>
      <c r="AI1592" s="81"/>
      <c r="AJ1592" s="65"/>
      <c r="AK1592" s="103"/>
      <c r="AL1592" s="103"/>
      <c r="AM1592" s="103"/>
      <c r="AN1592" s="65"/>
      <c r="AO1592" s="81"/>
      <c r="AP1592" s="65"/>
      <c r="AQ1592" s="65"/>
      <c r="AR1592" s="65"/>
      <c r="AS1592" s="65"/>
    </row>
    <row r="1593" spans="1:45" ht="18" customHeight="1">
      <c r="A1593" s="46"/>
      <c r="B1593" s="47"/>
      <c r="C1593" s="48"/>
      <c r="D1593" s="46"/>
      <c r="E1593" s="46"/>
      <c r="F1593" s="46"/>
      <c r="G1593" s="46"/>
      <c r="H1593" s="57" t="str">
        <f ca="1">IF(AND(COUNT(OFFSET(G1593,1-H$3,0):G1593)&lt;&gt;H$3),"",IF(AND(COUNT(OFFSET(G1593,1-H$3,0):G1593)=H$3,H1592=""),AVERAGE(OFFSET(G1593,1-H$3,0):G1593),IF(COUNT(H1592=1),H1592+2/(H$3+1)*(G1593-H1592))))</f>
        <v/>
      </c>
      <c r="I1593" s="57" t="str">
        <f ca="1">IF(AND(COUNT(OFFSET(G1593,1-I$3,0):G1593)&lt;&gt;I$3),"",IF(AND(COUNT(OFFSET(G1593,1-I$3,0):G1593)=I$3,I1592=""),AVERAGE(OFFSET(G1593,1-I$3,0):G1593),IF(COUNT(I1592=1),I1592+2/(I$3+1)*(G1593-I1592))))</f>
        <v/>
      </c>
      <c r="J1593" s="58" t="str">
        <f t="shared" ca="1" si="153"/>
        <v/>
      </c>
      <c r="K1593" s="58" t="str">
        <f ca="1">IF(AND(COUNT(OFFSET(J1593,1-K$3,0):J1593)&lt;&gt;K$3),"",IF(AND(COUNT(OFFSET(J1593,1-K$3,0):J1593)=K$3,K1592=""),AVERAGE(OFFSET(J1593,1-K$3,0):J1593),IF(COUNT(K1592=1),K1592+2/(K$3+1)*(J1593-K1592))))</f>
        <v/>
      </c>
      <c r="L1593" s="82" t="str">
        <f ca="1">IF(OR(ROW()&lt;$L$3+3,E1593=""),"",INT(AVERAGE(MAX(OFFSET(E1593,1-$L$3,0):E1593),MIN(OFFSET(F1593,1-$L$3,0):F1593))))</f>
        <v/>
      </c>
      <c r="M1593" s="82" t="str">
        <f ca="1">IF(OR(ROW()&lt;$M$3+3,E1593=""),"",INT(AVERAGE(MAX(OFFSET(E1593,1-$M$3,0):E1593),MIN(OFFSET(F1593,1-$M$3,0):F1593))))</f>
        <v/>
      </c>
      <c r="N1593" s="65" t="str">
        <f t="shared" ca="1" si="151"/>
        <v/>
      </c>
      <c r="O1593" s="102" t="str">
        <f ca="1">IF(ROW()&lt;$O$3+$N$3+3,"",IF(OFFSET(E1593,1-$N$3,0)="","",INT(AVERAGE(MAX((OFFSET(E1593,1-$O$3,0)):(OFFSET(E1593,2-($N$3+$O$3),0))),MIN((OFFSET(F1593,1-$O$3,0)):(OFFSET(F1593,2-($N$3+$O$3),0)))))))</f>
        <v/>
      </c>
      <c r="P1593" s="65" t="str">
        <f t="shared" ca="1" si="149"/>
        <v/>
      </c>
      <c r="Q1593" s="93" t="str">
        <f t="shared" ca="1" si="152"/>
        <v/>
      </c>
      <c r="R1593" s="90" t="str">
        <f t="shared" ca="1" si="155"/>
        <v/>
      </c>
      <c r="S1593" s="65" t="str">
        <f t="shared" ca="1" si="154"/>
        <v/>
      </c>
      <c r="T1593" s="65" t="str">
        <f t="shared" ca="1" si="150"/>
        <v/>
      </c>
      <c r="U1593" s="145" t="str">
        <f ca="1">IFERROR(AVERAGE(OFFSET(G1593,1-U$3,0):G1593),"")</f>
        <v/>
      </c>
      <c r="V1593" s="145" t="str">
        <f ca="1">IFERROR(_xlfn.STDEV.P(OFFSET(U1593,1-V$3,0):U1593),"")</f>
        <v/>
      </c>
      <c r="W1593" s="146" t="str">
        <f t="shared" ca="1" si="156"/>
        <v/>
      </c>
      <c r="X1593" s="146">
        <f t="shared" ca="1" si="157"/>
        <v>-1</v>
      </c>
      <c r="Y1593" s="92"/>
      <c r="Z1593" s="81"/>
      <c r="AA1593" s="65"/>
      <c r="AB1593" s="103"/>
      <c r="AC1593" s="103"/>
      <c r="AD1593" s="103"/>
      <c r="AE1593" s="65"/>
      <c r="AF1593" s="81"/>
      <c r="AG1593" s="65"/>
      <c r="AH1593" s="65"/>
      <c r="AI1593" s="81"/>
      <c r="AJ1593" s="65"/>
      <c r="AK1593" s="103"/>
      <c r="AL1593" s="103"/>
      <c r="AM1593" s="103"/>
      <c r="AN1593" s="65"/>
      <c r="AO1593" s="81"/>
      <c r="AP1593" s="65"/>
      <c r="AQ1593" s="65"/>
      <c r="AR1593" s="65"/>
      <c r="AS1593" s="65"/>
    </row>
    <row r="1594" spans="1:45" ht="18" customHeight="1">
      <c r="A1594" s="46"/>
      <c r="B1594" s="47"/>
      <c r="C1594" s="48"/>
      <c r="D1594" s="46"/>
      <c r="E1594" s="46"/>
      <c r="F1594" s="46"/>
      <c r="G1594" s="46"/>
      <c r="H1594" s="57" t="str">
        <f ca="1">IF(AND(COUNT(OFFSET(G1594,1-H$3,0):G1594)&lt;&gt;H$3),"",IF(AND(COUNT(OFFSET(G1594,1-H$3,0):G1594)=H$3,H1593=""),AVERAGE(OFFSET(G1594,1-H$3,0):G1594),IF(COUNT(H1593=1),H1593+2/(H$3+1)*(G1594-H1593))))</f>
        <v/>
      </c>
      <c r="I1594" s="57" t="str">
        <f ca="1">IF(AND(COUNT(OFFSET(G1594,1-I$3,0):G1594)&lt;&gt;I$3),"",IF(AND(COUNT(OFFSET(G1594,1-I$3,0):G1594)=I$3,I1593=""),AVERAGE(OFFSET(G1594,1-I$3,0):G1594),IF(COUNT(I1593=1),I1593+2/(I$3+1)*(G1594-I1593))))</f>
        <v/>
      </c>
      <c r="J1594" s="58" t="str">
        <f t="shared" ca="1" si="153"/>
        <v/>
      </c>
      <c r="K1594" s="58" t="str">
        <f ca="1">IF(AND(COUNT(OFFSET(J1594,1-K$3,0):J1594)&lt;&gt;K$3),"",IF(AND(COUNT(OFFSET(J1594,1-K$3,0):J1594)=K$3,K1593=""),AVERAGE(OFFSET(J1594,1-K$3,0):J1594),IF(COUNT(K1593=1),K1593+2/(K$3+1)*(J1594-K1593))))</f>
        <v/>
      </c>
      <c r="L1594" s="82" t="str">
        <f ca="1">IF(OR(ROW()&lt;$L$3+3,E1594=""),"",INT(AVERAGE(MAX(OFFSET(E1594,1-$L$3,0):E1594),MIN(OFFSET(F1594,1-$L$3,0):F1594))))</f>
        <v/>
      </c>
      <c r="M1594" s="82" t="str">
        <f ca="1">IF(OR(ROW()&lt;$M$3+3,E1594=""),"",INT(AVERAGE(MAX(OFFSET(E1594,1-$M$3,0):E1594),MIN(OFFSET(F1594,1-$M$3,0):F1594))))</f>
        <v/>
      </c>
      <c r="N1594" s="65" t="str">
        <f t="shared" ca="1" si="151"/>
        <v/>
      </c>
      <c r="O1594" s="102" t="str">
        <f ca="1">IF(ROW()&lt;$O$3+$N$3+3,"",IF(OFFSET(E1594,1-$N$3,0)="","",INT(AVERAGE(MAX((OFFSET(E1594,1-$O$3,0)):(OFFSET(E1594,2-($N$3+$O$3),0))),MIN((OFFSET(F1594,1-$O$3,0)):(OFFSET(F1594,2-($N$3+$O$3),0)))))))</f>
        <v/>
      </c>
      <c r="P1594" s="65" t="str">
        <f t="shared" ca="1" si="149"/>
        <v/>
      </c>
      <c r="Q1594" s="93" t="str">
        <f t="shared" ca="1" si="152"/>
        <v/>
      </c>
      <c r="R1594" s="90" t="str">
        <f t="shared" ca="1" si="155"/>
        <v/>
      </c>
      <c r="S1594" s="65" t="str">
        <f t="shared" ca="1" si="154"/>
        <v/>
      </c>
      <c r="T1594" s="65" t="str">
        <f t="shared" ca="1" si="150"/>
        <v/>
      </c>
      <c r="U1594" s="145" t="str">
        <f ca="1">IFERROR(AVERAGE(OFFSET(G1594,1-U$3,0):G1594),"")</f>
        <v/>
      </c>
      <c r="V1594" s="145" t="str">
        <f ca="1">IFERROR(_xlfn.STDEV.P(OFFSET(U1594,1-V$3,0):U1594),"")</f>
        <v/>
      </c>
      <c r="W1594" s="146" t="str">
        <f t="shared" ca="1" si="156"/>
        <v/>
      </c>
      <c r="X1594" s="146">
        <f t="shared" ca="1" si="157"/>
        <v>-1</v>
      </c>
      <c r="Y1594" s="92"/>
      <c r="Z1594" s="81"/>
      <c r="AA1594" s="65"/>
      <c r="AB1594" s="103"/>
      <c r="AC1594" s="103"/>
      <c r="AD1594" s="103"/>
      <c r="AE1594" s="65"/>
      <c r="AF1594" s="81"/>
      <c r="AG1594" s="65"/>
      <c r="AH1594" s="65"/>
      <c r="AI1594" s="81"/>
      <c r="AJ1594" s="65"/>
      <c r="AK1594" s="103"/>
      <c r="AL1594" s="103"/>
      <c r="AM1594" s="103"/>
      <c r="AN1594" s="65"/>
      <c r="AO1594" s="81"/>
      <c r="AP1594" s="65"/>
      <c r="AQ1594" s="65"/>
      <c r="AR1594" s="65"/>
      <c r="AS1594" s="65"/>
    </row>
    <row r="1595" spans="1:45" ht="18" customHeight="1">
      <c r="A1595" s="46"/>
      <c r="B1595" s="47"/>
      <c r="C1595" s="48"/>
      <c r="D1595" s="46"/>
      <c r="E1595" s="46"/>
      <c r="F1595" s="46"/>
      <c r="G1595" s="46"/>
      <c r="H1595" s="57" t="str">
        <f ca="1">IF(AND(COUNT(OFFSET(G1595,1-H$3,0):G1595)&lt;&gt;H$3),"",IF(AND(COUNT(OFFSET(G1595,1-H$3,0):G1595)=H$3,H1594=""),AVERAGE(OFFSET(G1595,1-H$3,0):G1595),IF(COUNT(H1594=1),H1594+2/(H$3+1)*(G1595-H1594))))</f>
        <v/>
      </c>
      <c r="I1595" s="57" t="str">
        <f ca="1">IF(AND(COUNT(OFFSET(G1595,1-I$3,0):G1595)&lt;&gt;I$3),"",IF(AND(COUNT(OFFSET(G1595,1-I$3,0):G1595)=I$3,I1594=""),AVERAGE(OFFSET(G1595,1-I$3,0):G1595),IF(COUNT(I1594=1),I1594+2/(I$3+1)*(G1595-I1594))))</f>
        <v/>
      </c>
      <c r="J1595" s="58" t="str">
        <f t="shared" ca="1" si="153"/>
        <v/>
      </c>
      <c r="K1595" s="58" t="str">
        <f ca="1">IF(AND(COUNT(OFFSET(J1595,1-K$3,0):J1595)&lt;&gt;K$3),"",IF(AND(COUNT(OFFSET(J1595,1-K$3,0):J1595)=K$3,K1594=""),AVERAGE(OFFSET(J1595,1-K$3,0):J1595),IF(COUNT(K1594=1),K1594+2/(K$3+1)*(J1595-K1594))))</f>
        <v/>
      </c>
      <c r="L1595" s="82" t="str">
        <f ca="1">IF(OR(ROW()&lt;$L$3+3,E1595=""),"",INT(AVERAGE(MAX(OFFSET(E1595,1-$L$3,0):E1595),MIN(OFFSET(F1595,1-$L$3,0):F1595))))</f>
        <v/>
      </c>
      <c r="M1595" s="82" t="str">
        <f ca="1">IF(OR(ROW()&lt;$M$3+3,E1595=""),"",INT(AVERAGE(MAX(OFFSET(E1595,1-$M$3,0):E1595),MIN(OFFSET(F1595,1-$M$3,0):F1595))))</f>
        <v/>
      </c>
      <c r="N1595" s="65" t="str">
        <f t="shared" ca="1" si="151"/>
        <v/>
      </c>
      <c r="O1595" s="102" t="str">
        <f ca="1">IF(ROW()&lt;$O$3+$N$3+3,"",IF(OFFSET(E1595,1-$N$3,0)="","",INT(AVERAGE(MAX((OFFSET(E1595,1-$O$3,0)):(OFFSET(E1595,2-($N$3+$O$3),0))),MIN((OFFSET(F1595,1-$O$3,0)):(OFFSET(F1595,2-($N$3+$O$3),0)))))))</f>
        <v/>
      </c>
      <c r="P1595" s="65" t="str">
        <f t="shared" ca="1" si="149"/>
        <v/>
      </c>
      <c r="Q1595" s="93" t="str">
        <f t="shared" ca="1" si="152"/>
        <v/>
      </c>
      <c r="R1595" s="90" t="str">
        <f t="shared" ca="1" si="155"/>
        <v/>
      </c>
      <c r="S1595" s="65" t="str">
        <f t="shared" ca="1" si="154"/>
        <v/>
      </c>
      <c r="T1595" s="65" t="str">
        <f t="shared" ca="1" si="150"/>
        <v/>
      </c>
      <c r="U1595" s="145" t="str">
        <f ca="1">IFERROR(AVERAGE(OFFSET(G1595,1-U$3,0):G1595),"")</f>
        <v/>
      </c>
      <c r="V1595" s="145" t="str">
        <f ca="1">IFERROR(_xlfn.STDEV.P(OFFSET(U1595,1-V$3,0):U1595),"")</f>
        <v/>
      </c>
      <c r="W1595" s="146" t="str">
        <f t="shared" ca="1" si="156"/>
        <v/>
      </c>
      <c r="X1595" s="146">
        <f t="shared" ca="1" si="157"/>
        <v>-1</v>
      </c>
      <c r="Y1595" s="92"/>
      <c r="Z1595" s="81"/>
      <c r="AA1595" s="65"/>
      <c r="AB1595" s="103"/>
      <c r="AC1595" s="103"/>
      <c r="AD1595" s="103"/>
      <c r="AE1595" s="65"/>
      <c r="AF1595" s="81"/>
      <c r="AG1595" s="65"/>
      <c r="AH1595" s="65"/>
      <c r="AI1595" s="81"/>
      <c r="AJ1595" s="65"/>
      <c r="AK1595" s="103"/>
      <c r="AL1595" s="103"/>
      <c r="AM1595" s="103"/>
      <c r="AN1595" s="65"/>
      <c r="AO1595" s="81"/>
      <c r="AP1595" s="65"/>
      <c r="AQ1595" s="65"/>
      <c r="AR1595" s="65"/>
      <c r="AS1595" s="65"/>
    </row>
    <row r="1596" spans="1:45" ht="18" customHeight="1">
      <c r="A1596" s="46"/>
      <c r="B1596" s="47"/>
      <c r="C1596" s="48"/>
      <c r="D1596" s="46"/>
      <c r="E1596" s="46"/>
      <c r="F1596" s="46"/>
      <c r="G1596" s="46"/>
      <c r="H1596" s="57" t="str">
        <f ca="1">IF(AND(COUNT(OFFSET(G1596,1-H$3,0):G1596)&lt;&gt;H$3),"",IF(AND(COUNT(OFFSET(G1596,1-H$3,0):G1596)=H$3,H1595=""),AVERAGE(OFFSET(G1596,1-H$3,0):G1596),IF(COUNT(H1595=1),H1595+2/(H$3+1)*(G1596-H1595))))</f>
        <v/>
      </c>
      <c r="I1596" s="57" t="str">
        <f ca="1">IF(AND(COUNT(OFFSET(G1596,1-I$3,0):G1596)&lt;&gt;I$3),"",IF(AND(COUNT(OFFSET(G1596,1-I$3,0):G1596)=I$3,I1595=""),AVERAGE(OFFSET(G1596,1-I$3,0):G1596),IF(COUNT(I1595=1),I1595+2/(I$3+1)*(G1596-I1595))))</f>
        <v/>
      </c>
      <c r="J1596" s="58" t="str">
        <f t="shared" ca="1" si="153"/>
        <v/>
      </c>
      <c r="K1596" s="58" t="str">
        <f ca="1">IF(AND(COUNT(OFFSET(J1596,1-K$3,0):J1596)&lt;&gt;K$3),"",IF(AND(COUNT(OFFSET(J1596,1-K$3,0):J1596)=K$3,K1595=""),AVERAGE(OFFSET(J1596,1-K$3,0):J1596),IF(COUNT(K1595=1),K1595+2/(K$3+1)*(J1596-K1595))))</f>
        <v/>
      </c>
      <c r="L1596" s="82" t="str">
        <f ca="1">IF(OR(ROW()&lt;$L$3+3,E1596=""),"",INT(AVERAGE(MAX(OFFSET(E1596,1-$L$3,0):E1596),MIN(OFFSET(F1596,1-$L$3,0):F1596))))</f>
        <v/>
      </c>
      <c r="M1596" s="82" t="str">
        <f ca="1">IF(OR(ROW()&lt;$M$3+3,E1596=""),"",INT(AVERAGE(MAX(OFFSET(E1596,1-$M$3,0):E1596),MIN(OFFSET(F1596,1-$M$3,0):F1596))))</f>
        <v/>
      </c>
      <c r="N1596" s="65" t="str">
        <f t="shared" ca="1" si="151"/>
        <v/>
      </c>
      <c r="O1596" s="102" t="str">
        <f ca="1">IF(ROW()&lt;$O$3+$N$3+3,"",IF(OFFSET(E1596,1-$N$3,0)="","",INT(AVERAGE(MAX((OFFSET(E1596,1-$O$3,0)):(OFFSET(E1596,2-($N$3+$O$3),0))),MIN((OFFSET(F1596,1-$O$3,0)):(OFFSET(F1596,2-($N$3+$O$3),0)))))))</f>
        <v/>
      </c>
      <c r="P1596" s="65" t="str">
        <f t="shared" ca="1" si="149"/>
        <v/>
      </c>
      <c r="Q1596" s="93" t="str">
        <f t="shared" ca="1" si="152"/>
        <v/>
      </c>
      <c r="R1596" s="90" t="str">
        <f t="shared" ca="1" si="155"/>
        <v/>
      </c>
      <c r="S1596" s="65" t="str">
        <f t="shared" ca="1" si="154"/>
        <v/>
      </c>
      <c r="T1596" s="65" t="str">
        <f t="shared" ca="1" si="150"/>
        <v/>
      </c>
      <c r="U1596" s="145" t="str">
        <f ca="1">IFERROR(AVERAGE(OFFSET(G1596,1-U$3,0):G1596),"")</f>
        <v/>
      </c>
      <c r="V1596" s="145" t="str">
        <f ca="1">IFERROR(_xlfn.STDEV.P(OFFSET(U1596,1-V$3,0):U1596),"")</f>
        <v/>
      </c>
      <c r="W1596" s="146" t="str">
        <f t="shared" ca="1" si="156"/>
        <v/>
      </c>
      <c r="X1596" s="146">
        <f t="shared" ca="1" si="157"/>
        <v>-1</v>
      </c>
      <c r="Y1596" s="92"/>
      <c r="Z1596" s="81"/>
      <c r="AA1596" s="65"/>
      <c r="AB1596" s="103"/>
      <c r="AC1596" s="103"/>
      <c r="AD1596" s="103"/>
      <c r="AE1596" s="65"/>
      <c r="AF1596" s="81"/>
      <c r="AG1596" s="65"/>
      <c r="AH1596" s="65"/>
      <c r="AI1596" s="81"/>
      <c r="AJ1596" s="65"/>
      <c r="AK1596" s="103"/>
      <c r="AL1596" s="103"/>
      <c r="AM1596" s="103"/>
      <c r="AN1596" s="65"/>
      <c r="AO1596" s="81"/>
      <c r="AP1596" s="65"/>
      <c r="AQ1596" s="65"/>
      <c r="AR1596" s="65"/>
      <c r="AS1596" s="65"/>
    </row>
    <row r="1597" spans="1:45" ht="18" customHeight="1">
      <c r="A1597" s="46"/>
      <c r="B1597" s="47"/>
      <c r="C1597" s="48"/>
      <c r="D1597" s="46"/>
      <c r="E1597" s="46"/>
      <c r="F1597" s="46"/>
      <c r="G1597" s="46"/>
      <c r="H1597" s="57" t="str">
        <f ca="1">IF(AND(COUNT(OFFSET(G1597,1-H$3,0):G1597)&lt;&gt;H$3),"",IF(AND(COUNT(OFFSET(G1597,1-H$3,0):G1597)=H$3,H1596=""),AVERAGE(OFFSET(G1597,1-H$3,0):G1597),IF(COUNT(H1596=1),H1596+2/(H$3+1)*(G1597-H1596))))</f>
        <v/>
      </c>
      <c r="I1597" s="57" t="str">
        <f ca="1">IF(AND(COUNT(OFFSET(G1597,1-I$3,0):G1597)&lt;&gt;I$3),"",IF(AND(COUNT(OFFSET(G1597,1-I$3,0):G1597)=I$3,I1596=""),AVERAGE(OFFSET(G1597,1-I$3,0):G1597),IF(COUNT(I1596=1),I1596+2/(I$3+1)*(G1597-I1596))))</f>
        <v/>
      </c>
      <c r="J1597" s="58" t="str">
        <f t="shared" ca="1" si="153"/>
        <v/>
      </c>
      <c r="K1597" s="58" t="str">
        <f ca="1">IF(AND(COUNT(OFFSET(J1597,1-K$3,0):J1597)&lt;&gt;K$3),"",IF(AND(COUNT(OFFSET(J1597,1-K$3,0):J1597)=K$3,K1596=""),AVERAGE(OFFSET(J1597,1-K$3,0):J1597),IF(COUNT(K1596=1),K1596+2/(K$3+1)*(J1597-K1596))))</f>
        <v/>
      </c>
      <c r="L1597" s="82" t="str">
        <f ca="1">IF(OR(ROW()&lt;$L$3+3,E1597=""),"",INT(AVERAGE(MAX(OFFSET(E1597,1-$L$3,0):E1597),MIN(OFFSET(F1597,1-$L$3,0):F1597))))</f>
        <v/>
      </c>
      <c r="M1597" s="82" t="str">
        <f ca="1">IF(OR(ROW()&lt;$M$3+3,E1597=""),"",INT(AVERAGE(MAX(OFFSET(E1597,1-$M$3,0):E1597),MIN(OFFSET(F1597,1-$M$3,0):F1597))))</f>
        <v/>
      </c>
      <c r="N1597" s="65" t="str">
        <f t="shared" ca="1" si="151"/>
        <v/>
      </c>
      <c r="O1597" s="102" t="str">
        <f ca="1">IF(ROW()&lt;$O$3+$N$3+3,"",IF(OFFSET(E1597,1-$N$3,0)="","",INT(AVERAGE(MAX((OFFSET(E1597,1-$O$3,0)):(OFFSET(E1597,2-($N$3+$O$3),0))),MIN((OFFSET(F1597,1-$O$3,0)):(OFFSET(F1597,2-($N$3+$O$3),0)))))))</f>
        <v/>
      </c>
      <c r="P1597" s="65" t="str">
        <f t="shared" ca="1" si="149"/>
        <v/>
      </c>
      <c r="Q1597" s="93" t="str">
        <f t="shared" ca="1" si="152"/>
        <v/>
      </c>
      <c r="R1597" s="90" t="str">
        <f t="shared" ca="1" si="155"/>
        <v/>
      </c>
      <c r="S1597" s="65" t="str">
        <f t="shared" ca="1" si="154"/>
        <v/>
      </c>
      <c r="T1597" s="65" t="str">
        <f t="shared" ca="1" si="150"/>
        <v/>
      </c>
      <c r="U1597" s="145" t="str">
        <f ca="1">IFERROR(AVERAGE(OFFSET(G1597,1-U$3,0):G1597),"")</f>
        <v/>
      </c>
      <c r="V1597" s="145" t="str">
        <f ca="1">IFERROR(_xlfn.STDEV.P(OFFSET(U1597,1-V$3,0):U1597),"")</f>
        <v/>
      </c>
      <c r="W1597" s="146" t="str">
        <f t="shared" ca="1" si="156"/>
        <v/>
      </c>
      <c r="X1597" s="146">
        <f t="shared" ca="1" si="157"/>
        <v>-1</v>
      </c>
      <c r="Y1597" s="92"/>
      <c r="Z1597" s="81"/>
      <c r="AA1597" s="65"/>
      <c r="AB1597" s="103"/>
      <c r="AC1597" s="103"/>
      <c r="AD1597" s="103"/>
      <c r="AE1597" s="65"/>
      <c r="AF1597" s="81"/>
      <c r="AG1597" s="65"/>
      <c r="AH1597" s="65"/>
      <c r="AI1597" s="81"/>
      <c r="AJ1597" s="65"/>
      <c r="AK1597" s="103"/>
      <c r="AL1597" s="103"/>
      <c r="AM1597" s="103"/>
      <c r="AN1597" s="65"/>
      <c r="AO1597" s="81"/>
      <c r="AP1597" s="65"/>
      <c r="AQ1597" s="65"/>
      <c r="AR1597" s="65"/>
      <c r="AS1597" s="65"/>
    </row>
    <row r="1598" spans="1:45" ht="18" customHeight="1">
      <c r="A1598" s="46"/>
      <c r="B1598" s="47"/>
      <c r="C1598" s="48"/>
      <c r="D1598" s="46"/>
      <c r="E1598" s="46"/>
      <c r="F1598" s="46"/>
      <c r="G1598" s="46"/>
      <c r="H1598" s="57" t="str">
        <f ca="1">IF(AND(COUNT(OFFSET(G1598,1-H$3,0):G1598)&lt;&gt;H$3),"",IF(AND(COUNT(OFFSET(G1598,1-H$3,0):G1598)=H$3,H1597=""),AVERAGE(OFFSET(G1598,1-H$3,0):G1598),IF(COUNT(H1597=1),H1597+2/(H$3+1)*(G1598-H1597))))</f>
        <v/>
      </c>
      <c r="I1598" s="57" t="str">
        <f ca="1">IF(AND(COUNT(OFFSET(G1598,1-I$3,0):G1598)&lt;&gt;I$3),"",IF(AND(COUNT(OFFSET(G1598,1-I$3,0):G1598)=I$3,I1597=""),AVERAGE(OFFSET(G1598,1-I$3,0):G1598),IF(COUNT(I1597=1),I1597+2/(I$3+1)*(G1598-I1597))))</f>
        <v/>
      </c>
      <c r="J1598" s="58" t="str">
        <f t="shared" ca="1" si="153"/>
        <v/>
      </c>
      <c r="K1598" s="58" t="str">
        <f ca="1">IF(AND(COUNT(OFFSET(J1598,1-K$3,0):J1598)&lt;&gt;K$3),"",IF(AND(COUNT(OFFSET(J1598,1-K$3,0):J1598)=K$3,K1597=""),AVERAGE(OFFSET(J1598,1-K$3,0):J1598),IF(COUNT(K1597=1),K1597+2/(K$3+1)*(J1598-K1597))))</f>
        <v/>
      </c>
      <c r="L1598" s="82" t="str">
        <f ca="1">IF(OR(ROW()&lt;$L$3+3,E1598=""),"",INT(AVERAGE(MAX(OFFSET(E1598,1-$L$3,0):E1598),MIN(OFFSET(F1598,1-$L$3,0):F1598))))</f>
        <v/>
      </c>
      <c r="M1598" s="82" t="str">
        <f ca="1">IF(OR(ROW()&lt;$M$3+3,E1598=""),"",INT(AVERAGE(MAX(OFFSET(E1598,1-$M$3,0):E1598),MIN(OFFSET(F1598,1-$M$3,0):F1598))))</f>
        <v/>
      </c>
      <c r="N1598" s="65" t="str">
        <f t="shared" ca="1" si="151"/>
        <v/>
      </c>
      <c r="O1598" s="102" t="str">
        <f ca="1">IF(ROW()&lt;$O$3+$N$3+3,"",IF(OFFSET(E1598,1-$N$3,0)="","",INT(AVERAGE(MAX((OFFSET(E1598,1-$O$3,0)):(OFFSET(E1598,2-($N$3+$O$3),0))),MIN((OFFSET(F1598,1-$O$3,0)):(OFFSET(F1598,2-($N$3+$O$3),0)))))))</f>
        <v/>
      </c>
      <c r="P1598" s="65" t="str">
        <f t="shared" ca="1" si="149"/>
        <v/>
      </c>
      <c r="Q1598" s="93" t="str">
        <f t="shared" ca="1" si="152"/>
        <v/>
      </c>
      <c r="R1598" s="90" t="str">
        <f t="shared" ca="1" si="155"/>
        <v/>
      </c>
      <c r="S1598" s="65" t="str">
        <f t="shared" ca="1" si="154"/>
        <v/>
      </c>
      <c r="T1598" s="65" t="str">
        <f t="shared" ca="1" si="150"/>
        <v/>
      </c>
      <c r="U1598" s="145" t="str">
        <f ca="1">IFERROR(AVERAGE(OFFSET(G1598,1-U$3,0):G1598),"")</f>
        <v/>
      </c>
      <c r="V1598" s="145" t="str">
        <f ca="1">IFERROR(_xlfn.STDEV.P(OFFSET(U1598,1-V$3,0):U1598),"")</f>
        <v/>
      </c>
      <c r="W1598" s="146" t="str">
        <f t="shared" ca="1" si="156"/>
        <v/>
      </c>
      <c r="X1598" s="146">
        <f t="shared" ca="1" si="157"/>
        <v>-1</v>
      </c>
      <c r="Y1598" s="92"/>
      <c r="Z1598" s="81"/>
      <c r="AA1598" s="65"/>
      <c r="AB1598" s="103"/>
      <c r="AC1598" s="103"/>
      <c r="AD1598" s="103"/>
      <c r="AE1598" s="65"/>
      <c r="AF1598" s="81"/>
      <c r="AG1598" s="65"/>
      <c r="AH1598" s="65"/>
      <c r="AI1598" s="81"/>
      <c r="AJ1598" s="65"/>
      <c r="AK1598" s="103"/>
      <c r="AL1598" s="103"/>
      <c r="AM1598" s="103"/>
      <c r="AN1598" s="65"/>
      <c r="AO1598" s="81"/>
      <c r="AP1598" s="65"/>
      <c r="AQ1598" s="65"/>
      <c r="AR1598" s="65"/>
      <c r="AS1598" s="65"/>
    </row>
    <row r="1599" spans="1:45" ht="18" customHeight="1">
      <c r="A1599" s="46"/>
      <c r="B1599" s="47"/>
      <c r="C1599" s="48"/>
      <c r="D1599" s="46"/>
      <c r="E1599" s="46"/>
      <c r="F1599" s="46"/>
      <c r="G1599" s="46"/>
      <c r="H1599" s="57" t="str">
        <f ca="1">IF(AND(COUNT(OFFSET(G1599,1-H$3,0):G1599)&lt;&gt;H$3),"",IF(AND(COUNT(OFFSET(G1599,1-H$3,0):G1599)=H$3,H1598=""),AVERAGE(OFFSET(G1599,1-H$3,0):G1599),IF(COUNT(H1598=1),H1598+2/(H$3+1)*(G1599-H1598))))</f>
        <v/>
      </c>
      <c r="I1599" s="57" t="str">
        <f ca="1">IF(AND(COUNT(OFFSET(G1599,1-I$3,0):G1599)&lt;&gt;I$3),"",IF(AND(COUNT(OFFSET(G1599,1-I$3,0):G1599)=I$3,I1598=""),AVERAGE(OFFSET(G1599,1-I$3,0):G1599),IF(COUNT(I1598=1),I1598+2/(I$3+1)*(G1599-I1598))))</f>
        <v/>
      </c>
      <c r="J1599" s="58" t="str">
        <f t="shared" ca="1" si="153"/>
        <v/>
      </c>
      <c r="K1599" s="58" t="str">
        <f ca="1">IF(AND(COUNT(OFFSET(J1599,1-K$3,0):J1599)&lt;&gt;K$3),"",IF(AND(COUNT(OFFSET(J1599,1-K$3,0):J1599)=K$3,K1598=""),AVERAGE(OFFSET(J1599,1-K$3,0):J1599),IF(COUNT(K1598=1),K1598+2/(K$3+1)*(J1599-K1598))))</f>
        <v/>
      </c>
      <c r="L1599" s="82" t="str">
        <f ca="1">IF(OR(ROW()&lt;$L$3+3,E1599=""),"",INT(AVERAGE(MAX(OFFSET(E1599,1-$L$3,0):E1599),MIN(OFFSET(F1599,1-$L$3,0):F1599))))</f>
        <v/>
      </c>
      <c r="M1599" s="82" t="str">
        <f ca="1">IF(OR(ROW()&lt;$M$3+3,E1599=""),"",INT(AVERAGE(MAX(OFFSET(E1599,1-$M$3,0):E1599),MIN(OFFSET(F1599,1-$M$3,0):F1599))))</f>
        <v/>
      </c>
      <c r="N1599" s="65" t="str">
        <f t="shared" ca="1" si="151"/>
        <v/>
      </c>
      <c r="O1599" s="102" t="str">
        <f ca="1">IF(ROW()&lt;$O$3+$N$3+3,"",IF(OFFSET(E1599,1-$N$3,0)="","",INT(AVERAGE(MAX((OFFSET(E1599,1-$O$3,0)):(OFFSET(E1599,2-($N$3+$O$3),0))),MIN((OFFSET(F1599,1-$O$3,0)):(OFFSET(F1599,2-($N$3+$O$3),0)))))))</f>
        <v/>
      </c>
      <c r="P1599" s="65" t="str">
        <f t="shared" ca="1" si="149"/>
        <v/>
      </c>
      <c r="Q1599" s="93" t="str">
        <f t="shared" ca="1" si="152"/>
        <v/>
      </c>
      <c r="R1599" s="90" t="str">
        <f t="shared" ca="1" si="155"/>
        <v/>
      </c>
      <c r="S1599" s="65" t="str">
        <f t="shared" ca="1" si="154"/>
        <v/>
      </c>
      <c r="T1599" s="65" t="str">
        <f t="shared" ca="1" si="150"/>
        <v/>
      </c>
      <c r="U1599" s="145" t="str">
        <f ca="1">IFERROR(AVERAGE(OFFSET(G1599,1-U$3,0):G1599),"")</f>
        <v/>
      </c>
      <c r="V1599" s="145" t="str">
        <f ca="1">IFERROR(_xlfn.STDEV.P(OFFSET(U1599,1-V$3,0):U1599),"")</f>
        <v/>
      </c>
      <c r="W1599" s="146" t="str">
        <f t="shared" ca="1" si="156"/>
        <v/>
      </c>
      <c r="X1599" s="146">
        <f t="shared" ca="1" si="157"/>
        <v>-1</v>
      </c>
      <c r="Y1599" s="92"/>
      <c r="Z1599" s="81"/>
      <c r="AA1599" s="65"/>
      <c r="AB1599" s="103"/>
      <c r="AC1599" s="103"/>
      <c r="AD1599" s="103"/>
      <c r="AE1599" s="65"/>
      <c r="AF1599" s="81"/>
      <c r="AG1599" s="65"/>
      <c r="AH1599" s="65"/>
      <c r="AI1599" s="81"/>
      <c r="AJ1599" s="65"/>
      <c r="AK1599" s="103"/>
      <c r="AL1599" s="103"/>
      <c r="AM1599" s="103"/>
      <c r="AN1599" s="65"/>
      <c r="AO1599" s="81"/>
      <c r="AP1599" s="65"/>
      <c r="AQ1599" s="65"/>
      <c r="AR1599" s="65"/>
      <c r="AS1599" s="65"/>
    </row>
    <row r="1600" spans="1:45" ht="18" customHeight="1">
      <c r="A1600" s="46"/>
      <c r="B1600" s="47"/>
      <c r="C1600" s="48"/>
      <c r="D1600" s="46"/>
      <c r="E1600" s="46"/>
      <c r="F1600" s="46"/>
      <c r="G1600" s="46"/>
      <c r="H1600" s="57" t="str">
        <f ca="1">IF(AND(COUNT(OFFSET(G1600,1-H$3,0):G1600)&lt;&gt;H$3),"",IF(AND(COUNT(OFFSET(G1600,1-H$3,0):G1600)=H$3,H1599=""),AVERAGE(OFFSET(G1600,1-H$3,0):G1600),IF(COUNT(H1599=1),H1599+2/(H$3+1)*(G1600-H1599))))</f>
        <v/>
      </c>
      <c r="I1600" s="57" t="str">
        <f ca="1">IF(AND(COUNT(OFFSET(G1600,1-I$3,0):G1600)&lt;&gt;I$3),"",IF(AND(COUNT(OFFSET(G1600,1-I$3,0):G1600)=I$3,I1599=""),AVERAGE(OFFSET(G1600,1-I$3,0):G1600),IF(COUNT(I1599=1),I1599+2/(I$3+1)*(G1600-I1599))))</f>
        <v/>
      </c>
      <c r="J1600" s="58" t="str">
        <f t="shared" ca="1" si="153"/>
        <v/>
      </c>
      <c r="K1600" s="58" t="str">
        <f ca="1">IF(AND(COUNT(OFFSET(J1600,1-K$3,0):J1600)&lt;&gt;K$3),"",IF(AND(COUNT(OFFSET(J1600,1-K$3,0):J1600)=K$3,K1599=""),AVERAGE(OFFSET(J1600,1-K$3,0):J1600),IF(COUNT(K1599=1),K1599+2/(K$3+1)*(J1600-K1599))))</f>
        <v/>
      </c>
      <c r="L1600" s="82" t="str">
        <f ca="1">IF(OR(ROW()&lt;$L$3+3,E1600=""),"",INT(AVERAGE(MAX(OFFSET(E1600,1-$L$3,0):E1600),MIN(OFFSET(F1600,1-$L$3,0):F1600))))</f>
        <v/>
      </c>
      <c r="M1600" s="82" t="str">
        <f ca="1">IF(OR(ROW()&lt;$M$3+3,E1600=""),"",INT(AVERAGE(MAX(OFFSET(E1600,1-$M$3,0):E1600),MIN(OFFSET(F1600,1-$M$3,0):F1600))))</f>
        <v/>
      </c>
      <c r="N1600" s="65" t="str">
        <f t="shared" ca="1" si="151"/>
        <v/>
      </c>
      <c r="O1600" s="102" t="str">
        <f ca="1">IF(ROW()&lt;$O$3+$N$3+3,"",IF(OFFSET(E1600,1-$N$3,0)="","",INT(AVERAGE(MAX((OFFSET(E1600,1-$O$3,0)):(OFFSET(E1600,2-($N$3+$O$3),0))),MIN((OFFSET(F1600,1-$O$3,0)):(OFFSET(F1600,2-($N$3+$O$3),0)))))))</f>
        <v/>
      </c>
      <c r="P1600" s="65" t="str">
        <f t="shared" ca="1" si="149"/>
        <v/>
      </c>
      <c r="Q1600" s="93" t="str">
        <f t="shared" ca="1" si="152"/>
        <v/>
      </c>
      <c r="R1600" s="90" t="str">
        <f t="shared" ca="1" si="155"/>
        <v/>
      </c>
      <c r="S1600" s="65" t="str">
        <f t="shared" ca="1" si="154"/>
        <v/>
      </c>
      <c r="T1600" s="65" t="str">
        <f t="shared" ca="1" si="150"/>
        <v/>
      </c>
      <c r="U1600" s="145" t="str">
        <f ca="1">IFERROR(AVERAGE(OFFSET(G1600,1-U$3,0):G1600),"")</f>
        <v/>
      </c>
      <c r="V1600" s="145" t="str">
        <f ca="1">IFERROR(_xlfn.STDEV.P(OFFSET(U1600,1-V$3,0):U1600),"")</f>
        <v/>
      </c>
      <c r="W1600" s="146" t="str">
        <f t="shared" ca="1" si="156"/>
        <v/>
      </c>
      <c r="X1600" s="146">
        <f t="shared" ca="1" si="157"/>
        <v>-1</v>
      </c>
      <c r="Y1600" s="92"/>
      <c r="Z1600" s="81"/>
      <c r="AA1600" s="65"/>
      <c r="AB1600" s="103"/>
      <c r="AC1600" s="103"/>
      <c r="AD1600" s="103"/>
      <c r="AE1600" s="65"/>
      <c r="AF1600" s="81"/>
      <c r="AG1600" s="65"/>
      <c r="AH1600" s="65"/>
      <c r="AI1600" s="81"/>
      <c r="AJ1600" s="65"/>
      <c r="AK1600" s="103"/>
      <c r="AL1600" s="103"/>
      <c r="AM1600" s="103"/>
      <c r="AN1600" s="65"/>
      <c r="AO1600" s="81"/>
      <c r="AP1600" s="65"/>
      <c r="AQ1600" s="65"/>
      <c r="AR1600" s="65"/>
      <c r="AS1600" s="65"/>
    </row>
    <row r="1601" spans="1:45" ht="18" customHeight="1">
      <c r="A1601" s="46"/>
      <c r="B1601" s="47"/>
      <c r="C1601" s="48"/>
      <c r="D1601" s="46"/>
      <c r="E1601" s="46"/>
      <c r="F1601" s="46"/>
      <c r="G1601" s="46"/>
      <c r="H1601" s="57" t="str">
        <f ca="1">IF(AND(COUNT(OFFSET(G1601,1-H$3,0):G1601)&lt;&gt;H$3),"",IF(AND(COUNT(OFFSET(G1601,1-H$3,0):G1601)=H$3,H1600=""),AVERAGE(OFFSET(G1601,1-H$3,0):G1601),IF(COUNT(H1600=1),H1600+2/(H$3+1)*(G1601-H1600))))</f>
        <v/>
      </c>
      <c r="I1601" s="57" t="str">
        <f ca="1">IF(AND(COUNT(OFFSET(G1601,1-I$3,0):G1601)&lt;&gt;I$3),"",IF(AND(COUNT(OFFSET(G1601,1-I$3,0):G1601)=I$3,I1600=""),AVERAGE(OFFSET(G1601,1-I$3,0):G1601),IF(COUNT(I1600=1),I1600+2/(I$3+1)*(G1601-I1600))))</f>
        <v/>
      </c>
      <c r="J1601" s="58" t="str">
        <f t="shared" ca="1" si="153"/>
        <v/>
      </c>
      <c r="K1601" s="58" t="str">
        <f ca="1">IF(AND(COUNT(OFFSET(J1601,1-K$3,0):J1601)&lt;&gt;K$3),"",IF(AND(COUNT(OFFSET(J1601,1-K$3,0):J1601)=K$3,K1600=""),AVERAGE(OFFSET(J1601,1-K$3,0):J1601),IF(COUNT(K1600=1),K1600+2/(K$3+1)*(J1601-K1600))))</f>
        <v/>
      </c>
      <c r="L1601" s="82" t="str">
        <f ca="1">IF(OR(ROW()&lt;$L$3+3,E1601=""),"",INT(AVERAGE(MAX(OFFSET(E1601,1-$L$3,0):E1601),MIN(OFFSET(F1601,1-$L$3,0):F1601))))</f>
        <v/>
      </c>
      <c r="M1601" s="82" t="str">
        <f ca="1">IF(OR(ROW()&lt;$M$3+3,E1601=""),"",INT(AVERAGE(MAX(OFFSET(E1601,1-$M$3,0):E1601),MIN(OFFSET(F1601,1-$M$3,0):F1601))))</f>
        <v/>
      </c>
      <c r="N1601" s="65" t="str">
        <f t="shared" ca="1" si="151"/>
        <v/>
      </c>
      <c r="O1601" s="102" t="str">
        <f ca="1">IF(ROW()&lt;$O$3+$N$3+3,"",IF(OFFSET(E1601,1-$N$3,0)="","",INT(AVERAGE(MAX((OFFSET(E1601,1-$O$3,0)):(OFFSET(E1601,2-($N$3+$O$3),0))),MIN((OFFSET(F1601,1-$O$3,0)):(OFFSET(F1601,2-($N$3+$O$3),0)))))))</f>
        <v/>
      </c>
      <c r="P1601" s="65" t="str">
        <f t="shared" ca="1" si="149"/>
        <v/>
      </c>
      <c r="Q1601" s="93" t="str">
        <f t="shared" ca="1" si="152"/>
        <v/>
      </c>
      <c r="R1601" s="90" t="str">
        <f t="shared" ca="1" si="155"/>
        <v/>
      </c>
      <c r="S1601" s="65" t="str">
        <f t="shared" ca="1" si="154"/>
        <v/>
      </c>
      <c r="T1601" s="65" t="str">
        <f t="shared" ca="1" si="150"/>
        <v/>
      </c>
      <c r="U1601" s="145" t="str">
        <f ca="1">IFERROR(AVERAGE(OFFSET(G1601,1-U$3,0):G1601),"")</f>
        <v/>
      </c>
      <c r="V1601" s="145" t="str">
        <f ca="1">IFERROR(_xlfn.STDEV.P(OFFSET(U1601,1-V$3,0):U1601),"")</f>
        <v/>
      </c>
      <c r="W1601" s="146" t="str">
        <f t="shared" ca="1" si="156"/>
        <v/>
      </c>
      <c r="X1601" s="146">
        <f t="shared" ca="1" si="157"/>
        <v>-1</v>
      </c>
      <c r="Y1601" s="92"/>
      <c r="Z1601" s="81"/>
      <c r="AA1601" s="65"/>
      <c r="AB1601" s="103"/>
      <c r="AC1601" s="103"/>
      <c r="AD1601" s="103"/>
      <c r="AE1601" s="65"/>
      <c r="AF1601" s="81"/>
      <c r="AG1601" s="65"/>
      <c r="AH1601" s="65"/>
      <c r="AI1601" s="81"/>
      <c r="AJ1601" s="65"/>
      <c r="AK1601" s="103"/>
      <c r="AL1601" s="103"/>
      <c r="AM1601" s="103"/>
      <c r="AN1601" s="65"/>
      <c r="AO1601" s="81"/>
      <c r="AP1601" s="65"/>
      <c r="AQ1601" s="65"/>
      <c r="AR1601" s="65"/>
      <c r="AS1601" s="65"/>
    </row>
    <row r="1602" spans="1:45" ht="18" customHeight="1">
      <c r="A1602" s="46"/>
      <c r="B1602" s="47"/>
      <c r="C1602" s="48"/>
      <c r="D1602" s="46"/>
      <c r="E1602" s="46"/>
      <c r="F1602" s="46"/>
      <c r="G1602" s="46"/>
      <c r="H1602" s="57" t="str">
        <f ca="1">IF(AND(COUNT(OFFSET(G1602,1-H$3,0):G1602)&lt;&gt;H$3),"",IF(AND(COUNT(OFFSET(G1602,1-H$3,0):G1602)=H$3,H1601=""),AVERAGE(OFFSET(G1602,1-H$3,0):G1602),IF(COUNT(H1601=1),H1601+2/(H$3+1)*(G1602-H1601))))</f>
        <v/>
      </c>
      <c r="I1602" s="57" t="str">
        <f ca="1">IF(AND(COUNT(OFFSET(G1602,1-I$3,0):G1602)&lt;&gt;I$3),"",IF(AND(COUNT(OFFSET(G1602,1-I$3,0):G1602)=I$3,I1601=""),AVERAGE(OFFSET(G1602,1-I$3,0):G1602),IF(COUNT(I1601=1),I1601+2/(I$3+1)*(G1602-I1601))))</f>
        <v/>
      </c>
      <c r="J1602" s="58" t="str">
        <f t="shared" ca="1" si="153"/>
        <v/>
      </c>
      <c r="K1602" s="58" t="str">
        <f ca="1">IF(AND(COUNT(OFFSET(J1602,1-K$3,0):J1602)&lt;&gt;K$3),"",IF(AND(COUNT(OFFSET(J1602,1-K$3,0):J1602)=K$3,K1601=""),AVERAGE(OFFSET(J1602,1-K$3,0):J1602),IF(COUNT(K1601=1),K1601+2/(K$3+1)*(J1602-K1601))))</f>
        <v/>
      </c>
      <c r="L1602" s="82" t="str">
        <f ca="1">IF(OR(ROW()&lt;$L$3+3,E1602=""),"",INT(AVERAGE(MAX(OFFSET(E1602,1-$L$3,0):E1602),MIN(OFFSET(F1602,1-$L$3,0):F1602))))</f>
        <v/>
      </c>
      <c r="M1602" s="82" t="str">
        <f ca="1">IF(OR(ROW()&lt;$M$3+3,E1602=""),"",INT(AVERAGE(MAX(OFFSET(E1602,1-$M$3,0):E1602),MIN(OFFSET(F1602,1-$M$3,0):F1602))))</f>
        <v/>
      </c>
      <c r="N1602" s="65" t="str">
        <f t="shared" ca="1" si="151"/>
        <v/>
      </c>
      <c r="O1602" s="102" t="str">
        <f ca="1">IF(ROW()&lt;$O$3+$N$3+3,"",IF(OFFSET(E1602,1-$N$3,0)="","",INT(AVERAGE(MAX((OFFSET(E1602,1-$O$3,0)):(OFFSET(E1602,2-($N$3+$O$3),0))),MIN((OFFSET(F1602,1-$O$3,0)):(OFFSET(F1602,2-($N$3+$O$3),0)))))))</f>
        <v/>
      </c>
      <c r="P1602" s="65" t="str">
        <f t="shared" ref="P1602:P1665" ca="1" si="158">IF(OFFSET(G1602,1-$P$3,0)="","",OFFSET(G1602,1-$P$3,0))</f>
        <v/>
      </c>
      <c r="Q1602" s="93" t="str">
        <f t="shared" ca="1" si="152"/>
        <v/>
      </c>
      <c r="R1602" s="90" t="str">
        <f t="shared" ca="1" si="155"/>
        <v/>
      </c>
      <c r="S1602" s="65" t="str">
        <f t="shared" ca="1" si="154"/>
        <v/>
      </c>
      <c r="T1602" s="65" t="str">
        <f t="shared" ref="T1602:T1665" ca="1" si="159">IF(N1602="","",IF(L1602=N1602,0,IF(L1602&gt;N1602,1,-1)))</f>
        <v/>
      </c>
      <c r="U1602" s="145" t="str">
        <f ca="1">IFERROR(AVERAGE(OFFSET(G1602,1-U$3,0):G1602),"")</f>
        <v/>
      </c>
      <c r="V1602" s="145" t="str">
        <f ca="1">IFERROR(_xlfn.STDEV.P(OFFSET(U1602,1-V$3,0):U1602),"")</f>
        <v/>
      </c>
      <c r="W1602" s="146" t="str">
        <f t="shared" ca="1" si="156"/>
        <v/>
      </c>
      <c r="X1602" s="146">
        <f t="shared" ca="1" si="157"/>
        <v>-1</v>
      </c>
      <c r="Y1602" s="92"/>
      <c r="Z1602" s="81"/>
      <c r="AA1602" s="65"/>
      <c r="AB1602" s="103"/>
      <c r="AC1602" s="103"/>
      <c r="AD1602" s="103"/>
      <c r="AE1602" s="65"/>
      <c r="AF1602" s="81"/>
      <c r="AG1602" s="65"/>
      <c r="AH1602" s="65"/>
      <c r="AI1602" s="81"/>
      <c r="AJ1602" s="65"/>
      <c r="AK1602" s="103"/>
      <c r="AL1602" s="103"/>
      <c r="AM1602" s="103"/>
      <c r="AN1602" s="65"/>
      <c r="AO1602" s="81"/>
      <c r="AP1602" s="65"/>
      <c r="AQ1602" s="65"/>
      <c r="AR1602" s="65"/>
      <c r="AS1602" s="65"/>
    </row>
    <row r="1603" spans="1:45" ht="18" customHeight="1">
      <c r="A1603" s="46"/>
      <c r="B1603" s="47"/>
      <c r="C1603" s="48"/>
      <c r="D1603" s="46"/>
      <c r="E1603" s="46"/>
      <c r="F1603" s="46"/>
      <c r="G1603" s="46"/>
      <c r="H1603" s="57" t="str">
        <f ca="1">IF(AND(COUNT(OFFSET(G1603,1-H$3,0):G1603)&lt;&gt;H$3),"",IF(AND(COUNT(OFFSET(G1603,1-H$3,0):G1603)=H$3,H1602=""),AVERAGE(OFFSET(G1603,1-H$3,0):G1603),IF(COUNT(H1602=1),H1602+2/(H$3+1)*(G1603-H1602))))</f>
        <v/>
      </c>
      <c r="I1603" s="57" t="str">
        <f ca="1">IF(AND(COUNT(OFFSET(G1603,1-I$3,0):G1603)&lt;&gt;I$3),"",IF(AND(COUNT(OFFSET(G1603,1-I$3,0):G1603)=I$3,I1602=""),AVERAGE(OFFSET(G1603,1-I$3,0):G1603),IF(COUNT(I1602=1),I1602+2/(I$3+1)*(G1603-I1602))))</f>
        <v/>
      </c>
      <c r="J1603" s="58" t="str">
        <f t="shared" ca="1" si="153"/>
        <v/>
      </c>
      <c r="K1603" s="58" t="str">
        <f ca="1">IF(AND(COUNT(OFFSET(J1603,1-K$3,0):J1603)&lt;&gt;K$3),"",IF(AND(COUNT(OFFSET(J1603,1-K$3,0):J1603)=K$3,K1602=""),AVERAGE(OFFSET(J1603,1-K$3,0):J1603),IF(COUNT(K1602=1),K1602+2/(K$3+1)*(J1603-K1602))))</f>
        <v/>
      </c>
      <c r="L1603" s="82" t="str">
        <f ca="1">IF(OR(ROW()&lt;$L$3+3,E1603=""),"",INT(AVERAGE(MAX(OFFSET(E1603,1-$L$3,0):E1603),MIN(OFFSET(F1603,1-$L$3,0):F1603))))</f>
        <v/>
      </c>
      <c r="M1603" s="82" t="str">
        <f ca="1">IF(OR(ROW()&lt;$M$3+3,E1603=""),"",INT(AVERAGE(MAX(OFFSET(E1603,1-$M$3,0):E1603),MIN(OFFSET(F1603,1-$M$3,0):F1603))))</f>
        <v/>
      </c>
      <c r="N1603" s="65" t="str">
        <f t="shared" ca="1" si="151"/>
        <v/>
      </c>
      <c r="O1603" s="102" t="str">
        <f ca="1">IF(ROW()&lt;$O$3+$N$3+3,"",IF(OFFSET(E1603,1-$N$3,0)="","",INT(AVERAGE(MAX((OFFSET(E1603,1-$O$3,0)):(OFFSET(E1603,2-($N$3+$O$3),0))),MIN((OFFSET(F1603,1-$O$3,0)):(OFFSET(F1603,2-($N$3+$O$3),0)))))))</f>
        <v/>
      </c>
      <c r="P1603" s="65" t="str">
        <f t="shared" ca="1" si="158"/>
        <v/>
      </c>
      <c r="Q1603" s="93" t="str">
        <f t="shared" ca="1" si="152"/>
        <v/>
      </c>
      <c r="R1603" s="90" t="str">
        <f t="shared" ca="1" si="155"/>
        <v/>
      </c>
      <c r="S1603" s="65" t="str">
        <f t="shared" ca="1" si="154"/>
        <v/>
      </c>
      <c r="T1603" s="65" t="str">
        <f t="shared" ca="1" si="159"/>
        <v/>
      </c>
      <c r="U1603" s="145" t="str">
        <f ca="1">IFERROR(AVERAGE(OFFSET(G1603,1-U$3,0):G1603),"")</f>
        <v/>
      </c>
      <c r="V1603" s="145" t="str">
        <f ca="1">IFERROR(_xlfn.STDEV.P(OFFSET(U1603,1-V$3,0):U1603),"")</f>
        <v/>
      </c>
      <c r="W1603" s="146" t="str">
        <f t="shared" ca="1" si="156"/>
        <v/>
      </c>
      <c r="X1603" s="146">
        <f t="shared" ca="1" si="157"/>
        <v>-1</v>
      </c>
      <c r="Y1603" s="92"/>
      <c r="Z1603" s="81"/>
      <c r="AA1603" s="65"/>
      <c r="AB1603" s="103"/>
      <c r="AC1603" s="103"/>
      <c r="AD1603" s="103"/>
      <c r="AE1603" s="65"/>
      <c r="AF1603" s="81"/>
      <c r="AG1603" s="65"/>
      <c r="AH1603" s="65"/>
      <c r="AI1603" s="81"/>
      <c r="AJ1603" s="65"/>
      <c r="AK1603" s="103"/>
      <c r="AL1603" s="103"/>
      <c r="AM1603" s="103"/>
      <c r="AN1603" s="65"/>
      <c r="AO1603" s="81"/>
      <c r="AP1603" s="65"/>
      <c r="AQ1603" s="65"/>
      <c r="AR1603" s="65"/>
      <c r="AS1603" s="65"/>
    </row>
    <row r="1604" spans="1:45" ht="18" customHeight="1">
      <c r="A1604" s="46"/>
      <c r="B1604" s="47"/>
      <c r="C1604" s="48"/>
      <c r="D1604" s="46"/>
      <c r="E1604" s="46"/>
      <c r="F1604" s="46"/>
      <c r="G1604" s="46"/>
      <c r="H1604" s="57" t="str">
        <f ca="1">IF(AND(COUNT(OFFSET(G1604,1-H$3,0):G1604)&lt;&gt;H$3),"",IF(AND(COUNT(OFFSET(G1604,1-H$3,0):G1604)=H$3,H1603=""),AVERAGE(OFFSET(G1604,1-H$3,0):G1604),IF(COUNT(H1603=1),H1603+2/(H$3+1)*(G1604-H1603))))</f>
        <v/>
      </c>
      <c r="I1604" s="57" t="str">
        <f ca="1">IF(AND(COUNT(OFFSET(G1604,1-I$3,0):G1604)&lt;&gt;I$3),"",IF(AND(COUNT(OFFSET(G1604,1-I$3,0):G1604)=I$3,I1603=""),AVERAGE(OFFSET(G1604,1-I$3,0):G1604),IF(COUNT(I1603=1),I1603+2/(I$3+1)*(G1604-I1603))))</f>
        <v/>
      </c>
      <c r="J1604" s="58" t="str">
        <f t="shared" ca="1" si="153"/>
        <v/>
      </c>
      <c r="K1604" s="58" t="str">
        <f ca="1">IF(AND(COUNT(OFFSET(J1604,1-K$3,0):J1604)&lt;&gt;K$3),"",IF(AND(COUNT(OFFSET(J1604,1-K$3,0):J1604)=K$3,K1603=""),AVERAGE(OFFSET(J1604,1-K$3,0):J1604),IF(COUNT(K1603=1),K1603+2/(K$3+1)*(J1604-K1603))))</f>
        <v/>
      </c>
      <c r="L1604" s="82" t="str">
        <f ca="1">IF(OR(ROW()&lt;$L$3+3,E1604=""),"",INT(AVERAGE(MAX(OFFSET(E1604,1-$L$3,0):E1604),MIN(OFFSET(F1604,1-$L$3,0):F1604))))</f>
        <v/>
      </c>
      <c r="M1604" s="82" t="str">
        <f ca="1">IF(OR(ROW()&lt;$M$3+3,E1604=""),"",INT(AVERAGE(MAX(OFFSET(E1604,1-$M$3,0):E1604),MIN(OFFSET(F1604,1-$M$3,0):F1604))))</f>
        <v/>
      </c>
      <c r="N1604" s="65" t="str">
        <f t="shared" ca="1" si="151"/>
        <v/>
      </c>
      <c r="O1604" s="102" t="str">
        <f ca="1">IF(ROW()&lt;$O$3+$N$3+3,"",IF(OFFSET(E1604,1-$N$3,0)="","",INT(AVERAGE(MAX((OFFSET(E1604,1-$O$3,0)):(OFFSET(E1604,2-($N$3+$O$3),0))),MIN((OFFSET(F1604,1-$O$3,0)):(OFFSET(F1604,2-($N$3+$O$3),0)))))))</f>
        <v/>
      </c>
      <c r="P1604" s="65" t="str">
        <f t="shared" ca="1" si="158"/>
        <v/>
      </c>
      <c r="Q1604" s="93" t="str">
        <f t="shared" ca="1" si="152"/>
        <v/>
      </c>
      <c r="R1604" s="90" t="str">
        <f t="shared" ca="1" si="155"/>
        <v/>
      </c>
      <c r="S1604" s="65" t="str">
        <f t="shared" ca="1" si="154"/>
        <v/>
      </c>
      <c r="T1604" s="65" t="str">
        <f t="shared" ca="1" si="159"/>
        <v/>
      </c>
      <c r="U1604" s="145" t="str">
        <f ca="1">IFERROR(AVERAGE(OFFSET(G1604,1-U$3,0):G1604),"")</f>
        <v/>
      </c>
      <c r="V1604" s="145" t="str">
        <f ca="1">IFERROR(_xlfn.STDEV.P(OFFSET(U1604,1-V$3,0):U1604),"")</f>
        <v/>
      </c>
      <c r="W1604" s="146" t="str">
        <f t="shared" ca="1" si="156"/>
        <v/>
      </c>
      <c r="X1604" s="146">
        <f t="shared" ca="1" si="157"/>
        <v>-1</v>
      </c>
      <c r="Y1604" s="92"/>
      <c r="Z1604" s="81"/>
      <c r="AA1604" s="65"/>
      <c r="AB1604" s="103"/>
      <c r="AC1604" s="103"/>
      <c r="AD1604" s="103"/>
      <c r="AE1604" s="65"/>
      <c r="AF1604" s="81"/>
      <c r="AG1604" s="65"/>
      <c r="AH1604" s="65"/>
      <c r="AI1604" s="81"/>
      <c r="AJ1604" s="65"/>
      <c r="AK1604" s="103"/>
      <c r="AL1604" s="103"/>
      <c r="AM1604" s="103"/>
      <c r="AN1604" s="65"/>
      <c r="AO1604" s="81"/>
      <c r="AP1604" s="65"/>
      <c r="AQ1604" s="65"/>
      <c r="AR1604" s="65"/>
      <c r="AS1604" s="65"/>
    </row>
    <row r="1605" spans="1:45" ht="18" customHeight="1">
      <c r="A1605" s="46"/>
      <c r="B1605" s="47"/>
      <c r="C1605" s="48"/>
      <c r="D1605" s="46"/>
      <c r="E1605" s="46"/>
      <c r="F1605" s="46"/>
      <c r="G1605" s="46"/>
      <c r="H1605" s="57" t="str">
        <f ca="1">IF(AND(COUNT(OFFSET(G1605,1-H$3,0):G1605)&lt;&gt;H$3),"",IF(AND(COUNT(OFFSET(G1605,1-H$3,0):G1605)=H$3,H1604=""),AVERAGE(OFFSET(G1605,1-H$3,0):G1605),IF(COUNT(H1604=1),H1604+2/(H$3+1)*(G1605-H1604))))</f>
        <v/>
      </c>
      <c r="I1605" s="57" t="str">
        <f ca="1">IF(AND(COUNT(OFFSET(G1605,1-I$3,0):G1605)&lt;&gt;I$3),"",IF(AND(COUNT(OFFSET(G1605,1-I$3,0):G1605)=I$3,I1604=""),AVERAGE(OFFSET(G1605,1-I$3,0):G1605),IF(COUNT(I1604=1),I1604+2/(I$3+1)*(G1605-I1604))))</f>
        <v/>
      </c>
      <c r="J1605" s="58" t="str">
        <f t="shared" ca="1" si="153"/>
        <v/>
      </c>
      <c r="K1605" s="58" t="str">
        <f ca="1">IF(AND(COUNT(OFFSET(J1605,1-K$3,0):J1605)&lt;&gt;K$3),"",IF(AND(COUNT(OFFSET(J1605,1-K$3,0):J1605)=K$3,K1604=""),AVERAGE(OFFSET(J1605,1-K$3,0):J1605),IF(COUNT(K1604=1),K1604+2/(K$3+1)*(J1605-K1604))))</f>
        <v/>
      </c>
      <c r="L1605" s="82" t="str">
        <f ca="1">IF(OR(ROW()&lt;$L$3+3,E1605=""),"",INT(AVERAGE(MAX(OFFSET(E1605,1-$L$3,0):E1605),MIN(OFFSET(F1605,1-$L$3,0):F1605))))</f>
        <v/>
      </c>
      <c r="M1605" s="82" t="str">
        <f ca="1">IF(OR(ROW()&lt;$M$3+3,E1605=""),"",INT(AVERAGE(MAX(OFFSET(E1605,1-$M$3,0):E1605),MIN(OFFSET(F1605,1-$M$3,0):F1605))))</f>
        <v/>
      </c>
      <c r="N1605" s="65" t="str">
        <f t="shared" ref="N1605:N1668" ca="1" si="160">IF(OR(ROW()&lt;$N$3+3),"",IF(OFFSET(L1605,1-$N$3,0)="","",INT(AVERAGE(OFFSET(M1605,1-$N$3,0),OFFSET(L1605,1-$N$3,0)))))</f>
        <v/>
      </c>
      <c r="O1605" s="102" t="str">
        <f ca="1">IF(ROW()&lt;$O$3+$N$3+3,"",IF(OFFSET(E1605,1-$N$3,0)="","",INT(AVERAGE(MAX((OFFSET(E1605,1-$O$3,0)):(OFFSET(E1605,2-($N$3+$O$3),0))),MIN((OFFSET(F1605,1-$O$3,0)):(OFFSET(F1605,2-($N$3+$O$3),0)))))))</f>
        <v/>
      </c>
      <c r="P1605" s="65" t="str">
        <f t="shared" ca="1" si="158"/>
        <v/>
      </c>
      <c r="Q1605" s="93" t="str">
        <f t="shared" ca="1" si="152"/>
        <v/>
      </c>
      <c r="R1605" s="90" t="str">
        <f t="shared" ca="1" si="155"/>
        <v/>
      </c>
      <c r="S1605" s="65" t="str">
        <f t="shared" ca="1" si="154"/>
        <v/>
      </c>
      <c r="T1605" s="65" t="str">
        <f t="shared" ca="1" si="159"/>
        <v/>
      </c>
      <c r="U1605" s="145" t="str">
        <f ca="1">IFERROR(AVERAGE(OFFSET(G1605,1-U$3,0):G1605),"")</f>
        <v/>
      </c>
      <c r="V1605" s="145" t="str">
        <f ca="1">IFERROR(_xlfn.STDEV.P(OFFSET(U1605,1-V$3,0):U1605),"")</f>
        <v/>
      </c>
      <c r="W1605" s="146" t="str">
        <f t="shared" ca="1" si="156"/>
        <v/>
      </c>
      <c r="X1605" s="146">
        <f t="shared" ca="1" si="157"/>
        <v>-1</v>
      </c>
      <c r="Y1605" s="92"/>
      <c r="Z1605" s="81"/>
      <c r="AA1605" s="65"/>
      <c r="AB1605" s="103"/>
      <c r="AC1605" s="103"/>
      <c r="AD1605" s="103"/>
      <c r="AE1605" s="65"/>
      <c r="AF1605" s="81"/>
      <c r="AG1605" s="65"/>
      <c r="AH1605" s="65"/>
      <c r="AI1605" s="81"/>
      <c r="AJ1605" s="65"/>
      <c r="AK1605" s="103"/>
      <c r="AL1605" s="103"/>
      <c r="AM1605" s="103"/>
      <c r="AN1605" s="65"/>
      <c r="AO1605" s="81"/>
      <c r="AP1605" s="65"/>
      <c r="AQ1605" s="65"/>
      <c r="AR1605" s="65"/>
      <c r="AS1605" s="65"/>
    </row>
    <row r="1606" spans="1:45" ht="18" customHeight="1">
      <c r="A1606" s="46"/>
      <c r="B1606" s="47"/>
      <c r="C1606" s="48"/>
      <c r="D1606" s="46"/>
      <c r="E1606" s="46"/>
      <c r="F1606" s="46"/>
      <c r="G1606" s="46"/>
      <c r="H1606" s="57" t="str">
        <f ca="1">IF(AND(COUNT(OFFSET(G1606,1-H$3,0):G1606)&lt;&gt;H$3),"",IF(AND(COUNT(OFFSET(G1606,1-H$3,0):G1606)=H$3,H1605=""),AVERAGE(OFFSET(G1606,1-H$3,0):G1606),IF(COUNT(H1605=1),H1605+2/(H$3+1)*(G1606-H1605))))</f>
        <v/>
      </c>
      <c r="I1606" s="57" t="str">
        <f ca="1">IF(AND(COUNT(OFFSET(G1606,1-I$3,0):G1606)&lt;&gt;I$3),"",IF(AND(COUNT(OFFSET(G1606,1-I$3,0):G1606)=I$3,I1605=""),AVERAGE(OFFSET(G1606,1-I$3,0):G1606),IF(COUNT(I1605=1),I1605+2/(I$3+1)*(G1606-I1605))))</f>
        <v/>
      </c>
      <c r="J1606" s="58" t="str">
        <f t="shared" ca="1" si="153"/>
        <v/>
      </c>
      <c r="K1606" s="58" t="str">
        <f ca="1">IF(AND(COUNT(OFFSET(J1606,1-K$3,0):J1606)&lt;&gt;K$3),"",IF(AND(COUNT(OFFSET(J1606,1-K$3,0):J1606)=K$3,K1605=""),AVERAGE(OFFSET(J1606,1-K$3,0):J1606),IF(COUNT(K1605=1),K1605+2/(K$3+1)*(J1606-K1605))))</f>
        <v/>
      </c>
      <c r="L1606" s="82" t="str">
        <f ca="1">IF(OR(ROW()&lt;$L$3+3,E1606=""),"",INT(AVERAGE(MAX(OFFSET(E1606,1-$L$3,0):E1606),MIN(OFFSET(F1606,1-$L$3,0):F1606))))</f>
        <v/>
      </c>
      <c r="M1606" s="82" t="str">
        <f ca="1">IF(OR(ROW()&lt;$M$3+3,E1606=""),"",INT(AVERAGE(MAX(OFFSET(E1606,1-$M$3,0):E1606),MIN(OFFSET(F1606,1-$M$3,0):F1606))))</f>
        <v/>
      </c>
      <c r="N1606" s="65" t="str">
        <f t="shared" ca="1" si="160"/>
        <v/>
      </c>
      <c r="O1606" s="102" t="str">
        <f ca="1">IF(ROW()&lt;$O$3+$N$3+3,"",IF(OFFSET(E1606,1-$N$3,0)="","",INT(AVERAGE(MAX((OFFSET(E1606,1-$O$3,0)):(OFFSET(E1606,2-($N$3+$O$3),0))),MIN((OFFSET(F1606,1-$O$3,0)):(OFFSET(F1606,2-($N$3+$O$3),0)))))))</f>
        <v/>
      </c>
      <c r="P1606" s="65" t="str">
        <f t="shared" ca="1" si="158"/>
        <v/>
      </c>
      <c r="Q1606" s="93" t="str">
        <f t="shared" ca="1" si="152"/>
        <v/>
      </c>
      <c r="R1606" s="90" t="str">
        <f t="shared" ca="1" si="155"/>
        <v/>
      </c>
      <c r="S1606" s="65" t="str">
        <f t="shared" ca="1" si="154"/>
        <v/>
      </c>
      <c r="T1606" s="65" t="str">
        <f t="shared" ca="1" si="159"/>
        <v/>
      </c>
      <c r="U1606" s="145" t="str">
        <f ca="1">IFERROR(AVERAGE(OFFSET(G1606,1-U$3,0):G1606),"")</f>
        <v/>
      </c>
      <c r="V1606" s="145" t="str">
        <f ca="1">IFERROR(_xlfn.STDEV.P(OFFSET(U1606,1-V$3,0):U1606),"")</f>
        <v/>
      </c>
      <c r="W1606" s="146" t="str">
        <f t="shared" ca="1" si="156"/>
        <v/>
      </c>
      <c r="X1606" s="146">
        <f t="shared" ca="1" si="157"/>
        <v>-1</v>
      </c>
      <c r="Y1606" s="92"/>
      <c r="Z1606" s="81"/>
      <c r="AA1606" s="65"/>
      <c r="AB1606" s="103"/>
      <c r="AC1606" s="103"/>
      <c r="AD1606" s="103"/>
      <c r="AE1606" s="65"/>
      <c r="AF1606" s="81"/>
      <c r="AG1606" s="65"/>
      <c r="AH1606" s="65"/>
      <c r="AI1606" s="81"/>
      <c r="AJ1606" s="65"/>
      <c r="AK1606" s="103"/>
      <c r="AL1606" s="103"/>
      <c r="AM1606" s="103"/>
      <c r="AN1606" s="65"/>
      <c r="AO1606" s="81"/>
      <c r="AP1606" s="65"/>
      <c r="AQ1606" s="65"/>
      <c r="AR1606" s="65"/>
      <c r="AS1606" s="65"/>
    </row>
    <row r="1607" spans="1:45" ht="18" customHeight="1">
      <c r="A1607" s="46"/>
      <c r="B1607" s="47"/>
      <c r="C1607" s="48"/>
      <c r="D1607" s="46"/>
      <c r="E1607" s="46"/>
      <c r="F1607" s="46"/>
      <c r="G1607" s="46"/>
      <c r="H1607" s="57" t="str">
        <f ca="1">IF(AND(COUNT(OFFSET(G1607,1-H$3,0):G1607)&lt;&gt;H$3),"",IF(AND(COUNT(OFFSET(G1607,1-H$3,0):G1607)=H$3,H1606=""),AVERAGE(OFFSET(G1607,1-H$3,0):G1607),IF(COUNT(H1606=1),H1606+2/(H$3+1)*(G1607-H1606))))</f>
        <v/>
      </c>
      <c r="I1607" s="57" t="str">
        <f ca="1">IF(AND(COUNT(OFFSET(G1607,1-I$3,0):G1607)&lt;&gt;I$3),"",IF(AND(COUNT(OFFSET(G1607,1-I$3,0):G1607)=I$3,I1606=""),AVERAGE(OFFSET(G1607,1-I$3,0):G1607),IF(COUNT(I1606=1),I1606+2/(I$3+1)*(G1607-I1606))))</f>
        <v/>
      </c>
      <c r="J1607" s="58" t="str">
        <f t="shared" ca="1" si="153"/>
        <v/>
      </c>
      <c r="K1607" s="58" t="str">
        <f ca="1">IF(AND(COUNT(OFFSET(J1607,1-K$3,0):J1607)&lt;&gt;K$3),"",IF(AND(COUNT(OFFSET(J1607,1-K$3,0):J1607)=K$3,K1606=""),AVERAGE(OFFSET(J1607,1-K$3,0):J1607),IF(COUNT(K1606=1),K1606+2/(K$3+1)*(J1607-K1606))))</f>
        <v/>
      </c>
      <c r="L1607" s="82" t="str">
        <f ca="1">IF(OR(ROW()&lt;$L$3+3,E1607=""),"",INT(AVERAGE(MAX(OFFSET(E1607,1-$L$3,0):E1607),MIN(OFFSET(F1607,1-$L$3,0):F1607))))</f>
        <v/>
      </c>
      <c r="M1607" s="82" t="str">
        <f ca="1">IF(OR(ROW()&lt;$M$3+3,E1607=""),"",INT(AVERAGE(MAX(OFFSET(E1607,1-$M$3,0):E1607),MIN(OFFSET(F1607,1-$M$3,0):F1607))))</f>
        <v/>
      </c>
      <c r="N1607" s="65" t="str">
        <f t="shared" ca="1" si="160"/>
        <v/>
      </c>
      <c r="O1607" s="102" t="str">
        <f ca="1">IF(ROW()&lt;$O$3+$N$3+3,"",IF(OFFSET(E1607,1-$N$3,0)="","",INT(AVERAGE(MAX((OFFSET(E1607,1-$O$3,0)):(OFFSET(E1607,2-($N$3+$O$3),0))),MIN((OFFSET(F1607,1-$O$3,0)):(OFFSET(F1607,2-($N$3+$O$3),0)))))))</f>
        <v/>
      </c>
      <c r="P1607" s="65" t="str">
        <f t="shared" ca="1" si="158"/>
        <v/>
      </c>
      <c r="Q1607" s="93" t="str">
        <f t="shared" ca="1" si="152"/>
        <v/>
      </c>
      <c r="R1607" s="90" t="str">
        <f t="shared" ca="1" si="155"/>
        <v/>
      </c>
      <c r="S1607" s="65" t="str">
        <f t="shared" ca="1" si="154"/>
        <v/>
      </c>
      <c r="T1607" s="65" t="str">
        <f t="shared" ca="1" si="159"/>
        <v/>
      </c>
      <c r="U1607" s="145" t="str">
        <f ca="1">IFERROR(AVERAGE(OFFSET(G1607,1-U$3,0):G1607),"")</f>
        <v/>
      </c>
      <c r="V1607" s="145" t="str">
        <f ca="1">IFERROR(_xlfn.STDEV.P(OFFSET(U1607,1-V$3,0):U1607),"")</f>
        <v/>
      </c>
      <c r="W1607" s="146" t="str">
        <f t="shared" ca="1" si="156"/>
        <v/>
      </c>
      <c r="X1607" s="146">
        <f t="shared" ca="1" si="157"/>
        <v>-1</v>
      </c>
      <c r="Y1607" s="92"/>
      <c r="Z1607" s="81"/>
      <c r="AA1607" s="65"/>
      <c r="AB1607" s="103"/>
      <c r="AC1607" s="103"/>
      <c r="AD1607" s="103"/>
      <c r="AE1607" s="65"/>
      <c r="AF1607" s="81"/>
      <c r="AG1607" s="65"/>
      <c r="AH1607" s="65"/>
      <c r="AI1607" s="81"/>
      <c r="AJ1607" s="65"/>
      <c r="AK1607" s="103"/>
      <c r="AL1607" s="103"/>
      <c r="AM1607" s="103"/>
      <c r="AN1607" s="65"/>
      <c r="AO1607" s="81"/>
      <c r="AP1607" s="65"/>
      <c r="AQ1607" s="65"/>
      <c r="AR1607" s="65"/>
      <c r="AS1607" s="65"/>
    </row>
    <row r="1608" spans="1:45" ht="18" customHeight="1">
      <c r="A1608" s="46"/>
      <c r="B1608" s="47"/>
      <c r="C1608" s="48"/>
      <c r="D1608" s="46"/>
      <c r="E1608" s="46"/>
      <c r="F1608" s="46"/>
      <c r="G1608" s="46"/>
      <c r="H1608" s="57" t="str">
        <f ca="1">IF(AND(COUNT(OFFSET(G1608,1-H$3,0):G1608)&lt;&gt;H$3),"",IF(AND(COUNT(OFFSET(G1608,1-H$3,0):G1608)=H$3,H1607=""),AVERAGE(OFFSET(G1608,1-H$3,0):G1608),IF(COUNT(H1607=1),H1607+2/(H$3+1)*(G1608-H1607))))</f>
        <v/>
      </c>
      <c r="I1608" s="57" t="str">
        <f ca="1">IF(AND(COUNT(OFFSET(G1608,1-I$3,0):G1608)&lt;&gt;I$3),"",IF(AND(COUNT(OFFSET(G1608,1-I$3,0):G1608)=I$3,I1607=""),AVERAGE(OFFSET(G1608,1-I$3,0):G1608),IF(COUNT(I1607=1),I1607+2/(I$3+1)*(G1608-I1607))))</f>
        <v/>
      </c>
      <c r="J1608" s="58" t="str">
        <f t="shared" ca="1" si="153"/>
        <v/>
      </c>
      <c r="K1608" s="58" t="str">
        <f ca="1">IF(AND(COUNT(OFFSET(J1608,1-K$3,0):J1608)&lt;&gt;K$3),"",IF(AND(COUNT(OFFSET(J1608,1-K$3,0):J1608)=K$3,K1607=""),AVERAGE(OFFSET(J1608,1-K$3,0):J1608),IF(COUNT(K1607=1),K1607+2/(K$3+1)*(J1608-K1607))))</f>
        <v/>
      </c>
      <c r="L1608" s="82" t="str">
        <f ca="1">IF(OR(ROW()&lt;$L$3+3,E1608=""),"",INT(AVERAGE(MAX(OFFSET(E1608,1-$L$3,0):E1608),MIN(OFFSET(F1608,1-$L$3,0):F1608))))</f>
        <v/>
      </c>
      <c r="M1608" s="82" t="str">
        <f ca="1">IF(OR(ROW()&lt;$M$3+3,E1608=""),"",INT(AVERAGE(MAX(OFFSET(E1608,1-$M$3,0):E1608),MIN(OFFSET(F1608,1-$M$3,0):F1608))))</f>
        <v/>
      </c>
      <c r="N1608" s="65" t="str">
        <f t="shared" ca="1" si="160"/>
        <v/>
      </c>
      <c r="O1608" s="102" t="str">
        <f ca="1">IF(ROW()&lt;$O$3+$N$3+3,"",IF(OFFSET(E1608,1-$N$3,0)="","",INT(AVERAGE(MAX((OFFSET(E1608,1-$O$3,0)):(OFFSET(E1608,2-($N$3+$O$3),0))),MIN((OFFSET(F1608,1-$O$3,0)):(OFFSET(F1608,2-($N$3+$O$3),0)))))))</f>
        <v/>
      </c>
      <c r="P1608" s="65" t="str">
        <f t="shared" ca="1" si="158"/>
        <v/>
      </c>
      <c r="Q1608" s="93" t="str">
        <f t="shared" ca="1" si="152"/>
        <v/>
      </c>
      <c r="R1608" s="90" t="str">
        <f t="shared" ca="1" si="155"/>
        <v/>
      </c>
      <c r="S1608" s="65" t="str">
        <f t="shared" ca="1" si="154"/>
        <v/>
      </c>
      <c r="T1608" s="65" t="str">
        <f t="shared" ca="1" si="159"/>
        <v/>
      </c>
      <c r="U1608" s="145" t="str">
        <f ca="1">IFERROR(AVERAGE(OFFSET(G1608,1-U$3,0):G1608),"")</f>
        <v/>
      </c>
      <c r="V1608" s="145" t="str">
        <f ca="1">IFERROR(_xlfn.STDEV.P(OFFSET(U1608,1-V$3,0):U1608),"")</f>
        <v/>
      </c>
      <c r="W1608" s="146" t="str">
        <f t="shared" ca="1" si="156"/>
        <v/>
      </c>
      <c r="X1608" s="146">
        <f t="shared" ca="1" si="157"/>
        <v>-1</v>
      </c>
      <c r="Y1608" s="92"/>
      <c r="Z1608" s="81"/>
      <c r="AA1608" s="65"/>
      <c r="AB1608" s="103"/>
      <c r="AC1608" s="103"/>
      <c r="AD1608" s="103"/>
      <c r="AE1608" s="65"/>
      <c r="AF1608" s="81"/>
      <c r="AG1608" s="65"/>
      <c r="AH1608" s="65"/>
      <c r="AI1608" s="81"/>
      <c r="AJ1608" s="65"/>
      <c r="AK1608" s="103"/>
      <c r="AL1608" s="103"/>
      <c r="AM1608" s="103"/>
      <c r="AN1608" s="65"/>
      <c r="AO1608" s="81"/>
      <c r="AP1608" s="65"/>
      <c r="AQ1608" s="65"/>
      <c r="AR1608" s="65"/>
      <c r="AS1608" s="65"/>
    </row>
    <row r="1609" spans="1:45" ht="18" customHeight="1">
      <c r="A1609" s="46"/>
      <c r="B1609" s="47"/>
      <c r="C1609" s="48"/>
      <c r="D1609" s="46"/>
      <c r="E1609" s="46"/>
      <c r="F1609" s="46"/>
      <c r="G1609" s="46"/>
      <c r="H1609" s="57" t="str">
        <f ca="1">IF(AND(COUNT(OFFSET(G1609,1-H$3,0):G1609)&lt;&gt;H$3),"",IF(AND(COUNT(OFFSET(G1609,1-H$3,0):G1609)=H$3,H1608=""),AVERAGE(OFFSET(G1609,1-H$3,0):G1609),IF(COUNT(H1608=1),H1608+2/(H$3+1)*(G1609-H1608))))</f>
        <v/>
      </c>
      <c r="I1609" s="57" t="str">
        <f ca="1">IF(AND(COUNT(OFFSET(G1609,1-I$3,0):G1609)&lt;&gt;I$3),"",IF(AND(COUNT(OFFSET(G1609,1-I$3,0):G1609)=I$3,I1608=""),AVERAGE(OFFSET(G1609,1-I$3,0):G1609),IF(COUNT(I1608=1),I1608+2/(I$3+1)*(G1609-I1608))))</f>
        <v/>
      </c>
      <c r="J1609" s="58" t="str">
        <f t="shared" ca="1" si="153"/>
        <v/>
      </c>
      <c r="K1609" s="58" t="str">
        <f ca="1">IF(AND(COUNT(OFFSET(J1609,1-K$3,0):J1609)&lt;&gt;K$3),"",IF(AND(COUNT(OFFSET(J1609,1-K$3,0):J1609)=K$3,K1608=""),AVERAGE(OFFSET(J1609,1-K$3,0):J1609),IF(COUNT(K1608=1),K1608+2/(K$3+1)*(J1609-K1608))))</f>
        <v/>
      </c>
      <c r="L1609" s="82" t="str">
        <f ca="1">IF(OR(ROW()&lt;$L$3+3,E1609=""),"",INT(AVERAGE(MAX(OFFSET(E1609,1-$L$3,0):E1609),MIN(OFFSET(F1609,1-$L$3,0):F1609))))</f>
        <v/>
      </c>
      <c r="M1609" s="82" t="str">
        <f ca="1">IF(OR(ROW()&lt;$M$3+3,E1609=""),"",INT(AVERAGE(MAX(OFFSET(E1609,1-$M$3,0):E1609),MIN(OFFSET(F1609,1-$M$3,0):F1609))))</f>
        <v/>
      </c>
      <c r="N1609" s="65" t="str">
        <f t="shared" ca="1" si="160"/>
        <v/>
      </c>
      <c r="O1609" s="102" t="str">
        <f ca="1">IF(ROW()&lt;$O$3+$N$3+3,"",IF(OFFSET(E1609,1-$N$3,0)="","",INT(AVERAGE(MAX((OFFSET(E1609,1-$O$3,0)):(OFFSET(E1609,2-($N$3+$O$3),0))),MIN((OFFSET(F1609,1-$O$3,0)):(OFFSET(F1609,2-($N$3+$O$3),0)))))))</f>
        <v/>
      </c>
      <c r="P1609" s="65" t="str">
        <f t="shared" ca="1" si="158"/>
        <v/>
      </c>
      <c r="Q1609" s="93" t="str">
        <f t="shared" ca="1" si="152"/>
        <v/>
      </c>
      <c r="R1609" s="90" t="str">
        <f t="shared" ca="1" si="155"/>
        <v/>
      </c>
      <c r="S1609" s="65" t="str">
        <f t="shared" ca="1" si="154"/>
        <v/>
      </c>
      <c r="T1609" s="65" t="str">
        <f t="shared" ca="1" si="159"/>
        <v/>
      </c>
      <c r="U1609" s="145" t="str">
        <f ca="1">IFERROR(AVERAGE(OFFSET(G1609,1-U$3,0):G1609),"")</f>
        <v/>
      </c>
      <c r="V1609" s="145" t="str">
        <f ca="1">IFERROR(_xlfn.STDEV.P(OFFSET(U1609,1-V$3,0):U1609),"")</f>
        <v/>
      </c>
      <c r="W1609" s="146" t="str">
        <f t="shared" ca="1" si="156"/>
        <v/>
      </c>
      <c r="X1609" s="146">
        <f t="shared" ca="1" si="157"/>
        <v>-1</v>
      </c>
      <c r="Y1609" s="92"/>
      <c r="Z1609" s="81"/>
      <c r="AA1609" s="65"/>
      <c r="AB1609" s="103"/>
      <c r="AC1609" s="103"/>
      <c r="AD1609" s="103"/>
      <c r="AE1609" s="65"/>
      <c r="AF1609" s="81"/>
      <c r="AG1609" s="65"/>
      <c r="AH1609" s="65"/>
      <c r="AI1609" s="81"/>
      <c r="AJ1609" s="65"/>
      <c r="AK1609" s="103"/>
      <c r="AL1609" s="103"/>
      <c r="AM1609" s="103"/>
      <c r="AN1609" s="65"/>
      <c r="AO1609" s="81"/>
      <c r="AP1609" s="65"/>
      <c r="AQ1609" s="65"/>
      <c r="AR1609" s="65"/>
      <c r="AS1609" s="65"/>
    </row>
    <row r="1610" spans="1:45" ht="18" customHeight="1">
      <c r="A1610" s="46"/>
      <c r="B1610" s="47"/>
      <c r="C1610" s="48"/>
      <c r="D1610" s="46"/>
      <c r="E1610" s="46"/>
      <c r="F1610" s="46"/>
      <c r="G1610" s="46"/>
      <c r="H1610" s="57" t="str">
        <f ca="1">IF(AND(COUNT(OFFSET(G1610,1-H$3,0):G1610)&lt;&gt;H$3),"",IF(AND(COUNT(OFFSET(G1610,1-H$3,0):G1610)=H$3,H1609=""),AVERAGE(OFFSET(G1610,1-H$3,0):G1610),IF(COUNT(H1609=1),H1609+2/(H$3+1)*(G1610-H1609))))</f>
        <v/>
      </c>
      <c r="I1610" s="57" t="str">
        <f ca="1">IF(AND(COUNT(OFFSET(G1610,1-I$3,0):G1610)&lt;&gt;I$3),"",IF(AND(COUNT(OFFSET(G1610,1-I$3,0):G1610)=I$3,I1609=""),AVERAGE(OFFSET(G1610,1-I$3,0):G1610),IF(COUNT(I1609=1),I1609+2/(I$3+1)*(G1610-I1609))))</f>
        <v/>
      </c>
      <c r="J1610" s="58" t="str">
        <f t="shared" ca="1" si="153"/>
        <v/>
      </c>
      <c r="K1610" s="58" t="str">
        <f ca="1">IF(AND(COUNT(OFFSET(J1610,1-K$3,0):J1610)&lt;&gt;K$3),"",IF(AND(COUNT(OFFSET(J1610,1-K$3,0):J1610)=K$3,K1609=""),AVERAGE(OFFSET(J1610,1-K$3,0):J1610),IF(COUNT(K1609=1),K1609+2/(K$3+1)*(J1610-K1609))))</f>
        <v/>
      </c>
      <c r="L1610" s="82" t="str">
        <f ca="1">IF(OR(ROW()&lt;$L$3+3,E1610=""),"",INT(AVERAGE(MAX(OFFSET(E1610,1-$L$3,0):E1610),MIN(OFFSET(F1610,1-$L$3,0):F1610))))</f>
        <v/>
      </c>
      <c r="M1610" s="82" t="str">
        <f ca="1">IF(OR(ROW()&lt;$M$3+3,E1610=""),"",INT(AVERAGE(MAX(OFFSET(E1610,1-$M$3,0):E1610),MIN(OFFSET(F1610,1-$M$3,0):F1610))))</f>
        <v/>
      </c>
      <c r="N1610" s="65" t="str">
        <f t="shared" ca="1" si="160"/>
        <v/>
      </c>
      <c r="O1610" s="102" t="str">
        <f ca="1">IF(ROW()&lt;$O$3+$N$3+3,"",IF(OFFSET(E1610,1-$N$3,0)="","",INT(AVERAGE(MAX((OFFSET(E1610,1-$O$3,0)):(OFFSET(E1610,2-($N$3+$O$3),0))),MIN((OFFSET(F1610,1-$O$3,0)):(OFFSET(F1610,2-($N$3+$O$3),0)))))))</f>
        <v/>
      </c>
      <c r="P1610" s="65" t="str">
        <f t="shared" ca="1" si="158"/>
        <v/>
      </c>
      <c r="Q1610" s="93" t="str">
        <f t="shared" ca="1" si="152"/>
        <v/>
      </c>
      <c r="R1610" s="90" t="str">
        <f t="shared" ca="1" si="155"/>
        <v/>
      </c>
      <c r="S1610" s="65" t="str">
        <f t="shared" ca="1" si="154"/>
        <v/>
      </c>
      <c r="T1610" s="65" t="str">
        <f t="shared" ca="1" si="159"/>
        <v/>
      </c>
      <c r="U1610" s="145" t="str">
        <f ca="1">IFERROR(AVERAGE(OFFSET(G1610,1-U$3,0):G1610),"")</f>
        <v/>
      </c>
      <c r="V1610" s="145" t="str">
        <f ca="1">IFERROR(_xlfn.STDEV.P(OFFSET(U1610,1-V$3,0):U1610),"")</f>
        <v/>
      </c>
      <c r="W1610" s="146" t="str">
        <f t="shared" ca="1" si="156"/>
        <v/>
      </c>
      <c r="X1610" s="146">
        <f t="shared" ca="1" si="157"/>
        <v>-1</v>
      </c>
      <c r="Y1610" s="92"/>
      <c r="Z1610" s="81"/>
      <c r="AA1610" s="65"/>
      <c r="AB1610" s="103"/>
      <c r="AC1610" s="103"/>
      <c r="AD1610" s="103"/>
      <c r="AE1610" s="65"/>
      <c r="AF1610" s="81"/>
      <c r="AG1610" s="65"/>
      <c r="AH1610" s="65"/>
      <c r="AI1610" s="81"/>
      <c r="AJ1610" s="65"/>
      <c r="AK1610" s="103"/>
      <c r="AL1610" s="103"/>
      <c r="AM1610" s="103"/>
      <c r="AN1610" s="65"/>
      <c r="AO1610" s="81"/>
      <c r="AP1610" s="65"/>
      <c r="AQ1610" s="65"/>
      <c r="AR1610" s="65"/>
      <c r="AS1610" s="65"/>
    </row>
    <row r="1611" spans="1:45" ht="18" customHeight="1">
      <c r="A1611" s="46"/>
      <c r="B1611" s="47"/>
      <c r="C1611" s="48"/>
      <c r="D1611" s="46"/>
      <c r="E1611" s="46"/>
      <c r="F1611" s="46"/>
      <c r="G1611" s="46"/>
      <c r="H1611" s="57" t="str">
        <f ca="1">IF(AND(COUNT(OFFSET(G1611,1-H$3,0):G1611)&lt;&gt;H$3),"",IF(AND(COUNT(OFFSET(G1611,1-H$3,0):G1611)=H$3,H1610=""),AVERAGE(OFFSET(G1611,1-H$3,0):G1611),IF(COUNT(H1610=1),H1610+2/(H$3+1)*(G1611-H1610))))</f>
        <v/>
      </c>
      <c r="I1611" s="57" t="str">
        <f ca="1">IF(AND(COUNT(OFFSET(G1611,1-I$3,0):G1611)&lt;&gt;I$3),"",IF(AND(COUNT(OFFSET(G1611,1-I$3,0):G1611)=I$3,I1610=""),AVERAGE(OFFSET(G1611,1-I$3,0):G1611),IF(COUNT(I1610=1),I1610+2/(I$3+1)*(G1611-I1610))))</f>
        <v/>
      </c>
      <c r="J1611" s="58" t="str">
        <f t="shared" ca="1" si="153"/>
        <v/>
      </c>
      <c r="K1611" s="58" t="str">
        <f ca="1">IF(AND(COUNT(OFFSET(J1611,1-K$3,0):J1611)&lt;&gt;K$3),"",IF(AND(COUNT(OFFSET(J1611,1-K$3,0):J1611)=K$3,K1610=""),AVERAGE(OFFSET(J1611,1-K$3,0):J1611),IF(COUNT(K1610=1),K1610+2/(K$3+1)*(J1611-K1610))))</f>
        <v/>
      </c>
      <c r="L1611" s="82" t="str">
        <f ca="1">IF(OR(ROW()&lt;$L$3+3,E1611=""),"",INT(AVERAGE(MAX(OFFSET(E1611,1-$L$3,0):E1611),MIN(OFFSET(F1611,1-$L$3,0):F1611))))</f>
        <v/>
      </c>
      <c r="M1611" s="82" t="str">
        <f ca="1">IF(OR(ROW()&lt;$M$3+3,E1611=""),"",INT(AVERAGE(MAX(OFFSET(E1611,1-$M$3,0):E1611),MIN(OFFSET(F1611,1-$M$3,0):F1611))))</f>
        <v/>
      </c>
      <c r="N1611" s="65" t="str">
        <f t="shared" ca="1" si="160"/>
        <v/>
      </c>
      <c r="O1611" s="102" t="str">
        <f ca="1">IF(ROW()&lt;$O$3+$N$3+3,"",IF(OFFSET(E1611,1-$N$3,0)="","",INT(AVERAGE(MAX((OFFSET(E1611,1-$O$3,0)):(OFFSET(E1611,2-($N$3+$O$3),0))),MIN((OFFSET(F1611,1-$O$3,0)):(OFFSET(F1611,2-($N$3+$O$3),0)))))))</f>
        <v/>
      </c>
      <c r="P1611" s="65" t="str">
        <f t="shared" ca="1" si="158"/>
        <v/>
      </c>
      <c r="Q1611" s="93" t="str">
        <f t="shared" ca="1" si="152"/>
        <v/>
      </c>
      <c r="R1611" s="90" t="str">
        <f t="shared" ca="1" si="155"/>
        <v/>
      </c>
      <c r="S1611" s="65" t="str">
        <f t="shared" ca="1" si="154"/>
        <v/>
      </c>
      <c r="T1611" s="65" t="str">
        <f t="shared" ca="1" si="159"/>
        <v/>
      </c>
      <c r="U1611" s="145" t="str">
        <f ca="1">IFERROR(AVERAGE(OFFSET(G1611,1-U$3,0):G1611),"")</f>
        <v/>
      </c>
      <c r="V1611" s="145" t="str">
        <f ca="1">IFERROR(_xlfn.STDEV.P(OFFSET(U1611,1-V$3,0):U1611),"")</f>
        <v/>
      </c>
      <c r="W1611" s="146" t="str">
        <f t="shared" ca="1" si="156"/>
        <v/>
      </c>
      <c r="X1611" s="146">
        <f t="shared" ca="1" si="157"/>
        <v>-1</v>
      </c>
      <c r="Y1611" s="92"/>
      <c r="Z1611" s="81"/>
      <c r="AA1611" s="65"/>
      <c r="AB1611" s="103"/>
      <c r="AC1611" s="103"/>
      <c r="AD1611" s="103"/>
      <c r="AE1611" s="65"/>
      <c r="AF1611" s="81"/>
      <c r="AG1611" s="65"/>
      <c r="AH1611" s="65"/>
      <c r="AI1611" s="81"/>
      <c r="AJ1611" s="65"/>
      <c r="AK1611" s="103"/>
      <c r="AL1611" s="103"/>
      <c r="AM1611" s="103"/>
      <c r="AN1611" s="65"/>
      <c r="AO1611" s="81"/>
      <c r="AP1611" s="65"/>
      <c r="AQ1611" s="65"/>
      <c r="AR1611" s="65"/>
      <c r="AS1611" s="65"/>
    </row>
    <row r="1612" spans="1:45" ht="18" customHeight="1">
      <c r="A1612" s="46"/>
      <c r="B1612" s="47"/>
      <c r="C1612" s="48"/>
      <c r="D1612" s="46"/>
      <c r="E1612" s="46"/>
      <c r="F1612" s="46"/>
      <c r="G1612" s="46"/>
      <c r="H1612" s="57" t="str">
        <f ca="1">IF(AND(COUNT(OFFSET(G1612,1-H$3,0):G1612)&lt;&gt;H$3),"",IF(AND(COUNT(OFFSET(G1612,1-H$3,0):G1612)=H$3,H1611=""),AVERAGE(OFFSET(G1612,1-H$3,0):G1612),IF(COUNT(H1611=1),H1611+2/(H$3+1)*(G1612-H1611))))</f>
        <v/>
      </c>
      <c r="I1612" s="57" t="str">
        <f ca="1">IF(AND(COUNT(OFFSET(G1612,1-I$3,0):G1612)&lt;&gt;I$3),"",IF(AND(COUNT(OFFSET(G1612,1-I$3,0):G1612)=I$3,I1611=""),AVERAGE(OFFSET(G1612,1-I$3,0):G1612),IF(COUNT(I1611=1),I1611+2/(I$3+1)*(G1612-I1611))))</f>
        <v/>
      </c>
      <c r="J1612" s="58" t="str">
        <f t="shared" ca="1" si="153"/>
        <v/>
      </c>
      <c r="K1612" s="58" t="str">
        <f ca="1">IF(AND(COUNT(OFFSET(J1612,1-K$3,0):J1612)&lt;&gt;K$3),"",IF(AND(COUNT(OFFSET(J1612,1-K$3,0):J1612)=K$3,K1611=""),AVERAGE(OFFSET(J1612,1-K$3,0):J1612),IF(COUNT(K1611=1),K1611+2/(K$3+1)*(J1612-K1611))))</f>
        <v/>
      </c>
      <c r="L1612" s="82" t="str">
        <f ca="1">IF(OR(ROW()&lt;$L$3+3,E1612=""),"",INT(AVERAGE(MAX(OFFSET(E1612,1-$L$3,0):E1612),MIN(OFFSET(F1612,1-$L$3,0):F1612))))</f>
        <v/>
      </c>
      <c r="M1612" s="82" t="str">
        <f ca="1">IF(OR(ROW()&lt;$M$3+3,E1612=""),"",INT(AVERAGE(MAX(OFFSET(E1612,1-$M$3,0):E1612),MIN(OFFSET(F1612,1-$M$3,0):F1612))))</f>
        <v/>
      </c>
      <c r="N1612" s="65" t="str">
        <f t="shared" ca="1" si="160"/>
        <v/>
      </c>
      <c r="O1612" s="102" t="str">
        <f ca="1">IF(ROW()&lt;$O$3+$N$3+3,"",IF(OFFSET(E1612,1-$N$3,0)="","",INT(AVERAGE(MAX((OFFSET(E1612,1-$O$3,0)):(OFFSET(E1612,2-($N$3+$O$3),0))),MIN((OFFSET(F1612,1-$O$3,0)):(OFFSET(F1612,2-($N$3+$O$3),0)))))))</f>
        <v/>
      </c>
      <c r="P1612" s="65" t="str">
        <f t="shared" ca="1" si="158"/>
        <v/>
      </c>
      <c r="Q1612" s="93" t="str">
        <f t="shared" ca="1" si="152"/>
        <v/>
      </c>
      <c r="R1612" s="90" t="str">
        <f t="shared" ca="1" si="155"/>
        <v/>
      </c>
      <c r="S1612" s="65" t="str">
        <f t="shared" ca="1" si="154"/>
        <v/>
      </c>
      <c r="T1612" s="65" t="str">
        <f t="shared" ca="1" si="159"/>
        <v/>
      </c>
      <c r="U1612" s="145" t="str">
        <f ca="1">IFERROR(AVERAGE(OFFSET(G1612,1-U$3,0):G1612),"")</f>
        <v/>
      </c>
      <c r="V1612" s="145" t="str">
        <f ca="1">IFERROR(_xlfn.STDEV.P(OFFSET(U1612,1-V$3,0):U1612),"")</f>
        <v/>
      </c>
      <c r="W1612" s="146" t="str">
        <f t="shared" ca="1" si="156"/>
        <v/>
      </c>
      <c r="X1612" s="146">
        <f t="shared" ca="1" si="157"/>
        <v>-1</v>
      </c>
      <c r="Y1612" s="92"/>
      <c r="Z1612" s="81"/>
      <c r="AA1612" s="65"/>
      <c r="AB1612" s="103"/>
      <c r="AC1612" s="103"/>
      <c r="AD1612" s="103"/>
      <c r="AE1612" s="65"/>
      <c r="AF1612" s="81"/>
      <c r="AG1612" s="65"/>
      <c r="AH1612" s="65"/>
      <c r="AI1612" s="81"/>
      <c r="AJ1612" s="65"/>
      <c r="AK1612" s="103"/>
      <c r="AL1612" s="103"/>
      <c r="AM1612" s="103"/>
      <c r="AN1612" s="65"/>
      <c r="AO1612" s="81"/>
      <c r="AP1612" s="65"/>
      <c r="AQ1612" s="65"/>
      <c r="AR1612" s="65"/>
      <c r="AS1612" s="65"/>
    </row>
    <row r="1613" spans="1:45" ht="18" customHeight="1">
      <c r="A1613" s="46"/>
      <c r="B1613" s="47"/>
      <c r="C1613" s="48"/>
      <c r="D1613" s="46"/>
      <c r="E1613" s="46"/>
      <c r="F1613" s="46"/>
      <c r="G1613" s="46"/>
      <c r="H1613" s="57" t="str">
        <f ca="1">IF(AND(COUNT(OFFSET(G1613,1-H$3,0):G1613)&lt;&gt;H$3),"",IF(AND(COUNT(OFFSET(G1613,1-H$3,0):G1613)=H$3,H1612=""),AVERAGE(OFFSET(G1613,1-H$3,0):G1613),IF(COUNT(H1612=1),H1612+2/(H$3+1)*(G1613-H1612))))</f>
        <v/>
      </c>
      <c r="I1613" s="57" t="str">
        <f ca="1">IF(AND(COUNT(OFFSET(G1613,1-I$3,0):G1613)&lt;&gt;I$3),"",IF(AND(COUNT(OFFSET(G1613,1-I$3,0):G1613)=I$3,I1612=""),AVERAGE(OFFSET(G1613,1-I$3,0):G1613),IF(COUNT(I1612=1),I1612+2/(I$3+1)*(G1613-I1612))))</f>
        <v/>
      </c>
      <c r="J1613" s="58" t="str">
        <f t="shared" ca="1" si="153"/>
        <v/>
      </c>
      <c r="K1613" s="58" t="str">
        <f ca="1">IF(AND(COUNT(OFFSET(J1613,1-K$3,0):J1613)&lt;&gt;K$3),"",IF(AND(COUNT(OFFSET(J1613,1-K$3,0):J1613)=K$3,K1612=""),AVERAGE(OFFSET(J1613,1-K$3,0):J1613),IF(COUNT(K1612=1),K1612+2/(K$3+1)*(J1613-K1612))))</f>
        <v/>
      </c>
      <c r="L1613" s="82" t="str">
        <f ca="1">IF(OR(ROW()&lt;$L$3+3,E1613=""),"",INT(AVERAGE(MAX(OFFSET(E1613,1-$L$3,0):E1613),MIN(OFFSET(F1613,1-$L$3,0):F1613))))</f>
        <v/>
      </c>
      <c r="M1613" s="82" t="str">
        <f ca="1">IF(OR(ROW()&lt;$M$3+3,E1613=""),"",INT(AVERAGE(MAX(OFFSET(E1613,1-$M$3,0):E1613),MIN(OFFSET(F1613,1-$M$3,0):F1613))))</f>
        <v/>
      </c>
      <c r="N1613" s="65" t="str">
        <f t="shared" ca="1" si="160"/>
        <v/>
      </c>
      <c r="O1613" s="102" t="str">
        <f ca="1">IF(ROW()&lt;$O$3+$N$3+3,"",IF(OFFSET(E1613,1-$N$3,0)="","",INT(AVERAGE(MAX((OFFSET(E1613,1-$O$3,0)):(OFFSET(E1613,2-($N$3+$O$3),0))),MIN((OFFSET(F1613,1-$O$3,0)):(OFFSET(F1613,2-($N$3+$O$3),0)))))))</f>
        <v/>
      </c>
      <c r="P1613" s="65" t="str">
        <f t="shared" ca="1" si="158"/>
        <v/>
      </c>
      <c r="Q1613" s="93" t="str">
        <f t="shared" ca="1" si="152"/>
        <v/>
      </c>
      <c r="R1613" s="90" t="str">
        <f t="shared" ca="1" si="155"/>
        <v/>
      </c>
      <c r="S1613" s="65" t="str">
        <f t="shared" ca="1" si="154"/>
        <v/>
      </c>
      <c r="T1613" s="65" t="str">
        <f t="shared" ca="1" si="159"/>
        <v/>
      </c>
      <c r="U1613" s="145" t="str">
        <f ca="1">IFERROR(AVERAGE(OFFSET(G1613,1-U$3,0):G1613),"")</f>
        <v/>
      </c>
      <c r="V1613" s="145" t="str">
        <f ca="1">IFERROR(_xlfn.STDEV.P(OFFSET(U1613,1-V$3,0):U1613),"")</f>
        <v/>
      </c>
      <c r="W1613" s="146" t="str">
        <f t="shared" ca="1" si="156"/>
        <v/>
      </c>
      <c r="X1613" s="146">
        <f t="shared" ca="1" si="157"/>
        <v>-1</v>
      </c>
      <c r="Y1613" s="92"/>
      <c r="Z1613" s="81"/>
      <c r="AA1613" s="65"/>
      <c r="AB1613" s="103"/>
      <c r="AC1613" s="103"/>
      <c r="AD1613" s="103"/>
      <c r="AE1613" s="65"/>
      <c r="AF1613" s="81"/>
      <c r="AG1613" s="65"/>
      <c r="AH1613" s="65"/>
      <c r="AI1613" s="81"/>
      <c r="AJ1613" s="65"/>
      <c r="AK1613" s="103"/>
      <c r="AL1613" s="103"/>
      <c r="AM1613" s="103"/>
      <c r="AN1613" s="65"/>
      <c r="AO1613" s="81"/>
      <c r="AP1613" s="65"/>
      <c r="AQ1613" s="65"/>
      <c r="AR1613" s="65"/>
      <c r="AS1613" s="65"/>
    </row>
    <row r="1614" spans="1:45" ht="18" customHeight="1">
      <c r="A1614" s="46"/>
      <c r="B1614" s="47"/>
      <c r="C1614" s="48"/>
      <c r="D1614" s="46"/>
      <c r="E1614" s="46"/>
      <c r="F1614" s="46"/>
      <c r="G1614" s="46"/>
      <c r="H1614" s="57" t="str">
        <f ca="1">IF(AND(COUNT(OFFSET(G1614,1-H$3,0):G1614)&lt;&gt;H$3),"",IF(AND(COUNT(OFFSET(G1614,1-H$3,0):G1614)=H$3,H1613=""),AVERAGE(OFFSET(G1614,1-H$3,0):G1614),IF(COUNT(H1613=1),H1613+2/(H$3+1)*(G1614-H1613))))</f>
        <v/>
      </c>
      <c r="I1614" s="57" t="str">
        <f ca="1">IF(AND(COUNT(OFFSET(G1614,1-I$3,0):G1614)&lt;&gt;I$3),"",IF(AND(COUNT(OFFSET(G1614,1-I$3,0):G1614)=I$3,I1613=""),AVERAGE(OFFSET(G1614,1-I$3,0):G1614),IF(COUNT(I1613=1),I1613+2/(I$3+1)*(G1614-I1613))))</f>
        <v/>
      </c>
      <c r="J1614" s="58" t="str">
        <f t="shared" ca="1" si="153"/>
        <v/>
      </c>
      <c r="K1614" s="58" t="str">
        <f ca="1">IF(AND(COUNT(OFFSET(J1614,1-K$3,0):J1614)&lt;&gt;K$3),"",IF(AND(COUNT(OFFSET(J1614,1-K$3,0):J1614)=K$3,K1613=""),AVERAGE(OFFSET(J1614,1-K$3,0):J1614),IF(COUNT(K1613=1),K1613+2/(K$3+1)*(J1614-K1613))))</f>
        <v/>
      </c>
      <c r="L1614" s="82" t="str">
        <f ca="1">IF(OR(ROW()&lt;$L$3+3,E1614=""),"",INT(AVERAGE(MAX(OFFSET(E1614,1-$L$3,0):E1614),MIN(OFFSET(F1614,1-$L$3,0):F1614))))</f>
        <v/>
      </c>
      <c r="M1614" s="82" t="str">
        <f ca="1">IF(OR(ROW()&lt;$M$3+3,E1614=""),"",INT(AVERAGE(MAX(OFFSET(E1614,1-$M$3,0):E1614),MIN(OFFSET(F1614,1-$M$3,0):F1614))))</f>
        <v/>
      </c>
      <c r="N1614" s="65" t="str">
        <f t="shared" ca="1" si="160"/>
        <v/>
      </c>
      <c r="O1614" s="102" t="str">
        <f ca="1">IF(ROW()&lt;$O$3+$N$3+3,"",IF(OFFSET(E1614,1-$N$3,0)="","",INT(AVERAGE(MAX((OFFSET(E1614,1-$O$3,0)):(OFFSET(E1614,2-($N$3+$O$3),0))),MIN((OFFSET(F1614,1-$O$3,0)):(OFFSET(F1614,2-($N$3+$O$3),0)))))))</f>
        <v/>
      </c>
      <c r="P1614" s="65" t="str">
        <f t="shared" ca="1" si="158"/>
        <v/>
      </c>
      <c r="Q1614" s="93" t="str">
        <f t="shared" ca="1" si="152"/>
        <v/>
      </c>
      <c r="R1614" s="90" t="str">
        <f t="shared" ca="1" si="155"/>
        <v/>
      </c>
      <c r="S1614" s="65" t="str">
        <f t="shared" ca="1" si="154"/>
        <v/>
      </c>
      <c r="T1614" s="65" t="str">
        <f t="shared" ca="1" si="159"/>
        <v/>
      </c>
      <c r="U1614" s="145" t="str">
        <f ca="1">IFERROR(AVERAGE(OFFSET(G1614,1-U$3,0):G1614),"")</f>
        <v/>
      </c>
      <c r="V1614" s="145" t="str">
        <f ca="1">IFERROR(_xlfn.STDEV.P(OFFSET(U1614,1-V$3,0):U1614),"")</f>
        <v/>
      </c>
      <c r="W1614" s="146" t="str">
        <f t="shared" ca="1" si="156"/>
        <v/>
      </c>
      <c r="X1614" s="146">
        <f t="shared" ca="1" si="157"/>
        <v>-1</v>
      </c>
      <c r="Y1614" s="92"/>
      <c r="Z1614" s="81"/>
      <c r="AA1614" s="65"/>
      <c r="AB1614" s="103"/>
      <c r="AC1614" s="103"/>
      <c r="AD1614" s="103"/>
      <c r="AE1614" s="65"/>
      <c r="AF1614" s="81"/>
      <c r="AG1614" s="65"/>
      <c r="AH1614" s="65"/>
      <c r="AI1614" s="81"/>
      <c r="AJ1614" s="65"/>
      <c r="AK1614" s="103"/>
      <c r="AL1614" s="103"/>
      <c r="AM1614" s="103"/>
      <c r="AN1614" s="65"/>
      <c r="AO1614" s="81"/>
      <c r="AP1614" s="65"/>
      <c r="AQ1614" s="65"/>
      <c r="AR1614" s="65"/>
      <c r="AS1614" s="65"/>
    </row>
    <row r="1615" spans="1:45" ht="18" customHeight="1">
      <c r="A1615" s="46"/>
      <c r="B1615" s="47"/>
      <c r="C1615" s="48"/>
      <c r="D1615" s="46"/>
      <c r="E1615" s="46"/>
      <c r="F1615" s="46"/>
      <c r="G1615" s="46"/>
      <c r="H1615" s="57" t="str">
        <f ca="1">IF(AND(COUNT(OFFSET(G1615,1-H$3,0):G1615)&lt;&gt;H$3),"",IF(AND(COUNT(OFFSET(G1615,1-H$3,0):G1615)=H$3,H1614=""),AVERAGE(OFFSET(G1615,1-H$3,0):G1615),IF(COUNT(H1614=1),H1614+2/(H$3+1)*(G1615-H1614))))</f>
        <v/>
      </c>
      <c r="I1615" s="57" t="str">
        <f ca="1">IF(AND(COUNT(OFFSET(G1615,1-I$3,0):G1615)&lt;&gt;I$3),"",IF(AND(COUNT(OFFSET(G1615,1-I$3,0):G1615)=I$3,I1614=""),AVERAGE(OFFSET(G1615,1-I$3,0):G1615),IF(COUNT(I1614=1),I1614+2/(I$3+1)*(G1615-I1614))))</f>
        <v/>
      </c>
      <c r="J1615" s="58" t="str">
        <f t="shared" ca="1" si="153"/>
        <v/>
      </c>
      <c r="K1615" s="58" t="str">
        <f ca="1">IF(AND(COUNT(OFFSET(J1615,1-K$3,0):J1615)&lt;&gt;K$3),"",IF(AND(COUNT(OFFSET(J1615,1-K$3,0):J1615)=K$3,K1614=""),AVERAGE(OFFSET(J1615,1-K$3,0):J1615),IF(COUNT(K1614=1),K1614+2/(K$3+1)*(J1615-K1614))))</f>
        <v/>
      </c>
      <c r="L1615" s="82" t="str">
        <f ca="1">IF(OR(ROW()&lt;$L$3+3,E1615=""),"",INT(AVERAGE(MAX(OFFSET(E1615,1-$L$3,0):E1615),MIN(OFFSET(F1615,1-$L$3,0):F1615))))</f>
        <v/>
      </c>
      <c r="M1615" s="82" t="str">
        <f ca="1">IF(OR(ROW()&lt;$M$3+3,E1615=""),"",INT(AVERAGE(MAX(OFFSET(E1615,1-$M$3,0):E1615),MIN(OFFSET(F1615,1-$M$3,0):F1615))))</f>
        <v/>
      </c>
      <c r="N1615" s="65" t="str">
        <f t="shared" ca="1" si="160"/>
        <v/>
      </c>
      <c r="O1615" s="102" t="str">
        <f ca="1">IF(ROW()&lt;$O$3+$N$3+3,"",IF(OFFSET(E1615,1-$N$3,0)="","",INT(AVERAGE(MAX((OFFSET(E1615,1-$O$3,0)):(OFFSET(E1615,2-($N$3+$O$3),0))),MIN((OFFSET(F1615,1-$O$3,0)):(OFFSET(F1615,2-($N$3+$O$3),0)))))))</f>
        <v/>
      </c>
      <c r="P1615" s="65" t="str">
        <f t="shared" ca="1" si="158"/>
        <v/>
      </c>
      <c r="Q1615" s="93" t="str">
        <f t="shared" ca="1" si="152"/>
        <v/>
      </c>
      <c r="R1615" s="90" t="str">
        <f t="shared" ca="1" si="155"/>
        <v/>
      </c>
      <c r="S1615" s="65" t="str">
        <f t="shared" ca="1" si="154"/>
        <v/>
      </c>
      <c r="T1615" s="65" t="str">
        <f t="shared" ca="1" si="159"/>
        <v/>
      </c>
      <c r="U1615" s="145" t="str">
        <f ca="1">IFERROR(AVERAGE(OFFSET(G1615,1-U$3,0):G1615),"")</f>
        <v/>
      </c>
      <c r="V1615" s="145" t="str">
        <f ca="1">IFERROR(_xlfn.STDEV.P(OFFSET(U1615,1-V$3,0):U1615),"")</f>
        <v/>
      </c>
      <c r="W1615" s="146" t="str">
        <f t="shared" ca="1" si="156"/>
        <v/>
      </c>
      <c r="X1615" s="146">
        <f t="shared" ca="1" si="157"/>
        <v>-1</v>
      </c>
      <c r="Y1615" s="92"/>
      <c r="Z1615" s="81"/>
      <c r="AA1615" s="65"/>
      <c r="AB1615" s="103"/>
      <c r="AC1615" s="103"/>
      <c r="AD1615" s="103"/>
      <c r="AE1615" s="65"/>
      <c r="AF1615" s="81"/>
      <c r="AG1615" s="65"/>
      <c r="AH1615" s="65"/>
      <c r="AI1615" s="81"/>
      <c r="AJ1615" s="65"/>
      <c r="AK1615" s="103"/>
      <c r="AL1615" s="103"/>
      <c r="AM1615" s="103"/>
      <c r="AN1615" s="65"/>
      <c r="AO1615" s="81"/>
      <c r="AP1615" s="65"/>
      <c r="AQ1615" s="65"/>
      <c r="AR1615" s="65"/>
      <c r="AS1615" s="65"/>
    </row>
    <row r="1616" spans="1:45" ht="18" customHeight="1">
      <c r="A1616" s="46"/>
      <c r="B1616" s="47"/>
      <c r="C1616" s="48"/>
      <c r="D1616" s="46"/>
      <c r="E1616" s="46"/>
      <c r="F1616" s="46"/>
      <c r="G1616" s="46"/>
      <c r="H1616" s="57" t="str">
        <f ca="1">IF(AND(COUNT(OFFSET(G1616,1-H$3,0):G1616)&lt;&gt;H$3),"",IF(AND(COUNT(OFFSET(G1616,1-H$3,0):G1616)=H$3,H1615=""),AVERAGE(OFFSET(G1616,1-H$3,0):G1616),IF(COUNT(H1615=1),H1615+2/(H$3+1)*(G1616-H1615))))</f>
        <v/>
      </c>
      <c r="I1616" s="57" t="str">
        <f ca="1">IF(AND(COUNT(OFFSET(G1616,1-I$3,0):G1616)&lt;&gt;I$3),"",IF(AND(COUNT(OFFSET(G1616,1-I$3,0):G1616)=I$3,I1615=""),AVERAGE(OFFSET(G1616,1-I$3,0):G1616),IF(COUNT(I1615=1),I1615+2/(I$3+1)*(G1616-I1615))))</f>
        <v/>
      </c>
      <c r="J1616" s="58" t="str">
        <f t="shared" ca="1" si="153"/>
        <v/>
      </c>
      <c r="K1616" s="58" t="str">
        <f ca="1">IF(AND(COUNT(OFFSET(J1616,1-K$3,0):J1616)&lt;&gt;K$3),"",IF(AND(COUNT(OFFSET(J1616,1-K$3,0):J1616)=K$3,K1615=""),AVERAGE(OFFSET(J1616,1-K$3,0):J1616),IF(COUNT(K1615=1),K1615+2/(K$3+1)*(J1616-K1615))))</f>
        <v/>
      </c>
      <c r="L1616" s="82" t="str">
        <f ca="1">IF(OR(ROW()&lt;$L$3+3,E1616=""),"",INT(AVERAGE(MAX(OFFSET(E1616,1-$L$3,0):E1616),MIN(OFFSET(F1616,1-$L$3,0):F1616))))</f>
        <v/>
      </c>
      <c r="M1616" s="82" t="str">
        <f ca="1">IF(OR(ROW()&lt;$M$3+3,E1616=""),"",INT(AVERAGE(MAX(OFFSET(E1616,1-$M$3,0):E1616),MIN(OFFSET(F1616,1-$M$3,0):F1616))))</f>
        <v/>
      </c>
      <c r="N1616" s="65" t="str">
        <f t="shared" ca="1" si="160"/>
        <v/>
      </c>
      <c r="O1616" s="102" t="str">
        <f ca="1">IF(ROW()&lt;$O$3+$N$3+3,"",IF(OFFSET(E1616,1-$N$3,0)="","",INT(AVERAGE(MAX((OFFSET(E1616,1-$O$3,0)):(OFFSET(E1616,2-($N$3+$O$3),0))),MIN((OFFSET(F1616,1-$O$3,0)):(OFFSET(F1616,2-($N$3+$O$3),0)))))))</f>
        <v/>
      </c>
      <c r="P1616" s="65" t="str">
        <f t="shared" ca="1" si="158"/>
        <v/>
      </c>
      <c r="Q1616" s="93" t="str">
        <f t="shared" ref="Q1616:Q1679" ca="1" si="161">IF(OFFSET(G1616,1-$Q$3,0)="","",OFFSET(G1616,1-$Q$3,0))</f>
        <v/>
      </c>
      <c r="R1616" s="90" t="str">
        <f t="shared" ca="1" si="155"/>
        <v/>
      </c>
      <c r="S1616" s="65" t="str">
        <f t="shared" ca="1" si="154"/>
        <v/>
      </c>
      <c r="T1616" s="65" t="str">
        <f t="shared" ca="1" si="159"/>
        <v/>
      </c>
      <c r="U1616" s="145" t="str">
        <f ca="1">IFERROR(AVERAGE(OFFSET(G1616,1-U$3,0):G1616),"")</f>
        <v/>
      </c>
      <c r="V1616" s="145" t="str">
        <f ca="1">IFERROR(_xlfn.STDEV.P(OFFSET(U1616,1-V$3,0):U1616),"")</f>
        <v/>
      </c>
      <c r="W1616" s="146" t="str">
        <f t="shared" ca="1" si="156"/>
        <v/>
      </c>
      <c r="X1616" s="146">
        <f t="shared" ca="1" si="157"/>
        <v>-1</v>
      </c>
      <c r="Y1616" s="92"/>
      <c r="Z1616" s="81"/>
      <c r="AA1616" s="65"/>
      <c r="AB1616" s="103"/>
      <c r="AC1616" s="103"/>
      <c r="AD1616" s="103"/>
      <c r="AE1616" s="65"/>
      <c r="AF1616" s="81"/>
      <c r="AG1616" s="65"/>
      <c r="AH1616" s="65"/>
      <c r="AI1616" s="81"/>
      <c r="AJ1616" s="65"/>
      <c r="AK1616" s="103"/>
      <c r="AL1616" s="103"/>
      <c r="AM1616" s="103"/>
      <c r="AN1616" s="65"/>
      <c r="AO1616" s="81"/>
      <c r="AP1616" s="65"/>
      <c r="AQ1616" s="65"/>
      <c r="AR1616" s="65"/>
      <c r="AS1616" s="65"/>
    </row>
    <row r="1617" spans="1:45" ht="18" customHeight="1">
      <c r="A1617" s="46"/>
      <c r="B1617" s="47"/>
      <c r="C1617" s="48"/>
      <c r="D1617" s="46"/>
      <c r="E1617" s="46"/>
      <c r="F1617" s="46"/>
      <c r="G1617" s="46"/>
      <c r="H1617" s="57" t="str">
        <f ca="1">IF(AND(COUNT(OFFSET(G1617,1-H$3,0):G1617)&lt;&gt;H$3),"",IF(AND(COUNT(OFFSET(G1617,1-H$3,0):G1617)=H$3,H1616=""),AVERAGE(OFFSET(G1617,1-H$3,0):G1617),IF(COUNT(H1616=1),H1616+2/(H$3+1)*(G1617-H1616))))</f>
        <v/>
      </c>
      <c r="I1617" s="57" t="str">
        <f ca="1">IF(AND(COUNT(OFFSET(G1617,1-I$3,0):G1617)&lt;&gt;I$3),"",IF(AND(COUNT(OFFSET(G1617,1-I$3,0):G1617)=I$3,I1616=""),AVERAGE(OFFSET(G1617,1-I$3,0):G1617),IF(COUNT(I1616=1),I1616+2/(I$3+1)*(G1617-I1616))))</f>
        <v/>
      </c>
      <c r="J1617" s="58" t="str">
        <f t="shared" ca="1" si="153"/>
        <v/>
      </c>
      <c r="K1617" s="58" t="str">
        <f ca="1">IF(AND(COUNT(OFFSET(J1617,1-K$3,0):J1617)&lt;&gt;K$3),"",IF(AND(COUNT(OFFSET(J1617,1-K$3,0):J1617)=K$3,K1616=""),AVERAGE(OFFSET(J1617,1-K$3,0):J1617),IF(COUNT(K1616=1),K1616+2/(K$3+1)*(J1617-K1616))))</f>
        <v/>
      </c>
      <c r="L1617" s="82" t="str">
        <f ca="1">IF(OR(ROW()&lt;$L$3+3,E1617=""),"",INT(AVERAGE(MAX(OFFSET(E1617,1-$L$3,0):E1617),MIN(OFFSET(F1617,1-$L$3,0):F1617))))</f>
        <v/>
      </c>
      <c r="M1617" s="82" t="str">
        <f ca="1">IF(OR(ROW()&lt;$M$3+3,E1617=""),"",INT(AVERAGE(MAX(OFFSET(E1617,1-$M$3,0):E1617),MIN(OFFSET(F1617,1-$M$3,0):F1617))))</f>
        <v/>
      </c>
      <c r="N1617" s="65" t="str">
        <f t="shared" ca="1" si="160"/>
        <v/>
      </c>
      <c r="O1617" s="102" t="str">
        <f ca="1">IF(ROW()&lt;$O$3+$N$3+3,"",IF(OFFSET(E1617,1-$N$3,0)="","",INT(AVERAGE(MAX((OFFSET(E1617,1-$O$3,0)):(OFFSET(E1617,2-($N$3+$O$3),0))),MIN((OFFSET(F1617,1-$O$3,0)):(OFFSET(F1617,2-($N$3+$O$3),0)))))))</f>
        <v/>
      </c>
      <c r="P1617" s="65" t="str">
        <f t="shared" ca="1" si="158"/>
        <v/>
      </c>
      <c r="Q1617" s="93" t="str">
        <f t="shared" ca="1" si="161"/>
        <v/>
      </c>
      <c r="R1617" s="90" t="str">
        <f t="shared" ca="1" si="155"/>
        <v/>
      </c>
      <c r="S1617" s="65" t="str">
        <f t="shared" ca="1" si="154"/>
        <v/>
      </c>
      <c r="T1617" s="65" t="str">
        <f t="shared" ca="1" si="159"/>
        <v/>
      </c>
      <c r="U1617" s="145" t="str">
        <f ca="1">IFERROR(AVERAGE(OFFSET(G1617,1-U$3,0):G1617),"")</f>
        <v/>
      </c>
      <c r="V1617" s="145" t="str">
        <f ca="1">IFERROR(_xlfn.STDEV.P(OFFSET(U1617,1-V$3,0):U1617),"")</f>
        <v/>
      </c>
      <c r="W1617" s="146" t="str">
        <f t="shared" ca="1" si="156"/>
        <v/>
      </c>
      <c r="X1617" s="146">
        <f t="shared" ca="1" si="157"/>
        <v>-1</v>
      </c>
      <c r="Y1617" s="92"/>
      <c r="Z1617" s="81"/>
      <c r="AA1617" s="65"/>
      <c r="AB1617" s="103"/>
      <c r="AC1617" s="103"/>
      <c r="AD1617" s="103"/>
      <c r="AE1617" s="65"/>
      <c r="AF1617" s="81"/>
      <c r="AG1617" s="65"/>
      <c r="AH1617" s="65"/>
      <c r="AI1617" s="81"/>
      <c r="AJ1617" s="65"/>
      <c r="AK1617" s="103"/>
      <c r="AL1617" s="103"/>
      <c r="AM1617" s="103"/>
      <c r="AN1617" s="65"/>
      <c r="AO1617" s="81"/>
      <c r="AP1617" s="65"/>
      <c r="AQ1617" s="65"/>
      <c r="AR1617" s="65"/>
      <c r="AS1617" s="65"/>
    </row>
    <row r="1618" spans="1:45" ht="18" customHeight="1">
      <c r="A1618" s="46"/>
      <c r="B1618" s="47"/>
      <c r="C1618" s="48"/>
      <c r="D1618" s="46"/>
      <c r="E1618" s="46"/>
      <c r="F1618" s="46"/>
      <c r="G1618" s="46"/>
      <c r="H1618" s="57" t="str">
        <f ca="1">IF(AND(COUNT(OFFSET(G1618,1-H$3,0):G1618)&lt;&gt;H$3),"",IF(AND(COUNT(OFFSET(G1618,1-H$3,0):G1618)=H$3,H1617=""),AVERAGE(OFFSET(G1618,1-H$3,0):G1618),IF(COUNT(H1617=1),H1617+2/(H$3+1)*(G1618-H1617))))</f>
        <v/>
      </c>
      <c r="I1618" s="57" t="str">
        <f ca="1">IF(AND(COUNT(OFFSET(G1618,1-I$3,0):G1618)&lt;&gt;I$3),"",IF(AND(COUNT(OFFSET(G1618,1-I$3,0):G1618)=I$3,I1617=""),AVERAGE(OFFSET(G1618,1-I$3,0):G1618),IF(COUNT(I1617=1),I1617+2/(I$3+1)*(G1618-I1617))))</f>
        <v/>
      </c>
      <c r="J1618" s="58" t="str">
        <f t="shared" ca="1" si="153"/>
        <v/>
      </c>
      <c r="K1618" s="58" t="str">
        <f ca="1">IF(AND(COUNT(OFFSET(J1618,1-K$3,0):J1618)&lt;&gt;K$3),"",IF(AND(COUNT(OFFSET(J1618,1-K$3,0):J1618)=K$3,K1617=""),AVERAGE(OFFSET(J1618,1-K$3,0):J1618),IF(COUNT(K1617=1),K1617+2/(K$3+1)*(J1618-K1617))))</f>
        <v/>
      </c>
      <c r="L1618" s="82" t="str">
        <f ca="1">IF(OR(ROW()&lt;$L$3+3,E1618=""),"",INT(AVERAGE(MAX(OFFSET(E1618,1-$L$3,0):E1618),MIN(OFFSET(F1618,1-$L$3,0):F1618))))</f>
        <v/>
      </c>
      <c r="M1618" s="82" t="str">
        <f ca="1">IF(OR(ROW()&lt;$M$3+3,E1618=""),"",INT(AVERAGE(MAX(OFFSET(E1618,1-$M$3,0):E1618),MIN(OFFSET(F1618,1-$M$3,0):F1618))))</f>
        <v/>
      </c>
      <c r="N1618" s="65" t="str">
        <f t="shared" ca="1" si="160"/>
        <v/>
      </c>
      <c r="O1618" s="102" t="str">
        <f ca="1">IF(ROW()&lt;$O$3+$N$3+3,"",IF(OFFSET(E1618,1-$N$3,0)="","",INT(AVERAGE(MAX((OFFSET(E1618,1-$O$3,0)):(OFFSET(E1618,2-($N$3+$O$3),0))),MIN((OFFSET(F1618,1-$O$3,0)):(OFFSET(F1618,2-($N$3+$O$3),0)))))))</f>
        <v/>
      </c>
      <c r="P1618" s="65" t="str">
        <f t="shared" ca="1" si="158"/>
        <v/>
      </c>
      <c r="Q1618" s="93" t="str">
        <f t="shared" ca="1" si="161"/>
        <v/>
      </c>
      <c r="R1618" s="90" t="str">
        <f t="shared" ca="1" si="155"/>
        <v/>
      </c>
      <c r="S1618" s="65" t="str">
        <f t="shared" ca="1" si="154"/>
        <v/>
      </c>
      <c r="T1618" s="65" t="str">
        <f t="shared" ca="1" si="159"/>
        <v/>
      </c>
      <c r="U1618" s="145" t="str">
        <f ca="1">IFERROR(AVERAGE(OFFSET(G1618,1-U$3,0):G1618),"")</f>
        <v/>
      </c>
      <c r="V1618" s="145" t="str">
        <f ca="1">IFERROR(_xlfn.STDEV.P(OFFSET(U1618,1-V$3,0):U1618),"")</f>
        <v/>
      </c>
      <c r="W1618" s="146" t="str">
        <f t="shared" ca="1" si="156"/>
        <v/>
      </c>
      <c r="X1618" s="146">
        <f t="shared" ca="1" si="157"/>
        <v>-1</v>
      </c>
      <c r="Y1618" s="92"/>
      <c r="Z1618" s="81"/>
      <c r="AA1618" s="65"/>
      <c r="AB1618" s="103"/>
      <c r="AC1618" s="103"/>
      <c r="AD1618" s="103"/>
      <c r="AE1618" s="65"/>
      <c r="AF1618" s="81"/>
      <c r="AG1618" s="65"/>
      <c r="AH1618" s="65"/>
      <c r="AI1618" s="81"/>
      <c r="AJ1618" s="65"/>
      <c r="AK1618" s="103"/>
      <c r="AL1618" s="103"/>
      <c r="AM1618" s="103"/>
      <c r="AN1618" s="65"/>
      <c r="AO1618" s="81"/>
      <c r="AP1618" s="65"/>
      <c r="AQ1618" s="65"/>
      <c r="AR1618" s="65"/>
      <c r="AS1618" s="65"/>
    </row>
    <row r="1619" spans="1:45" ht="18" customHeight="1">
      <c r="A1619" s="46"/>
      <c r="B1619" s="47"/>
      <c r="C1619" s="48"/>
      <c r="D1619" s="46"/>
      <c r="E1619" s="46"/>
      <c r="F1619" s="46"/>
      <c r="G1619" s="46"/>
      <c r="H1619" s="57" t="str">
        <f ca="1">IF(AND(COUNT(OFFSET(G1619,1-H$3,0):G1619)&lt;&gt;H$3),"",IF(AND(COUNT(OFFSET(G1619,1-H$3,0):G1619)=H$3,H1618=""),AVERAGE(OFFSET(G1619,1-H$3,0):G1619),IF(COUNT(H1618=1),H1618+2/(H$3+1)*(G1619-H1618))))</f>
        <v/>
      </c>
      <c r="I1619" s="57" t="str">
        <f ca="1">IF(AND(COUNT(OFFSET(G1619,1-I$3,0):G1619)&lt;&gt;I$3),"",IF(AND(COUNT(OFFSET(G1619,1-I$3,0):G1619)=I$3,I1618=""),AVERAGE(OFFSET(G1619,1-I$3,0):G1619),IF(COUNT(I1618=1),I1618+2/(I$3+1)*(G1619-I1618))))</f>
        <v/>
      </c>
      <c r="J1619" s="58" t="str">
        <f t="shared" ca="1" si="153"/>
        <v/>
      </c>
      <c r="K1619" s="58" t="str">
        <f ca="1">IF(AND(COUNT(OFFSET(J1619,1-K$3,0):J1619)&lt;&gt;K$3),"",IF(AND(COUNT(OFFSET(J1619,1-K$3,0):J1619)=K$3,K1618=""),AVERAGE(OFFSET(J1619,1-K$3,0):J1619),IF(COUNT(K1618=1),K1618+2/(K$3+1)*(J1619-K1618))))</f>
        <v/>
      </c>
      <c r="L1619" s="82" t="str">
        <f ca="1">IF(OR(ROW()&lt;$L$3+3,E1619=""),"",INT(AVERAGE(MAX(OFFSET(E1619,1-$L$3,0):E1619),MIN(OFFSET(F1619,1-$L$3,0):F1619))))</f>
        <v/>
      </c>
      <c r="M1619" s="82" t="str">
        <f ca="1">IF(OR(ROW()&lt;$M$3+3,E1619=""),"",INT(AVERAGE(MAX(OFFSET(E1619,1-$M$3,0):E1619),MIN(OFFSET(F1619,1-$M$3,0):F1619))))</f>
        <v/>
      </c>
      <c r="N1619" s="65" t="str">
        <f t="shared" ca="1" si="160"/>
        <v/>
      </c>
      <c r="O1619" s="102" t="str">
        <f ca="1">IF(ROW()&lt;$O$3+$N$3+3,"",IF(OFFSET(E1619,1-$N$3,0)="","",INT(AVERAGE(MAX((OFFSET(E1619,1-$O$3,0)):(OFFSET(E1619,2-($N$3+$O$3),0))),MIN((OFFSET(F1619,1-$O$3,0)):(OFFSET(F1619,2-($N$3+$O$3),0)))))))</f>
        <v/>
      </c>
      <c r="P1619" s="65" t="str">
        <f t="shared" ca="1" si="158"/>
        <v/>
      </c>
      <c r="Q1619" s="93" t="str">
        <f t="shared" ca="1" si="161"/>
        <v/>
      </c>
      <c r="R1619" s="90" t="str">
        <f t="shared" ca="1" si="155"/>
        <v/>
      </c>
      <c r="S1619" s="65" t="str">
        <f t="shared" ca="1" si="154"/>
        <v/>
      </c>
      <c r="T1619" s="65" t="str">
        <f t="shared" ca="1" si="159"/>
        <v/>
      </c>
      <c r="U1619" s="145" t="str">
        <f ca="1">IFERROR(AVERAGE(OFFSET(G1619,1-U$3,0):G1619),"")</f>
        <v/>
      </c>
      <c r="V1619" s="145" t="str">
        <f ca="1">IFERROR(_xlfn.STDEV.P(OFFSET(U1619,1-V$3,0):U1619),"")</f>
        <v/>
      </c>
      <c r="W1619" s="146" t="str">
        <f t="shared" ca="1" si="156"/>
        <v/>
      </c>
      <c r="X1619" s="146">
        <f t="shared" ca="1" si="157"/>
        <v>-1</v>
      </c>
      <c r="Y1619" s="92"/>
      <c r="Z1619" s="81"/>
      <c r="AA1619" s="65"/>
      <c r="AB1619" s="103"/>
      <c r="AC1619" s="103"/>
      <c r="AD1619" s="103"/>
      <c r="AE1619" s="65"/>
      <c r="AF1619" s="81"/>
      <c r="AG1619" s="65"/>
      <c r="AH1619" s="65"/>
      <c r="AI1619" s="81"/>
      <c r="AJ1619" s="65"/>
      <c r="AK1619" s="103"/>
      <c r="AL1619" s="103"/>
      <c r="AM1619" s="103"/>
      <c r="AN1619" s="65"/>
      <c r="AO1619" s="81"/>
      <c r="AP1619" s="65"/>
      <c r="AQ1619" s="65"/>
      <c r="AR1619" s="65"/>
      <c r="AS1619" s="65"/>
    </row>
    <row r="1620" spans="1:45" ht="18" customHeight="1">
      <c r="A1620" s="46"/>
      <c r="B1620" s="47"/>
      <c r="C1620" s="48"/>
      <c r="D1620" s="46"/>
      <c r="E1620" s="46"/>
      <c r="F1620" s="46"/>
      <c r="G1620" s="46"/>
      <c r="H1620" s="57" t="str">
        <f ca="1">IF(AND(COUNT(OFFSET(G1620,1-H$3,0):G1620)&lt;&gt;H$3),"",IF(AND(COUNT(OFFSET(G1620,1-H$3,0):G1620)=H$3,H1619=""),AVERAGE(OFFSET(G1620,1-H$3,0):G1620),IF(COUNT(H1619=1),H1619+2/(H$3+1)*(G1620-H1619))))</f>
        <v/>
      </c>
      <c r="I1620" s="57" t="str">
        <f ca="1">IF(AND(COUNT(OFFSET(G1620,1-I$3,0):G1620)&lt;&gt;I$3),"",IF(AND(COUNT(OFFSET(G1620,1-I$3,0):G1620)=I$3,I1619=""),AVERAGE(OFFSET(G1620,1-I$3,0):G1620),IF(COUNT(I1619=1),I1619+2/(I$3+1)*(G1620-I1619))))</f>
        <v/>
      </c>
      <c r="J1620" s="58" t="str">
        <f t="shared" ca="1" si="153"/>
        <v/>
      </c>
      <c r="K1620" s="58" t="str">
        <f ca="1">IF(AND(COUNT(OFFSET(J1620,1-K$3,0):J1620)&lt;&gt;K$3),"",IF(AND(COUNT(OFFSET(J1620,1-K$3,0):J1620)=K$3,K1619=""),AVERAGE(OFFSET(J1620,1-K$3,0):J1620),IF(COUNT(K1619=1),K1619+2/(K$3+1)*(J1620-K1619))))</f>
        <v/>
      </c>
      <c r="L1620" s="82" t="str">
        <f ca="1">IF(OR(ROW()&lt;$L$3+3,E1620=""),"",INT(AVERAGE(MAX(OFFSET(E1620,1-$L$3,0):E1620),MIN(OFFSET(F1620,1-$L$3,0):F1620))))</f>
        <v/>
      </c>
      <c r="M1620" s="82" t="str">
        <f ca="1">IF(OR(ROW()&lt;$M$3+3,E1620=""),"",INT(AVERAGE(MAX(OFFSET(E1620,1-$M$3,0):E1620),MIN(OFFSET(F1620,1-$M$3,0):F1620))))</f>
        <v/>
      </c>
      <c r="N1620" s="65" t="str">
        <f t="shared" ca="1" si="160"/>
        <v/>
      </c>
      <c r="O1620" s="102" t="str">
        <f ca="1">IF(ROW()&lt;$O$3+$N$3+3,"",IF(OFFSET(E1620,1-$N$3,0)="","",INT(AVERAGE(MAX((OFFSET(E1620,1-$O$3,0)):(OFFSET(E1620,2-($N$3+$O$3),0))),MIN((OFFSET(F1620,1-$O$3,0)):(OFFSET(F1620,2-($N$3+$O$3),0)))))))</f>
        <v/>
      </c>
      <c r="P1620" s="65" t="str">
        <f t="shared" ca="1" si="158"/>
        <v/>
      </c>
      <c r="Q1620" s="93" t="str">
        <f t="shared" ca="1" si="161"/>
        <v/>
      </c>
      <c r="R1620" s="90" t="str">
        <f t="shared" ca="1" si="155"/>
        <v/>
      </c>
      <c r="S1620" s="65" t="str">
        <f t="shared" ca="1" si="154"/>
        <v/>
      </c>
      <c r="T1620" s="65" t="str">
        <f t="shared" ca="1" si="159"/>
        <v/>
      </c>
      <c r="U1620" s="145" t="str">
        <f ca="1">IFERROR(AVERAGE(OFFSET(G1620,1-U$3,0):G1620),"")</f>
        <v/>
      </c>
      <c r="V1620" s="145" t="str">
        <f ca="1">IFERROR(_xlfn.STDEV.P(OFFSET(U1620,1-V$3,0):U1620),"")</f>
        <v/>
      </c>
      <c r="W1620" s="146" t="str">
        <f t="shared" ca="1" si="156"/>
        <v/>
      </c>
      <c r="X1620" s="146">
        <f t="shared" ca="1" si="157"/>
        <v>-1</v>
      </c>
      <c r="Y1620" s="92"/>
      <c r="Z1620" s="81"/>
      <c r="AA1620" s="65"/>
      <c r="AB1620" s="103"/>
      <c r="AC1620" s="103"/>
      <c r="AD1620" s="103"/>
      <c r="AE1620" s="65"/>
      <c r="AF1620" s="81"/>
      <c r="AG1620" s="65"/>
      <c r="AH1620" s="65"/>
      <c r="AI1620" s="81"/>
      <c r="AJ1620" s="65"/>
      <c r="AK1620" s="103"/>
      <c r="AL1620" s="103"/>
      <c r="AM1620" s="103"/>
      <c r="AN1620" s="65"/>
      <c r="AO1620" s="81"/>
      <c r="AP1620" s="65"/>
      <c r="AQ1620" s="65"/>
      <c r="AR1620" s="65"/>
      <c r="AS1620" s="65"/>
    </row>
    <row r="1621" spans="1:45" ht="18" customHeight="1">
      <c r="A1621" s="46"/>
      <c r="B1621" s="47"/>
      <c r="C1621" s="48"/>
      <c r="D1621" s="46"/>
      <c r="E1621" s="46"/>
      <c r="F1621" s="46"/>
      <c r="G1621" s="46"/>
      <c r="H1621" s="57" t="str">
        <f ca="1">IF(AND(COUNT(OFFSET(G1621,1-H$3,0):G1621)&lt;&gt;H$3),"",IF(AND(COUNT(OFFSET(G1621,1-H$3,0):G1621)=H$3,H1620=""),AVERAGE(OFFSET(G1621,1-H$3,0):G1621),IF(COUNT(H1620=1),H1620+2/(H$3+1)*(G1621-H1620))))</f>
        <v/>
      </c>
      <c r="I1621" s="57" t="str">
        <f ca="1">IF(AND(COUNT(OFFSET(G1621,1-I$3,0):G1621)&lt;&gt;I$3),"",IF(AND(COUNT(OFFSET(G1621,1-I$3,0):G1621)=I$3,I1620=""),AVERAGE(OFFSET(G1621,1-I$3,0):G1621),IF(COUNT(I1620=1),I1620+2/(I$3+1)*(G1621-I1620))))</f>
        <v/>
      </c>
      <c r="J1621" s="58" t="str">
        <f t="shared" ca="1" si="153"/>
        <v/>
      </c>
      <c r="K1621" s="58" t="str">
        <f ca="1">IF(AND(COUNT(OFFSET(J1621,1-K$3,0):J1621)&lt;&gt;K$3),"",IF(AND(COUNT(OFFSET(J1621,1-K$3,0):J1621)=K$3,K1620=""),AVERAGE(OFFSET(J1621,1-K$3,0):J1621),IF(COUNT(K1620=1),K1620+2/(K$3+1)*(J1621-K1620))))</f>
        <v/>
      </c>
      <c r="L1621" s="82" t="str">
        <f ca="1">IF(OR(ROW()&lt;$L$3+3,E1621=""),"",INT(AVERAGE(MAX(OFFSET(E1621,1-$L$3,0):E1621),MIN(OFFSET(F1621,1-$L$3,0):F1621))))</f>
        <v/>
      </c>
      <c r="M1621" s="82" t="str">
        <f ca="1">IF(OR(ROW()&lt;$M$3+3,E1621=""),"",INT(AVERAGE(MAX(OFFSET(E1621,1-$M$3,0):E1621),MIN(OFFSET(F1621,1-$M$3,0):F1621))))</f>
        <v/>
      </c>
      <c r="N1621" s="65" t="str">
        <f t="shared" ca="1" si="160"/>
        <v/>
      </c>
      <c r="O1621" s="102" t="str">
        <f ca="1">IF(ROW()&lt;$O$3+$N$3+3,"",IF(OFFSET(E1621,1-$N$3,0)="","",INT(AVERAGE(MAX((OFFSET(E1621,1-$O$3,0)):(OFFSET(E1621,2-($N$3+$O$3),0))),MIN((OFFSET(F1621,1-$O$3,0)):(OFFSET(F1621,2-($N$3+$O$3),0)))))))</f>
        <v/>
      </c>
      <c r="P1621" s="65" t="str">
        <f t="shared" ca="1" si="158"/>
        <v/>
      </c>
      <c r="Q1621" s="93" t="str">
        <f t="shared" ca="1" si="161"/>
        <v/>
      </c>
      <c r="R1621" s="90" t="str">
        <f t="shared" ca="1" si="155"/>
        <v/>
      </c>
      <c r="S1621" s="65" t="str">
        <f t="shared" ca="1" si="154"/>
        <v/>
      </c>
      <c r="T1621" s="65" t="str">
        <f t="shared" ca="1" si="159"/>
        <v/>
      </c>
      <c r="U1621" s="145" t="str">
        <f ca="1">IFERROR(AVERAGE(OFFSET(G1621,1-U$3,0):G1621),"")</f>
        <v/>
      </c>
      <c r="V1621" s="145" t="str">
        <f ca="1">IFERROR(_xlfn.STDEV.P(OFFSET(U1621,1-V$3,0):U1621),"")</f>
        <v/>
      </c>
      <c r="W1621" s="146" t="str">
        <f t="shared" ca="1" si="156"/>
        <v/>
      </c>
      <c r="X1621" s="146">
        <f t="shared" ca="1" si="157"/>
        <v>-1</v>
      </c>
      <c r="Y1621" s="92"/>
      <c r="Z1621" s="81"/>
      <c r="AA1621" s="65"/>
      <c r="AB1621" s="103"/>
      <c r="AC1621" s="103"/>
      <c r="AD1621" s="103"/>
      <c r="AE1621" s="65"/>
      <c r="AF1621" s="81"/>
      <c r="AG1621" s="65"/>
      <c r="AH1621" s="65"/>
      <c r="AI1621" s="81"/>
      <c r="AJ1621" s="65"/>
      <c r="AK1621" s="103"/>
      <c r="AL1621" s="103"/>
      <c r="AM1621" s="103"/>
      <c r="AN1621" s="65"/>
      <c r="AO1621" s="81"/>
      <c r="AP1621" s="65"/>
      <c r="AQ1621" s="65"/>
      <c r="AR1621" s="65"/>
      <c r="AS1621" s="65"/>
    </row>
    <row r="1622" spans="1:45" ht="18" customHeight="1">
      <c r="A1622" s="46"/>
      <c r="B1622" s="47"/>
      <c r="C1622" s="48"/>
      <c r="D1622" s="46"/>
      <c r="E1622" s="46"/>
      <c r="F1622" s="46"/>
      <c r="G1622" s="46"/>
      <c r="H1622" s="57" t="str">
        <f ca="1">IF(AND(COUNT(OFFSET(G1622,1-H$3,0):G1622)&lt;&gt;H$3),"",IF(AND(COUNT(OFFSET(G1622,1-H$3,0):G1622)=H$3,H1621=""),AVERAGE(OFFSET(G1622,1-H$3,0):G1622),IF(COUNT(H1621=1),H1621+2/(H$3+1)*(G1622-H1621))))</f>
        <v/>
      </c>
      <c r="I1622" s="57" t="str">
        <f ca="1">IF(AND(COUNT(OFFSET(G1622,1-I$3,0):G1622)&lt;&gt;I$3),"",IF(AND(COUNT(OFFSET(G1622,1-I$3,0):G1622)=I$3,I1621=""),AVERAGE(OFFSET(G1622,1-I$3,0):G1622),IF(COUNT(I1621=1),I1621+2/(I$3+1)*(G1622-I1621))))</f>
        <v/>
      </c>
      <c r="J1622" s="58" t="str">
        <f t="shared" ca="1" si="153"/>
        <v/>
      </c>
      <c r="K1622" s="58" t="str">
        <f ca="1">IF(AND(COUNT(OFFSET(J1622,1-K$3,0):J1622)&lt;&gt;K$3),"",IF(AND(COUNT(OFFSET(J1622,1-K$3,0):J1622)=K$3,K1621=""),AVERAGE(OFFSET(J1622,1-K$3,0):J1622),IF(COUNT(K1621=1),K1621+2/(K$3+1)*(J1622-K1621))))</f>
        <v/>
      </c>
      <c r="L1622" s="82" t="str">
        <f ca="1">IF(OR(ROW()&lt;$L$3+3,E1622=""),"",INT(AVERAGE(MAX(OFFSET(E1622,1-$L$3,0):E1622),MIN(OFFSET(F1622,1-$L$3,0):F1622))))</f>
        <v/>
      </c>
      <c r="M1622" s="82" t="str">
        <f ca="1">IF(OR(ROW()&lt;$M$3+3,E1622=""),"",INT(AVERAGE(MAX(OFFSET(E1622,1-$M$3,0):E1622),MIN(OFFSET(F1622,1-$M$3,0):F1622))))</f>
        <v/>
      </c>
      <c r="N1622" s="65" t="str">
        <f t="shared" ca="1" si="160"/>
        <v/>
      </c>
      <c r="O1622" s="102" t="str">
        <f ca="1">IF(ROW()&lt;$O$3+$N$3+3,"",IF(OFFSET(E1622,1-$N$3,0)="","",INT(AVERAGE(MAX((OFFSET(E1622,1-$O$3,0)):(OFFSET(E1622,2-($N$3+$O$3),0))),MIN((OFFSET(F1622,1-$O$3,0)):(OFFSET(F1622,2-($N$3+$O$3),0)))))))</f>
        <v/>
      </c>
      <c r="P1622" s="65" t="str">
        <f t="shared" ca="1" si="158"/>
        <v/>
      </c>
      <c r="Q1622" s="93" t="str">
        <f t="shared" ca="1" si="161"/>
        <v/>
      </c>
      <c r="R1622" s="90" t="str">
        <f t="shared" ca="1" si="155"/>
        <v/>
      </c>
      <c r="S1622" s="65" t="str">
        <f t="shared" ca="1" si="154"/>
        <v/>
      </c>
      <c r="T1622" s="65" t="str">
        <f t="shared" ca="1" si="159"/>
        <v/>
      </c>
      <c r="U1622" s="145" t="str">
        <f ca="1">IFERROR(AVERAGE(OFFSET(G1622,1-U$3,0):G1622),"")</f>
        <v/>
      </c>
      <c r="V1622" s="145" t="str">
        <f ca="1">IFERROR(_xlfn.STDEV.P(OFFSET(U1622,1-V$3,0):U1622),"")</f>
        <v/>
      </c>
      <c r="W1622" s="146" t="str">
        <f t="shared" ca="1" si="156"/>
        <v/>
      </c>
      <c r="X1622" s="146">
        <f t="shared" ca="1" si="157"/>
        <v>-1</v>
      </c>
      <c r="Y1622" s="92"/>
      <c r="Z1622" s="81"/>
      <c r="AA1622" s="65"/>
      <c r="AB1622" s="103"/>
      <c r="AC1622" s="103"/>
      <c r="AD1622" s="103"/>
      <c r="AE1622" s="65"/>
      <c r="AF1622" s="81"/>
      <c r="AG1622" s="65"/>
      <c r="AH1622" s="65"/>
      <c r="AI1622" s="81"/>
      <c r="AJ1622" s="65"/>
      <c r="AK1622" s="103"/>
      <c r="AL1622" s="103"/>
      <c r="AM1622" s="103"/>
      <c r="AN1622" s="65"/>
      <c r="AO1622" s="81"/>
      <c r="AP1622" s="65"/>
      <c r="AQ1622" s="65"/>
      <c r="AR1622" s="65"/>
      <c r="AS1622" s="65"/>
    </row>
    <row r="1623" spans="1:45" ht="18" customHeight="1">
      <c r="A1623" s="46"/>
      <c r="B1623" s="47"/>
      <c r="C1623" s="48"/>
      <c r="D1623" s="46"/>
      <c r="E1623" s="46"/>
      <c r="F1623" s="46"/>
      <c r="G1623" s="46"/>
      <c r="H1623" s="57" t="str">
        <f ca="1">IF(AND(COUNT(OFFSET(G1623,1-H$3,0):G1623)&lt;&gt;H$3),"",IF(AND(COUNT(OFFSET(G1623,1-H$3,0):G1623)=H$3,H1622=""),AVERAGE(OFFSET(G1623,1-H$3,0):G1623),IF(COUNT(H1622=1),H1622+2/(H$3+1)*(G1623-H1622))))</f>
        <v/>
      </c>
      <c r="I1623" s="57" t="str">
        <f ca="1">IF(AND(COUNT(OFFSET(G1623,1-I$3,0):G1623)&lt;&gt;I$3),"",IF(AND(COUNT(OFFSET(G1623,1-I$3,0):G1623)=I$3,I1622=""),AVERAGE(OFFSET(G1623,1-I$3,0):G1623),IF(COUNT(I1622=1),I1622+2/(I$3+1)*(G1623-I1622))))</f>
        <v/>
      </c>
      <c r="J1623" s="58" t="str">
        <f t="shared" ca="1" si="153"/>
        <v/>
      </c>
      <c r="K1623" s="58" t="str">
        <f ca="1">IF(AND(COUNT(OFFSET(J1623,1-K$3,0):J1623)&lt;&gt;K$3),"",IF(AND(COUNT(OFFSET(J1623,1-K$3,0):J1623)=K$3,K1622=""),AVERAGE(OFFSET(J1623,1-K$3,0):J1623),IF(COUNT(K1622=1),K1622+2/(K$3+1)*(J1623-K1622))))</f>
        <v/>
      </c>
      <c r="L1623" s="82" t="str">
        <f ca="1">IF(OR(ROW()&lt;$L$3+3,E1623=""),"",INT(AVERAGE(MAX(OFFSET(E1623,1-$L$3,0):E1623),MIN(OFFSET(F1623,1-$L$3,0):F1623))))</f>
        <v/>
      </c>
      <c r="M1623" s="82" t="str">
        <f ca="1">IF(OR(ROW()&lt;$M$3+3,E1623=""),"",INT(AVERAGE(MAX(OFFSET(E1623,1-$M$3,0):E1623),MIN(OFFSET(F1623,1-$M$3,0):F1623))))</f>
        <v/>
      </c>
      <c r="N1623" s="65" t="str">
        <f t="shared" ca="1" si="160"/>
        <v/>
      </c>
      <c r="O1623" s="102" t="str">
        <f ca="1">IF(ROW()&lt;$O$3+$N$3+3,"",IF(OFFSET(E1623,1-$N$3,0)="","",INT(AVERAGE(MAX((OFFSET(E1623,1-$O$3,0)):(OFFSET(E1623,2-($N$3+$O$3),0))),MIN((OFFSET(F1623,1-$O$3,0)):(OFFSET(F1623,2-($N$3+$O$3),0)))))))</f>
        <v/>
      </c>
      <c r="P1623" s="65" t="str">
        <f t="shared" ca="1" si="158"/>
        <v/>
      </c>
      <c r="Q1623" s="93" t="str">
        <f t="shared" ca="1" si="161"/>
        <v/>
      </c>
      <c r="R1623" s="90" t="str">
        <f t="shared" ca="1" si="155"/>
        <v/>
      </c>
      <c r="S1623" s="65" t="str">
        <f t="shared" ca="1" si="154"/>
        <v/>
      </c>
      <c r="T1623" s="65" t="str">
        <f t="shared" ca="1" si="159"/>
        <v/>
      </c>
      <c r="U1623" s="145" t="str">
        <f ca="1">IFERROR(AVERAGE(OFFSET(G1623,1-U$3,0):G1623),"")</f>
        <v/>
      </c>
      <c r="V1623" s="145" t="str">
        <f ca="1">IFERROR(_xlfn.STDEV.P(OFFSET(U1623,1-V$3,0):U1623),"")</f>
        <v/>
      </c>
      <c r="W1623" s="146" t="str">
        <f t="shared" ca="1" si="156"/>
        <v/>
      </c>
      <c r="X1623" s="146">
        <f t="shared" ca="1" si="157"/>
        <v>-1</v>
      </c>
      <c r="Y1623" s="92"/>
      <c r="Z1623" s="81"/>
      <c r="AA1623" s="65"/>
      <c r="AB1623" s="103"/>
      <c r="AC1623" s="103"/>
      <c r="AD1623" s="103"/>
      <c r="AE1623" s="65"/>
      <c r="AF1623" s="81"/>
      <c r="AG1623" s="65"/>
      <c r="AH1623" s="65"/>
      <c r="AI1623" s="81"/>
      <c r="AJ1623" s="65"/>
      <c r="AK1623" s="103"/>
      <c r="AL1623" s="103"/>
      <c r="AM1623" s="103"/>
      <c r="AN1623" s="65"/>
      <c r="AO1623" s="81"/>
      <c r="AP1623" s="65"/>
      <c r="AQ1623" s="65"/>
      <c r="AR1623" s="65"/>
      <c r="AS1623" s="65"/>
    </row>
    <row r="1624" spans="1:45" ht="18" customHeight="1">
      <c r="A1624" s="46"/>
      <c r="B1624" s="47"/>
      <c r="C1624" s="48"/>
      <c r="D1624" s="46"/>
      <c r="E1624" s="46"/>
      <c r="F1624" s="46"/>
      <c r="G1624" s="46"/>
      <c r="H1624" s="57" t="str">
        <f ca="1">IF(AND(COUNT(OFFSET(G1624,1-H$3,0):G1624)&lt;&gt;H$3),"",IF(AND(COUNT(OFFSET(G1624,1-H$3,0):G1624)=H$3,H1623=""),AVERAGE(OFFSET(G1624,1-H$3,0):G1624),IF(COUNT(H1623=1),H1623+2/(H$3+1)*(G1624-H1623))))</f>
        <v/>
      </c>
      <c r="I1624" s="57" t="str">
        <f ca="1">IF(AND(COUNT(OFFSET(G1624,1-I$3,0):G1624)&lt;&gt;I$3),"",IF(AND(COUNT(OFFSET(G1624,1-I$3,0):G1624)=I$3,I1623=""),AVERAGE(OFFSET(G1624,1-I$3,0):G1624),IF(COUNT(I1623=1),I1623+2/(I$3+1)*(G1624-I1623))))</f>
        <v/>
      </c>
      <c r="J1624" s="58" t="str">
        <f t="shared" ca="1" si="153"/>
        <v/>
      </c>
      <c r="K1624" s="58" t="str">
        <f ca="1">IF(AND(COUNT(OFFSET(J1624,1-K$3,0):J1624)&lt;&gt;K$3),"",IF(AND(COUNT(OFFSET(J1624,1-K$3,0):J1624)=K$3,K1623=""),AVERAGE(OFFSET(J1624,1-K$3,0):J1624),IF(COUNT(K1623=1),K1623+2/(K$3+1)*(J1624-K1623))))</f>
        <v/>
      </c>
      <c r="L1624" s="82" t="str">
        <f ca="1">IF(OR(ROW()&lt;$L$3+3,E1624=""),"",INT(AVERAGE(MAX(OFFSET(E1624,1-$L$3,0):E1624),MIN(OFFSET(F1624,1-$L$3,0):F1624))))</f>
        <v/>
      </c>
      <c r="M1624" s="82" t="str">
        <f ca="1">IF(OR(ROW()&lt;$M$3+3,E1624=""),"",INT(AVERAGE(MAX(OFFSET(E1624,1-$M$3,0):E1624),MIN(OFFSET(F1624,1-$M$3,0):F1624))))</f>
        <v/>
      </c>
      <c r="N1624" s="65" t="str">
        <f t="shared" ca="1" si="160"/>
        <v/>
      </c>
      <c r="O1624" s="102" t="str">
        <f ca="1">IF(ROW()&lt;$O$3+$N$3+3,"",IF(OFFSET(E1624,1-$N$3,0)="","",INT(AVERAGE(MAX((OFFSET(E1624,1-$O$3,0)):(OFFSET(E1624,2-($N$3+$O$3),0))),MIN((OFFSET(F1624,1-$O$3,0)):(OFFSET(F1624,2-($N$3+$O$3),0)))))))</f>
        <v/>
      </c>
      <c r="P1624" s="65" t="str">
        <f t="shared" ca="1" si="158"/>
        <v/>
      </c>
      <c r="Q1624" s="93" t="str">
        <f t="shared" ca="1" si="161"/>
        <v/>
      </c>
      <c r="R1624" s="90" t="str">
        <f t="shared" ca="1" si="155"/>
        <v/>
      </c>
      <c r="S1624" s="65" t="str">
        <f t="shared" ca="1" si="154"/>
        <v/>
      </c>
      <c r="T1624" s="65" t="str">
        <f t="shared" ca="1" si="159"/>
        <v/>
      </c>
      <c r="U1624" s="145" t="str">
        <f ca="1">IFERROR(AVERAGE(OFFSET(G1624,1-U$3,0):G1624),"")</f>
        <v/>
      </c>
      <c r="V1624" s="145" t="str">
        <f ca="1">IFERROR(_xlfn.STDEV.P(OFFSET(U1624,1-V$3,0):U1624),"")</f>
        <v/>
      </c>
      <c r="W1624" s="146" t="str">
        <f t="shared" ca="1" si="156"/>
        <v/>
      </c>
      <c r="X1624" s="146">
        <f t="shared" ca="1" si="157"/>
        <v>-1</v>
      </c>
      <c r="Y1624" s="92"/>
      <c r="Z1624" s="81"/>
      <c r="AA1624" s="65"/>
      <c r="AB1624" s="103"/>
      <c r="AC1624" s="103"/>
      <c r="AD1624" s="103"/>
      <c r="AE1624" s="65"/>
      <c r="AF1624" s="81"/>
      <c r="AG1624" s="65"/>
      <c r="AH1624" s="65"/>
      <c r="AI1624" s="81"/>
      <c r="AJ1624" s="65"/>
      <c r="AK1624" s="103"/>
      <c r="AL1624" s="103"/>
      <c r="AM1624" s="103"/>
      <c r="AN1624" s="65"/>
      <c r="AO1624" s="81"/>
      <c r="AP1624" s="65"/>
      <c r="AQ1624" s="65"/>
      <c r="AR1624" s="65"/>
      <c r="AS1624" s="65"/>
    </row>
    <row r="1625" spans="1:45" ht="18" customHeight="1">
      <c r="A1625" s="46"/>
      <c r="B1625" s="47"/>
      <c r="C1625" s="48"/>
      <c r="D1625" s="46"/>
      <c r="E1625" s="46"/>
      <c r="F1625" s="46"/>
      <c r="G1625" s="46"/>
      <c r="H1625" s="57" t="str">
        <f ca="1">IF(AND(COUNT(OFFSET(G1625,1-H$3,0):G1625)&lt;&gt;H$3),"",IF(AND(COUNT(OFFSET(G1625,1-H$3,0):G1625)=H$3,H1624=""),AVERAGE(OFFSET(G1625,1-H$3,0):G1625),IF(COUNT(H1624=1),H1624+2/(H$3+1)*(G1625-H1624))))</f>
        <v/>
      </c>
      <c r="I1625" s="57" t="str">
        <f ca="1">IF(AND(COUNT(OFFSET(G1625,1-I$3,0):G1625)&lt;&gt;I$3),"",IF(AND(COUNT(OFFSET(G1625,1-I$3,0):G1625)=I$3,I1624=""),AVERAGE(OFFSET(G1625,1-I$3,0):G1625),IF(COUNT(I1624=1),I1624+2/(I$3+1)*(G1625-I1624))))</f>
        <v/>
      </c>
      <c r="J1625" s="58" t="str">
        <f t="shared" ca="1" si="153"/>
        <v/>
      </c>
      <c r="K1625" s="58" t="str">
        <f ca="1">IF(AND(COUNT(OFFSET(J1625,1-K$3,0):J1625)&lt;&gt;K$3),"",IF(AND(COUNT(OFFSET(J1625,1-K$3,0):J1625)=K$3,K1624=""),AVERAGE(OFFSET(J1625,1-K$3,0):J1625),IF(COUNT(K1624=1),K1624+2/(K$3+1)*(J1625-K1624))))</f>
        <v/>
      </c>
      <c r="L1625" s="82" t="str">
        <f ca="1">IF(OR(ROW()&lt;$L$3+3,E1625=""),"",INT(AVERAGE(MAX(OFFSET(E1625,1-$L$3,0):E1625),MIN(OFFSET(F1625,1-$L$3,0):F1625))))</f>
        <v/>
      </c>
      <c r="M1625" s="82" t="str">
        <f ca="1">IF(OR(ROW()&lt;$M$3+3,E1625=""),"",INT(AVERAGE(MAX(OFFSET(E1625,1-$M$3,0):E1625),MIN(OFFSET(F1625,1-$M$3,0):F1625))))</f>
        <v/>
      </c>
      <c r="N1625" s="65" t="str">
        <f t="shared" ca="1" si="160"/>
        <v/>
      </c>
      <c r="O1625" s="102" t="str">
        <f ca="1">IF(ROW()&lt;$O$3+$N$3+3,"",IF(OFFSET(E1625,1-$N$3,0)="","",INT(AVERAGE(MAX((OFFSET(E1625,1-$O$3,0)):(OFFSET(E1625,2-($N$3+$O$3),0))),MIN((OFFSET(F1625,1-$O$3,0)):(OFFSET(F1625,2-($N$3+$O$3),0)))))))</f>
        <v/>
      </c>
      <c r="P1625" s="65" t="str">
        <f t="shared" ca="1" si="158"/>
        <v/>
      </c>
      <c r="Q1625" s="93" t="str">
        <f t="shared" ca="1" si="161"/>
        <v/>
      </c>
      <c r="R1625" s="90" t="str">
        <f t="shared" ca="1" si="155"/>
        <v/>
      </c>
      <c r="S1625" s="65" t="str">
        <f t="shared" ca="1" si="154"/>
        <v/>
      </c>
      <c r="T1625" s="65" t="str">
        <f t="shared" ca="1" si="159"/>
        <v/>
      </c>
      <c r="U1625" s="145" t="str">
        <f ca="1">IFERROR(AVERAGE(OFFSET(G1625,1-U$3,0):G1625),"")</f>
        <v/>
      </c>
      <c r="V1625" s="145" t="str">
        <f ca="1">IFERROR(_xlfn.STDEV.P(OFFSET(U1625,1-V$3,0):U1625),"")</f>
        <v/>
      </c>
      <c r="W1625" s="146" t="str">
        <f t="shared" ca="1" si="156"/>
        <v/>
      </c>
      <c r="X1625" s="146">
        <f t="shared" ca="1" si="157"/>
        <v>-1</v>
      </c>
      <c r="Y1625" s="92"/>
      <c r="Z1625" s="81"/>
      <c r="AA1625" s="65"/>
      <c r="AB1625" s="103"/>
      <c r="AC1625" s="103"/>
      <c r="AD1625" s="103"/>
      <c r="AE1625" s="65"/>
      <c r="AF1625" s="81"/>
      <c r="AG1625" s="65"/>
      <c r="AH1625" s="65"/>
      <c r="AI1625" s="81"/>
      <c r="AJ1625" s="65"/>
      <c r="AK1625" s="103"/>
      <c r="AL1625" s="103"/>
      <c r="AM1625" s="103"/>
      <c r="AN1625" s="65"/>
      <c r="AO1625" s="81"/>
      <c r="AP1625" s="65"/>
      <c r="AQ1625" s="65"/>
      <c r="AR1625" s="65"/>
      <c r="AS1625" s="65"/>
    </row>
    <row r="1626" spans="1:45" ht="18" customHeight="1">
      <c r="A1626" s="46"/>
      <c r="B1626" s="47"/>
      <c r="C1626" s="48"/>
      <c r="D1626" s="46"/>
      <c r="E1626" s="46"/>
      <c r="F1626" s="46"/>
      <c r="G1626" s="46"/>
      <c r="H1626" s="57" t="str">
        <f ca="1">IF(AND(COUNT(OFFSET(G1626,1-H$3,0):G1626)&lt;&gt;H$3),"",IF(AND(COUNT(OFFSET(G1626,1-H$3,0):G1626)=H$3,H1625=""),AVERAGE(OFFSET(G1626,1-H$3,0):G1626),IF(COUNT(H1625=1),H1625+2/(H$3+1)*(G1626-H1625))))</f>
        <v/>
      </c>
      <c r="I1626" s="57" t="str">
        <f ca="1">IF(AND(COUNT(OFFSET(G1626,1-I$3,0):G1626)&lt;&gt;I$3),"",IF(AND(COUNT(OFFSET(G1626,1-I$3,0):G1626)=I$3,I1625=""),AVERAGE(OFFSET(G1626,1-I$3,0):G1626),IF(COUNT(I1625=1),I1625+2/(I$3+1)*(G1626-I1625))))</f>
        <v/>
      </c>
      <c r="J1626" s="58" t="str">
        <f t="shared" ca="1" si="153"/>
        <v/>
      </c>
      <c r="K1626" s="58" t="str">
        <f ca="1">IF(AND(COUNT(OFFSET(J1626,1-K$3,0):J1626)&lt;&gt;K$3),"",IF(AND(COUNT(OFFSET(J1626,1-K$3,0):J1626)=K$3,K1625=""),AVERAGE(OFFSET(J1626,1-K$3,0):J1626),IF(COUNT(K1625=1),K1625+2/(K$3+1)*(J1626-K1625))))</f>
        <v/>
      </c>
      <c r="L1626" s="82" t="str">
        <f ca="1">IF(OR(ROW()&lt;$L$3+3,E1626=""),"",INT(AVERAGE(MAX(OFFSET(E1626,1-$L$3,0):E1626),MIN(OFFSET(F1626,1-$L$3,0):F1626))))</f>
        <v/>
      </c>
      <c r="M1626" s="82" t="str">
        <f ca="1">IF(OR(ROW()&lt;$M$3+3,E1626=""),"",INT(AVERAGE(MAX(OFFSET(E1626,1-$M$3,0):E1626),MIN(OFFSET(F1626,1-$M$3,0):F1626))))</f>
        <v/>
      </c>
      <c r="N1626" s="65" t="str">
        <f t="shared" ca="1" si="160"/>
        <v/>
      </c>
      <c r="O1626" s="102" t="str">
        <f ca="1">IF(ROW()&lt;$O$3+$N$3+3,"",IF(OFFSET(E1626,1-$N$3,0)="","",INT(AVERAGE(MAX((OFFSET(E1626,1-$O$3,0)):(OFFSET(E1626,2-($N$3+$O$3),0))),MIN((OFFSET(F1626,1-$O$3,0)):(OFFSET(F1626,2-($N$3+$O$3),0)))))))</f>
        <v/>
      </c>
      <c r="P1626" s="65" t="str">
        <f t="shared" ca="1" si="158"/>
        <v/>
      </c>
      <c r="Q1626" s="93" t="str">
        <f t="shared" ca="1" si="161"/>
        <v/>
      </c>
      <c r="R1626" s="90" t="str">
        <f t="shared" ca="1" si="155"/>
        <v/>
      </c>
      <c r="S1626" s="65" t="str">
        <f t="shared" ca="1" si="154"/>
        <v/>
      </c>
      <c r="T1626" s="65" t="str">
        <f t="shared" ca="1" si="159"/>
        <v/>
      </c>
      <c r="U1626" s="145" t="str">
        <f ca="1">IFERROR(AVERAGE(OFFSET(G1626,1-U$3,0):G1626),"")</f>
        <v/>
      </c>
      <c r="V1626" s="145" t="str">
        <f ca="1">IFERROR(_xlfn.STDEV.P(OFFSET(U1626,1-V$3,0):U1626),"")</f>
        <v/>
      </c>
      <c r="W1626" s="146" t="str">
        <f t="shared" ca="1" si="156"/>
        <v/>
      </c>
      <c r="X1626" s="146">
        <f t="shared" ca="1" si="157"/>
        <v>-1</v>
      </c>
      <c r="Y1626" s="92"/>
      <c r="Z1626" s="81"/>
      <c r="AA1626" s="65"/>
      <c r="AB1626" s="103"/>
      <c r="AC1626" s="103"/>
      <c r="AD1626" s="103"/>
      <c r="AE1626" s="65"/>
      <c r="AF1626" s="81"/>
      <c r="AG1626" s="65"/>
      <c r="AH1626" s="65"/>
      <c r="AI1626" s="81"/>
      <c r="AJ1626" s="65"/>
      <c r="AK1626" s="103"/>
      <c r="AL1626" s="103"/>
      <c r="AM1626" s="103"/>
      <c r="AN1626" s="65"/>
      <c r="AO1626" s="81"/>
      <c r="AP1626" s="65"/>
      <c r="AQ1626" s="65"/>
      <c r="AR1626" s="65"/>
      <c r="AS1626" s="65"/>
    </row>
    <row r="1627" spans="1:45" ht="18" customHeight="1">
      <c r="A1627" s="46"/>
      <c r="B1627" s="47"/>
      <c r="C1627" s="48"/>
      <c r="D1627" s="46"/>
      <c r="E1627" s="46"/>
      <c r="F1627" s="46"/>
      <c r="G1627" s="46"/>
      <c r="H1627" s="57" t="str">
        <f ca="1">IF(AND(COUNT(OFFSET(G1627,1-H$3,0):G1627)&lt;&gt;H$3),"",IF(AND(COUNT(OFFSET(G1627,1-H$3,0):G1627)=H$3,H1626=""),AVERAGE(OFFSET(G1627,1-H$3,0):G1627),IF(COUNT(H1626=1),H1626+2/(H$3+1)*(G1627-H1626))))</f>
        <v/>
      </c>
      <c r="I1627" s="57" t="str">
        <f ca="1">IF(AND(COUNT(OFFSET(G1627,1-I$3,0):G1627)&lt;&gt;I$3),"",IF(AND(COUNT(OFFSET(G1627,1-I$3,0):G1627)=I$3,I1626=""),AVERAGE(OFFSET(G1627,1-I$3,0):G1627),IF(COUNT(I1626=1),I1626+2/(I$3+1)*(G1627-I1626))))</f>
        <v/>
      </c>
      <c r="J1627" s="58" t="str">
        <f t="shared" ca="1" si="153"/>
        <v/>
      </c>
      <c r="K1627" s="58" t="str">
        <f ca="1">IF(AND(COUNT(OFFSET(J1627,1-K$3,0):J1627)&lt;&gt;K$3),"",IF(AND(COUNT(OFFSET(J1627,1-K$3,0):J1627)=K$3,K1626=""),AVERAGE(OFFSET(J1627,1-K$3,0):J1627),IF(COUNT(K1626=1),K1626+2/(K$3+1)*(J1627-K1626))))</f>
        <v/>
      </c>
      <c r="L1627" s="82" t="str">
        <f ca="1">IF(OR(ROW()&lt;$L$3+3,E1627=""),"",INT(AVERAGE(MAX(OFFSET(E1627,1-$L$3,0):E1627),MIN(OFFSET(F1627,1-$L$3,0):F1627))))</f>
        <v/>
      </c>
      <c r="M1627" s="82" t="str">
        <f ca="1">IF(OR(ROW()&lt;$M$3+3,E1627=""),"",INT(AVERAGE(MAX(OFFSET(E1627,1-$M$3,0):E1627),MIN(OFFSET(F1627,1-$M$3,0):F1627))))</f>
        <v/>
      </c>
      <c r="N1627" s="65" t="str">
        <f t="shared" ca="1" si="160"/>
        <v/>
      </c>
      <c r="O1627" s="102" t="str">
        <f ca="1">IF(ROW()&lt;$O$3+$N$3+3,"",IF(OFFSET(E1627,1-$N$3,0)="","",INT(AVERAGE(MAX((OFFSET(E1627,1-$O$3,0)):(OFFSET(E1627,2-($N$3+$O$3),0))),MIN((OFFSET(F1627,1-$O$3,0)):(OFFSET(F1627,2-($N$3+$O$3),0)))))))</f>
        <v/>
      </c>
      <c r="P1627" s="65" t="str">
        <f t="shared" ca="1" si="158"/>
        <v/>
      </c>
      <c r="Q1627" s="93" t="str">
        <f t="shared" ca="1" si="161"/>
        <v/>
      </c>
      <c r="R1627" s="90" t="str">
        <f t="shared" ca="1" si="155"/>
        <v/>
      </c>
      <c r="S1627" s="65" t="str">
        <f t="shared" ca="1" si="154"/>
        <v/>
      </c>
      <c r="T1627" s="65" t="str">
        <f t="shared" ca="1" si="159"/>
        <v/>
      </c>
      <c r="U1627" s="145" t="str">
        <f ca="1">IFERROR(AVERAGE(OFFSET(G1627,1-U$3,0):G1627),"")</f>
        <v/>
      </c>
      <c r="V1627" s="145" t="str">
        <f ca="1">IFERROR(_xlfn.STDEV.P(OFFSET(U1627,1-V$3,0):U1627),"")</f>
        <v/>
      </c>
      <c r="W1627" s="146" t="str">
        <f t="shared" ca="1" si="156"/>
        <v/>
      </c>
      <c r="X1627" s="146">
        <f t="shared" ca="1" si="157"/>
        <v>-1</v>
      </c>
      <c r="Y1627" s="92"/>
      <c r="Z1627" s="81"/>
      <c r="AA1627" s="65"/>
      <c r="AB1627" s="103"/>
      <c r="AC1627" s="103"/>
      <c r="AD1627" s="103"/>
      <c r="AE1627" s="65"/>
      <c r="AF1627" s="81"/>
      <c r="AG1627" s="65"/>
      <c r="AH1627" s="65"/>
      <c r="AI1627" s="81"/>
      <c r="AJ1627" s="65"/>
      <c r="AK1627" s="103"/>
      <c r="AL1627" s="103"/>
      <c r="AM1627" s="103"/>
      <c r="AN1627" s="65"/>
      <c r="AO1627" s="81"/>
      <c r="AP1627" s="65"/>
      <c r="AQ1627" s="65"/>
      <c r="AR1627" s="65"/>
      <c r="AS1627" s="65"/>
    </row>
    <row r="1628" spans="1:45" ht="18" customHeight="1">
      <c r="A1628" s="46"/>
      <c r="B1628" s="47"/>
      <c r="C1628" s="48"/>
      <c r="D1628" s="46"/>
      <c r="E1628" s="46"/>
      <c r="F1628" s="46"/>
      <c r="G1628" s="46"/>
      <c r="H1628" s="57" t="str">
        <f ca="1">IF(AND(COUNT(OFFSET(G1628,1-H$3,0):G1628)&lt;&gt;H$3),"",IF(AND(COUNT(OFFSET(G1628,1-H$3,0):G1628)=H$3,H1627=""),AVERAGE(OFFSET(G1628,1-H$3,0):G1628),IF(COUNT(H1627=1),H1627+2/(H$3+1)*(G1628-H1627))))</f>
        <v/>
      </c>
      <c r="I1628" s="57" t="str">
        <f ca="1">IF(AND(COUNT(OFFSET(G1628,1-I$3,0):G1628)&lt;&gt;I$3),"",IF(AND(COUNT(OFFSET(G1628,1-I$3,0):G1628)=I$3,I1627=""),AVERAGE(OFFSET(G1628,1-I$3,0):G1628),IF(COUNT(I1627=1),I1627+2/(I$3+1)*(G1628-I1627))))</f>
        <v/>
      </c>
      <c r="J1628" s="58" t="str">
        <f t="shared" ca="1" si="153"/>
        <v/>
      </c>
      <c r="K1628" s="58" t="str">
        <f ca="1">IF(AND(COUNT(OFFSET(J1628,1-K$3,0):J1628)&lt;&gt;K$3),"",IF(AND(COUNT(OFFSET(J1628,1-K$3,0):J1628)=K$3,K1627=""),AVERAGE(OFFSET(J1628,1-K$3,0):J1628),IF(COUNT(K1627=1),K1627+2/(K$3+1)*(J1628-K1627))))</f>
        <v/>
      </c>
      <c r="L1628" s="82" t="str">
        <f ca="1">IF(OR(ROW()&lt;$L$3+3,E1628=""),"",INT(AVERAGE(MAX(OFFSET(E1628,1-$L$3,0):E1628),MIN(OFFSET(F1628,1-$L$3,0):F1628))))</f>
        <v/>
      </c>
      <c r="M1628" s="82" t="str">
        <f ca="1">IF(OR(ROW()&lt;$M$3+3,E1628=""),"",INT(AVERAGE(MAX(OFFSET(E1628,1-$M$3,0):E1628),MIN(OFFSET(F1628,1-$M$3,0):F1628))))</f>
        <v/>
      </c>
      <c r="N1628" s="65" t="str">
        <f t="shared" ca="1" si="160"/>
        <v/>
      </c>
      <c r="O1628" s="102" t="str">
        <f ca="1">IF(ROW()&lt;$O$3+$N$3+3,"",IF(OFFSET(E1628,1-$N$3,0)="","",INT(AVERAGE(MAX((OFFSET(E1628,1-$O$3,0)):(OFFSET(E1628,2-($N$3+$O$3),0))),MIN((OFFSET(F1628,1-$O$3,0)):(OFFSET(F1628,2-($N$3+$O$3),0)))))))</f>
        <v/>
      </c>
      <c r="P1628" s="65" t="str">
        <f t="shared" ca="1" si="158"/>
        <v/>
      </c>
      <c r="Q1628" s="93" t="str">
        <f t="shared" ca="1" si="161"/>
        <v/>
      </c>
      <c r="R1628" s="90" t="str">
        <f t="shared" ca="1" si="155"/>
        <v/>
      </c>
      <c r="S1628" s="65" t="str">
        <f t="shared" ca="1" si="154"/>
        <v/>
      </c>
      <c r="T1628" s="65" t="str">
        <f t="shared" ca="1" si="159"/>
        <v/>
      </c>
      <c r="U1628" s="145" t="str">
        <f ca="1">IFERROR(AVERAGE(OFFSET(G1628,1-U$3,0):G1628),"")</f>
        <v/>
      </c>
      <c r="V1628" s="145" t="str">
        <f ca="1">IFERROR(_xlfn.STDEV.P(OFFSET(U1628,1-V$3,0):U1628),"")</f>
        <v/>
      </c>
      <c r="W1628" s="146" t="str">
        <f t="shared" ca="1" si="156"/>
        <v/>
      </c>
      <c r="X1628" s="146">
        <f t="shared" ca="1" si="157"/>
        <v>-1</v>
      </c>
      <c r="Y1628" s="92"/>
      <c r="Z1628" s="81"/>
      <c r="AA1628" s="65"/>
      <c r="AB1628" s="103"/>
      <c r="AC1628" s="103"/>
      <c r="AD1628" s="103"/>
      <c r="AE1628" s="65"/>
      <c r="AF1628" s="81"/>
      <c r="AG1628" s="65"/>
      <c r="AH1628" s="65"/>
      <c r="AI1628" s="81"/>
      <c r="AJ1628" s="65"/>
      <c r="AK1628" s="103"/>
      <c r="AL1628" s="103"/>
      <c r="AM1628" s="103"/>
      <c r="AN1628" s="65"/>
      <c r="AO1628" s="81"/>
      <c r="AP1628" s="65"/>
      <c r="AQ1628" s="65"/>
      <c r="AR1628" s="65"/>
      <c r="AS1628" s="65"/>
    </row>
    <row r="1629" spans="1:45" ht="18" customHeight="1">
      <c r="A1629" s="46"/>
      <c r="B1629" s="47"/>
      <c r="C1629" s="48"/>
      <c r="D1629" s="46"/>
      <c r="E1629" s="46"/>
      <c r="F1629" s="46"/>
      <c r="G1629" s="46"/>
      <c r="H1629" s="57" t="str">
        <f ca="1">IF(AND(COUNT(OFFSET(G1629,1-H$3,0):G1629)&lt;&gt;H$3),"",IF(AND(COUNT(OFFSET(G1629,1-H$3,0):G1629)=H$3,H1628=""),AVERAGE(OFFSET(G1629,1-H$3,0):G1629),IF(COUNT(H1628=1),H1628+2/(H$3+1)*(G1629-H1628))))</f>
        <v/>
      </c>
      <c r="I1629" s="57" t="str">
        <f ca="1">IF(AND(COUNT(OFFSET(G1629,1-I$3,0):G1629)&lt;&gt;I$3),"",IF(AND(COUNT(OFFSET(G1629,1-I$3,0):G1629)=I$3,I1628=""),AVERAGE(OFFSET(G1629,1-I$3,0):G1629),IF(COUNT(I1628=1),I1628+2/(I$3+1)*(G1629-I1628))))</f>
        <v/>
      </c>
      <c r="J1629" s="58" t="str">
        <f t="shared" ca="1" si="153"/>
        <v/>
      </c>
      <c r="K1629" s="58" t="str">
        <f ca="1">IF(AND(COUNT(OFFSET(J1629,1-K$3,0):J1629)&lt;&gt;K$3),"",IF(AND(COUNT(OFFSET(J1629,1-K$3,0):J1629)=K$3,K1628=""),AVERAGE(OFFSET(J1629,1-K$3,0):J1629),IF(COUNT(K1628=1),K1628+2/(K$3+1)*(J1629-K1628))))</f>
        <v/>
      </c>
      <c r="L1629" s="82" t="str">
        <f ca="1">IF(OR(ROW()&lt;$L$3+3,E1629=""),"",INT(AVERAGE(MAX(OFFSET(E1629,1-$L$3,0):E1629),MIN(OFFSET(F1629,1-$L$3,0):F1629))))</f>
        <v/>
      </c>
      <c r="M1629" s="82" t="str">
        <f ca="1">IF(OR(ROW()&lt;$M$3+3,E1629=""),"",INT(AVERAGE(MAX(OFFSET(E1629,1-$M$3,0):E1629),MIN(OFFSET(F1629,1-$M$3,0):F1629))))</f>
        <v/>
      </c>
      <c r="N1629" s="65" t="str">
        <f t="shared" ca="1" si="160"/>
        <v/>
      </c>
      <c r="O1629" s="102" t="str">
        <f ca="1">IF(ROW()&lt;$O$3+$N$3+3,"",IF(OFFSET(E1629,1-$N$3,0)="","",INT(AVERAGE(MAX((OFFSET(E1629,1-$O$3,0)):(OFFSET(E1629,2-($N$3+$O$3),0))),MIN((OFFSET(F1629,1-$O$3,0)):(OFFSET(F1629,2-($N$3+$O$3),0)))))))</f>
        <v/>
      </c>
      <c r="P1629" s="65" t="str">
        <f t="shared" ca="1" si="158"/>
        <v/>
      </c>
      <c r="Q1629" s="93" t="str">
        <f t="shared" ca="1" si="161"/>
        <v/>
      </c>
      <c r="R1629" s="90" t="str">
        <f t="shared" ca="1" si="155"/>
        <v/>
      </c>
      <c r="S1629" s="65" t="str">
        <f t="shared" ca="1" si="154"/>
        <v/>
      </c>
      <c r="T1629" s="65" t="str">
        <f t="shared" ca="1" si="159"/>
        <v/>
      </c>
      <c r="U1629" s="145" t="str">
        <f ca="1">IFERROR(AVERAGE(OFFSET(G1629,1-U$3,0):G1629),"")</f>
        <v/>
      </c>
      <c r="V1629" s="145" t="str">
        <f ca="1">IFERROR(_xlfn.STDEV.P(OFFSET(U1629,1-V$3,0):U1629),"")</f>
        <v/>
      </c>
      <c r="W1629" s="146" t="str">
        <f t="shared" ca="1" si="156"/>
        <v/>
      </c>
      <c r="X1629" s="146">
        <f t="shared" ca="1" si="157"/>
        <v>-1</v>
      </c>
      <c r="Y1629" s="92"/>
      <c r="Z1629" s="81"/>
      <c r="AA1629" s="65"/>
      <c r="AB1629" s="103"/>
      <c r="AC1629" s="103"/>
      <c r="AD1629" s="103"/>
      <c r="AE1629" s="65"/>
      <c r="AF1629" s="81"/>
      <c r="AG1629" s="65"/>
      <c r="AH1629" s="65"/>
      <c r="AI1629" s="81"/>
      <c r="AJ1629" s="65"/>
      <c r="AK1629" s="103"/>
      <c r="AL1629" s="103"/>
      <c r="AM1629" s="103"/>
      <c r="AN1629" s="65"/>
      <c r="AO1629" s="81"/>
      <c r="AP1629" s="65"/>
      <c r="AQ1629" s="65"/>
      <c r="AR1629" s="65"/>
      <c r="AS1629" s="65"/>
    </row>
    <row r="1630" spans="1:45" ht="18" customHeight="1">
      <c r="A1630" s="46"/>
      <c r="B1630" s="47"/>
      <c r="C1630" s="48"/>
      <c r="D1630" s="46"/>
      <c r="E1630" s="46"/>
      <c r="F1630" s="46"/>
      <c r="G1630" s="46"/>
      <c r="H1630" s="57" t="str">
        <f ca="1">IF(AND(COUNT(OFFSET(G1630,1-H$3,0):G1630)&lt;&gt;H$3),"",IF(AND(COUNT(OFFSET(G1630,1-H$3,0):G1630)=H$3,H1629=""),AVERAGE(OFFSET(G1630,1-H$3,0):G1630),IF(COUNT(H1629=1),H1629+2/(H$3+1)*(G1630-H1629))))</f>
        <v/>
      </c>
      <c r="I1630" s="57" t="str">
        <f ca="1">IF(AND(COUNT(OFFSET(G1630,1-I$3,0):G1630)&lt;&gt;I$3),"",IF(AND(COUNT(OFFSET(G1630,1-I$3,0):G1630)=I$3,I1629=""),AVERAGE(OFFSET(G1630,1-I$3,0):G1630),IF(COUNT(I1629=1),I1629+2/(I$3+1)*(G1630-I1629))))</f>
        <v/>
      </c>
      <c r="J1630" s="58" t="str">
        <f t="shared" ca="1" si="153"/>
        <v/>
      </c>
      <c r="K1630" s="58" t="str">
        <f ca="1">IF(AND(COUNT(OFFSET(J1630,1-K$3,0):J1630)&lt;&gt;K$3),"",IF(AND(COUNT(OFFSET(J1630,1-K$3,0):J1630)=K$3,K1629=""),AVERAGE(OFFSET(J1630,1-K$3,0):J1630),IF(COUNT(K1629=1),K1629+2/(K$3+1)*(J1630-K1629))))</f>
        <v/>
      </c>
      <c r="L1630" s="82" t="str">
        <f ca="1">IF(OR(ROW()&lt;$L$3+3,E1630=""),"",INT(AVERAGE(MAX(OFFSET(E1630,1-$L$3,0):E1630),MIN(OFFSET(F1630,1-$L$3,0):F1630))))</f>
        <v/>
      </c>
      <c r="M1630" s="82" t="str">
        <f ca="1">IF(OR(ROW()&lt;$M$3+3,E1630=""),"",INT(AVERAGE(MAX(OFFSET(E1630,1-$M$3,0):E1630),MIN(OFFSET(F1630,1-$M$3,0):F1630))))</f>
        <v/>
      </c>
      <c r="N1630" s="65" t="str">
        <f t="shared" ca="1" si="160"/>
        <v/>
      </c>
      <c r="O1630" s="102" t="str">
        <f ca="1">IF(ROW()&lt;$O$3+$N$3+3,"",IF(OFFSET(E1630,1-$N$3,0)="","",INT(AVERAGE(MAX((OFFSET(E1630,1-$O$3,0)):(OFFSET(E1630,2-($N$3+$O$3),0))),MIN((OFFSET(F1630,1-$O$3,0)):(OFFSET(F1630,2-($N$3+$O$3),0)))))))</f>
        <v/>
      </c>
      <c r="P1630" s="65" t="str">
        <f t="shared" ca="1" si="158"/>
        <v/>
      </c>
      <c r="Q1630" s="93" t="str">
        <f t="shared" ca="1" si="161"/>
        <v/>
      </c>
      <c r="R1630" s="90" t="str">
        <f t="shared" ca="1" si="155"/>
        <v/>
      </c>
      <c r="S1630" s="65" t="str">
        <f t="shared" ca="1" si="154"/>
        <v/>
      </c>
      <c r="T1630" s="65" t="str">
        <f t="shared" ca="1" si="159"/>
        <v/>
      </c>
      <c r="U1630" s="145" t="str">
        <f ca="1">IFERROR(AVERAGE(OFFSET(G1630,1-U$3,0):G1630),"")</f>
        <v/>
      </c>
      <c r="V1630" s="145" t="str">
        <f ca="1">IFERROR(_xlfn.STDEV.P(OFFSET(U1630,1-V$3,0):U1630),"")</f>
        <v/>
      </c>
      <c r="W1630" s="146" t="str">
        <f t="shared" ca="1" si="156"/>
        <v/>
      </c>
      <c r="X1630" s="146">
        <f t="shared" ca="1" si="157"/>
        <v>-1</v>
      </c>
      <c r="Y1630" s="92"/>
      <c r="Z1630" s="81"/>
      <c r="AA1630" s="65"/>
      <c r="AB1630" s="103"/>
      <c r="AC1630" s="103"/>
      <c r="AD1630" s="103"/>
      <c r="AE1630" s="65"/>
      <c r="AF1630" s="81"/>
      <c r="AG1630" s="65"/>
      <c r="AH1630" s="65"/>
      <c r="AI1630" s="81"/>
      <c r="AJ1630" s="65"/>
      <c r="AK1630" s="103"/>
      <c r="AL1630" s="103"/>
      <c r="AM1630" s="103"/>
      <c r="AN1630" s="65"/>
      <c r="AO1630" s="81"/>
      <c r="AP1630" s="65"/>
      <c r="AQ1630" s="65"/>
      <c r="AR1630" s="65"/>
      <c r="AS1630" s="65"/>
    </row>
    <row r="1631" spans="1:45" ht="18" customHeight="1">
      <c r="A1631" s="46"/>
      <c r="B1631" s="47"/>
      <c r="C1631" s="48"/>
      <c r="D1631" s="46"/>
      <c r="E1631" s="46"/>
      <c r="F1631" s="46"/>
      <c r="G1631" s="46"/>
      <c r="H1631" s="57" t="str">
        <f ca="1">IF(AND(COUNT(OFFSET(G1631,1-H$3,0):G1631)&lt;&gt;H$3),"",IF(AND(COUNT(OFFSET(G1631,1-H$3,0):G1631)=H$3,H1630=""),AVERAGE(OFFSET(G1631,1-H$3,0):G1631),IF(COUNT(H1630=1),H1630+2/(H$3+1)*(G1631-H1630))))</f>
        <v/>
      </c>
      <c r="I1631" s="57" t="str">
        <f ca="1">IF(AND(COUNT(OFFSET(G1631,1-I$3,0):G1631)&lt;&gt;I$3),"",IF(AND(COUNT(OFFSET(G1631,1-I$3,0):G1631)=I$3,I1630=""),AVERAGE(OFFSET(G1631,1-I$3,0):G1631),IF(COUNT(I1630=1),I1630+2/(I$3+1)*(G1631-I1630))))</f>
        <v/>
      </c>
      <c r="J1631" s="58" t="str">
        <f t="shared" ca="1" si="153"/>
        <v/>
      </c>
      <c r="K1631" s="58" t="str">
        <f ca="1">IF(AND(COUNT(OFFSET(J1631,1-K$3,0):J1631)&lt;&gt;K$3),"",IF(AND(COUNT(OFFSET(J1631,1-K$3,0):J1631)=K$3,K1630=""),AVERAGE(OFFSET(J1631,1-K$3,0):J1631),IF(COUNT(K1630=1),K1630+2/(K$3+1)*(J1631-K1630))))</f>
        <v/>
      </c>
      <c r="L1631" s="82" t="str">
        <f ca="1">IF(OR(ROW()&lt;$L$3+3,E1631=""),"",INT(AVERAGE(MAX(OFFSET(E1631,1-$L$3,0):E1631),MIN(OFFSET(F1631,1-$L$3,0):F1631))))</f>
        <v/>
      </c>
      <c r="M1631" s="82" t="str">
        <f ca="1">IF(OR(ROW()&lt;$M$3+3,E1631=""),"",INT(AVERAGE(MAX(OFFSET(E1631,1-$M$3,0):E1631),MIN(OFFSET(F1631,1-$M$3,0):F1631))))</f>
        <v/>
      </c>
      <c r="N1631" s="65" t="str">
        <f t="shared" ca="1" si="160"/>
        <v/>
      </c>
      <c r="O1631" s="102" t="str">
        <f ca="1">IF(ROW()&lt;$O$3+$N$3+3,"",IF(OFFSET(E1631,1-$N$3,0)="","",INT(AVERAGE(MAX((OFFSET(E1631,1-$O$3,0)):(OFFSET(E1631,2-($N$3+$O$3),0))),MIN((OFFSET(F1631,1-$O$3,0)):(OFFSET(F1631,2-($N$3+$O$3),0)))))))</f>
        <v/>
      </c>
      <c r="P1631" s="65" t="str">
        <f t="shared" ca="1" si="158"/>
        <v/>
      </c>
      <c r="Q1631" s="93" t="str">
        <f t="shared" ca="1" si="161"/>
        <v/>
      </c>
      <c r="R1631" s="90" t="str">
        <f t="shared" ca="1" si="155"/>
        <v/>
      </c>
      <c r="S1631" s="65" t="str">
        <f t="shared" ca="1" si="154"/>
        <v/>
      </c>
      <c r="T1631" s="65" t="str">
        <f t="shared" ca="1" si="159"/>
        <v/>
      </c>
      <c r="U1631" s="145" t="str">
        <f ca="1">IFERROR(AVERAGE(OFFSET(G1631,1-U$3,0):G1631),"")</f>
        <v/>
      </c>
      <c r="V1631" s="145" t="str">
        <f ca="1">IFERROR(_xlfn.STDEV.P(OFFSET(U1631,1-V$3,0):U1631),"")</f>
        <v/>
      </c>
      <c r="W1631" s="146" t="str">
        <f t="shared" ca="1" si="156"/>
        <v/>
      </c>
      <c r="X1631" s="146">
        <f t="shared" ca="1" si="157"/>
        <v>-1</v>
      </c>
      <c r="Y1631" s="92"/>
      <c r="Z1631" s="81"/>
      <c r="AA1631" s="65"/>
      <c r="AB1631" s="103"/>
      <c r="AC1631" s="103"/>
      <c r="AD1631" s="103"/>
      <c r="AE1631" s="65"/>
      <c r="AF1631" s="81"/>
      <c r="AG1631" s="65"/>
      <c r="AH1631" s="65"/>
      <c r="AI1631" s="81"/>
      <c r="AJ1631" s="65"/>
      <c r="AK1631" s="103"/>
      <c r="AL1631" s="103"/>
      <c r="AM1631" s="103"/>
      <c r="AN1631" s="65"/>
      <c r="AO1631" s="81"/>
      <c r="AP1631" s="65"/>
      <c r="AQ1631" s="65"/>
      <c r="AR1631" s="65"/>
      <c r="AS1631" s="65"/>
    </row>
    <row r="1632" spans="1:45" ht="18" customHeight="1">
      <c r="A1632" s="46"/>
      <c r="B1632" s="47"/>
      <c r="C1632" s="48"/>
      <c r="D1632" s="46"/>
      <c r="E1632" s="46"/>
      <c r="F1632" s="46"/>
      <c r="G1632" s="46"/>
      <c r="H1632" s="57" t="str">
        <f ca="1">IF(AND(COUNT(OFFSET(G1632,1-H$3,0):G1632)&lt;&gt;H$3),"",IF(AND(COUNT(OFFSET(G1632,1-H$3,0):G1632)=H$3,H1631=""),AVERAGE(OFFSET(G1632,1-H$3,0):G1632),IF(COUNT(H1631=1),H1631+2/(H$3+1)*(G1632-H1631))))</f>
        <v/>
      </c>
      <c r="I1632" s="57" t="str">
        <f ca="1">IF(AND(COUNT(OFFSET(G1632,1-I$3,0):G1632)&lt;&gt;I$3),"",IF(AND(COUNT(OFFSET(G1632,1-I$3,0):G1632)=I$3,I1631=""),AVERAGE(OFFSET(G1632,1-I$3,0):G1632),IF(COUNT(I1631=1),I1631+2/(I$3+1)*(G1632-I1631))))</f>
        <v/>
      </c>
      <c r="J1632" s="58" t="str">
        <f t="shared" ca="1" si="153"/>
        <v/>
      </c>
      <c r="K1632" s="58" t="str">
        <f ca="1">IF(AND(COUNT(OFFSET(J1632,1-K$3,0):J1632)&lt;&gt;K$3),"",IF(AND(COUNT(OFFSET(J1632,1-K$3,0):J1632)=K$3,K1631=""),AVERAGE(OFFSET(J1632,1-K$3,0):J1632),IF(COUNT(K1631=1),K1631+2/(K$3+1)*(J1632-K1631))))</f>
        <v/>
      </c>
      <c r="L1632" s="82" t="str">
        <f ca="1">IF(OR(ROW()&lt;$L$3+3,E1632=""),"",INT(AVERAGE(MAX(OFFSET(E1632,1-$L$3,0):E1632),MIN(OFFSET(F1632,1-$L$3,0):F1632))))</f>
        <v/>
      </c>
      <c r="M1632" s="82" t="str">
        <f ca="1">IF(OR(ROW()&lt;$M$3+3,E1632=""),"",INT(AVERAGE(MAX(OFFSET(E1632,1-$M$3,0):E1632),MIN(OFFSET(F1632,1-$M$3,0):F1632))))</f>
        <v/>
      </c>
      <c r="N1632" s="65" t="str">
        <f t="shared" ca="1" si="160"/>
        <v/>
      </c>
      <c r="O1632" s="102" t="str">
        <f ca="1">IF(ROW()&lt;$O$3+$N$3+3,"",IF(OFFSET(E1632,1-$N$3,0)="","",INT(AVERAGE(MAX((OFFSET(E1632,1-$O$3,0)):(OFFSET(E1632,2-($N$3+$O$3),0))),MIN((OFFSET(F1632,1-$O$3,0)):(OFFSET(F1632,2-($N$3+$O$3),0)))))))</f>
        <v/>
      </c>
      <c r="P1632" s="65" t="str">
        <f t="shared" ca="1" si="158"/>
        <v/>
      </c>
      <c r="Q1632" s="93" t="str">
        <f t="shared" ca="1" si="161"/>
        <v/>
      </c>
      <c r="R1632" s="90" t="str">
        <f t="shared" ca="1" si="155"/>
        <v/>
      </c>
      <c r="S1632" s="65" t="str">
        <f t="shared" ca="1" si="154"/>
        <v/>
      </c>
      <c r="T1632" s="65" t="str">
        <f t="shared" ca="1" si="159"/>
        <v/>
      </c>
      <c r="U1632" s="145" t="str">
        <f ca="1">IFERROR(AVERAGE(OFFSET(G1632,1-U$3,0):G1632),"")</f>
        <v/>
      </c>
      <c r="V1632" s="145" t="str">
        <f ca="1">IFERROR(_xlfn.STDEV.P(OFFSET(U1632,1-V$3,0):U1632),"")</f>
        <v/>
      </c>
      <c r="W1632" s="146" t="str">
        <f t="shared" ca="1" si="156"/>
        <v/>
      </c>
      <c r="X1632" s="146">
        <f t="shared" ca="1" si="157"/>
        <v>-1</v>
      </c>
      <c r="Y1632" s="92"/>
      <c r="Z1632" s="81"/>
      <c r="AA1632" s="65"/>
      <c r="AB1632" s="103"/>
      <c r="AC1632" s="103"/>
      <c r="AD1632" s="103"/>
      <c r="AE1632" s="65"/>
      <c r="AF1632" s="81"/>
      <c r="AG1632" s="65"/>
      <c r="AH1632" s="65"/>
      <c r="AI1632" s="81"/>
      <c r="AJ1632" s="65"/>
      <c r="AK1632" s="103"/>
      <c r="AL1632" s="103"/>
      <c r="AM1632" s="103"/>
      <c r="AN1632" s="65"/>
      <c r="AO1632" s="81"/>
      <c r="AP1632" s="65"/>
      <c r="AQ1632" s="65"/>
      <c r="AR1632" s="65"/>
      <c r="AS1632" s="65"/>
    </row>
    <row r="1633" spans="1:45" ht="18" customHeight="1">
      <c r="A1633" s="46"/>
      <c r="B1633" s="47"/>
      <c r="C1633" s="48"/>
      <c r="D1633" s="46"/>
      <c r="E1633" s="46"/>
      <c r="F1633" s="46"/>
      <c r="G1633" s="46"/>
      <c r="H1633" s="57" t="str">
        <f ca="1">IF(AND(COUNT(OFFSET(G1633,1-H$3,0):G1633)&lt;&gt;H$3),"",IF(AND(COUNT(OFFSET(G1633,1-H$3,0):G1633)=H$3,H1632=""),AVERAGE(OFFSET(G1633,1-H$3,0):G1633),IF(COUNT(H1632=1),H1632+2/(H$3+1)*(G1633-H1632))))</f>
        <v/>
      </c>
      <c r="I1633" s="57" t="str">
        <f ca="1">IF(AND(COUNT(OFFSET(G1633,1-I$3,0):G1633)&lt;&gt;I$3),"",IF(AND(COUNT(OFFSET(G1633,1-I$3,0):G1633)=I$3,I1632=""),AVERAGE(OFFSET(G1633,1-I$3,0):G1633),IF(COUNT(I1632=1),I1632+2/(I$3+1)*(G1633-I1632))))</f>
        <v/>
      </c>
      <c r="J1633" s="58" t="str">
        <f t="shared" ca="1" si="153"/>
        <v/>
      </c>
      <c r="K1633" s="58" t="str">
        <f ca="1">IF(AND(COUNT(OFFSET(J1633,1-K$3,0):J1633)&lt;&gt;K$3),"",IF(AND(COUNT(OFFSET(J1633,1-K$3,0):J1633)=K$3,K1632=""),AVERAGE(OFFSET(J1633,1-K$3,0):J1633),IF(COUNT(K1632=1),K1632+2/(K$3+1)*(J1633-K1632))))</f>
        <v/>
      </c>
      <c r="L1633" s="82" t="str">
        <f ca="1">IF(OR(ROW()&lt;$L$3+3,E1633=""),"",INT(AVERAGE(MAX(OFFSET(E1633,1-$L$3,0):E1633),MIN(OFFSET(F1633,1-$L$3,0):F1633))))</f>
        <v/>
      </c>
      <c r="M1633" s="82" t="str">
        <f ca="1">IF(OR(ROW()&lt;$M$3+3,E1633=""),"",INT(AVERAGE(MAX(OFFSET(E1633,1-$M$3,0):E1633),MIN(OFFSET(F1633,1-$M$3,0):F1633))))</f>
        <v/>
      </c>
      <c r="N1633" s="65" t="str">
        <f t="shared" ca="1" si="160"/>
        <v/>
      </c>
      <c r="O1633" s="102" t="str">
        <f ca="1">IF(ROW()&lt;$O$3+$N$3+3,"",IF(OFFSET(E1633,1-$N$3,0)="","",INT(AVERAGE(MAX((OFFSET(E1633,1-$O$3,0)):(OFFSET(E1633,2-($N$3+$O$3),0))),MIN((OFFSET(F1633,1-$O$3,0)):(OFFSET(F1633,2-($N$3+$O$3),0)))))))</f>
        <v/>
      </c>
      <c r="P1633" s="65" t="str">
        <f t="shared" ca="1" si="158"/>
        <v/>
      </c>
      <c r="Q1633" s="93" t="str">
        <f t="shared" ca="1" si="161"/>
        <v/>
      </c>
      <c r="R1633" s="90" t="str">
        <f t="shared" ca="1" si="155"/>
        <v/>
      </c>
      <c r="S1633" s="65" t="str">
        <f t="shared" ca="1" si="154"/>
        <v/>
      </c>
      <c r="T1633" s="65" t="str">
        <f t="shared" ca="1" si="159"/>
        <v/>
      </c>
      <c r="U1633" s="145" t="str">
        <f ca="1">IFERROR(AVERAGE(OFFSET(G1633,1-U$3,0):G1633),"")</f>
        <v/>
      </c>
      <c r="V1633" s="145" t="str">
        <f ca="1">IFERROR(_xlfn.STDEV.P(OFFSET(U1633,1-V$3,0):U1633),"")</f>
        <v/>
      </c>
      <c r="W1633" s="146" t="str">
        <f t="shared" ca="1" si="156"/>
        <v/>
      </c>
      <c r="X1633" s="146">
        <f t="shared" ca="1" si="157"/>
        <v>-1</v>
      </c>
      <c r="Y1633" s="92"/>
      <c r="Z1633" s="81"/>
      <c r="AA1633" s="65"/>
      <c r="AB1633" s="103"/>
      <c r="AC1633" s="103"/>
      <c r="AD1633" s="103"/>
      <c r="AE1633" s="65"/>
      <c r="AF1633" s="81"/>
      <c r="AG1633" s="65"/>
      <c r="AH1633" s="65"/>
      <c r="AI1633" s="81"/>
      <c r="AJ1633" s="65"/>
      <c r="AK1633" s="103"/>
      <c r="AL1633" s="103"/>
      <c r="AM1633" s="103"/>
      <c r="AN1633" s="65"/>
      <c r="AO1633" s="81"/>
      <c r="AP1633" s="65"/>
      <c r="AQ1633" s="65"/>
      <c r="AR1633" s="65"/>
      <c r="AS1633" s="65"/>
    </row>
    <row r="1634" spans="1:45" ht="18" customHeight="1">
      <c r="A1634" s="46"/>
      <c r="B1634" s="47"/>
      <c r="C1634" s="48"/>
      <c r="D1634" s="46"/>
      <c r="E1634" s="46"/>
      <c r="F1634" s="46"/>
      <c r="G1634" s="46"/>
      <c r="H1634" s="57" t="str">
        <f ca="1">IF(AND(COUNT(OFFSET(G1634,1-H$3,0):G1634)&lt;&gt;H$3),"",IF(AND(COUNT(OFFSET(G1634,1-H$3,0):G1634)=H$3,H1633=""),AVERAGE(OFFSET(G1634,1-H$3,0):G1634),IF(COUNT(H1633=1),H1633+2/(H$3+1)*(G1634-H1633))))</f>
        <v/>
      </c>
      <c r="I1634" s="57" t="str">
        <f ca="1">IF(AND(COUNT(OFFSET(G1634,1-I$3,0):G1634)&lt;&gt;I$3),"",IF(AND(COUNT(OFFSET(G1634,1-I$3,0):G1634)=I$3,I1633=""),AVERAGE(OFFSET(G1634,1-I$3,0):G1634),IF(COUNT(I1633=1),I1633+2/(I$3+1)*(G1634-I1633))))</f>
        <v/>
      </c>
      <c r="J1634" s="58" t="str">
        <f t="shared" ca="1" si="153"/>
        <v/>
      </c>
      <c r="K1634" s="58" t="str">
        <f ca="1">IF(AND(COUNT(OFFSET(J1634,1-K$3,0):J1634)&lt;&gt;K$3),"",IF(AND(COUNT(OFFSET(J1634,1-K$3,0):J1634)=K$3,K1633=""),AVERAGE(OFFSET(J1634,1-K$3,0):J1634),IF(COUNT(K1633=1),K1633+2/(K$3+1)*(J1634-K1633))))</f>
        <v/>
      </c>
      <c r="L1634" s="82" t="str">
        <f ca="1">IF(OR(ROW()&lt;$L$3+3,E1634=""),"",INT(AVERAGE(MAX(OFFSET(E1634,1-$L$3,0):E1634),MIN(OFFSET(F1634,1-$L$3,0):F1634))))</f>
        <v/>
      </c>
      <c r="M1634" s="82" t="str">
        <f ca="1">IF(OR(ROW()&lt;$M$3+3,E1634=""),"",INT(AVERAGE(MAX(OFFSET(E1634,1-$M$3,0):E1634),MIN(OFFSET(F1634,1-$M$3,0):F1634))))</f>
        <v/>
      </c>
      <c r="N1634" s="65" t="str">
        <f t="shared" ca="1" si="160"/>
        <v/>
      </c>
      <c r="O1634" s="102" t="str">
        <f ca="1">IF(ROW()&lt;$O$3+$N$3+3,"",IF(OFFSET(E1634,1-$N$3,0)="","",INT(AVERAGE(MAX((OFFSET(E1634,1-$O$3,0)):(OFFSET(E1634,2-($N$3+$O$3),0))),MIN((OFFSET(F1634,1-$O$3,0)):(OFFSET(F1634,2-($N$3+$O$3),0)))))))</f>
        <v/>
      </c>
      <c r="P1634" s="65" t="str">
        <f t="shared" ca="1" si="158"/>
        <v/>
      </c>
      <c r="Q1634" s="93" t="str">
        <f t="shared" ca="1" si="161"/>
        <v/>
      </c>
      <c r="R1634" s="90" t="str">
        <f t="shared" ca="1" si="155"/>
        <v/>
      </c>
      <c r="S1634" s="65" t="str">
        <f t="shared" ca="1" si="154"/>
        <v/>
      </c>
      <c r="T1634" s="65" t="str">
        <f t="shared" ca="1" si="159"/>
        <v/>
      </c>
      <c r="U1634" s="145" t="str">
        <f ca="1">IFERROR(AVERAGE(OFFSET(G1634,1-U$3,0):G1634),"")</f>
        <v/>
      </c>
      <c r="V1634" s="145" t="str">
        <f ca="1">IFERROR(_xlfn.STDEV.P(OFFSET(U1634,1-V$3,0):U1634),"")</f>
        <v/>
      </c>
      <c r="W1634" s="146" t="str">
        <f t="shared" ca="1" si="156"/>
        <v/>
      </c>
      <c r="X1634" s="146">
        <f t="shared" ca="1" si="157"/>
        <v>-1</v>
      </c>
      <c r="Y1634" s="92"/>
      <c r="Z1634" s="81"/>
      <c r="AA1634" s="65"/>
      <c r="AB1634" s="103"/>
      <c r="AC1634" s="103"/>
      <c r="AD1634" s="103"/>
      <c r="AE1634" s="65"/>
      <c r="AF1634" s="81"/>
      <c r="AG1634" s="65"/>
      <c r="AH1634" s="65"/>
      <c r="AI1634" s="81"/>
      <c r="AJ1634" s="65"/>
      <c r="AK1634" s="103"/>
      <c r="AL1634" s="103"/>
      <c r="AM1634" s="103"/>
      <c r="AN1634" s="65"/>
      <c r="AO1634" s="81"/>
      <c r="AP1634" s="65"/>
      <c r="AQ1634" s="65"/>
      <c r="AR1634" s="65"/>
      <c r="AS1634" s="65"/>
    </row>
    <row r="1635" spans="1:45" ht="18" customHeight="1">
      <c r="A1635" s="46"/>
      <c r="B1635" s="47"/>
      <c r="C1635" s="48"/>
      <c r="D1635" s="46"/>
      <c r="E1635" s="46"/>
      <c r="F1635" s="46"/>
      <c r="G1635" s="46"/>
      <c r="H1635" s="57" t="str">
        <f ca="1">IF(AND(COUNT(OFFSET(G1635,1-H$3,0):G1635)&lt;&gt;H$3),"",IF(AND(COUNT(OFFSET(G1635,1-H$3,0):G1635)=H$3,H1634=""),AVERAGE(OFFSET(G1635,1-H$3,0):G1635),IF(COUNT(H1634=1),H1634+2/(H$3+1)*(G1635-H1634))))</f>
        <v/>
      </c>
      <c r="I1635" s="57" t="str">
        <f ca="1">IF(AND(COUNT(OFFSET(G1635,1-I$3,0):G1635)&lt;&gt;I$3),"",IF(AND(COUNT(OFFSET(G1635,1-I$3,0):G1635)=I$3,I1634=""),AVERAGE(OFFSET(G1635,1-I$3,0):G1635),IF(COUNT(I1634=1),I1634+2/(I$3+1)*(G1635-I1634))))</f>
        <v/>
      </c>
      <c r="J1635" s="58" t="str">
        <f t="shared" ca="1" si="153"/>
        <v/>
      </c>
      <c r="K1635" s="58" t="str">
        <f ca="1">IF(AND(COUNT(OFFSET(J1635,1-K$3,0):J1635)&lt;&gt;K$3),"",IF(AND(COUNT(OFFSET(J1635,1-K$3,0):J1635)=K$3,K1634=""),AVERAGE(OFFSET(J1635,1-K$3,0):J1635),IF(COUNT(K1634=1),K1634+2/(K$3+1)*(J1635-K1634))))</f>
        <v/>
      </c>
      <c r="L1635" s="82" t="str">
        <f ca="1">IF(OR(ROW()&lt;$L$3+3,E1635=""),"",INT(AVERAGE(MAX(OFFSET(E1635,1-$L$3,0):E1635),MIN(OFFSET(F1635,1-$L$3,0):F1635))))</f>
        <v/>
      </c>
      <c r="M1635" s="82" t="str">
        <f ca="1">IF(OR(ROW()&lt;$M$3+3,E1635=""),"",INT(AVERAGE(MAX(OFFSET(E1635,1-$M$3,0):E1635),MIN(OFFSET(F1635,1-$M$3,0):F1635))))</f>
        <v/>
      </c>
      <c r="N1635" s="65" t="str">
        <f t="shared" ca="1" si="160"/>
        <v/>
      </c>
      <c r="O1635" s="102" t="str">
        <f ca="1">IF(ROW()&lt;$O$3+$N$3+3,"",IF(OFFSET(E1635,1-$N$3,0)="","",INT(AVERAGE(MAX((OFFSET(E1635,1-$O$3,0)):(OFFSET(E1635,2-($N$3+$O$3),0))),MIN((OFFSET(F1635,1-$O$3,0)):(OFFSET(F1635,2-($N$3+$O$3),0)))))))</f>
        <v/>
      </c>
      <c r="P1635" s="65" t="str">
        <f t="shared" ca="1" si="158"/>
        <v/>
      </c>
      <c r="Q1635" s="93" t="str">
        <f t="shared" ca="1" si="161"/>
        <v/>
      </c>
      <c r="R1635" s="90" t="str">
        <f t="shared" ca="1" si="155"/>
        <v/>
      </c>
      <c r="S1635" s="65" t="str">
        <f t="shared" ca="1" si="154"/>
        <v/>
      </c>
      <c r="T1635" s="65" t="str">
        <f t="shared" ca="1" si="159"/>
        <v/>
      </c>
      <c r="U1635" s="145" t="str">
        <f ca="1">IFERROR(AVERAGE(OFFSET(G1635,1-U$3,0):G1635),"")</f>
        <v/>
      </c>
      <c r="V1635" s="145" t="str">
        <f ca="1">IFERROR(_xlfn.STDEV.P(OFFSET(U1635,1-V$3,0):U1635),"")</f>
        <v/>
      </c>
      <c r="W1635" s="146" t="str">
        <f t="shared" ca="1" si="156"/>
        <v/>
      </c>
      <c r="X1635" s="146">
        <f t="shared" ca="1" si="157"/>
        <v>-1</v>
      </c>
      <c r="Y1635" s="92"/>
      <c r="Z1635" s="81"/>
      <c r="AA1635" s="65"/>
      <c r="AB1635" s="103"/>
      <c r="AC1635" s="103"/>
      <c r="AD1635" s="103"/>
      <c r="AE1635" s="65"/>
      <c r="AF1635" s="81"/>
      <c r="AG1635" s="65"/>
      <c r="AH1635" s="65"/>
      <c r="AI1635" s="81"/>
      <c r="AJ1635" s="65"/>
      <c r="AK1635" s="103"/>
      <c r="AL1635" s="103"/>
      <c r="AM1635" s="103"/>
      <c r="AN1635" s="65"/>
      <c r="AO1635" s="81"/>
      <c r="AP1635" s="65"/>
      <c r="AQ1635" s="65"/>
      <c r="AR1635" s="65"/>
      <c r="AS1635" s="65"/>
    </row>
    <row r="1636" spans="1:45" ht="18" customHeight="1">
      <c r="A1636" s="46"/>
      <c r="B1636" s="47"/>
      <c r="C1636" s="48"/>
      <c r="D1636" s="46"/>
      <c r="E1636" s="46"/>
      <c r="F1636" s="46"/>
      <c r="G1636" s="46"/>
      <c r="H1636" s="57" t="str">
        <f ca="1">IF(AND(COUNT(OFFSET(G1636,1-H$3,0):G1636)&lt;&gt;H$3),"",IF(AND(COUNT(OFFSET(G1636,1-H$3,0):G1636)=H$3,H1635=""),AVERAGE(OFFSET(G1636,1-H$3,0):G1636),IF(COUNT(H1635=1),H1635+2/(H$3+1)*(G1636-H1635))))</f>
        <v/>
      </c>
      <c r="I1636" s="57" t="str">
        <f ca="1">IF(AND(COUNT(OFFSET(G1636,1-I$3,0):G1636)&lt;&gt;I$3),"",IF(AND(COUNT(OFFSET(G1636,1-I$3,0):G1636)=I$3,I1635=""),AVERAGE(OFFSET(G1636,1-I$3,0):G1636),IF(COUNT(I1635=1),I1635+2/(I$3+1)*(G1636-I1635))))</f>
        <v/>
      </c>
      <c r="J1636" s="58" t="str">
        <f t="shared" ca="1" si="153"/>
        <v/>
      </c>
      <c r="K1636" s="58" t="str">
        <f ca="1">IF(AND(COUNT(OFFSET(J1636,1-K$3,0):J1636)&lt;&gt;K$3),"",IF(AND(COUNT(OFFSET(J1636,1-K$3,0):J1636)=K$3,K1635=""),AVERAGE(OFFSET(J1636,1-K$3,0):J1636),IF(COUNT(K1635=1),K1635+2/(K$3+1)*(J1636-K1635))))</f>
        <v/>
      </c>
      <c r="L1636" s="82" t="str">
        <f ca="1">IF(OR(ROW()&lt;$L$3+3,E1636=""),"",INT(AVERAGE(MAX(OFFSET(E1636,1-$L$3,0):E1636),MIN(OFFSET(F1636,1-$L$3,0):F1636))))</f>
        <v/>
      </c>
      <c r="M1636" s="82" t="str">
        <f ca="1">IF(OR(ROW()&lt;$M$3+3,E1636=""),"",INT(AVERAGE(MAX(OFFSET(E1636,1-$M$3,0):E1636),MIN(OFFSET(F1636,1-$M$3,0):F1636))))</f>
        <v/>
      </c>
      <c r="N1636" s="65" t="str">
        <f t="shared" ca="1" si="160"/>
        <v/>
      </c>
      <c r="O1636" s="102" t="str">
        <f ca="1">IF(ROW()&lt;$O$3+$N$3+3,"",IF(OFFSET(E1636,1-$N$3,0)="","",INT(AVERAGE(MAX((OFFSET(E1636,1-$O$3,0)):(OFFSET(E1636,2-($N$3+$O$3),0))),MIN((OFFSET(F1636,1-$O$3,0)):(OFFSET(F1636,2-($N$3+$O$3),0)))))))</f>
        <v/>
      </c>
      <c r="P1636" s="65" t="str">
        <f t="shared" ca="1" si="158"/>
        <v/>
      </c>
      <c r="Q1636" s="93" t="str">
        <f t="shared" ca="1" si="161"/>
        <v/>
      </c>
      <c r="R1636" s="90" t="str">
        <f t="shared" ca="1" si="155"/>
        <v/>
      </c>
      <c r="S1636" s="65" t="str">
        <f t="shared" ca="1" si="154"/>
        <v/>
      </c>
      <c r="T1636" s="65" t="str">
        <f t="shared" ca="1" si="159"/>
        <v/>
      </c>
      <c r="U1636" s="145" t="str">
        <f ca="1">IFERROR(AVERAGE(OFFSET(G1636,1-U$3,0):G1636),"")</f>
        <v/>
      </c>
      <c r="V1636" s="145" t="str">
        <f ca="1">IFERROR(_xlfn.STDEV.P(OFFSET(U1636,1-V$3,0):U1636),"")</f>
        <v/>
      </c>
      <c r="W1636" s="146" t="str">
        <f t="shared" ca="1" si="156"/>
        <v/>
      </c>
      <c r="X1636" s="146">
        <f t="shared" ca="1" si="157"/>
        <v>-1</v>
      </c>
      <c r="Y1636" s="92"/>
      <c r="Z1636" s="81"/>
      <c r="AA1636" s="65"/>
      <c r="AB1636" s="103"/>
      <c r="AC1636" s="103"/>
      <c r="AD1636" s="103"/>
      <c r="AE1636" s="65"/>
      <c r="AF1636" s="81"/>
      <c r="AG1636" s="65"/>
      <c r="AH1636" s="65"/>
      <c r="AI1636" s="81"/>
      <c r="AJ1636" s="65"/>
      <c r="AK1636" s="103"/>
      <c r="AL1636" s="103"/>
      <c r="AM1636" s="103"/>
      <c r="AN1636" s="65"/>
      <c r="AO1636" s="81"/>
      <c r="AP1636" s="65"/>
      <c r="AQ1636" s="65"/>
      <c r="AR1636" s="65"/>
      <c r="AS1636" s="65"/>
    </row>
    <row r="1637" spans="1:45" ht="18" customHeight="1">
      <c r="A1637" s="46"/>
      <c r="B1637" s="47"/>
      <c r="C1637" s="48"/>
      <c r="D1637" s="46"/>
      <c r="E1637" s="46"/>
      <c r="F1637" s="46"/>
      <c r="G1637" s="46"/>
      <c r="H1637" s="57" t="str">
        <f ca="1">IF(AND(COUNT(OFFSET(G1637,1-H$3,0):G1637)&lt;&gt;H$3),"",IF(AND(COUNT(OFFSET(G1637,1-H$3,0):G1637)=H$3,H1636=""),AVERAGE(OFFSET(G1637,1-H$3,0):G1637),IF(COUNT(H1636=1),H1636+2/(H$3+1)*(G1637-H1636))))</f>
        <v/>
      </c>
      <c r="I1637" s="57" t="str">
        <f ca="1">IF(AND(COUNT(OFFSET(G1637,1-I$3,0):G1637)&lt;&gt;I$3),"",IF(AND(COUNT(OFFSET(G1637,1-I$3,0):G1637)=I$3,I1636=""),AVERAGE(OFFSET(G1637,1-I$3,0):G1637),IF(COUNT(I1636=1),I1636+2/(I$3+1)*(G1637-I1636))))</f>
        <v/>
      </c>
      <c r="J1637" s="58" t="str">
        <f t="shared" ca="1" si="153"/>
        <v/>
      </c>
      <c r="K1637" s="58" t="str">
        <f ca="1">IF(AND(COUNT(OFFSET(J1637,1-K$3,0):J1637)&lt;&gt;K$3),"",IF(AND(COUNT(OFFSET(J1637,1-K$3,0):J1637)=K$3,K1636=""),AVERAGE(OFFSET(J1637,1-K$3,0):J1637),IF(COUNT(K1636=1),K1636+2/(K$3+1)*(J1637-K1636))))</f>
        <v/>
      </c>
      <c r="L1637" s="82" t="str">
        <f ca="1">IF(OR(ROW()&lt;$L$3+3,E1637=""),"",INT(AVERAGE(MAX(OFFSET(E1637,1-$L$3,0):E1637),MIN(OFFSET(F1637,1-$L$3,0):F1637))))</f>
        <v/>
      </c>
      <c r="M1637" s="82" t="str">
        <f ca="1">IF(OR(ROW()&lt;$M$3+3,E1637=""),"",INT(AVERAGE(MAX(OFFSET(E1637,1-$M$3,0):E1637),MIN(OFFSET(F1637,1-$M$3,0):F1637))))</f>
        <v/>
      </c>
      <c r="N1637" s="65" t="str">
        <f t="shared" ca="1" si="160"/>
        <v/>
      </c>
      <c r="O1637" s="102" t="str">
        <f ca="1">IF(ROW()&lt;$O$3+$N$3+3,"",IF(OFFSET(E1637,1-$N$3,0)="","",INT(AVERAGE(MAX((OFFSET(E1637,1-$O$3,0)):(OFFSET(E1637,2-($N$3+$O$3),0))),MIN((OFFSET(F1637,1-$O$3,0)):(OFFSET(F1637,2-($N$3+$O$3),0)))))))</f>
        <v/>
      </c>
      <c r="P1637" s="65" t="str">
        <f t="shared" ca="1" si="158"/>
        <v/>
      </c>
      <c r="Q1637" s="93" t="str">
        <f t="shared" ca="1" si="161"/>
        <v/>
      </c>
      <c r="R1637" s="90" t="str">
        <f t="shared" ca="1" si="155"/>
        <v/>
      </c>
      <c r="S1637" s="65" t="str">
        <f t="shared" ca="1" si="154"/>
        <v/>
      </c>
      <c r="T1637" s="65" t="str">
        <f t="shared" ca="1" si="159"/>
        <v/>
      </c>
      <c r="U1637" s="145" t="str">
        <f ca="1">IFERROR(AVERAGE(OFFSET(G1637,1-U$3,0):G1637),"")</f>
        <v/>
      </c>
      <c r="V1637" s="145" t="str">
        <f ca="1">IFERROR(_xlfn.STDEV.P(OFFSET(U1637,1-V$3,0):U1637),"")</f>
        <v/>
      </c>
      <c r="W1637" s="146" t="str">
        <f t="shared" ca="1" si="156"/>
        <v/>
      </c>
      <c r="X1637" s="146">
        <f t="shared" ca="1" si="157"/>
        <v>-1</v>
      </c>
      <c r="Y1637" s="92"/>
      <c r="Z1637" s="81"/>
      <c r="AA1637" s="65"/>
      <c r="AB1637" s="103"/>
      <c r="AC1637" s="103"/>
      <c r="AD1637" s="103"/>
      <c r="AE1637" s="65"/>
      <c r="AF1637" s="81"/>
      <c r="AG1637" s="65"/>
      <c r="AH1637" s="65"/>
      <c r="AI1637" s="81"/>
      <c r="AJ1637" s="65"/>
      <c r="AK1637" s="103"/>
      <c r="AL1637" s="103"/>
      <c r="AM1637" s="103"/>
      <c r="AN1637" s="65"/>
      <c r="AO1637" s="81"/>
      <c r="AP1637" s="65"/>
      <c r="AQ1637" s="65"/>
      <c r="AR1637" s="65"/>
      <c r="AS1637" s="65"/>
    </row>
    <row r="1638" spans="1:45" ht="18" customHeight="1">
      <c r="A1638" s="46"/>
      <c r="B1638" s="47"/>
      <c r="C1638" s="48"/>
      <c r="D1638" s="46"/>
      <c r="E1638" s="46"/>
      <c r="F1638" s="46"/>
      <c r="G1638" s="46"/>
      <c r="H1638" s="57" t="str">
        <f ca="1">IF(AND(COUNT(OFFSET(G1638,1-H$3,0):G1638)&lt;&gt;H$3),"",IF(AND(COUNT(OFFSET(G1638,1-H$3,0):G1638)=H$3,H1637=""),AVERAGE(OFFSET(G1638,1-H$3,0):G1638),IF(COUNT(H1637=1),H1637+2/(H$3+1)*(G1638-H1637))))</f>
        <v/>
      </c>
      <c r="I1638" s="57" t="str">
        <f ca="1">IF(AND(COUNT(OFFSET(G1638,1-I$3,0):G1638)&lt;&gt;I$3),"",IF(AND(COUNT(OFFSET(G1638,1-I$3,0):G1638)=I$3,I1637=""),AVERAGE(OFFSET(G1638,1-I$3,0):G1638),IF(COUNT(I1637=1),I1637+2/(I$3+1)*(G1638-I1637))))</f>
        <v/>
      </c>
      <c r="J1638" s="58" t="str">
        <f t="shared" ca="1" si="153"/>
        <v/>
      </c>
      <c r="K1638" s="58" t="str">
        <f ca="1">IF(AND(COUNT(OFFSET(J1638,1-K$3,0):J1638)&lt;&gt;K$3),"",IF(AND(COUNT(OFFSET(J1638,1-K$3,0):J1638)=K$3,K1637=""),AVERAGE(OFFSET(J1638,1-K$3,0):J1638),IF(COUNT(K1637=1),K1637+2/(K$3+1)*(J1638-K1637))))</f>
        <v/>
      </c>
      <c r="L1638" s="82" t="str">
        <f ca="1">IF(OR(ROW()&lt;$L$3+3,E1638=""),"",INT(AVERAGE(MAX(OFFSET(E1638,1-$L$3,0):E1638),MIN(OFFSET(F1638,1-$L$3,0):F1638))))</f>
        <v/>
      </c>
      <c r="M1638" s="82" t="str">
        <f ca="1">IF(OR(ROW()&lt;$M$3+3,E1638=""),"",INT(AVERAGE(MAX(OFFSET(E1638,1-$M$3,0):E1638),MIN(OFFSET(F1638,1-$M$3,0):F1638))))</f>
        <v/>
      </c>
      <c r="N1638" s="65" t="str">
        <f t="shared" ca="1" si="160"/>
        <v/>
      </c>
      <c r="O1638" s="102" t="str">
        <f ca="1">IF(ROW()&lt;$O$3+$N$3+3,"",IF(OFFSET(E1638,1-$N$3,0)="","",INT(AVERAGE(MAX((OFFSET(E1638,1-$O$3,0)):(OFFSET(E1638,2-($N$3+$O$3),0))),MIN((OFFSET(F1638,1-$O$3,0)):(OFFSET(F1638,2-($N$3+$O$3),0)))))))</f>
        <v/>
      </c>
      <c r="P1638" s="65" t="str">
        <f t="shared" ca="1" si="158"/>
        <v/>
      </c>
      <c r="Q1638" s="93" t="str">
        <f t="shared" ca="1" si="161"/>
        <v/>
      </c>
      <c r="R1638" s="90" t="str">
        <f t="shared" ca="1" si="155"/>
        <v/>
      </c>
      <c r="S1638" s="65" t="str">
        <f t="shared" ca="1" si="154"/>
        <v/>
      </c>
      <c r="T1638" s="65" t="str">
        <f t="shared" ca="1" si="159"/>
        <v/>
      </c>
      <c r="U1638" s="145" t="str">
        <f ca="1">IFERROR(AVERAGE(OFFSET(G1638,1-U$3,0):G1638),"")</f>
        <v/>
      </c>
      <c r="V1638" s="145" t="str">
        <f ca="1">IFERROR(_xlfn.STDEV.P(OFFSET(U1638,1-V$3,0):U1638),"")</f>
        <v/>
      </c>
      <c r="W1638" s="146" t="str">
        <f t="shared" ca="1" si="156"/>
        <v/>
      </c>
      <c r="X1638" s="146">
        <f t="shared" ca="1" si="157"/>
        <v>-1</v>
      </c>
      <c r="Y1638" s="92"/>
      <c r="Z1638" s="81"/>
      <c r="AA1638" s="65"/>
      <c r="AB1638" s="103"/>
      <c r="AC1638" s="103"/>
      <c r="AD1638" s="103"/>
      <c r="AE1638" s="65"/>
      <c r="AF1638" s="81"/>
      <c r="AG1638" s="65"/>
      <c r="AH1638" s="65"/>
      <c r="AI1638" s="81"/>
      <c r="AJ1638" s="65"/>
      <c r="AK1638" s="103"/>
      <c r="AL1638" s="103"/>
      <c r="AM1638" s="103"/>
      <c r="AN1638" s="65"/>
      <c r="AO1638" s="81"/>
      <c r="AP1638" s="65"/>
      <c r="AQ1638" s="65"/>
      <c r="AR1638" s="65"/>
      <c r="AS1638" s="65"/>
    </row>
    <row r="1639" spans="1:45" ht="18" customHeight="1">
      <c r="A1639" s="46"/>
      <c r="B1639" s="47"/>
      <c r="C1639" s="48"/>
      <c r="D1639" s="46"/>
      <c r="E1639" s="46"/>
      <c r="F1639" s="46"/>
      <c r="G1639" s="46"/>
      <c r="H1639" s="57" t="str">
        <f ca="1">IF(AND(COUNT(OFFSET(G1639,1-H$3,0):G1639)&lt;&gt;H$3),"",IF(AND(COUNT(OFFSET(G1639,1-H$3,0):G1639)=H$3,H1638=""),AVERAGE(OFFSET(G1639,1-H$3,0):G1639),IF(COUNT(H1638=1),H1638+2/(H$3+1)*(G1639-H1638))))</f>
        <v/>
      </c>
      <c r="I1639" s="57" t="str">
        <f ca="1">IF(AND(COUNT(OFFSET(G1639,1-I$3,0):G1639)&lt;&gt;I$3),"",IF(AND(COUNT(OFFSET(G1639,1-I$3,0):G1639)=I$3,I1638=""),AVERAGE(OFFSET(G1639,1-I$3,0):G1639),IF(COUNT(I1638=1),I1638+2/(I$3+1)*(G1639-I1638))))</f>
        <v/>
      </c>
      <c r="J1639" s="58" t="str">
        <f t="shared" ca="1" si="153"/>
        <v/>
      </c>
      <c r="K1639" s="58" t="str">
        <f ca="1">IF(AND(COUNT(OFFSET(J1639,1-K$3,0):J1639)&lt;&gt;K$3),"",IF(AND(COUNT(OFFSET(J1639,1-K$3,0):J1639)=K$3,K1638=""),AVERAGE(OFFSET(J1639,1-K$3,0):J1639),IF(COUNT(K1638=1),K1638+2/(K$3+1)*(J1639-K1638))))</f>
        <v/>
      </c>
      <c r="L1639" s="82" t="str">
        <f ca="1">IF(OR(ROW()&lt;$L$3+3,E1639=""),"",INT(AVERAGE(MAX(OFFSET(E1639,1-$L$3,0):E1639),MIN(OFFSET(F1639,1-$L$3,0):F1639))))</f>
        <v/>
      </c>
      <c r="M1639" s="82" t="str">
        <f ca="1">IF(OR(ROW()&lt;$M$3+3,E1639=""),"",INT(AVERAGE(MAX(OFFSET(E1639,1-$M$3,0):E1639),MIN(OFFSET(F1639,1-$M$3,0):F1639))))</f>
        <v/>
      </c>
      <c r="N1639" s="65" t="str">
        <f t="shared" ca="1" si="160"/>
        <v/>
      </c>
      <c r="O1639" s="102" t="str">
        <f ca="1">IF(ROW()&lt;$O$3+$N$3+3,"",IF(OFFSET(E1639,1-$N$3,0)="","",INT(AVERAGE(MAX((OFFSET(E1639,1-$O$3,0)):(OFFSET(E1639,2-($N$3+$O$3),0))),MIN((OFFSET(F1639,1-$O$3,0)):(OFFSET(F1639,2-($N$3+$O$3),0)))))))</f>
        <v/>
      </c>
      <c r="P1639" s="65" t="str">
        <f t="shared" ca="1" si="158"/>
        <v/>
      </c>
      <c r="Q1639" s="93" t="str">
        <f t="shared" ca="1" si="161"/>
        <v/>
      </c>
      <c r="R1639" s="90" t="str">
        <f t="shared" ca="1" si="155"/>
        <v/>
      </c>
      <c r="S1639" s="65" t="str">
        <f t="shared" ca="1" si="154"/>
        <v/>
      </c>
      <c r="T1639" s="65" t="str">
        <f t="shared" ca="1" si="159"/>
        <v/>
      </c>
      <c r="U1639" s="145" t="str">
        <f ca="1">IFERROR(AVERAGE(OFFSET(G1639,1-U$3,0):G1639),"")</f>
        <v/>
      </c>
      <c r="V1639" s="145" t="str">
        <f ca="1">IFERROR(_xlfn.STDEV.P(OFFSET(U1639,1-V$3,0):U1639),"")</f>
        <v/>
      </c>
      <c r="W1639" s="146" t="str">
        <f t="shared" ca="1" si="156"/>
        <v/>
      </c>
      <c r="X1639" s="146">
        <f t="shared" ca="1" si="157"/>
        <v>-1</v>
      </c>
      <c r="Y1639" s="92"/>
      <c r="Z1639" s="81"/>
      <c r="AA1639" s="65"/>
      <c r="AB1639" s="103"/>
      <c r="AC1639" s="103"/>
      <c r="AD1639" s="103"/>
      <c r="AE1639" s="65"/>
      <c r="AF1639" s="81"/>
      <c r="AG1639" s="65"/>
      <c r="AH1639" s="65"/>
      <c r="AI1639" s="81"/>
      <c r="AJ1639" s="65"/>
      <c r="AK1639" s="103"/>
      <c r="AL1639" s="103"/>
      <c r="AM1639" s="103"/>
      <c r="AN1639" s="65"/>
      <c r="AO1639" s="81"/>
      <c r="AP1639" s="65"/>
      <c r="AQ1639" s="65"/>
      <c r="AR1639" s="65"/>
      <c r="AS1639" s="65"/>
    </row>
    <row r="1640" spans="1:45" ht="18" customHeight="1">
      <c r="A1640" s="46"/>
      <c r="B1640" s="47"/>
      <c r="C1640" s="48"/>
      <c r="D1640" s="46"/>
      <c r="E1640" s="46"/>
      <c r="F1640" s="46"/>
      <c r="G1640" s="46"/>
      <c r="H1640" s="57" t="str">
        <f ca="1">IF(AND(COUNT(OFFSET(G1640,1-H$3,0):G1640)&lt;&gt;H$3),"",IF(AND(COUNT(OFFSET(G1640,1-H$3,0):G1640)=H$3,H1639=""),AVERAGE(OFFSET(G1640,1-H$3,0):G1640),IF(COUNT(H1639=1),H1639+2/(H$3+1)*(G1640-H1639))))</f>
        <v/>
      </c>
      <c r="I1640" s="57" t="str">
        <f ca="1">IF(AND(COUNT(OFFSET(G1640,1-I$3,0):G1640)&lt;&gt;I$3),"",IF(AND(COUNT(OFFSET(G1640,1-I$3,0):G1640)=I$3,I1639=""),AVERAGE(OFFSET(G1640,1-I$3,0):G1640),IF(COUNT(I1639=1),I1639+2/(I$3+1)*(G1640-I1639))))</f>
        <v/>
      </c>
      <c r="J1640" s="58" t="str">
        <f t="shared" ca="1" si="153"/>
        <v/>
      </c>
      <c r="K1640" s="58" t="str">
        <f ca="1">IF(AND(COUNT(OFFSET(J1640,1-K$3,0):J1640)&lt;&gt;K$3),"",IF(AND(COUNT(OFFSET(J1640,1-K$3,0):J1640)=K$3,K1639=""),AVERAGE(OFFSET(J1640,1-K$3,0):J1640),IF(COUNT(K1639=1),K1639+2/(K$3+1)*(J1640-K1639))))</f>
        <v/>
      </c>
      <c r="L1640" s="82" t="str">
        <f ca="1">IF(OR(ROW()&lt;$L$3+3,E1640=""),"",INT(AVERAGE(MAX(OFFSET(E1640,1-$L$3,0):E1640),MIN(OFFSET(F1640,1-$L$3,0):F1640))))</f>
        <v/>
      </c>
      <c r="M1640" s="82" t="str">
        <f ca="1">IF(OR(ROW()&lt;$M$3+3,E1640=""),"",INT(AVERAGE(MAX(OFFSET(E1640,1-$M$3,0):E1640),MIN(OFFSET(F1640,1-$M$3,0):F1640))))</f>
        <v/>
      </c>
      <c r="N1640" s="65" t="str">
        <f t="shared" ca="1" si="160"/>
        <v/>
      </c>
      <c r="O1640" s="102" t="str">
        <f ca="1">IF(ROW()&lt;$O$3+$N$3+3,"",IF(OFFSET(E1640,1-$N$3,0)="","",INT(AVERAGE(MAX((OFFSET(E1640,1-$O$3,0)):(OFFSET(E1640,2-($N$3+$O$3),0))),MIN((OFFSET(F1640,1-$O$3,0)):(OFFSET(F1640,2-($N$3+$O$3),0)))))))</f>
        <v/>
      </c>
      <c r="P1640" s="65" t="str">
        <f t="shared" ca="1" si="158"/>
        <v/>
      </c>
      <c r="Q1640" s="93" t="str">
        <f t="shared" ca="1" si="161"/>
        <v/>
      </c>
      <c r="R1640" s="90" t="str">
        <f t="shared" ca="1" si="155"/>
        <v/>
      </c>
      <c r="S1640" s="65" t="str">
        <f t="shared" ca="1" si="154"/>
        <v/>
      </c>
      <c r="T1640" s="65" t="str">
        <f t="shared" ca="1" si="159"/>
        <v/>
      </c>
      <c r="U1640" s="145" t="str">
        <f ca="1">IFERROR(AVERAGE(OFFSET(G1640,1-U$3,0):G1640),"")</f>
        <v/>
      </c>
      <c r="V1640" s="145" t="str">
        <f ca="1">IFERROR(_xlfn.STDEV.P(OFFSET(U1640,1-V$3,0):U1640),"")</f>
        <v/>
      </c>
      <c r="W1640" s="146" t="str">
        <f t="shared" ca="1" si="156"/>
        <v/>
      </c>
      <c r="X1640" s="146">
        <f t="shared" ca="1" si="157"/>
        <v>-1</v>
      </c>
      <c r="Y1640" s="92"/>
      <c r="Z1640" s="81"/>
      <c r="AA1640" s="65"/>
      <c r="AB1640" s="103"/>
      <c r="AC1640" s="103"/>
      <c r="AD1640" s="103"/>
      <c r="AE1640" s="65"/>
      <c r="AF1640" s="81"/>
      <c r="AG1640" s="65"/>
      <c r="AH1640" s="65"/>
      <c r="AI1640" s="81"/>
      <c r="AJ1640" s="65"/>
      <c r="AK1640" s="103"/>
      <c r="AL1640" s="103"/>
      <c r="AM1640" s="103"/>
      <c r="AN1640" s="65"/>
      <c r="AO1640" s="81"/>
      <c r="AP1640" s="65"/>
      <c r="AQ1640" s="65"/>
      <c r="AR1640" s="65"/>
      <c r="AS1640" s="65"/>
    </row>
    <row r="1641" spans="1:45" ht="18" customHeight="1">
      <c r="A1641" s="46"/>
      <c r="B1641" s="47"/>
      <c r="C1641" s="48"/>
      <c r="D1641" s="46"/>
      <c r="E1641" s="46"/>
      <c r="F1641" s="46"/>
      <c r="G1641" s="46"/>
      <c r="H1641" s="57" t="str">
        <f ca="1">IF(AND(COUNT(OFFSET(G1641,1-H$3,0):G1641)&lt;&gt;H$3),"",IF(AND(COUNT(OFFSET(G1641,1-H$3,0):G1641)=H$3,H1640=""),AVERAGE(OFFSET(G1641,1-H$3,0):G1641),IF(COUNT(H1640=1),H1640+2/(H$3+1)*(G1641-H1640))))</f>
        <v/>
      </c>
      <c r="I1641" s="57" t="str">
        <f ca="1">IF(AND(COUNT(OFFSET(G1641,1-I$3,0):G1641)&lt;&gt;I$3),"",IF(AND(COUNT(OFFSET(G1641,1-I$3,0):G1641)=I$3,I1640=""),AVERAGE(OFFSET(G1641,1-I$3,0):G1641),IF(COUNT(I1640=1),I1640+2/(I$3+1)*(G1641-I1640))))</f>
        <v/>
      </c>
      <c r="J1641" s="58" t="str">
        <f t="shared" ca="1" si="153"/>
        <v/>
      </c>
      <c r="K1641" s="58" t="str">
        <f ca="1">IF(AND(COUNT(OFFSET(J1641,1-K$3,0):J1641)&lt;&gt;K$3),"",IF(AND(COUNT(OFFSET(J1641,1-K$3,0):J1641)=K$3,K1640=""),AVERAGE(OFFSET(J1641,1-K$3,0):J1641),IF(COUNT(K1640=1),K1640+2/(K$3+1)*(J1641-K1640))))</f>
        <v/>
      </c>
      <c r="L1641" s="82" t="str">
        <f ca="1">IF(OR(ROW()&lt;$L$3+3,E1641=""),"",INT(AVERAGE(MAX(OFFSET(E1641,1-$L$3,0):E1641),MIN(OFFSET(F1641,1-$L$3,0):F1641))))</f>
        <v/>
      </c>
      <c r="M1641" s="82" t="str">
        <f ca="1">IF(OR(ROW()&lt;$M$3+3,E1641=""),"",INT(AVERAGE(MAX(OFFSET(E1641,1-$M$3,0):E1641),MIN(OFFSET(F1641,1-$M$3,0):F1641))))</f>
        <v/>
      </c>
      <c r="N1641" s="65" t="str">
        <f t="shared" ca="1" si="160"/>
        <v/>
      </c>
      <c r="O1641" s="102" t="str">
        <f ca="1">IF(ROW()&lt;$O$3+$N$3+3,"",IF(OFFSET(E1641,1-$N$3,0)="","",INT(AVERAGE(MAX((OFFSET(E1641,1-$O$3,0)):(OFFSET(E1641,2-($N$3+$O$3),0))),MIN((OFFSET(F1641,1-$O$3,0)):(OFFSET(F1641,2-($N$3+$O$3),0)))))))</f>
        <v/>
      </c>
      <c r="P1641" s="65" t="str">
        <f t="shared" ca="1" si="158"/>
        <v/>
      </c>
      <c r="Q1641" s="93" t="str">
        <f t="shared" ca="1" si="161"/>
        <v/>
      </c>
      <c r="R1641" s="90" t="str">
        <f t="shared" ca="1" si="155"/>
        <v/>
      </c>
      <c r="S1641" s="65" t="str">
        <f t="shared" ca="1" si="154"/>
        <v/>
      </c>
      <c r="T1641" s="65" t="str">
        <f t="shared" ca="1" si="159"/>
        <v/>
      </c>
      <c r="U1641" s="145" t="str">
        <f ca="1">IFERROR(AVERAGE(OFFSET(G1641,1-U$3,0):G1641),"")</f>
        <v/>
      </c>
      <c r="V1641" s="145" t="str">
        <f ca="1">IFERROR(_xlfn.STDEV.P(OFFSET(U1641,1-V$3,0):U1641),"")</f>
        <v/>
      </c>
      <c r="W1641" s="146" t="str">
        <f t="shared" ca="1" si="156"/>
        <v/>
      </c>
      <c r="X1641" s="146">
        <f t="shared" ca="1" si="157"/>
        <v>-1</v>
      </c>
      <c r="Y1641" s="92"/>
      <c r="Z1641" s="81"/>
      <c r="AA1641" s="65"/>
      <c r="AB1641" s="103"/>
      <c r="AC1641" s="103"/>
      <c r="AD1641" s="103"/>
      <c r="AE1641" s="65"/>
      <c r="AF1641" s="81"/>
      <c r="AG1641" s="65"/>
      <c r="AH1641" s="65"/>
      <c r="AI1641" s="81"/>
      <c r="AJ1641" s="65"/>
      <c r="AK1641" s="103"/>
      <c r="AL1641" s="103"/>
      <c r="AM1641" s="103"/>
      <c r="AN1641" s="65"/>
      <c r="AO1641" s="81"/>
      <c r="AP1641" s="65"/>
      <c r="AQ1641" s="65"/>
      <c r="AR1641" s="65"/>
      <c r="AS1641" s="65"/>
    </row>
    <row r="1642" spans="1:45" ht="18" customHeight="1">
      <c r="A1642" s="46"/>
      <c r="B1642" s="47"/>
      <c r="C1642" s="48"/>
      <c r="D1642" s="46"/>
      <c r="E1642" s="46"/>
      <c r="F1642" s="46"/>
      <c r="G1642" s="46"/>
      <c r="H1642" s="57" t="str">
        <f ca="1">IF(AND(COUNT(OFFSET(G1642,1-H$3,0):G1642)&lt;&gt;H$3),"",IF(AND(COUNT(OFFSET(G1642,1-H$3,0):G1642)=H$3,H1641=""),AVERAGE(OFFSET(G1642,1-H$3,0):G1642),IF(COUNT(H1641=1),H1641+2/(H$3+1)*(G1642-H1641))))</f>
        <v/>
      </c>
      <c r="I1642" s="57" t="str">
        <f ca="1">IF(AND(COUNT(OFFSET(G1642,1-I$3,0):G1642)&lt;&gt;I$3),"",IF(AND(COUNT(OFFSET(G1642,1-I$3,0):G1642)=I$3,I1641=""),AVERAGE(OFFSET(G1642,1-I$3,0):G1642),IF(COUNT(I1641=1),I1641+2/(I$3+1)*(G1642-I1641))))</f>
        <v/>
      </c>
      <c r="J1642" s="58" t="str">
        <f t="shared" ca="1" si="153"/>
        <v/>
      </c>
      <c r="K1642" s="58" t="str">
        <f ca="1">IF(AND(COUNT(OFFSET(J1642,1-K$3,0):J1642)&lt;&gt;K$3),"",IF(AND(COUNT(OFFSET(J1642,1-K$3,0):J1642)=K$3,K1641=""),AVERAGE(OFFSET(J1642,1-K$3,0):J1642),IF(COUNT(K1641=1),K1641+2/(K$3+1)*(J1642-K1641))))</f>
        <v/>
      </c>
      <c r="L1642" s="82" t="str">
        <f ca="1">IF(OR(ROW()&lt;$L$3+3,E1642=""),"",INT(AVERAGE(MAX(OFFSET(E1642,1-$L$3,0):E1642),MIN(OFFSET(F1642,1-$L$3,0):F1642))))</f>
        <v/>
      </c>
      <c r="M1642" s="82" t="str">
        <f ca="1">IF(OR(ROW()&lt;$M$3+3,E1642=""),"",INT(AVERAGE(MAX(OFFSET(E1642,1-$M$3,0):E1642),MIN(OFFSET(F1642,1-$M$3,0):F1642))))</f>
        <v/>
      </c>
      <c r="N1642" s="65" t="str">
        <f t="shared" ca="1" si="160"/>
        <v/>
      </c>
      <c r="O1642" s="102" t="str">
        <f ca="1">IF(ROW()&lt;$O$3+$N$3+3,"",IF(OFFSET(E1642,1-$N$3,0)="","",INT(AVERAGE(MAX((OFFSET(E1642,1-$O$3,0)):(OFFSET(E1642,2-($N$3+$O$3),0))),MIN((OFFSET(F1642,1-$O$3,0)):(OFFSET(F1642,2-($N$3+$O$3),0)))))))</f>
        <v/>
      </c>
      <c r="P1642" s="65" t="str">
        <f t="shared" ca="1" si="158"/>
        <v/>
      </c>
      <c r="Q1642" s="93" t="str">
        <f t="shared" ca="1" si="161"/>
        <v/>
      </c>
      <c r="R1642" s="90" t="str">
        <f t="shared" ca="1" si="155"/>
        <v/>
      </c>
      <c r="S1642" s="65" t="str">
        <f t="shared" ca="1" si="154"/>
        <v/>
      </c>
      <c r="T1642" s="65" t="str">
        <f t="shared" ca="1" si="159"/>
        <v/>
      </c>
      <c r="U1642" s="145" t="str">
        <f ca="1">IFERROR(AVERAGE(OFFSET(G1642,1-U$3,0):G1642),"")</f>
        <v/>
      </c>
      <c r="V1642" s="145" t="str">
        <f ca="1">IFERROR(_xlfn.STDEV.P(OFFSET(U1642,1-V$3,0):U1642),"")</f>
        <v/>
      </c>
      <c r="W1642" s="146" t="str">
        <f t="shared" ca="1" si="156"/>
        <v/>
      </c>
      <c r="X1642" s="146">
        <f t="shared" ca="1" si="157"/>
        <v>-1</v>
      </c>
      <c r="Y1642" s="92"/>
      <c r="Z1642" s="81"/>
      <c r="AA1642" s="65"/>
      <c r="AB1642" s="103"/>
      <c r="AC1642" s="103"/>
      <c r="AD1642" s="103"/>
      <c r="AE1642" s="65"/>
      <c r="AF1642" s="81"/>
      <c r="AG1642" s="65"/>
      <c r="AH1642" s="65"/>
      <c r="AI1642" s="81"/>
      <c r="AJ1642" s="65"/>
      <c r="AK1642" s="103"/>
      <c r="AL1642" s="103"/>
      <c r="AM1642" s="103"/>
      <c r="AN1642" s="65"/>
      <c r="AO1642" s="81"/>
      <c r="AP1642" s="65"/>
      <c r="AQ1642" s="65"/>
      <c r="AR1642" s="65"/>
      <c r="AS1642" s="65"/>
    </row>
    <row r="1643" spans="1:45" ht="18" customHeight="1">
      <c r="A1643" s="46"/>
      <c r="B1643" s="47"/>
      <c r="C1643" s="48"/>
      <c r="D1643" s="46"/>
      <c r="E1643" s="46"/>
      <c r="F1643" s="46"/>
      <c r="G1643" s="46"/>
      <c r="H1643" s="57" t="str">
        <f ca="1">IF(AND(COUNT(OFFSET(G1643,1-H$3,0):G1643)&lt;&gt;H$3),"",IF(AND(COUNT(OFFSET(G1643,1-H$3,0):G1643)=H$3,H1642=""),AVERAGE(OFFSET(G1643,1-H$3,0):G1643),IF(COUNT(H1642=1),H1642+2/(H$3+1)*(G1643-H1642))))</f>
        <v/>
      </c>
      <c r="I1643" s="57" t="str">
        <f ca="1">IF(AND(COUNT(OFFSET(G1643,1-I$3,0):G1643)&lt;&gt;I$3),"",IF(AND(COUNT(OFFSET(G1643,1-I$3,0):G1643)=I$3,I1642=""),AVERAGE(OFFSET(G1643,1-I$3,0):G1643),IF(COUNT(I1642=1),I1642+2/(I$3+1)*(G1643-I1642))))</f>
        <v/>
      </c>
      <c r="J1643" s="58" t="str">
        <f t="shared" ca="1" si="153"/>
        <v/>
      </c>
      <c r="K1643" s="58" t="str">
        <f ca="1">IF(AND(COUNT(OFFSET(J1643,1-K$3,0):J1643)&lt;&gt;K$3),"",IF(AND(COUNT(OFFSET(J1643,1-K$3,0):J1643)=K$3,K1642=""),AVERAGE(OFFSET(J1643,1-K$3,0):J1643),IF(COUNT(K1642=1),K1642+2/(K$3+1)*(J1643-K1642))))</f>
        <v/>
      </c>
      <c r="L1643" s="82" t="str">
        <f ca="1">IF(OR(ROW()&lt;$L$3+3,E1643=""),"",INT(AVERAGE(MAX(OFFSET(E1643,1-$L$3,0):E1643),MIN(OFFSET(F1643,1-$L$3,0):F1643))))</f>
        <v/>
      </c>
      <c r="M1643" s="82" t="str">
        <f ca="1">IF(OR(ROW()&lt;$M$3+3,E1643=""),"",INT(AVERAGE(MAX(OFFSET(E1643,1-$M$3,0):E1643),MIN(OFFSET(F1643,1-$M$3,0):F1643))))</f>
        <v/>
      </c>
      <c r="N1643" s="65" t="str">
        <f t="shared" ca="1" si="160"/>
        <v/>
      </c>
      <c r="O1643" s="102" t="str">
        <f ca="1">IF(ROW()&lt;$O$3+$N$3+3,"",IF(OFFSET(E1643,1-$N$3,0)="","",INT(AVERAGE(MAX((OFFSET(E1643,1-$O$3,0)):(OFFSET(E1643,2-($N$3+$O$3),0))),MIN((OFFSET(F1643,1-$O$3,0)):(OFFSET(F1643,2-($N$3+$O$3),0)))))))</f>
        <v/>
      </c>
      <c r="P1643" s="65" t="str">
        <f t="shared" ca="1" si="158"/>
        <v/>
      </c>
      <c r="Q1643" s="93" t="str">
        <f t="shared" ca="1" si="161"/>
        <v/>
      </c>
      <c r="R1643" s="90" t="str">
        <f t="shared" ca="1" si="155"/>
        <v/>
      </c>
      <c r="S1643" s="65" t="str">
        <f t="shared" ca="1" si="154"/>
        <v/>
      </c>
      <c r="T1643" s="65" t="str">
        <f t="shared" ca="1" si="159"/>
        <v/>
      </c>
      <c r="U1643" s="145" t="str">
        <f ca="1">IFERROR(AVERAGE(OFFSET(G1643,1-U$3,0):G1643),"")</f>
        <v/>
      </c>
      <c r="V1643" s="145" t="str">
        <f ca="1">IFERROR(_xlfn.STDEV.P(OFFSET(U1643,1-V$3,0):U1643),"")</f>
        <v/>
      </c>
      <c r="W1643" s="146" t="str">
        <f t="shared" ca="1" si="156"/>
        <v/>
      </c>
      <c r="X1643" s="146">
        <f t="shared" ca="1" si="157"/>
        <v>-1</v>
      </c>
      <c r="Y1643" s="92"/>
      <c r="Z1643" s="81"/>
      <c r="AA1643" s="65"/>
      <c r="AB1643" s="103"/>
      <c r="AC1643" s="103"/>
      <c r="AD1643" s="103"/>
      <c r="AE1643" s="65"/>
      <c r="AF1643" s="81"/>
      <c r="AG1643" s="65"/>
      <c r="AH1643" s="65"/>
      <c r="AI1643" s="81"/>
      <c r="AJ1643" s="65"/>
      <c r="AK1643" s="103"/>
      <c r="AL1643" s="103"/>
      <c r="AM1643" s="103"/>
      <c r="AN1643" s="65"/>
      <c r="AO1643" s="81"/>
      <c r="AP1643" s="65"/>
      <c r="AQ1643" s="65"/>
      <c r="AR1643" s="65"/>
      <c r="AS1643" s="65"/>
    </row>
    <row r="1644" spans="1:45" ht="18" customHeight="1">
      <c r="A1644" s="46"/>
      <c r="B1644" s="47"/>
      <c r="C1644" s="48"/>
      <c r="D1644" s="46"/>
      <c r="E1644" s="46"/>
      <c r="F1644" s="46"/>
      <c r="G1644" s="46"/>
      <c r="H1644" s="57" t="str">
        <f ca="1">IF(AND(COUNT(OFFSET(G1644,1-H$3,0):G1644)&lt;&gt;H$3),"",IF(AND(COUNT(OFFSET(G1644,1-H$3,0):G1644)=H$3,H1643=""),AVERAGE(OFFSET(G1644,1-H$3,0):G1644),IF(COUNT(H1643=1),H1643+2/(H$3+1)*(G1644-H1643))))</f>
        <v/>
      </c>
      <c r="I1644" s="57" t="str">
        <f ca="1">IF(AND(COUNT(OFFSET(G1644,1-I$3,0):G1644)&lt;&gt;I$3),"",IF(AND(COUNT(OFFSET(G1644,1-I$3,0):G1644)=I$3,I1643=""),AVERAGE(OFFSET(G1644,1-I$3,0):G1644),IF(COUNT(I1643=1),I1643+2/(I$3+1)*(G1644-I1643))))</f>
        <v/>
      </c>
      <c r="J1644" s="58" t="str">
        <f t="shared" ca="1" si="153"/>
        <v/>
      </c>
      <c r="K1644" s="58" t="str">
        <f ca="1">IF(AND(COUNT(OFFSET(J1644,1-K$3,0):J1644)&lt;&gt;K$3),"",IF(AND(COUNT(OFFSET(J1644,1-K$3,0):J1644)=K$3,K1643=""),AVERAGE(OFFSET(J1644,1-K$3,0):J1644),IF(COUNT(K1643=1),K1643+2/(K$3+1)*(J1644-K1643))))</f>
        <v/>
      </c>
      <c r="L1644" s="82" t="str">
        <f ca="1">IF(OR(ROW()&lt;$L$3+3,E1644=""),"",INT(AVERAGE(MAX(OFFSET(E1644,1-$L$3,0):E1644),MIN(OFFSET(F1644,1-$L$3,0):F1644))))</f>
        <v/>
      </c>
      <c r="M1644" s="82" t="str">
        <f ca="1">IF(OR(ROW()&lt;$M$3+3,E1644=""),"",INT(AVERAGE(MAX(OFFSET(E1644,1-$M$3,0):E1644),MIN(OFFSET(F1644,1-$M$3,0):F1644))))</f>
        <v/>
      </c>
      <c r="N1644" s="65" t="str">
        <f t="shared" ca="1" si="160"/>
        <v/>
      </c>
      <c r="O1644" s="102" t="str">
        <f ca="1">IF(ROW()&lt;$O$3+$N$3+3,"",IF(OFFSET(E1644,1-$N$3,0)="","",INT(AVERAGE(MAX((OFFSET(E1644,1-$O$3,0)):(OFFSET(E1644,2-($N$3+$O$3),0))),MIN((OFFSET(F1644,1-$O$3,0)):(OFFSET(F1644,2-($N$3+$O$3),0)))))))</f>
        <v/>
      </c>
      <c r="P1644" s="65" t="str">
        <f t="shared" ca="1" si="158"/>
        <v/>
      </c>
      <c r="Q1644" s="93" t="str">
        <f t="shared" ca="1" si="161"/>
        <v/>
      </c>
      <c r="R1644" s="90" t="str">
        <f t="shared" ca="1" si="155"/>
        <v/>
      </c>
      <c r="S1644" s="65" t="str">
        <f t="shared" ca="1" si="154"/>
        <v/>
      </c>
      <c r="T1644" s="65" t="str">
        <f t="shared" ca="1" si="159"/>
        <v/>
      </c>
      <c r="U1644" s="145" t="str">
        <f ca="1">IFERROR(AVERAGE(OFFSET(G1644,1-U$3,0):G1644),"")</f>
        <v/>
      </c>
      <c r="V1644" s="145" t="str">
        <f ca="1">IFERROR(_xlfn.STDEV.P(OFFSET(U1644,1-V$3,0):U1644),"")</f>
        <v/>
      </c>
      <c r="W1644" s="146" t="str">
        <f t="shared" ca="1" si="156"/>
        <v/>
      </c>
      <c r="X1644" s="146">
        <f t="shared" ca="1" si="157"/>
        <v>-1</v>
      </c>
      <c r="Y1644" s="92"/>
      <c r="Z1644" s="81"/>
      <c r="AA1644" s="65"/>
      <c r="AB1644" s="103"/>
      <c r="AC1644" s="103"/>
      <c r="AD1644" s="103"/>
      <c r="AE1644" s="65"/>
      <c r="AF1644" s="81"/>
      <c r="AG1644" s="65"/>
      <c r="AH1644" s="65"/>
      <c r="AI1644" s="81"/>
      <c r="AJ1644" s="65"/>
      <c r="AK1644" s="103"/>
      <c r="AL1644" s="103"/>
      <c r="AM1644" s="103"/>
      <c r="AN1644" s="65"/>
      <c r="AO1644" s="81"/>
      <c r="AP1644" s="65"/>
      <c r="AQ1644" s="65"/>
      <c r="AR1644" s="65"/>
      <c r="AS1644" s="65"/>
    </row>
    <row r="1645" spans="1:45" ht="18" customHeight="1">
      <c r="A1645" s="46"/>
      <c r="B1645" s="47"/>
      <c r="C1645" s="48"/>
      <c r="D1645" s="46"/>
      <c r="E1645" s="46"/>
      <c r="F1645" s="46"/>
      <c r="G1645" s="46"/>
      <c r="H1645" s="57" t="str">
        <f ca="1">IF(AND(COUNT(OFFSET(G1645,1-H$3,0):G1645)&lt;&gt;H$3),"",IF(AND(COUNT(OFFSET(G1645,1-H$3,0):G1645)=H$3,H1644=""),AVERAGE(OFFSET(G1645,1-H$3,0):G1645),IF(COUNT(H1644=1),H1644+2/(H$3+1)*(G1645-H1644))))</f>
        <v/>
      </c>
      <c r="I1645" s="57" t="str">
        <f ca="1">IF(AND(COUNT(OFFSET(G1645,1-I$3,0):G1645)&lt;&gt;I$3),"",IF(AND(COUNT(OFFSET(G1645,1-I$3,0):G1645)=I$3,I1644=""),AVERAGE(OFFSET(G1645,1-I$3,0):G1645),IF(COUNT(I1644=1),I1644+2/(I$3+1)*(G1645-I1644))))</f>
        <v/>
      </c>
      <c r="J1645" s="58" t="str">
        <f t="shared" ca="1" si="153"/>
        <v/>
      </c>
      <c r="K1645" s="58" t="str">
        <f ca="1">IF(AND(COUNT(OFFSET(J1645,1-K$3,0):J1645)&lt;&gt;K$3),"",IF(AND(COUNT(OFFSET(J1645,1-K$3,0):J1645)=K$3,K1644=""),AVERAGE(OFFSET(J1645,1-K$3,0):J1645),IF(COUNT(K1644=1),K1644+2/(K$3+1)*(J1645-K1644))))</f>
        <v/>
      </c>
      <c r="L1645" s="82" t="str">
        <f ca="1">IF(OR(ROW()&lt;$L$3+3,E1645=""),"",INT(AVERAGE(MAX(OFFSET(E1645,1-$L$3,0):E1645),MIN(OFFSET(F1645,1-$L$3,0):F1645))))</f>
        <v/>
      </c>
      <c r="M1645" s="82" t="str">
        <f ca="1">IF(OR(ROW()&lt;$M$3+3,E1645=""),"",INT(AVERAGE(MAX(OFFSET(E1645,1-$M$3,0):E1645),MIN(OFFSET(F1645,1-$M$3,0):F1645))))</f>
        <v/>
      </c>
      <c r="N1645" s="65" t="str">
        <f t="shared" ca="1" si="160"/>
        <v/>
      </c>
      <c r="O1645" s="102" t="str">
        <f ca="1">IF(ROW()&lt;$O$3+$N$3+3,"",IF(OFFSET(E1645,1-$N$3,0)="","",INT(AVERAGE(MAX((OFFSET(E1645,1-$O$3,0)):(OFFSET(E1645,2-($N$3+$O$3),0))),MIN((OFFSET(F1645,1-$O$3,0)):(OFFSET(F1645,2-($N$3+$O$3),0)))))))</f>
        <v/>
      </c>
      <c r="P1645" s="65" t="str">
        <f t="shared" ca="1" si="158"/>
        <v/>
      </c>
      <c r="Q1645" s="93" t="str">
        <f t="shared" ca="1" si="161"/>
        <v/>
      </c>
      <c r="R1645" s="90" t="str">
        <f t="shared" ca="1" si="155"/>
        <v/>
      </c>
      <c r="S1645" s="65" t="str">
        <f t="shared" ca="1" si="154"/>
        <v/>
      </c>
      <c r="T1645" s="65" t="str">
        <f t="shared" ca="1" si="159"/>
        <v/>
      </c>
      <c r="U1645" s="145" t="str">
        <f ca="1">IFERROR(AVERAGE(OFFSET(G1645,1-U$3,0):G1645),"")</f>
        <v/>
      </c>
      <c r="V1645" s="145" t="str">
        <f ca="1">IFERROR(_xlfn.STDEV.P(OFFSET(U1645,1-V$3,0):U1645),"")</f>
        <v/>
      </c>
      <c r="W1645" s="146" t="str">
        <f t="shared" ca="1" si="156"/>
        <v/>
      </c>
      <c r="X1645" s="146">
        <f t="shared" ca="1" si="157"/>
        <v>-1</v>
      </c>
      <c r="Y1645" s="92"/>
      <c r="Z1645" s="81"/>
      <c r="AA1645" s="65"/>
      <c r="AB1645" s="103"/>
      <c r="AC1645" s="103"/>
      <c r="AD1645" s="103"/>
      <c r="AE1645" s="65"/>
      <c r="AF1645" s="81"/>
      <c r="AG1645" s="65"/>
      <c r="AH1645" s="65"/>
      <c r="AI1645" s="81"/>
      <c r="AJ1645" s="65"/>
      <c r="AK1645" s="103"/>
      <c r="AL1645" s="103"/>
      <c r="AM1645" s="103"/>
      <c r="AN1645" s="65"/>
      <c r="AO1645" s="81"/>
      <c r="AP1645" s="65"/>
      <c r="AQ1645" s="65"/>
      <c r="AR1645" s="65"/>
      <c r="AS1645" s="65"/>
    </row>
    <row r="1646" spans="1:45" ht="18" customHeight="1">
      <c r="A1646" s="46"/>
      <c r="B1646" s="47"/>
      <c r="C1646" s="48"/>
      <c r="D1646" s="46"/>
      <c r="E1646" s="46"/>
      <c r="F1646" s="46"/>
      <c r="G1646" s="46"/>
      <c r="H1646" s="57" t="str">
        <f ca="1">IF(AND(COUNT(OFFSET(G1646,1-H$3,0):G1646)&lt;&gt;H$3),"",IF(AND(COUNT(OFFSET(G1646,1-H$3,0):G1646)=H$3,H1645=""),AVERAGE(OFFSET(G1646,1-H$3,0):G1646),IF(COUNT(H1645=1),H1645+2/(H$3+1)*(G1646-H1645))))</f>
        <v/>
      </c>
      <c r="I1646" s="57" t="str">
        <f ca="1">IF(AND(COUNT(OFFSET(G1646,1-I$3,0):G1646)&lt;&gt;I$3),"",IF(AND(COUNT(OFFSET(G1646,1-I$3,0):G1646)=I$3,I1645=""),AVERAGE(OFFSET(G1646,1-I$3,0):G1646),IF(COUNT(I1645=1),I1645+2/(I$3+1)*(G1646-I1645))))</f>
        <v/>
      </c>
      <c r="J1646" s="58" t="str">
        <f t="shared" ca="1" si="153"/>
        <v/>
      </c>
      <c r="K1646" s="58" t="str">
        <f ca="1">IF(AND(COUNT(OFFSET(J1646,1-K$3,0):J1646)&lt;&gt;K$3),"",IF(AND(COUNT(OFFSET(J1646,1-K$3,0):J1646)=K$3,K1645=""),AVERAGE(OFFSET(J1646,1-K$3,0):J1646),IF(COUNT(K1645=1),K1645+2/(K$3+1)*(J1646-K1645))))</f>
        <v/>
      </c>
      <c r="L1646" s="82" t="str">
        <f ca="1">IF(OR(ROW()&lt;$L$3+3,E1646=""),"",INT(AVERAGE(MAX(OFFSET(E1646,1-$L$3,0):E1646),MIN(OFFSET(F1646,1-$L$3,0):F1646))))</f>
        <v/>
      </c>
      <c r="M1646" s="82" t="str">
        <f ca="1">IF(OR(ROW()&lt;$M$3+3,E1646=""),"",INT(AVERAGE(MAX(OFFSET(E1646,1-$M$3,0):E1646),MIN(OFFSET(F1646,1-$M$3,0):F1646))))</f>
        <v/>
      </c>
      <c r="N1646" s="65" t="str">
        <f t="shared" ca="1" si="160"/>
        <v/>
      </c>
      <c r="O1646" s="102" t="str">
        <f ca="1">IF(ROW()&lt;$O$3+$N$3+3,"",IF(OFFSET(E1646,1-$N$3,0)="","",INT(AVERAGE(MAX((OFFSET(E1646,1-$O$3,0)):(OFFSET(E1646,2-($N$3+$O$3),0))),MIN((OFFSET(F1646,1-$O$3,0)):(OFFSET(F1646,2-($N$3+$O$3),0)))))))</f>
        <v/>
      </c>
      <c r="P1646" s="65" t="str">
        <f t="shared" ca="1" si="158"/>
        <v/>
      </c>
      <c r="Q1646" s="93" t="str">
        <f t="shared" ca="1" si="161"/>
        <v/>
      </c>
      <c r="R1646" s="90" t="str">
        <f t="shared" ca="1" si="155"/>
        <v/>
      </c>
      <c r="S1646" s="65" t="str">
        <f t="shared" ca="1" si="154"/>
        <v/>
      </c>
      <c r="T1646" s="65" t="str">
        <f t="shared" ca="1" si="159"/>
        <v/>
      </c>
      <c r="U1646" s="145" t="str">
        <f ca="1">IFERROR(AVERAGE(OFFSET(G1646,1-U$3,0):G1646),"")</f>
        <v/>
      </c>
      <c r="V1646" s="145" t="str">
        <f ca="1">IFERROR(_xlfn.STDEV.P(OFFSET(U1646,1-V$3,0):U1646),"")</f>
        <v/>
      </c>
      <c r="W1646" s="146" t="str">
        <f t="shared" ca="1" si="156"/>
        <v/>
      </c>
      <c r="X1646" s="146">
        <f t="shared" ca="1" si="157"/>
        <v>-1</v>
      </c>
      <c r="Y1646" s="92"/>
      <c r="Z1646" s="81"/>
      <c r="AA1646" s="65"/>
      <c r="AB1646" s="103"/>
      <c r="AC1646" s="103"/>
      <c r="AD1646" s="103"/>
      <c r="AE1646" s="65"/>
      <c r="AF1646" s="81"/>
      <c r="AG1646" s="65"/>
      <c r="AH1646" s="65"/>
      <c r="AI1646" s="81"/>
      <c r="AJ1646" s="65"/>
      <c r="AK1646" s="103"/>
      <c r="AL1646" s="103"/>
      <c r="AM1646" s="103"/>
      <c r="AN1646" s="65"/>
      <c r="AO1646" s="81"/>
      <c r="AP1646" s="65"/>
      <c r="AQ1646" s="65"/>
      <c r="AR1646" s="65"/>
      <c r="AS1646" s="65"/>
    </row>
    <row r="1647" spans="1:45" ht="18" customHeight="1">
      <c r="A1647" s="46"/>
      <c r="B1647" s="47"/>
      <c r="C1647" s="48"/>
      <c r="D1647" s="46"/>
      <c r="E1647" s="46"/>
      <c r="F1647" s="46"/>
      <c r="G1647" s="46"/>
      <c r="H1647" s="57" t="str">
        <f ca="1">IF(AND(COUNT(OFFSET(G1647,1-H$3,0):G1647)&lt;&gt;H$3),"",IF(AND(COUNT(OFFSET(G1647,1-H$3,0):G1647)=H$3,H1646=""),AVERAGE(OFFSET(G1647,1-H$3,0):G1647),IF(COUNT(H1646=1),H1646+2/(H$3+1)*(G1647-H1646))))</f>
        <v/>
      </c>
      <c r="I1647" s="57" t="str">
        <f ca="1">IF(AND(COUNT(OFFSET(G1647,1-I$3,0):G1647)&lt;&gt;I$3),"",IF(AND(COUNT(OFFSET(G1647,1-I$3,0):G1647)=I$3,I1646=""),AVERAGE(OFFSET(G1647,1-I$3,0):G1647),IF(COUNT(I1646=1),I1646+2/(I$3+1)*(G1647-I1646))))</f>
        <v/>
      </c>
      <c r="J1647" s="58" t="str">
        <f t="shared" ca="1" si="153"/>
        <v/>
      </c>
      <c r="K1647" s="58" t="str">
        <f ca="1">IF(AND(COUNT(OFFSET(J1647,1-K$3,0):J1647)&lt;&gt;K$3),"",IF(AND(COUNT(OFFSET(J1647,1-K$3,0):J1647)=K$3,K1646=""),AVERAGE(OFFSET(J1647,1-K$3,0):J1647),IF(COUNT(K1646=1),K1646+2/(K$3+1)*(J1647-K1646))))</f>
        <v/>
      </c>
      <c r="L1647" s="82" t="str">
        <f ca="1">IF(OR(ROW()&lt;$L$3+3,E1647=""),"",INT(AVERAGE(MAX(OFFSET(E1647,1-$L$3,0):E1647),MIN(OFFSET(F1647,1-$L$3,0):F1647))))</f>
        <v/>
      </c>
      <c r="M1647" s="82" t="str">
        <f ca="1">IF(OR(ROW()&lt;$M$3+3,E1647=""),"",INT(AVERAGE(MAX(OFFSET(E1647,1-$M$3,0):E1647),MIN(OFFSET(F1647,1-$M$3,0):F1647))))</f>
        <v/>
      </c>
      <c r="N1647" s="65" t="str">
        <f t="shared" ca="1" si="160"/>
        <v/>
      </c>
      <c r="O1647" s="102" t="str">
        <f ca="1">IF(ROW()&lt;$O$3+$N$3+3,"",IF(OFFSET(E1647,1-$N$3,0)="","",INT(AVERAGE(MAX((OFFSET(E1647,1-$O$3,0)):(OFFSET(E1647,2-($N$3+$O$3),0))),MIN((OFFSET(F1647,1-$O$3,0)):(OFFSET(F1647,2-($N$3+$O$3),0)))))))</f>
        <v/>
      </c>
      <c r="P1647" s="65" t="str">
        <f t="shared" ca="1" si="158"/>
        <v/>
      </c>
      <c r="Q1647" s="93" t="str">
        <f t="shared" ca="1" si="161"/>
        <v/>
      </c>
      <c r="R1647" s="90" t="str">
        <f t="shared" ca="1" si="155"/>
        <v/>
      </c>
      <c r="S1647" s="65" t="str">
        <f t="shared" ca="1" si="154"/>
        <v/>
      </c>
      <c r="T1647" s="65" t="str">
        <f t="shared" ca="1" si="159"/>
        <v/>
      </c>
      <c r="U1647" s="145" t="str">
        <f ca="1">IFERROR(AVERAGE(OFFSET(G1647,1-U$3,0):G1647),"")</f>
        <v/>
      </c>
      <c r="V1647" s="145" t="str">
        <f ca="1">IFERROR(_xlfn.STDEV.P(OFFSET(U1647,1-V$3,0):U1647),"")</f>
        <v/>
      </c>
      <c r="W1647" s="146" t="str">
        <f t="shared" ca="1" si="156"/>
        <v/>
      </c>
      <c r="X1647" s="146">
        <f t="shared" ca="1" si="157"/>
        <v>-1</v>
      </c>
      <c r="Y1647" s="92"/>
      <c r="Z1647" s="81"/>
      <c r="AA1647" s="65"/>
      <c r="AB1647" s="103"/>
      <c r="AC1647" s="103"/>
      <c r="AD1647" s="103"/>
      <c r="AE1647" s="65"/>
      <c r="AF1647" s="81"/>
      <c r="AG1647" s="65"/>
      <c r="AH1647" s="65"/>
      <c r="AI1647" s="81"/>
      <c r="AJ1647" s="65"/>
      <c r="AK1647" s="103"/>
      <c r="AL1647" s="103"/>
      <c r="AM1647" s="103"/>
      <c r="AN1647" s="65"/>
      <c r="AO1647" s="81"/>
      <c r="AP1647" s="65"/>
      <c r="AQ1647" s="65"/>
      <c r="AR1647" s="65"/>
      <c r="AS1647" s="65"/>
    </row>
    <row r="1648" spans="1:45" ht="18" customHeight="1">
      <c r="A1648" s="46"/>
      <c r="B1648" s="47"/>
      <c r="C1648" s="48"/>
      <c r="D1648" s="46"/>
      <c r="E1648" s="46"/>
      <c r="F1648" s="46"/>
      <c r="G1648" s="46"/>
      <c r="H1648" s="57" t="str">
        <f ca="1">IF(AND(COUNT(OFFSET(G1648,1-H$3,0):G1648)&lt;&gt;H$3),"",IF(AND(COUNT(OFFSET(G1648,1-H$3,0):G1648)=H$3,H1647=""),AVERAGE(OFFSET(G1648,1-H$3,0):G1648),IF(COUNT(H1647=1),H1647+2/(H$3+1)*(G1648-H1647))))</f>
        <v/>
      </c>
      <c r="I1648" s="57" t="str">
        <f ca="1">IF(AND(COUNT(OFFSET(G1648,1-I$3,0):G1648)&lt;&gt;I$3),"",IF(AND(COUNT(OFFSET(G1648,1-I$3,0):G1648)=I$3,I1647=""),AVERAGE(OFFSET(G1648,1-I$3,0):G1648),IF(COUNT(I1647=1),I1647+2/(I$3+1)*(G1648-I1647))))</f>
        <v/>
      </c>
      <c r="J1648" s="58" t="str">
        <f t="shared" ca="1" si="153"/>
        <v/>
      </c>
      <c r="K1648" s="58" t="str">
        <f ca="1">IF(AND(COUNT(OFFSET(J1648,1-K$3,0):J1648)&lt;&gt;K$3),"",IF(AND(COUNT(OFFSET(J1648,1-K$3,0):J1648)=K$3,K1647=""),AVERAGE(OFFSET(J1648,1-K$3,0):J1648),IF(COUNT(K1647=1),K1647+2/(K$3+1)*(J1648-K1647))))</f>
        <v/>
      </c>
      <c r="L1648" s="82" t="str">
        <f ca="1">IF(OR(ROW()&lt;$L$3+3,E1648=""),"",INT(AVERAGE(MAX(OFFSET(E1648,1-$L$3,0):E1648),MIN(OFFSET(F1648,1-$L$3,0):F1648))))</f>
        <v/>
      </c>
      <c r="M1648" s="82" t="str">
        <f ca="1">IF(OR(ROW()&lt;$M$3+3,E1648=""),"",INT(AVERAGE(MAX(OFFSET(E1648,1-$M$3,0):E1648),MIN(OFFSET(F1648,1-$M$3,0):F1648))))</f>
        <v/>
      </c>
      <c r="N1648" s="65" t="str">
        <f t="shared" ca="1" si="160"/>
        <v/>
      </c>
      <c r="O1648" s="102" t="str">
        <f ca="1">IF(ROW()&lt;$O$3+$N$3+3,"",IF(OFFSET(E1648,1-$N$3,0)="","",INT(AVERAGE(MAX((OFFSET(E1648,1-$O$3,0)):(OFFSET(E1648,2-($N$3+$O$3),0))),MIN((OFFSET(F1648,1-$O$3,0)):(OFFSET(F1648,2-($N$3+$O$3),0)))))))</f>
        <v/>
      </c>
      <c r="P1648" s="65" t="str">
        <f t="shared" ca="1" si="158"/>
        <v/>
      </c>
      <c r="Q1648" s="93" t="str">
        <f t="shared" ca="1" si="161"/>
        <v/>
      </c>
      <c r="R1648" s="90" t="str">
        <f t="shared" ca="1" si="155"/>
        <v/>
      </c>
      <c r="S1648" s="65" t="str">
        <f t="shared" ca="1" si="154"/>
        <v/>
      </c>
      <c r="T1648" s="65" t="str">
        <f t="shared" ca="1" si="159"/>
        <v/>
      </c>
      <c r="U1648" s="145" t="str">
        <f ca="1">IFERROR(AVERAGE(OFFSET(G1648,1-U$3,0):G1648),"")</f>
        <v/>
      </c>
      <c r="V1648" s="145" t="str">
        <f ca="1">IFERROR(_xlfn.STDEV.P(OFFSET(U1648,1-V$3,0):U1648),"")</f>
        <v/>
      </c>
      <c r="W1648" s="146" t="str">
        <f t="shared" ca="1" si="156"/>
        <v/>
      </c>
      <c r="X1648" s="146">
        <f t="shared" ca="1" si="157"/>
        <v>-1</v>
      </c>
      <c r="Y1648" s="92"/>
      <c r="Z1648" s="81"/>
      <c r="AA1648" s="65"/>
      <c r="AB1648" s="103"/>
      <c r="AC1648" s="103"/>
      <c r="AD1648" s="103"/>
      <c r="AE1648" s="65"/>
      <c r="AF1648" s="81"/>
      <c r="AG1648" s="65"/>
      <c r="AH1648" s="65"/>
      <c r="AI1648" s="81"/>
      <c r="AJ1648" s="65"/>
      <c r="AK1648" s="103"/>
      <c r="AL1648" s="103"/>
      <c r="AM1648" s="103"/>
      <c r="AN1648" s="65"/>
      <c r="AO1648" s="81"/>
      <c r="AP1648" s="65"/>
      <c r="AQ1648" s="65"/>
      <c r="AR1648" s="65"/>
      <c r="AS1648" s="65"/>
    </row>
    <row r="1649" spans="1:45" ht="18" customHeight="1">
      <c r="A1649" s="46"/>
      <c r="B1649" s="47"/>
      <c r="C1649" s="48"/>
      <c r="D1649" s="46"/>
      <c r="E1649" s="46"/>
      <c r="F1649" s="46"/>
      <c r="G1649" s="46"/>
      <c r="H1649" s="57" t="str">
        <f ca="1">IF(AND(COUNT(OFFSET(G1649,1-H$3,0):G1649)&lt;&gt;H$3),"",IF(AND(COUNT(OFFSET(G1649,1-H$3,0):G1649)=H$3,H1648=""),AVERAGE(OFFSET(G1649,1-H$3,0):G1649),IF(COUNT(H1648=1),H1648+2/(H$3+1)*(G1649-H1648))))</f>
        <v/>
      </c>
      <c r="I1649" s="57" t="str">
        <f ca="1">IF(AND(COUNT(OFFSET(G1649,1-I$3,0):G1649)&lt;&gt;I$3),"",IF(AND(COUNT(OFFSET(G1649,1-I$3,0):G1649)=I$3,I1648=""),AVERAGE(OFFSET(G1649,1-I$3,0):G1649),IF(COUNT(I1648=1),I1648+2/(I$3+1)*(G1649-I1648))))</f>
        <v/>
      </c>
      <c r="J1649" s="58" t="str">
        <f t="shared" ca="1" si="153"/>
        <v/>
      </c>
      <c r="K1649" s="58" t="str">
        <f ca="1">IF(AND(COUNT(OFFSET(J1649,1-K$3,0):J1649)&lt;&gt;K$3),"",IF(AND(COUNT(OFFSET(J1649,1-K$3,0):J1649)=K$3,K1648=""),AVERAGE(OFFSET(J1649,1-K$3,0):J1649),IF(COUNT(K1648=1),K1648+2/(K$3+1)*(J1649-K1648))))</f>
        <v/>
      </c>
      <c r="L1649" s="82" t="str">
        <f ca="1">IF(OR(ROW()&lt;$L$3+3,E1649=""),"",INT(AVERAGE(MAX(OFFSET(E1649,1-$L$3,0):E1649),MIN(OFFSET(F1649,1-$L$3,0):F1649))))</f>
        <v/>
      </c>
      <c r="M1649" s="82" t="str">
        <f ca="1">IF(OR(ROW()&lt;$M$3+3,E1649=""),"",INT(AVERAGE(MAX(OFFSET(E1649,1-$M$3,0):E1649),MIN(OFFSET(F1649,1-$M$3,0):F1649))))</f>
        <v/>
      </c>
      <c r="N1649" s="65" t="str">
        <f t="shared" ca="1" si="160"/>
        <v/>
      </c>
      <c r="O1649" s="102" t="str">
        <f ca="1">IF(ROW()&lt;$O$3+$N$3+3,"",IF(OFFSET(E1649,1-$N$3,0)="","",INT(AVERAGE(MAX((OFFSET(E1649,1-$O$3,0)):(OFFSET(E1649,2-($N$3+$O$3),0))),MIN((OFFSET(F1649,1-$O$3,0)):(OFFSET(F1649,2-($N$3+$O$3),0)))))))</f>
        <v/>
      </c>
      <c r="P1649" s="65" t="str">
        <f t="shared" ca="1" si="158"/>
        <v/>
      </c>
      <c r="Q1649" s="93" t="str">
        <f t="shared" ca="1" si="161"/>
        <v/>
      </c>
      <c r="R1649" s="90" t="str">
        <f t="shared" ca="1" si="155"/>
        <v/>
      </c>
      <c r="S1649" s="65" t="str">
        <f t="shared" ca="1" si="154"/>
        <v/>
      </c>
      <c r="T1649" s="65" t="str">
        <f t="shared" ca="1" si="159"/>
        <v/>
      </c>
      <c r="U1649" s="145" t="str">
        <f ca="1">IFERROR(AVERAGE(OFFSET(G1649,1-U$3,0):G1649),"")</f>
        <v/>
      </c>
      <c r="V1649" s="145" t="str">
        <f ca="1">IFERROR(_xlfn.STDEV.P(OFFSET(U1649,1-V$3,0):U1649),"")</f>
        <v/>
      </c>
      <c r="W1649" s="146" t="str">
        <f t="shared" ca="1" si="156"/>
        <v/>
      </c>
      <c r="X1649" s="146">
        <f t="shared" ca="1" si="157"/>
        <v>-1</v>
      </c>
      <c r="Y1649" s="92"/>
      <c r="Z1649" s="81"/>
      <c r="AA1649" s="65"/>
      <c r="AB1649" s="103"/>
      <c r="AC1649" s="103"/>
      <c r="AD1649" s="103"/>
      <c r="AE1649" s="65"/>
      <c r="AF1649" s="81"/>
      <c r="AG1649" s="65"/>
      <c r="AH1649" s="65"/>
      <c r="AI1649" s="81"/>
      <c r="AJ1649" s="65"/>
      <c r="AK1649" s="103"/>
      <c r="AL1649" s="103"/>
      <c r="AM1649" s="103"/>
      <c r="AN1649" s="65"/>
      <c r="AO1649" s="81"/>
      <c r="AP1649" s="65"/>
      <c r="AQ1649" s="65"/>
      <c r="AR1649" s="65"/>
      <c r="AS1649" s="65"/>
    </row>
    <row r="1650" spans="1:45" ht="18" customHeight="1">
      <c r="A1650" s="46"/>
      <c r="B1650" s="47"/>
      <c r="C1650" s="48"/>
      <c r="D1650" s="46"/>
      <c r="E1650" s="46"/>
      <c r="F1650" s="46"/>
      <c r="G1650" s="46"/>
      <c r="H1650" s="57" t="str">
        <f ca="1">IF(AND(COUNT(OFFSET(G1650,1-H$3,0):G1650)&lt;&gt;H$3),"",IF(AND(COUNT(OFFSET(G1650,1-H$3,0):G1650)=H$3,H1649=""),AVERAGE(OFFSET(G1650,1-H$3,0):G1650),IF(COUNT(H1649=1),H1649+2/(H$3+1)*(G1650-H1649))))</f>
        <v/>
      </c>
      <c r="I1650" s="57" t="str">
        <f ca="1">IF(AND(COUNT(OFFSET(G1650,1-I$3,0):G1650)&lt;&gt;I$3),"",IF(AND(COUNT(OFFSET(G1650,1-I$3,0):G1650)=I$3,I1649=""),AVERAGE(OFFSET(G1650,1-I$3,0):G1650),IF(COUNT(I1649=1),I1649+2/(I$3+1)*(G1650-I1649))))</f>
        <v/>
      </c>
      <c r="J1650" s="58" t="str">
        <f t="shared" ca="1" si="153"/>
        <v/>
      </c>
      <c r="K1650" s="58" t="str">
        <f ca="1">IF(AND(COUNT(OFFSET(J1650,1-K$3,0):J1650)&lt;&gt;K$3),"",IF(AND(COUNT(OFFSET(J1650,1-K$3,0):J1650)=K$3,K1649=""),AVERAGE(OFFSET(J1650,1-K$3,0):J1650),IF(COUNT(K1649=1),K1649+2/(K$3+1)*(J1650-K1649))))</f>
        <v/>
      </c>
      <c r="L1650" s="82" t="str">
        <f ca="1">IF(OR(ROW()&lt;$L$3+3,E1650=""),"",INT(AVERAGE(MAX(OFFSET(E1650,1-$L$3,0):E1650),MIN(OFFSET(F1650,1-$L$3,0):F1650))))</f>
        <v/>
      </c>
      <c r="M1650" s="82" t="str">
        <f ca="1">IF(OR(ROW()&lt;$M$3+3,E1650=""),"",INT(AVERAGE(MAX(OFFSET(E1650,1-$M$3,0):E1650),MIN(OFFSET(F1650,1-$M$3,0):F1650))))</f>
        <v/>
      </c>
      <c r="N1650" s="65" t="str">
        <f t="shared" ca="1" si="160"/>
        <v/>
      </c>
      <c r="O1650" s="102" t="str">
        <f ca="1">IF(ROW()&lt;$O$3+$N$3+3,"",IF(OFFSET(E1650,1-$N$3,0)="","",INT(AVERAGE(MAX((OFFSET(E1650,1-$O$3,0)):(OFFSET(E1650,2-($N$3+$O$3),0))),MIN((OFFSET(F1650,1-$O$3,0)):(OFFSET(F1650,2-($N$3+$O$3),0)))))))</f>
        <v/>
      </c>
      <c r="P1650" s="65" t="str">
        <f t="shared" ca="1" si="158"/>
        <v/>
      </c>
      <c r="Q1650" s="93" t="str">
        <f t="shared" ca="1" si="161"/>
        <v/>
      </c>
      <c r="R1650" s="90" t="str">
        <f t="shared" ca="1" si="155"/>
        <v/>
      </c>
      <c r="S1650" s="65" t="str">
        <f t="shared" ca="1" si="154"/>
        <v/>
      </c>
      <c r="T1650" s="65" t="str">
        <f t="shared" ca="1" si="159"/>
        <v/>
      </c>
      <c r="U1650" s="145" t="str">
        <f ca="1">IFERROR(AVERAGE(OFFSET(G1650,1-U$3,0):G1650),"")</f>
        <v/>
      </c>
      <c r="V1650" s="145" t="str">
        <f ca="1">IFERROR(_xlfn.STDEV.P(OFFSET(U1650,1-V$3,0):U1650),"")</f>
        <v/>
      </c>
      <c r="W1650" s="146" t="str">
        <f t="shared" ca="1" si="156"/>
        <v/>
      </c>
      <c r="X1650" s="146">
        <f t="shared" ca="1" si="157"/>
        <v>-1</v>
      </c>
      <c r="Y1650" s="92"/>
      <c r="Z1650" s="81"/>
      <c r="AA1650" s="65"/>
      <c r="AB1650" s="103"/>
      <c r="AC1650" s="103"/>
      <c r="AD1650" s="103"/>
      <c r="AE1650" s="65"/>
      <c r="AF1650" s="81"/>
      <c r="AG1650" s="65"/>
      <c r="AH1650" s="65"/>
      <c r="AI1650" s="81"/>
      <c r="AJ1650" s="65"/>
      <c r="AK1650" s="103"/>
      <c r="AL1650" s="103"/>
      <c r="AM1650" s="103"/>
      <c r="AN1650" s="65"/>
      <c r="AO1650" s="81"/>
      <c r="AP1650" s="65"/>
      <c r="AQ1650" s="65"/>
      <c r="AR1650" s="65"/>
      <c r="AS1650" s="65"/>
    </row>
    <row r="1651" spans="1:45" ht="18" customHeight="1">
      <c r="A1651" s="46"/>
      <c r="B1651" s="47"/>
      <c r="C1651" s="48"/>
      <c r="D1651" s="46"/>
      <c r="E1651" s="46"/>
      <c r="F1651" s="46"/>
      <c r="G1651" s="46"/>
      <c r="H1651" s="57" t="str">
        <f ca="1">IF(AND(COUNT(OFFSET(G1651,1-H$3,0):G1651)&lt;&gt;H$3),"",IF(AND(COUNT(OFFSET(G1651,1-H$3,0):G1651)=H$3,H1650=""),AVERAGE(OFFSET(G1651,1-H$3,0):G1651),IF(COUNT(H1650=1),H1650+2/(H$3+1)*(G1651-H1650))))</f>
        <v/>
      </c>
      <c r="I1651" s="57" t="str">
        <f ca="1">IF(AND(COUNT(OFFSET(G1651,1-I$3,0):G1651)&lt;&gt;I$3),"",IF(AND(COUNT(OFFSET(G1651,1-I$3,0):G1651)=I$3,I1650=""),AVERAGE(OFFSET(G1651,1-I$3,0):G1651),IF(COUNT(I1650=1),I1650+2/(I$3+1)*(G1651-I1650))))</f>
        <v/>
      </c>
      <c r="J1651" s="58" t="str">
        <f t="shared" ref="J1651:J1714" ca="1" si="162">IF(AND(COUNT(H1651)=1,COUNT(I1651)=1),H1651-I1651,"")</f>
        <v/>
      </c>
      <c r="K1651" s="58" t="str">
        <f ca="1">IF(AND(COUNT(OFFSET(J1651,1-K$3,0):J1651)&lt;&gt;K$3),"",IF(AND(COUNT(OFFSET(J1651,1-K$3,0):J1651)=K$3,K1650=""),AVERAGE(OFFSET(J1651,1-K$3,0):J1651),IF(COUNT(K1650=1),K1650+2/(K$3+1)*(J1651-K1650))))</f>
        <v/>
      </c>
      <c r="L1651" s="82" t="str">
        <f ca="1">IF(OR(ROW()&lt;$L$3+3,E1651=""),"",INT(AVERAGE(MAX(OFFSET(E1651,1-$L$3,0):E1651),MIN(OFFSET(F1651,1-$L$3,0):F1651))))</f>
        <v/>
      </c>
      <c r="M1651" s="82" t="str">
        <f ca="1">IF(OR(ROW()&lt;$M$3+3,E1651=""),"",INT(AVERAGE(MAX(OFFSET(E1651,1-$M$3,0):E1651),MIN(OFFSET(F1651,1-$M$3,0):F1651))))</f>
        <v/>
      </c>
      <c r="N1651" s="65" t="str">
        <f t="shared" ca="1" si="160"/>
        <v/>
      </c>
      <c r="O1651" s="102" t="str">
        <f ca="1">IF(ROW()&lt;$O$3+$N$3+3,"",IF(OFFSET(E1651,1-$N$3,0)="","",INT(AVERAGE(MAX((OFFSET(E1651,1-$O$3,0)):(OFFSET(E1651,2-($N$3+$O$3),0))),MIN((OFFSET(F1651,1-$O$3,0)):(OFFSET(F1651,2-($N$3+$O$3),0)))))))</f>
        <v/>
      </c>
      <c r="P1651" s="65" t="str">
        <f t="shared" ca="1" si="158"/>
        <v/>
      </c>
      <c r="Q1651" s="93" t="str">
        <f t="shared" ca="1" si="161"/>
        <v/>
      </c>
      <c r="R1651" s="90" t="str">
        <f t="shared" ca="1" si="155"/>
        <v/>
      </c>
      <c r="S1651" s="65" t="str">
        <f t="shared" ca="1" si="154"/>
        <v/>
      </c>
      <c r="T1651" s="65" t="str">
        <f t="shared" ca="1" si="159"/>
        <v/>
      </c>
      <c r="U1651" s="145" t="str">
        <f ca="1">IFERROR(AVERAGE(OFFSET(G1651,1-U$3,0):G1651),"")</f>
        <v/>
      </c>
      <c r="V1651" s="145" t="str">
        <f ca="1">IFERROR(_xlfn.STDEV.P(OFFSET(U1651,1-V$3,0):U1651),"")</f>
        <v/>
      </c>
      <c r="W1651" s="146" t="str">
        <f t="shared" ca="1" si="156"/>
        <v/>
      </c>
      <c r="X1651" s="146">
        <f t="shared" ca="1" si="157"/>
        <v>-1</v>
      </c>
      <c r="Y1651" s="92"/>
      <c r="Z1651" s="81"/>
      <c r="AA1651" s="65"/>
      <c r="AB1651" s="103"/>
      <c r="AC1651" s="103"/>
      <c r="AD1651" s="103"/>
      <c r="AE1651" s="65"/>
      <c r="AF1651" s="81"/>
      <c r="AG1651" s="65"/>
      <c r="AH1651" s="65"/>
      <c r="AI1651" s="81"/>
      <c r="AJ1651" s="65"/>
      <c r="AK1651" s="103"/>
      <c r="AL1651" s="103"/>
      <c r="AM1651" s="103"/>
      <c r="AN1651" s="65"/>
      <c r="AO1651" s="81"/>
      <c r="AP1651" s="65"/>
      <c r="AQ1651" s="65"/>
      <c r="AR1651" s="65"/>
      <c r="AS1651" s="65"/>
    </row>
    <row r="1652" spans="1:45" ht="18" customHeight="1">
      <c r="A1652" s="46"/>
      <c r="B1652" s="47"/>
      <c r="C1652" s="48"/>
      <c r="D1652" s="46"/>
      <c r="E1652" s="46"/>
      <c r="F1652" s="46"/>
      <c r="G1652" s="46"/>
      <c r="H1652" s="57" t="str">
        <f ca="1">IF(AND(COUNT(OFFSET(G1652,1-H$3,0):G1652)&lt;&gt;H$3),"",IF(AND(COUNT(OFFSET(G1652,1-H$3,0):G1652)=H$3,H1651=""),AVERAGE(OFFSET(G1652,1-H$3,0):G1652),IF(COUNT(H1651=1),H1651+2/(H$3+1)*(G1652-H1651))))</f>
        <v/>
      </c>
      <c r="I1652" s="57" t="str">
        <f ca="1">IF(AND(COUNT(OFFSET(G1652,1-I$3,0):G1652)&lt;&gt;I$3),"",IF(AND(COUNT(OFFSET(G1652,1-I$3,0):G1652)=I$3,I1651=""),AVERAGE(OFFSET(G1652,1-I$3,0):G1652),IF(COUNT(I1651=1),I1651+2/(I$3+1)*(G1652-I1651))))</f>
        <v/>
      </c>
      <c r="J1652" s="58" t="str">
        <f t="shared" ca="1" si="162"/>
        <v/>
      </c>
      <c r="K1652" s="58" t="str">
        <f ca="1">IF(AND(COUNT(OFFSET(J1652,1-K$3,0):J1652)&lt;&gt;K$3),"",IF(AND(COUNT(OFFSET(J1652,1-K$3,0):J1652)=K$3,K1651=""),AVERAGE(OFFSET(J1652,1-K$3,0):J1652),IF(COUNT(K1651=1),K1651+2/(K$3+1)*(J1652-K1651))))</f>
        <v/>
      </c>
      <c r="L1652" s="82" t="str">
        <f ca="1">IF(OR(ROW()&lt;$L$3+3,E1652=""),"",INT(AVERAGE(MAX(OFFSET(E1652,1-$L$3,0):E1652),MIN(OFFSET(F1652,1-$L$3,0):F1652))))</f>
        <v/>
      </c>
      <c r="M1652" s="82" t="str">
        <f ca="1">IF(OR(ROW()&lt;$M$3+3,E1652=""),"",INT(AVERAGE(MAX(OFFSET(E1652,1-$M$3,0):E1652),MIN(OFFSET(F1652,1-$M$3,0):F1652))))</f>
        <v/>
      </c>
      <c r="N1652" s="65" t="str">
        <f t="shared" ca="1" si="160"/>
        <v/>
      </c>
      <c r="O1652" s="102" t="str">
        <f ca="1">IF(ROW()&lt;$O$3+$N$3+3,"",IF(OFFSET(E1652,1-$N$3,0)="","",INT(AVERAGE(MAX((OFFSET(E1652,1-$O$3,0)):(OFFSET(E1652,2-($N$3+$O$3),0))),MIN((OFFSET(F1652,1-$O$3,0)):(OFFSET(F1652,2-($N$3+$O$3),0)))))))</f>
        <v/>
      </c>
      <c r="P1652" s="65" t="str">
        <f t="shared" ca="1" si="158"/>
        <v/>
      </c>
      <c r="Q1652" s="93" t="str">
        <f t="shared" ca="1" si="161"/>
        <v/>
      </c>
      <c r="R1652" s="90" t="str">
        <f t="shared" ca="1" si="155"/>
        <v/>
      </c>
      <c r="S1652" s="65" t="str">
        <f t="shared" ca="1" si="154"/>
        <v/>
      </c>
      <c r="T1652" s="65" t="str">
        <f t="shared" ca="1" si="159"/>
        <v/>
      </c>
      <c r="U1652" s="145" t="str">
        <f ca="1">IFERROR(AVERAGE(OFFSET(G1652,1-U$3,0):G1652),"")</f>
        <v/>
      </c>
      <c r="V1652" s="145" t="str">
        <f ca="1">IFERROR(_xlfn.STDEV.P(OFFSET(U1652,1-V$3,0):U1652),"")</f>
        <v/>
      </c>
      <c r="W1652" s="146" t="str">
        <f t="shared" ca="1" si="156"/>
        <v/>
      </c>
      <c r="X1652" s="146">
        <f t="shared" ca="1" si="157"/>
        <v>-1</v>
      </c>
      <c r="Y1652" s="92"/>
      <c r="Z1652" s="81"/>
      <c r="AA1652" s="65"/>
      <c r="AB1652" s="103"/>
      <c r="AC1652" s="103"/>
      <c r="AD1652" s="103"/>
      <c r="AE1652" s="65"/>
      <c r="AF1652" s="81"/>
      <c r="AG1652" s="65"/>
      <c r="AH1652" s="65"/>
      <c r="AI1652" s="81"/>
      <c r="AJ1652" s="65"/>
      <c r="AK1652" s="103"/>
      <c r="AL1652" s="103"/>
      <c r="AM1652" s="103"/>
      <c r="AN1652" s="65"/>
      <c r="AO1652" s="81"/>
      <c r="AP1652" s="65"/>
      <c r="AQ1652" s="65"/>
      <c r="AR1652" s="65"/>
      <c r="AS1652" s="65"/>
    </row>
    <row r="1653" spans="1:45" ht="18" customHeight="1">
      <c r="A1653" s="46"/>
      <c r="B1653" s="47"/>
      <c r="C1653" s="48"/>
      <c r="D1653" s="46"/>
      <c r="E1653" s="46"/>
      <c r="F1653" s="46"/>
      <c r="G1653" s="46"/>
      <c r="H1653" s="57" t="str">
        <f ca="1">IF(AND(COUNT(OFFSET(G1653,1-H$3,0):G1653)&lt;&gt;H$3),"",IF(AND(COUNT(OFFSET(G1653,1-H$3,0):G1653)=H$3,H1652=""),AVERAGE(OFFSET(G1653,1-H$3,0):G1653),IF(COUNT(H1652=1),H1652+2/(H$3+1)*(G1653-H1652))))</f>
        <v/>
      </c>
      <c r="I1653" s="57" t="str">
        <f ca="1">IF(AND(COUNT(OFFSET(G1653,1-I$3,0):G1653)&lt;&gt;I$3),"",IF(AND(COUNT(OFFSET(G1653,1-I$3,0):G1653)=I$3,I1652=""),AVERAGE(OFFSET(G1653,1-I$3,0):G1653),IF(COUNT(I1652=1),I1652+2/(I$3+1)*(G1653-I1652))))</f>
        <v/>
      </c>
      <c r="J1653" s="58" t="str">
        <f t="shared" ca="1" si="162"/>
        <v/>
      </c>
      <c r="K1653" s="58" t="str">
        <f ca="1">IF(AND(COUNT(OFFSET(J1653,1-K$3,0):J1653)&lt;&gt;K$3),"",IF(AND(COUNT(OFFSET(J1653,1-K$3,0):J1653)=K$3,K1652=""),AVERAGE(OFFSET(J1653,1-K$3,0):J1653),IF(COUNT(K1652=1),K1652+2/(K$3+1)*(J1653-K1652))))</f>
        <v/>
      </c>
      <c r="L1653" s="82" t="str">
        <f ca="1">IF(OR(ROW()&lt;$L$3+3,E1653=""),"",INT(AVERAGE(MAX(OFFSET(E1653,1-$L$3,0):E1653),MIN(OFFSET(F1653,1-$L$3,0):F1653))))</f>
        <v/>
      </c>
      <c r="M1653" s="82" t="str">
        <f ca="1">IF(OR(ROW()&lt;$M$3+3,E1653=""),"",INT(AVERAGE(MAX(OFFSET(E1653,1-$M$3,0):E1653),MIN(OFFSET(F1653,1-$M$3,0):F1653))))</f>
        <v/>
      </c>
      <c r="N1653" s="65" t="str">
        <f t="shared" ca="1" si="160"/>
        <v/>
      </c>
      <c r="O1653" s="102" t="str">
        <f ca="1">IF(ROW()&lt;$O$3+$N$3+3,"",IF(OFFSET(E1653,1-$N$3,0)="","",INT(AVERAGE(MAX((OFFSET(E1653,1-$O$3,0)):(OFFSET(E1653,2-($N$3+$O$3),0))),MIN((OFFSET(F1653,1-$O$3,0)):(OFFSET(F1653,2-($N$3+$O$3),0)))))))</f>
        <v/>
      </c>
      <c r="P1653" s="65" t="str">
        <f t="shared" ca="1" si="158"/>
        <v/>
      </c>
      <c r="Q1653" s="93" t="str">
        <f t="shared" ca="1" si="161"/>
        <v/>
      </c>
      <c r="R1653" s="90" t="str">
        <f t="shared" ca="1" si="155"/>
        <v/>
      </c>
      <c r="S1653" s="65" t="str">
        <f t="shared" ca="1" si="154"/>
        <v/>
      </c>
      <c r="T1653" s="65" t="str">
        <f t="shared" ca="1" si="159"/>
        <v/>
      </c>
      <c r="U1653" s="145" t="str">
        <f ca="1">IFERROR(AVERAGE(OFFSET(G1653,1-U$3,0):G1653),"")</f>
        <v/>
      </c>
      <c r="V1653" s="145" t="str">
        <f ca="1">IFERROR(_xlfn.STDEV.P(OFFSET(U1653,1-V$3,0):U1653),"")</f>
        <v/>
      </c>
      <c r="W1653" s="146" t="str">
        <f t="shared" ca="1" si="156"/>
        <v/>
      </c>
      <c r="X1653" s="146">
        <f t="shared" ca="1" si="157"/>
        <v>-1</v>
      </c>
      <c r="Y1653" s="92"/>
      <c r="Z1653" s="81"/>
      <c r="AA1653" s="65"/>
      <c r="AB1653" s="103"/>
      <c r="AC1653" s="103"/>
      <c r="AD1653" s="103"/>
      <c r="AE1653" s="65"/>
      <c r="AF1653" s="81"/>
      <c r="AG1653" s="65"/>
      <c r="AH1653" s="65"/>
      <c r="AI1653" s="81"/>
      <c r="AJ1653" s="65"/>
      <c r="AK1653" s="103"/>
      <c r="AL1653" s="103"/>
      <c r="AM1653" s="103"/>
      <c r="AN1653" s="65"/>
      <c r="AO1653" s="81"/>
      <c r="AP1653" s="65"/>
      <c r="AQ1653" s="65"/>
      <c r="AR1653" s="65"/>
      <c r="AS1653" s="65"/>
    </row>
    <row r="1654" spans="1:45" ht="18" customHeight="1">
      <c r="A1654" s="46"/>
      <c r="B1654" s="47"/>
      <c r="C1654" s="48"/>
      <c r="D1654" s="46"/>
      <c r="E1654" s="46"/>
      <c r="F1654" s="46"/>
      <c r="G1654" s="46"/>
      <c r="H1654" s="57" t="str">
        <f ca="1">IF(AND(COUNT(OFFSET(G1654,1-H$3,0):G1654)&lt;&gt;H$3),"",IF(AND(COUNT(OFFSET(G1654,1-H$3,0):G1654)=H$3,H1653=""),AVERAGE(OFFSET(G1654,1-H$3,0):G1654),IF(COUNT(H1653=1),H1653+2/(H$3+1)*(G1654-H1653))))</f>
        <v/>
      </c>
      <c r="I1654" s="57" t="str">
        <f ca="1">IF(AND(COUNT(OFFSET(G1654,1-I$3,0):G1654)&lt;&gt;I$3),"",IF(AND(COUNT(OFFSET(G1654,1-I$3,0):G1654)=I$3,I1653=""),AVERAGE(OFFSET(G1654,1-I$3,0):G1654),IF(COUNT(I1653=1),I1653+2/(I$3+1)*(G1654-I1653))))</f>
        <v/>
      </c>
      <c r="J1654" s="58" t="str">
        <f t="shared" ca="1" si="162"/>
        <v/>
      </c>
      <c r="K1654" s="58" t="str">
        <f ca="1">IF(AND(COUNT(OFFSET(J1654,1-K$3,0):J1654)&lt;&gt;K$3),"",IF(AND(COUNT(OFFSET(J1654,1-K$3,0):J1654)=K$3,K1653=""),AVERAGE(OFFSET(J1654,1-K$3,0):J1654),IF(COUNT(K1653=1),K1653+2/(K$3+1)*(J1654-K1653))))</f>
        <v/>
      </c>
      <c r="L1654" s="82" t="str">
        <f ca="1">IF(OR(ROW()&lt;$L$3+3,E1654=""),"",INT(AVERAGE(MAX(OFFSET(E1654,1-$L$3,0):E1654),MIN(OFFSET(F1654,1-$L$3,0):F1654))))</f>
        <v/>
      </c>
      <c r="M1654" s="82" t="str">
        <f ca="1">IF(OR(ROW()&lt;$M$3+3,E1654=""),"",INT(AVERAGE(MAX(OFFSET(E1654,1-$M$3,0):E1654),MIN(OFFSET(F1654,1-$M$3,0):F1654))))</f>
        <v/>
      </c>
      <c r="N1654" s="65" t="str">
        <f t="shared" ca="1" si="160"/>
        <v/>
      </c>
      <c r="O1654" s="102" t="str">
        <f ca="1">IF(ROW()&lt;$O$3+$N$3+3,"",IF(OFFSET(E1654,1-$N$3,0)="","",INT(AVERAGE(MAX((OFFSET(E1654,1-$O$3,0)):(OFFSET(E1654,2-($N$3+$O$3),0))),MIN((OFFSET(F1654,1-$O$3,0)):(OFFSET(F1654,2-($N$3+$O$3),0)))))))</f>
        <v/>
      </c>
      <c r="P1654" s="65" t="str">
        <f t="shared" ca="1" si="158"/>
        <v/>
      </c>
      <c r="Q1654" s="93" t="str">
        <f t="shared" ca="1" si="161"/>
        <v/>
      </c>
      <c r="R1654" s="90" t="str">
        <f t="shared" ca="1" si="155"/>
        <v/>
      </c>
      <c r="S1654" s="65" t="str">
        <f t="shared" ref="S1654:S1717" ca="1" si="163">IF(M1654="","",IF(L1654=M1654,0,IF(L1654&gt;M1654,1,-1)))</f>
        <v/>
      </c>
      <c r="T1654" s="65" t="str">
        <f t="shared" ca="1" si="159"/>
        <v/>
      </c>
      <c r="U1654" s="145" t="str">
        <f ca="1">IFERROR(AVERAGE(OFFSET(G1654,1-U$3,0):G1654),"")</f>
        <v/>
      </c>
      <c r="V1654" s="145" t="str">
        <f ca="1">IFERROR(_xlfn.STDEV.P(OFFSET(U1654,1-V$3,0):U1654),"")</f>
        <v/>
      </c>
      <c r="W1654" s="146" t="str">
        <f t="shared" ca="1" si="156"/>
        <v/>
      </c>
      <c r="X1654" s="146">
        <f t="shared" ca="1" si="157"/>
        <v>-1</v>
      </c>
      <c r="Y1654" s="92"/>
      <c r="Z1654" s="81"/>
      <c r="AA1654" s="65"/>
      <c r="AB1654" s="103"/>
      <c r="AC1654" s="103"/>
      <c r="AD1654" s="103"/>
      <c r="AE1654" s="65"/>
      <c r="AF1654" s="81"/>
      <c r="AG1654" s="65"/>
      <c r="AH1654" s="65"/>
      <c r="AI1654" s="81"/>
      <c r="AJ1654" s="65"/>
      <c r="AK1654" s="103"/>
      <c r="AL1654" s="103"/>
      <c r="AM1654" s="103"/>
      <c r="AN1654" s="65"/>
      <c r="AO1654" s="81"/>
      <c r="AP1654" s="65"/>
      <c r="AQ1654" s="65"/>
      <c r="AR1654" s="65"/>
      <c r="AS1654" s="65"/>
    </row>
    <row r="1655" spans="1:45" ht="18" customHeight="1">
      <c r="A1655" s="46"/>
      <c r="B1655" s="47"/>
      <c r="C1655" s="48"/>
      <c r="D1655" s="46"/>
      <c r="E1655" s="46"/>
      <c r="F1655" s="46"/>
      <c r="G1655" s="46"/>
      <c r="H1655" s="57" t="str">
        <f ca="1">IF(AND(COUNT(OFFSET(G1655,1-H$3,0):G1655)&lt;&gt;H$3),"",IF(AND(COUNT(OFFSET(G1655,1-H$3,0):G1655)=H$3,H1654=""),AVERAGE(OFFSET(G1655,1-H$3,0):G1655),IF(COUNT(H1654=1),H1654+2/(H$3+1)*(G1655-H1654))))</f>
        <v/>
      </c>
      <c r="I1655" s="57" t="str">
        <f ca="1">IF(AND(COUNT(OFFSET(G1655,1-I$3,0):G1655)&lt;&gt;I$3),"",IF(AND(COUNT(OFFSET(G1655,1-I$3,0):G1655)=I$3,I1654=""),AVERAGE(OFFSET(G1655,1-I$3,0):G1655),IF(COUNT(I1654=1),I1654+2/(I$3+1)*(G1655-I1654))))</f>
        <v/>
      </c>
      <c r="J1655" s="58" t="str">
        <f t="shared" ca="1" si="162"/>
        <v/>
      </c>
      <c r="K1655" s="58" t="str">
        <f ca="1">IF(AND(COUNT(OFFSET(J1655,1-K$3,0):J1655)&lt;&gt;K$3),"",IF(AND(COUNT(OFFSET(J1655,1-K$3,0):J1655)=K$3,K1654=""),AVERAGE(OFFSET(J1655,1-K$3,0):J1655),IF(COUNT(K1654=1),K1654+2/(K$3+1)*(J1655-K1654))))</f>
        <v/>
      </c>
      <c r="L1655" s="82" t="str">
        <f ca="1">IF(OR(ROW()&lt;$L$3+3,E1655=""),"",INT(AVERAGE(MAX(OFFSET(E1655,1-$L$3,0):E1655),MIN(OFFSET(F1655,1-$L$3,0):F1655))))</f>
        <v/>
      </c>
      <c r="M1655" s="82" t="str">
        <f ca="1">IF(OR(ROW()&lt;$M$3+3,E1655=""),"",INT(AVERAGE(MAX(OFFSET(E1655,1-$M$3,0):E1655),MIN(OFFSET(F1655,1-$M$3,0):F1655))))</f>
        <v/>
      </c>
      <c r="N1655" s="65" t="str">
        <f t="shared" ca="1" si="160"/>
        <v/>
      </c>
      <c r="O1655" s="102" t="str">
        <f ca="1">IF(ROW()&lt;$O$3+$N$3+3,"",IF(OFFSET(E1655,1-$N$3,0)="","",INT(AVERAGE(MAX((OFFSET(E1655,1-$O$3,0)):(OFFSET(E1655,2-($N$3+$O$3),0))),MIN((OFFSET(F1655,1-$O$3,0)):(OFFSET(F1655,2-($N$3+$O$3),0)))))))</f>
        <v/>
      </c>
      <c r="P1655" s="65" t="str">
        <f t="shared" ca="1" si="158"/>
        <v/>
      </c>
      <c r="Q1655" s="93" t="str">
        <f t="shared" ca="1" si="161"/>
        <v/>
      </c>
      <c r="R1655" s="90" t="str">
        <f t="shared" ref="R1655:R1718" ca="1" si="164">IF(J1655="","",IF(J1655&gt;K1655,1,-1))</f>
        <v/>
      </c>
      <c r="S1655" s="65" t="str">
        <f t="shared" ca="1" si="163"/>
        <v/>
      </c>
      <c r="T1655" s="65" t="str">
        <f t="shared" ca="1" si="159"/>
        <v/>
      </c>
      <c r="U1655" s="145" t="str">
        <f ca="1">IFERROR(AVERAGE(OFFSET(G1655,1-U$3,0):G1655),"")</f>
        <v/>
      </c>
      <c r="V1655" s="145" t="str">
        <f ca="1">IFERROR(_xlfn.STDEV.P(OFFSET(U1655,1-V$3,0):U1655),"")</f>
        <v/>
      </c>
      <c r="W1655" s="146" t="str">
        <f t="shared" ref="W1655:W1718" ca="1" si="165">IFERROR(IF(AND(U1655+V1655*$W$3&gt;G1655,U1655-V1655*$W$3&lt;G1655),1,0),"")</f>
        <v/>
      </c>
      <c r="X1655" s="146">
        <f t="shared" ca="1" si="157"/>
        <v>-1</v>
      </c>
      <c r="Y1655" s="92"/>
      <c r="Z1655" s="81"/>
      <c r="AA1655" s="65"/>
      <c r="AB1655" s="103"/>
      <c r="AC1655" s="103"/>
      <c r="AD1655" s="103"/>
      <c r="AE1655" s="65"/>
      <c r="AF1655" s="81"/>
      <c r="AG1655" s="65"/>
      <c r="AH1655" s="65"/>
      <c r="AI1655" s="81"/>
      <c r="AJ1655" s="65"/>
      <c r="AK1655" s="103"/>
      <c r="AL1655" s="103"/>
      <c r="AM1655" s="103"/>
      <c r="AN1655" s="65"/>
      <c r="AO1655" s="81"/>
      <c r="AP1655" s="65"/>
      <c r="AQ1655" s="65"/>
      <c r="AR1655" s="65"/>
      <c r="AS1655" s="65"/>
    </row>
    <row r="1656" spans="1:45" ht="18" customHeight="1">
      <c r="A1656" s="46"/>
      <c r="B1656" s="47"/>
      <c r="C1656" s="48"/>
      <c r="D1656" s="46"/>
      <c r="E1656" s="46"/>
      <c r="F1656" s="46"/>
      <c r="G1656" s="46"/>
      <c r="H1656" s="57" t="str">
        <f ca="1">IF(AND(COUNT(OFFSET(G1656,1-H$3,0):G1656)&lt;&gt;H$3),"",IF(AND(COUNT(OFFSET(G1656,1-H$3,0):G1656)=H$3,H1655=""),AVERAGE(OFFSET(G1656,1-H$3,0):G1656),IF(COUNT(H1655=1),H1655+2/(H$3+1)*(G1656-H1655))))</f>
        <v/>
      </c>
      <c r="I1656" s="57" t="str">
        <f ca="1">IF(AND(COUNT(OFFSET(G1656,1-I$3,0):G1656)&lt;&gt;I$3),"",IF(AND(COUNT(OFFSET(G1656,1-I$3,0):G1656)=I$3,I1655=""),AVERAGE(OFFSET(G1656,1-I$3,0):G1656),IF(COUNT(I1655=1),I1655+2/(I$3+1)*(G1656-I1655))))</f>
        <v/>
      </c>
      <c r="J1656" s="58" t="str">
        <f t="shared" ca="1" si="162"/>
        <v/>
      </c>
      <c r="K1656" s="58" t="str">
        <f ca="1">IF(AND(COUNT(OFFSET(J1656,1-K$3,0):J1656)&lt;&gt;K$3),"",IF(AND(COUNT(OFFSET(J1656,1-K$3,0):J1656)=K$3,K1655=""),AVERAGE(OFFSET(J1656,1-K$3,0):J1656),IF(COUNT(K1655=1),K1655+2/(K$3+1)*(J1656-K1655))))</f>
        <v/>
      </c>
      <c r="L1656" s="82" t="str">
        <f ca="1">IF(OR(ROW()&lt;$L$3+3,E1656=""),"",INT(AVERAGE(MAX(OFFSET(E1656,1-$L$3,0):E1656),MIN(OFFSET(F1656,1-$L$3,0):F1656))))</f>
        <v/>
      </c>
      <c r="M1656" s="82" t="str">
        <f ca="1">IF(OR(ROW()&lt;$M$3+3,E1656=""),"",INT(AVERAGE(MAX(OFFSET(E1656,1-$M$3,0):E1656),MIN(OFFSET(F1656,1-$M$3,0):F1656))))</f>
        <v/>
      </c>
      <c r="N1656" s="65" t="str">
        <f t="shared" ca="1" si="160"/>
        <v/>
      </c>
      <c r="O1656" s="102" t="str">
        <f ca="1">IF(ROW()&lt;$O$3+$N$3+3,"",IF(OFFSET(E1656,1-$N$3,0)="","",INT(AVERAGE(MAX((OFFSET(E1656,1-$O$3,0)):(OFFSET(E1656,2-($N$3+$O$3),0))),MIN((OFFSET(F1656,1-$O$3,0)):(OFFSET(F1656,2-($N$3+$O$3),0)))))))</f>
        <v/>
      </c>
      <c r="P1656" s="65" t="str">
        <f t="shared" ca="1" si="158"/>
        <v/>
      </c>
      <c r="Q1656" s="93" t="str">
        <f t="shared" ca="1" si="161"/>
        <v/>
      </c>
      <c r="R1656" s="90" t="str">
        <f t="shared" ca="1" si="164"/>
        <v/>
      </c>
      <c r="S1656" s="65" t="str">
        <f t="shared" ca="1" si="163"/>
        <v/>
      </c>
      <c r="T1656" s="65" t="str">
        <f t="shared" ca="1" si="159"/>
        <v/>
      </c>
      <c r="U1656" s="145" t="str">
        <f ca="1">IFERROR(AVERAGE(OFFSET(G1656,1-U$3,0):G1656),"")</f>
        <v/>
      </c>
      <c r="V1656" s="145" t="str">
        <f ca="1">IFERROR(_xlfn.STDEV.P(OFFSET(U1656,1-V$3,0):U1656),"")</f>
        <v/>
      </c>
      <c r="W1656" s="146" t="str">
        <f t="shared" ca="1" si="165"/>
        <v/>
      </c>
      <c r="X1656" s="146">
        <f t="shared" ref="X1656:X1719" ca="1" si="166">IF(G1656&gt;M1656,1,-1)</f>
        <v>-1</v>
      </c>
      <c r="Y1656" s="92"/>
      <c r="Z1656" s="81"/>
      <c r="AA1656" s="65"/>
      <c r="AB1656" s="103"/>
      <c r="AC1656" s="103"/>
      <c r="AD1656" s="103"/>
      <c r="AE1656" s="65"/>
      <c r="AF1656" s="81"/>
      <c r="AG1656" s="65"/>
      <c r="AH1656" s="65"/>
      <c r="AI1656" s="81"/>
      <c r="AJ1656" s="65"/>
      <c r="AK1656" s="103"/>
      <c r="AL1656" s="103"/>
      <c r="AM1656" s="103"/>
      <c r="AN1656" s="65"/>
      <c r="AO1656" s="81"/>
      <c r="AP1656" s="65"/>
      <c r="AQ1656" s="65"/>
      <c r="AR1656" s="65"/>
      <c r="AS1656" s="65"/>
    </row>
    <row r="1657" spans="1:45" ht="18" customHeight="1">
      <c r="A1657" s="46"/>
      <c r="B1657" s="47"/>
      <c r="C1657" s="48"/>
      <c r="D1657" s="46"/>
      <c r="E1657" s="46"/>
      <c r="F1657" s="46"/>
      <c r="G1657" s="46"/>
      <c r="H1657" s="57" t="str">
        <f ca="1">IF(AND(COUNT(OFFSET(G1657,1-H$3,0):G1657)&lt;&gt;H$3),"",IF(AND(COUNT(OFFSET(G1657,1-H$3,0):G1657)=H$3,H1656=""),AVERAGE(OFFSET(G1657,1-H$3,0):G1657),IF(COUNT(H1656=1),H1656+2/(H$3+1)*(G1657-H1656))))</f>
        <v/>
      </c>
      <c r="I1657" s="57" t="str">
        <f ca="1">IF(AND(COUNT(OFFSET(G1657,1-I$3,0):G1657)&lt;&gt;I$3),"",IF(AND(COUNT(OFFSET(G1657,1-I$3,0):G1657)=I$3,I1656=""),AVERAGE(OFFSET(G1657,1-I$3,0):G1657),IF(COUNT(I1656=1),I1656+2/(I$3+1)*(G1657-I1656))))</f>
        <v/>
      </c>
      <c r="J1657" s="58" t="str">
        <f t="shared" ca="1" si="162"/>
        <v/>
      </c>
      <c r="K1657" s="58" t="str">
        <f ca="1">IF(AND(COUNT(OFFSET(J1657,1-K$3,0):J1657)&lt;&gt;K$3),"",IF(AND(COUNT(OFFSET(J1657,1-K$3,0):J1657)=K$3,K1656=""),AVERAGE(OFFSET(J1657,1-K$3,0):J1657),IF(COUNT(K1656=1),K1656+2/(K$3+1)*(J1657-K1656))))</f>
        <v/>
      </c>
      <c r="L1657" s="82" t="str">
        <f ca="1">IF(OR(ROW()&lt;$L$3+3,E1657=""),"",INT(AVERAGE(MAX(OFFSET(E1657,1-$L$3,0):E1657),MIN(OFFSET(F1657,1-$L$3,0):F1657))))</f>
        <v/>
      </c>
      <c r="M1657" s="82" t="str">
        <f ca="1">IF(OR(ROW()&lt;$M$3+3,E1657=""),"",INT(AVERAGE(MAX(OFFSET(E1657,1-$M$3,0):E1657),MIN(OFFSET(F1657,1-$M$3,0):F1657))))</f>
        <v/>
      </c>
      <c r="N1657" s="65" t="str">
        <f t="shared" ca="1" si="160"/>
        <v/>
      </c>
      <c r="O1657" s="102" t="str">
        <f ca="1">IF(ROW()&lt;$O$3+$N$3+3,"",IF(OFFSET(E1657,1-$N$3,0)="","",INT(AVERAGE(MAX((OFFSET(E1657,1-$O$3,0)):(OFFSET(E1657,2-($N$3+$O$3),0))),MIN((OFFSET(F1657,1-$O$3,0)):(OFFSET(F1657,2-($N$3+$O$3),0)))))))</f>
        <v/>
      </c>
      <c r="P1657" s="65" t="str">
        <f t="shared" ca="1" si="158"/>
        <v/>
      </c>
      <c r="Q1657" s="93" t="str">
        <f t="shared" ca="1" si="161"/>
        <v/>
      </c>
      <c r="R1657" s="90" t="str">
        <f t="shared" ca="1" si="164"/>
        <v/>
      </c>
      <c r="S1657" s="65" t="str">
        <f t="shared" ca="1" si="163"/>
        <v/>
      </c>
      <c r="T1657" s="65" t="str">
        <f t="shared" ca="1" si="159"/>
        <v/>
      </c>
      <c r="U1657" s="145" t="str">
        <f ca="1">IFERROR(AVERAGE(OFFSET(G1657,1-U$3,0):G1657),"")</f>
        <v/>
      </c>
      <c r="V1657" s="145" t="str">
        <f ca="1">IFERROR(_xlfn.STDEV.P(OFFSET(U1657,1-V$3,0):U1657),"")</f>
        <v/>
      </c>
      <c r="W1657" s="146" t="str">
        <f t="shared" ca="1" si="165"/>
        <v/>
      </c>
      <c r="X1657" s="146">
        <f t="shared" ca="1" si="166"/>
        <v>-1</v>
      </c>
      <c r="Y1657" s="92"/>
      <c r="Z1657" s="81"/>
      <c r="AA1657" s="65"/>
      <c r="AB1657" s="103"/>
      <c r="AC1657" s="103"/>
      <c r="AD1657" s="103"/>
      <c r="AE1657" s="65"/>
      <c r="AF1657" s="81"/>
      <c r="AG1657" s="65"/>
      <c r="AH1657" s="65"/>
      <c r="AI1657" s="81"/>
      <c r="AJ1657" s="65"/>
      <c r="AK1657" s="103"/>
      <c r="AL1657" s="103"/>
      <c r="AM1657" s="103"/>
      <c r="AN1657" s="65"/>
      <c r="AO1657" s="81"/>
      <c r="AP1657" s="65"/>
      <c r="AQ1657" s="65"/>
      <c r="AR1657" s="65"/>
      <c r="AS1657" s="65"/>
    </row>
    <row r="1658" spans="1:45" ht="18" customHeight="1">
      <c r="A1658" s="46"/>
      <c r="B1658" s="47"/>
      <c r="C1658" s="48"/>
      <c r="D1658" s="46"/>
      <c r="E1658" s="46"/>
      <c r="F1658" s="46"/>
      <c r="G1658" s="46"/>
      <c r="H1658" s="57" t="str">
        <f ca="1">IF(AND(COUNT(OFFSET(G1658,1-H$3,0):G1658)&lt;&gt;H$3),"",IF(AND(COUNT(OFFSET(G1658,1-H$3,0):G1658)=H$3,H1657=""),AVERAGE(OFFSET(G1658,1-H$3,0):G1658),IF(COUNT(H1657=1),H1657+2/(H$3+1)*(G1658-H1657))))</f>
        <v/>
      </c>
      <c r="I1658" s="57" t="str">
        <f ca="1">IF(AND(COUNT(OFFSET(G1658,1-I$3,0):G1658)&lt;&gt;I$3),"",IF(AND(COUNT(OFFSET(G1658,1-I$3,0):G1658)=I$3,I1657=""),AVERAGE(OFFSET(G1658,1-I$3,0):G1658),IF(COUNT(I1657=1),I1657+2/(I$3+1)*(G1658-I1657))))</f>
        <v/>
      </c>
      <c r="J1658" s="58" t="str">
        <f t="shared" ca="1" si="162"/>
        <v/>
      </c>
      <c r="K1658" s="58" t="str">
        <f ca="1">IF(AND(COUNT(OFFSET(J1658,1-K$3,0):J1658)&lt;&gt;K$3),"",IF(AND(COUNT(OFFSET(J1658,1-K$3,0):J1658)=K$3,K1657=""),AVERAGE(OFFSET(J1658,1-K$3,0):J1658),IF(COUNT(K1657=1),K1657+2/(K$3+1)*(J1658-K1657))))</f>
        <v/>
      </c>
      <c r="L1658" s="82" t="str">
        <f ca="1">IF(OR(ROW()&lt;$L$3+3,E1658=""),"",INT(AVERAGE(MAX(OFFSET(E1658,1-$L$3,0):E1658),MIN(OFFSET(F1658,1-$L$3,0):F1658))))</f>
        <v/>
      </c>
      <c r="M1658" s="82" t="str">
        <f ca="1">IF(OR(ROW()&lt;$M$3+3,E1658=""),"",INT(AVERAGE(MAX(OFFSET(E1658,1-$M$3,0):E1658),MIN(OFFSET(F1658,1-$M$3,0):F1658))))</f>
        <v/>
      </c>
      <c r="N1658" s="65" t="str">
        <f t="shared" ca="1" si="160"/>
        <v/>
      </c>
      <c r="O1658" s="102" t="str">
        <f ca="1">IF(ROW()&lt;$O$3+$N$3+3,"",IF(OFFSET(E1658,1-$N$3,0)="","",INT(AVERAGE(MAX((OFFSET(E1658,1-$O$3,0)):(OFFSET(E1658,2-($N$3+$O$3),0))),MIN((OFFSET(F1658,1-$O$3,0)):(OFFSET(F1658,2-($N$3+$O$3),0)))))))</f>
        <v/>
      </c>
      <c r="P1658" s="65" t="str">
        <f t="shared" ca="1" si="158"/>
        <v/>
      </c>
      <c r="Q1658" s="93" t="str">
        <f t="shared" ca="1" si="161"/>
        <v/>
      </c>
      <c r="R1658" s="90" t="str">
        <f t="shared" ca="1" si="164"/>
        <v/>
      </c>
      <c r="S1658" s="65" t="str">
        <f t="shared" ca="1" si="163"/>
        <v/>
      </c>
      <c r="T1658" s="65" t="str">
        <f t="shared" ca="1" si="159"/>
        <v/>
      </c>
      <c r="U1658" s="145" t="str">
        <f ca="1">IFERROR(AVERAGE(OFFSET(G1658,1-U$3,0):G1658),"")</f>
        <v/>
      </c>
      <c r="V1658" s="145" t="str">
        <f ca="1">IFERROR(_xlfn.STDEV.P(OFFSET(U1658,1-V$3,0):U1658),"")</f>
        <v/>
      </c>
      <c r="W1658" s="146" t="str">
        <f t="shared" ca="1" si="165"/>
        <v/>
      </c>
      <c r="X1658" s="146">
        <f t="shared" ca="1" si="166"/>
        <v>-1</v>
      </c>
      <c r="Y1658" s="92"/>
      <c r="Z1658" s="81"/>
      <c r="AA1658" s="65"/>
      <c r="AB1658" s="103"/>
      <c r="AC1658" s="103"/>
      <c r="AD1658" s="103"/>
      <c r="AE1658" s="65"/>
      <c r="AF1658" s="81"/>
      <c r="AG1658" s="65"/>
      <c r="AH1658" s="65"/>
      <c r="AI1658" s="81"/>
      <c r="AJ1658" s="65"/>
      <c r="AK1658" s="103"/>
      <c r="AL1658" s="103"/>
      <c r="AM1658" s="103"/>
      <c r="AN1658" s="65"/>
      <c r="AO1658" s="81"/>
      <c r="AP1658" s="65"/>
      <c r="AQ1658" s="65"/>
      <c r="AR1658" s="65"/>
      <c r="AS1658" s="65"/>
    </row>
    <row r="1659" spans="1:45" ht="18" customHeight="1">
      <c r="A1659" s="46"/>
      <c r="B1659" s="47"/>
      <c r="C1659" s="48"/>
      <c r="D1659" s="46"/>
      <c r="E1659" s="46"/>
      <c r="F1659" s="46"/>
      <c r="G1659" s="46"/>
      <c r="H1659" s="57" t="str">
        <f ca="1">IF(AND(COUNT(OFFSET(G1659,1-H$3,0):G1659)&lt;&gt;H$3),"",IF(AND(COUNT(OFFSET(G1659,1-H$3,0):G1659)=H$3,H1658=""),AVERAGE(OFFSET(G1659,1-H$3,0):G1659),IF(COUNT(H1658=1),H1658+2/(H$3+1)*(G1659-H1658))))</f>
        <v/>
      </c>
      <c r="I1659" s="57" t="str">
        <f ca="1">IF(AND(COUNT(OFFSET(G1659,1-I$3,0):G1659)&lt;&gt;I$3),"",IF(AND(COUNT(OFFSET(G1659,1-I$3,0):G1659)=I$3,I1658=""),AVERAGE(OFFSET(G1659,1-I$3,0):G1659),IF(COUNT(I1658=1),I1658+2/(I$3+1)*(G1659-I1658))))</f>
        <v/>
      </c>
      <c r="J1659" s="58" t="str">
        <f t="shared" ca="1" si="162"/>
        <v/>
      </c>
      <c r="K1659" s="58" t="str">
        <f ca="1">IF(AND(COUNT(OFFSET(J1659,1-K$3,0):J1659)&lt;&gt;K$3),"",IF(AND(COUNT(OFFSET(J1659,1-K$3,0):J1659)=K$3,K1658=""),AVERAGE(OFFSET(J1659,1-K$3,0):J1659),IF(COUNT(K1658=1),K1658+2/(K$3+1)*(J1659-K1658))))</f>
        <v/>
      </c>
      <c r="L1659" s="82" t="str">
        <f ca="1">IF(OR(ROW()&lt;$L$3+3,E1659=""),"",INT(AVERAGE(MAX(OFFSET(E1659,1-$L$3,0):E1659),MIN(OFFSET(F1659,1-$L$3,0):F1659))))</f>
        <v/>
      </c>
      <c r="M1659" s="82" t="str">
        <f ca="1">IF(OR(ROW()&lt;$M$3+3,E1659=""),"",INT(AVERAGE(MAX(OFFSET(E1659,1-$M$3,0):E1659),MIN(OFFSET(F1659,1-$M$3,0):F1659))))</f>
        <v/>
      </c>
      <c r="N1659" s="65" t="str">
        <f t="shared" ca="1" si="160"/>
        <v/>
      </c>
      <c r="O1659" s="102" t="str">
        <f ca="1">IF(ROW()&lt;$O$3+$N$3+3,"",IF(OFFSET(E1659,1-$N$3,0)="","",INT(AVERAGE(MAX((OFFSET(E1659,1-$O$3,0)):(OFFSET(E1659,2-($N$3+$O$3),0))),MIN((OFFSET(F1659,1-$O$3,0)):(OFFSET(F1659,2-($N$3+$O$3),0)))))))</f>
        <v/>
      </c>
      <c r="P1659" s="65" t="str">
        <f t="shared" ca="1" si="158"/>
        <v/>
      </c>
      <c r="Q1659" s="93" t="str">
        <f t="shared" ca="1" si="161"/>
        <v/>
      </c>
      <c r="R1659" s="90" t="str">
        <f t="shared" ca="1" si="164"/>
        <v/>
      </c>
      <c r="S1659" s="65" t="str">
        <f t="shared" ca="1" si="163"/>
        <v/>
      </c>
      <c r="T1659" s="65" t="str">
        <f t="shared" ca="1" si="159"/>
        <v/>
      </c>
      <c r="U1659" s="145" t="str">
        <f ca="1">IFERROR(AVERAGE(OFFSET(G1659,1-U$3,0):G1659),"")</f>
        <v/>
      </c>
      <c r="V1659" s="145" t="str">
        <f ca="1">IFERROR(_xlfn.STDEV.P(OFFSET(U1659,1-V$3,0):U1659),"")</f>
        <v/>
      </c>
      <c r="W1659" s="146" t="str">
        <f t="shared" ca="1" si="165"/>
        <v/>
      </c>
      <c r="X1659" s="146">
        <f t="shared" ca="1" si="166"/>
        <v>-1</v>
      </c>
      <c r="Y1659" s="92"/>
      <c r="Z1659" s="81"/>
      <c r="AA1659" s="65"/>
      <c r="AB1659" s="103"/>
      <c r="AC1659" s="103"/>
      <c r="AD1659" s="103"/>
      <c r="AE1659" s="65"/>
      <c r="AF1659" s="81"/>
      <c r="AG1659" s="65"/>
      <c r="AH1659" s="65"/>
      <c r="AI1659" s="81"/>
      <c r="AJ1659" s="65"/>
      <c r="AK1659" s="103"/>
      <c r="AL1659" s="103"/>
      <c r="AM1659" s="103"/>
      <c r="AN1659" s="65"/>
      <c r="AO1659" s="81"/>
      <c r="AP1659" s="65"/>
      <c r="AQ1659" s="65"/>
      <c r="AR1659" s="65"/>
      <c r="AS1659" s="65"/>
    </row>
    <row r="1660" spans="1:45" ht="18" customHeight="1">
      <c r="A1660" s="46"/>
      <c r="B1660" s="47"/>
      <c r="C1660" s="48"/>
      <c r="D1660" s="46"/>
      <c r="E1660" s="46"/>
      <c r="F1660" s="46"/>
      <c r="G1660" s="46"/>
      <c r="H1660" s="57" t="str">
        <f ca="1">IF(AND(COUNT(OFFSET(G1660,1-H$3,0):G1660)&lt;&gt;H$3),"",IF(AND(COUNT(OFFSET(G1660,1-H$3,0):G1660)=H$3,H1659=""),AVERAGE(OFFSET(G1660,1-H$3,0):G1660),IF(COUNT(H1659=1),H1659+2/(H$3+1)*(G1660-H1659))))</f>
        <v/>
      </c>
      <c r="I1660" s="57" t="str">
        <f ca="1">IF(AND(COUNT(OFFSET(G1660,1-I$3,0):G1660)&lt;&gt;I$3),"",IF(AND(COUNT(OFFSET(G1660,1-I$3,0):G1660)=I$3,I1659=""),AVERAGE(OFFSET(G1660,1-I$3,0):G1660),IF(COUNT(I1659=1),I1659+2/(I$3+1)*(G1660-I1659))))</f>
        <v/>
      </c>
      <c r="J1660" s="58" t="str">
        <f t="shared" ca="1" si="162"/>
        <v/>
      </c>
      <c r="K1660" s="58" t="str">
        <f ca="1">IF(AND(COUNT(OFFSET(J1660,1-K$3,0):J1660)&lt;&gt;K$3),"",IF(AND(COUNT(OFFSET(J1660,1-K$3,0):J1660)=K$3,K1659=""),AVERAGE(OFFSET(J1660,1-K$3,0):J1660),IF(COUNT(K1659=1),K1659+2/(K$3+1)*(J1660-K1659))))</f>
        <v/>
      </c>
      <c r="L1660" s="82" t="str">
        <f ca="1">IF(OR(ROW()&lt;$L$3+3,E1660=""),"",INT(AVERAGE(MAX(OFFSET(E1660,1-$L$3,0):E1660),MIN(OFFSET(F1660,1-$L$3,0):F1660))))</f>
        <v/>
      </c>
      <c r="M1660" s="82" t="str">
        <f ca="1">IF(OR(ROW()&lt;$M$3+3,E1660=""),"",INT(AVERAGE(MAX(OFFSET(E1660,1-$M$3,0):E1660),MIN(OFFSET(F1660,1-$M$3,0):F1660))))</f>
        <v/>
      </c>
      <c r="N1660" s="65" t="str">
        <f t="shared" ca="1" si="160"/>
        <v/>
      </c>
      <c r="O1660" s="102" t="str">
        <f ca="1">IF(ROW()&lt;$O$3+$N$3+3,"",IF(OFFSET(E1660,1-$N$3,0)="","",INT(AVERAGE(MAX((OFFSET(E1660,1-$O$3,0)):(OFFSET(E1660,2-($N$3+$O$3),0))),MIN((OFFSET(F1660,1-$O$3,0)):(OFFSET(F1660,2-($N$3+$O$3),0)))))))</f>
        <v/>
      </c>
      <c r="P1660" s="65" t="str">
        <f t="shared" ca="1" si="158"/>
        <v/>
      </c>
      <c r="Q1660" s="93" t="str">
        <f t="shared" ca="1" si="161"/>
        <v/>
      </c>
      <c r="R1660" s="90" t="str">
        <f t="shared" ca="1" si="164"/>
        <v/>
      </c>
      <c r="S1660" s="65" t="str">
        <f t="shared" ca="1" si="163"/>
        <v/>
      </c>
      <c r="T1660" s="65" t="str">
        <f t="shared" ca="1" si="159"/>
        <v/>
      </c>
      <c r="U1660" s="145" t="str">
        <f ca="1">IFERROR(AVERAGE(OFFSET(G1660,1-U$3,0):G1660),"")</f>
        <v/>
      </c>
      <c r="V1660" s="145" t="str">
        <f ca="1">IFERROR(_xlfn.STDEV.P(OFFSET(U1660,1-V$3,0):U1660),"")</f>
        <v/>
      </c>
      <c r="W1660" s="146" t="str">
        <f t="shared" ca="1" si="165"/>
        <v/>
      </c>
      <c r="X1660" s="146">
        <f t="shared" ca="1" si="166"/>
        <v>-1</v>
      </c>
      <c r="Y1660" s="92"/>
      <c r="Z1660" s="81"/>
      <c r="AA1660" s="65"/>
      <c r="AB1660" s="103"/>
      <c r="AC1660" s="103"/>
      <c r="AD1660" s="103"/>
      <c r="AE1660" s="65"/>
      <c r="AF1660" s="81"/>
      <c r="AG1660" s="65"/>
      <c r="AH1660" s="65"/>
      <c r="AI1660" s="81"/>
      <c r="AJ1660" s="65"/>
      <c r="AK1660" s="103"/>
      <c r="AL1660" s="103"/>
      <c r="AM1660" s="103"/>
      <c r="AN1660" s="65"/>
      <c r="AO1660" s="81"/>
      <c r="AP1660" s="65"/>
      <c r="AQ1660" s="65"/>
      <c r="AR1660" s="65"/>
      <c r="AS1660" s="65"/>
    </row>
    <row r="1661" spans="1:45" ht="18" customHeight="1">
      <c r="A1661" s="46"/>
      <c r="B1661" s="47"/>
      <c r="C1661" s="48"/>
      <c r="D1661" s="46"/>
      <c r="E1661" s="46"/>
      <c r="F1661" s="46"/>
      <c r="G1661" s="46"/>
      <c r="H1661" s="57" t="str">
        <f ca="1">IF(AND(COUNT(OFFSET(G1661,1-H$3,0):G1661)&lt;&gt;H$3),"",IF(AND(COUNT(OFFSET(G1661,1-H$3,0):G1661)=H$3,H1660=""),AVERAGE(OFFSET(G1661,1-H$3,0):G1661),IF(COUNT(H1660=1),H1660+2/(H$3+1)*(G1661-H1660))))</f>
        <v/>
      </c>
      <c r="I1661" s="57" t="str">
        <f ca="1">IF(AND(COUNT(OFFSET(G1661,1-I$3,0):G1661)&lt;&gt;I$3),"",IF(AND(COUNT(OFFSET(G1661,1-I$3,0):G1661)=I$3,I1660=""),AVERAGE(OFFSET(G1661,1-I$3,0):G1661),IF(COUNT(I1660=1),I1660+2/(I$3+1)*(G1661-I1660))))</f>
        <v/>
      </c>
      <c r="J1661" s="58" t="str">
        <f t="shared" ca="1" si="162"/>
        <v/>
      </c>
      <c r="K1661" s="58" t="str">
        <f ca="1">IF(AND(COUNT(OFFSET(J1661,1-K$3,0):J1661)&lt;&gt;K$3),"",IF(AND(COUNT(OFFSET(J1661,1-K$3,0):J1661)=K$3,K1660=""),AVERAGE(OFFSET(J1661,1-K$3,0):J1661),IF(COUNT(K1660=1),K1660+2/(K$3+1)*(J1661-K1660))))</f>
        <v/>
      </c>
      <c r="L1661" s="82" t="str">
        <f ca="1">IF(OR(ROW()&lt;$L$3+3,E1661=""),"",INT(AVERAGE(MAX(OFFSET(E1661,1-$L$3,0):E1661),MIN(OFFSET(F1661,1-$L$3,0):F1661))))</f>
        <v/>
      </c>
      <c r="M1661" s="82" t="str">
        <f ca="1">IF(OR(ROW()&lt;$M$3+3,E1661=""),"",INT(AVERAGE(MAX(OFFSET(E1661,1-$M$3,0):E1661),MIN(OFFSET(F1661,1-$M$3,0):F1661))))</f>
        <v/>
      </c>
      <c r="N1661" s="65" t="str">
        <f t="shared" ca="1" si="160"/>
        <v/>
      </c>
      <c r="O1661" s="102" t="str">
        <f ca="1">IF(ROW()&lt;$O$3+$N$3+3,"",IF(OFFSET(E1661,1-$N$3,0)="","",INT(AVERAGE(MAX((OFFSET(E1661,1-$O$3,0)):(OFFSET(E1661,2-($N$3+$O$3),0))),MIN((OFFSET(F1661,1-$O$3,0)):(OFFSET(F1661,2-($N$3+$O$3),0)))))))</f>
        <v/>
      </c>
      <c r="P1661" s="65" t="str">
        <f t="shared" ca="1" si="158"/>
        <v/>
      </c>
      <c r="Q1661" s="93" t="str">
        <f t="shared" ca="1" si="161"/>
        <v/>
      </c>
      <c r="R1661" s="90" t="str">
        <f t="shared" ca="1" si="164"/>
        <v/>
      </c>
      <c r="S1661" s="65" t="str">
        <f t="shared" ca="1" si="163"/>
        <v/>
      </c>
      <c r="T1661" s="65" t="str">
        <f t="shared" ca="1" si="159"/>
        <v/>
      </c>
      <c r="U1661" s="145" t="str">
        <f ca="1">IFERROR(AVERAGE(OFFSET(G1661,1-U$3,0):G1661),"")</f>
        <v/>
      </c>
      <c r="V1661" s="145" t="str">
        <f ca="1">IFERROR(_xlfn.STDEV.P(OFFSET(U1661,1-V$3,0):U1661),"")</f>
        <v/>
      </c>
      <c r="W1661" s="146" t="str">
        <f t="shared" ca="1" si="165"/>
        <v/>
      </c>
      <c r="X1661" s="146">
        <f t="shared" ca="1" si="166"/>
        <v>-1</v>
      </c>
      <c r="Y1661" s="92"/>
      <c r="Z1661" s="81"/>
      <c r="AA1661" s="65"/>
      <c r="AB1661" s="103"/>
      <c r="AC1661" s="103"/>
      <c r="AD1661" s="103"/>
      <c r="AE1661" s="65"/>
      <c r="AF1661" s="81"/>
      <c r="AG1661" s="65"/>
      <c r="AH1661" s="65"/>
      <c r="AI1661" s="81"/>
      <c r="AJ1661" s="65"/>
      <c r="AK1661" s="103"/>
      <c r="AL1661" s="103"/>
      <c r="AM1661" s="103"/>
      <c r="AN1661" s="65"/>
      <c r="AO1661" s="81"/>
      <c r="AP1661" s="65"/>
      <c r="AQ1661" s="65"/>
      <c r="AR1661" s="65"/>
      <c r="AS1661" s="65"/>
    </row>
    <row r="1662" spans="1:45" ht="18" customHeight="1">
      <c r="A1662" s="46"/>
      <c r="B1662" s="47"/>
      <c r="C1662" s="48"/>
      <c r="D1662" s="46"/>
      <c r="E1662" s="46"/>
      <c r="F1662" s="46"/>
      <c r="G1662" s="46"/>
      <c r="H1662" s="57" t="str">
        <f ca="1">IF(AND(COUNT(OFFSET(G1662,1-H$3,0):G1662)&lt;&gt;H$3),"",IF(AND(COUNT(OFFSET(G1662,1-H$3,0):G1662)=H$3,H1661=""),AVERAGE(OFFSET(G1662,1-H$3,0):G1662),IF(COUNT(H1661=1),H1661+2/(H$3+1)*(G1662-H1661))))</f>
        <v/>
      </c>
      <c r="I1662" s="57" t="str">
        <f ca="1">IF(AND(COUNT(OFFSET(G1662,1-I$3,0):G1662)&lt;&gt;I$3),"",IF(AND(COUNT(OFFSET(G1662,1-I$3,0):G1662)=I$3,I1661=""),AVERAGE(OFFSET(G1662,1-I$3,0):G1662),IF(COUNT(I1661=1),I1661+2/(I$3+1)*(G1662-I1661))))</f>
        <v/>
      </c>
      <c r="J1662" s="58" t="str">
        <f t="shared" ca="1" si="162"/>
        <v/>
      </c>
      <c r="K1662" s="58" t="str">
        <f ca="1">IF(AND(COUNT(OFFSET(J1662,1-K$3,0):J1662)&lt;&gt;K$3),"",IF(AND(COUNT(OFFSET(J1662,1-K$3,0):J1662)=K$3,K1661=""),AVERAGE(OFFSET(J1662,1-K$3,0):J1662),IF(COUNT(K1661=1),K1661+2/(K$3+1)*(J1662-K1661))))</f>
        <v/>
      </c>
      <c r="L1662" s="82" t="str">
        <f ca="1">IF(OR(ROW()&lt;$L$3+3,E1662=""),"",INT(AVERAGE(MAX(OFFSET(E1662,1-$L$3,0):E1662),MIN(OFFSET(F1662,1-$L$3,0):F1662))))</f>
        <v/>
      </c>
      <c r="M1662" s="82" t="str">
        <f ca="1">IF(OR(ROW()&lt;$M$3+3,E1662=""),"",INT(AVERAGE(MAX(OFFSET(E1662,1-$M$3,0):E1662),MIN(OFFSET(F1662,1-$M$3,0):F1662))))</f>
        <v/>
      </c>
      <c r="N1662" s="65" t="str">
        <f t="shared" ca="1" si="160"/>
        <v/>
      </c>
      <c r="O1662" s="102" t="str">
        <f ca="1">IF(ROW()&lt;$O$3+$N$3+3,"",IF(OFFSET(E1662,1-$N$3,0)="","",INT(AVERAGE(MAX((OFFSET(E1662,1-$O$3,0)):(OFFSET(E1662,2-($N$3+$O$3),0))),MIN((OFFSET(F1662,1-$O$3,0)):(OFFSET(F1662,2-($N$3+$O$3),0)))))))</f>
        <v/>
      </c>
      <c r="P1662" s="65" t="str">
        <f t="shared" ca="1" si="158"/>
        <v/>
      </c>
      <c r="Q1662" s="93" t="str">
        <f t="shared" ca="1" si="161"/>
        <v/>
      </c>
      <c r="R1662" s="90" t="str">
        <f t="shared" ca="1" si="164"/>
        <v/>
      </c>
      <c r="S1662" s="65" t="str">
        <f t="shared" ca="1" si="163"/>
        <v/>
      </c>
      <c r="T1662" s="65" t="str">
        <f t="shared" ca="1" si="159"/>
        <v/>
      </c>
      <c r="U1662" s="145" t="str">
        <f ca="1">IFERROR(AVERAGE(OFFSET(G1662,1-U$3,0):G1662),"")</f>
        <v/>
      </c>
      <c r="V1662" s="145" t="str">
        <f ca="1">IFERROR(_xlfn.STDEV.P(OFFSET(U1662,1-V$3,0):U1662),"")</f>
        <v/>
      </c>
      <c r="W1662" s="146" t="str">
        <f t="shared" ca="1" si="165"/>
        <v/>
      </c>
      <c r="X1662" s="146">
        <f t="shared" ca="1" si="166"/>
        <v>-1</v>
      </c>
      <c r="Y1662" s="92"/>
      <c r="Z1662" s="81"/>
      <c r="AA1662" s="65"/>
      <c r="AB1662" s="103"/>
      <c r="AC1662" s="103"/>
      <c r="AD1662" s="103"/>
      <c r="AE1662" s="65"/>
      <c r="AF1662" s="81"/>
      <c r="AG1662" s="65"/>
      <c r="AH1662" s="65"/>
      <c r="AI1662" s="81"/>
      <c r="AJ1662" s="65"/>
      <c r="AK1662" s="103"/>
      <c r="AL1662" s="103"/>
      <c r="AM1662" s="103"/>
      <c r="AN1662" s="65"/>
      <c r="AO1662" s="81"/>
      <c r="AP1662" s="65"/>
      <c r="AQ1662" s="65"/>
      <c r="AR1662" s="65"/>
      <c r="AS1662" s="65"/>
    </row>
    <row r="1663" spans="1:45" ht="18" customHeight="1">
      <c r="A1663" s="46"/>
      <c r="B1663" s="47"/>
      <c r="C1663" s="48"/>
      <c r="D1663" s="46"/>
      <c r="E1663" s="46"/>
      <c r="F1663" s="46"/>
      <c r="G1663" s="46"/>
      <c r="H1663" s="57" t="str">
        <f ca="1">IF(AND(COUNT(OFFSET(G1663,1-H$3,0):G1663)&lt;&gt;H$3),"",IF(AND(COUNT(OFFSET(G1663,1-H$3,0):G1663)=H$3,H1662=""),AVERAGE(OFFSET(G1663,1-H$3,0):G1663),IF(COUNT(H1662=1),H1662+2/(H$3+1)*(G1663-H1662))))</f>
        <v/>
      </c>
      <c r="I1663" s="57" t="str">
        <f ca="1">IF(AND(COUNT(OFFSET(G1663,1-I$3,0):G1663)&lt;&gt;I$3),"",IF(AND(COUNT(OFFSET(G1663,1-I$3,0):G1663)=I$3,I1662=""),AVERAGE(OFFSET(G1663,1-I$3,0):G1663),IF(COUNT(I1662=1),I1662+2/(I$3+1)*(G1663-I1662))))</f>
        <v/>
      </c>
      <c r="J1663" s="58" t="str">
        <f t="shared" ca="1" si="162"/>
        <v/>
      </c>
      <c r="K1663" s="58" t="str">
        <f ca="1">IF(AND(COUNT(OFFSET(J1663,1-K$3,0):J1663)&lt;&gt;K$3),"",IF(AND(COUNT(OFFSET(J1663,1-K$3,0):J1663)=K$3,K1662=""),AVERAGE(OFFSET(J1663,1-K$3,0):J1663),IF(COUNT(K1662=1),K1662+2/(K$3+1)*(J1663-K1662))))</f>
        <v/>
      </c>
      <c r="L1663" s="82" t="str">
        <f ca="1">IF(OR(ROW()&lt;$L$3+3,E1663=""),"",INT(AVERAGE(MAX(OFFSET(E1663,1-$L$3,0):E1663),MIN(OFFSET(F1663,1-$L$3,0):F1663))))</f>
        <v/>
      </c>
      <c r="M1663" s="82" t="str">
        <f ca="1">IF(OR(ROW()&lt;$M$3+3,E1663=""),"",INT(AVERAGE(MAX(OFFSET(E1663,1-$M$3,0):E1663),MIN(OFFSET(F1663,1-$M$3,0):F1663))))</f>
        <v/>
      </c>
      <c r="N1663" s="65" t="str">
        <f t="shared" ca="1" si="160"/>
        <v/>
      </c>
      <c r="O1663" s="102" t="str">
        <f ca="1">IF(ROW()&lt;$O$3+$N$3+3,"",IF(OFFSET(E1663,1-$N$3,0)="","",INT(AVERAGE(MAX((OFFSET(E1663,1-$O$3,0)):(OFFSET(E1663,2-($N$3+$O$3),0))),MIN((OFFSET(F1663,1-$O$3,0)):(OFFSET(F1663,2-($N$3+$O$3),0)))))))</f>
        <v/>
      </c>
      <c r="P1663" s="65" t="str">
        <f t="shared" ca="1" si="158"/>
        <v/>
      </c>
      <c r="Q1663" s="93" t="str">
        <f t="shared" ca="1" si="161"/>
        <v/>
      </c>
      <c r="R1663" s="90" t="str">
        <f t="shared" ca="1" si="164"/>
        <v/>
      </c>
      <c r="S1663" s="65" t="str">
        <f t="shared" ca="1" si="163"/>
        <v/>
      </c>
      <c r="T1663" s="65" t="str">
        <f t="shared" ca="1" si="159"/>
        <v/>
      </c>
      <c r="U1663" s="145" t="str">
        <f ca="1">IFERROR(AVERAGE(OFFSET(G1663,1-U$3,0):G1663),"")</f>
        <v/>
      </c>
      <c r="V1663" s="145" t="str">
        <f ca="1">IFERROR(_xlfn.STDEV.P(OFFSET(U1663,1-V$3,0):U1663),"")</f>
        <v/>
      </c>
      <c r="W1663" s="146" t="str">
        <f t="shared" ca="1" si="165"/>
        <v/>
      </c>
      <c r="X1663" s="146">
        <f t="shared" ca="1" si="166"/>
        <v>-1</v>
      </c>
      <c r="Y1663" s="92"/>
      <c r="Z1663" s="81"/>
      <c r="AA1663" s="65"/>
      <c r="AB1663" s="103"/>
      <c r="AC1663" s="103"/>
      <c r="AD1663" s="103"/>
      <c r="AE1663" s="65"/>
      <c r="AF1663" s="81"/>
      <c r="AG1663" s="65"/>
      <c r="AH1663" s="65"/>
      <c r="AI1663" s="81"/>
      <c r="AJ1663" s="65"/>
      <c r="AK1663" s="103"/>
      <c r="AL1663" s="103"/>
      <c r="AM1663" s="103"/>
      <c r="AN1663" s="65"/>
      <c r="AO1663" s="81"/>
      <c r="AP1663" s="65"/>
      <c r="AQ1663" s="65"/>
      <c r="AR1663" s="65"/>
      <c r="AS1663" s="65"/>
    </row>
    <row r="1664" spans="1:45" ht="18" customHeight="1">
      <c r="A1664" s="46"/>
      <c r="B1664" s="47"/>
      <c r="C1664" s="48"/>
      <c r="D1664" s="46"/>
      <c r="E1664" s="46"/>
      <c r="F1664" s="46"/>
      <c r="G1664" s="46"/>
      <c r="H1664" s="57" t="str">
        <f ca="1">IF(AND(COUNT(OFFSET(G1664,1-H$3,0):G1664)&lt;&gt;H$3),"",IF(AND(COUNT(OFFSET(G1664,1-H$3,0):G1664)=H$3,H1663=""),AVERAGE(OFFSET(G1664,1-H$3,0):G1664),IF(COUNT(H1663=1),H1663+2/(H$3+1)*(G1664-H1663))))</f>
        <v/>
      </c>
      <c r="I1664" s="57" t="str">
        <f ca="1">IF(AND(COUNT(OFFSET(G1664,1-I$3,0):G1664)&lt;&gt;I$3),"",IF(AND(COUNT(OFFSET(G1664,1-I$3,0):G1664)=I$3,I1663=""),AVERAGE(OFFSET(G1664,1-I$3,0):G1664),IF(COUNT(I1663=1),I1663+2/(I$3+1)*(G1664-I1663))))</f>
        <v/>
      </c>
      <c r="J1664" s="58" t="str">
        <f t="shared" ca="1" si="162"/>
        <v/>
      </c>
      <c r="K1664" s="58" t="str">
        <f ca="1">IF(AND(COUNT(OFFSET(J1664,1-K$3,0):J1664)&lt;&gt;K$3),"",IF(AND(COUNT(OFFSET(J1664,1-K$3,0):J1664)=K$3,K1663=""),AVERAGE(OFFSET(J1664,1-K$3,0):J1664),IF(COUNT(K1663=1),K1663+2/(K$3+1)*(J1664-K1663))))</f>
        <v/>
      </c>
      <c r="L1664" s="82" t="str">
        <f ca="1">IF(OR(ROW()&lt;$L$3+3,E1664=""),"",INT(AVERAGE(MAX(OFFSET(E1664,1-$L$3,0):E1664),MIN(OFFSET(F1664,1-$L$3,0):F1664))))</f>
        <v/>
      </c>
      <c r="M1664" s="82" t="str">
        <f ca="1">IF(OR(ROW()&lt;$M$3+3,E1664=""),"",INT(AVERAGE(MAX(OFFSET(E1664,1-$M$3,0):E1664),MIN(OFFSET(F1664,1-$M$3,0):F1664))))</f>
        <v/>
      </c>
      <c r="N1664" s="65" t="str">
        <f t="shared" ca="1" si="160"/>
        <v/>
      </c>
      <c r="O1664" s="102" t="str">
        <f ca="1">IF(ROW()&lt;$O$3+$N$3+3,"",IF(OFFSET(E1664,1-$N$3,0)="","",INT(AVERAGE(MAX((OFFSET(E1664,1-$O$3,0)):(OFFSET(E1664,2-($N$3+$O$3),0))),MIN((OFFSET(F1664,1-$O$3,0)):(OFFSET(F1664,2-($N$3+$O$3),0)))))))</f>
        <v/>
      </c>
      <c r="P1664" s="65" t="str">
        <f t="shared" ca="1" si="158"/>
        <v/>
      </c>
      <c r="Q1664" s="93" t="str">
        <f t="shared" ca="1" si="161"/>
        <v/>
      </c>
      <c r="R1664" s="90" t="str">
        <f t="shared" ca="1" si="164"/>
        <v/>
      </c>
      <c r="S1664" s="65" t="str">
        <f t="shared" ca="1" si="163"/>
        <v/>
      </c>
      <c r="T1664" s="65" t="str">
        <f t="shared" ca="1" si="159"/>
        <v/>
      </c>
      <c r="U1664" s="145" t="str">
        <f ca="1">IFERROR(AVERAGE(OFFSET(G1664,1-U$3,0):G1664),"")</f>
        <v/>
      </c>
      <c r="V1664" s="145" t="str">
        <f ca="1">IFERROR(_xlfn.STDEV.P(OFFSET(U1664,1-V$3,0):U1664),"")</f>
        <v/>
      </c>
      <c r="W1664" s="146" t="str">
        <f t="shared" ca="1" si="165"/>
        <v/>
      </c>
      <c r="X1664" s="146">
        <f t="shared" ca="1" si="166"/>
        <v>-1</v>
      </c>
      <c r="Y1664" s="92"/>
      <c r="Z1664" s="81"/>
      <c r="AA1664" s="65"/>
      <c r="AB1664" s="103"/>
      <c r="AC1664" s="103"/>
      <c r="AD1664" s="103"/>
      <c r="AE1664" s="65"/>
      <c r="AF1664" s="81"/>
      <c r="AG1664" s="65"/>
      <c r="AH1664" s="65"/>
      <c r="AI1664" s="81"/>
      <c r="AJ1664" s="65"/>
      <c r="AK1664" s="103"/>
      <c r="AL1664" s="103"/>
      <c r="AM1664" s="103"/>
      <c r="AN1664" s="65"/>
      <c r="AO1664" s="81"/>
      <c r="AP1664" s="65"/>
      <c r="AQ1664" s="65"/>
      <c r="AR1664" s="65"/>
      <c r="AS1664" s="65"/>
    </row>
    <row r="1665" spans="1:45" ht="18" customHeight="1">
      <c r="A1665" s="46"/>
      <c r="B1665" s="47"/>
      <c r="C1665" s="48"/>
      <c r="D1665" s="46"/>
      <c r="E1665" s="46"/>
      <c r="F1665" s="46"/>
      <c r="G1665" s="46"/>
      <c r="H1665" s="57" t="str">
        <f ca="1">IF(AND(COUNT(OFFSET(G1665,1-H$3,0):G1665)&lt;&gt;H$3),"",IF(AND(COUNT(OFFSET(G1665,1-H$3,0):G1665)=H$3,H1664=""),AVERAGE(OFFSET(G1665,1-H$3,0):G1665),IF(COUNT(H1664=1),H1664+2/(H$3+1)*(G1665-H1664))))</f>
        <v/>
      </c>
      <c r="I1665" s="57" t="str">
        <f ca="1">IF(AND(COUNT(OFFSET(G1665,1-I$3,0):G1665)&lt;&gt;I$3),"",IF(AND(COUNT(OFFSET(G1665,1-I$3,0):G1665)=I$3,I1664=""),AVERAGE(OFFSET(G1665,1-I$3,0):G1665),IF(COUNT(I1664=1),I1664+2/(I$3+1)*(G1665-I1664))))</f>
        <v/>
      </c>
      <c r="J1665" s="58" t="str">
        <f t="shared" ca="1" si="162"/>
        <v/>
      </c>
      <c r="K1665" s="58" t="str">
        <f ca="1">IF(AND(COUNT(OFFSET(J1665,1-K$3,0):J1665)&lt;&gt;K$3),"",IF(AND(COUNT(OFFSET(J1665,1-K$3,0):J1665)=K$3,K1664=""),AVERAGE(OFFSET(J1665,1-K$3,0):J1665),IF(COUNT(K1664=1),K1664+2/(K$3+1)*(J1665-K1664))))</f>
        <v/>
      </c>
      <c r="L1665" s="82" t="str">
        <f ca="1">IF(OR(ROW()&lt;$L$3+3,E1665=""),"",INT(AVERAGE(MAX(OFFSET(E1665,1-$L$3,0):E1665),MIN(OFFSET(F1665,1-$L$3,0):F1665))))</f>
        <v/>
      </c>
      <c r="M1665" s="82" t="str">
        <f ca="1">IF(OR(ROW()&lt;$M$3+3,E1665=""),"",INT(AVERAGE(MAX(OFFSET(E1665,1-$M$3,0):E1665),MIN(OFFSET(F1665,1-$M$3,0):F1665))))</f>
        <v/>
      </c>
      <c r="N1665" s="65" t="str">
        <f t="shared" ca="1" si="160"/>
        <v/>
      </c>
      <c r="O1665" s="102" t="str">
        <f ca="1">IF(ROW()&lt;$O$3+$N$3+3,"",IF(OFFSET(E1665,1-$N$3,0)="","",INT(AVERAGE(MAX((OFFSET(E1665,1-$O$3,0)):(OFFSET(E1665,2-($N$3+$O$3),0))),MIN((OFFSET(F1665,1-$O$3,0)):(OFFSET(F1665,2-($N$3+$O$3),0)))))))</f>
        <v/>
      </c>
      <c r="P1665" s="65" t="str">
        <f t="shared" ca="1" si="158"/>
        <v/>
      </c>
      <c r="Q1665" s="93" t="str">
        <f t="shared" ca="1" si="161"/>
        <v/>
      </c>
      <c r="R1665" s="90" t="str">
        <f t="shared" ca="1" si="164"/>
        <v/>
      </c>
      <c r="S1665" s="65" t="str">
        <f t="shared" ca="1" si="163"/>
        <v/>
      </c>
      <c r="T1665" s="65" t="str">
        <f t="shared" ca="1" si="159"/>
        <v/>
      </c>
      <c r="U1665" s="145" t="str">
        <f ca="1">IFERROR(AVERAGE(OFFSET(G1665,1-U$3,0):G1665),"")</f>
        <v/>
      </c>
      <c r="V1665" s="145" t="str">
        <f ca="1">IFERROR(_xlfn.STDEV.P(OFFSET(U1665,1-V$3,0):U1665),"")</f>
        <v/>
      </c>
      <c r="W1665" s="146" t="str">
        <f t="shared" ca="1" si="165"/>
        <v/>
      </c>
      <c r="X1665" s="146">
        <f t="shared" ca="1" si="166"/>
        <v>-1</v>
      </c>
      <c r="Y1665" s="92"/>
      <c r="Z1665" s="81"/>
      <c r="AA1665" s="65"/>
      <c r="AB1665" s="103"/>
      <c r="AC1665" s="103"/>
      <c r="AD1665" s="103"/>
      <c r="AE1665" s="65"/>
      <c r="AF1665" s="81"/>
      <c r="AG1665" s="65"/>
      <c r="AH1665" s="65"/>
      <c r="AI1665" s="81"/>
      <c r="AJ1665" s="65"/>
      <c r="AK1665" s="103"/>
      <c r="AL1665" s="103"/>
      <c r="AM1665" s="103"/>
      <c r="AN1665" s="65"/>
      <c r="AO1665" s="81"/>
      <c r="AP1665" s="65"/>
      <c r="AQ1665" s="65"/>
      <c r="AR1665" s="65"/>
      <c r="AS1665" s="65"/>
    </row>
    <row r="1666" spans="1:45" ht="18" customHeight="1">
      <c r="A1666" s="46"/>
      <c r="B1666" s="47"/>
      <c r="C1666" s="48"/>
      <c r="D1666" s="46"/>
      <c r="E1666" s="46"/>
      <c r="F1666" s="46"/>
      <c r="G1666" s="46"/>
      <c r="H1666" s="57" t="str">
        <f ca="1">IF(AND(COUNT(OFFSET(G1666,1-H$3,0):G1666)&lt;&gt;H$3),"",IF(AND(COUNT(OFFSET(G1666,1-H$3,0):G1666)=H$3,H1665=""),AVERAGE(OFFSET(G1666,1-H$3,0):G1666),IF(COUNT(H1665=1),H1665+2/(H$3+1)*(G1666-H1665))))</f>
        <v/>
      </c>
      <c r="I1666" s="57" t="str">
        <f ca="1">IF(AND(COUNT(OFFSET(G1666,1-I$3,0):G1666)&lt;&gt;I$3),"",IF(AND(COUNT(OFFSET(G1666,1-I$3,0):G1666)=I$3,I1665=""),AVERAGE(OFFSET(G1666,1-I$3,0):G1666),IF(COUNT(I1665=1),I1665+2/(I$3+1)*(G1666-I1665))))</f>
        <v/>
      </c>
      <c r="J1666" s="58" t="str">
        <f t="shared" ca="1" si="162"/>
        <v/>
      </c>
      <c r="K1666" s="58" t="str">
        <f ca="1">IF(AND(COUNT(OFFSET(J1666,1-K$3,0):J1666)&lt;&gt;K$3),"",IF(AND(COUNT(OFFSET(J1666,1-K$3,0):J1666)=K$3,K1665=""),AVERAGE(OFFSET(J1666,1-K$3,0):J1666),IF(COUNT(K1665=1),K1665+2/(K$3+1)*(J1666-K1665))))</f>
        <v/>
      </c>
      <c r="L1666" s="82" t="str">
        <f ca="1">IF(OR(ROW()&lt;$L$3+3,E1666=""),"",INT(AVERAGE(MAX(OFFSET(E1666,1-$L$3,0):E1666),MIN(OFFSET(F1666,1-$L$3,0):F1666))))</f>
        <v/>
      </c>
      <c r="M1666" s="82" t="str">
        <f ca="1">IF(OR(ROW()&lt;$M$3+3,E1666=""),"",INT(AVERAGE(MAX(OFFSET(E1666,1-$M$3,0):E1666),MIN(OFFSET(F1666,1-$M$3,0):F1666))))</f>
        <v/>
      </c>
      <c r="N1666" s="65" t="str">
        <f t="shared" ca="1" si="160"/>
        <v/>
      </c>
      <c r="O1666" s="102" t="str">
        <f ca="1">IF(ROW()&lt;$O$3+$N$3+3,"",IF(OFFSET(E1666,1-$N$3,0)="","",INT(AVERAGE(MAX((OFFSET(E1666,1-$O$3,0)):(OFFSET(E1666,2-($N$3+$O$3),0))),MIN((OFFSET(F1666,1-$O$3,0)):(OFFSET(F1666,2-($N$3+$O$3),0)))))))</f>
        <v/>
      </c>
      <c r="P1666" s="65" t="str">
        <f t="shared" ref="P1666:P1729" ca="1" si="167">IF(OFFSET(G1666,1-$P$3,0)="","",OFFSET(G1666,1-$P$3,0))</f>
        <v/>
      </c>
      <c r="Q1666" s="93" t="str">
        <f t="shared" ca="1" si="161"/>
        <v/>
      </c>
      <c r="R1666" s="90" t="str">
        <f t="shared" ca="1" si="164"/>
        <v/>
      </c>
      <c r="S1666" s="65" t="str">
        <f t="shared" ca="1" si="163"/>
        <v/>
      </c>
      <c r="T1666" s="65" t="str">
        <f t="shared" ref="T1666:T1729" ca="1" si="168">IF(N1666="","",IF(L1666=N1666,0,IF(L1666&gt;N1666,1,-1)))</f>
        <v/>
      </c>
      <c r="U1666" s="145" t="str">
        <f ca="1">IFERROR(AVERAGE(OFFSET(G1666,1-U$3,0):G1666),"")</f>
        <v/>
      </c>
      <c r="V1666" s="145" t="str">
        <f ca="1">IFERROR(_xlfn.STDEV.P(OFFSET(U1666,1-V$3,0):U1666),"")</f>
        <v/>
      </c>
      <c r="W1666" s="146" t="str">
        <f t="shared" ca="1" si="165"/>
        <v/>
      </c>
      <c r="X1666" s="146">
        <f t="shared" ca="1" si="166"/>
        <v>-1</v>
      </c>
      <c r="Y1666" s="92"/>
      <c r="Z1666" s="81"/>
      <c r="AA1666" s="65"/>
      <c r="AB1666" s="103"/>
      <c r="AC1666" s="103"/>
      <c r="AD1666" s="103"/>
      <c r="AE1666" s="65"/>
      <c r="AF1666" s="81"/>
      <c r="AG1666" s="65"/>
      <c r="AH1666" s="65"/>
      <c r="AI1666" s="81"/>
      <c r="AJ1666" s="65"/>
      <c r="AK1666" s="103"/>
      <c r="AL1666" s="103"/>
      <c r="AM1666" s="103"/>
      <c r="AN1666" s="65"/>
      <c r="AO1666" s="81"/>
      <c r="AP1666" s="65"/>
      <c r="AQ1666" s="65"/>
      <c r="AR1666" s="65"/>
      <c r="AS1666" s="65"/>
    </row>
    <row r="1667" spans="1:45" ht="18" customHeight="1">
      <c r="A1667" s="46"/>
      <c r="B1667" s="47"/>
      <c r="C1667" s="48"/>
      <c r="D1667" s="46"/>
      <c r="E1667" s="46"/>
      <c r="F1667" s="46"/>
      <c r="G1667" s="46"/>
      <c r="H1667" s="57" t="str">
        <f ca="1">IF(AND(COUNT(OFFSET(G1667,1-H$3,0):G1667)&lt;&gt;H$3),"",IF(AND(COUNT(OFFSET(G1667,1-H$3,0):G1667)=H$3,H1666=""),AVERAGE(OFFSET(G1667,1-H$3,0):G1667),IF(COUNT(H1666=1),H1666+2/(H$3+1)*(G1667-H1666))))</f>
        <v/>
      </c>
      <c r="I1667" s="57" t="str">
        <f ca="1">IF(AND(COUNT(OFFSET(G1667,1-I$3,0):G1667)&lt;&gt;I$3),"",IF(AND(COUNT(OFFSET(G1667,1-I$3,0):G1667)=I$3,I1666=""),AVERAGE(OFFSET(G1667,1-I$3,0):G1667),IF(COUNT(I1666=1),I1666+2/(I$3+1)*(G1667-I1666))))</f>
        <v/>
      </c>
      <c r="J1667" s="58" t="str">
        <f t="shared" ca="1" si="162"/>
        <v/>
      </c>
      <c r="K1667" s="58" t="str">
        <f ca="1">IF(AND(COUNT(OFFSET(J1667,1-K$3,0):J1667)&lt;&gt;K$3),"",IF(AND(COUNT(OFFSET(J1667,1-K$3,0):J1667)=K$3,K1666=""),AVERAGE(OFFSET(J1667,1-K$3,0):J1667),IF(COUNT(K1666=1),K1666+2/(K$3+1)*(J1667-K1666))))</f>
        <v/>
      </c>
      <c r="L1667" s="82" t="str">
        <f ca="1">IF(OR(ROW()&lt;$L$3+3,E1667=""),"",INT(AVERAGE(MAX(OFFSET(E1667,1-$L$3,0):E1667),MIN(OFFSET(F1667,1-$L$3,0):F1667))))</f>
        <v/>
      </c>
      <c r="M1667" s="82" t="str">
        <f ca="1">IF(OR(ROW()&lt;$M$3+3,E1667=""),"",INT(AVERAGE(MAX(OFFSET(E1667,1-$M$3,0):E1667),MIN(OFFSET(F1667,1-$M$3,0):F1667))))</f>
        <v/>
      </c>
      <c r="N1667" s="65" t="str">
        <f t="shared" ca="1" si="160"/>
        <v/>
      </c>
      <c r="O1667" s="102" t="str">
        <f ca="1">IF(ROW()&lt;$O$3+$N$3+3,"",IF(OFFSET(E1667,1-$N$3,0)="","",INT(AVERAGE(MAX((OFFSET(E1667,1-$O$3,0)):(OFFSET(E1667,2-($N$3+$O$3),0))),MIN((OFFSET(F1667,1-$O$3,0)):(OFFSET(F1667,2-($N$3+$O$3),0)))))))</f>
        <v/>
      </c>
      <c r="P1667" s="65" t="str">
        <f t="shared" ca="1" si="167"/>
        <v/>
      </c>
      <c r="Q1667" s="93" t="str">
        <f t="shared" ca="1" si="161"/>
        <v/>
      </c>
      <c r="R1667" s="90" t="str">
        <f t="shared" ca="1" si="164"/>
        <v/>
      </c>
      <c r="S1667" s="65" t="str">
        <f t="shared" ca="1" si="163"/>
        <v/>
      </c>
      <c r="T1667" s="65" t="str">
        <f t="shared" ca="1" si="168"/>
        <v/>
      </c>
      <c r="U1667" s="145" t="str">
        <f ca="1">IFERROR(AVERAGE(OFFSET(G1667,1-U$3,0):G1667),"")</f>
        <v/>
      </c>
      <c r="V1667" s="145" t="str">
        <f ca="1">IFERROR(_xlfn.STDEV.P(OFFSET(U1667,1-V$3,0):U1667),"")</f>
        <v/>
      </c>
      <c r="W1667" s="146" t="str">
        <f t="shared" ca="1" si="165"/>
        <v/>
      </c>
      <c r="X1667" s="146">
        <f t="shared" ca="1" si="166"/>
        <v>-1</v>
      </c>
      <c r="Y1667" s="92"/>
      <c r="Z1667" s="81"/>
      <c r="AA1667" s="65"/>
      <c r="AB1667" s="103"/>
      <c r="AC1667" s="103"/>
      <c r="AD1667" s="103"/>
      <c r="AE1667" s="65"/>
      <c r="AF1667" s="81"/>
      <c r="AG1667" s="65"/>
      <c r="AH1667" s="65"/>
      <c r="AI1667" s="81"/>
      <c r="AJ1667" s="65"/>
      <c r="AK1667" s="103"/>
      <c r="AL1667" s="103"/>
      <c r="AM1667" s="103"/>
      <c r="AN1667" s="65"/>
      <c r="AO1667" s="81"/>
      <c r="AP1667" s="65"/>
      <c r="AQ1667" s="65"/>
      <c r="AR1667" s="65"/>
      <c r="AS1667" s="65"/>
    </row>
    <row r="1668" spans="1:45" ht="18" customHeight="1">
      <c r="A1668" s="46"/>
      <c r="B1668" s="47"/>
      <c r="C1668" s="48"/>
      <c r="D1668" s="46"/>
      <c r="E1668" s="46"/>
      <c r="F1668" s="46"/>
      <c r="G1668" s="46"/>
      <c r="H1668" s="57" t="str">
        <f ca="1">IF(AND(COUNT(OFFSET(G1668,1-H$3,0):G1668)&lt;&gt;H$3),"",IF(AND(COUNT(OFFSET(G1668,1-H$3,0):G1668)=H$3,H1667=""),AVERAGE(OFFSET(G1668,1-H$3,0):G1668),IF(COUNT(H1667=1),H1667+2/(H$3+1)*(G1668-H1667))))</f>
        <v/>
      </c>
      <c r="I1668" s="57" t="str">
        <f ca="1">IF(AND(COUNT(OFFSET(G1668,1-I$3,0):G1668)&lt;&gt;I$3),"",IF(AND(COUNT(OFFSET(G1668,1-I$3,0):G1668)=I$3,I1667=""),AVERAGE(OFFSET(G1668,1-I$3,0):G1668),IF(COUNT(I1667=1),I1667+2/(I$3+1)*(G1668-I1667))))</f>
        <v/>
      </c>
      <c r="J1668" s="58" t="str">
        <f t="shared" ca="1" si="162"/>
        <v/>
      </c>
      <c r="K1668" s="58" t="str">
        <f ca="1">IF(AND(COUNT(OFFSET(J1668,1-K$3,0):J1668)&lt;&gt;K$3),"",IF(AND(COUNT(OFFSET(J1668,1-K$3,0):J1668)=K$3,K1667=""),AVERAGE(OFFSET(J1668,1-K$3,0):J1668),IF(COUNT(K1667=1),K1667+2/(K$3+1)*(J1668-K1667))))</f>
        <v/>
      </c>
      <c r="L1668" s="82" t="str">
        <f ca="1">IF(OR(ROW()&lt;$L$3+3,E1668=""),"",INT(AVERAGE(MAX(OFFSET(E1668,1-$L$3,0):E1668),MIN(OFFSET(F1668,1-$L$3,0):F1668))))</f>
        <v/>
      </c>
      <c r="M1668" s="82" t="str">
        <f ca="1">IF(OR(ROW()&lt;$M$3+3,E1668=""),"",INT(AVERAGE(MAX(OFFSET(E1668,1-$M$3,0):E1668),MIN(OFFSET(F1668,1-$M$3,0):F1668))))</f>
        <v/>
      </c>
      <c r="N1668" s="65" t="str">
        <f t="shared" ca="1" si="160"/>
        <v/>
      </c>
      <c r="O1668" s="102" t="str">
        <f ca="1">IF(ROW()&lt;$O$3+$N$3+3,"",IF(OFFSET(E1668,1-$N$3,0)="","",INT(AVERAGE(MAX((OFFSET(E1668,1-$O$3,0)):(OFFSET(E1668,2-($N$3+$O$3),0))),MIN((OFFSET(F1668,1-$O$3,0)):(OFFSET(F1668,2-($N$3+$O$3),0)))))))</f>
        <v/>
      </c>
      <c r="P1668" s="65" t="str">
        <f t="shared" ca="1" si="167"/>
        <v/>
      </c>
      <c r="Q1668" s="93" t="str">
        <f t="shared" ca="1" si="161"/>
        <v/>
      </c>
      <c r="R1668" s="90" t="str">
        <f t="shared" ca="1" si="164"/>
        <v/>
      </c>
      <c r="S1668" s="65" t="str">
        <f t="shared" ca="1" si="163"/>
        <v/>
      </c>
      <c r="T1668" s="65" t="str">
        <f t="shared" ca="1" si="168"/>
        <v/>
      </c>
      <c r="U1668" s="145" t="str">
        <f ca="1">IFERROR(AVERAGE(OFFSET(G1668,1-U$3,0):G1668),"")</f>
        <v/>
      </c>
      <c r="V1668" s="145" t="str">
        <f ca="1">IFERROR(_xlfn.STDEV.P(OFFSET(U1668,1-V$3,0):U1668),"")</f>
        <v/>
      </c>
      <c r="W1668" s="146" t="str">
        <f t="shared" ca="1" si="165"/>
        <v/>
      </c>
      <c r="X1668" s="146">
        <f t="shared" ca="1" si="166"/>
        <v>-1</v>
      </c>
      <c r="Y1668" s="92"/>
      <c r="Z1668" s="81"/>
      <c r="AA1668" s="65"/>
      <c r="AB1668" s="103"/>
      <c r="AC1668" s="103"/>
      <c r="AD1668" s="103"/>
      <c r="AE1668" s="65"/>
      <c r="AF1668" s="81"/>
      <c r="AG1668" s="65"/>
      <c r="AH1668" s="65"/>
      <c r="AI1668" s="81"/>
      <c r="AJ1668" s="65"/>
      <c r="AK1668" s="103"/>
      <c r="AL1668" s="103"/>
      <c r="AM1668" s="103"/>
      <c r="AN1668" s="65"/>
      <c r="AO1668" s="81"/>
      <c r="AP1668" s="65"/>
      <c r="AQ1668" s="65"/>
      <c r="AR1668" s="65"/>
      <c r="AS1668" s="65"/>
    </row>
    <row r="1669" spans="1:45" ht="18" customHeight="1">
      <c r="A1669" s="46"/>
      <c r="B1669" s="47"/>
      <c r="C1669" s="48"/>
      <c r="D1669" s="46"/>
      <c r="E1669" s="46"/>
      <c r="F1669" s="46"/>
      <c r="G1669" s="46"/>
      <c r="H1669" s="57" t="str">
        <f ca="1">IF(AND(COUNT(OFFSET(G1669,1-H$3,0):G1669)&lt;&gt;H$3),"",IF(AND(COUNT(OFFSET(G1669,1-H$3,0):G1669)=H$3,H1668=""),AVERAGE(OFFSET(G1669,1-H$3,0):G1669),IF(COUNT(H1668=1),H1668+2/(H$3+1)*(G1669-H1668))))</f>
        <v/>
      </c>
      <c r="I1669" s="57" t="str">
        <f ca="1">IF(AND(COUNT(OFFSET(G1669,1-I$3,0):G1669)&lt;&gt;I$3),"",IF(AND(COUNT(OFFSET(G1669,1-I$3,0):G1669)=I$3,I1668=""),AVERAGE(OFFSET(G1669,1-I$3,0):G1669),IF(COUNT(I1668=1),I1668+2/(I$3+1)*(G1669-I1668))))</f>
        <v/>
      </c>
      <c r="J1669" s="58" t="str">
        <f t="shared" ca="1" si="162"/>
        <v/>
      </c>
      <c r="K1669" s="58" t="str">
        <f ca="1">IF(AND(COUNT(OFFSET(J1669,1-K$3,0):J1669)&lt;&gt;K$3),"",IF(AND(COUNT(OFFSET(J1669,1-K$3,0):J1669)=K$3,K1668=""),AVERAGE(OFFSET(J1669,1-K$3,0):J1669),IF(COUNT(K1668=1),K1668+2/(K$3+1)*(J1669-K1668))))</f>
        <v/>
      </c>
      <c r="L1669" s="82" t="str">
        <f ca="1">IF(OR(ROW()&lt;$L$3+3,E1669=""),"",INT(AVERAGE(MAX(OFFSET(E1669,1-$L$3,0):E1669),MIN(OFFSET(F1669,1-$L$3,0):F1669))))</f>
        <v/>
      </c>
      <c r="M1669" s="82" t="str">
        <f ca="1">IF(OR(ROW()&lt;$M$3+3,E1669=""),"",INT(AVERAGE(MAX(OFFSET(E1669,1-$M$3,0):E1669),MIN(OFFSET(F1669,1-$M$3,0):F1669))))</f>
        <v/>
      </c>
      <c r="N1669" s="65" t="str">
        <f t="shared" ref="N1669:N1732" ca="1" si="169">IF(OR(ROW()&lt;$N$3+3),"",IF(OFFSET(L1669,1-$N$3,0)="","",INT(AVERAGE(OFFSET(M1669,1-$N$3,0),OFFSET(L1669,1-$N$3,0)))))</f>
        <v/>
      </c>
      <c r="O1669" s="102" t="str">
        <f ca="1">IF(ROW()&lt;$O$3+$N$3+3,"",IF(OFFSET(E1669,1-$N$3,0)="","",INT(AVERAGE(MAX((OFFSET(E1669,1-$O$3,0)):(OFFSET(E1669,2-($N$3+$O$3),0))),MIN((OFFSET(F1669,1-$O$3,0)):(OFFSET(F1669,2-($N$3+$O$3),0)))))))</f>
        <v/>
      </c>
      <c r="P1669" s="65" t="str">
        <f t="shared" ca="1" si="167"/>
        <v/>
      </c>
      <c r="Q1669" s="93" t="str">
        <f t="shared" ca="1" si="161"/>
        <v/>
      </c>
      <c r="R1669" s="90" t="str">
        <f t="shared" ca="1" si="164"/>
        <v/>
      </c>
      <c r="S1669" s="65" t="str">
        <f t="shared" ca="1" si="163"/>
        <v/>
      </c>
      <c r="T1669" s="65" t="str">
        <f t="shared" ca="1" si="168"/>
        <v/>
      </c>
      <c r="U1669" s="145" t="str">
        <f ca="1">IFERROR(AVERAGE(OFFSET(G1669,1-U$3,0):G1669),"")</f>
        <v/>
      </c>
      <c r="V1669" s="145" t="str">
        <f ca="1">IFERROR(_xlfn.STDEV.P(OFFSET(U1669,1-V$3,0):U1669),"")</f>
        <v/>
      </c>
      <c r="W1669" s="146" t="str">
        <f t="shared" ca="1" si="165"/>
        <v/>
      </c>
      <c r="X1669" s="146">
        <f t="shared" ca="1" si="166"/>
        <v>-1</v>
      </c>
      <c r="Y1669" s="92"/>
      <c r="Z1669" s="81"/>
      <c r="AA1669" s="65"/>
      <c r="AB1669" s="103"/>
      <c r="AC1669" s="103"/>
      <c r="AD1669" s="103"/>
      <c r="AE1669" s="65"/>
      <c r="AF1669" s="81"/>
      <c r="AG1669" s="65"/>
      <c r="AH1669" s="65"/>
      <c r="AI1669" s="81"/>
      <c r="AJ1669" s="65"/>
      <c r="AK1669" s="103"/>
      <c r="AL1669" s="103"/>
      <c r="AM1669" s="103"/>
      <c r="AN1669" s="65"/>
      <c r="AO1669" s="81"/>
      <c r="AP1669" s="65"/>
      <c r="AQ1669" s="65"/>
      <c r="AR1669" s="65"/>
      <c r="AS1669" s="65"/>
    </row>
    <row r="1670" spans="1:45" ht="18" customHeight="1">
      <c r="A1670" s="46"/>
      <c r="B1670" s="47"/>
      <c r="C1670" s="48"/>
      <c r="D1670" s="46"/>
      <c r="E1670" s="46"/>
      <c r="F1670" s="46"/>
      <c r="G1670" s="46"/>
      <c r="H1670" s="57" t="str">
        <f ca="1">IF(AND(COUNT(OFFSET(G1670,1-H$3,0):G1670)&lt;&gt;H$3),"",IF(AND(COUNT(OFFSET(G1670,1-H$3,0):G1670)=H$3,H1669=""),AVERAGE(OFFSET(G1670,1-H$3,0):G1670),IF(COUNT(H1669=1),H1669+2/(H$3+1)*(G1670-H1669))))</f>
        <v/>
      </c>
      <c r="I1670" s="57" t="str">
        <f ca="1">IF(AND(COUNT(OFFSET(G1670,1-I$3,0):G1670)&lt;&gt;I$3),"",IF(AND(COUNT(OFFSET(G1670,1-I$3,0):G1670)=I$3,I1669=""),AVERAGE(OFFSET(G1670,1-I$3,0):G1670),IF(COUNT(I1669=1),I1669+2/(I$3+1)*(G1670-I1669))))</f>
        <v/>
      </c>
      <c r="J1670" s="58" t="str">
        <f t="shared" ca="1" si="162"/>
        <v/>
      </c>
      <c r="K1670" s="58" t="str">
        <f ca="1">IF(AND(COUNT(OFFSET(J1670,1-K$3,0):J1670)&lt;&gt;K$3),"",IF(AND(COUNT(OFFSET(J1670,1-K$3,0):J1670)=K$3,K1669=""),AVERAGE(OFFSET(J1670,1-K$3,0):J1670),IF(COUNT(K1669=1),K1669+2/(K$3+1)*(J1670-K1669))))</f>
        <v/>
      </c>
      <c r="L1670" s="82" t="str">
        <f ca="1">IF(OR(ROW()&lt;$L$3+3,E1670=""),"",INT(AVERAGE(MAX(OFFSET(E1670,1-$L$3,0):E1670),MIN(OFFSET(F1670,1-$L$3,0):F1670))))</f>
        <v/>
      </c>
      <c r="M1670" s="82" t="str">
        <f ca="1">IF(OR(ROW()&lt;$M$3+3,E1670=""),"",INT(AVERAGE(MAX(OFFSET(E1670,1-$M$3,0):E1670),MIN(OFFSET(F1670,1-$M$3,0):F1670))))</f>
        <v/>
      </c>
      <c r="N1670" s="65" t="str">
        <f t="shared" ca="1" si="169"/>
        <v/>
      </c>
      <c r="O1670" s="102" t="str">
        <f ca="1">IF(ROW()&lt;$O$3+$N$3+3,"",IF(OFFSET(E1670,1-$N$3,0)="","",INT(AVERAGE(MAX((OFFSET(E1670,1-$O$3,0)):(OFFSET(E1670,2-($N$3+$O$3),0))),MIN((OFFSET(F1670,1-$O$3,0)):(OFFSET(F1670,2-($N$3+$O$3),0)))))))</f>
        <v/>
      </c>
      <c r="P1670" s="65" t="str">
        <f t="shared" ca="1" si="167"/>
        <v/>
      </c>
      <c r="Q1670" s="93" t="str">
        <f t="shared" ca="1" si="161"/>
        <v/>
      </c>
      <c r="R1670" s="90" t="str">
        <f t="shared" ca="1" si="164"/>
        <v/>
      </c>
      <c r="S1670" s="65" t="str">
        <f t="shared" ca="1" si="163"/>
        <v/>
      </c>
      <c r="T1670" s="65" t="str">
        <f t="shared" ca="1" si="168"/>
        <v/>
      </c>
      <c r="U1670" s="145" t="str">
        <f ca="1">IFERROR(AVERAGE(OFFSET(G1670,1-U$3,0):G1670),"")</f>
        <v/>
      </c>
      <c r="V1670" s="145" t="str">
        <f ca="1">IFERROR(_xlfn.STDEV.P(OFFSET(U1670,1-V$3,0):U1670),"")</f>
        <v/>
      </c>
      <c r="W1670" s="146" t="str">
        <f t="shared" ca="1" si="165"/>
        <v/>
      </c>
      <c r="X1670" s="146">
        <f t="shared" ca="1" si="166"/>
        <v>-1</v>
      </c>
      <c r="Y1670" s="92"/>
      <c r="Z1670" s="81"/>
      <c r="AA1670" s="65"/>
      <c r="AB1670" s="103"/>
      <c r="AC1670" s="103"/>
      <c r="AD1670" s="103"/>
      <c r="AE1670" s="65"/>
      <c r="AF1670" s="81"/>
      <c r="AG1670" s="65"/>
      <c r="AH1670" s="65"/>
      <c r="AI1670" s="81"/>
      <c r="AJ1670" s="65"/>
      <c r="AK1670" s="103"/>
      <c r="AL1670" s="103"/>
      <c r="AM1670" s="103"/>
      <c r="AN1670" s="65"/>
      <c r="AO1670" s="81"/>
      <c r="AP1670" s="65"/>
      <c r="AQ1670" s="65"/>
      <c r="AR1670" s="65"/>
      <c r="AS1670" s="65"/>
    </row>
    <row r="1671" spans="1:45" ht="18" customHeight="1">
      <c r="A1671" s="46"/>
      <c r="B1671" s="47"/>
      <c r="C1671" s="48"/>
      <c r="D1671" s="46"/>
      <c r="E1671" s="46"/>
      <c r="F1671" s="46"/>
      <c r="G1671" s="46"/>
      <c r="H1671" s="57" t="str">
        <f ca="1">IF(AND(COUNT(OFFSET(G1671,1-H$3,0):G1671)&lt;&gt;H$3),"",IF(AND(COUNT(OFFSET(G1671,1-H$3,0):G1671)=H$3,H1670=""),AVERAGE(OFFSET(G1671,1-H$3,0):G1671),IF(COUNT(H1670=1),H1670+2/(H$3+1)*(G1671-H1670))))</f>
        <v/>
      </c>
      <c r="I1671" s="57" t="str">
        <f ca="1">IF(AND(COUNT(OFFSET(G1671,1-I$3,0):G1671)&lt;&gt;I$3),"",IF(AND(COUNT(OFFSET(G1671,1-I$3,0):G1671)=I$3,I1670=""),AVERAGE(OFFSET(G1671,1-I$3,0):G1671),IF(COUNT(I1670=1),I1670+2/(I$3+1)*(G1671-I1670))))</f>
        <v/>
      </c>
      <c r="J1671" s="58" t="str">
        <f t="shared" ca="1" si="162"/>
        <v/>
      </c>
      <c r="K1671" s="58" t="str">
        <f ca="1">IF(AND(COUNT(OFFSET(J1671,1-K$3,0):J1671)&lt;&gt;K$3),"",IF(AND(COUNT(OFFSET(J1671,1-K$3,0):J1671)=K$3,K1670=""),AVERAGE(OFFSET(J1671,1-K$3,0):J1671),IF(COUNT(K1670=1),K1670+2/(K$3+1)*(J1671-K1670))))</f>
        <v/>
      </c>
      <c r="L1671" s="82" t="str">
        <f ca="1">IF(OR(ROW()&lt;$L$3+3,E1671=""),"",INT(AVERAGE(MAX(OFFSET(E1671,1-$L$3,0):E1671),MIN(OFFSET(F1671,1-$L$3,0):F1671))))</f>
        <v/>
      </c>
      <c r="M1671" s="82" t="str">
        <f ca="1">IF(OR(ROW()&lt;$M$3+3,E1671=""),"",INT(AVERAGE(MAX(OFFSET(E1671,1-$M$3,0):E1671),MIN(OFFSET(F1671,1-$M$3,0):F1671))))</f>
        <v/>
      </c>
      <c r="N1671" s="65" t="str">
        <f t="shared" ca="1" si="169"/>
        <v/>
      </c>
      <c r="O1671" s="102" t="str">
        <f ca="1">IF(ROW()&lt;$O$3+$N$3+3,"",IF(OFFSET(E1671,1-$N$3,0)="","",INT(AVERAGE(MAX((OFFSET(E1671,1-$O$3,0)):(OFFSET(E1671,2-($N$3+$O$3),0))),MIN((OFFSET(F1671,1-$O$3,0)):(OFFSET(F1671,2-($N$3+$O$3),0)))))))</f>
        <v/>
      </c>
      <c r="P1671" s="65" t="str">
        <f t="shared" ca="1" si="167"/>
        <v/>
      </c>
      <c r="Q1671" s="93" t="str">
        <f t="shared" ca="1" si="161"/>
        <v/>
      </c>
      <c r="R1671" s="90" t="str">
        <f t="shared" ca="1" si="164"/>
        <v/>
      </c>
      <c r="S1671" s="65" t="str">
        <f t="shared" ca="1" si="163"/>
        <v/>
      </c>
      <c r="T1671" s="65" t="str">
        <f t="shared" ca="1" si="168"/>
        <v/>
      </c>
      <c r="U1671" s="145" t="str">
        <f ca="1">IFERROR(AVERAGE(OFFSET(G1671,1-U$3,0):G1671),"")</f>
        <v/>
      </c>
      <c r="V1671" s="145" t="str">
        <f ca="1">IFERROR(_xlfn.STDEV.P(OFFSET(U1671,1-V$3,0):U1671),"")</f>
        <v/>
      </c>
      <c r="W1671" s="146" t="str">
        <f t="shared" ca="1" si="165"/>
        <v/>
      </c>
      <c r="X1671" s="146">
        <f t="shared" ca="1" si="166"/>
        <v>-1</v>
      </c>
      <c r="Y1671" s="92"/>
      <c r="Z1671" s="81"/>
      <c r="AA1671" s="65"/>
      <c r="AB1671" s="103"/>
      <c r="AC1671" s="103"/>
      <c r="AD1671" s="103"/>
      <c r="AE1671" s="65"/>
      <c r="AF1671" s="81"/>
      <c r="AG1671" s="65"/>
      <c r="AH1671" s="65"/>
      <c r="AI1671" s="81"/>
      <c r="AJ1671" s="65"/>
      <c r="AK1671" s="103"/>
      <c r="AL1671" s="103"/>
      <c r="AM1671" s="103"/>
      <c r="AN1671" s="65"/>
      <c r="AO1671" s="81"/>
      <c r="AP1671" s="65"/>
      <c r="AQ1671" s="65"/>
      <c r="AR1671" s="65"/>
      <c r="AS1671" s="65"/>
    </row>
    <row r="1672" spans="1:45" ht="18" customHeight="1">
      <c r="A1672" s="46"/>
      <c r="B1672" s="47"/>
      <c r="C1672" s="48"/>
      <c r="D1672" s="46"/>
      <c r="E1672" s="46"/>
      <c r="F1672" s="46"/>
      <c r="G1672" s="46"/>
      <c r="H1672" s="57" t="str">
        <f ca="1">IF(AND(COUNT(OFFSET(G1672,1-H$3,0):G1672)&lt;&gt;H$3),"",IF(AND(COUNT(OFFSET(G1672,1-H$3,0):G1672)=H$3,H1671=""),AVERAGE(OFFSET(G1672,1-H$3,0):G1672),IF(COUNT(H1671=1),H1671+2/(H$3+1)*(G1672-H1671))))</f>
        <v/>
      </c>
      <c r="I1672" s="57" t="str">
        <f ca="1">IF(AND(COUNT(OFFSET(G1672,1-I$3,0):G1672)&lt;&gt;I$3),"",IF(AND(COUNT(OFFSET(G1672,1-I$3,0):G1672)=I$3,I1671=""),AVERAGE(OFFSET(G1672,1-I$3,0):G1672),IF(COUNT(I1671=1),I1671+2/(I$3+1)*(G1672-I1671))))</f>
        <v/>
      </c>
      <c r="J1672" s="58" t="str">
        <f t="shared" ca="1" si="162"/>
        <v/>
      </c>
      <c r="K1672" s="58" t="str">
        <f ca="1">IF(AND(COUNT(OFFSET(J1672,1-K$3,0):J1672)&lt;&gt;K$3),"",IF(AND(COUNT(OFFSET(J1672,1-K$3,0):J1672)=K$3,K1671=""),AVERAGE(OFFSET(J1672,1-K$3,0):J1672),IF(COUNT(K1671=1),K1671+2/(K$3+1)*(J1672-K1671))))</f>
        <v/>
      </c>
      <c r="L1672" s="82" t="str">
        <f ca="1">IF(OR(ROW()&lt;$L$3+3,E1672=""),"",INT(AVERAGE(MAX(OFFSET(E1672,1-$L$3,0):E1672),MIN(OFFSET(F1672,1-$L$3,0):F1672))))</f>
        <v/>
      </c>
      <c r="M1672" s="82" t="str">
        <f ca="1">IF(OR(ROW()&lt;$M$3+3,E1672=""),"",INT(AVERAGE(MAX(OFFSET(E1672,1-$M$3,0):E1672),MIN(OFFSET(F1672,1-$M$3,0):F1672))))</f>
        <v/>
      </c>
      <c r="N1672" s="65" t="str">
        <f t="shared" ca="1" si="169"/>
        <v/>
      </c>
      <c r="O1672" s="102" t="str">
        <f ca="1">IF(ROW()&lt;$O$3+$N$3+3,"",IF(OFFSET(E1672,1-$N$3,0)="","",INT(AVERAGE(MAX((OFFSET(E1672,1-$O$3,0)):(OFFSET(E1672,2-($N$3+$O$3),0))),MIN((OFFSET(F1672,1-$O$3,0)):(OFFSET(F1672,2-($N$3+$O$3),0)))))))</f>
        <v/>
      </c>
      <c r="P1672" s="65" t="str">
        <f t="shared" ca="1" si="167"/>
        <v/>
      </c>
      <c r="Q1672" s="93" t="str">
        <f t="shared" ca="1" si="161"/>
        <v/>
      </c>
      <c r="R1672" s="90" t="str">
        <f t="shared" ca="1" si="164"/>
        <v/>
      </c>
      <c r="S1672" s="65" t="str">
        <f t="shared" ca="1" si="163"/>
        <v/>
      </c>
      <c r="T1672" s="65" t="str">
        <f t="shared" ca="1" si="168"/>
        <v/>
      </c>
      <c r="U1672" s="145" t="str">
        <f ca="1">IFERROR(AVERAGE(OFFSET(G1672,1-U$3,0):G1672),"")</f>
        <v/>
      </c>
      <c r="V1672" s="145" t="str">
        <f ca="1">IFERROR(_xlfn.STDEV.P(OFFSET(U1672,1-V$3,0):U1672),"")</f>
        <v/>
      </c>
      <c r="W1672" s="146" t="str">
        <f t="shared" ca="1" si="165"/>
        <v/>
      </c>
      <c r="X1672" s="146">
        <f t="shared" ca="1" si="166"/>
        <v>-1</v>
      </c>
      <c r="Y1672" s="92"/>
      <c r="Z1672" s="81"/>
      <c r="AA1672" s="65"/>
      <c r="AB1672" s="103"/>
      <c r="AC1672" s="103"/>
      <c r="AD1672" s="103"/>
      <c r="AE1672" s="65"/>
      <c r="AF1672" s="81"/>
      <c r="AG1672" s="65"/>
      <c r="AH1672" s="65"/>
      <c r="AI1672" s="81"/>
      <c r="AJ1672" s="65"/>
      <c r="AK1672" s="103"/>
      <c r="AL1672" s="103"/>
      <c r="AM1672" s="103"/>
      <c r="AN1672" s="65"/>
      <c r="AO1672" s="81"/>
      <c r="AP1672" s="65"/>
      <c r="AQ1672" s="65"/>
      <c r="AR1672" s="65"/>
      <c r="AS1672" s="65"/>
    </row>
    <row r="1673" spans="1:45" ht="18" customHeight="1">
      <c r="A1673" s="46"/>
      <c r="B1673" s="47"/>
      <c r="C1673" s="48"/>
      <c r="D1673" s="46"/>
      <c r="E1673" s="46"/>
      <c r="F1673" s="46"/>
      <c r="G1673" s="46"/>
      <c r="H1673" s="57" t="str">
        <f ca="1">IF(AND(COUNT(OFFSET(G1673,1-H$3,0):G1673)&lt;&gt;H$3),"",IF(AND(COUNT(OFFSET(G1673,1-H$3,0):G1673)=H$3,H1672=""),AVERAGE(OFFSET(G1673,1-H$3,0):G1673),IF(COUNT(H1672=1),H1672+2/(H$3+1)*(G1673-H1672))))</f>
        <v/>
      </c>
      <c r="I1673" s="57" t="str">
        <f ca="1">IF(AND(COUNT(OFFSET(G1673,1-I$3,0):G1673)&lt;&gt;I$3),"",IF(AND(COUNT(OFFSET(G1673,1-I$3,0):G1673)=I$3,I1672=""),AVERAGE(OFFSET(G1673,1-I$3,0):G1673),IF(COUNT(I1672=1),I1672+2/(I$3+1)*(G1673-I1672))))</f>
        <v/>
      </c>
      <c r="J1673" s="58" t="str">
        <f t="shared" ca="1" si="162"/>
        <v/>
      </c>
      <c r="K1673" s="58" t="str">
        <f ca="1">IF(AND(COUNT(OFFSET(J1673,1-K$3,0):J1673)&lt;&gt;K$3),"",IF(AND(COUNT(OFFSET(J1673,1-K$3,0):J1673)=K$3,K1672=""),AVERAGE(OFFSET(J1673,1-K$3,0):J1673),IF(COUNT(K1672=1),K1672+2/(K$3+1)*(J1673-K1672))))</f>
        <v/>
      </c>
      <c r="L1673" s="82" t="str">
        <f ca="1">IF(OR(ROW()&lt;$L$3+3,E1673=""),"",INT(AVERAGE(MAX(OFFSET(E1673,1-$L$3,0):E1673),MIN(OFFSET(F1673,1-$L$3,0):F1673))))</f>
        <v/>
      </c>
      <c r="M1673" s="82" t="str">
        <f ca="1">IF(OR(ROW()&lt;$M$3+3,E1673=""),"",INT(AVERAGE(MAX(OFFSET(E1673,1-$M$3,0):E1673),MIN(OFFSET(F1673,1-$M$3,0):F1673))))</f>
        <v/>
      </c>
      <c r="N1673" s="65" t="str">
        <f t="shared" ca="1" si="169"/>
        <v/>
      </c>
      <c r="O1673" s="102" t="str">
        <f ca="1">IF(ROW()&lt;$O$3+$N$3+3,"",IF(OFFSET(E1673,1-$N$3,0)="","",INT(AVERAGE(MAX((OFFSET(E1673,1-$O$3,0)):(OFFSET(E1673,2-($N$3+$O$3),0))),MIN((OFFSET(F1673,1-$O$3,0)):(OFFSET(F1673,2-($N$3+$O$3),0)))))))</f>
        <v/>
      </c>
      <c r="P1673" s="65" t="str">
        <f t="shared" ca="1" si="167"/>
        <v/>
      </c>
      <c r="Q1673" s="93" t="str">
        <f t="shared" ca="1" si="161"/>
        <v/>
      </c>
      <c r="R1673" s="90" t="str">
        <f t="shared" ca="1" si="164"/>
        <v/>
      </c>
      <c r="S1673" s="65" t="str">
        <f t="shared" ca="1" si="163"/>
        <v/>
      </c>
      <c r="T1673" s="65" t="str">
        <f t="shared" ca="1" si="168"/>
        <v/>
      </c>
      <c r="U1673" s="145" t="str">
        <f ca="1">IFERROR(AVERAGE(OFFSET(G1673,1-U$3,0):G1673),"")</f>
        <v/>
      </c>
      <c r="V1673" s="145" t="str">
        <f ca="1">IFERROR(_xlfn.STDEV.P(OFFSET(U1673,1-V$3,0):U1673),"")</f>
        <v/>
      </c>
      <c r="W1673" s="146" t="str">
        <f t="shared" ca="1" si="165"/>
        <v/>
      </c>
      <c r="X1673" s="146">
        <f t="shared" ca="1" si="166"/>
        <v>-1</v>
      </c>
      <c r="Y1673" s="92"/>
      <c r="Z1673" s="81"/>
      <c r="AA1673" s="65"/>
      <c r="AB1673" s="103"/>
      <c r="AC1673" s="103"/>
      <c r="AD1673" s="103"/>
      <c r="AE1673" s="65"/>
      <c r="AF1673" s="81"/>
      <c r="AG1673" s="65"/>
      <c r="AH1673" s="65"/>
      <c r="AI1673" s="81"/>
      <c r="AJ1673" s="65"/>
      <c r="AK1673" s="103"/>
      <c r="AL1673" s="103"/>
      <c r="AM1673" s="103"/>
      <c r="AN1673" s="65"/>
      <c r="AO1673" s="81"/>
      <c r="AP1673" s="65"/>
      <c r="AQ1673" s="65"/>
      <c r="AR1673" s="65"/>
      <c r="AS1673" s="65"/>
    </row>
    <row r="1674" spans="1:45" ht="18" customHeight="1">
      <c r="A1674" s="46"/>
      <c r="B1674" s="47"/>
      <c r="C1674" s="48"/>
      <c r="D1674" s="46"/>
      <c r="E1674" s="46"/>
      <c r="F1674" s="46"/>
      <c r="G1674" s="46"/>
      <c r="H1674" s="57" t="str">
        <f ca="1">IF(AND(COUNT(OFFSET(G1674,1-H$3,0):G1674)&lt;&gt;H$3),"",IF(AND(COUNT(OFFSET(G1674,1-H$3,0):G1674)=H$3,H1673=""),AVERAGE(OFFSET(G1674,1-H$3,0):G1674),IF(COUNT(H1673=1),H1673+2/(H$3+1)*(G1674-H1673))))</f>
        <v/>
      </c>
      <c r="I1674" s="57" t="str">
        <f ca="1">IF(AND(COUNT(OFFSET(G1674,1-I$3,0):G1674)&lt;&gt;I$3),"",IF(AND(COUNT(OFFSET(G1674,1-I$3,0):G1674)=I$3,I1673=""),AVERAGE(OFFSET(G1674,1-I$3,0):G1674),IF(COUNT(I1673=1),I1673+2/(I$3+1)*(G1674-I1673))))</f>
        <v/>
      </c>
      <c r="J1674" s="58" t="str">
        <f t="shared" ca="1" si="162"/>
        <v/>
      </c>
      <c r="K1674" s="58" t="str">
        <f ca="1">IF(AND(COUNT(OFFSET(J1674,1-K$3,0):J1674)&lt;&gt;K$3),"",IF(AND(COUNT(OFFSET(J1674,1-K$3,0):J1674)=K$3,K1673=""),AVERAGE(OFFSET(J1674,1-K$3,0):J1674),IF(COUNT(K1673=1),K1673+2/(K$3+1)*(J1674-K1673))))</f>
        <v/>
      </c>
      <c r="L1674" s="82" t="str">
        <f ca="1">IF(OR(ROW()&lt;$L$3+3,E1674=""),"",INT(AVERAGE(MAX(OFFSET(E1674,1-$L$3,0):E1674),MIN(OFFSET(F1674,1-$L$3,0):F1674))))</f>
        <v/>
      </c>
      <c r="M1674" s="82" t="str">
        <f ca="1">IF(OR(ROW()&lt;$M$3+3,E1674=""),"",INT(AVERAGE(MAX(OFFSET(E1674,1-$M$3,0):E1674),MIN(OFFSET(F1674,1-$M$3,0):F1674))))</f>
        <v/>
      </c>
      <c r="N1674" s="65" t="str">
        <f t="shared" ca="1" si="169"/>
        <v/>
      </c>
      <c r="O1674" s="102" t="str">
        <f ca="1">IF(ROW()&lt;$O$3+$N$3+3,"",IF(OFFSET(E1674,1-$N$3,0)="","",INT(AVERAGE(MAX((OFFSET(E1674,1-$O$3,0)):(OFFSET(E1674,2-($N$3+$O$3),0))),MIN((OFFSET(F1674,1-$O$3,0)):(OFFSET(F1674,2-($N$3+$O$3),0)))))))</f>
        <v/>
      </c>
      <c r="P1674" s="65" t="str">
        <f t="shared" ca="1" si="167"/>
        <v/>
      </c>
      <c r="Q1674" s="93" t="str">
        <f t="shared" ca="1" si="161"/>
        <v/>
      </c>
      <c r="R1674" s="90" t="str">
        <f t="shared" ca="1" si="164"/>
        <v/>
      </c>
      <c r="S1674" s="65" t="str">
        <f t="shared" ca="1" si="163"/>
        <v/>
      </c>
      <c r="T1674" s="65" t="str">
        <f t="shared" ca="1" si="168"/>
        <v/>
      </c>
      <c r="U1674" s="145" t="str">
        <f ca="1">IFERROR(AVERAGE(OFFSET(G1674,1-U$3,0):G1674),"")</f>
        <v/>
      </c>
      <c r="V1674" s="145" t="str">
        <f ca="1">IFERROR(_xlfn.STDEV.P(OFFSET(U1674,1-V$3,0):U1674),"")</f>
        <v/>
      </c>
      <c r="W1674" s="146" t="str">
        <f t="shared" ca="1" si="165"/>
        <v/>
      </c>
      <c r="X1674" s="146">
        <f t="shared" ca="1" si="166"/>
        <v>-1</v>
      </c>
      <c r="Y1674" s="92"/>
      <c r="Z1674" s="81"/>
      <c r="AA1674" s="65"/>
      <c r="AB1674" s="103"/>
      <c r="AC1674" s="103"/>
      <c r="AD1674" s="103"/>
      <c r="AE1674" s="65"/>
      <c r="AF1674" s="81"/>
      <c r="AG1674" s="65"/>
      <c r="AH1674" s="65"/>
      <c r="AI1674" s="81"/>
      <c r="AJ1674" s="65"/>
      <c r="AK1674" s="103"/>
      <c r="AL1674" s="103"/>
      <c r="AM1674" s="103"/>
      <c r="AN1674" s="65"/>
      <c r="AO1674" s="81"/>
      <c r="AP1674" s="65"/>
      <c r="AQ1674" s="65"/>
      <c r="AR1674" s="65"/>
      <c r="AS1674" s="65"/>
    </row>
    <row r="1675" spans="1:45" ht="18" customHeight="1">
      <c r="A1675" s="46"/>
      <c r="B1675" s="47"/>
      <c r="C1675" s="48"/>
      <c r="D1675" s="46"/>
      <c r="E1675" s="46"/>
      <c r="F1675" s="46"/>
      <c r="G1675" s="46"/>
      <c r="H1675" s="57" t="str">
        <f ca="1">IF(AND(COUNT(OFFSET(G1675,1-H$3,0):G1675)&lt;&gt;H$3),"",IF(AND(COUNT(OFFSET(G1675,1-H$3,0):G1675)=H$3,H1674=""),AVERAGE(OFFSET(G1675,1-H$3,0):G1675),IF(COUNT(H1674=1),H1674+2/(H$3+1)*(G1675-H1674))))</f>
        <v/>
      </c>
      <c r="I1675" s="57" t="str">
        <f ca="1">IF(AND(COUNT(OFFSET(G1675,1-I$3,0):G1675)&lt;&gt;I$3),"",IF(AND(COUNT(OFFSET(G1675,1-I$3,0):G1675)=I$3,I1674=""),AVERAGE(OFFSET(G1675,1-I$3,0):G1675),IF(COUNT(I1674=1),I1674+2/(I$3+1)*(G1675-I1674))))</f>
        <v/>
      </c>
      <c r="J1675" s="58" t="str">
        <f t="shared" ca="1" si="162"/>
        <v/>
      </c>
      <c r="K1675" s="58" t="str">
        <f ca="1">IF(AND(COUNT(OFFSET(J1675,1-K$3,0):J1675)&lt;&gt;K$3),"",IF(AND(COUNT(OFFSET(J1675,1-K$3,0):J1675)=K$3,K1674=""),AVERAGE(OFFSET(J1675,1-K$3,0):J1675),IF(COUNT(K1674=1),K1674+2/(K$3+1)*(J1675-K1674))))</f>
        <v/>
      </c>
      <c r="L1675" s="82" t="str">
        <f ca="1">IF(OR(ROW()&lt;$L$3+3,E1675=""),"",INT(AVERAGE(MAX(OFFSET(E1675,1-$L$3,0):E1675),MIN(OFFSET(F1675,1-$L$3,0):F1675))))</f>
        <v/>
      </c>
      <c r="M1675" s="82" t="str">
        <f ca="1">IF(OR(ROW()&lt;$M$3+3,E1675=""),"",INT(AVERAGE(MAX(OFFSET(E1675,1-$M$3,0):E1675),MIN(OFFSET(F1675,1-$M$3,0):F1675))))</f>
        <v/>
      </c>
      <c r="N1675" s="65" t="str">
        <f t="shared" ca="1" si="169"/>
        <v/>
      </c>
      <c r="O1675" s="102" t="str">
        <f ca="1">IF(ROW()&lt;$O$3+$N$3+3,"",IF(OFFSET(E1675,1-$N$3,0)="","",INT(AVERAGE(MAX((OFFSET(E1675,1-$O$3,0)):(OFFSET(E1675,2-($N$3+$O$3),0))),MIN((OFFSET(F1675,1-$O$3,0)):(OFFSET(F1675,2-($N$3+$O$3),0)))))))</f>
        <v/>
      </c>
      <c r="P1675" s="65" t="str">
        <f t="shared" ca="1" si="167"/>
        <v/>
      </c>
      <c r="Q1675" s="93" t="str">
        <f t="shared" ca="1" si="161"/>
        <v/>
      </c>
      <c r="R1675" s="90" t="str">
        <f t="shared" ca="1" si="164"/>
        <v/>
      </c>
      <c r="S1675" s="65" t="str">
        <f t="shared" ca="1" si="163"/>
        <v/>
      </c>
      <c r="T1675" s="65" t="str">
        <f t="shared" ca="1" si="168"/>
        <v/>
      </c>
      <c r="U1675" s="145" t="str">
        <f ca="1">IFERROR(AVERAGE(OFFSET(G1675,1-U$3,0):G1675),"")</f>
        <v/>
      </c>
      <c r="V1675" s="145" t="str">
        <f ca="1">IFERROR(_xlfn.STDEV.P(OFFSET(U1675,1-V$3,0):U1675),"")</f>
        <v/>
      </c>
      <c r="W1675" s="146" t="str">
        <f t="shared" ca="1" si="165"/>
        <v/>
      </c>
      <c r="X1675" s="146">
        <f t="shared" ca="1" si="166"/>
        <v>-1</v>
      </c>
      <c r="Y1675" s="92"/>
      <c r="Z1675" s="81"/>
      <c r="AA1675" s="65"/>
      <c r="AB1675" s="103"/>
      <c r="AC1675" s="103"/>
      <c r="AD1675" s="103"/>
      <c r="AE1675" s="65"/>
      <c r="AF1675" s="81"/>
      <c r="AG1675" s="65"/>
      <c r="AH1675" s="65"/>
      <c r="AI1675" s="81"/>
      <c r="AJ1675" s="65"/>
      <c r="AK1675" s="103"/>
      <c r="AL1675" s="103"/>
      <c r="AM1675" s="103"/>
      <c r="AN1675" s="65"/>
      <c r="AO1675" s="81"/>
      <c r="AP1675" s="65"/>
      <c r="AQ1675" s="65"/>
      <c r="AR1675" s="65"/>
      <c r="AS1675" s="65"/>
    </row>
    <row r="1676" spans="1:45" ht="18" customHeight="1">
      <c r="A1676" s="46"/>
      <c r="B1676" s="47"/>
      <c r="C1676" s="48"/>
      <c r="D1676" s="46"/>
      <c r="E1676" s="46"/>
      <c r="F1676" s="46"/>
      <c r="G1676" s="46"/>
      <c r="H1676" s="57" t="str">
        <f ca="1">IF(AND(COUNT(OFFSET(G1676,1-H$3,0):G1676)&lt;&gt;H$3),"",IF(AND(COUNT(OFFSET(G1676,1-H$3,0):G1676)=H$3,H1675=""),AVERAGE(OFFSET(G1676,1-H$3,0):G1676),IF(COUNT(H1675=1),H1675+2/(H$3+1)*(G1676-H1675))))</f>
        <v/>
      </c>
      <c r="I1676" s="57" t="str">
        <f ca="1">IF(AND(COUNT(OFFSET(G1676,1-I$3,0):G1676)&lt;&gt;I$3),"",IF(AND(COUNT(OFFSET(G1676,1-I$3,0):G1676)=I$3,I1675=""),AVERAGE(OFFSET(G1676,1-I$3,0):G1676),IF(COUNT(I1675=1),I1675+2/(I$3+1)*(G1676-I1675))))</f>
        <v/>
      </c>
      <c r="J1676" s="58" t="str">
        <f t="shared" ca="1" si="162"/>
        <v/>
      </c>
      <c r="K1676" s="58" t="str">
        <f ca="1">IF(AND(COUNT(OFFSET(J1676,1-K$3,0):J1676)&lt;&gt;K$3),"",IF(AND(COUNT(OFFSET(J1676,1-K$3,0):J1676)=K$3,K1675=""),AVERAGE(OFFSET(J1676,1-K$3,0):J1676),IF(COUNT(K1675=1),K1675+2/(K$3+1)*(J1676-K1675))))</f>
        <v/>
      </c>
      <c r="L1676" s="82" t="str">
        <f ca="1">IF(OR(ROW()&lt;$L$3+3,E1676=""),"",INT(AVERAGE(MAX(OFFSET(E1676,1-$L$3,0):E1676),MIN(OFFSET(F1676,1-$L$3,0):F1676))))</f>
        <v/>
      </c>
      <c r="M1676" s="82" t="str">
        <f ca="1">IF(OR(ROW()&lt;$M$3+3,E1676=""),"",INT(AVERAGE(MAX(OFFSET(E1676,1-$M$3,0):E1676),MIN(OFFSET(F1676,1-$M$3,0):F1676))))</f>
        <v/>
      </c>
      <c r="N1676" s="65" t="str">
        <f t="shared" ca="1" si="169"/>
        <v/>
      </c>
      <c r="O1676" s="102" t="str">
        <f ca="1">IF(ROW()&lt;$O$3+$N$3+3,"",IF(OFFSET(E1676,1-$N$3,0)="","",INT(AVERAGE(MAX((OFFSET(E1676,1-$O$3,0)):(OFFSET(E1676,2-($N$3+$O$3),0))),MIN((OFFSET(F1676,1-$O$3,0)):(OFFSET(F1676,2-($N$3+$O$3),0)))))))</f>
        <v/>
      </c>
      <c r="P1676" s="65" t="str">
        <f t="shared" ca="1" si="167"/>
        <v/>
      </c>
      <c r="Q1676" s="93" t="str">
        <f t="shared" ca="1" si="161"/>
        <v/>
      </c>
      <c r="R1676" s="90" t="str">
        <f t="shared" ca="1" si="164"/>
        <v/>
      </c>
      <c r="S1676" s="65" t="str">
        <f t="shared" ca="1" si="163"/>
        <v/>
      </c>
      <c r="T1676" s="65" t="str">
        <f t="shared" ca="1" si="168"/>
        <v/>
      </c>
      <c r="U1676" s="145" t="str">
        <f ca="1">IFERROR(AVERAGE(OFFSET(G1676,1-U$3,0):G1676),"")</f>
        <v/>
      </c>
      <c r="V1676" s="145" t="str">
        <f ca="1">IFERROR(_xlfn.STDEV.P(OFFSET(U1676,1-V$3,0):U1676),"")</f>
        <v/>
      </c>
      <c r="W1676" s="146" t="str">
        <f t="shared" ca="1" si="165"/>
        <v/>
      </c>
      <c r="X1676" s="146">
        <f t="shared" ca="1" si="166"/>
        <v>-1</v>
      </c>
      <c r="Y1676" s="92"/>
      <c r="Z1676" s="81"/>
      <c r="AA1676" s="65"/>
      <c r="AB1676" s="103"/>
      <c r="AC1676" s="103"/>
      <c r="AD1676" s="103"/>
      <c r="AE1676" s="65"/>
      <c r="AF1676" s="81"/>
      <c r="AG1676" s="65"/>
      <c r="AH1676" s="65"/>
      <c r="AI1676" s="81"/>
      <c r="AJ1676" s="65"/>
      <c r="AK1676" s="103"/>
      <c r="AL1676" s="103"/>
      <c r="AM1676" s="103"/>
      <c r="AN1676" s="65"/>
      <c r="AO1676" s="81"/>
      <c r="AP1676" s="65"/>
      <c r="AQ1676" s="65"/>
      <c r="AR1676" s="65"/>
      <c r="AS1676" s="65"/>
    </row>
    <row r="1677" spans="1:45" ht="18" customHeight="1">
      <c r="A1677" s="46"/>
      <c r="B1677" s="47"/>
      <c r="C1677" s="48"/>
      <c r="D1677" s="46"/>
      <c r="E1677" s="46"/>
      <c r="F1677" s="46"/>
      <c r="G1677" s="46"/>
      <c r="H1677" s="57" t="str">
        <f ca="1">IF(AND(COUNT(OFFSET(G1677,1-H$3,0):G1677)&lt;&gt;H$3),"",IF(AND(COUNT(OFFSET(G1677,1-H$3,0):G1677)=H$3,H1676=""),AVERAGE(OFFSET(G1677,1-H$3,0):G1677),IF(COUNT(H1676=1),H1676+2/(H$3+1)*(G1677-H1676))))</f>
        <v/>
      </c>
      <c r="I1677" s="57" t="str">
        <f ca="1">IF(AND(COUNT(OFFSET(G1677,1-I$3,0):G1677)&lt;&gt;I$3),"",IF(AND(COUNT(OFFSET(G1677,1-I$3,0):G1677)=I$3,I1676=""),AVERAGE(OFFSET(G1677,1-I$3,0):G1677),IF(COUNT(I1676=1),I1676+2/(I$3+1)*(G1677-I1676))))</f>
        <v/>
      </c>
      <c r="J1677" s="58" t="str">
        <f t="shared" ca="1" si="162"/>
        <v/>
      </c>
      <c r="K1677" s="58" t="str">
        <f ca="1">IF(AND(COUNT(OFFSET(J1677,1-K$3,0):J1677)&lt;&gt;K$3),"",IF(AND(COUNT(OFFSET(J1677,1-K$3,0):J1677)=K$3,K1676=""),AVERAGE(OFFSET(J1677,1-K$3,0):J1677),IF(COUNT(K1676=1),K1676+2/(K$3+1)*(J1677-K1676))))</f>
        <v/>
      </c>
      <c r="L1677" s="82" t="str">
        <f ca="1">IF(OR(ROW()&lt;$L$3+3,E1677=""),"",INT(AVERAGE(MAX(OFFSET(E1677,1-$L$3,0):E1677),MIN(OFFSET(F1677,1-$L$3,0):F1677))))</f>
        <v/>
      </c>
      <c r="M1677" s="82" t="str">
        <f ca="1">IF(OR(ROW()&lt;$M$3+3,E1677=""),"",INT(AVERAGE(MAX(OFFSET(E1677,1-$M$3,0):E1677),MIN(OFFSET(F1677,1-$M$3,0):F1677))))</f>
        <v/>
      </c>
      <c r="N1677" s="65" t="str">
        <f t="shared" ca="1" si="169"/>
        <v/>
      </c>
      <c r="O1677" s="102" t="str">
        <f ca="1">IF(ROW()&lt;$O$3+$N$3+3,"",IF(OFFSET(E1677,1-$N$3,0)="","",INT(AVERAGE(MAX((OFFSET(E1677,1-$O$3,0)):(OFFSET(E1677,2-($N$3+$O$3),0))),MIN((OFFSET(F1677,1-$O$3,0)):(OFFSET(F1677,2-($N$3+$O$3),0)))))))</f>
        <v/>
      </c>
      <c r="P1677" s="65" t="str">
        <f t="shared" ca="1" si="167"/>
        <v/>
      </c>
      <c r="Q1677" s="93" t="str">
        <f t="shared" ca="1" si="161"/>
        <v/>
      </c>
      <c r="R1677" s="90" t="str">
        <f t="shared" ca="1" si="164"/>
        <v/>
      </c>
      <c r="S1677" s="65" t="str">
        <f t="shared" ca="1" si="163"/>
        <v/>
      </c>
      <c r="T1677" s="65" t="str">
        <f t="shared" ca="1" si="168"/>
        <v/>
      </c>
      <c r="U1677" s="145" t="str">
        <f ca="1">IFERROR(AVERAGE(OFFSET(G1677,1-U$3,0):G1677),"")</f>
        <v/>
      </c>
      <c r="V1677" s="145" t="str">
        <f ca="1">IFERROR(_xlfn.STDEV.P(OFFSET(U1677,1-V$3,0):U1677),"")</f>
        <v/>
      </c>
      <c r="W1677" s="146" t="str">
        <f t="shared" ca="1" si="165"/>
        <v/>
      </c>
      <c r="X1677" s="146">
        <f t="shared" ca="1" si="166"/>
        <v>-1</v>
      </c>
      <c r="Y1677" s="92"/>
      <c r="Z1677" s="81"/>
      <c r="AA1677" s="65"/>
      <c r="AB1677" s="103"/>
      <c r="AC1677" s="103"/>
      <c r="AD1677" s="103"/>
      <c r="AE1677" s="65"/>
      <c r="AF1677" s="81"/>
      <c r="AG1677" s="65"/>
      <c r="AH1677" s="65"/>
      <c r="AI1677" s="81"/>
      <c r="AJ1677" s="65"/>
      <c r="AK1677" s="103"/>
      <c r="AL1677" s="103"/>
      <c r="AM1677" s="103"/>
      <c r="AN1677" s="65"/>
      <c r="AO1677" s="81"/>
      <c r="AP1677" s="65"/>
      <c r="AQ1677" s="65"/>
      <c r="AR1677" s="65"/>
      <c r="AS1677" s="65"/>
    </row>
    <row r="1678" spans="1:45" ht="18" customHeight="1">
      <c r="A1678" s="46"/>
      <c r="B1678" s="47"/>
      <c r="C1678" s="48"/>
      <c r="D1678" s="46"/>
      <c r="E1678" s="46"/>
      <c r="F1678" s="46"/>
      <c r="G1678" s="46"/>
      <c r="H1678" s="57" t="str">
        <f ca="1">IF(AND(COUNT(OFFSET(G1678,1-H$3,0):G1678)&lt;&gt;H$3),"",IF(AND(COUNT(OFFSET(G1678,1-H$3,0):G1678)=H$3,H1677=""),AVERAGE(OFFSET(G1678,1-H$3,0):G1678),IF(COUNT(H1677=1),H1677+2/(H$3+1)*(G1678-H1677))))</f>
        <v/>
      </c>
      <c r="I1678" s="57" t="str">
        <f ca="1">IF(AND(COUNT(OFFSET(G1678,1-I$3,0):G1678)&lt;&gt;I$3),"",IF(AND(COUNT(OFFSET(G1678,1-I$3,0):G1678)=I$3,I1677=""),AVERAGE(OFFSET(G1678,1-I$3,0):G1678),IF(COUNT(I1677=1),I1677+2/(I$3+1)*(G1678-I1677))))</f>
        <v/>
      </c>
      <c r="J1678" s="58" t="str">
        <f t="shared" ca="1" si="162"/>
        <v/>
      </c>
      <c r="K1678" s="58" t="str">
        <f ca="1">IF(AND(COUNT(OFFSET(J1678,1-K$3,0):J1678)&lt;&gt;K$3),"",IF(AND(COUNT(OFFSET(J1678,1-K$3,0):J1678)=K$3,K1677=""),AVERAGE(OFFSET(J1678,1-K$3,0):J1678),IF(COUNT(K1677=1),K1677+2/(K$3+1)*(J1678-K1677))))</f>
        <v/>
      </c>
      <c r="L1678" s="82" t="str">
        <f ca="1">IF(OR(ROW()&lt;$L$3+3,E1678=""),"",INT(AVERAGE(MAX(OFFSET(E1678,1-$L$3,0):E1678),MIN(OFFSET(F1678,1-$L$3,0):F1678))))</f>
        <v/>
      </c>
      <c r="M1678" s="82" t="str">
        <f ca="1">IF(OR(ROW()&lt;$M$3+3,E1678=""),"",INT(AVERAGE(MAX(OFFSET(E1678,1-$M$3,0):E1678),MIN(OFFSET(F1678,1-$M$3,0):F1678))))</f>
        <v/>
      </c>
      <c r="N1678" s="65" t="str">
        <f t="shared" ca="1" si="169"/>
        <v/>
      </c>
      <c r="O1678" s="102" t="str">
        <f ca="1">IF(ROW()&lt;$O$3+$N$3+3,"",IF(OFFSET(E1678,1-$N$3,0)="","",INT(AVERAGE(MAX((OFFSET(E1678,1-$O$3,0)):(OFFSET(E1678,2-($N$3+$O$3),0))),MIN((OFFSET(F1678,1-$O$3,0)):(OFFSET(F1678,2-($N$3+$O$3),0)))))))</f>
        <v/>
      </c>
      <c r="P1678" s="65" t="str">
        <f t="shared" ca="1" si="167"/>
        <v/>
      </c>
      <c r="Q1678" s="93" t="str">
        <f t="shared" ca="1" si="161"/>
        <v/>
      </c>
      <c r="R1678" s="90" t="str">
        <f t="shared" ca="1" si="164"/>
        <v/>
      </c>
      <c r="S1678" s="65" t="str">
        <f t="shared" ca="1" si="163"/>
        <v/>
      </c>
      <c r="T1678" s="65" t="str">
        <f t="shared" ca="1" si="168"/>
        <v/>
      </c>
      <c r="U1678" s="145" t="str">
        <f ca="1">IFERROR(AVERAGE(OFFSET(G1678,1-U$3,0):G1678),"")</f>
        <v/>
      </c>
      <c r="V1678" s="145" t="str">
        <f ca="1">IFERROR(_xlfn.STDEV.P(OFFSET(U1678,1-V$3,0):U1678),"")</f>
        <v/>
      </c>
      <c r="W1678" s="146" t="str">
        <f t="shared" ca="1" si="165"/>
        <v/>
      </c>
      <c r="X1678" s="146">
        <f t="shared" ca="1" si="166"/>
        <v>-1</v>
      </c>
      <c r="Y1678" s="92"/>
      <c r="Z1678" s="81"/>
      <c r="AA1678" s="65"/>
      <c r="AB1678" s="103"/>
      <c r="AC1678" s="103"/>
      <c r="AD1678" s="103"/>
      <c r="AE1678" s="65"/>
      <c r="AF1678" s="81"/>
      <c r="AG1678" s="65"/>
      <c r="AH1678" s="65"/>
      <c r="AI1678" s="81"/>
      <c r="AJ1678" s="65"/>
      <c r="AK1678" s="103"/>
      <c r="AL1678" s="103"/>
      <c r="AM1678" s="103"/>
      <c r="AN1678" s="65"/>
      <c r="AO1678" s="81"/>
      <c r="AP1678" s="65"/>
      <c r="AQ1678" s="65"/>
      <c r="AR1678" s="65"/>
      <c r="AS1678" s="65"/>
    </row>
    <row r="1679" spans="1:45" ht="18" customHeight="1">
      <c r="A1679" s="46"/>
      <c r="B1679" s="47"/>
      <c r="C1679" s="48"/>
      <c r="D1679" s="46"/>
      <c r="E1679" s="46"/>
      <c r="F1679" s="46"/>
      <c r="G1679" s="46"/>
      <c r="H1679" s="57" t="str">
        <f ca="1">IF(AND(COUNT(OFFSET(G1679,1-H$3,0):G1679)&lt;&gt;H$3),"",IF(AND(COUNT(OFFSET(G1679,1-H$3,0):G1679)=H$3,H1678=""),AVERAGE(OFFSET(G1679,1-H$3,0):G1679),IF(COUNT(H1678=1),H1678+2/(H$3+1)*(G1679-H1678))))</f>
        <v/>
      </c>
      <c r="I1679" s="57" t="str">
        <f ca="1">IF(AND(COUNT(OFFSET(G1679,1-I$3,0):G1679)&lt;&gt;I$3),"",IF(AND(COUNT(OFFSET(G1679,1-I$3,0):G1679)=I$3,I1678=""),AVERAGE(OFFSET(G1679,1-I$3,0):G1679),IF(COUNT(I1678=1),I1678+2/(I$3+1)*(G1679-I1678))))</f>
        <v/>
      </c>
      <c r="J1679" s="58" t="str">
        <f t="shared" ca="1" si="162"/>
        <v/>
      </c>
      <c r="K1679" s="58" t="str">
        <f ca="1">IF(AND(COUNT(OFFSET(J1679,1-K$3,0):J1679)&lt;&gt;K$3),"",IF(AND(COUNT(OFFSET(J1679,1-K$3,0):J1679)=K$3,K1678=""),AVERAGE(OFFSET(J1679,1-K$3,0):J1679),IF(COUNT(K1678=1),K1678+2/(K$3+1)*(J1679-K1678))))</f>
        <v/>
      </c>
      <c r="L1679" s="82" t="str">
        <f ca="1">IF(OR(ROW()&lt;$L$3+3,E1679=""),"",INT(AVERAGE(MAX(OFFSET(E1679,1-$L$3,0):E1679),MIN(OFFSET(F1679,1-$L$3,0):F1679))))</f>
        <v/>
      </c>
      <c r="M1679" s="82" t="str">
        <f ca="1">IF(OR(ROW()&lt;$M$3+3,E1679=""),"",INT(AVERAGE(MAX(OFFSET(E1679,1-$M$3,0):E1679),MIN(OFFSET(F1679,1-$M$3,0):F1679))))</f>
        <v/>
      </c>
      <c r="N1679" s="65" t="str">
        <f t="shared" ca="1" si="169"/>
        <v/>
      </c>
      <c r="O1679" s="102" t="str">
        <f ca="1">IF(ROW()&lt;$O$3+$N$3+3,"",IF(OFFSET(E1679,1-$N$3,0)="","",INT(AVERAGE(MAX((OFFSET(E1679,1-$O$3,0)):(OFFSET(E1679,2-($N$3+$O$3),0))),MIN((OFFSET(F1679,1-$O$3,0)):(OFFSET(F1679,2-($N$3+$O$3),0)))))))</f>
        <v/>
      </c>
      <c r="P1679" s="65" t="str">
        <f t="shared" ca="1" si="167"/>
        <v/>
      </c>
      <c r="Q1679" s="93" t="str">
        <f t="shared" ca="1" si="161"/>
        <v/>
      </c>
      <c r="R1679" s="90" t="str">
        <f t="shared" ca="1" si="164"/>
        <v/>
      </c>
      <c r="S1679" s="65" t="str">
        <f t="shared" ca="1" si="163"/>
        <v/>
      </c>
      <c r="T1679" s="65" t="str">
        <f t="shared" ca="1" si="168"/>
        <v/>
      </c>
      <c r="U1679" s="145" t="str">
        <f ca="1">IFERROR(AVERAGE(OFFSET(G1679,1-U$3,0):G1679),"")</f>
        <v/>
      </c>
      <c r="V1679" s="145" t="str">
        <f ca="1">IFERROR(_xlfn.STDEV.P(OFFSET(U1679,1-V$3,0):U1679),"")</f>
        <v/>
      </c>
      <c r="W1679" s="146" t="str">
        <f t="shared" ca="1" si="165"/>
        <v/>
      </c>
      <c r="X1679" s="146">
        <f t="shared" ca="1" si="166"/>
        <v>-1</v>
      </c>
      <c r="Y1679" s="92"/>
      <c r="Z1679" s="81"/>
      <c r="AA1679" s="65"/>
      <c r="AB1679" s="103"/>
      <c r="AC1679" s="103"/>
      <c r="AD1679" s="103"/>
      <c r="AE1679" s="65"/>
      <c r="AF1679" s="81"/>
      <c r="AG1679" s="65"/>
      <c r="AH1679" s="65"/>
      <c r="AI1679" s="81"/>
      <c r="AJ1679" s="65"/>
      <c r="AK1679" s="103"/>
      <c r="AL1679" s="103"/>
      <c r="AM1679" s="103"/>
      <c r="AN1679" s="65"/>
      <c r="AO1679" s="81"/>
      <c r="AP1679" s="65"/>
      <c r="AQ1679" s="65"/>
      <c r="AR1679" s="65"/>
      <c r="AS1679" s="65"/>
    </row>
    <row r="1680" spans="1:45" ht="18" customHeight="1">
      <c r="A1680" s="46"/>
      <c r="B1680" s="47"/>
      <c r="C1680" s="48"/>
      <c r="D1680" s="46"/>
      <c r="E1680" s="46"/>
      <c r="F1680" s="46"/>
      <c r="G1680" s="46"/>
      <c r="H1680" s="57" t="str">
        <f ca="1">IF(AND(COUNT(OFFSET(G1680,1-H$3,0):G1680)&lt;&gt;H$3),"",IF(AND(COUNT(OFFSET(G1680,1-H$3,0):G1680)=H$3,H1679=""),AVERAGE(OFFSET(G1680,1-H$3,0):G1680),IF(COUNT(H1679=1),H1679+2/(H$3+1)*(G1680-H1679))))</f>
        <v/>
      </c>
      <c r="I1680" s="57" t="str">
        <f ca="1">IF(AND(COUNT(OFFSET(G1680,1-I$3,0):G1680)&lt;&gt;I$3),"",IF(AND(COUNT(OFFSET(G1680,1-I$3,0):G1680)=I$3,I1679=""),AVERAGE(OFFSET(G1680,1-I$3,0):G1680),IF(COUNT(I1679=1),I1679+2/(I$3+1)*(G1680-I1679))))</f>
        <v/>
      </c>
      <c r="J1680" s="58" t="str">
        <f t="shared" ca="1" si="162"/>
        <v/>
      </c>
      <c r="K1680" s="58" t="str">
        <f ca="1">IF(AND(COUNT(OFFSET(J1680,1-K$3,0):J1680)&lt;&gt;K$3),"",IF(AND(COUNT(OFFSET(J1680,1-K$3,0):J1680)=K$3,K1679=""),AVERAGE(OFFSET(J1680,1-K$3,0):J1680),IF(COUNT(K1679=1),K1679+2/(K$3+1)*(J1680-K1679))))</f>
        <v/>
      </c>
      <c r="L1680" s="82" t="str">
        <f ca="1">IF(OR(ROW()&lt;$L$3+3,E1680=""),"",INT(AVERAGE(MAX(OFFSET(E1680,1-$L$3,0):E1680),MIN(OFFSET(F1680,1-$L$3,0):F1680))))</f>
        <v/>
      </c>
      <c r="M1680" s="82" t="str">
        <f ca="1">IF(OR(ROW()&lt;$M$3+3,E1680=""),"",INT(AVERAGE(MAX(OFFSET(E1680,1-$M$3,0):E1680),MIN(OFFSET(F1680,1-$M$3,0):F1680))))</f>
        <v/>
      </c>
      <c r="N1680" s="65" t="str">
        <f t="shared" ca="1" si="169"/>
        <v/>
      </c>
      <c r="O1680" s="102" t="str">
        <f ca="1">IF(ROW()&lt;$O$3+$N$3+3,"",IF(OFFSET(E1680,1-$N$3,0)="","",INT(AVERAGE(MAX((OFFSET(E1680,1-$O$3,0)):(OFFSET(E1680,2-($N$3+$O$3),0))),MIN((OFFSET(F1680,1-$O$3,0)):(OFFSET(F1680,2-($N$3+$O$3),0)))))))</f>
        <v/>
      </c>
      <c r="P1680" s="65" t="str">
        <f t="shared" ca="1" si="167"/>
        <v/>
      </c>
      <c r="Q1680" s="93" t="str">
        <f t="shared" ref="Q1680:Q1743" ca="1" si="170">IF(OFFSET(G1680,1-$Q$3,0)="","",OFFSET(G1680,1-$Q$3,0))</f>
        <v/>
      </c>
      <c r="R1680" s="90" t="str">
        <f t="shared" ca="1" si="164"/>
        <v/>
      </c>
      <c r="S1680" s="65" t="str">
        <f t="shared" ca="1" si="163"/>
        <v/>
      </c>
      <c r="T1680" s="65" t="str">
        <f t="shared" ca="1" si="168"/>
        <v/>
      </c>
      <c r="U1680" s="145" t="str">
        <f ca="1">IFERROR(AVERAGE(OFFSET(G1680,1-U$3,0):G1680),"")</f>
        <v/>
      </c>
      <c r="V1680" s="145" t="str">
        <f ca="1">IFERROR(_xlfn.STDEV.P(OFFSET(U1680,1-V$3,0):U1680),"")</f>
        <v/>
      </c>
      <c r="W1680" s="146" t="str">
        <f t="shared" ca="1" si="165"/>
        <v/>
      </c>
      <c r="X1680" s="146">
        <f t="shared" ca="1" si="166"/>
        <v>-1</v>
      </c>
      <c r="Y1680" s="92"/>
      <c r="Z1680" s="81"/>
      <c r="AA1680" s="65"/>
      <c r="AB1680" s="103"/>
      <c r="AC1680" s="103"/>
      <c r="AD1680" s="103"/>
      <c r="AE1680" s="65"/>
      <c r="AF1680" s="81"/>
      <c r="AG1680" s="65"/>
      <c r="AH1680" s="65"/>
      <c r="AI1680" s="81"/>
      <c r="AJ1680" s="65"/>
      <c r="AK1680" s="103"/>
      <c r="AL1680" s="103"/>
      <c r="AM1680" s="103"/>
      <c r="AN1680" s="65"/>
      <c r="AO1680" s="81"/>
      <c r="AP1680" s="65"/>
      <c r="AQ1680" s="65"/>
      <c r="AR1680" s="65"/>
      <c r="AS1680" s="65"/>
    </row>
    <row r="1681" spans="1:45" ht="18" customHeight="1">
      <c r="A1681" s="46"/>
      <c r="B1681" s="47"/>
      <c r="C1681" s="48"/>
      <c r="D1681" s="46"/>
      <c r="E1681" s="46"/>
      <c r="F1681" s="46"/>
      <c r="G1681" s="46"/>
      <c r="H1681" s="57" t="str">
        <f ca="1">IF(AND(COUNT(OFFSET(G1681,1-H$3,0):G1681)&lt;&gt;H$3),"",IF(AND(COUNT(OFFSET(G1681,1-H$3,0):G1681)=H$3,H1680=""),AVERAGE(OFFSET(G1681,1-H$3,0):G1681),IF(COUNT(H1680=1),H1680+2/(H$3+1)*(G1681-H1680))))</f>
        <v/>
      </c>
      <c r="I1681" s="57" t="str">
        <f ca="1">IF(AND(COUNT(OFFSET(G1681,1-I$3,0):G1681)&lt;&gt;I$3),"",IF(AND(COUNT(OFFSET(G1681,1-I$3,0):G1681)=I$3,I1680=""),AVERAGE(OFFSET(G1681,1-I$3,0):G1681),IF(COUNT(I1680=1),I1680+2/(I$3+1)*(G1681-I1680))))</f>
        <v/>
      </c>
      <c r="J1681" s="58" t="str">
        <f t="shared" ca="1" si="162"/>
        <v/>
      </c>
      <c r="K1681" s="58" t="str">
        <f ca="1">IF(AND(COUNT(OFFSET(J1681,1-K$3,0):J1681)&lt;&gt;K$3),"",IF(AND(COUNT(OFFSET(J1681,1-K$3,0):J1681)=K$3,K1680=""),AVERAGE(OFFSET(J1681,1-K$3,0):J1681),IF(COUNT(K1680=1),K1680+2/(K$3+1)*(J1681-K1680))))</f>
        <v/>
      </c>
      <c r="L1681" s="82" t="str">
        <f ca="1">IF(OR(ROW()&lt;$L$3+3,E1681=""),"",INT(AVERAGE(MAX(OFFSET(E1681,1-$L$3,0):E1681),MIN(OFFSET(F1681,1-$L$3,0):F1681))))</f>
        <v/>
      </c>
      <c r="M1681" s="82" t="str">
        <f ca="1">IF(OR(ROW()&lt;$M$3+3,E1681=""),"",INT(AVERAGE(MAX(OFFSET(E1681,1-$M$3,0):E1681),MIN(OFFSET(F1681,1-$M$3,0):F1681))))</f>
        <v/>
      </c>
      <c r="N1681" s="65" t="str">
        <f t="shared" ca="1" si="169"/>
        <v/>
      </c>
      <c r="O1681" s="102" t="str">
        <f ca="1">IF(ROW()&lt;$O$3+$N$3+3,"",IF(OFFSET(E1681,1-$N$3,0)="","",INT(AVERAGE(MAX((OFFSET(E1681,1-$O$3,0)):(OFFSET(E1681,2-($N$3+$O$3),0))),MIN((OFFSET(F1681,1-$O$3,0)):(OFFSET(F1681,2-($N$3+$O$3),0)))))))</f>
        <v/>
      </c>
      <c r="P1681" s="65" t="str">
        <f t="shared" ca="1" si="167"/>
        <v/>
      </c>
      <c r="Q1681" s="93" t="str">
        <f t="shared" ca="1" si="170"/>
        <v/>
      </c>
      <c r="R1681" s="90" t="str">
        <f t="shared" ca="1" si="164"/>
        <v/>
      </c>
      <c r="S1681" s="65" t="str">
        <f t="shared" ca="1" si="163"/>
        <v/>
      </c>
      <c r="T1681" s="65" t="str">
        <f t="shared" ca="1" si="168"/>
        <v/>
      </c>
      <c r="U1681" s="145" t="str">
        <f ca="1">IFERROR(AVERAGE(OFFSET(G1681,1-U$3,0):G1681),"")</f>
        <v/>
      </c>
      <c r="V1681" s="145" t="str">
        <f ca="1">IFERROR(_xlfn.STDEV.P(OFFSET(U1681,1-V$3,0):U1681),"")</f>
        <v/>
      </c>
      <c r="W1681" s="146" t="str">
        <f t="shared" ca="1" si="165"/>
        <v/>
      </c>
      <c r="X1681" s="146">
        <f t="shared" ca="1" si="166"/>
        <v>-1</v>
      </c>
      <c r="Y1681" s="92"/>
      <c r="Z1681" s="81"/>
      <c r="AA1681" s="65"/>
      <c r="AB1681" s="103"/>
      <c r="AC1681" s="103"/>
      <c r="AD1681" s="103"/>
      <c r="AE1681" s="65"/>
      <c r="AF1681" s="81"/>
      <c r="AG1681" s="65"/>
      <c r="AH1681" s="65"/>
      <c r="AI1681" s="81"/>
      <c r="AJ1681" s="65"/>
      <c r="AK1681" s="103"/>
      <c r="AL1681" s="103"/>
      <c r="AM1681" s="103"/>
      <c r="AN1681" s="65"/>
      <c r="AO1681" s="81"/>
      <c r="AP1681" s="65"/>
      <c r="AQ1681" s="65"/>
      <c r="AR1681" s="65"/>
      <c r="AS1681" s="65"/>
    </row>
    <row r="1682" spans="1:45" ht="18" customHeight="1">
      <c r="A1682" s="46"/>
      <c r="B1682" s="47"/>
      <c r="C1682" s="48"/>
      <c r="D1682" s="46"/>
      <c r="E1682" s="46"/>
      <c r="F1682" s="46"/>
      <c r="G1682" s="46"/>
      <c r="H1682" s="57" t="str">
        <f ca="1">IF(AND(COUNT(OFFSET(G1682,1-H$3,0):G1682)&lt;&gt;H$3),"",IF(AND(COUNT(OFFSET(G1682,1-H$3,0):G1682)=H$3,H1681=""),AVERAGE(OFFSET(G1682,1-H$3,0):G1682),IF(COUNT(H1681=1),H1681+2/(H$3+1)*(G1682-H1681))))</f>
        <v/>
      </c>
      <c r="I1682" s="57" t="str">
        <f ca="1">IF(AND(COUNT(OFFSET(G1682,1-I$3,0):G1682)&lt;&gt;I$3),"",IF(AND(COUNT(OFFSET(G1682,1-I$3,0):G1682)=I$3,I1681=""),AVERAGE(OFFSET(G1682,1-I$3,0):G1682),IF(COUNT(I1681=1),I1681+2/(I$3+1)*(G1682-I1681))))</f>
        <v/>
      </c>
      <c r="J1682" s="58" t="str">
        <f t="shared" ca="1" si="162"/>
        <v/>
      </c>
      <c r="K1682" s="58" t="str">
        <f ca="1">IF(AND(COUNT(OFFSET(J1682,1-K$3,0):J1682)&lt;&gt;K$3),"",IF(AND(COUNT(OFFSET(J1682,1-K$3,0):J1682)=K$3,K1681=""),AVERAGE(OFFSET(J1682,1-K$3,0):J1682),IF(COUNT(K1681=1),K1681+2/(K$3+1)*(J1682-K1681))))</f>
        <v/>
      </c>
      <c r="L1682" s="82" t="str">
        <f ca="1">IF(OR(ROW()&lt;$L$3+3,E1682=""),"",INT(AVERAGE(MAX(OFFSET(E1682,1-$L$3,0):E1682),MIN(OFFSET(F1682,1-$L$3,0):F1682))))</f>
        <v/>
      </c>
      <c r="M1682" s="82" t="str">
        <f ca="1">IF(OR(ROW()&lt;$M$3+3,E1682=""),"",INT(AVERAGE(MAX(OFFSET(E1682,1-$M$3,0):E1682),MIN(OFFSET(F1682,1-$M$3,0):F1682))))</f>
        <v/>
      </c>
      <c r="N1682" s="65" t="str">
        <f t="shared" ca="1" si="169"/>
        <v/>
      </c>
      <c r="O1682" s="102" t="str">
        <f ca="1">IF(ROW()&lt;$O$3+$N$3+3,"",IF(OFFSET(E1682,1-$N$3,0)="","",INT(AVERAGE(MAX((OFFSET(E1682,1-$O$3,0)):(OFFSET(E1682,2-($N$3+$O$3),0))),MIN((OFFSET(F1682,1-$O$3,0)):(OFFSET(F1682,2-($N$3+$O$3),0)))))))</f>
        <v/>
      </c>
      <c r="P1682" s="65" t="str">
        <f t="shared" ca="1" si="167"/>
        <v/>
      </c>
      <c r="Q1682" s="93" t="str">
        <f t="shared" ca="1" si="170"/>
        <v/>
      </c>
      <c r="R1682" s="90" t="str">
        <f t="shared" ca="1" si="164"/>
        <v/>
      </c>
      <c r="S1682" s="65" t="str">
        <f t="shared" ca="1" si="163"/>
        <v/>
      </c>
      <c r="T1682" s="65" t="str">
        <f t="shared" ca="1" si="168"/>
        <v/>
      </c>
      <c r="U1682" s="145" t="str">
        <f ca="1">IFERROR(AVERAGE(OFFSET(G1682,1-U$3,0):G1682),"")</f>
        <v/>
      </c>
      <c r="V1682" s="145" t="str">
        <f ca="1">IFERROR(_xlfn.STDEV.P(OFFSET(U1682,1-V$3,0):U1682),"")</f>
        <v/>
      </c>
      <c r="W1682" s="146" t="str">
        <f t="shared" ca="1" si="165"/>
        <v/>
      </c>
      <c r="X1682" s="146">
        <f t="shared" ca="1" si="166"/>
        <v>-1</v>
      </c>
      <c r="Y1682" s="92"/>
      <c r="Z1682" s="81"/>
      <c r="AA1682" s="65"/>
      <c r="AB1682" s="103"/>
      <c r="AC1682" s="103"/>
      <c r="AD1682" s="103"/>
      <c r="AE1682" s="65"/>
      <c r="AF1682" s="81"/>
      <c r="AG1682" s="65"/>
      <c r="AH1682" s="65"/>
      <c r="AI1682" s="81"/>
      <c r="AJ1682" s="65"/>
      <c r="AK1682" s="103"/>
      <c r="AL1682" s="103"/>
      <c r="AM1682" s="103"/>
      <c r="AN1682" s="65"/>
      <c r="AO1682" s="81"/>
      <c r="AP1682" s="65"/>
      <c r="AQ1682" s="65"/>
      <c r="AR1682" s="65"/>
      <c r="AS1682" s="65"/>
    </row>
    <row r="1683" spans="1:45" ht="18" customHeight="1">
      <c r="A1683" s="46"/>
      <c r="B1683" s="47"/>
      <c r="C1683" s="48"/>
      <c r="D1683" s="46"/>
      <c r="E1683" s="46"/>
      <c r="F1683" s="46"/>
      <c r="G1683" s="46"/>
      <c r="H1683" s="57" t="str">
        <f ca="1">IF(AND(COUNT(OFFSET(G1683,1-H$3,0):G1683)&lt;&gt;H$3),"",IF(AND(COUNT(OFFSET(G1683,1-H$3,0):G1683)=H$3,H1682=""),AVERAGE(OFFSET(G1683,1-H$3,0):G1683),IF(COUNT(H1682=1),H1682+2/(H$3+1)*(G1683-H1682))))</f>
        <v/>
      </c>
      <c r="I1683" s="57" t="str">
        <f ca="1">IF(AND(COUNT(OFFSET(G1683,1-I$3,0):G1683)&lt;&gt;I$3),"",IF(AND(COUNT(OFFSET(G1683,1-I$3,0):G1683)=I$3,I1682=""),AVERAGE(OFFSET(G1683,1-I$3,0):G1683),IF(COUNT(I1682=1),I1682+2/(I$3+1)*(G1683-I1682))))</f>
        <v/>
      </c>
      <c r="J1683" s="58" t="str">
        <f t="shared" ca="1" si="162"/>
        <v/>
      </c>
      <c r="K1683" s="58" t="str">
        <f ca="1">IF(AND(COUNT(OFFSET(J1683,1-K$3,0):J1683)&lt;&gt;K$3),"",IF(AND(COUNT(OFFSET(J1683,1-K$3,0):J1683)=K$3,K1682=""),AVERAGE(OFFSET(J1683,1-K$3,0):J1683),IF(COUNT(K1682=1),K1682+2/(K$3+1)*(J1683-K1682))))</f>
        <v/>
      </c>
      <c r="L1683" s="82" t="str">
        <f ca="1">IF(OR(ROW()&lt;$L$3+3,E1683=""),"",INT(AVERAGE(MAX(OFFSET(E1683,1-$L$3,0):E1683),MIN(OFFSET(F1683,1-$L$3,0):F1683))))</f>
        <v/>
      </c>
      <c r="M1683" s="82" t="str">
        <f ca="1">IF(OR(ROW()&lt;$M$3+3,E1683=""),"",INT(AVERAGE(MAX(OFFSET(E1683,1-$M$3,0):E1683),MIN(OFFSET(F1683,1-$M$3,0):F1683))))</f>
        <v/>
      </c>
      <c r="N1683" s="65" t="str">
        <f t="shared" ca="1" si="169"/>
        <v/>
      </c>
      <c r="O1683" s="102" t="str">
        <f ca="1">IF(ROW()&lt;$O$3+$N$3+3,"",IF(OFFSET(E1683,1-$N$3,0)="","",INT(AVERAGE(MAX((OFFSET(E1683,1-$O$3,0)):(OFFSET(E1683,2-($N$3+$O$3),0))),MIN((OFFSET(F1683,1-$O$3,0)):(OFFSET(F1683,2-($N$3+$O$3),0)))))))</f>
        <v/>
      </c>
      <c r="P1683" s="65" t="str">
        <f t="shared" ca="1" si="167"/>
        <v/>
      </c>
      <c r="Q1683" s="93" t="str">
        <f t="shared" ca="1" si="170"/>
        <v/>
      </c>
      <c r="R1683" s="90" t="str">
        <f t="shared" ca="1" si="164"/>
        <v/>
      </c>
      <c r="S1683" s="65" t="str">
        <f t="shared" ca="1" si="163"/>
        <v/>
      </c>
      <c r="T1683" s="65" t="str">
        <f t="shared" ca="1" si="168"/>
        <v/>
      </c>
      <c r="U1683" s="145" t="str">
        <f ca="1">IFERROR(AVERAGE(OFFSET(G1683,1-U$3,0):G1683),"")</f>
        <v/>
      </c>
      <c r="V1683" s="145" t="str">
        <f ca="1">IFERROR(_xlfn.STDEV.P(OFFSET(U1683,1-V$3,0):U1683),"")</f>
        <v/>
      </c>
      <c r="W1683" s="146" t="str">
        <f t="shared" ca="1" si="165"/>
        <v/>
      </c>
      <c r="X1683" s="146">
        <f t="shared" ca="1" si="166"/>
        <v>-1</v>
      </c>
      <c r="Y1683" s="92"/>
      <c r="Z1683" s="81"/>
      <c r="AA1683" s="65"/>
      <c r="AB1683" s="103"/>
      <c r="AC1683" s="103"/>
      <c r="AD1683" s="103"/>
      <c r="AE1683" s="65"/>
      <c r="AF1683" s="81"/>
      <c r="AG1683" s="65"/>
      <c r="AH1683" s="65"/>
      <c r="AI1683" s="81"/>
      <c r="AJ1683" s="65"/>
      <c r="AK1683" s="103"/>
      <c r="AL1683" s="103"/>
      <c r="AM1683" s="103"/>
      <c r="AN1683" s="65"/>
      <c r="AO1683" s="81"/>
      <c r="AP1683" s="65"/>
      <c r="AQ1683" s="65"/>
      <c r="AR1683" s="65"/>
      <c r="AS1683" s="65"/>
    </row>
    <row r="1684" spans="1:45" ht="18" customHeight="1">
      <c r="A1684" s="46"/>
      <c r="B1684" s="47"/>
      <c r="C1684" s="48"/>
      <c r="D1684" s="46"/>
      <c r="E1684" s="46"/>
      <c r="F1684" s="46"/>
      <c r="G1684" s="46"/>
      <c r="H1684" s="57" t="str">
        <f ca="1">IF(AND(COUNT(OFFSET(G1684,1-H$3,0):G1684)&lt;&gt;H$3),"",IF(AND(COUNT(OFFSET(G1684,1-H$3,0):G1684)=H$3,H1683=""),AVERAGE(OFFSET(G1684,1-H$3,0):G1684),IF(COUNT(H1683=1),H1683+2/(H$3+1)*(G1684-H1683))))</f>
        <v/>
      </c>
      <c r="I1684" s="57" t="str">
        <f ca="1">IF(AND(COUNT(OFFSET(G1684,1-I$3,0):G1684)&lt;&gt;I$3),"",IF(AND(COUNT(OFFSET(G1684,1-I$3,0):G1684)=I$3,I1683=""),AVERAGE(OFFSET(G1684,1-I$3,0):G1684),IF(COUNT(I1683=1),I1683+2/(I$3+1)*(G1684-I1683))))</f>
        <v/>
      </c>
      <c r="J1684" s="58" t="str">
        <f t="shared" ca="1" si="162"/>
        <v/>
      </c>
      <c r="K1684" s="58" t="str">
        <f ca="1">IF(AND(COUNT(OFFSET(J1684,1-K$3,0):J1684)&lt;&gt;K$3),"",IF(AND(COUNT(OFFSET(J1684,1-K$3,0):J1684)=K$3,K1683=""),AVERAGE(OFFSET(J1684,1-K$3,0):J1684),IF(COUNT(K1683=1),K1683+2/(K$3+1)*(J1684-K1683))))</f>
        <v/>
      </c>
      <c r="L1684" s="82" t="str">
        <f ca="1">IF(OR(ROW()&lt;$L$3+3,E1684=""),"",INT(AVERAGE(MAX(OFFSET(E1684,1-$L$3,0):E1684),MIN(OFFSET(F1684,1-$L$3,0):F1684))))</f>
        <v/>
      </c>
      <c r="M1684" s="82" t="str">
        <f ca="1">IF(OR(ROW()&lt;$M$3+3,E1684=""),"",INT(AVERAGE(MAX(OFFSET(E1684,1-$M$3,0):E1684),MIN(OFFSET(F1684,1-$M$3,0):F1684))))</f>
        <v/>
      </c>
      <c r="N1684" s="65" t="str">
        <f t="shared" ca="1" si="169"/>
        <v/>
      </c>
      <c r="O1684" s="102" t="str">
        <f ca="1">IF(ROW()&lt;$O$3+$N$3+3,"",IF(OFFSET(E1684,1-$N$3,0)="","",INT(AVERAGE(MAX((OFFSET(E1684,1-$O$3,0)):(OFFSET(E1684,2-($N$3+$O$3),0))),MIN((OFFSET(F1684,1-$O$3,0)):(OFFSET(F1684,2-($N$3+$O$3),0)))))))</f>
        <v/>
      </c>
      <c r="P1684" s="65" t="str">
        <f t="shared" ca="1" si="167"/>
        <v/>
      </c>
      <c r="Q1684" s="93" t="str">
        <f t="shared" ca="1" si="170"/>
        <v/>
      </c>
      <c r="R1684" s="90" t="str">
        <f t="shared" ca="1" si="164"/>
        <v/>
      </c>
      <c r="S1684" s="65" t="str">
        <f t="shared" ca="1" si="163"/>
        <v/>
      </c>
      <c r="T1684" s="65" t="str">
        <f t="shared" ca="1" si="168"/>
        <v/>
      </c>
      <c r="U1684" s="145" t="str">
        <f ca="1">IFERROR(AVERAGE(OFFSET(G1684,1-U$3,0):G1684),"")</f>
        <v/>
      </c>
      <c r="V1684" s="145" t="str">
        <f ca="1">IFERROR(_xlfn.STDEV.P(OFFSET(U1684,1-V$3,0):U1684),"")</f>
        <v/>
      </c>
      <c r="W1684" s="146" t="str">
        <f t="shared" ca="1" si="165"/>
        <v/>
      </c>
      <c r="X1684" s="146">
        <f t="shared" ca="1" si="166"/>
        <v>-1</v>
      </c>
      <c r="Y1684" s="92"/>
      <c r="Z1684" s="81"/>
      <c r="AA1684" s="65"/>
      <c r="AB1684" s="103"/>
      <c r="AC1684" s="103"/>
      <c r="AD1684" s="103"/>
      <c r="AE1684" s="65"/>
      <c r="AF1684" s="81"/>
      <c r="AG1684" s="65"/>
      <c r="AH1684" s="65"/>
      <c r="AI1684" s="81"/>
      <c r="AJ1684" s="65"/>
      <c r="AK1684" s="103"/>
      <c r="AL1684" s="103"/>
      <c r="AM1684" s="103"/>
      <c r="AN1684" s="65"/>
      <c r="AO1684" s="81"/>
      <c r="AP1684" s="65"/>
      <c r="AQ1684" s="65"/>
      <c r="AR1684" s="65"/>
      <c r="AS1684" s="65"/>
    </row>
    <row r="1685" spans="1:45" ht="18" customHeight="1">
      <c r="A1685" s="46"/>
      <c r="B1685" s="47"/>
      <c r="C1685" s="48"/>
      <c r="D1685" s="46"/>
      <c r="E1685" s="46"/>
      <c r="F1685" s="46"/>
      <c r="G1685" s="46"/>
      <c r="H1685" s="57" t="str">
        <f ca="1">IF(AND(COUNT(OFFSET(G1685,1-H$3,0):G1685)&lt;&gt;H$3),"",IF(AND(COUNT(OFFSET(G1685,1-H$3,0):G1685)=H$3,H1684=""),AVERAGE(OFFSET(G1685,1-H$3,0):G1685),IF(COUNT(H1684=1),H1684+2/(H$3+1)*(G1685-H1684))))</f>
        <v/>
      </c>
      <c r="I1685" s="57" t="str">
        <f ca="1">IF(AND(COUNT(OFFSET(G1685,1-I$3,0):G1685)&lt;&gt;I$3),"",IF(AND(COUNT(OFFSET(G1685,1-I$3,0):G1685)=I$3,I1684=""),AVERAGE(OFFSET(G1685,1-I$3,0):G1685),IF(COUNT(I1684=1),I1684+2/(I$3+1)*(G1685-I1684))))</f>
        <v/>
      </c>
      <c r="J1685" s="58" t="str">
        <f t="shared" ca="1" si="162"/>
        <v/>
      </c>
      <c r="K1685" s="58" t="str">
        <f ca="1">IF(AND(COUNT(OFFSET(J1685,1-K$3,0):J1685)&lt;&gt;K$3),"",IF(AND(COUNT(OFFSET(J1685,1-K$3,0):J1685)=K$3,K1684=""),AVERAGE(OFFSET(J1685,1-K$3,0):J1685),IF(COUNT(K1684=1),K1684+2/(K$3+1)*(J1685-K1684))))</f>
        <v/>
      </c>
      <c r="L1685" s="82" t="str">
        <f ca="1">IF(OR(ROW()&lt;$L$3+3,E1685=""),"",INT(AVERAGE(MAX(OFFSET(E1685,1-$L$3,0):E1685),MIN(OFFSET(F1685,1-$L$3,0):F1685))))</f>
        <v/>
      </c>
      <c r="M1685" s="82" t="str">
        <f ca="1">IF(OR(ROW()&lt;$M$3+3,E1685=""),"",INT(AVERAGE(MAX(OFFSET(E1685,1-$M$3,0):E1685),MIN(OFFSET(F1685,1-$M$3,0):F1685))))</f>
        <v/>
      </c>
      <c r="N1685" s="65" t="str">
        <f t="shared" ca="1" si="169"/>
        <v/>
      </c>
      <c r="O1685" s="102" t="str">
        <f ca="1">IF(ROW()&lt;$O$3+$N$3+3,"",IF(OFFSET(E1685,1-$N$3,0)="","",INT(AVERAGE(MAX((OFFSET(E1685,1-$O$3,0)):(OFFSET(E1685,2-($N$3+$O$3),0))),MIN((OFFSET(F1685,1-$O$3,0)):(OFFSET(F1685,2-($N$3+$O$3),0)))))))</f>
        <v/>
      </c>
      <c r="P1685" s="65" t="str">
        <f t="shared" ca="1" si="167"/>
        <v/>
      </c>
      <c r="Q1685" s="93" t="str">
        <f t="shared" ca="1" si="170"/>
        <v/>
      </c>
      <c r="R1685" s="90" t="str">
        <f t="shared" ca="1" si="164"/>
        <v/>
      </c>
      <c r="S1685" s="65" t="str">
        <f t="shared" ca="1" si="163"/>
        <v/>
      </c>
      <c r="T1685" s="65" t="str">
        <f t="shared" ca="1" si="168"/>
        <v/>
      </c>
      <c r="U1685" s="145" t="str">
        <f ca="1">IFERROR(AVERAGE(OFFSET(G1685,1-U$3,0):G1685),"")</f>
        <v/>
      </c>
      <c r="V1685" s="145" t="str">
        <f ca="1">IFERROR(_xlfn.STDEV.P(OFFSET(U1685,1-V$3,0):U1685),"")</f>
        <v/>
      </c>
      <c r="W1685" s="146" t="str">
        <f t="shared" ca="1" si="165"/>
        <v/>
      </c>
      <c r="X1685" s="146">
        <f t="shared" ca="1" si="166"/>
        <v>-1</v>
      </c>
      <c r="Y1685" s="92"/>
      <c r="Z1685" s="81"/>
      <c r="AA1685" s="65"/>
      <c r="AB1685" s="103"/>
      <c r="AC1685" s="103"/>
      <c r="AD1685" s="103"/>
      <c r="AE1685" s="65"/>
      <c r="AF1685" s="81"/>
      <c r="AG1685" s="65"/>
      <c r="AH1685" s="65"/>
      <c r="AI1685" s="81"/>
      <c r="AJ1685" s="65"/>
      <c r="AK1685" s="103"/>
      <c r="AL1685" s="103"/>
      <c r="AM1685" s="103"/>
      <c r="AN1685" s="65"/>
      <c r="AO1685" s="81"/>
      <c r="AP1685" s="65"/>
      <c r="AQ1685" s="65"/>
      <c r="AR1685" s="65"/>
      <c r="AS1685" s="65"/>
    </row>
    <row r="1686" spans="1:45" ht="18" customHeight="1">
      <c r="A1686" s="46"/>
      <c r="B1686" s="47"/>
      <c r="C1686" s="48"/>
      <c r="D1686" s="46"/>
      <c r="E1686" s="46"/>
      <c r="F1686" s="46"/>
      <c r="G1686" s="46"/>
      <c r="H1686" s="57" t="str">
        <f ca="1">IF(AND(COUNT(OFFSET(G1686,1-H$3,0):G1686)&lt;&gt;H$3),"",IF(AND(COUNT(OFFSET(G1686,1-H$3,0):G1686)=H$3,H1685=""),AVERAGE(OFFSET(G1686,1-H$3,0):G1686),IF(COUNT(H1685=1),H1685+2/(H$3+1)*(G1686-H1685))))</f>
        <v/>
      </c>
      <c r="I1686" s="57" t="str">
        <f ca="1">IF(AND(COUNT(OFFSET(G1686,1-I$3,0):G1686)&lt;&gt;I$3),"",IF(AND(COUNT(OFFSET(G1686,1-I$3,0):G1686)=I$3,I1685=""),AVERAGE(OFFSET(G1686,1-I$3,0):G1686),IF(COUNT(I1685=1),I1685+2/(I$3+1)*(G1686-I1685))))</f>
        <v/>
      </c>
      <c r="J1686" s="58" t="str">
        <f t="shared" ca="1" si="162"/>
        <v/>
      </c>
      <c r="K1686" s="58" t="str">
        <f ca="1">IF(AND(COUNT(OFFSET(J1686,1-K$3,0):J1686)&lt;&gt;K$3),"",IF(AND(COUNT(OFFSET(J1686,1-K$3,0):J1686)=K$3,K1685=""),AVERAGE(OFFSET(J1686,1-K$3,0):J1686),IF(COUNT(K1685=1),K1685+2/(K$3+1)*(J1686-K1685))))</f>
        <v/>
      </c>
      <c r="L1686" s="82" t="str">
        <f ca="1">IF(OR(ROW()&lt;$L$3+3,E1686=""),"",INT(AVERAGE(MAX(OFFSET(E1686,1-$L$3,0):E1686),MIN(OFFSET(F1686,1-$L$3,0):F1686))))</f>
        <v/>
      </c>
      <c r="M1686" s="82" t="str">
        <f ca="1">IF(OR(ROW()&lt;$M$3+3,E1686=""),"",INT(AVERAGE(MAX(OFFSET(E1686,1-$M$3,0):E1686),MIN(OFFSET(F1686,1-$M$3,0):F1686))))</f>
        <v/>
      </c>
      <c r="N1686" s="65" t="str">
        <f t="shared" ca="1" si="169"/>
        <v/>
      </c>
      <c r="O1686" s="102" t="str">
        <f ca="1">IF(ROW()&lt;$O$3+$N$3+3,"",IF(OFFSET(E1686,1-$N$3,0)="","",INT(AVERAGE(MAX((OFFSET(E1686,1-$O$3,0)):(OFFSET(E1686,2-($N$3+$O$3),0))),MIN((OFFSET(F1686,1-$O$3,0)):(OFFSET(F1686,2-($N$3+$O$3),0)))))))</f>
        <v/>
      </c>
      <c r="P1686" s="65" t="str">
        <f t="shared" ca="1" si="167"/>
        <v/>
      </c>
      <c r="Q1686" s="93" t="str">
        <f t="shared" ca="1" si="170"/>
        <v/>
      </c>
      <c r="R1686" s="90" t="str">
        <f t="shared" ca="1" si="164"/>
        <v/>
      </c>
      <c r="S1686" s="65" t="str">
        <f t="shared" ca="1" si="163"/>
        <v/>
      </c>
      <c r="T1686" s="65" t="str">
        <f t="shared" ca="1" si="168"/>
        <v/>
      </c>
      <c r="U1686" s="145" t="str">
        <f ca="1">IFERROR(AVERAGE(OFFSET(G1686,1-U$3,0):G1686),"")</f>
        <v/>
      </c>
      <c r="V1686" s="145" t="str">
        <f ca="1">IFERROR(_xlfn.STDEV.P(OFFSET(U1686,1-V$3,0):U1686),"")</f>
        <v/>
      </c>
      <c r="W1686" s="146" t="str">
        <f t="shared" ca="1" si="165"/>
        <v/>
      </c>
      <c r="X1686" s="146">
        <f t="shared" ca="1" si="166"/>
        <v>-1</v>
      </c>
      <c r="Y1686" s="92"/>
      <c r="Z1686" s="81"/>
      <c r="AA1686" s="65"/>
      <c r="AB1686" s="103"/>
      <c r="AC1686" s="103"/>
      <c r="AD1686" s="103"/>
      <c r="AE1686" s="65"/>
      <c r="AF1686" s="81"/>
      <c r="AG1686" s="65"/>
      <c r="AH1686" s="65"/>
      <c r="AI1686" s="81"/>
      <c r="AJ1686" s="65"/>
      <c r="AK1686" s="103"/>
      <c r="AL1686" s="103"/>
      <c r="AM1686" s="103"/>
      <c r="AN1686" s="65"/>
      <c r="AO1686" s="81"/>
      <c r="AP1686" s="65"/>
      <c r="AQ1686" s="65"/>
      <c r="AR1686" s="65"/>
      <c r="AS1686" s="65"/>
    </row>
    <row r="1687" spans="1:45" ht="18" customHeight="1">
      <c r="A1687" s="46"/>
      <c r="B1687" s="47"/>
      <c r="C1687" s="48"/>
      <c r="D1687" s="46"/>
      <c r="E1687" s="46"/>
      <c r="F1687" s="46"/>
      <c r="G1687" s="46"/>
      <c r="H1687" s="57" t="str">
        <f ca="1">IF(AND(COUNT(OFFSET(G1687,1-H$3,0):G1687)&lt;&gt;H$3),"",IF(AND(COUNT(OFFSET(G1687,1-H$3,0):G1687)=H$3,H1686=""),AVERAGE(OFFSET(G1687,1-H$3,0):G1687),IF(COUNT(H1686=1),H1686+2/(H$3+1)*(G1687-H1686))))</f>
        <v/>
      </c>
      <c r="I1687" s="57" t="str">
        <f ca="1">IF(AND(COUNT(OFFSET(G1687,1-I$3,0):G1687)&lt;&gt;I$3),"",IF(AND(COUNT(OFFSET(G1687,1-I$3,0):G1687)=I$3,I1686=""),AVERAGE(OFFSET(G1687,1-I$3,0):G1687),IF(COUNT(I1686=1),I1686+2/(I$3+1)*(G1687-I1686))))</f>
        <v/>
      </c>
      <c r="J1687" s="58" t="str">
        <f t="shared" ca="1" si="162"/>
        <v/>
      </c>
      <c r="K1687" s="58" t="str">
        <f ca="1">IF(AND(COUNT(OFFSET(J1687,1-K$3,0):J1687)&lt;&gt;K$3),"",IF(AND(COUNT(OFFSET(J1687,1-K$3,0):J1687)=K$3,K1686=""),AVERAGE(OFFSET(J1687,1-K$3,0):J1687),IF(COUNT(K1686=1),K1686+2/(K$3+1)*(J1687-K1686))))</f>
        <v/>
      </c>
      <c r="L1687" s="82" t="str">
        <f ca="1">IF(OR(ROW()&lt;$L$3+3,E1687=""),"",INT(AVERAGE(MAX(OFFSET(E1687,1-$L$3,0):E1687),MIN(OFFSET(F1687,1-$L$3,0):F1687))))</f>
        <v/>
      </c>
      <c r="M1687" s="82" t="str">
        <f ca="1">IF(OR(ROW()&lt;$M$3+3,E1687=""),"",INT(AVERAGE(MAX(OFFSET(E1687,1-$M$3,0):E1687),MIN(OFFSET(F1687,1-$M$3,0):F1687))))</f>
        <v/>
      </c>
      <c r="N1687" s="65" t="str">
        <f t="shared" ca="1" si="169"/>
        <v/>
      </c>
      <c r="O1687" s="102" t="str">
        <f ca="1">IF(ROW()&lt;$O$3+$N$3+3,"",IF(OFFSET(E1687,1-$N$3,0)="","",INT(AVERAGE(MAX((OFFSET(E1687,1-$O$3,0)):(OFFSET(E1687,2-($N$3+$O$3),0))),MIN((OFFSET(F1687,1-$O$3,0)):(OFFSET(F1687,2-($N$3+$O$3),0)))))))</f>
        <v/>
      </c>
      <c r="P1687" s="65" t="str">
        <f t="shared" ca="1" si="167"/>
        <v/>
      </c>
      <c r="Q1687" s="93" t="str">
        <f t="shared" ca="1" si="170"/>
        <v/>
      </c>
      <c r="R1687" s="90" t="str">
        <f t="shared" ca="1" si="164"/>
        <v/>
      </c>
      <c r="S1687" s="65" t="str">
        <f t="shared" ca="1" si="163"/>
        <v/>
      </c>
      <c r="T1687" s="65" t="str">
        <f t="shared" ca="1" si="168"/>
        <v/>
      </c>
      <c r="U1687" s="145" t="str">
        <f ca="1">IFERROR(AVERAGE(OFFSET(G1687,1-U$3,0):G1687),"")</f>
        <v/>
      </c>
      <c r="V1687" s="145" t="str">
        <f ca="1">IFERROR(_xlfn.STDEV.P(OFFSET(U1687,1-V$3,0):U1687),"")</f>
        <v/>
      </c>
      <c r="W1687" s="146" t="str">
        <f t="shared" ca="1" si="165"/>
        <v/>
      </c>
      <c r="X1687" s="146">
        <f t="shared" ca="1" si="166"/>
        <v>-1</v>
      </c>
      <c r="Y1687" s="92"/>
      <c r="Z1687" s="81"/>
      <c r="AA1687" s="65"/>
      <c r="AB1687" s="103"/>
      <c r="AC1687" s="103"/>
      <c r="AD1687" s="103"/>
      <c r="AE1687" s="65"/>
      <c r="AF1687" s="81"/>
      <c r="AG1687" s="65"/>
      <c r="AH1687" s="65"/>
      <c r="AI1687" s="81"/>
      <c r="AJ1687" s="65"/>
      <c r="AK1687" s="103"/>
      <c r="AL1687" s="103"/>
      <c r="AM1687" s="103"/>
      <c r="AN1687" s="65"/>
      <c r="AO1687" s="81"/>
      <c r="AP1687" s="65"/>
      <c r="AQ1687" s="65"/>
      <c r="AR1687" s="65"/>
      <c r="AS1687" s="65"/>
    </row>
    <row r="1688" spans="1:45" ht="18" customHeight="1">
      <c r="A1688" s="46"/>
      <c r="B1688" s="47"/>
      <c r="C1688" s="48"/>
      <c r="D1688" s="46"/>
      <c r="E1688" s="46"/>
      <c r="F1688" s="46"/>
      <c r="G1688" s="46"/>
      <c r="H1688" s="57" t="str">
        <f ca="1">IF(AND(COUNT(OFFSET(G1688,1-H$3,0):G1688)&lt;&gt;H$3),"",IF(AND(COUNT(OFFSET(G1688,1-H$3,0):G1688)=H$3,H1687=""),AVERAGE(OFFSET(G1688,1-H$3,0):G1688),IF(COUNT(H1687=1),H1687+2/(H$3+1)*(G1688-H1687))))</f>
        <v/>
      </c>
      <c r="I1688" s="57" t="str">
        <f ca="1">IF(AND(COUNT(OFFSET(G1688,1-I$3,0):G1688)&lt;&gt;I$3),"",IF(AND(COUNT(OFFSET(G1688,1-I$3,0):G1688)=I$3,I1687=""),AVERAGE(OFFSET(G1688,1-I$3,0):G1688),IF(COUNT(I1687=1),I1687+2/(I$3+1)*(G1688-I1687))))</f>
        <v/>
      </c>
      <c r="J1688" s="58" t="str">
        <f t="shared" ca="1" si="162"/>
        <v/>
      </c>
      <c r="K1688" s="58" t="str">
        <f ca="1">IF(AND(COUNT(OFFSET(J1688,1-K$3,0):J1688)&lt;&gt;K$3),"",IF(AND(COUNT(OFFSET(J1688,1-K$3,0):J1688)=K$3,K1687=""),AVERAGE(OFFSET(J1688,1-K$3,0):J1688),IF(COUNT(K1687=1),K1687+2/(K$3+1)*(J1688-K1687))))</f>
        <v/>
      </c>
      <c r="L1688" s="82" t="str">
        <f ca="1">IF(OR(ROW()&lt;$L$3+3,E1688=""),"",INT(AVERAGE(MAX(OFFSET(E1688,1-$L$3,0):E1688),MIN(OFFSET(F1688,1-$L$3,0):F1688))))</f>
        <v/>
      </c>
      <c r="M1688" s="82" t="str">
        <f ca="1">IF(OR(ROW()&lt;$M$3+3,E1688=""),"",INT(AVERAGE(MAX(OFFSET(E1688,1-$M$3,0):E1688),MIN(OFFSET(F1688,1-$M$3,0):F1688))))</f>
        <v/>
      </c>
      <c r="N1688" s="65" t="str">
        <f t="shared" ca="1" si="169"/>
        <v/>
      </c>
      <c r="O1688" s="102" t="str">
        <f ca="1">IF(ROW()&lt;$O$3+$N$3+3,"",IF(OFFSET(E1688,1-$N$3,0)="","",INT(AVERAGE(MAX((OFFSET(E1688,1-$O$3,0)):(OFFSET(E1688,2-($N$3+$O$3),0))),MIN((OFFSET(F1688,1-$O$3,0)):(OFFSET(F1688,2-($N$3+$O$3),0)))))))</f>
        <v/>
      </c>
      <c r="P1688" s="65" t="str">
        <f t="shared" ca="1" si="167"/>
        <v/>
      </c>
      <c r="Q1688" s="93" t="str">
        <f t="shared" ca="1" si="170"/>
        <v/>
      </c>
      <c r="R1688" s="90" t="str">
        <f t="shared" ca="1" si="164"/>
        <v/>
      </c>
      <c r="S1688" s="65" t="str">
        <f t="shared" ca="1" si="163"/>
        <v/>
      </c>
      <c r="T1688" s="65" t="str">
        <f t="shared" ca="1" si="168"/>
        <v/>
      </c>
      <c r="U1688" s="145" t="str">
        <f ca="1">IFERROR(AVERAGE(OFFSET(G1688,1-U$3,0):G1688),"")</f>
        <v/>
      </c>
      <c r="V1688" s="145" t="str">
        <f ca="1">IFERROR(_xlfn.STDEV.P(OFFSET(U1688,1-V$3,0):U1688),"")</f>
        <v/>
      </c>
      <c r="W1688" s="146" t="str">
        <f t="shared" ca="1" si="165"/>
        <v/>
      </c>
      <c r="X1688" s="146">
        <f t="shared" ca="1" si="166"/>
        <v>-1</v>
      </c>
      <c r="Y1688" s="92"/>
      <c r="Z1688" s="81"/>
      <c r="AA1688" s="65"/>
      <c r="AB1688" s="103"/>
      <c r="AC1688" s="103"/>
      <c r="AD1688" s="103"/>
      <c r="AE1688" s="65"/>
      <c r="AF1688" s="81"/>
      <c r="AG1688" s="65"/>
      <c r="AH1688" s="65"/>
      <c r="AI1688" s="81"/>
      <c r="AJ1688" s="65"/>
      <c r="AK1688" s="103"/>
      <c r="AL1688" s="103"/>
      <c r="AM1688" s="103"/>
      <c r="AN1688" s="65"/>
      <c r="AO1688" s="81"/>
      <c r="AP1688" s="65"/>
      <c r="AQ1688" s="65"/>
      <c r="AR1688" s="65"/>
      <c r="AS1688" s="65"/>
    </row>
    <row r="1689" spans="1:45" ht="18" customHeight="1">
      <c r="A1689" s="46"/>
      <c r="B1689" s="47"/>
      <c r="C1689" s="48"/>
      <c r="D1689" s="46"/>
      <c r="E1689" s="46"/>
      <c r="F1689" s="46"/>
      <c r="G1689" s="46"/>
      <c r="H1689" s="57" t="str">
        <f ca="1">IF(AND(COUNT(OFFSET(G1689,1-H$3,0):G1689)&lt;&gt;H$3),"",IF(AND(COUNT(OFFSET(G1689,1-H$3,0):G1689)=H$3,H1688=""),AVERAGE(OFFSET(G1689,1-H$3,0):G1689),IF(COUNT(H1688=1),H1688+2/(H$3+1)*(G1689-H1688))))</f>
        <v/>
      </c>
      <c r="I1689" s="57" t="str">
        <f ca="1">IF(AND(COUNT(OFFSET(G1689,1-I$3,0):G1689)&lt;&gt;I$3),"",IF(AND(COUNT(OFFSET(G1689,1-I$3,0):G1689)=I$3,I1688=""),AVERAGE(OFFSET(G1689,1-I$3,0):G1689),IF(COUNT(I1688=1),I1688+2/(I$3+1)*(G1689-I1688))))</f>
        <v/>
      </c>
      <c r="J1689" s="58" t="str">
        <f t="shared" ca="1" si="162"/>
        <v/>
      </c>
      <c r="K1689" s="58" t="str">
        <f ca="1">IF(AND(COUNT(OFFSET(J1689,1-K$3,0):J1689)&lt;&gt;K$3),"",IF(AND(COUNT(OFFSET(J1689,1-K$3,0):J1689)=K$3,K1688=""),AVERAGE(OFFSET(J1689,1-K$3,0):J1689),IF(COUNT(K1688=1),K1688+2/(K$3+1)*(J1689-K1688))))</f>
        <v/>
      </c>
      <c r="L1689" s="82" t="str">
        <f ca="1">IF(OR(ROW()&lt;$L$3+3,E1689=""),"",INT(AVERAGE(MAX(OFFSET(E1689,1-$L$3,0):E1689),MIN(OFFSET(F1689,1-$L$3,0):F1689))))</f>
        <v/>
      </c>
      <c r="M1689" s="82" t="str">
        <f ca="1">IF(OR(ROW()&lt;$M$3+3,E1689=""),"",INT(AVERAGE(MAX(OFFSET(E1689,1-$M$3,0):E1689),MIN(OFFSET(F1689,1-$M$3,0):F1689))))</f>
        <v/>
      </c>
      <c r="N1689" s="65" t="str">
        <f t="shared" ca="1" si="169"/>
        <v/>
      </c>
      <c r="O1689" s="102" t="str">
        <f ca="1">IF(ROW()&lt;$O$3+$N$3+3,"",IF(OFFSET(E1689,1-$N$3,0)="","",INT(AVERAGE(MAX((OFFSET(E1689,1-$O$3,0)):(OFFSET(E1689,2-($N$3+$O$3),0))),MIN((OFFSET(F1689,1-$O$3,0)):(OFFSET(F1689,2-($N$3+$O$3),0)))))))</f>
        <v/>
      </c>
      <c r="P1689" s="65" t="str">
        <f t="shared" ca="1" si="167"/>
        <v/>
      </c>
      <c r="Q1689" s="93" t="str">
        <f t="shared" ca="1" si="170"/>
        <v/>
      </c>
      <c r="R1689" s="90" t="str">
        <f t="shared" ca="1" si="164"/>
        <v/>
      </c>
      <c r="S1689" s="65" t="str">
        <f t="shared" ca="1" si="163"/>
        <v/>
      </c>
      <c r="T1689" s="65" t="str">
        <f t="shared" ca="1" si="168"/>
        <v/>
      </c>
      <c r="U1689" s="145" t="str">
        <f ca="1">IFERROR(AVERAGE(OFFSET(G1689,1-U$3,0):G1689),"")</f>
        <v/>
      </c>
      <c r="V1689" s="145" t="str">
        <f ca="1">IFERROR(_xlfn.STDEV.P(OFFSET(U1689,1-V$3,0):U1689),"")</f>
        <v/>
      </c>
      <c r="W1689" s="146" t="str">
        <f t="shared" ca="1" si="165"/>
        <v/>
      </c>
      <c r="X1689" s="146">
        <f t="shared" ca="1" si="166"/>
        <v>-1</v>
      </c>
      <c r="Y1689" s="92"/>
      <c r="Z1689" s="81"/>
      <c r="AA1689" s="65"/>
      <c r="AB1689" s="103"/>
      <c r="AC1689" s="103"/>
      <c r="AD1689" s="103"/>
      <c r="AE1689" s="65"/>
      <c r="AF1689" s="81"/>
      <c r="AG1689" s="65"/>
      <c r="AH1689" s="65"/>
      <c r="AI1689" s="81"/>
      <c r="AJ1689" s="65"/>
      <c r="AK1689" s="103"/>
      <c r="AL1689" s="103"/>
      <c r="AM1689" s="103"/>
      <c r="AN1689" s="65"/>
      <c r="AO1689" s="81"/>
      <c r="AP1689" s="65"/>
      <c r="AQ1689" s="65"/>
      <c r="AR1689" s="65"/>
      <c r="AS1689" s="65"/>
    </row>
    <row r="1690" spans="1:45" ht="18" customHeight="1">
      <c r="A1690" s="46"/>
      <c r="B1690" s="47"/>
      <c r="C1690" s="48"/>
      <c r="D1690" s="46"/>
      <c r="E1690" s="46"/>
      <c r="F1690" s="46"/>
      <c r="G1690" s="46"/>
      <c r="H1690" s="57" t="str">
        <f ca="1">IF(AND(COUNT(OFFSET(G1690,1-H$3,0):G1690)&lt;&gt;H$3),"",IF(AND(COUNT(OFFSET(G1690,1-H$3,0):G1690)=H$3,H1689=""),AVERAGE(OFFSET(G1690,1-H$3,0):G1690),IF(COUNT(H1689=1),H1689+2/(H$3+1)*(G1690-H1689))))</f>
        <v/>
      </c>
      <c r="I1690" s="57" t="str">
        <f ca="1">IF(AND(COUNT(OFFSET(G1690,1-I$3,0):G1690)&lt;&gt;I$3),"",IF(AND(COUNT(OFFSET(G1690,1-I$3,0):G1690)=I$3,I1689=""),AVERAGE(OFFSET(G1690,1-I$3,0):G1690),IF(COUNT(I1689=1),I1689+2/(I$3+1)*(G1690-I1689))))</f>
        <v/>
      </c>
      <c r="J1690" s="58" t="str">
        <f t="shared" ca="1" si="162"/>
        <v/>
      </c>
      <c r="K1690" s="58" t="str">
        <f ca="1">IF(AND(COUNT(OFFSET(J1690,1-K$3,0):J1690)&lt;&gt;K$3),"",IF(AND(COUNT(OFFSET(J1690,1-K$3,0):J1690)=K$3,K1689=""),AVERAGE(OFFSET(J1690,1-K$3,0):J1690),IF(COUNT(K1689=1),K1689+2/(K$3+1)*(J1690-K1689))))</f>
        <v/>
      </c>
      <c r="L1690" s="82" t="str">
        <f ca="1">IF(OR(ROW()&lt;$L$3+3,E1690=""),"",INT(AVERAGE(MAX(OFFSET(E1690,1-$L$3,0):E1690),MIN(OFFSET(F1690,1-$L$3,0):F1690))))</f>
        <v/>
      </c>
      <c r="M1690" s="82" t="str">
        <f ca="1">IF(OR(ROW()&lt;$M$3+3,E1690=""),"",INT(AVERAGE(MAX(OFFSET(E1690,1-$M$3,0):E1690),MIN(OFFSET(F1690,1-$M$3,0):F1690))))</f>
        <v/>
      </c>
      <c r="N1690" s="65" t="str">
        <f t="shared" ca="1" si="169"/>
        <v/>
      </c>
      <c r="O1690" s="102" t="str">
        <f ca="1">IF(ROW()&lt;$O$3+$N$3+3,"",IF(OFFSET(E1690,1-$N$3,0)="","",INT(AVERAGE(MAX((OFFSET(E1690,1-$O$3,0)):(OFFSET(E1690,2-($N$3+$O$3),0))),MIN((OFFSET(F1690,1-$O$3,0)):(OFFSET(F1690,2-($N$3+$O$3),0)))))))</f>
        <v/>
      </c>
      <c r="P1690" s="65" t="str">
        <f t="shared" ca="1" si="167"/>
        <v/>
      </c>
      <c r="Q1690" s="93" t="str">
        <f t="shared" ca="1" si="170"/>
        <v/>
      </c>
      <c r="R1690" s="90" t="str">
        <f t="shared" ca="1" si="164"/>
        <v/>
      </c>
      <c r="S1690" s="65" t="str">
        <f t="shared" ca="1" si="163"/>
        <v/>
      </c>
      <c r="T1690" s="65" t="str">
        <f t="shared" ca="1" si="168"/>
        <v/>
      </c>
      <c r="U1690" s="145" t="str">
        <f ca="1">IFERROR(AVERAGE(OFFSET(G1690,1-U$3,0):G1690),"")</f>
        <v/>
      </c>
      <c r="V1690" s="145" t="str">
        <f ca="1">IFERROR(_xlfn.STDEV.P(OFFSET(U1690,1-V$3,0):U1690),"")</f>
        <v/>
      </c>
      <c r="W1690" s="146" t="str">
        <f t="shared" ca="1" si="165"/>
        <v/>
      </c>
      <c r="X1690" s="146">
        <f t="shared" ca="1" si="166"/>
        <v>-1</v>
      </c>
      <c r="Y1690" s="92"/>
      <c r="Z1690" s="81"/>
      <c r="AA1690" s="65"/>
      <c r="AB1690" s="103"/>
      <c r="AC1690" s="103"/>
      <c r="AD1690" s="103"/>
      <c r="AE1690" s="65"/>
      <c r="AF1690" s="81"/>
      <c r="AG1690" s="65"/>
      <c r="AH1690" s="65"/>
      <c r="AI1690" s="81"/>
      <c r="AJ1690" s="65"/>
      <c r="AK1690" s="103"/>
      <c r="AL1690" s="103"/>
      <c r="AM1690" s="103"/>
      <c r="AN1690" s="65"/>
      <c r="AO1690" s="81"/>
      <c r="AP1690" s="65"/>
      <c r="AQ1690" s="65"/>
      <c r="AR1690" s="65"/>
      <c r="AS1690" s="65"/>
    </row>
    <row r="1691" spans="1:45" ht="18" customHeight="1">
      <c r="A1691" s="46"/>
      <c r="B1691" s="47"/>
      <c r="C1691" s="48"/>
      <c r="D1691" s="46"/>
      <c r="E1691" s="46"/>
      <c r="F1691" s="46"/>
      <c r="G1691" s="46"/>
      <c r="H1691" s="57" t="str">
        <f ca="1">IF(AND(COUNT(OFFSET(G1691,1-H$3,0):G1691)&lt;&gt;H$3),"",IF(AND(COUNT(OFFSET(G1691,1-H$3,0):G1691)=H$3,H1690=""),AVERAGE(OFFSET(G1691,1-H$3,0):G1691),IF(COUNT(H1690=1),H1690+2/(H$3+1)*(G1691-H1690))))</f>
        <v/>
      </c>
      <c r="I1691" s="57" t="str">
        <f ca="1">IF(AND(COUNT(OFFSET(G1691,1-I$3,0):G1691)&lt;&gt;I$3),"",IF(AND(COUNT(OFFSET(G1691,1-I$3,0):G1691)=I$3,I1690=""),AVERAGE(OFFSET(G1691,1-I$3,0):G1691),IF(COUNT(I1690=1),I1690+2/(I$3+1)*(G1691-I1690))))</f>
        <v/>
      </c>
      <c r="J1691" s="58" t="str">
        <f t="shared" ca="1" si="162"/>
        <v/>
      </c>
      <c r="K1691" s="58" t="str">
        <f ca="1">IF(AND(COUNT(OFFSET(J1691,1-K$3,0):J1691)&lt;&gt;K$3),"",IF(AND(COUNT(OFFSET(J1691,1-K$3,0):J1691)=K$3,K1690=""),AVERAGE(OFFSET(J1691,1-K$3,0):J1691),IF(COUNT(K1690=1),K1690+2/(K$3+1)*(J1691-K1690))))</f>
        <v/>
      </c>
      <c r="L1691" s="82" t="str">
        <f ca="1">IF(OR(ROW()&lt;$L$3+3,E1691=""),"",INT(AVERAGE(MAX(OFFSET(E1691,1-$L$3,0):E1691),MIN(OFFSET(F1691,1-$L$3,0):F1691))))</f>
        <v/>
      </c>
      <c r="M1691" s="82" t="str">
        <f ca="1">IF(OR(ROW()&lt;$M$3+3,E1691=""),"",INT(AVERAGE(MAX(OFFSET(E1691,1-$M$3,0):E1691),MIN(OFFSET(F1691,1-$M$3,0):F1691))))</f>
        <v/>
      </c>
      <c r="N1691" s="65" t="str">
        <f t="shared" ca="1" si="169"/>
        <v/>
      </c>
      <c r="O1691" s="102" t="str">
        <f ca="1">IF(ROW()&lt;$O$3+$N$3+3,"",IF(OFFSET(E1691,1-$N$3,0)="","",INT(AVERAGE(MAX((OFFSET(E1691,1-$O$3,0)):(OFFSET(E1691,2-($N$3+$O$3),0))),MIN((OFFSET(F1691,1-$O$3,0)):(OFFSET(F1691,2-($N$3+$O$3),0)))))))</f>
        <v/>
      </c>
      <c r="P1691" s="65" t="str">
        <f t="shared" ca="1" si="167"/>
        <v/>
      </c>
      <c r="Q1691" s="93" t="str">
        <f t="shared" ca="1" si="170"/>
        <v/>
      </c>
      <c r="R1691" s="90" t="str">
        <f t="shared" ca="1" si="164"/>
        <v/>
      </c>
      <c r="S1691" s="65" t="str">
        <f t="shared" ca="1" si="163"/>
        <v/>
      </c>
      <c r="T1691" s="65" t="str">
        <f t="shared" ca="1" si="168"/>
        <v/>
      </c>
      <c r="U1691" s="145" t="str">
        <f ca="1">IFERROR(AVERAGE(OFFSET(G1691,1-U$3,0):G1691),"")</f>
        <v/>
      </c>
      <c r="V1691" s="145" t="str">
        <f ca="1">IFERROR(_xlfn.STDEV.P(OFFSET(U1691,1-V$3,0):U1691),"")</f>
        <v/>
      </c>
      <c r="W1691" s="146" t="str">
        <f t="shared" ca="1" si="165"/>
        <v/>
      </c>
      <c r="X1691" s="146">
        <f t="shared" ca="1" si="166"/>
        <v>-1</v>
      </c>
      <c r="Y1691" s="92"/>
      <c r="Z1691" s="81"/>
      <c r="AA1691" s="65"/>
      <c r="AB1691" s="103"/>
      <c r="AC1691" s="103"/>
      <c r="AD1691" s="103"/>
      <c r="AE1691" s="65"/>
      <c r="AF1691" s="81"/>
      <c r="AG1691" s="65"/>
      <c r="AH1691" s="65"/>
      <c r="AI1691" s="81"/>
      <c r="AJ1691" s="65"/>
      <c r="AK1691" s="103"/>
      <c r="AL1691" s="103"/>
      <c r="AM1691" s="103"/>
      <c r="AN1691" s="65"/>
      <c r="AO1691" s="81"/>
      <c r="AP1691" s="65"/>
      <c r="AQ1691" s="65"/>
      <c r="AR1691" s="65"/>
      <c r="AS1691" s="65"/>
    </row>
    <row r="1692" spans="1:45" ht="18" customHeight="1">
      <c r="A1692" s="46"/>
      <c r="B1692" s="47"/>
      <c r="C1692" s="48"/>
      <c r="D1692" s="46"/>
      <c r="E1692" s="46"/>
      <c r="F1692" s="46"/>
      <c r="G1692" s="46"/>
      <c r="H1692" s="57" t="str">
        <f ca="1">IF(AND(COUNT(OFFSET(G1692,1-H$3,0):G1692)&lt;&gt;H$3),"",IF(AND(COUNT(OFFSET(G1692,1-H$3,0):G1692)=H$3,H1691=""),AVERAGE(OFFSET(G1692,1-H$3,0):G1692),IF(COUNT(H1691=1),H1691+2/(H$3+1)*(G1692-H1691))))</f>
        <v/>
      </c>
      <c r="I1692" s="57" t="str">
        <f ca="1">IF(AND(COUNT(OFFSET(G1692,1-I$3,0):G1692)&lt;&gt;I$3),"",IF(AND(COUNT(OFFSET(G1692,1-I$3,0):G1692)=I$3,I1691=""),AVERAGE(OFFSET(G1692,1-I$3,0):G1692),IF(COUNT(I1691=1),I1691+2/(I$3+1)*(G1692-I1691))))</f>
        <v/>
      </c>
      <c r="J1692" s="58" t="str">
        <f t="shared" ca="1" si="162"/>
        <v/>
      </c>
      <c r="K1692" s="58" t="str">
        <f ca="1">IF(AND(COUNT(OFFSET(J1692,1-K$3,0):J1692)&lt;&gt;K$3),"",IF(AND(COUNT(OFFSET(J1692,1-K$3,0):J1692)=K$3,K1691=""),AVERAGE(OFFSET(J1692,1-K$3,0):J1692),IF(COUNT(K1691=1),K1691+2/(K$3+1)*(J1692-K1691))))</f>
        <v/>
      </c>
      <c r="L1692" s="82" t="str">
        <f ca="1">IF(OR(ROW()&lt;$L$3+3,E1692=""),"",INT(AVERAGE(MAX(OFFSET(E1692,1-$L$3,0):E1692),MIN(OFFSET(F1692,1-$L$3,0):F1692))))</f>
        <v/>
      </c>
      <c r="M1692" s="82" t="str">
        <f ca="1">IF(OR(ROW()&lt;$M$3+3,E1692=""),"",INT(AVERAGE(MAX(OFFSET(E1692,1-$M$3,0):E1692),MIN(OFFSET(F1692,1-$M$3,0):F1692))))</f>
        <v/>
      </c>
      <c r="N1692" s="65" t="str">
        <f t="shared" ca="1" si="169"/>
        <v/>
      </c>
      <c r="O1692" s="102" t="str">
        <f ca="1">IF(ROW()&lt;$O$3+$N$3+3,"",IF(OFFSET(E1692,1-$N$3,0)="","",INT(AVERAGE(MAX((OFFSET(E1692,1-$O$3,0)):(OFFSET(E1692,2-($N$3+$O$3),0))),MIN((OFFSET(F1692,1-$O$3,0)):(OFFSET(F1692,2-($N$3+$O$3),0)))))))</f>
        <v/>
      </c>
      <c r="P1692" s="65" t="str">
        <f t="shared" ca="1" si="167"/>
        <v/>
      </c>
      <c r="Q1692" s="93" t="str">
        <f t="shared" ca="1" si="170"/>
        <v/>
      </c>
      <c r="R1692" s="90" t="str">
        <f t="shared" ca="1" si="164"/>
        <v/>
      </c>
      <c r="S1692" s="65" t="str">
        <f t="shared" ca="1" si="163"/>
        <v/>
      </c>
      <c r="T1692" s="65" t="str">
        <f t="shared" ca="1" si="168"/>
        <v/>
      </c>
      <c r="U1692" s="145" t="str">
        <f ca="1">IFERROR(AVERAGE(OFFSET(G1692,1-U$3,0):G1692),"")</f>
        <v/>
      </c>
      <c r="V1692" s="145" t="str">
        <f ca="1">IFERROR(_xlfn.STDEV.P(OFFSET(U1692,1-V$3,0):U1692),"")</f>
        <v/>
      </c>
      <c r="W1692" s="146" t="str">
        <f t="shared" ca="1" si="165"/>
        <v/>
      </c>
      <c r="X1692" s="146">
        <f t="shared" ca="1" si="166"/>
        <v>-1</v>
      </c>
      <c r="Y1692" s="92"/>
      <c r="Z1692" s="81"/>
      <c r="AA1692" s="65"/>
      <c r="AB1692" s="103"/>
      <c r="AC1692" s="103"/>
      <c r="AD1692" s="103"/>
      <c r="AE1692" s="65"/>
      <c r="AF1692" s="81"/>
      <c r="AG1692" s="65"/>
      <c r="AH1692" s="65"/>
      <c r="AI1692" s="81"/>
      <c r="AJ1692" s="65"/>
      <c r="AK1692" s="103"/>
      <c r="AL1692" s="103"/>
      <c r="AM1692" s="103"/>
      <c r="AN1692" s="65"/>
      <c r="AO1692" s="81"/>
      <c r="AP1692" s="65"/>
      <c r="AQ1692" s="65"/>
      <c r="AR1692" s="65"/>
      <c r="AS1692" s="65"/>
    </row>
    <row r="1693" spans="1:45" ht="18" customHeight="1">
      <c r="A1693" s="46"/>
      <c r="B1693" s="47"/>
      <c r="C1693" s="48"/>
      <c r="D1693" s="46"/>
      <c r="E1693" s="46"/>
      <c r="F1693" s="46"/>
      <c r="G1693" s="46"/>
      <c r="H1693" s="57" t="str">
        <f ca="1">IF(AND(COUNT(OFFSET(G1693,1-H$3,0):G1693)&lt;&gt;H$3),"",IF(AND(COUNT(OFFSET(G1693,1-H$3,0):G1693)=H$3,H1692=""),AVERAGE(OFFSET(G1693,1-H$3,0):G1693),IF(COUNT(H1692=1),H1692+2/(H$3+1)*(G1693-H1692))))</f>
        <v/>
      </c>
      <c r="I1693" s="57" t="str">
        <f ca="1">IF(AND(COUNT(OFFSET(G1693,1-I$3,0):G1693)&lt;&gt;I$3),"",IF(AND(COUNT(OFFSET(G1693,1-I$3,0):G1693)=I$3,I1692=""),AVERAGE(OFFSET(G1693,1-I$3,0):G1693),IF(COUNT(I1692=1),I1692+2/(I$3+1)*(G1693-I1692))))</f>
        <v/>
      </c>
      <c r="J1693" s="58" t="str">
        <f t="shared" ca="1" si="162"/>
        <v/>
      </c>
      <c r="K1693" s="58" t="str">
        <f ca="1">IF(AND(COUNT(OFFSET(J1693,1-K$3,0):J1693)&lt;&gt;K$3),"",IF(AND(COUNT(OFFSET(J1693,1-K$3,0):J1693)=K$3,K1692=""),AVERAGE(OFFSET(J1693,1-K$3,0):J1693),IF(COUNT(K1692=1),K1692+2/(K$3+1)*(J1693-K1692))))</f>
        <v/>
      </c>
      <c r="L1693" s="82" t="str">
        <f ca="1">IF(OR(ROW()&lt;$L$3+3,E1693=""),"",INT(AVERAGE(MAX(OFFSET(E1693,1-$L$3,0):E1693),MIN(OFFSET(F1693,1-$L$3,0):F1693))))</f>
        <v/>
      </c>
      <c r="M1693" s="82" t="str">
        <f ca="1">IF(OR(ROW()&lt;$M$3+3,E1693=""),"",INT(AVERAGE(MAX(OFFSET(E1693,1-$M$3,0):E1693),MIN(OFFSET(F1693,1-$M$3,0):F1693))))</f>
        <v/>
      </c>
      <c r="N1693" s="65" t="str">
        <f t="shared" ca="1" si="169"/>
        <v/>
      </c>
      <c r="O1693" s="102" t="str">
        <f ca="1">IF(ROW()&lt;$O$3+$N$3+3,"",IF(OFFSET(E1693,1-$N$3,0)="","",INT(AVERAGE(MAX((OFFSET(E1693,1-$O$3,0)):(OFFSET(E1693,2-($N$3+$O$3),0))),MIN((OFFSET(F1693,1-$O$3,0)):(OFFSET(F1693,2-($N$3+$O$3),0)))))))</f>
        <v/>
      </c>
      <c r="P1693" s="65" t="str">
        <f t="shared" ca="1" si="167"/>
        <v/>
      </c>
      <c r="Q1693" s="93" t="str">
        <f t="shared" ca="1" si="170"/>
        <v/>
      </c>
      <c r="R1693" s="90" t="str">
        <f t="shared" ca="1" si="164"/>
        <v/>
      </c>
      <c r="S1693" s="65" t="str">
        <f t="shared" ca="1" si="163"/>
        <v/>
      </c>
      <c r="T1693" s="65" t="str">
        <f t="shared" ca="1" si="168"/>
        <v/>
      </c>
      <c r="U1693" s="145" t="str">
        <f ca="1">IFERROR(AVERAGE(OFFSET(G1693,1-U$3,0):G1693),"")</f>
        <v/>
      </c>
      <c r="V1693" s="145" t="str">
        <f ca="1">IFERROR(_xlfn.STDEV.P(OFFSET(U1693,1-V$3,0):U1693),"")</f>
        <v/>
      </c>
      <c r="W1693" s="146" t="str">
        <f t="shared" ca="1" si="165"/>
        <v/>
      </c>
      <c r="X1693" s="146">
        <f t="shared" ca="1" si="166"/>
        <v>-1</v>
      </c>
      <c r="Y1693" s="92"/>
      <c r="Z1693" s="81"/>
      <c r="AA1693" s="65"/>
      <c r="AB1693" s="103"/>
      <c r="AC1693" s="103"/>
      <c r="AD1693" s="103"/>
      <c r="AE1693" s="65"/>
      <c r="AF1693" s="81"/>
      <c r="AG1693" s="65"/>
      <c r="AH1693" s="65"/>
      <c r="AI1693" s="81"/>
      <c r="AJ1693" s="65"/>
      <c r="AK1693" s="103"/>
      <c r="AL1693" s="103"/>
      <c r="AM1693" s="103"/>
      <c r="AN1693" s="65"/>
      <c r="AO1693" s="81"/>
      <c r="AP1693" s="65"/>
      <c r="AQ1693" s="65"/>
      <c r="AR1693" s="65"/>
      <c r="AS1693" s="65"/>
    </row>
    <row r="1694" spans="1:45" ht="18" customHeight="1">
      <c r="A1694" s="46"/>
      <c r="B1694" s="47"/>
      <c r="C1694" s="48"/>
      <c r="D1694" s="46"/>
      <c r="E1694" s="46"/>
      <c r="F1694" s="46"/>
      <c r="G1694" s="46"/>
      <c r="H1694" s="57" t="str">
        <f ca="1">IF(AND(COUNT(OFFSET(G1694,1-H$3,0):G1694)&lt;&gt;H$3),"",IF(AND(COUNT(OFFSET(G1694,1-H$3,0):G1694)=H$3,H1693=""),AVERAGE(OFFSET(G1694,1-H$3,0):G1694),IF(COUNT(H1693=1),H1693+2/(H$3+1)*(G1694-H1693))))</f>
        <v/>
      </c>
      <c r="I1694" s="57" t="str">
        <f ca="1">IF(AND(COUNT(OFFSET(G1694,1-I$3,0):G1694)&lt;&gt;I$3),"",IF(AND(COUNT(OFFSET(G1694,1-I$3,0):G1694)=I$3,I1693=""),AVERAGE(OFFSET(G1694,1-I$3,0):G1694),IF(COUNT(I1693=1),I1693+2/(I$3+1)*(G1694-I1693))))</f>
        <v/>
      </c>
      <c r="J1694" s="58" t="str">
        <f t="shared" ca="1" si="162"/>
        <v/>
      </c>
      <c r="K1694" s="58" t="str">
        <f ca="1">IF(AND(COUNT(OFFSET(J1694,1-K$3,0):J1694)&lt;&gt;K$3),"",IF(AND(COUNT(OFFSET(J1694,1-K$3,0):J1694)=K$3,K1693=""),AVERAGE(OFFSET(J1694,1-K$3,0):J1694),IF(COUNT(K1693=1),K1693+2/(K$3+1)*(J1694-K1693))))</f>
        <v/>
      </c>
      <c r="L1694" s="82" t="str">
        <f ca="1">IF(OR(ROW()&lt;$L$3+3,E1694=""),"",INT(AVERAGE(MAX(OFFSET(E1694,1-$L$3,0):E1694),MIN(OFFSET(F1694,1-$L$3,0):F1694))))</f>
        <v/>
      </c>
      <c r="M1694" s="82" t="str">
        <f ca="1">IF(OR(ROW()&lt;$M$3+3,E1694=""),"",INT(AVERAGE(MAX(OFFSET(E1694,1-$M$3,0):E1694),MIN(OFFSET(F1694,1-$M$3,0):F1694))))</f>
        <v/>
      </c>
      <c r="N1694" s="65" t="str">
        <f t="shared" ca="1" si="169"/>
        <v/>
      </c>
      <c r="O1694" s="102" t="str">
        <f ca="1">IF(ROW()&lt;$O$3+$N$3+3,"",IF(OFFSET(E1694,1-$N$3,0)="","",INT(AVERAGE(MAX((OFFSET(E1694,1-$O$3,0)):(OFFSET(E1694,2-($N$3+$O$3),0))),MIN((OFFSET(F1694,1-$O$3,0)):(OFFSET(F1694,2-($N$3+$O$3),0)))))))</f>
        <v/>
      </c>
      <c r="P1694" s="65" t="str">
        <f t="shared" ca="1" si="167"/>
        <v/>
      </c>
      <c r="Q1694" s="93" t="str">
        <f t="shared" ca="1" si="170"/>
        <v/>
      </c>
      <c r="R1694" s="90" t="str">
        <f t="shared" ca="1" si="164"/>
        <v/>
      </c>
      <c r="S1694" s="65" t="str">
        <f t="shared" ca="1" si="163"/>
        <v/>
      </c>
      <c r="T1694" s="65" t="str">
        <f t="shared" ca="1" si="168"/>
        <v/>
      </c>
      <c r="U1694" s="145" t="str">
        <f ca="1">IFERROR(AVERAGE(OFFSET(G1694,1-U$3,0):G1694),"")</f>
        <v/>
      </c>
      <c r="V1694" s="145" t="str">
        <f ca="1">IFERROR(_xlfn.STDEV.P(OFFSET(U1694,1-V$3,0):U1694),"")</f>
        <v/>
      </c>
      <c r="W1694" s="146" t="str">
        <f t="shared" ca="1" si="165"/>
        <v/>
      </c>
      <c r="X1694" s="146">
        <f t="shared" ca="1" si="166"/>
        <v>-1</v>
      </c>
      <c r="Y1694" s="92"/>
      <c r="Z1694" s="81"/>
      <c r="AA1694" s="65"/>
      <c r="AB1694" s="103"/>
      <c r="AC1694" s="103"/>
      <c r="AD1694" s="103"/>
      <c r="AE1694" s="65"/>
      <c r="AF1694" s="81"/>
      <c r="AG1694" s="65"/>
      <c r="AH1694" s="65"/>
      <c r="AI1694" s="81"/>
      <c r="AJ1694" s="65"/>
      <c r="AK1694" s="103"/>
      <c r="AL1694" s="103"/>
      <c r="AM1694" s="103"/>
      <c r="AN1694" s="65"/>
      <c r="AO1694" s="81"/>
      <c r="AP1694" s="65"/>
      <c r="AQ1694" s="65"/>
      <c r="AR1694" s="65"/>
      <c r="AS1694" s="65"/>
    </row>
    <row r="1695" spans="1:45" ht="18" customHeight="1">
      <c r="A1695" s="46"/>
      <c r="B1695" s="47"/>
      <c r="C1695" s="48"/>
      <c r="D1695" s="46"/>
      <c r="E1695" s="46"/>
      <c r="F1695" s="46"/>
      <c r="G1695" s="46"/>
      <c r="H1695" s="57" t="str">
        <f ca="1">IF(AND(COUNT(OFFSET(G1695,1-H$3,0):G1695)&lt;&gt;H$3),"",IF(AND(COUNT(OFFSET(G1695,1-H$3,0):G1695)=H$3,H1694=""),AVERAGE(OFFSET(G1695,1-H$3,0):G1695),IF(COUNT(H1694=1),H1694+2/(H$3+1)*(G1695-H1694))))</f>
        <v/>
      </c>
      <c r="I1695" s="57" t="str">
        <f ca="1">IF(AND(COUNT(OFFSET(G1695,1-I$3,0):G1695)&lt;&gt;I$3),"",IF(AND(COUNT(OFFSET(G1695,1-I$3,0):G1695)=I$3,I1694=""),AVERAGE(OFFSET(G1695,1-I$3,0):G1695),IF(COUNT(I1694=1),I1694+2/(I$3+1)*(G1695-I1694))))</f>
        <v/>
      </c>
      <c r="J1695" s="58" t="str">
        <f t="shared" ca="1" si="162"/>
        <v/>
      </c>
      <c r="K1695" s="58" t="str">
        <f ca="1">IF(AND(COUNT(OFFSET(J1695,1-K$3,0):J1695)&lt;&gt;K$3),"",IF(AND(COUNT(OFFSET(J1695,1-K$3,0):J1695)=K$3,K1694=""),AVERAGE(OFFSET(J1695,1-K$3,0):J1695),IF(COUNT(K1694=1),K1694+2/(K$3+1)*(J1695-K1694))))</f>
        <v/>
      </c>
      <c r="L1695" s="82" t="str">
        <f ca="1">IF(OR(ROW()&lt;$L$3+3,E1695=""),"",INT(AVERAGE(MAX(OFFSET(E1695,1-$L$3,0):E1695),MIN(OFFSET(F1695,1-$L$3,0):F1695))))</f>
        <v/>
      </c>
      <c r="M1695" s="82" t="str">
        <f ca="1">IF(OR(ROW()&lt;$M$3+3,E1695=""),"",INT(AVERAGE(MAX(OFFSET(E1695,1-$M$3,0):E1695),MIN(OFFSET(F1695,1-$M$3,0):F1695))))</f>
        <v/>
      </c>
      <c r="N1695" s="65" t="str">
        <f t="shared" ca="1" si="169"/>
        <v/>
      </c>
      <c r="O1695" s="102" t="str">
        <f ca="1">IF(ROW()&lt;$O$3+$N$3+3,"",IF(OFFSET(E1695,1-$N$3,0)="","",INT(AVERAGE(MAX((OFFSET(E1695,1-$O$3,0)):(OFFSET(E1695,2-($N$3+$O$3),0))),MIN((OFFSET(F1695,1-$O$3,0)):(OFFSET(F1695,2-($N$3+$O$3),0)))))))</f>
        <v/>
      </c>
      <c r="P1695" s="65" t="str">
        <f t="shared" ca="1" si="167"/>
        <v/>
      </c>
      <c r="Q1695" s="93" t="str">
        <f t="shared" ca="1" si="170"/>
        <v/>
      </c>
      <c r="R1695" s="90" t="str">
        <f t="shared" ca="1" si="164"/>
        <v/>
      </c>
      <c r="S1695" s="65" t="str">
        <f t="shared" ca="1" si="163"/>
        <v/>
      </c>
      <c r="T1695" s="65" t="str">
        <f t="shared" ca="1" si="168"/>
        <v/>
      </c>
      <c r="U1695" s="145" t="str">
        <f ca="1">IFERROR(AVERAGE(OFFSET(G1695,1-U$3,0):G1695),"")</f>
        <v/>
      </c>
      <c r="V1695" s="145" t="str">
        <f ca="1">IFERROR(_xlfn.STDEV.P(OFFSET(U1695,1-V$3,0):U1695),"")</f>
        <v/>
      </c>
      <c r="W1695" s="146" t="str">
        <f t="shared" ca="1" si="165"/>
        <v/>
      </c>
      <c r="X1695" s="146">
        <f t="shared" ca="1" si="166"/>
        <v>-1</v>
      </c>
      <c r="Y1695" s="92"/>
      <c r="Z1695" s="81"/>
      <c r="AA1695" s="65"/>
      <c r="AB1695" s="103"/>
      <c r="AC1695" s="103"/>
      <c r="AD1695" s="103"/>
      <c r="AE1695" s="65"/>
      <c r="AF1695" s="81"/>
      <c r="AG1695" s="65"/>
      <c r="AH1695" s="65"/>
      <c r="AI1695" s="81"/>
      <c r="AJ1695" s="65"/>
      <c r="AK1695" s="103"/>
      <c r="AL1695" s="103"/>
      <c r="AM1695" s="103"/>
      <c r="AN1695" s="65"/>
      <c r="AO1695" s="81"/>
      <c r="AP1695" s="65"/>
      <c r="AQ1695" s="65"/>
      <c r="AR1695" s="65"/>
      <c r="AS1695" s="65"/>
    </row>
    <row r="1696" spans="1:45" ht="18" customHeight="1">
      <c r="A1696" s="46"/>
      <c r="B1696" s="47"/>
      <c r="C1696" s="48"/>
      <c r="D1696" s="46"/>
      <c r="E1696" s="46"/>
      <c r="F1696" s="46"/>
      <c r="G1696" s="46"/>
      <c r="H1696" s="57" t="str">
        <f ca="1">IF(AND(COUNT(OFFSET(G1696,1-H$3,0):G1696)&lt;&gt;H$3),"",IF(AND(COUNT(OFFSET(G1696,1-H$3,0):G1696)=H$3,H1695=""),AVERAGE(OFFSET(G1696,1-H$3,0):G1696),IF(COUNT(H1695=1),H1695+2/(H$3+1)*(G1696-H1695))))</f>
        <v/>
      </c>
      <c r="I1696" s="57" t="str">
        <f ca="1">IF(AND(COUNT(OFFSET(G1696,1-I$3,0):G1696)&lt;&gt;I$3),"",IF(AND(COUNT(OFFSET(G1696,1-I$3,0):G1696)=I$3,I1695=""),AVERAGE(OFFSET(G1696,1-I$3,0):G1696),IF(COUNT(I1695=1),I1695+2/(I$3+1)*(G1696-I1695))))</f>
        <v/>
      </c>
      <c r="J1696" s="58" t="str">
        <f t="shared" ca="1" si="162"/>
        <v/>
      </c>
      <c r="K1696" s="58" t="str">
        <f ca="1">IF(AND(COUNT(OFFSET(J1696,1-K$3,0):J1696)&lt;&gt;K$3),"",IF(AND(COUNT(OFFSET(J1696,1-K$3,0):J1696)=K$3,K1695=""),AVERAGE(OFFSET(J1696,1-K$3,0):J1696),IF(COUNT(K1695=1),K1695+2/(K$3+1)*(J1696-K1695))))</f>
        <v/>
      </c>
      <c r="L1696" s="82" t="str">
        <f ca="1">IF(OR(ROW()&lt;$L$3+3,E1696=""),"",INT(AVERAGE(MAX(OFFSET(E1696,1-$L$3,0):E1696),MIN(OFFSET(F1696,1-$L$3,0):F1696))))</f>
        <v/>
      </c>
      <c r="M1696" s="82" t="str">
        <f ca="1">IF(OR(ROW()&lt;$M$3+3,E1696=""),"",INT(AVERAGE(MAX(OFFSET(E1696,1-$M$3,0):E1696),MIN(OFFSET(F1696,1-$M$3,0):F1696))))</f>
        <v/>
      </c>
      <c r="N1696" s="65" t="str">
        <f t="shared" ca="1" si="169"/>
        <v/>
      </c>
      <c r="O1696" s="102" t="str">
        <f ca="1">IF(ROW()&lt;$O$3+$N$3+3,"",IF(OFFSET(E1696,1-$N$3,0)="","",INT(AVERAGE(MAX((OFFSET(E1696,1-$O$3,0)):(OFFSET(E1696,2-($N$3+$O$3),0))),MIN((OFFSET(F1696,1-$O$3,0)):(OFFSET(F1696,2-($N$3+$O$3),0)))))))</f>
        <v/>
      </c>
      <c r="P1696" s="65" t="str">
        <f t="shared" ca="1" si="167"/>
        <v/>
      </c>
      <c r="Q1696" s="93" t="str">
        <f t="shared" ca="1" si="170"/>
        <v/>
      </c>
      <c r="R1696" s="90" t="str">
        <f t="shared" ca="1" si="164"/>
        <v/>
      </c>
      <c r="S1696" s="65" t="str">
        <f t="shared" ca="1" si="163"/>
        <v/>
      </c>
      <c r="T1696" s="65" t="str">
        <f t="shared" ca="1" si="168"/>
        <v/>
      </c>
      <c r="U1696" s="145" t="str">
        <f ca="1">IFERROR(AVERAGE(OFFSET(G1696,1-U$3,0):G1696),"")</f>
        <v/>
      </c>
      <c r="V1696" s="145" t="str">
        <f ca="1">IFERROR(_xlfn.STDEV.P(OFFSET(U1696,1-V$3,0):U1696),"")</f>
        <v/>
      </c>
      <c r="W1696" s="146" t="str">
        <f t="shared" ca="1" si="165"/>
        <v/>
      </c>
      <c r="X1696" s="146">
        <f t="shared" ca="1" si="166"/>
        <v>-1</v>
      </c>
      <c r="Y1696" s="92"/>
      <c r="Z1696" s="81"/>
      <c r="AA1696" s="65"/>
      <c r="AB1696" s="103"/>
      <c r="AC1696" s="103"/>
      <c r="AD1696" s="103"/>
      <c r="AE1696" s="65"/>
      <c r="AF1696" s="81"/>
      <c r="AG1696" s="65"/>
      <c r="AH1696" s="65"/>
      <c r="AI1696" s="81"/>
      <c r="AJ1696" s="65"/>
      <c r="AK1696" s="103"/>
      <c r="AL1696" s="103"/>
      <c r="AM1696" s="103"/>
      <c r="AN1696" s="65"/>
      <c r="AO1696" s="81"/>
      <c r="AP1696" s="65"/>
      <c r="AQ1696" s="65"/>
      <c r="AR1696" s="65"/>
      <c r="AS1696" s="65"/>
    </row>
    <row r="1697" spans="1:45" ht="18" customHeight="1">
      <c r="A1697" s="46"/>
      <c r="B1697" s="47"/>
      <c r="C1697" s="48"/>
      <c r="D1697" s="46"/>
      <c r="E1697" s="46"/>
      <c r="F1697" s="46"/>
      <c r="G1697" s="46"/>
      <c r="H1697" s="57" t="str">
        <f ca="1">IF(AND(COUNT(OFFSET(G1697,1-H$3,0):G1697)&lt;&gt;H$3),"",IF(AND(COUNT(OFFSET(G1697,1-H$3,0):G1697)=H$3,H1696=""),AVERAGE(OFFSET(G1697,1-H$3,0):G1697),IF(COUNT(H1696=1),H1696+2/(H$3+1)*(G1697-H1696))))</f>
        <v/>
      </c>
      <c r="I1697" s="57" t="str">
        <f ca="1">IF(AND(COUNT(OFFSET(G1697,1-I$3,0):G1697)&lt;&gt;I$3),"",IF(AND(COUNT(OFFSET(G1697,1-I$3,0):G1697)=I$3,I1696=""),AVERAGE(OFFSET(G1697,1-I$3,0):G1697),IF(COUNT(I1696=1),I1696+2/(I$3+1)*(G1697-I1696))))</f>
        <v/>
      </c>
      <c r="J1697" s="58" t="str">
        <f t="shared" ca="1" si="162"/>
        <v/>
      </c>
      <c r="K1697" s="58" t="str">
        <f ca="1">IF(AND(COUNT(OFFSET(J1697,1-K$3,0):J1697)&lt;&gt;K$3),"",IF(AND(COUNT(OFFSET(J1697,1-K$3,0):J1697)=K$3,K1696=""),AVERAGE(OFFSET(J1697,1-K$3,0):J1697),IF(COUNT(K1696=1),K1696+2/(K$3+1)*(J1697-K1696))))</f>
        <v/>
      </c>
      <c r="L1697" s="82" t="str">
        <f ca="1">IF(OR(ROW()&lt;$L$3+3,E1697=""),"",INT(AVERAGE(MAX(OFFSET(E1697,1-$L$3,0):E1697),MIN(OFFSET(F1697,1-$L$3,0):F1697))))</f>
        <v/>
      </c>
      <c r="M1697" s="82" t="str">
        <f ca="1">IF(OR(ROW()&lt;$M$3+3,E1697=""),"",INT(AVERAGE(MAX(OFFSET(E1697,1-$M$3,0):E1697),MIN(OFFSET(F1697,1-$M$3,0):F1697))))</f>
        <v/>
      </c>
      <c r="N1697" s="65" t="str">
        <f t="shared" ca="1" si="169"/>
        <v/>
      </c>
      <c r="O1697" s="102" t="str">
        <f ca="1">IF(ROW()&lt;$O$3+$N$3+3,"",IF(OFFSET(E1697,1-$N$3,0)="","",INT(AVERAGE(MAX((OFFSET(E1697,1-$O$3,0)):(OFFSET(E1697,2-($N$3+$O$3),0))),MIN((OFFSET(F1697,1-$O$3,0)):(OFFSET(F1697,2-($N$3+$O$3),0)))))))</f>
        <v/>
      </c>
      <c r="P1697" s="65" t="str">
        <f t="shared" ca="1" si="167"/>
        <v/>
      </c>
      <c r="Q1697" s="93" t="str">
        <f t="shared" ca="1" si="170"/>
        <v/>
      </c>
      <c r="R1697" s="90" t="str">
        <f t="shared" ca="1" si="164"/>
        <v/>
      </c>
      <c r="S1697" s="65" t="str">
        <f t="shared" ca="1" si="163"/>
        <v/>
      </c>
      <c r="T1697" s="65" t="str">
        <f t="shared" ca="1" si="168"/>
        <v/>
      </c>
      <c r="U1697" s="145" t="str">
        <f ca="1">IFERROR(AVERAGE(OFFSET(G1697,1-U$3,0):G1697),"")</f>
        <v/>
      </c>
      <c r="V1697" s="145" t="str">
        <f ca="1">IFERROR(_xlfn.STDEV.P(OFFSET(U1697,1-V$3,0):U1697),"")</f>
        <v/>
      </c>
      <c r="W1697" s="146" t="str">
        <f t="shared" ca="1" si="165"/>
        <v/>
      </c>
      <c r="X1697" s="146">
        <f t="shared" ca="1" si="166"/>
        <v>-1</v>
      </c>
      <c r="Y1697" s="92"/>
      <c r="Z1697" s="81"/>
      <c r="AA1697" s="65"/>
      <c r="AB1697" s="103"/>
      <c r="AC1697" s="103"/>
      <c r="AD1697" s="103"/>
      <c r="AE1697" s="65"/>
      <c r="AF1697" s="81"/>
      <c r="AG1697" s="65"/>
      <c r="AH1697" s="65"/>
      <c r="AI1697" s="81"/>
      <c r="AJ1697" s="65"/>
      <c r="AK1697" s="103"/>
      <c r="AL1697" s="103"/>
      <c r="AM1697" s="103"/>
      <c r="AN1697" s="65"/>
      <c r="AO1697" s="81"/>
      <c r="AP1697" s="65"/>
      <c r="AQ1697" s="65"/>
      <c r="AR1697" s="65"/>
      <c r="AS1697" s="65"/>
    </row>
    <row r="1698" spans="1:45" ht="18" customHeight="1">
      <c r="A1698" s="46"/>
      <c r="B1698" s="47"/>
      <c r="C1698" s="48"/>
      <c r="D1698" s="46"/>
      <c r="E1698" s="46"/>
      <c r="F1698" s="46"/>
      <c r="G1698" s="46"/>
      <c r="H1698" s="57" t="str">
        <f ca="1">IF(AND(COUNT(OFFSET(G1698,1-H$3,0):G1698)&lt;&gt;H$3),"",IF(AND(COUNT(OFFSET(G1698,1-H$3,0):G1698)=H$3,H1697=""),AVERAGE(OFFSET(G1698,1-H$3,0):G1698),IF(COUNT(H1697=1),H1697+2/(H$3+1)*(G1698-H1697))))</f>
        <v/>
      </c>
      <c r="I1698" s="57" t="str">
        <f ca="1">IF(AND(COUNT(OFFSET(G1698,1-I$3,0):G1698)&lt;&gt;I$3),"",IF(AND(COUNT(OFFSET(G1698,1-I$3,0):G1698)=I$3,I1697=""),AVERAGE(OFFSET(G1698,1-I$3,0):G1698),IF(COUNT(I1697=1),I1697+2/(I$3+1)*(G1698-I1697))))</f>
        <v/>
      </c>
      <c r="J1698" s="58" t="str">
        <f t="shared" ca="1" si="162"/>
        <v/>
      </c>
      <c r="K1698" s="58" t="str">
        <f ca="1">IF(AND(COUNT(OFFSET(J1698,1-K$3,0):J1698)&lt;&gt;K$3),"",IF(AND(COUNT(OFFSET(J1698,1-K$3,0):J1698)=K$3,K1697=""),AVERAGE(OFFSET(J1698,1-K$3,0):J1698),IF(COUNT(K1697=1),K1697+2/(K$3+1)*(J1698-K1697))))</f>
        <v/>
      </c>
      <c r="L1698" s="82" t="str">
        <f ca="1">IF(OR(ROW()&lt;$L$3+3,E1698=""),"",INT(AVERAGE(MAX(OFFSET(E1698,1-$L$3,0):E1698),MIN(OFFSET(F1698,1-$L$3,0):F1698))))</f>
        <v/>
      </c>
      <c r="M1698" s="82" t="str">
        <f ca="1">IF(OR(ROW()&lt;$M$3+3,E1698=""),"",INT(AVERAGE(MAX(OFFSET(E1698,1-$M$3,0):E1698),MIN(OFFSET(F1698,1-$M$3,0):F1698))))</f>
        <v/>
      </c>
      <c r="N1698" s="65" t="str">
        <f t="shared" ca="1" si="169"/>
        <v/>
      </c>
      <c r="O1698" s="102" t="str">
        <f ca="1">IF(ROW()&lt;$O$3+$N$3+3,"",IF(OFFSET(E1698,1-$N$3,0)="","",INT(AVERAGE(MAX((OFFSET(E1698,1-$O$3,0)):(OFFSET(E1698,2-($N$3+$O$3),0))),MIN((OFFSET(F1698,1-$O$3,0)):(OFFSET(F1698,2-($N$3+$O$3),0)))))))</f>
        <v/>
      </c>
      <c r="P1698" s="65" t="str">
        <f t="shared" ca="1" si="167"/>
        <v/>
      </c>
      <c r="Q1698" s="93" t="str">
        <f t="shared" ca="1" si="170"/>
        <v/>
      </c>
      <c r="R1698" s="90" t="str">
        <f t="shared" ca="1" si="164"/>
        <v/>
      </c>
      <c r="S1698" s="65" t="str">
        <f t="shared" ca="1" si="163"/>
        <v/>
      </c>
      <c r="T1698" s="65" t="str">
        <f t="shared" ca="1" si="168"/>
        <v/>
      </c>
      <c r="U1698" s="145" t="str">
        <f ca="1">IFERROR(AVERAGE(OFFSET(G1698,1-U$3,0):G1698),"")</f>
        <v/>
      </c>
      <c r="V1698" s="145" t="str">
        <f ca="1">IFERROR(_xlfn.STDEV.P(OFFSET(U1698,1-V$3,0):U1698),"")</f>
        <v/>
      </c>
      <c r="W1698" s="146" t="str">
        <f t="shared" ca="1" si="165"/>
        <v/>
      </c>
      <c r="X1698" s="146">
        <f t="shared" ca="1" si="166"/>
        <v>-1</v>
      </c>
      <c r="Y1698" s="92"/>
      <c r="Z1698" s="81"/>
      <c r="AA1698" s="65"/>
      <c r="AB1698" s="103"/>
      <c r="AC1698" s="103"/>
      <c r="AD1698" s="103"/>
      <c r="AE1698" s="65"/>
      <c r="AF1698" s="81"/>
      <c r="AG1698" s="65"/>
      <c r="AH1698" s="65"/>
      <c r="AI1698" s="81"/>
      <c r="AJ1698" s="65"/>
      <c r="AK1698" s="103"/>
      <c r="AL1698" s="103"/>
      <c r="AM1698" s="103"/>
      <c r="AN1698" s="65"/>
      <c r="AO1698" s="81"/>
      <c r="AP1698" s="65"/>
      <c r="AQ1698" s="65"/>
      <c r="AR1698" s="65"/>
      <c r="AS1698" s="65"/>
    </row>
    <row r="1699" spans="1:45" ht="18" customHeight="1">
      <c r="A1699" s="46"/>
      <c r="B1699" s="47"/>
      <c r="C1699" s="48"/>
      <c r="D1699" s="46"/>
      <c r="E1699" s="46"/>
      <c r="F1699" s="46"/>
      <c r="G1699" s="46"/>
      <c r="H1699" s="57" t="str">
        <f ca="1">IF(AND(COUNT(OFFSET(G1699,1-H$3,0):G1699)&lt;&gt;H$3),"",IF(AND(COUNT(OFFSET(G1699,1-H$3,0):G1699)=H$3,H1698=""),AVERAGE(OFFSET(G1699,1-H$3,0):G1699),IF(COUNT(H1698=1),H1698+2/(H$3+1)*(G1699-H1698))))</f>
        <v/>
      </c>
      <c r="I1699" s="57" t="str">
        <f ca="1">IF(AND(COUNT(OFFSET(G1699,1-I$3,0):G1699)&lt;&gt;I$3),"",IF(AND(COUNT(OFFSET(G1699,1-I$3,0):G1699)=I$3,I1698=""),AVERAGE(OFFSET(G1699,1-I$3,0):G1699),IF(COUNT(I1698=1),I1698+2/(I$3+1)*(G1699-I1698))))</f>
        <v/>
      </c>
      <c r="J1699" s="58" t="str">
        <f t="shared" ca="1" si="162"/>
        <v/>
      </c>
      <c r="K1699" s="58" t="str">
        <f ca="1">IF(AND(COUNT(OFFSET(J1699,1-K$3,0):J1699)&lt;&gt;K$3),"",IF(AND(COUNT(OFFSET(J1699,1-K$3,0):J1699)=K$3,K1698=""),AVERAGE(OFFSET(J1699,1-K$3,0):J1699),IF(COUNT(K1698=1),K1698+2/(K$3+1)*(J1699-K1698))))</f>
        <v/>
      </c>
      <c r="L1699" s="82" t="str">
        <f ca="1">IF(OR(ROW()&lt;$L$3+3,E1699=""),"",INT(AVERAGE(MAX(OFFSET(E1699,1-$L$3,0):E1699),MIN(OFFSET(F1699,1-$L$3,0):F1699))))</f>
        <v/>
      </c>
      <c r="M1699" s="82" t="str">
        <f ca="1">IF(OR(ROW()&lt;$M$3+3,E1699=""),"",INT(AVERAGE(MAX(OFFSET(E1699,1-$M$3,0):E1699),MIN(OFFSET(F1699,1-$M$3,0):F1699))))</f>
        <v/>
      </c>
      <c r="N1699" s="65" t="str">
        <f t="shared" ca="1" si="169"/>
        <v/>
      </c>
      <c r="O1699" s="102" t="str">
        <f ca="1">IF(ROW()&lt;$O$3+$N$3+3,"",IF(OFFSET(E1699,1-$N$3,0)="","",INT(AVERAGE(MAX((OFFSET(E1699,1-$O$3,0)):(OFFSET(E1699,2-($N$3+$O$3),0))),MIN((OFFSET(F1699,1-$O$3,0)):(OFFSET(F1699,2-($N$3+$O$3),0)))))))</f>
        <v/>
      </c>
      <c r="P1699" s="65" t="str">
        <f t="shared" ca="1" si="167"/>
        <v/>
      </c>
      <c r="Q1699" s="93" t="str">
        <f t="shared" ca="1" si="170"/>
        <v/>
      </c>
      <c r="R1699" s="90" t="str">
        <f t="shared" ca="1" si="164"/>
        <v/>
      </c>
      <c r="S1699" s="65" t="str">
        <f t="shared" ca="1" si="163"/>
        <v/>
      </c>
      <c r="T1699" s="65" t="str">
        <f t="shared" ca="1" si="168"/>
        <v/>
      </c>
      <c r="U1699" s="145" t="str">
        <f ca="1">IFERROR(AVERAGE(OFFSET(G1699,1-U$3,0):G1699),"")</f>
        <v/>
      </c>
      <c r="V1699" s="145" t="str">
        <f ca="1">IFERROR(_xlfn.STDEV.P(OFFSET(U1699,1-V$3,0):U1699),"")</f>
        <v/>
      </c>
      <c r="W1699" s="146" t="str">
        <f t="shared" ca="1" si="165"/>
        <v/>
      </c>
      <c r="X1699" s="146">
        <f t="shared" ca="1" si="166"/>
        <v>-1</v>
      </c>
      <c r="Y1699" s="92"/>
      <c r="Z1699" s="81"/>
      <c r="AA1699" s="65"/>
      <c r="AB1699" s="103"/>
      <c r="AC1699" s="103"/>
      <c r="AD1699" s="103"/>
      <c r="AE1699" s="65"/>
      <c r="AF1699" s="81"/>
      <c r="AG1699" s="65"/>
      <c r="AH1699" s="65"/>
      <c r="AI1699" s="81"/>
      <c r="AJ1699" s="65"/>
      <c r="AK1699" s="103"/>
      <c r="AL1699" s="103"/>
      <c r="AM1699" s="103"/>
      <c r="AN1699" s="65"/>
      <c r="AO1699" s="81"/>
      <c r="AP1699" s="65"/>
      <c r="AQ1699" s="65"/>
      <c r="AR1699" s="65"/>
      <c r="AS1699" s="65"/>
    </row>
    <row r="1700" spans="1:45" ht="18" customHeight="1">
      <c r="A1700" s="46"/>
      <c r="B1700" s="47"/>
      <c r="C1700" s="48"/>
      <c r="D1700" s="46"/>
      <c r="E1700" s="46"/>
      <c r="F1700" s="46"/>
      <c r="G1700" s="46"/>
      <c r="H1700" s="57" t="str">
        <f ca="1">IF(AND(COUNT(OFFSET(G1700,1-H$3,0):G1700)&lt;&gt;H$3),"",IF(AND(COUNT(OFFSET(G1700,1-H$3,0):G1700)=H$3,H1699=""),AVERAGE(OFFSET(G1700,1-H$3,0):G1700),IF(COUNT(H1699=1),H1699+2/(H$3+1)*(G1700-H1699))))</f>
        <v/>
      </c>
      <c r="I1700" s="57" t="str">
        <f ca="1">IF(AND(COUNT(OFFSET(G1700,1-I$3,0):G1700)&lt;&gt;I$3),"",IF(AND(COUNT(OFFSET(G1700,1-I$3,0):G1700)=I$3,I1699=""),AVERAGE(OFFSET(G1700,1-I$3,0):G1700),IF(COUNT(I1699=1),I1699+2/(I$3+1)*(G1700-I1699))))</f>
        <v/>
      </c>
      <c r="J1700" s="58" t="str">
        <f t="shared" ca="1" si="162"/>
        <v/>
      </c>
      <c r="K1700" s="58" t="str">
        <f ca="1">IF(AND(COUNT(OFFSET(J1700,1-K$3,0):J1700)&lt;&gt;K$3),"",IF(AND(COUNT(OFFSET(J1700,1-K$3,0):J1700)=K$3,K1699=""),AVERAGE(OFFSET(J1700,1-K$3,0):J1700),IF(COUNT(K1699=1),K1699+2/(K$3+1)*(J1700-K1699))))</f>
        <v/>
      </c>
      <c r="L1700" s="82" t="str">
        <f ca="1">IF(OR(ROW()&lt;$L$3+3,E1700=""),"",INT(AVERAGE(MAX(OFFSET(E1700,1-$L$3,0):E1700),MIN(OFFSET(F1700,1-$L$3,0):F1700))))</f>
        <v/>
      </c>
      <c r="M1700" s="82" t="str">
        <f ca="1">IF(OR(ROW()&lt;$M$3+3,E1700=""),"",INT(AVERAGE(MAX(OFFSET(E1700,1-$M$3,0):E1700),MIN(OFFSET(F1700,1-$M$3,0):F1700))))</f>
        <v/>
      </c>
      <c r="N1700" s="65" t="str">
        <f t="shared" ca="1" si="169"/>
        <v/>
      </c>
      <c r="O1700" s="102" t="str">
        <f ca="1">IF(ROW()&lt;$O$3+$N$3+3,"",IF(OFFSET(E1700,1-$N$3,0)="","",INT(AVERAGE(MAX((OFFSET(E1700,1-$O$3,0)):(OFFSET(E1700,2-($N$3+$O$3),0))),MIN((OFFSET(F1700,1-$O$3,0)):(OFFSET(F1700,2-($N$3+$O$3),0)))))))</f>
        <v/>
      </c>
      <c r="P1700" s="65" t="str">
        <f t="shared" ca="1" si="167"/>
        <v/>
      </c>
      <c r="Q1700" s="93" t="str">
        <f t="shared" ca="1" si="170"/>
        <v/>
      </c>
      <c r="R1700" s="90" t="str">
        <f t="shared" ca="1" si="164"/>
        <v/>
      </c>
      <c r="S1700" s="65" t="str">
        <f t="shared" ca="1" si="163"/>
        <v/>
      </c>
      <c r="T1700" s="65" t="str">
        <f t="shared" ca="1" si="168"/>
        <v/>
      </c>
      <c r="U1700" s="145" t="str">
        <f ca="1">IFERROR(AVERAGE(OFFSET(G1700,1-U$3,0):G1700),"")</f>
        <v/>
      </c>
      <c r="V1700" s="145" t="str">
        <f ca="1">IFERROR(_xlfn.STDEV.P(OFFSET(U1700,1-V$3,0):U1700),"")</f>
        <v/>
      </c>
      <c r="W1700" s="146" t="str">
        <f t="shared" ca="1" si="165"/>
        <v/>
      </c>
      <c r="X1700" s="146">
        <f t="shared" ca="1" si="166"/>
        <v>-1</v>
      </c>
      <c r="Y1700" s="92"/>
      <c r="Z1700" s="81"/>
      <c r="AA1700" s="65"/>
      <c r="AB1700" s="103"/>
      <c r="AC1700" s="103"/>
      <c r="AD1700" s="103"/>
      <c r="AE1700" s="65"/>
      <c r="AF1700" s="81"/>
      <c r="AG1700" s="65"/>
      <c r="AH1700" s="65"/>
      <c r="AI1700" s="81"/>
      <c r="AJ1700" s="65"/>
      <c r="AK1700" s="103"/>
      <c r="AL1700" s="103"/>
      <c r="AM1700" s="103"/>
      <c r="AN1700" s="65"/>
      <c r="AO1700" s="81"/>
      <c r="AP1700" s="65"/>
      <c r="AQ1700" s="65"/>
      <c r="AR1700" s="65"/>
      <c r="AS1700" s="65"/>
    </row>
    <row r="1701" spans="1:45" ht="18" customHeight="1">
      <c r="A1701" s="46"/>
      <c r="B1701" s="47"/>
      <c r="C1701" s="48"/>
      <c r="D1701" s="46"/>
      <c r="E1701" s="46"/>
      <c r="F1701" s="46"/>
      <c r="G1701" s="46"/>
      <c r="H1701" s="57" t="str">
        <f ca="1">IF(AND(COUNT(OFFSET(G1701,1-H$3,0):G1701)&lt;&gt;H$3),"",IF(AND(COUNT(OFFSET(G1701,1-H$3,0):G1701)=H$3,H1700=""),AVERAGE(OFFSET(G1701,1-H$3,0):G1701),IF(COUNT(H1700=1),H1700+2/(H$3+1)*(G1701-H1700))))</f>
        <v/>
      </c>
      <c r="I1701" s="57" t="str">
        <f ca="1">IF(AND(COUNT(OFFSET(G1701,1-I$3,0):G1701)&lt;&gt;I$3),"",IF(AND(COUNT(OFFSET(G1701,1-I$3,0):G1701)=I$3,I1700=""),AVERAGE(OFFSET(G1701,1-I$3,0):G1701),IF(COUNT(I1700=1),I1700+2/(I$3+1)*(G1701-I1700))))</f>
        <v/>
      </c>
      <c r="J1701" s="58" t="str">
        <f t="shared" ca="1" si="162"/>
        <v/>
      </c>
      <c r="K1701" s="58" t="str">
        <f ca="1">IF(AND(COUNT(OFFSET(J1701,1-K$3,0):J1701)&lt;&gt;K$3),"",IF(AND(COUNT(OFFSET(J1701,1-K$3,0):J1701)=K$3,K1700=""),AVERAGE(OFFSET(J1701,1-K$3,0):J1701),IF(COUNT(K1700=1),K1700+2/(K$3+1)*(J1701-K1700))))</f>
        <v/>
      </c>
      <c r="L1701" s="82" t="str">
        <f ca="1">IF(OR(ROW()&lt;$L$3+3,E1701=""),"",INT(AVERAGE(MAX(OFFSET(E1701,1-$L$3,0):E1701),MIN(OFFSET(F1701,1-$L$3,0):F1701))))</f>
        <v/>
      </c>
      <c r="M1701" s="82" t="str">
        <f ca="1">IF(OR(ROW()&lt;$M$3+3,E1701=""),"",INT(AVERAGE(MAX(OFFSET(E1701,1-$M$3,0):E1701),MIN(OFFSET(F1701,1-$M$3,0):F1701))))</f>
        <v/>
      </c>
      <c r="N1701" s="65" t="str">
        <f t="shared" ca="1" si="169"/>
        <v/>
      </c>
      <c r="O1701" s="102" t="str">
        <f ca="1">IF(ROW()&lt;$O$3+$N$3+3,"",IF(OFFSET(E1701,1-$N$3,0)="","",INT(AVERAGE(MAX((OFFSET(E1701,1-$O$3,0)):(OFFSET(E1701,2-($N$3+$O$3),0))),MIN((OFFSET(F1701,1-$O$3,0)):(OFFSET(F1701,2-($N$3+$O$3),0)))))))</f>
        <v/>
      </c>
      <c r="P1701" s="65" t="str">
        <f t="shared" ca="1" si="167"/>
        <v/>
      </c>
      <c r="Q1701" s="93" t="str">
        <f t="shared" ca="1" si="170"/>
        <v/>
      </c>
      <c r="R1701" s="90" t="str">
        <f t="shared" ca="1" si="164"/>
        <v/>
      </c>
      <c r="S1701" s="65" t="str">
        <f t="shared" ca="1" si="163"/>
        <v/>
      </c>
      <c r="T1701" s="65" t="str">
        <f t="shared" ca="1" si="168"/>
        <v/>
      </c>
      <c r="U1701" s="145" t="str">
        <f ca="1">IFERROR(AVERAGE(OFFSET(G1701,1-U$3,0):G1701),"")</f>
        <v/>
      </c>
      <c r="V1701" s="145" t="str">
        <f ca="1">IFERROR(_xlfn.STDEV.P(OFFSET(U1701,1-V$3,0):U1701),"")</f>
        <v/>
      </c>
      <c r="W1701" s="146" t="str">
        <f t="shared" ca="1" si="165"/>
        <v/>
      </c>
      <c r="X1701" s="146">
        <f t="shared" ca="1" si="166"/>
        <v>-1</v>
      </c>
      <c r="Y1701" s="92"/>
      <c r="Z1701" s="81"/>
      <c r="AA1701" s="65"/>
      <c r="AB1701" s="103"/>
      <c r="AC1701" s="103"/>
      <c r="AD1701" s="103"/>
      <c r="AE1701" s="65"/>
      <c r="AF1701" s="81"/>
      <c r="AG1701" s="65"/>
      <c r="AH1701" s="65"/>
      <c r="AI1701" s="81"/>
      <c r="AJ1701" s="65"/>
      <c r="AK1701" s="103"/>
      <c r="AL1701" s="103"/>
      <c r="AM1701" s="103"/>
      <c r="AN1701" s="65"/>
      <c r="AO1701" s="81"/>
      <c r="AP1701" s="65"/>
      <c r="AQ1701" s="65"/>
      <c r="AR1701" s="65"/>
      <c r="AS1701" s="65"/>
    </row>
    <row r="1702" spans="1:45" ht="18" customHeight="1">
      <c r="A1702" s="46"/>
      <c r="B1702" s="47"/>
      <c r="C1702" s="48"/>
      <c r="D1702" s="46"/>
      <c r="E1702" s="46"/>
      <c r="F1702" s="46"/>
      <c r="G1702" s="46"/>
      <c r="H1702" s="57" t="str">
        <f ca="1">IF(AND(COUNT(OFFSET(G1702,1-H$3,0):G1702)&lt;&gt;H$3),"",IF(AND(COUNT(OFFSET(G1702,1-H$3,0):G1702)=H$3,H1701=""),AVERAGE(OFFSET(G1702,1-H$3,0):G1702),IF(COUNT(H1701=1),H1701+2/(H$3+1)*(G1702-H1701))))</f>
        <v/>
      </c>
      <c r="I1702" s="57" t="str">
        <f ca="1">IF(AND(COUNT(OFFSET(G1702,1-I$3,0):G1702)&lt;&gt;I$3),"",IF(AND(COUNT(OFFSET(G1702,1-I$3,0):G1702)=I$3,I1701=""),AVERAGE(OFFSET(G1702,1-I$3,0):G1702),IF(COUNT(I1701=1),I1701+2/(I$3+1)*(G1702-I1701))))</f>
        <v/>
      </c>
      <c r="J1702" s="58" t="str">
        <f t="shared" ca="1" si="162"/>
        <v/>
      </c>
      <c r="K1702" s="58" t="str">
        <f ca="1">IF(AND(COUNT(OFFSET(J1702,1-K$3,0):J1702)&lt;&gt;K$3),"",IF(AND(COUNT(OFFSET(J1702,1-K$3,0):J1702)=K$3,K1701=""),AVERAGE(OFFSET(J1702,1-K$3,0):J1702),IF(COUNT(K1701=1),K1701+2/(K$3+1)*(J1702-K1701))))</f>
        <v/>
      </c>
      <c r="L1702" s="82" t="str">
        <f ca="1">IF(OR(ROW()&lt;$L$3+3,E1702=""),"",INT(AVERAGE(MAX(OFFSET(E1702,1-$L$3,0):E1702),MIN(OFFSET(F1702,1-$L$3,0):F1702))))</f>
        <v/>
      </c>
      <c r="M1702" s="82" t="str">
        <f ca="1">IF(OR(ROW()&lt;$M$3+3,E1702=""),"",INT(AVERAGE(MAX(OFFSET(E1702,1-$M$3,0):E1702),MIN(OFFSET(F1702,1-$M$3,0):F1702))))</f>
        <v/>
      </c>
      <c r="N1702" s="65" t="str">
        <f t="shared" ca="1" si="169"/>
        <v/>
      </c>
      <c r="O1702" s="102" t="str">
        <f ca="1">IF(ROW()&lt;$O$3+$N$3+3,"",IF(OFFSET(E1702,1-$N$3,0)="","",INT(AVERAGE(MAX((OFFSET(E1702,1-$O$3,0)):(OFFSET(E1702,2-($N$3+$O$3),0))),MIN((OFFSET(F1702,1-$O$3,0)):(OFFSET(F1702,2-($N$3+$O$3),0)))))))</f>
        <v/>
      </c>
      <c r="P1702" s="65" t="str">
        <f t="shared" ca="1" si="167"/>
        <v/>
      </c>
      <c r="Q1702" s="93" t="str">
        <f t="shared" ca="1" si="170"/>
        <v/>
      </c>
      <c r="R1702" s="90" t="str">
        <f t="shared" ca="1" si="164"/>
        <v/>
      </c>
      <c r="S1702" s="65" t="str">
        <f t="shared" ca="1" si="163"/>
        <v/>
      </c>
      <c r="T1702" s="65" t="str">
        <f t="shared" ca="1" si="168"/>
        <v/>
      </c>
      <c r="U1702" s="145" t="str">
        <f ca="1">IFERROR(AVERAGE(OFFSET(G1702,1-U$3,0):G1702),"")</f>
        <v/>
      </c>
      <c r="V1702" s="145" t="str">
        <f ca="1">IFERROR(_xlfn.STDEV.P(OFFSET(U1702,1-V$3,0):U1702),"")</f>
        <v/>
      </c>
      <c r="W1702" s="146" t="str">
        <f t="shared" ca="1" si="165"/>
        <v/>
      </c>
      <c r="X1702" s="146">
        <f t="shared" ca="1" si="166"/>
        <v>-1</v>
      </c>
      <c r="Y1702" s="92"/>
      <c r="Z1702" s="81"/>
      <c r="AA1702" s="65"/>
      <c r="AB1702" s="103"/>
      <c r="AC1702" s="103"/>
      <c r="AD1702" s="103"/>
      <c r="AE1702" s="65"/>
      <c r="AF1702" s="81"/>
      <c r="AG1702" s="65"/>
      <c r="AH1702" s="65"/>
      <c r="AI1702" s="81"/>
      <c r="AJ1702" s="65"/>
      <c r="AK1702" s="103"/>
      <c r="AL1702" s="103"/>
      <c r="AM1702" s="103"/>
      <c r="AN1702" s="65"/>
      <c r="AO1702" s="81"/>
      <c r="AP1702" s="65"/>
      <c r="AQ1702" s="65"/>
      <c r="AR1702" s="65"/>
      <c r="AS1702" s="65"/>
    </row>
    <row r="1703" spans="1:45" ht="18" customHeight="1">
      <c r="A1703" s="46"/>
      <c r="B1703" s="47"/>
      <c r="C1703" s="48"/>
      <c r="D1703" s="46"/>
      <c r="E1703" s="46"/>
      <c r="F1703" s="46"/>
      <c r="G1703" s="46"/>
      <c r="H1703" s="57" t="str">
        <f ca="1">IF(AND(COUNT(OFFSET(G1703,1-H$3,0):G1703)&lt;&gt;H$3),"",IF(AND(COUNT(OFFSET(G1703,1-H$3,0):G1703)=H$3,H1702=""),AVERAGE(OFFSET(G1703,1-H$3,0):G1703),IF(COUNT(H1702=1),H1702+2/(H$3+1)*(G1703-H1702))))</f>
        <v/>
      </c>
      <c r="I1703" s="57" t="str">
        <f ca="1">IF(AND(COUNT(OFFSET(G1703,1-I$3,0):G1703)&lt;&gt;I$3),"",IF(AND(COUNT(OFFSET(G1703,1-I$3,0):G1703)=I$3,I1702=""),AVERAGE(OFFSET(G1703,1-I$3,0):G1703),IF(COUNT(I1702=1),I1702+2/(I$3+1)*(G1703-I1702))))</f>
        <v/>
      </c>
      <c r="J1703" s="58" t="str">
        <f t="shared" ca="1" si="162"/>
        <v/>
      </c>
      <c r="K1703" s="58" t="str">
        <f ca="1">IF(AND(COUNT(OFFSET(J1703,1-K$3,0):J1703)&lt;&gt;K$3),"",IF(AND(COUNT(OFFSET(J1703,1-K$3,0):J1703)=K$3,K1702=""),AVERAGE(OFFSET(J1703,1-K$3,0):J1703),IF(COUNT(K1702=1),K1702+2/(K$3+1)*(J1703-K1702))))</f>
        <v/>
      </c>
      <c r="L1703" s="82" t="str">
        <f ca="1">IF(OR(ROW()&lt;$L$3+3,E1703=""),"",INT(AVERAGE(MAX(OFFSET(E1703,1-$L$3,0):E1703),MIN(OFFSET(F1703,1-$L$3,0):F1703))))</f>
        <v/>
      </c>
      <c r="M1703" s="82" t="str">
        <f ca="1">IF(OR(ROW()&lt;$M$3+3,E1703=""),"",INT(AVERAGE(MAX(OFFSET(E1703,1-$M$3,0):E1703),MIN(OFFSET(F1703,1-$M$3,0):F1703))))</f>
        <v/>
      </c>
      <c r="N1703" s="65" t="str">
        <f t="shared" ca="1" si="169"/>
        <v/>
      </c>
      <c r="O1703" s="102" t="str">
        <f ca="1">IF(ROW()&lt;$O$3+$N$3+3,"",IF(OFFSET(E1703,1-$N$3,0)="","",INT(AVERAGE(MAX((OFFSET(E1703,1-$O$3,0)):(OFFSET(E1703,2-($N$3+$O$3),0))),MIN((OFFSET(F1703,1-$O$3,0)):(OFFSET(F1703,2-($N$3+$O$3),0)))))))</f>
        <v/>
      </c>
      <c r="P1703" s="65" t="str">
        <f t="shared" ca="1" si="167"/>
        <v/>
      </c>
      <c r="Q1703" s="93" t="str">
        <f t="shared" ca="1" si="170"/>
        <v/>
      </c>
      <c r="R1703" s="90" t="str">
        <f t="shared" ca="1" si="164"/>
        <v/>
      </c>
      <c r="S1703" s="65" t="str">
        <f t="shared" ca="1" si="163"/>
        <v/>
      </c>
      <c r="T1703" s="65" t="str">
        <f t="shared" ca="1" si="168"/>
        <v/>
      </c>
      <c r="U1703" s="145" t="str">
        <f ca="1">IFERROR(AVERAGE(OFFSET(G1703,1-U$3,0):G1703),"")</f>
        <v/>
      </c>
      <c r="V1703" s="145" t="str">
        <f ca="1">IFERROR(_xlfn.STDEV.P(OFFSET(U1703,1-V$3,0):U1703),"")</f>
        <v/>
      </c>
      <c r="W1703" s="146" t="str">
        <f t="shared" ca="1" si="165"/>
        <v/>
      </c>
      <c r="X1703" s="146">
        <f t="shared" ca="1" si="166"/>
        <v>-1</v>
      </c>
      <c r="Y1703" s="92"/>
      <c r="Z1703" s="81"/>
      <c r="AA1703" s="65"/>
      <c r="AB1703" s="103"/>
      <c r="AC1703" s="103"/>
      <c r="AD1703" s="103"/>
      <c r="AE1703" s="65"/>
      <c r="AF1703" s="81"/>
      <c r="AG1703" s="65"/>
      <c r="AH1703" s="65"/>
      <c r="AI1703" s="81"/>
      <c r="AJ1703" s="65"/>
      <c r="AK1703" s="103"/>
      <c r="AL1703" s="103"/>
      <c r="AM1703" s="103"/>
      <c r="AN1703" s="65"/>
      <c r="AO1703" s="81"/>
      <c r="AP1703" s="65"/>
      <c r="AQ1703" s="65"/>
      <c r="AR1703" s="65"/>
      <c r="AS1703" s="65"/>
    </row>
    <row r="1704" spans="1:45" ht="18" customHeight="1">
      <c r="A1704" s="46"/>
      <c r="B1704" s="47"/>
      <c r="C1704" s="48"/>
      <c r="D1704" s="46"/>
      <c r="E1704" s="46"/>
      <c r="F1704" s="46"/>
      <c r="G1704" s="46"/>
      <c r="H1704" s="57" t="str">
        <f ca="1">IF(AND(COUNT(OFFSET(G1704,1-H$3,0):G1704)&lt;&gt;H$3),"",IF(AND(COUNT(OFFSET(G1704,1-H$3,0):G1704)=H$3,H1703=""),AVERAGE(OFFSET(G1704,1-H$3,0):G1704),IF(COUNT(H1703=1),H1703+2/(H$3+1)*(G1704-H1703))))</f>
        <v/>
      </c>
      <c r="I1704" s="57" t="str">
        <f ca="1">IF(AND(COUNT(OFFSET(G1704,1-I$3,0):G1704)&lt;&gt;I$3),"",IF(AND(COUNT(OFFSET(G1704,1-I$3,0):G1704)=I$3,I1703=""),AVERAGE(OFFSET(G1704,1-I$3,0):G1704),IF(COUNT(I1703=1),I1703+2/(I$3+1)*(G1704-I1703))))</f>
        <v/>
      </c>
      <c r="J1704" s="58" t="str">
        <f t="shared" ca="1" si="162"/>
        <v/>
      </c>
      <c r="K1704" s="58" t="str">
        <f ca="1">IF(AND(COUNT(OFFSET(J1704,1-K$3,0):J1704)&lt;&gt;K$3),"",IF(AND(COUNT(OFFSET(J1704,1-K$3,0):J1704)=K$3,K1703=""),AVERAGE(OFFSET(J1704,1-K$3,0):J1704),IF(COUNT(K1703=1),K1703+2/(K$3+1)*(J1704-K1703))))</f>
        <v/>
      </c>
      <c r="L1704" s="82" t="str">
        <f ca="1">IF(OR(ROW()&lt;$L$3+3,E1704=""),"",INT(AVERAGE(MAX(OFFSET(E1704,1-$L$3,0):E1704),MIN(OFFSET(F1704,1-$L$3,0):F1704))))</f>
        <v/>
      </c>
      <c r="M1704" s="82" t="str">
        <f ca="1">IF(OR(ROW()&lt;$M$3+3,E1704=""),"",INT(AVERAGE(MAX(OFFSET(E1704,1-$M$3,0):E1704),MIN(OFFSET(F1704,1-$M$3,0):F1704))))</f>
        <v/>
      </c>
      <c r="N1704" s="65" t="str">
        <f t="shared" ca="1" si="169"/>
        <v/>
      </c>
      <c r="O1704" s="102" t="str">
        <f ca="1">IF(ROW()&lt;$O$3+$N$3+3,"",IF(OFFSET(E1704,1-$N$3,0)="","",INT(AVERAGE(MAX((OFFSET(E1704,1-$O$3,0)):(OFFSET(E1704,2-($N$3+$O$3),0))),MIN((OFFSET(F1704,1-$O$3,0)):(OFFSET(F1704,2-($N$3+$O$3),0)))))))</f>
        <v/>
      </c>
      <c r="P1704" s="65" t="str">
        <f t="shared" ca="1" si="167"/>
        <v/>
      </c>
      <c r="Q1704" s="93" t="str">
        <f t="shared" ca="1" si="170"/>
        <v/>
      </c>
      <c r="R1704" s="90" t="str">
        <f t="shared" ca="1" si="164"/>
        <v/>
      </c>
      <c r="S1704" s="65" t="str">
        <f t="shared" ca="1" si="163"/>
        <v/>
      </c>
      <c r="T1704" s="65" t="str">
        <f t="shared" ca="1" si="168"/>
        <v/>
      </c>
      <c r="U1704" s="145" t="str">
        <f ca="1">IFERROR(AVERAGE(OFFSET(G1704,1-U$3,0):G1704),"")</f>
        <v/>
      </c>
      <c r="V1704" s="145" t="str">
        <f ca="1">IFERROR(_xlfn.STDEV.P(OFFSET(U1704,1-V$3,0):U1704),"")</f>
        <v/>
      </c>
      <c r="W1704" s="146" t="str">
        <f t="shared" ca="1" si="165"/>
        <v/>
      </c>
      <c r="X1704" s="146">
        <f t="shared" ca="1" si="166"/>
        <v>-1</v>
      </c>
      <c r="Y1704" s="92"/>
      <c r="Z1704" s="81"/>
      <c r="AA1704" s="65"/>
      <c r="AB1704" s="103"/>
      <c r="AC1704" s="103"/>
      <c r="AD1704" s="103"/>
      <c r="AE1704" s="65"/>
      <c r="AF1704" s="81"/>
      <c r="AG1704" s="65"/>
      <c r="AH1704" s="65"/>
      <c r="AI1704" s="81"/>
      <c r="AJ1704" s="65"/>
      <c r="AK1704" s="103"/>
      <c r="AL1704" s="103"/>
      <c r="AM1704" s="103"/>
      <c r="AN1704" s="65"/>
      <c r="AO1704" s="81"/>
      <c r="AP1704" s="65"/>
      <c r="AQ1704" s="65"/>
      <c r="AR1704" s="65"/>
      <c r="AS1704" s="65"/>
    </row>
    <row r="1705" spans="1:45" ht="18" customHeight="1">
      <c r="A1705" s="46"/>
      <c r="B1705" s="47"/>
      <c r="C1705" s="48"/>
      <c r="D1705" s="46"/>
      <c r="E1705" s="46"/>
      <c r="F1705" s="46"/>
      <c r="G1705" s="46"/>
      <c r="H1705" s="57" t="str">
        <f ca="1">IF(AND(COUNT(OFFSET(G1705,1-H$3,0):G1705)&lt;&gt;H$3),"",IF(AND(COUNT(OFFSET(G1705,1-H$3,0):G1705)=H$3,H1704=""),AVERAGE(OFFSET(G1705,1-H$3,0):G1705),IF(COUNT(H1704=1),H1704+2/(H$3+1)*(G1705-H1704))))</f>
        <v/>
      </c>
      <c r="I1705" s="57" t="str">
        <f ca="1">IF(AND(COUNT(OFFSET(G1705,1-I$3,0):G1705)&lt;&gt;I$3),"",IF(AND(COUNT(OFFSET(G1705,1-I$3,0):G1705)=I$3,I1704=""),AVERAGE(OFFSET(G1705,1-I$3,0):G1705),IF(COUNT(I1704=1),I1704+2/(I$3+1)*(G1705-I1704))))</f>
        <v/>
      </c>
      <c r="J1705" s="58" t="str">
        <f t="shared" ca="1" si="162"/>
        <v/>
      </c>
      <c r="K1705" s="58" t="str">
        <f ca="1">IF(AND(COUNT(OFFSET(J1705,1-K$3,0):J1705)&lt;&gt;K$3),"",IF(AND(COUNT(OFFSET(J1705,1-K$3,0):J1705)=K$3,K1704=""),AVERAGE(OFFSET(J1705,1-K$3,0):J1705),IF(COUNT(K1704=1),K1704+2/(K$3+1)*(J1705-K1704))))</f>
        <v/>
      </c>
      <c r="L1705" s="82" t="str">
        <f ca="1">IF(OR(ROW()&lt;$L$3+3,E1705=""),"",INT(AVERAGE(MAX(OFFSET(E1705,1-$L$3,0):E1705),MIN(OFFSET(F1705,1-$L$3,0):F1705))))</f>
        <v/>
      </c>
      <c r="M1705" s="82" t="str">
        <f ca="1">IF(OR(ROW()&lt;$M$3+3,E1705=""),"",INT(AVERAGE(MAX(OFFSET(E1705,1-$M$3,0):E1705),MIN(OFFSET(F1705,1-$M$3,0):F1705))))</f>
        <v/>
      </c>
      <c r="N1705" s="65" t="str">
        <f t="shared" ca="1" si="169"/>
        <v/>
      </c>
      <c r="O1705" s="102" t="str">
        <f ca="1">IF(ROW()&lt;$O$3+$N$3+3,"",IF(OFFSET(E1705,1-$N$3,0)="","",INT(AVERAGE(MAX((OFFSET(E1705,1-$O$3,0)):(OFFSET(E1705,2-($N$3+$O$3),0))),MIN((OFFSET(F1705,1-$O$3,0)):(OFFSET(F1705,2-($N$3+$O$3),0)))))))</f>
        <v/>
      </c>
      <c r="P1705" s="65" t="str">
        <f t="shared" ca="1" si="167"/>
        <v/>
      </c>
      <c r="Q1705" s="93" t="str">
        <f t="shared" ca="1" si="170"/>
        <v/>
      </c>
      <c r="R1705" s="90" t="str">
        <f t="shared" ca="1" si="164"/>
        <v/>
      </c>
      <c r="S1705" s="65" t="str">
        <f t="shared" ca="1" si="163"/>
        <v/>
      </c>
      <c r="T1705" s="65" t="str">
        <f t="shared" ca="1" si="168"/>
        <v/>
      </c>
      <c r="U1705" s="145" t="str">
        <f ca="1">IFERROR(AVERAGE(OFFSET(G1705,1-U$3,0):G1705),"")</f>
        <v/>
      </c>
      <c r="V1705" s="145" t="str">
        <f ca="1">IFERROR(_xlfn.STDEV.P(OFFSET(U1705,1-V$3,0):U1705),"")</f>
        <v/>
      </c>
      <c r="W1705" s="146" t="str">
        <f t="shared" ca="1" si="165"/>
        <v/>
      </c>
      <c r="X1705" s="146">
        <f t="shared" ca="1" si="166"/>
        <v>-1</v>
      </c>
      <c r="Y1705" s="92"/>
      <c r="Z1705" s="81"/>
      <c r="AA1705" s="65"/>
      <c r="AB1705" s="103"/>
      <c r="AC1705" s="103"/>
      <c r="AD1705" s="103"/>
      <c r="AE1705" s="65"/>
      <c r="AF1705" s="81"/>
      <c r="AG1705" s="65"/>
      <c r="AH1705" s="65"/>
      <c r="AI1705" s="81"/>
      <c r="AJ1705" s="65"/>
      <c r="AK1705" s="103"/>
      <c r="AL1705" s="103"/>
      <c r="AM1705" s="103"/>
      <c r="AN1705" s="65"/>
      <c r="AO1705" s="81"/>
      <c r="AP1705" s="65"/>
      <c r="AQ1705" s="65"/>
      <c r="AR1705" s="65"/>
      <c r="AS1705" s="65"/>
    </row>
    <row r="1706" spans="1:45" ht="18" customHeight="1">
      <c r="A1706" s="46"/>
      <c r="B1706" s="47"/>
      <c r="C1706" s="48"/>
      <c r="D1706" s="46"/>
      <c r="E1706" s="46"/>
      <c r="F1706" s="46"/>
      <c r="G1706" s="46"/>
      <c r="H1706" s="57" t="str">
        <f ca="1">IF(AND(COUNT(OFFSET(G1706,1-H$3,0):G1706)&lt;&gt;H$3),"",IF(AND(COUNT(OFFSET(G1706,1-H$3,0):G1706)=H$3,H1705=""),AVERAGE(OFFSET(G1706,1-H$3,0):G1706),IF(COUNT(H1705=1),H1705+2/(H$3+1)*(G1706-H1705))))</f>
        <v/>
      </c>
      <c r="I1706" s="57" t="str">
        <f ca="1">IF(AND(COUNT(OFFSET(G1706,1-I$3,0):G1706)&lt;&gt;I$3),"",IF(AND(COUNT(OFFSET(G1706,1-I$3,0):G1706)=I$3,I1705=""),AVERAGE(OFFSET(G1706,1-I$3,0):G1706),IF(COUNT(I1705=1),I1705+2/(I$3+1)*(G1706-I1705))))</f>
        <v/>
      </c>
      <c r="J1706" s="58" t="str">
        <f t="shared" ca="1" si="162"/>
        <v/>
      </c>
      <c r="K1706" s="58" t="str">
        <f ca="1">IF(AND(COUNT(OFFSET(J1706,1-K$3,0):J1706)&lt;&gt;K$3),"",IF(AND(COUNT(OFFSET(J1706,1-K$3,0):J1706)=K$3,K1705=""),AVERAGE(OFFSET(J1706,1-K$3,0):J1706),IF(COUNT(K1705=1),K1705+2/(K$3+1)*(J1706-K1705))))</f>
        <v/>
      </c>
      <c r="L1706" s="82" t="str">
        <f ca="1">IF(OR(ROW()&lt;$L$3+3,E1706=""),"",INT(AVERAGE(MAX(OFFSET(E1706,1-$L$3,0):E1706),MIN(OFFSET(F1706,1-$L$3,0):F1706))))</f>
        <v/>
      </c>
      <c r="M1706" s="82" t="str">
        <f ca="1">IF(OR(ROW()&lt;$M$3+3,E1706=""),"",INT(AVERAGE(MAX(OFFSET(E1706,1-$M$3,0):E1706),MIN(OFFSET(F1706,1-$M$3,0):F1706))))</f>
        <v/>
      </c>
      <c r="N1706" s="65" t="str">
        <f t="shared" ca="1" si="169"/>
        <v/>
      </c>
      <c r="O1706" s="102" t="str">
        <f ca="1">IF(ROW()&lt;$O$3+$N$3+3,"",IF(OFFSET(E1706,1-$N$3,0)="","",INT(AVERAGE(MAX((OFFSET(E1706,1-$O$3,0)):(OFFSET(E1706,2-($N$3+$O$3),0))),MIN((OFFSET(F1706,1-$O$3,0)):(OFFSET(F1706,2-($N$3+$O$3),0)))))))</f>
        <v/>
      </c>
      <c r="P1706" s="65" t="str">
        <f t="shared" ca="1" si="167"/>
        <v/>
      </c>
      <c r="Q1706" s="93" t="str">
        <f t="shared" ca="1" si="170"/>
        <v/>
      </c>
      <c r="R1706" s="90" t="str">
        <f t="shared" ca="1" si="164"/>
        <v/>
      </c>
      <c r="S1706" s="65" t="str">
        <f t="shared" ca="1" si="163"/>
        <v/>
      </c>
      <c r="T1706" s="65" t="str">
        <f t="shared" ca="1" si="168"/>
        <v/>
      </c>
      <c r="U1706" s="145" t="str">
        <f ca="1">IFERROR(AVERAGE(OFFSET(G1706,1-U$3,0):G1706),"")</f>
        <v/>
      </c>
      <c r="V1706" s="145" t="str">
        <f ca="1">IFERROR(_xlfn.STDEV.P(OFFSET(U1706,1-V$3,0):U1706),"")</f>
        <v/>
      </c>
      <c r="W1706" s="146" t="str">
        <f t="shared" ca="1" si="165"/>
        <v/>
      </c>
      <c r="X1706" s="146">
        <f t="shared" ca="1" si="166"/>
        <v>-1</v>
      </c>
      <c r="Y1706" s="92"/>
      <c r="Z1706" s="81"/>
      <c r="AA1706" s="65"/>
      <c r="AB1706" s="103"/>
      <c r="AC1706" s="103"/>
      <c r="AD1706" s="103"/>
      <c r="AE1706" s="65"/>
      <c r="AF1706" s="81"/>
      <c r="AG1706" s="65"/>
      <c r="AH1706" s="65"/>
      <c r="AI1706" s="81"/>
      <c r="AJ1706" s="65"/>
      <c r="AK1706" s="103"/>
      <c r="AL1706" s="103"/>
      <c r="AM1706" s="103"/>
      <c r="AN1706" s="65"/>
      <c r="AO1706" s="81"/>
      <c r="AP1706" s="65"/>
      <c r="AQ1706" s="65"/>
      <c r="AR1706" s="65"/>
      <c r="AS1706" s="65"/>
    </row>
    <row r="1707" spans="1:45" ht="18" customHeight="1">
      <c r="A1707" s="46"/>
      <c r="B1707" s="47"/>
      <c r="C1707" s="48"/>
      <c r="D1707" s="46"/>
      <c r="E1707" s="46"/>
      <c r="F1707" s="46"/>
      <c r="G1707" s="46"/>
      <c r="H1707" s="57" t="str">
        <f ca="1">IF(AND(COUNT(OFFSET(G1707,1-H$3,0):G1707)&lt;&gt;H$3),"",IF(AND(COUNT(OFFSET(G1707,1-H$3,0):G1707)=H$3,H1706=""),AVERAGE(OFFSET(G1707,1-H$3,0):G1707),IF(COUNT(H1706=1),H1706+2/(H$3+1)*(G1707-H1706))))</f>
        <v/>
      </c>
      <c r="I1707" s="57" t="str">
        <f ca="1">IF(AND(COUNT(OFFSET(G1707,1-I$3,0):G1707)&lt;&gt;I$3),"",IF(AND(COUNT(OFFSET(G1707,1-I$3,0):G1707)=I$3,I1706=""),AVERAGE(OFFSET(G1707,1-I$3,0):G1707),IF(COUNT(I1706=1),I1706+2/(I$3+1)*(G1707-I1706))))</f>
        <v/>
      </c>
      <c r="J1707" s="58" t="str">
        <f t="shared" ca="1" si="162"/>
        <v/>
      </c>
      <c r="K1707" s="58" t="str">
        <f ca="1">IF(AND(COUNT(OFFSET(J1707,1-K$3,0):J1707)&lt;&gt;K$3),"",IF(AND(COUNT(OFFSET(J1707,1-K$3,0):J1707)=K$3,K1706=""),AVERAGE(OFFSET(J1707,1-K$3,0):J1707),IF(COUNT(K1706=1),K1706+2/(K$3+1)*(J1707-K1706))))</f>
        <v/>
      </c>
      <c r="L1707" s="82" t="str">
        <f ca="1">IF(OR(ROW()&lt;$L$3+3,E1707=""),"",INT(AVERAGE(MAX(OFFSET(E1707,1-$L$3,0):E1707),MIN(OFFSET(F1707,1-$L$3,0):F1707))))</f>
        <v/>
      </c>
      <c r="M1707" s="82" t="str">
        <f ca="1">IF(OR(ROW()&lt;$M$3+3,E1707=""),"",INT(AVERAGE(MAX(OFFSET(E1707,1-$M$3,0):E1707),MIN(OFFSET(F1707,1-$M$3,0):F1707))))</f>
        <v/>
      </c>
      <c r="N1707" s="65" t="str">
        <f t="shared" ca="1" si="169"/>
        <v/>
      </c>
      <c r="O1707" s="102" t="str">
        <f ca="1">IF(ROW()&lt;$O$3+$N$3+3,"",IF(OFFSET(E1707,1-$N$3,0)="","",INT(AVERAGE(MAX((OFFSET(E1707,1-$O$3,0)):(OFFSET(E1707,2-($N$3+$O$3),0))),MIN((OFFSET(F1707,1-$O$3,0)):(OFFSET(F1707,2-($N$3+$O$3),0)))))))</f>
        <v/>
      </c>
      <c r="P1707" s="65" t="str">
        <f t="shared" ca="1" si="167"/>
        <v/>
      </c>
      <c r="Q1707" s="93" t="str">
        <f t="shared" ca="1" si="170"/>
        <v/>
      </c>
      <c r="R1707" s="90" t="str">
        <f t="shared" ca="1" si="164"/>
        <v/>
      </c>
      <c r="S1707" s="65" t="str">
        <f t="shared" ca="1" si="163"/>
        <v/>
      </c>
      <c r="T1707" s="65" t="str">
        <f t="shared" ca="1" si="168"/>
        <v/>
      </c>
      <c r="U1707" s="145" t="str">
        <f ca="1">IFERROR(AVERAGE(OFFSET(G1707,1-U$3,0):G1707),"")</f>
        <v/>
      </c>
      <c r="V1707" s="145" t="str">
        <f ca="1">IFERROR(_xlfn.STDEV.P(OFFSET(U1707,1-V$3,0):U1707),"")</f>
        <v/>
      </c>
      <c r="W1707" s="146" t="str">
        <f t="shared" ca="1" si="165"/>
        <v/>
      </c>
      <c r="X1707" s="146">
        <f t="shared" ca="1" si="166"/>
        <v>-1</v>
      </c>
      <c r="Y1707" s="92"/>
      <c r="Z1707" s="81"/>
      <c r="AA1707" s="65"/>
      <c r="AB1707" s="103"/>
      <c r="AC1707" s="103"/>
      <c r="AD1707" s="103"/>
      <c r="AE1707" s="65"/>
      <c r="AF1707" s="81"/>
      <c r="AG1707" s="65"/>
      <c r="AH1707" s="65"/>
      <c r="AI1707" s="81"/>
      <c r="AJ1707" s="65"/>
      <c r="AK1707" s="103"/>
      <c r="AL1707" s="103"/>
      <c r="AM1707" s="103"/>
      <c r="AN1707" s="65"/>
      <c r="AO1707" s="81"/>
      <c r="AP1707" s="65"/>
      <c r="AQ1707" s="65"/>
      <c r="AR1707" s="65"/>
      <c r="AS1707" s="65"/>
    </row>
    <row r="1708" spans="1:45" ht="18" customHeight="1">
      <c r="A1708" s="46"/>
      <c r="B1708" s="47"/>
      <c r="C1708" s="48"/>
      <c r="D1708" s="46"/>
      <c r="E1708" s="46"/>
      <c r="F1708" s="46"/>
      <c r="G1708" s="46"/>
      <c r="H1708" s="57" t="str">
        <f ca="1">IF(AND(COUNT(OFFSET(G1708,1-H$3,0):G1708)&lt;&gt;H$3),"",IF(AND(COUNT(OFFSET(G1708,1-H$3,0):G1708)=H$3,H1707=""),AVERAGE(OFFSET(G1708,1-H$3,0):G1708),IF(COUNT(H1707=1),H1707+2/(H$3+1)*(G1708-H1707))))</f>
        <v/>
      </c>
      <c r="I1708" s="57" t="str">
        <f ca="1">IF(AND(COUNT(OFFSET(G1708,1-I$3,0):G1708)&lt;&gt;I$3),"",IF(AND(COUNT(OFFSET(G1708,1-I$3,0):G1708)=I$3,I1707=""),AVERAGE(OFFSET(G1708,1-I$3,0):G1708),IF(COUNT(I1707=1),I1707+2/(I$3+1)*(G1708-I1707))))</f>
        <v/>
      </c>
      <c r="J1708" s="58" t="str">
        <f t="shared" ca="1" si="162"/>
        <v/>
      </c>
      <c r="K1708" s="58" t="str">
        <f ca="1">IF(AND(COUNT(OFFSET(J1708,1-K$3,0):J1708)&lt;&gt;K$3),"",IF(AND(COUNT(OFFSET(J1708,1-K$3,0):J1708)=K$3,K1707=""),AVERAGE(OFFSET(J1708,1-K$3,0):J1708),IF(COUNT(K1707=1),K1707+2/(K$3+1)*(J1708-K1707))))</f>
        <v/>
      </c>
      <c r="L1708" s="82" t="str">
        <f ca="1">IF(OR(ROW()&lt;$L$3+3,E1708=""),"",INT(AVERAGE(MAX(OFFSET(E1708,1-$L$3,0):E1708),MIN(OFFSET(F1708,1-$L$3,0):F1708))))</f>
        <v/>
      </c>
      <c r="M1708" s="82" t="str">
        <f ca="1">IF(OR(ROW()&lt;$M$3+3,E1708=""),"",INT(AVERAGE(MAX(OFFSET(E1708,1-$M$3,0):E1708),MIN(OFFSET(F1708,1-$M$3,0):F1708))))</f>
        <v/>
      </c>
      <c r="N1708" s="65" t="str">
        <f t="shared" ca="1" si="169"/>
        <v/>
      </c>
      <c r="O1708" s="102" t="str">
        <f ca="1">IF(ROW()&lt;$O$3+$N$3+3,"",IF(OFFSET(E1708,1-$N$3,0)="","",INT(AVERAGE(MAX((OFFSET(E1708,1-$O$3,0)):(OFFSET(E1708,2-($N$3+$O$3),0))),MIN((OFFSET(F1708,1-$O$3,0)):(OFFSET(F1708,2-($N$3+$O$3),0)))))))</f>
        <v/>
      </c>
      <c r="P1708" s="65" t="str">
        <f t="shared" ca="1" si="167"/>
        <v/>
      </c>
      <c r="Q1708" s="93" t="str">
        <f t="shared" ca="1" si="170"/>
        <v/>
      </c>
      <c r="R1708" s="90" t="str">
        <f t="shared" ca="1" si="164"/>
        <v/>
      </c>
      <c r="S1708" s="65" t="str">
        <f t="shared" ca="1" si="163"/>
        <v/>
      </c>
      <c r="T1708" s="65" t="str">
        <f t="shared" ca="1" si="168"/>
        <v/>
      </c>
      <c r="U1708" s="145" t="str">
        <f ca="1">IFERROR(AVERAGE(OFFSET(G1708,1-U$3,0):G1708),"")</f>
        <v/>
      </c>
      <c r="V1708" s="145" t="str">
        <f ca="1">IFERROR(_xlfn.STDEV.P(OFFSET(U1708,1-V$3,0):U1708),"")</f>
        <v/>
      </c>
      <c r="W1708" s="146" t="str">
        <f t="shared" ca="1" si="165"/>
        <v/>
      </c>
      <c r="X1708" s="146">
        <f t="shared" ca="1" si="166"/>
        <v>-1</v>
      </c>
      <c r="Y1708" s="92"/>
      <c r="Z1708" s="81"/>
      <c r="AA1708" s="65"/>
      <c r="AB1708" s="103"/>
      <c r="AC1708" s="103"/>
      <c r="AD1708" s="103"/>
      <c r="AE1708" s="65"/>
      <c r="AF1708" s="81"/>
      <c r="AG1708" s="65"/>
      <c r="AH1708" s="65"/>
      <c r="AI1708" s="81"/>
      <c r="AJ1708" s="65"/>
      <c r="AK1708" s="103"/>
      <c r="AL1708" s="103"/>
      <c r="AM1708" s="103"/>
      <c r="AN1708" s="65"/>
      <c r="AO1708" s="81"/>
      <c r="AP1708" s="65"/>
      <c r="AQ1708" s="65"/>
      <c r="AR1708" s="65"/>
      <c r="AS1708" s="65"/>
    </row>
    <row r="1709" spans="1:45" ht="18" customHeight="1">
      <c r="A1709" s="46"/>
      <c r="B1709" s="47"/>
      <c r="C1709" s="48"/>
      <c r="D1709" s="46"/>
      <c r="E1709" s="46"/>
      <c r="F1709" s="46"/>
      <c r="G1709" s="46"/>
      <c r="H1709" s="57" t="str">
        <f ca="1">IF(AND(COUNT(OFFSET(G1709,1-H$3,0):G1709)&lt;&gt;H$3),"",IF(AND(COUNT(OFFSET(G1709,1-H$3,0):G1709)=H$3,H1708=""),AVERAGE(OFFSET(G1709,1-H$3,0):G1709),IF(COUNT(H1708=1),H1708+2/(H$3+1)*(G1709-H1708))))</f>
        <v/>
      </c>
      <c r="I1709" s="57" t="str">
        <f ca="1">IF(AND(COUNT(OFFSET(G1709,1-I$3,0):G1709)&lt;&gt;I$3),"",IF(AND(COUNT(OFFSET(G1709,1-I$3,0):G1709)=I$3,I1708=""),AVERAGE(OFFSET(G1709,1-I$3,0):G1709),IF(COUNT(I1708=1),I1708+2/(I$3+1)*(G1709-I1708))))</f>
        <v/>
      </c>
      <c r="J1709" s="58" t="str">
        <f t="shared" ca="1" si="162"/>
        <v/>
      </c>
      <c r="K1709" s="58" t="str">
        <f ca="1">IF(AND(COUNT(OFFSET(J1709,1-K$3,0):J1709)&lt;&gt;K$3),"",IF(AND(COUNT(OFFSET(J1709,1-K$3,0):J1709)=K$3,K1708=""),AVERAGE(OFFSET(J1709,1-K$3,0):J1709),IF(COUNT(K1708=1),K1708+2/(K$3+1)*(J1709-K1708))))</f>
        <v/>
      </c>
      <c r="L1709" s="82" t="str">
        <f ca="1">IF(OR(ROW()&lt;$L$3+3,E1709=""),"",INT(AVERAGE(MAX(OFFSET(E1709,1-$L$3,0):E1709),MIN(OFFSET(F1709,1-$L$3,0):F1709))))</f>
        <v/>
      </c>
      <c r="M1709" s="82" t="str">
        <f ca="1">IF(OR(ROW()&lt;$M$3+3,E1709=""),"",INT(AVERAGE(MAX(OFFSET(E1709,1-$M$3,0):E1709),MIN(OFFSET(F1709,1-$M$3,0):F1709))))</f>
        <v/>
      </c>
      <c r="N1709" s="65" t="str">
        <f t="shared" ca="1" si="169"/>
        <v/>
      </c>
      <c r="O1709" s="102" t="str">
        <f ca="1">IF(ROW()&lt;$O$3+$N$3+3,"",IF(OFFSET(E1709,1-$N$3,0)="","",INT(AVERAGE(MAX((OFFSET(E1709,1-$O$3,0)):(OFFSET(E1709,2-($N$3+$O$3),0))),MIN((OFFSET(F1709,1-$O$3,0)):(OFFSET(F1709,2-($N$3+$O$3),0)))))))</f>
        <v/>
      </c>
      <c r="P1709" s="65" t="str">
        <f t="shared" ca="1" si="167"/>
        <v/>
      </c>
      <c r="Q1709" s="93" t="str">
        <f t="shared" ca="1" si="170"/>
        <v/>
      </c>
      <c r="R1709" s="90" t="str">
        <f t="shared" ca="1" si="164"/>
        <v/>
      </c>
      <c r="S1709" s="65" t="str">
        <f t="shared" ca="1" si="163"/>
        <v/>
      </c>
      <c r="T1709" s="65" t="str">
        <f t="shared" ca="1" si="168"/>
        <v/>
      </c>
      <c r="U1709" s="145" t="str">
        <f ca="1">IFERROR(AVERAGE(OFFSET(G1709,1-U$3,0):G1709),"")</f>
        <v/>
      </c>
      <c r="V1709" s="145" t="str">
        <f ca="1">IFERROR(_xlfn.STDEV.P(OFFSET(U1709,1-V$3,0):U1709),"")</f>
        <v/>
      </c>
      <c r="W1709" s="146" t="str">
        <f t="shared" ca="1" si="165"/>
        <v/>
      </c>
      <c r="X1709" s="146">
        <f t="shared" ca="1" si="166"/>
        <v>-1</v>
      </c>
      <c r="Y1709" s="92"/>
      <c r="Z1709" s="81"/>
      <c r="AA1709" s="65"/>
      <c r="AB1709" s="103"/>
      <c r="AC1709" s="103"/>
      <c r="AD1709" s="103"/>
      <c r="AE1709" s="65"/>
      <c r="AF1709" s="81"/>
      <c r="AG1709" s="65"/>
      <c r="AH1709" s="65"/>
      <c r="AI1709" s="81"/>
      <c r="AJ1709" s="65"/>
      <c r="AK1709" s="103"/>
      <c r="AL1709" s="103"/>
      <c r="AM1709" s="103"/>
      <c r="AN1709" s="65"/>
      <c r="AO1709" s="81"/>
      <c r="AP1709" s="65"/>
      <c r="AQ1709" s="65"/>
      <c r="AR1709" s="65"/>
      <c r="AS1709" s="65"/>
    </row>
    <row r="1710" spans="1:45" ht="18" customHeight="1">
      <c r="A1710" s="46"/>
      <c r="B1710" s="47"/>
      <c r="C1710" s="48"/>
      <c r="D1710" s="46"/>
      <c r="E1710" s="46"/>
      <c r="F1710" s="46"/>
      <c r="G1710" s="46"/>
      <c r="H1710" s="57" t="str">
        <f ca="1">IF(AND(COUNT(OFFSET(G1710,1-H$3,0):G1710)&lt;&gt;H$3),"",IF(AND(COUNT(OFFSET(G1710,1-H$3,0):G1710)=H$3,H1709=""),AVERAGE(OFFSET(G1710,1-H$3,0):G1710),IF(COUNT(H1709=1),H1709+2/(H$3+1)*(G1710-H1709))))</f>
        <v/>
      </c>
      <c r="I1710" s="57" t="str">
        <f ca="1">IF(AND(COUNT(OFFSET(G1710,1-I$3,0):G1710)&lt;&gt;I$3),"",IF(AND(COUNT(OFFSET(G1710,1-I$3,0):G1710)=I$3,I1709=""),AVERAGE(OFFSET(G1710,1-I$3,0):G1710),IF(COUNT(I1709=1),I1709+2/(I$3+1)*(G1710-I1709))))</f>
        <v/>
      </c>
      <c r="J1710" s="58" t="str">
        <f t="shared" ca="1" si="162"/>
        <v/>
      </c>
      <c r="K1710" s="58" t="str">
        <f ca="1">IF(AND(COUNT(OFFSET(J1710,1-K$3,0):J1710)&lt;&gt;K$3),"",IF(AND(COUNT(OFFSET(J1710,1-K$3,0):J1710)=K$3,K1709=""),AVERAGE(OFFSET(J1710,1-K$3,0):J1710),IF(COUNT(K1709=1),K1709+2/(K$3+1)*(J1710-K1709))))</f>
        <v/>
      </c>
      <c r="L1710" s="82" t="str">
        <f ca="1">IF(OR(ROW()&lt;$L$3+3,E1710=""),"",INT(AVERAGE(MAX(OFFSET(E1710,1-$L$3,0):E1710),MIN(OFFSET(F1710,1-$L$3,0):F1710))))</f>
        <v/>
      </c>
      <c r="M1710" s="82" t="str">
        <f ca="1">IF(OR(ROW()&lt;$M$3+3,E1710=""),"",INT(AVERAGE(MAX(OFFSET(E1710,1-$M$3,0):E1710),MIN(OFFSET(F1710,1-$M$3,0):F1710))))</f>
        <v/>
      </c>
      <c r="N1710" s="65" t="str">
        <f t="shared" ca="1" si="169"/>
        <v/>
      </c>
      <c r="O1710" s="102" t="str">
        <f ca="1">IF(ROW()&lt;$O$3+$N$3+3,"",IF(OFFSET(E1710,1-$N$3,0)="","",INT(AVERAGE(MAX((OFFSET(E1710,1-$O$3,0)):(OFFSET(E1710,2-($N$3+$O$3),0))),MIN((OFFSET(F1710,1-$O$3,0)):(OFFSET(F1710,2-($N$3+$O$3),0)))))))</f>
        <v/>
      </c>
      <c r="P1710" s="65" t="str">
        <f t="shared" ca="1" si="167"/>
        <v/>
      </c>
      <c r="Q1710" s="93" t="str">
        <f t="shared" ca="1" si="170"/>
        <v/>
      </c>
      <c r="R1710" s="90" t="str">
        <f t="shared" ca="1" si="164"/>
        <v/>
      </c>
      <c r="S1710" s="65" t="str">
        <f t="shared" ca="1" si="163"/>
        <v/>
      </c>
      <c r="T1710" s="65" t="str">
        <f t="shared" ca="1" si="168"/>
        <v/>
      </c>
      <c r="U1710" s="145" t="str">
        <f ca="1">IFERROR(AVERAGE(OFFSET(G1710,1-U$3,0):G1710),"")</f>
        <v/>
      </c>
      <c r="V1710" s="145" t="str">
        <f ca="1">IFERROR(_xlfn.STDEV.P(OFFSET(U1710,1-V$3,0):U1710),"")</f>
        <v/>
      </c>
      <c r="W1710" s="146" t="str">
        <f t="shared" ca="1" si="165"/>
        <v/>
      </c>
      <c r="X1710" s="146">
        <f t="shared" ca="1" si="166"/>
        <v>-1</v>
      </c>
      <c r="Y1710" s="92"/>
      <c r="Z1710" s="81"/>
      <c r="AA1710" s="65"/>
      <c r="AB1710" s="103"/>
      <c r="AC1710" s="103"/>
      <c r="AD1710" s="103"/>
      <c r="AE1710" s="65"/>
      <c r="AF1710" s="81"/>
      <c r="AG1710" s="65"/>
      <c r="AH1710" s="65"/>
      <c r="AI1710" s="81"/>
      <c r="AJ1710" s="65"/>
      <c r="AK1710" s="103"/>
      <c r="AL1710" s="103"/>
      <c r="AM1710" s="103"/>
      <c r="AN1710" s="65"/>
      <c r="AO1710" s="81"/>
      <c r="AP1710" s="65"/>
      <c r="AQ1710" s="65"/>
      <c r="AR1710" s="65"/>
      <c r="AS1710" s="65"/>
    </row>
    <row r="1711" spans="1:45" ht="18" customHeight="1">
      <c r="A1711" s="46"/>
      <c r="B1711" s="47"/>
      <c r="C1711" s="48"/>
      <c r="D1711" s="46"/>
      <c r="E1711" s="46"/>
      <c r="F1711" s="46"/>
      <c r="G1711" s="46"/>
      <c r="H1711" s="57" t="str">
        <f ca="1">IF(AND(COUNT(OFFSET(G1711,1-H$3,0):G1711)&lt;&gt;H$3),"",IF(AND(COUNT(OFFSET(G1711,1-H$3,0):G1711)=H$3,H1710=""),AVERAGE(OFFSET(G1711,1-H$3,0):G1711),IF(COUNT(H1710=1),H1710+2/(H$3+1)*(G1711-H1710))))</f>
        <v/>
      </c>
      <c r="I1711" s="57" t="str">
        <f ca="1">IF(AND(COUNT(OFFSET(G1711,1-I$3,0):G1711)&lt;&gt;I$3),"",IF(AND(COUNT(OFFSET(G1711,1-I$3,0):G1711)=I$3,I1710=""),AVERAGE(OFFSET(G1711,1-I$3,0):G1711),IF(COUNT(I1710=1),I1710+2/(I$3+1)*(G1711-I1710))))</f>
        <v/>
      </c>
      <c r="J1711" s="58" t="str">
        <f t="shared" ca="1" si="162"/>
        <v/>
      </c>
      <c r="K1711" s="58" t="str">
        <f ca="1">IF(AND(COUNT(OFFSET(J1711,1-K$3,0):J1711)&lt;&gt;K$3),"",IF(AND(COUNT(OFFSET(J1711,1-K$3,0):J1711)=K$3,K1710=""),AVERAGE(OFFSET(J1711,1-K$3,0):J1711),IF(COUNT(K1710=1),K1710+2/(K$3+1)*(J1711-K1710))))</f>
        <v/>
      </c>
      <c r="L1711" s="82" t="str">
        <f ca="1">IF(OR(ROW()&lt;$L$3+3,E1711=""),"",INT(AVERAGE(MAX(OFFSET(E1711,1-$L$3,0):E1711),MIN(OFFSET(F1711,1-$L$3,0):F1711))))</f>
        <v/>
      </c>
      <c r="M1711" s="82" t="str">
        <f ca="1">IF(OR(ROW()&lt;$M$3+3,E1711=""),"",INT(AVERAGE(MAX(OFFSET(E1711,1-$M$3,0):E1711),MIN(OFFSET(F1711,1-$M$3,0):F1711))))</f>
        <v/>
      </c>
      <c r="N1711" s="65" t="str">
        <f t="shared" ca="1" si="169"/>
        <v/>
      </c>
      <c r="O1711" s="102" t="str">
        <f ca="1">IF(ROW()&lt;$O$3+$N$3+3,"",IF(OFFSET(E1711,1-$N$3,0)="","",INT(AVERAGE(MAX((OFFSET(E1711,1-$O$3,0)):(OFFSET(E1711,2-($N$3+$O$3),0))),MIN((OFFSET(F1711,1-$O$3,0)):(OFFSET(F1711,2-($N$3+$O$3),0)))))))</f>
        <v/>
      </c>
      <c r="P1711" s="65" t="str">
        <f t="shared" ca="1" si="167"/>
        <v/>
      </c>
      <c r="Q1711" s="93" t="str">
        <f t="shared" ca="1" si="170"/>
        <v/>
      </c>
      <c r="R1711" s="90" t="str">
        <f t="shared" ca="1" si="164"/>
        <v/>
      </c>
      <c r="S1711" s="65" t="str">
        <f t="shared" ca="1" si="163"/>
        <v/>
      </c>
      <c r="T1711" s="65" t="str">
        <f t="shared" ca="1" si="168"/>
        <v/>
      </c>
      <c r="U1711" s="145" t="str">
        <f ca="1">IFERROR(AVERAGE(OFFSET(G1711,1-U$3,0):G1711),"")</f>
        <v/>
      </c>
      <c r="V1711" s="145" t="str">
        <f ca="1">IFERROR(_xlfn.STDEV.P(OFFSET(U1711,1-V$3,0):U1711),"")</f>
        <v/>
      </c>
      <c r="W1711" s="146" t="str">
        <f t="shared" ca="1" si="165"/>
        <v/>
      </c>
      <c r="X1711" s="146">
        <f t="shared" ca="1" si="166"/>
        <v>-1</v>
      </c>
      <c r="Y1711" s="92"/>
      <c r="Z1711" s="81"/>
      <c r="AA1711" s="65"/>
      <c r="AB1711" s="103"/>
      <c r="AC1711" s="103"/>
      <c r="AD1711" s="103"/>
      <c r="AE1711" s="65"/>
      <c r="AF1711" s="81"/>
      <c r="AG1711" s="65"/>
      <c r="AH1711" s="65"/>
      <c r="AI1711" s="81"/>
      <c r="AJ1711" s="65"/>
      <c r="AK1711" s="103"/>
      <c r="AL1711" s="103"/>
      <c r="AM1711" s="103"/>
      <c r="AN1711" s="65"/>
      <c r="AO1711" s="81"/>
      <c r="AP1711" s="65"/>
      <c r="AQ1711" s="65"/>
      <c r="AR1711" s="65"/>
      <c r="AS1711" s="65"/>
    </row>
    <row r="1712" spans="1:45" ht="18" customHeight="1">
      <c r="A1712" s="46"/>
      <c r="B1712" s="47"/>
      <c r="C1712" s="48"/>
      <c r="D1712" s="46"/>
      <c r="E1712" s="46"/>
      <c r="F1712" s="46"/>
      <c r="G1712" s="46"/>
      <c r="H1712" s="57" t="str">
        <f ca="1">IF(AND(COUNT(OFFSET(G1712,1-H$3,0):G1712)&lt;&gt;H$3),"",IF(AND(COUNT(OFFSET(G1712,1-H$3,0):G1712)=H$3,H1711=""),AVERAGE(OFFSET(G1712,1-H$3,0):G1712),IF(COUNT(H1711=1),H1711+2/(H$3+1)*(G1712-H1711))))</f>
        <v/>
      </c>
      <c r="I1712" s="57" t="str">
        <f ca="1">IF(AND(COUNT(OFFSET(G1712,1-I$3,0):G1712)&lt;&gt;I$3),"",IF(AND(COUNT(OFFSET(G1712,1-I$3,0):G1712)=I$3,I1711=""),AVERAGE(OFFSET(G1712,1-I$3,0):G1712),IF(COUNT(I1711=1),I1711+2/(I$3+1)*(G1712-I1711))))</f>
        <v/>
      </c>
      <c r="J1712" s="58" t="str">
        <f t="shared" ca="1" si="162"/>
        <v/>
      </c>
      <c r="K1712" s="58" t="str">
        <f ca="1">IF(AND(COUNT(OFFSET(J1712,1-K$3,0):J1712)&lt;&gt;K$3),"",IF(AND(COUNT(OFFSET(J1712,1-K$3,0):J1712)=K$3,K1711=""),AVERAGE(OFFSET(J1712,1-K$3,0):J1712),IF(COUNT(K1711=1),K1711+2/(K$3+1)*(J1712-K1711))))</f>
        <v/>
      </c>
      <c r="L1712" s="82" t="str">
        <f ca="1">IF(OR(ROW()&lt;$L$3+3,E1712=""),"",INT(AVERAGE(MAX(OFFSET(E1712,1-$L$3,0):E1712),MIN(OFFSET(F1712,1-$L$3,0):F1712))))</f>
        <v/>
      </c>
      <c r="M1712" s="82" t="str">
        <f ca="1">IF(OR(ROW()&lt;$M$3+3,E1712=""),"",INT(AVERAGE(MAX(OFFSET(E1712,1-$M$3,0):E1712),MIN(OFFSET(F1712,1-$M$3,0):F1712))))</f>
        <v/>
      </c>
      <c r="N1712" s="65" t="str">
        <f t="shared" ca="1" si="169"/>
        <v/>
      </c>
      <c r="O1712" s="102" t="str">
        <f ca="1">IF(ROW()&lt;$O$3+$N$3+3,"",IF(OFFSET(E1712,1-$N$3,0)="","",INT(AVERAGE(MAX((OFFSET(E1712,1-$O$3,0)):(OFFSET(E1712,2-($N$3+$O$3),0))),MIN((OFFSET(F1712,1-$O$3,0)):(OFFSET(F1712,2-($N$3+$O$3),0)))))))</f>
        <v/>
      </c>
      <c r="P1712" s="65" t="str">
        <f t="shared" ca="1" si="167"/>
        <v/>
      </c>
      <c r="Q1712" s="93" t="str">
        <f t="shared" ca="1" si="170"/>
        <v/>
      </c>
      <c r="R1712" s="90" t="str">
        <f t="shared" ca="1" si="164"/>
        <v/>
      </c>
      <c r="S1712" s="65" t="str">
        <f t="shared" ca="1" si="163"/>
        <v/>
      </c>
      <c r="T1712" s="65" t="str">
        <f t="shared" ca="1" si="168"/>
        <v/>
      </c>
      <c r="U1712" s="145" t="str">
        <f ca="1">IFERROR(AVERAGE(OFFSET(G1712,1-U$3,0):G1712),"")</f>
        <v/>
      </c>
      <c r="V1712" s="145" t="str">
        <f ca="1">IFERROR(_xlfn.STDEV.P(OFFSET(U1712,1-V$3,0):U1712),"")</f>
        <v/>
      </c>
      <c r="W1712" s="146" t="str">
        <f t="shared" ca="1" si="165"/>
        <v/>
      </c>
      <c r="X1712" s="146">
        <f t="shared" ca="1" si="166"/>
        <v>-1</v>
      </c>
      <c r="Y1712" s="92"/>
      <c r="Z1712" s="81"/>
      <c r="AA1712" s="65"/>
      <c r="AB1712" s="103"/>
      <c r="AC1712" s="103"/>
      <c r="AD1712" s="103"/>
      <c r="AE1712" s="65"/>
      <c r="AF1712" s="81"/>
      <c r="AG1712" s="65"/>
      <c r="AH1712" s="65"/>
      <c r="AI1712" s="81"/>
      <c r="AJ1712" s="65"/>
      <c r="AK1712" s="103"/>
      <c r="AL1712" s="103"/>
      <c r="AM1712" s="103"/>
      <c r="AN1712" s="65"/>
      <c r="AO1712" s="81"/>
      <c r="AP1712" s="65"/>
      <c r="AQ1712" s="65"/>
      <c r="AR1712" s="65"/>
      <c r="AS1712" s="65"/>
    </row>
    <row r="1713" spans="1:45" ht="18" customHeight="1">
      <c r="A1713" s="46"/>
      <c r="B1713" s="47"/>
      <c r="C1713" s="48"/>
      <c r="D1713" s="46"/>
      <c r="E1713" s="46"/>
      <c r="F1713" s="46"/>
      <c r="G1713" s="46"/>
      <c r="H1713" s="57" t="str">
        <f ca="1">IF(AND(COUNT(OFFSET(G1713,1-H$3,0):G1713)&lt;&gt;H$3),"",IF(AND(COUNT(OFFSET(G1713,1-H$3,0):G1713)=H$3,H1712=""),AVERAGE(OFFSET(G1713,1-H$3,0):G1713),IF(COUNT(H1712=1),H1712+2/(H$3+1)*(G1713-H1712))))</f>
        <v/>
      </c>
      <c r="I1713" s="57" t="str">
        <f ca="1">IF(AND(COUNT(OFFSET(G1713,1-I$3,0):G1713)&lt;&gt;I$3),"",IF(AND(COUNT(OFFSET(G1713,1-I$3,0):G1713)=I$3,I1712=""),AVERAGE(OFFSET(G1713,1-I$3,0):G1713),IF(COUNT(I1712=1),I1712+2/(I$3+1)*(G1713-I1712))))</f>
        <v/>
      </c>
      <c r="J1713" s="58" t="str">
        <f t="shared" ca="1" si="162"/>
        <v/>
      </c>
      <c r="K1713" s="58" t="str">
        <f ca="1">IF(AND(COUNT(OFFSET(J1713,1-K$3,0):J1713)&lt;&gt;K$3),"",IF(AND(COUNT(OFFSET(J1713,1-K$3,0):J1713)=K$3,K1712=""),AVERAGE(OFFSET(J1713,1-K$3,0):J1713),IF(COUNT(K1712=1),K1712+2/(K$3+1)*(J1713-K1712))))</f>
        <v/>
      </c>
      <c r="L1713" s="82" t="str">
        <f ca="1">IF(OR(ROW()&lt;$L$3+3,E1713=""),"",INT(AVERAGE(MAX(OFFSET(E1713,1-$L$3,0):E1713),MIN(OFFSET(F1713,1-$L$3,0):F1713))))</f>
        <v/>
      </c>
      <c r="M1713" s="82" t="str">
        <f ca="1">IF(OR(ROW()&lt;$M$3+3,E1713=""),"",INT(AVERAGE(MAX(OFFSET(E1713,1-$M$3,0):E1713),MIN(OFFSET(F1713,1-$M$3,0):F1713))))</f>
        <v/>
      </c>
      <c r="N1713" s="65" t="str">
        <f t="shared" ca="1" si="169"/>
        <v/>
      </c>
      <c r="O1713" s="102" t="str">
        <f ca="1">IF(ROW()&lt;$O$3+$N$3+3,"",IF(OFFSET(E1713,1-$N$3,0)="","",INT(AVERAGE(MAX((OFFSET(E1713,1-$O$3,0)):(OFFSET(E1713,2-($N$3+$O$3),0))),MIN((OFFSET(F1713,1-$O$3,0)):(OFFSET(F1713,2-($N$3+$O$3),0)))))))</f>
        <v/>
      </c>
      <c r="P1713" s="65" t="str">
        <f t="shared" ca="1" si="167"/>
        <v/>
      </c>
      <c r="Q1713" s="93" t="str">
        <f t="shared" ca="1" si="170"/>
        <v/>
      </c>
      <c r="R1713" s="90" t="str">
        <f t="shared" ca="1" si="164"/>
        <v/>
      </c>
      <c r="S1713" s="65" t="str">
        <f t="shared" ca="1" si="163"/>
        <v/>
      </c>
      <c r="T1713" s="65" t="str">
        <f t="shared" ca="1" si="168"/>
        <v/>
      </c>
      <c r="U1713" s="145" t="str">
        <f ca="1">IFERROR(AVERAGE(OFFSET(G1713,1-U$3,0):G1713),"")</f>
        <v/>
      </c>
      <c r="V1713" s="145" t="str">
        <f ca="1">IFERROR(_xlfn.STDEV.P(OFFSET(U1713,1-V$3,0):U1713),"")</f>
        <v/>
      </c>
      <c r="W1713" s="146" t="str">
        <f t="shared" ca="1" si="165"/>
        <v/>
      </c>
      <c r="X1713" s="146">
        <f t="shared" ca="1" si="166"/>
        <v>-1</v>
      </c>
      <c r="Y1713" s="92"/>
      <c r="Z1713" s="81"/>
      <c r="AA1713" s="65"/>
      <c r="AB1713" s="103"/>
      <c r="AC1713" s="103"/>
      <c r="AD1713" s="103"/>
      <c r="AE1713" s="65"/>
      <c r="AF1713" s="81"/>
      <c r="AG1713" s="65"/>
      <c r="AH1713" s="65"/>
      <c r="AI1713" s="81"/>
      <c r="AJ1713" s="65"/>
      <c r="AK1713" s="103"/>
      <c r="AL1713" s="103"/>
      <c r="AM1713" s="103"/>
      <c r="AN1713" s="65"/>
      <c r="AO1713" s="81"/>
      <c r="AP1713" s="65"/>
      <c r="AQ1713" s="65"/>
      <c r="AR1713" s="65"/>
      <c r="AS1713" s="65"/>
    </row>
    <row r="1714" spans="1:45" ht="18" customHeight="1">
      <c r="A1714" s="46"/>
      <c r="B1714" s="47"/>
      <c r="C1714" s="48"/>
      <c r="D1714" s="46"/>
      <c r="E1714" s="46"/>
      <c r="F1714" s="46"/>
      <c r="G1714" s="46"/>
      <c r="H1714" s="57" t="str">
        <f ca="1">IF(AND(COUNT(OFFSET(G1714,1-H$3,0):G1714)&lt;&gt;H$3),"",IF(AND(COUNT(OFFSET(G1714,1-H$3,0):G1714)=H$3,H1713=""),AVERAGE(OFFSET(G1714,1-H$3,0):G1714),IF(COUNT(H1713=1),H1713+2/(H$3+1)*(G1714-H1713))))</f>
        <v/>
      </c>
      <c r="I1714" s="57" t="str">
        <f ca="1">IF(AND(COUNT(OFFSET(G1714,1-I$3,0):G1714)&lt;&gt;I$3),"",IF(AND(COUNT(OFFSET(G1714,1-I$3,0):G1714)=I$3,I1713=""),AVERAGE(OFFSET(G1714,1-I$3,0):G1714),IF(COUNT(I1713=1),I1713+2/(I$3+1)*(G1714-I1713))))</f>
        <v/>
      </c>
      <c r="J1714" s="58" t="str">
        <f t="shared" ca="1" si="162"/>
        <v/>
      </c>
      <c r="K1714" s="58" t="str">
        <f ca="1">IF(AND(COUNT(OFFSET(J1714,1-K$3,0):J1714)&lt;&gt;K$3),"",IF(AND(COUNT(OFFSET(J1714,1-K$3,0):J1714)=K$3,K1713=""),AVERAGE(OFFSET(J1714,1-K$3,0):J1714),IF(COUNT(K1713=1),K1713+2/(K$3+1)*(J1714-K1713))))</f>
        <v/>
      </c>
      <c r="L1714" s="82" t="str">
        <f ca="1">IF(OR(ROW()&lt;$L$3+3,E1714=""),"",INT(AVERAGE(MAX(OFFSET(E1714,1-$L$3,0):E1714),MIN(OFFSET(F1714,1-$L$3,0):F1714))))</f>
        <v/>
      </c>
      <c r="M1714" s="82" t="str">
        <f ca="1">IF(OR(ROW()&lt;$M$3+3,E1714=""),"",INT(AVERAGE(MAX(OFFSET(E1714,1-$M$3,0):E1714),MIN(OFFSET(F1714,1-$M$3,0):F1714))))</f>
        <v/>
      </c>
      <c r="N1714" s="65" t="str">
        <f t="shared" ca="1" si="169"/>
        <v/>
      </c>
      <c r="O1714" s="102" t="str">
        <f ca="1">IF(ROW()&lt;$O$3+$N$3+3,"",IF(OFFSET(E1714,1-$N$3,0)="","",INT(AVERAGE(MAX((OFFSET(E1714,1-$O$3,0)):(OFFSET(E1714,2-($N$3+$O$3),0))),MIN((OFFSET(F1714,1-$O$3,0)):(OFFSET(F1714,2-($N$3+$O$3),0)))))))</f>
        <v/>
      </c>
      <c r="P1714" s="65" t="str">
        <f t="shared" ca="1" si="167"/>
        <v/>
      </c>
      <c r="Q1714" s="93" t="str">
        <f t="shared" ca="1" si="170"/>
        <v/>
      </c>
      <c r="R1714" s="90" t="str">
        <f t="shared" ca="1" si="164"/>
        <v/>
      </c>
      <c r="S1714" s="65" t="str">
        <f t="shared" ca="1" si="163"/>
        <v/>
      </c>
      <c r="T1714" s="65" t="str">
        <f t="shared" ca="1" si="168"/>
        <v/>
      </c>
      <c r="U1714" s="145" t="str">
        <f ca="1">IFERROR(AVERAGE(OFFSET(G1714,1-U$3,0):G1714),"")</f>
        <v/>
      </c>
      <c r="V1714" s="145" t="str">
        <f ca="1">IFERROR(_xlfn.STDEV.P(OFFSET(U1714,1-V$3,0):U1714),"")</f>
        <v/>
      </c>
      <c r="W1714" s="146" t="str">
        <f t="shared" ca="1" si="165"/>
        <v/>
      </c>
      <c r="X1714" s="146">
        <f t="shared" ca="1" si="166"/>
        <v>-1</v>
      </c>
      <c r="Y1714" s="92"/>
      <c r="Z1714" s="81"/>
      <c r="AA1714" s="65"/>
      <c r="AB1714" s="103"/>
      <c r="AC1714" s="103"/>
      <c r="AD1714" s="103"/>
      <c r="AE1714" s="65"/>
      <c r="AF1714" s="81"/>
      <c r="AG1714" s="65"/>
      <c r="AH1714" s="65"/>
      <c r="AI1714" s="81"/>
      <c r="AJ1714" s="65"/>
      <c r="AK1714" s="103"/>
      <c r="AL1714" s="103"/>
      <c r="AM1714" s="103"/>
      <c r="AN1714" s="65"/>
      <c r="AO1714" s="81"/>
      <c r="AP1714" s="65"/>
      <c r="AQ1714" s="65"/>
      <c r="AR1714" s="65"/>
      <c r="AS1714" s="65"/>
    </row>
    <row r="1715" spans="1:45" ht="18" customHeight="1">
      <c r="A1715" s="46"/>
      <c r="B1715" s="47"/>
      <c r="C1715" s="48"/>
      <c r="D1715" s="46"/>
      <c r="E1715" s="46"/>
      <c r="F1715" s="46"/>
      <c r="G1715" s="46"/>
      <c r="H1715" s="57" t="str">
        <f ca="1">IF(AND(COUNT(OFFSET(G1715,1-H$3,0):G1715)&lt;&gt;H$3),"",IF(AND(COUNT(OFFSET(G1715,1-H$3,0):G1715)=H$3,H1714=""),AVERAGE(OFFSET(G1715,1-H$3,0):G1715),IF(COUNT(H1714=1),H1714+2/(H$3+1)*(G1715-H1714))))</f>
        <v/>
      </c>
      <c r="I1715" s="57" t="str">
        <f ca="1">IF(AND(COUNT(OFFSET(G1715,1-I$3,0):G1715)&lt;&gt;I$3),"",IF(AND(COUNT(OFFSET(G1715,1-I$3,0):G1715)=I$3,I1714=""),AVERAGE(OFFSET(G1715,1-I$3,0):G1715),IF(COUNT(I1714=1),I1714+2/(I$3+1)*(G1715-I1714))))</f>
        <v/>
      </c>
      <c r="J1715" s="58" t="str">
        <f t="shared" ref="J1715:J1778" ca="1" si="171">IF(AND(COUNT(H1715)=1,COUNT(I1715)=1),H1715-I1715,"")</f>
        <v/>
      </c>
      <c r="K1715" s="58" t="str">
        <f ca="1">IF(AND(COUNT(OFFSET(J1715,1-K$3,0):J1715)&lt;&gt;K$3),"",IF(AND(COUNT(OFFSET(J1715,1-K$3,0):J1715)=K$3,K1714=""),AVERAGE(OFFSET(J1715,1-K$3,0):J1715),IF(COUNT(K1714=1),K1714+2/(K$3+1)*(J1715-K1714))))</f>
        <v/>
      </c>
      <c r="L1715" s="82" t="str">
        <f ca="1">IF(OR(ROW()&lt;$L$3+3,E1715=""),"",INT(AVERAGE(MAX(OFFSET(E1715,1-$L$3,0):E1715),MIN(OFFSET(F1715,1-$L$3,0):F1715))))</f>
        <v/>
      </c>
      <c r="M1715" s="82" t="str">
        <f ca="1">IF(OR(ROW()&lt;$M$3+3,E1715=""),"",INT(AVERAGE(MAX(OFFSET(E1715,1-$M$3,0):E1715),MIN(OFFSET(F1715,1-$M$3,0):F1715))))</f>
        <v/>
      </c>
      <c r="N1715" s="65" t="str">
        <f t="shared" ca="1" si="169"/>
        <v/>
      </c>
      <c r="O1715" s="102" t="str">
        <f ca="1">IF(ROW()&lt;$O$3+$N$3+3,"",IF(OFFSET(E1715,1-$N$3,0)="","",INT(AVERAGE(MAX((OFFSET(E1715,1-$O$3,0)):(OFFSET(E1715,2-($N$3+$O$3),0))),MIN((OFFSET(F1715,1-$O$3,0)):(OFFSET(F1715,2-($N$3+$O$3),0)))))))</f>
        <v/>
      </c>
      <c r="P1715" s="65" t="str">
        <f t="shared" ca="1" si="167"/>
        <v/>
      </c>
      <c r="Q1715" s="93" t="str">
        <f t="shared" ca="1" si="170"/>
        <v/>
      </c>
      <c r="R1715" s="90" t="str">
        <f t="shared" ca="1" si="164"/>
        <v/>
      </c>
      <c r="S1715" s="65" t="str">
        <f t="shared" ca="1" si="163"/>
        <v/>
      </c>
      <c r="T1715" s="65" t="str">
        <f t="shared" ca="1" si="168"/>
        <v/>
      </c>
      <c r="U1715" s="145" t="str">
        <f ca="1">IFERROR(AVERAGE(OFFSET(G1715,1-U$3,0):G1715),"")</f>
        <v/>
      </c>
      <c r="V1715" s="145" t="str">
        <f ca="1">IFERROR(_xlfn.STDEV.P(OFFSET(U1715,1-V$3,0):U1715),"")</f>
        <v/>
      </c>
      <c r="W1715" s="146" t="str">
        <f t="shared" ca="1" si="165"/>
        <v/>
      </c>
      <c r="X1715" s="146">
        <f t="shared" ca="1" si="166"/>
        <v>-1</v>
      </c>
      <c r="Y1715" s="92"/>
      <c r="Z1715" s="81"/>
      <c r="AA1715" s="65"/>
      <c r="AB1715" s="103"/>
      <c r="AC1715" s="103"/>
      <c r="AD1715" s="103"/>
      <c r="AE1715" s="65"/>
      <c r="AF1715" s="81"/>
      <c r="AG1715" s="65"/>
      <c r="AH1715" s="65"/>
      <c r="AI1715" s="81"/>
      <c r="AJ1715" s="65"/>
      <c r="AK1715" s="103"/>
      <c r="AL1715" s="103"/>
      <c r="AM1715" s="103"/>
      <c r="AN1715" s="65"/>
      <c r="AO1715" s="81"/>
      <c r="AP1715" s="65"/>
      <c r="AQ1715" s="65"/>
      <c r="AR1715" s="65"/>
      <c r="AS1715" s="65"/>
    </row>
    <row r="1716" spans="1:45" ht="18" customHeight="1">
      <c r="A1716" s="46"/>
      <c r="B1716" s="47"/>
      <c r="C1716" s="48"/>
      <c r="D1716" s="46"/>
      <c r="E1716" s="46"/>
      <c r="F1716" s="46"/>
      <c r="G1716" s="46"/>
      <c r="H1716" s="57" t="str">
        <f ca="1">IF(AND(COUNT(OFFSET(G1716,1-H$3,0):G1716)&lt;&gt;H$3),"",IF(AND(COUNT(OFFSET(G1716,1-H$3,0):G1716)=H$3,H1715=""),AVERAGE(OFFSET(G1716,1-H$3,0):G1716),IF(COUNT(H1715=1),H1715+2/(H$3+1)*(G1716-H1715))))</f>
        <v/>
      </c>
      <c r="I1716" s="57" t="str">
        <f ca="1">IF(AND(COUNT(OFFSET(G1716,1-I$3,0):G1716)&lt;&gt;I$3),"",IF(AND(COUNT(OFFSET(G1716,1-I$3,0):G1716)=I$3,I1715=""),AVERAGE(OFFSET(G1716,1-I$3,0):G1716),IF(COUNT(I1715=1),I1715+2/(I$3+1)*(G1716-I1715))))</f>
        <v/>
      </c>
      <c r="J1716" s="58" t="str">
        <f t="shared" ca="1" si="171"/>
        <v/>
      </c>
      <c r="K1716" s="58" t="str">
        <f ca="1">IF(AND(COUNT(OFFSET(J1716,1-K$3,0):J1716)&lt;&gt;K$3),"",IF(AND(COUNT(OFFSET(J1716,1-K$3,0):J1716)=K$3,K1715=""),AVERAGE(OFFSET(J1716,1-K$3,0):J1716),IF(COUNT(K1715=1),K1715+2/(K$3+1)*(J1716-K1715))))</f>
        <v/>
      </c>
      <c r="L1716" s="82" t="str">
        <f ca="1">IF(OR(ROW()&lt;$L$3+3,E1716=""),"",INT(AVERAGE(MAX(OFFSET(E1716,1-$L$3,0):E1716),MIN(OFFSET(F1716,1-$L$3,0):F1716))))</f>
        <v/>
      </c>
      <c r="M1716" s="82" t="str">
        <f ca="1">IF(OR(ROW()&lt;$M$3+3,E1716=""),"",INT(AVERAGE(MAX(OFFSET(E1716,1-$M$3,0):E1716),MIN(OFFSET(F1716,1-$M$3,0):F1716))))</f>
        <v/>
      </c>
      <c r="N1716" s="65" t="str">
        <f t="shared" ca="1" si="169"/>
        <v/>
      </c>
      <c r="O1716" s="102" t="str">
        <f ca="1">IF(ROW()&lt;$O$3+$N$3+3,"",IF(OFFSET(E1716,1-$N$3,0)="","",INT(AVERAGE(MAX((OFFSET(E1716,1-$O$3,0)):(OFFSET(E1716,2-($N$3+$O$3),0))),MIN((OFFSET(F1716,1-$O$3,0)):(OFFSET(F1716,2-($N$3+$O$3),0)))))))</f>
        <v/>
      </c>
      <c r="P1716" s="65" t="str">
        <f t="shared" ca="1" si="167"/>
        <v/>
      </c>
      <c r="Q1716" s="93" t="str">
        <f t="shared" ca="1" si="170"/>
        <v/>
      </c>
      <c r="R1716" s="90" t="str">
        <f t="shared" ca="1" si="164"/>
        <v/>
      </c>
      <c r="S1716" s="65" t="str">
        <f t="shared" ca="1" si="163"/>
        <v/>
      </c>
      <c r="T1716" s="65" t="str">
        <f t="shared" ca="1" si="168"/>
        <v/>
      </c>
      <c r="U1716" s="145" t="str">
        <f ca="1">IFERROR(AVERAGE(OFFSET(G1716,1-U$3,0):G1716),"")</f>
        <v/>
      </c>
      <c r="V1716" s="145" t="str">
        <f ca="1">IFERROR(_xlfn.STDEV.P(OFFSET(U1716,1-V$3,0):U1716),"")</f>
        <v/>
      </c>
      <c r="W1716" s="146" t="str">
        <f t="shared" ca="1" si="165"/>
        <v/>
      </c>
      <c r="X1716" s="146">
        <f t="shared" ca="1" si="166"/>
        <v>-1</v>
      </c>
      <c r="Y1716" s="92"/>
      <c r="Z1716" s="81"/>
      <c r="AA1716" s="65"/>
      <c r="AB1716" s="103"/>
      <c r="AC1716" s="103"/>
      <c r="AD1716" s="103"/>
      <c r="AE1716" s="65"/>
      <c r="AF1716" s="81"/>
      <c r="AG1716" s="65"/>
      <c r="AH1716" s="65"/>
      <c r="AI1716" s="81"/>
      <c r="AJ1716" s="65"/>
      <c r="AK1716" s="103"/>
      <c r="AL1716" s="103"/>
      <c r="AM1716" s="103"/>
      <c r="AN1716" s="65"/>
      <c r="AO1716" s="81"/>
      <c r="AP1716" s="65"/>
      <c r="AQ1716" s="65"/>
      <c r="AR1716" s="65"/>
      <c r="AS1716" s="65"/>
    </row>
    <row r="1717" spans="1:45" ht="18" customHeight="1">
      <c r="A1717" s="46"/>
      <c r="B1717" s="47"/>
      <c r="C1717" s="48"/>
      <c r="D1717" s="46"/>
      <c r="E1717" s="46"/>
      <c r="F1717" s="46"/>
      <c r="G1717" s="46"/>
      <c r="H1717" s="57" t="str">
        <f ca="1">IF(AND(COUNT(OFFSET(G1717,1-H$3,0):G1717)&lt;&gt;H$3),"",IF(AND(COUNT(OFFSET(G1717,1-H$3,0):G1717)=H$3,H1716=""),AVERAGE(OFFSET(G1717,1-H$3,0):G1717),IF(COUNT(H1716=1),H1716+2/(H$3+1)*(G1717-H1716))))</f>
        <v/>
      </c>
      <c r="I1717" s="57" t="str">
        <f ca="1">IF(AND(COUNT(OFFSET(G1717,1-I$3,0):G1717)&lt;&gt;I$3),"",IF(AND(COUNT(OFFSET(G1717,1-I$3,0):G1717)=I$3,I1716=""),AVERAGE(OFFSET(G1717,1-I$3,0):G1717),IF(COUNT(I1716=1),I1716+2/(I$3+1)*(G1717-I1716))))</f>
        <v/>
      </c>
      <c r="J1717" s="58" t="str">
        <f t="shared" ca="1" si="171"/>
        <v/>
      </c>
      <c r="K1717" s="58" t="str">
        <f ca="1">IF(AND(COUNT(OFFSET(J1717,1-K$3,0):J1717)&lt;&gt;K$3),"",IF(AND(COUNT(OFFSET(J1717,1-K$3,0):J1717)=K$3,K1716=""),AVERAGE(OFFSET(J1717,1-K$3,0):J1717),IF(COUNT(K1716=1),K1716+2/(K$3+1)*(J1717-K1716))))</f>
        <v/>
      </c>
      <c r="L1717" s="82" t="str">
        <f ca="1">IF(OR(ROW()&lt;$L$3+3,E1717=""),"",INT(AVERAGE(MAX(OFFSET(E1717,1-$L$3,0):E1717),MIN(OFFSET(F1717,1-$L$3,0):F1717))))</f>
        <v/>
      </c>
      <c r="M1717" s="82" t="str">
        <f ca="1">IF(OR(ROW()&lt;$M$3+3,E1717=""),"",INT(AVERAGE(MAX(OFFSET(E1717,1-$M$3,0):E1717),MIN(OFFSET(F1717,1-$M$3,0):F1717))))</f>
        <v/>
      </c>
      <c r="N1717" s="65" t="str">
        <f t="shared" ca="1" si="169"/>
        <v/>
      </c>
      <c r="O1717" s="102" t="str">
        <f ca="1">IF(ROW()&lt;$O$3+$N$3+3,"",IF(OFFSET(E1717,1-$N$3,0)="","",INT(AVERAGE(MAX((OFFSET(E1717,1-$O$3,0)):(OFFSET(E1717,2-($N$3+$O$3),0))),MIN((OFFSET(F1717,1-$O$3,0)):(OFFSET(F1717,2-($N$3+$O$3),0)))))))</f>
        <v/>
      </c>
      <c r="P1717" s="65" t="str">
        <f t="shared" ca="1" si="167"/>
        <v/>
      </c>
      <c r="Q1717" s="93" t="str">
        <f t="shared" ca="1" si="170"/>
        <v/>
      </c>
      <c r="R1717" s="90" t="str">
        <f t="shared" ca="1" si="164"/>
        <v/>
      </c>
      <c r="S1717" s="65" t="str">
        <f t="shared" ca="1" si="163"/>
        <v/>
      </c>
      <c r="T1717" s="65" t="str">
        <f t="shared" ca="1" si="168"/>
        <v/>
      </c>
      <c r="U1717" s="145" t="str">
        <f ca="1">IFERROR(AVERAGE(OFFSET(G1717,1-U$3,0):G1717),"")</f>
        <v/>
      </c>
      <c r="V1717" s="145" t="str">
        <f ca="1">IFERROR(_xlfn.STDEV.P(OFFSET(U1717,1-V$3,0):U1717),"")</f>
        <v/>
      </c>
      <c r="W1717" s="146" t="str">
        <f t="shared" ca="1" si="165"/>
        <v/>
      </c>
      <c r="X1717" s="146">
        <f t="shared" ca="1" si="166"/>
        <v>-1</v>
      </c>
      <c r="Y1717" s="92"/>
      <c r="Z1717" s="81"/>
      <c r="AA1717" s="65"/>
      <c r="AB1717" s="103"/>
      <c r="AC1717" s="103"/>
      <c r="AD1717" s="103"/>
      <c r="AE1717" s="65"/>
      <c r="AF1717" s="81"/>
      <c r="AG1717" s="65"/>
      <c r="AH1717" s="65"/>
      <c r="AI1717" s="81"/>
      <c r="AJ1717" s="65"/>
      <c r="AK1717" s="103"/>
      <c r="AL1717" s="103"/>
      <c r="AM1717" s="103"/>
      <c r="AN1717" s="65"/>
      <c r="AO1717" s="81"/>
      <c r="AP1717" s="65"/>
      <c r="AQ1717" s="65"/>
      <c r="AR1717" s="65"/>
      <c r="AS1717" s="65"/>
    </row>
    <row r="1718" spans="1:45" ht="18" customHeight="1">
      <c r="A1718" s="46"/>
      <c r="B1718" s="47"/>
      <c r="C1718" s="48"/>
      <c r="D1718" s="46"/>
      <c r="E1718" s="46"/>
      <c r="F1718" s="46"/>
      <c r="G1718" s="46"/>
      <c r="H1718" s="57" t="str">
        <f ca="1">IF(AND(COUNT(OFFSET(G1718,1-H$3,0):G1718)&lt;&gt;H$3),"",IF(AND(COUNT(OFFSET(G1718,1-H$3,0):G1718)=H$3,H1717=""),AVERAGE(OFFSET(G1718,1-H$3,0):G1718),IF(COUNT(H1717=1),H1717+2/(H$3+1)*(G1718-H1717))))</f>
        <v/>
      </c>
      <c r="I1718" s="57" t="str">
        <f ca="1">IF(AND(COUNT(OFFSET(G1718,1-I$3,0):G1718)&lt;&gt;I$3),"",IF(AND(COUNT(OFFSET(G1718,1-I$3,0):G1718)=I$3,I1717=""),AVERAGE(OFFSET(G1718,1-I$3,0):G1718),IF(COUNT(I1717=1),I1717+2/(I$3+1)*(G1718-I1717))))</f>
        <v/>
      </c>
      <c r="J1718" s="58" t="str">
        <f t="shared" ca="1" si="171"/>
        <v/>
      </c>
      <c r="K1718" s="58" t="str">
        <f ca="1">IF(AND(COUNT(OFFSET(J1718,1-K$3,0):J1718)&lt;&gt;K$3),"",IF(AND(COUNT(OFFSET(J1718,1-K$3,0):J1718)=K$3,K1717=""),AVERAGE(OFFSET(J1718,1-K$3,0):J1718),IF(COUNT(K1717=1),K1717+2/(K$3+1)*(J1718-K1717))))</f>
        <v/>
      </c>
      <c r="L1718" s="82" t="str">
        <f ca="1">IF(OR(ROW()&lt;$L$3+3,E1718=""),"",INT(AVERAGE(MAX(OFFSET(E1718,1-$L$3,0):E1718),MIN(OFFSET(F1718,1-$L$3,0):F1718))))</f>
        <v/>
      </c>
      <c r="M1718" s="82" t="str">
        <f ca="1">IF(OR(ROW()&lt;$M$3+3,E1718=""),"",INT(AVERAGE(MAX(OFFSET(E1718,1-$M$3,0):E1718),MIN(OFFSET(F1718,1-$M$3,0):F1718))))</f>
        <v/>
      </c>
      <c r="N1718" s="65" t="str">
        <f t="shared" ca="1" si="169"/>
        <v/>
      </c>
      <c r="O1718" s="102" t="str">
        <f ca="1">IF(ROW()&lt;$O$3+$N$3+3,"",IF(OFFSET(E1718,1-$N$3,0)="","",INT(AVERAGE(MAX((OFFSET(E1718,1-$O$3,0)):(OFFSET(E1718,2-($N$3+$O$3),0))),MIN((OFFSET(F1718,1-$O$3,0)):(OFFSET(F1718,2-($N$3+$O$3),0)))))))</f>
        <v/>
      </c>
      <c r="P1718" s="65" t="str">
        <f t="shared" ca="1" si="167"/>
        <v/>
      </c>
      <c r="Q1718" s="93" t="str">
        <f t="shared" ca="1" si="170"/>
        <v/>
      </c>
      <c r="R1718" s="90" t="str">
        <f t="shared" ca="1" si="164"/>
        <v/>
      </c>
      <c r="S1718" s="65" t="str">
        <f t="shared" ref="S1718:S1781" ca="1" si="172">IF(M1718="","",IF(L1718=M1718,0,IF(L1718&gt;M1718,1,-1)))</f>
        <v/>
      </c>
      <c r="T1718" s="65" t="str">
        <f t="shared" ca="1" si="168"/>
        <v/>
      </c>
      <c r="U1718" s="145" t="str">
        <f ca="1">IFERROR(AVERAGE(OFFSET(G1718,1-U$3,0):G1718),"")</f>
        <v/>
      </c>
      <c r="V1718" s="145" t="str">
        <f ca="1">IFERROR(_xlfn.STDEV.P(OFFSET(U1718,1-V$3,0):U1718),"")</f>
        <v/>
      </c>
      <c r="W1718" s="146" t="str">
        <f t="shared" ca="1" si="165"/>
        <v/>
      </c>
      <c r="X1718" s="146">
        <f t="shared" ca="1" si="166"/>
        <v>-1</v>
      </c>
      <c r="Y1718" s="92"/>
      <c r="Z1718" s="81"/>
      <c r="AA1718" s="65"/>
      <c r="AB1718" s="103"/>
      <c r="AC1718" s="103"/>
      <c r="AD1718" s="103"/>
      <c r="AE1718" s="65"/>
      <c r="AF1718" s="81"/>
      <c r="AG1718" s="65"/>
      <c r="AH1718" s="65"/>
      <c r="AI1718" s="81"/>
      <c r="AJ1718" s="65"/>
      <c r="AK1718" s="103"/>
      <c r="AL1718" s="103"/>
      <c r="AM1718" s="103"/>
      <c r="AN1718" s="65"/>
      <c r="AO1718" s="81"/>
      <c r="AP1718" s="65"/>
      <c r="AQ1718" s="65"/>
      <c r="AR1718" s="65"/>
      <c r="AS1718" s="65"/>
    </row>
    <row r="1719" spans="1:45" ht="18" customHeight="1">
      <c r="A1719" s="46"/>
      <c r="B1719" s="47"/>
      <c r="C1719" s="48"/>
      <c r="D1719" s="46"/>
      <c r="E1719" s="46"/>
      <c r="F1719" s="46"/>
      <c r="G1719" s="46"/>
      <c r="H1719" s="57" t="str">
        <f ca="1">IF(AND(COUNT(OFFSET(G1719,1-H$3,0):G1719)&lt;&gt;H$3),"",IF(AND(COUNT(OFFSET(G1719,1-H$3,0):G1719)=H$3,H1718=""),AVERAGE(OFFSET(G1719,1-H$3,0):G1719),IF(COUNT(H1718=1),H1718+2/(H$3+1)*(G1719-H1718))))</f>
        <v/>
      </c>
      <c r="I1719" s="57" t="str">
        <f ca="1">IF(AND(COUNT(OFFSET(G1719,1-I$3,0):G1719)&lt;&gt;I$3),"",IF(AND(COUNT(OFFSET(G1719,1-I$3,0):G1719)=I$3,I1718=""),AVERAGE(OFFSET(G1719,1-I$3,0):G1719),IF(COUNT(I1718=1),I1718+2/(I$3+1)*(G1719-I1718))))</f>
        <v/>
      </c>
      <c r="J1719" s="58" t="str">
        <f t="shared" ca="1" si="171"/>
        <v/>
      </c>
      <c r="K1719" s="58" t="str">
        <f ca="1">IF(AND(COUNT(OFFSET(J1719,1-K$3,0):J1719)&lt;&gt;K$3),"",IF(AND(COUNT(OFFSET(J1719,1-K$3,0):J1719)=K$3,K1718=""),AVERAGE(OFFSET(J1719,1-K$3,0):J1719),IF(COUNT(K1718=1),K1718+2/(K$3+1)*(J1719-K1718))))</f>
        <v/>
      </c>
      <c r="L1719" s="82" t="str">
        <f ca="1">IF(OR(ROW()&lt;$L$3+3,E1719=""),"",INT(AVERAGE(MAX(OFFSET(E1719,1-$L$3,0):E1719),MIN(OFFSET(F1719,1-$L$3,0):F1719))))</f>
        <v/>
      </c>
      <c r="M1719" s="82" t="str">
        <f ca="1">IF(OR(ROW()&lt;$M$3+3,E1719=""),"",INT(AVERAGE(MAX(OFFSET(E1719,1-$M$3,0):E1719),MIN(OFFSET(F1719,1-$M$3,0):F1719))))</f>
        <v/>
      </c>
      <c r="N1719" s="65" t="str">
        <f t="shared" ca="1" si="169"/>
        <v/>
      </c>
      <c r="O1719" s="102" t="str">
        <f ca="1">IF(ROW()&lt;$O$3+$N$3+3,"",IF(OFFSET(E1719,1-$N$3,0)="","",INT(AVERAGE(MAX((OFFSET(E1719,1-$O$3,0)):(OFFSET(E1719,2-($N$3+$O$3),0))),MIN((OFFSET(F1719,1-$O$3,0)):(OFFSET(F1719,2-($N$3+$O$3),0)))))))</f>
        <v/>
      </c>
      <c r="P1719" s="65" t="str">
        <f t="shared" ca="1" si="167"/>
        <v/>
      </c>
      <c r="Q1719" s="93" t="str">
        <f t="shared" ca="1" si="170"/>
        <v/>
      </c>
      <c r="R1719" s="90" t="str">
        <f t="shared" ref="R1719:R1782" ca="1" si="173">IF(J1719="","",IF(J1719&gt;K1719,1,-1))</f>
        <v/>
      </c>
      <c r="S1719" s="65" t="str">
        <f t="shared" ca="1" si="172"/>
        <v/>
      </c>
      <c r="T1719" s="65" t="str">
        <f t="shared" ca="1" si="168"/>
        <v/>
      </c>
      <c r="U1719" s="145" t="str">
        <f ca="1">IFERROR(AVERAGE(OFFSET(G1719,1-U$3,0):G1719),"")</f>
        <v/>
      </c>
      <c r="V1719" s="145" t="str">
        <f ca="1">IFERROR(_xlfn.STDEV.P(OFFSET(U1719,1-V$3,0):U1719),"")</f>
        <v/>
      </c>
      <c r="W1719" s="146" t="str">
        <f t="shared" ref="W1719:W1782" ca="1" si="174">IFERROR(IF(AND(U1719+V1719*$W$3&gt;G1719,U1719-V1719*$W$3&lt;G1719),1,0),"")</f>
        <v/>
      </c>
      <c r="X1719" s="146">
        <f t="shared" ca="1" si="166"/>
        <v>-1</v>
      </c>
      <c r="Y1719" s="92"/>
      <c r="Z1719" s="81"/>
      <c r="AA1719" s="65"/>
      <c r="AB1719" s="103"/>
      <c r="AC1719" s="103"/>
      <c r="AD1719" s="103"/>
      <c r="AE1719" s="65"/>
      <c r="AF1719" s="81"/>
      <c r="AG1719" s="65"/>
      <c r="AH1719" s="65"/>
      <c r="AI1719" s="81"/>
      <c r="AJ1719" s="65"/>
      <c r="AK1719" s="103"/>
      <c r="AL1719" s="103"/>
      <c r="AM1719" s="103"/>
      <c r="AN1719" s="65"/>
      <c r="AO1719" s="81"/>
      <c r="AP1719" s="65"/>
      <c r="AQ1719" s="65"/>
      <c r="AR1719" s="65"/>
      <c r="AS1719" s="65"/>
    </row>
    <row r="1720" spans="1:45" ht="18" customHeight="1">
      <c r="A1720" s="46"/>
      <c r="B1720" s="47"/>
      <c r="C1720" s="48"/>
      <c r="D1720" s="46"/>
      <c r="E1720" s="46"/>
      <c r="F1720" s="46"/>
      <c r="G1720" s="46"/>
      <c r="H1720" s="57" t="str">
        <f ca="1">IF(AND(COUNT(OFFSET(G1720,1-H$3,0):G1720)&lt;&gt;H$3),"",IF(AND(COUNT(OFFSET(G1720,1-H$3,0):G1720)=H$3,H1719=""),AVERAGE(OFFSET(G1720,1-H$3,0):G1720),IF(COUNT(H1719=1),H1719+2/(H$3+1)*(G1720-H1719))))</f>
        <v/>
      </c>
      <c r="I1720" s="57" t="str">
        <f ca="1">IF(AND(COUNT(OFFSET(G1720,1-I$3,0):G1720)&lt;&gt;I$3),"",IF(AND(COUNT(OFFSET(G1720,1-I$3,0):G1720)=I$3,I1719=""),AVERAGE(OFFSET(G1720,1-I$3,0):G1720),IF(COUNT(I1719=1),I1719+2/(I$3+1)*(G1720-I1719))))</f>
        <v/>
      </c>
      <c r="J1720" s="58" t="str">
        <f t="shared" ca="1" si="171"/>
        <v/>
      </c>
      <c r="K1720" s="58" t="str">
        <f ca="1">IF(AND(COUNT(OFFSET(J1720,1-K$3,0):J1720)&lt;&gt;K$3),"",IF(AND(COUNT(OFFSET(J1720,1-K$3,0):J1720)=K$3,K1719=""),AVERAGE(OFFSET(J1720,1-K$3,0):J1720),IF(COUNT(K1719=1),K1719+2/(K$3+1)*(J1720-K1719))))</f>
        <v/>
      </c>
      <c r="L1720" s="82" t="str">
        <f ca="1">IF(OR(ROW()&lt;$L$3+3,E1720=""),"",INT(AVERAGE(MAX(OFFSET(E1720,1-$L$3,0):E1720),MIN(OFFSET(F1720,1-$L$3,0):F1720))))</f>
        <v/>
      </c>
      <c r="M1720" s="82" t="str">
        <f ca="1">IF(OR(ROW()&lt;$M$3+3,E1720=""),"",INT(AVERAGE(MAX(OFFSET(E1720,1-$M$3,0):E1720),MIN(OFFSET(F1720,1-$M$3,0):F1720))))</f>
        <v/>
      </c>
      <c r="N1720" s="65" t="str">
        <f t="shared" ca="1" si="169"/>
        <v/>
      </c>
      <c r="O1720" s="102" t="str">
        <f ca="1">IF(ROW()&lt;$O$3+$N$3+3,"",IF(OFFSET(E1720,1-$N$3,0)="","",INT(AVERAGE(MAX((OFFSET(E1720,1-$O$3,0)):(OFFSET(E1720,2-($N$3+$O$3),0))),MIN((OFFSET(F1720,1-$O$3,0)):(OFFSET(F1720,2-($N$3+$O$3),0)))))))</f>
        <v/>
      </c>
      <c r="P1720" s="65" t="str">
        <f t="shared" ca="1" si="167"/>
        <v/>
      </c>
      <c r="Q1720" s="93" t="str">
        <f t="shared" ca="1" si="170"/>
        <v/>
      </c>
      <c r="R1720" s="90" t="str">
        <f t="shared" ca="1" si="173"/>
        <v/>
      </c>
      <c r="S1720" s="65" t="str">
        <f t="shared" ca="1" si="172"/>
        <v/>
      </c>
      <c r="T1720" s="65" t="str">
        <f t="shared" ca="1" si="168"/>
        <v/>
      </c>
      <c r="U1720" s="145" t="str">
        <f ca="1">IFERROR(AVERAGE(OFFSET(G1720,1-U$3,0):G1720),"")</f>
        <v/>
      </c>
      <c r="V1720" s="145" t="str">
        <f ca="1">IFERROR(_xlfn.STDEV.P(OFFSET(U1720,1-V$3,0):U1720),"")</f>
        <v/>
      </c>
      <c r="W1720" s="146" t="str">
        <f t="shared" ca="1" si="174"/>
        <v/>
      </c>
      <c r="X1720" s="146">
        <f t="shared" ref="X1720:X1783" ca="1" si="175">IF(G1720&gt;M1720,1,-1)</f>
        <v>-1</v>
      </c>
      <c r="Y1720" s="92"/>
      <c r="Z1720" s="81"/>
      <c r="AA1720" s="65"/>
      <c r="AB1720" s="103"/>
      <c r="AC1720" s="103"/>
      <c r="AD1720" s="103"/>
      <c r="AE1720" s="65"/>
      <c r="AF1720" s="81"/>
      <c r="AG1720" s="65"/>
      <c r="AH1720" s="65"/>
      <c r="AI1720" s="81"/>
      <c r="AJ1720" s="65"/>
      <c r="AK1720" s="103"/>
      <c r="AL1720" s="103"/>
      <c r="AM1720" s="103"/>
      <c r="AN1720" s="65"/>
      <c r="AO1720" s="81"/>
      <c r="AP1720" s="65"/>
      <c r="AQ1720" s="65"/>
      <c r="AR1720" s="65"/>
      <c r="AS1720" s="65"/>
    </row>
    <row r="1721" spans="1:45" ht="18" customHeight="1">
      <c r="A1721" s="46"/>
      <c r="B1721" s="47"/>
      <c r="C1721" s="48"/>
      <c r="D1721" s="46"/>
      <c r="E1721" s="46"/>
      <c r="F1721" s="46"/>
      <c r="G1721" s="46"/>
      <c r="H1721" s="57" t="str">
        <f ca="1">IF(AND(COUNT(OFFSET(G1721,1-H$3,0):G1721)&lt;&gt;H$3),"",IF(AND(COUNT(OFFSET(G1721,1-H$3,0):G1721)=H$3,H1720=""),AVERAGE(OFFSET(G1721,1-H$3,0):G1721),IF(COUNT(H1720=1),H1720+2/(H$3+1)*(G1721-H1720))))</f>
        <v/>
      </c>
      <c r="I1721" s="57" t="str">
        <f ca="1">IF(AND(COUNT(OFFSET(G1721,1-I$3,0):G1721)&lt;&gt;I$3),"",IF(AND(COUNT(OFFSET(G1721,1-I$3,0):G1721)=I$3,I1720=""),AVERAGE(OFFSET(G1721,1-I$3,0):G1721),IF(COUNT(I1720=1),I1720+2/(I$3+1)*(G1721-I1720))))</f>
        <v/>
      </c>
      <c r="J1721" s="58" t="str">
        <f t="shared" ca="1" si="171"/>
        <v/>
      </c>
      <c r="K1721" s="58" t="str">
        <f ca="1">IF(AND(COUNT(OFFSET(J1721,1-K$3,0):J1721)&lt;&gt;K$3),"",IF(AND(COUNT(OFFSET(J1721,1-K$3,0):J1721)=K$3,K1720=""),AVERAGE(OFFSET(J1721,1-K$3,0):J1721),IF(COUNT(K1720=1),K1720+2/(K$3+1)*(J1721-K1720))))</f>
        <v/>
      </c>
      <c r="L1721" s="82" t="str">
        <f ca="1">IF(OR(ROW()&lt;$L$3+3,E1721=""),"",INT(AVERAGE(MAX(OFFSET(E1721,1-$L$3,0):E1721),MIN(OFFSET(F1721,1-$L$3,0):F1721))))</f>
        <v/>
      </c>
      <c r="M1721" s="82" t="str">
        <f ca="1">IF(OR(ROW()&lt;$M$3+3,E1721=""),"",INT(AVERAGE(MAX(OFFSET(E1721,1-$M$3,0):E1721),MIN(OFFSET(F1721,1-$M$3,0):F1721))))</f>
        <v/>
      </c>
      <c r="N1721" s="65" t="str">
        <f t="shared" ca="1" si="169"/>
        <v/>
      </c>
      <c r="O1721" s="102" t="str">
        <f ca="1">IF(ROW()&lt;$O$3+$N$3+3,"",IF(OFFSET(E1721,1-$N$3,0)="","",INT(AVERAGE(MAX((OFFSET(E1721,1-$O$3,0)):(OFFSET(E1721,2-($N$3+$O$3),0))),MIN((OFFSET(F1721,1-$O$3,0)):(OFFSET(F1721,2-($N$3+$O$3),0)))))))</f>
        <v/>
      </c>
      <c r="P1721" s="65" t="str">
        <f t="shared" ca="1" si="167"/>
        <v/>
      </c>
      <c r="Q1721" s="93" t="str">
        <f t="shared" ca="1" si="170"/>
        <v/>
      </c>
      <c r="R1721" s="90" t="str">
        <f t="shared" ca="1" si="173"/>
        <v/>
      </c>
      <c r="S1721" s="65" t="str">
        <f t="shared" ca="1" si="172"/>
        <v/>
      </c>
      <c r="T1721" s="65" t="str">
        <f t="shared" ca="1" si="168"/>
        <v/>
      </c>
      <c r="U1721" s="145" t="str">
        <f ca="1">IFERROR(AVERAGE(OFFSET(G1721,1-U$3,0):G1721),"")</f>
        <v/>
      </c>
      <c r="V1721" s="145" t="str">
        <f ca="1">IFERROR(_xlfn.STDEV.P(OFFSET(U1721,1-V$3,0):U1721),"")</f>
        <v/>
      </c>
      <c r="W1721" s="146" t="str">
        <f t="shared" ca="1" si="174"/>
        <v/>
      </c>
      <c r="X1721" s="146">
        <f t="shared" ca="1" si="175"/>
        <v>-1</v>
      </c>
      <c r="Y1721" s="92"/>
      <c r="Z1721" s="81"/>
      <c r="AA1721" s="65"/>
      <c r="AB1721" s="103"/>
      <c r="AC1721" s="103"/>
      <c r="AD1721" s="103"/>
      <c r="AE1721" s="65"/>
      <c r="AF1721" s="81"/>
      <c r="AG1721" s="65"/>
      <c r="AH1721" s="65"/>
      <c r="AI1721" s="81"/>
      <c r="AJ1721" s="65"/>
      <c r="AK1721" s="103"/>
      <c r="AL1721" s="103"/>
      <c r="AM1721" s="103"/>
      <c r="AN1721" s="65"/>
      <c r="AO1721" s="81"/>
      <c r="AP1721" s="65"/>
      <c r="AQ1721" s="65"/>
      <c r="AR1721" s="65"/>
      <c r="AS1721" s="65"/>
    </row>
    <row r="1722" spans="1:45" ht="18" customHeight="1">
      <c r="A1722" s="46"/>
      <c r="B1722" s="47"/>
      <c r="C1722" s="48"/>
      <c r="D1722" s="46"/>
      <c r="E1722" s="46"/>
      <c r="F1722" s="46"/>
      <c r="G1722" s="46"/>
      <c r="H1722" s="57" t="str">
        <f ca="1">IF(AND(COUNT(OFFSET(G1722,1-H$3,0):G1722)&lt;&gt;H$3),"",IF(AND(COUNT(OFFSET(G1722,1-H$3,0):G1722)=H$3,H1721=""),AVERAGE(OFFSET(G1722,1-H$3,0):G1722),IF(COUNT(H1721=1),H1721+2/(H$3+1)*(G1722-H1721))))</f>
        <v/>
      </c>
      <c r="I1722" s="57" t="str">
        <f ca="1">IF(AND(COUNT(OFFSET(G1722,1-I$3,0):G1722)&lt;&gt;I$3),"",IF(AND(COUNT(OFFSET(G1722,1-I$3,0):G1722)=I$3,I1721=""),AVERAGE(OFFSET(G1722,1-I$3,0):G1722),IF(COUNT(I1721=1),I1721+2/(I$3+1)*(G1722-I1721))))</f>
        <v/>
      </c>
      <c r="J1722" s="58" t="str">
        <f t="shared" ca="1" si="171"/>
        <v/>
      </c>
      <c r="K1722" s="58" t="str">
        <f ca="1">IF(AND(COUNT(OFFSET(J1722,1-K$3,0):J1722)&lt;&gt;K$3),"",IF(AND(COUNT(OFFSET(J1722,1-K$3,0):J1722)=K$3,K1721=""),AVERAGE(OFFSET(J1722,1-K$3,0):J1722),IF(COUNT(K1721=1),K1721+2/(K$3+1)*(J1722-K1721))))</f>
        <v/>
      </c>
      <c r="L1722" s="82" t="str">
        <f ca="1">IF(OR(ROW()&lt;$L$3+3,E1722=""),"",INT(AVERAGE(MAX(OFFSET(E1722,1-$L$3,0):E1722),MIN(OFFSET(F1722,1-$L$3,0):F1722))))</f>
        <v/>
      </c>
      <c r="M1722" s="82" t="str">
        <f ca="1">IF(OR(ROW()&lt;$M$3+3,E1722=""),"",INT(AVERAGE(MAX(OFFSET(E1722,1-$M$3,0):E1722),MIN(OFFSET(F1722,1-$M$3,0):F1722))))</f>
        <v/>
      </c>
      <c r="N1722" s="65" t="str">
        <f t="shared" ca="1" si="169"/>
        <v/>
      </c>
      <c r="O1722" s="102" t="str">
        <f ca="1">IF(ROW()&lt;$O$3+$N$3+3,"",IF(OFFSET(E1722,1-$N$3,0)="","",INT(AVERAGE(MAX((OFFSET(E1722,1-$O$3,0)):(OFFSET(E1722,2-($N$3+$O$3),0))),MIN((OFFSET(F1722,1-$O$3,0)):(OFFSET(F1722,2-($N$3+$O$3),0)))))))</f>
        <v/>
      </c>
      <c r="P1722" s="65" t="str">
        <f t="shared" ca="1" si="167"/>
        <v/>
      </c>
      <c r="Q1722" s="93" t="str">
        <f t="shared" ca="1" si="170"/>
        <v/>
      </c>
      <c r="R1722" s="90" t="str">
        <f t="shared" ca="1" si="173"/>
        <v/>
      </c>
      <c r="S1722" s="65" t="str">
        <f t="shared" ca="1" si="172"/>
        <v/>
      </c>
      <c r="T1722" s="65" t="str">
        <f t="shared" ca="1" si="168"/>
        <v/>
      </c>
      <c r="U1722" s="145" t="str">
        <f ca="1">IFERROR(AVERAGE(OFFSET(G1722,1-U$3,0):G1722),"")</f>
        <v/>
      </c>
      <c r="V1722" s="145" t="str">
        <f ca="1">IFERROR(_xlfn.STDEV.P(OFFSET(U1722,1-V$3,0):U1722),"")</f>
        <v/>
      </c>
      <c r="W1722" s="146" t="str">
        <f t="shared" ca="1" si="174"/>
        <v/>
      </c>
      <c r="X1722" s="146">
        <f t="shared" ca="1" si="175"/>
        <v>-1</v>
      </c>
      <c r="Y1722" s="92"/>
      <c r="Z1722" s="81"/>
      <c r="AA1722" s="65"/>
      <c r="AB1722" s="103"/>
      <c r="AC1722" s="103"/>
      <c r="AD1722" s="103"/>
      <c r="AE1722" s="65"/>
      <c r="AF1722" s="81"/>
      <c r="AG1722" s="65"/>
      <c r="AH1722" s="65"/>
      <c r="AI1722" s="81"/>
      <c r="AJ1722" s="65"/>
      <c r="AK1722" s="103"/>
      <c r="AL1722" s="103"/>
      <c r="AM1722" s="103"/>
      <c r="AN1722" s="65"/>
      <c r="AO1722" s="81"/>
      <c r="AP1722" s="65"/>
      <c r="AQ1722" s="65"/>
      <c r="AR1722" s="65"/>
      <c r="AS1722" s="65"/>
    </row>
    <row r="1723" spans="1:45" ht="18" customHeight="1">
      <c r="A1723" s="46"/>
      <c r="B1723" s="47"/>
      <c r="C1723" s="48"/>
      <c r="D1723" s="46"/>
      <c r="E1723" s="46"/>
      <c r="F1723" s="46"/>
      <c r="G1723" s="46"/>
      <c r="H1723" s="57" t="str">
        <f ca="1">IF(AND(COUNT(OFFSET(G1723,1-H$3,0):G1723)&lt;&gt;H$3),"",IF(AND(COUNT(OFFSET(G1723,1-H$3,0):G1723)=H$3,H1722=""),AVERAGE(OFFSET(G1723,1-H$3,0):G1723),IF(COUNT(H1722=1),H1722+2/(H$3+1)*(G1723-H1722))))</f>
        <v/>
      </c>
      <c r="I1723" s="57" t="str">
        <f ca="1">IF(AND(COUNT(OFFSET(G1723,1-I$3,0):G1723)&lt;&gt;I$3),"",IF(AND(COUNT(OFFSET(G1723,1-I$3,0):G1723)=I$3,I1722=""),AVERAGE(OFFSET(G1723,1-I$3,0):G1723),IF(COUNT(I1722=1),I1722+2/(I$3+1)*(G1723-I1722))))</f>
        <v/>
      </c>
      <c r="J1723" s="58" t="str">
        <f t="shared" ca="1" si="171"/>
        <v/>
      </c>
      <c r="K1723" s="58" t="str">
        <f ca="1">IF(AND(COUNT(OFFSET(J1723,1-K$3,0):J1723)&lt;&gt;K$3),"",IF(AND(COUNT(OFFSET(J1723,1-K$3,0):J1723)=K$3,K1722=""),AVERAGE(OFFSET(J1723,1-K$3,0):J1723),IF(COUNT(K1722=1),K1722+2/(K$3+1)*(J1723-K1722))))</f>
        <v/>
      </c>
      <c r="L1723" s="82" t="str">
        <f ca="1">IF(OR(ROW()&lt;$L$3+3,E1723=""),"",INT(AVERAGE(MAX(OFFSET(E1723,1-$L$3,0):E1723),MIN(OFFSET(F1723,1-$L$3,0):F1723))))</f>
        <v/>
      </c>
      <c r="M1723" s="82" t="str">
        <f ca="1">IF(OR(ROW()&lt;$M$3+3,E1723=""),"",INT(AVERAGE(MAX(OFFSET(E1723,1-$M$3,0):E1723),MIN(OFFSET(F1723,1-$M$3,0):F1723))))</f>
        <v/>
      </c>
      <c r="N1723" s="65" t="str">
        <f t="shared" ca="1" si="169"/>
        <v/>
      </c>
      <c r="O1723" s="102" t="str">
        <f ca="1">IF(ROW()&lt;$O$3+$N$3+3,"",IF(OFFSET(E1723,1-$N$3,0)="","",INT(AVERAGE(MAX((OFFSET(E1723,1-$O$3,0)):(OFFSET(E1723,2-($N$3+$O$3),0))),MIN((OFFSET(F1723,1-$O$3,0)):(OFFSET(F1723,2-($N$3+$O$3),0)))))))</f>
        <v/>
      </c>
      <c r="P1723" s="65" t="str">
        <f t="shared" ca="1" si="167"/>
        <v/>
      </c>
      <c r="Q1723" s="93" t="str">
        <f t="shared" ca="1" si="170"/>
        <v/>
      </c>
      <c r="R1723" s="90" t="str">
        <f t="shared" ca="1" si="173"/>
        <v/>
      </c>
      <c r="S1723" s="65" t="str">
        <f t="shared" ca="1" si="172"/>
        <v/>
      </c>
      <c r="T1723" s="65" t="str">
        <f t="shared" ca="1" si="168"/>
        <v/>
      </c>
      <c r="U1723" s="145" t="str">
        <f ca="1">IFERROR(AVERAGE(OFFSET(G1723,1-U$3,0):G1723),"")</f>
        <v/>
      </c>
      <c r="V1723" s="145" t="str">
        <f ca="1">IFERROR(_xlfn.STDEV.P(OFFSET(U1723,1-V$3,0):U1723),"")</f>
        <v/>
      </c>
      <c r="W1723" s="146" t="str">
        <f t="shared" ca="1" si="174"/>
        <v/>
      </c>
      <c r="X1723" s="146">
        <f t="shared" ca="1" si="175"/>
        <v>-1</v>
      </c>
      <c r="Y1723" s="92"/>
      <c r="Z1723" s="81"/>
      <c r="AA1723" s="65"/>
      <c r="AB1723" s="103"/>
      <c r="AC1723" s="103"/>
      <c r="AD1723" s="103"/>
      <c r="AE1723" s="65"/>
      <c r="AF1723" s="81"/>
      <c r="AG1723" s="65"/>
      <c r="AH1723" s="65"/>
      <c r="AI1723" s="81"/>
      <c r="AJ1723" s="65"/>
      <c r="AK1723" s="103"/>
      <c r="AL1723" s="103"/>
      <c r="AM1723" s="103"/>
      <c r="AN1723" s="65"/>
      <c r="AO1723" s="81"/>
      <c r="AP1723" s="65"/>
      <c r="AQ1723" s="65"/>
      <c r="AR1723" s="65"/>
      <c r="AS1723" s="65"/>
    </row>
    <row r="1724" spans="1:45" ht="18" customHeight="1">
      <c r="A1724" s="46"/>
      <c r="B1724" s="47"/>
      <c r="C1724" s="48"/>
      <c r="D1724" s="46"/>
      <c r="E1724" s="46"/>
      <c r="F1724" s="46"/>
      <c r="G1724" s="46"/>
      <c r="H1724" s="57" t="str">
        <f ca="1">IF(AND(COUNT(OFFSET(G1724,1-H$3,0):G1724)&lt;&gt;H$3),"",IF(AND(COUNT(OFFSET(G1724,1-H$3,0):G1724)=H$3,H1723=""),AVERAGE(OFFSET(G1724,1-H$3,0):G1724),IF(COUNT(H1723=1),H1723+2/(H$3+1)*(G1724-H1723))))</f>
        <v/>
      </c>
      <c r="I1724" s="57" t="str">
        <f ca="1">IF(AND(COUNT(OFFSET(G1724,1-I$3,0):G1724)&lt;&gt;I$3),"",IF(AND(COUNT(OFFSET(G1724,1-I$3,0):G1724)=I$3,I1723=""),AVERAGE(OFFSET(G1724,1-I$3,0):G1724),IF(COUNT(I1723=1),I1723+2/(I$3+1)*(G1724-I1723))))</f>
        <v/>
      </c>
      <c r="J1724" s="58" t="str">
        <f t="shared" ca="1" si="171"/>
        <v/>
      </c>
      <c r="K1724" s="58" t="str">
        <f ca="1">IF(AND(COUNT(OFFSET(J1724,1-K$3,0):J1724)&lt;&gt;K$3),"",IF(AND(COUNT(OFFSET(J1724,1-K$3,0):J1724)=K$3,K1723=""),AVERAGE(OFFSET(J1724,1-K$3,0):J1724),IF(COUNT(K1723=1),K1723+2/(K$3+1)*(J1724-K1723))))</f>
        <v/>
      </c>
      <c r="L1724" s="82" t="str">
        <f ca="1">IF(OR(ROW()&lt;$L$3+3,E1724=""),"",INT(AVERAGE(MAX(OFFSET(E1724,1-$L$3,0):E1724),MIN(OFFSET(F1724,1-$L$3,0):F1724))))</f>
        <v/>
      </c>
      <c r="M1724" s="82" t="str">
        <f ca="1">IF(OR(ROW()&lt;$M$3+3,E1724=""),"",INT(AVERAGE(MAX(OFFSET(E1724,1-$M$3,0):E1724),MIN(OFFSET(F1724,1-$M$3,0):F1724))))</f>
        <v/>
      </c>
      <c r="N1724" s="65" t="str">
        <f t="shared" ca="1" si="169"/>
        <v/>
      </c>
      <c r="O1724" s="102" t="str">
        <f ca="1">IF(ROW()&lt;$O$3+$N$3+3,"",IF(OFFSET(E1724,1-$N$3,0)="","",INT(AVERAGE(MAX((OFFSET(E1724,1-$O$3,0)):(OFFSET(E1724,2-($N$3+$O$3),0))),MIN((OFFSET(F1724,1-$O$3,0)):(OFFSET(F1724,2-($N$3+$O$3),0)))))))</f>
        <v/>
      </c>
      <c r="P1724" s="65" t="str">
        <f t="shared" ca="1" si="167"/>
        <v/>
      </c>
      <c r="Q1724" s="93" t="str">
        <f t="shared" ca="1" si="170"/>
        <v/>
      </c>
      <c r="R1724" s="90" t="str">
        <f t="shared" ca="1" si="173"/>
        <v/>
      </c>
      <c r="S1724" s="65" t="str">
        <f t="shared" ca="1" si="172"/>
        <v/>
      </c>
      <c r="T1724" s="65" t="str">
        <f t="shared" ca="1" si="168"/>
        <v/>
      </c>
      <c r="U1724" s="145" t="str">
        <f ca="1">IFERROR(AVERAGE(OFFSET(G1724,1-U$3,0):G1724),"")</f>
        <v/>
      </c>
      <c r="V1724" s="145" t="str">
        <f ca="1">IFERROR(_xlfn.STDEV.P(OFFSET(U1724,1-V$3,0):U1724),"")</f>
        <v/>
      </c>
      <c r="W1724" s="146" t="str">
        <f t="shared" ca="1" si="174"/>
        <v/>
      </c>
      <c r="X1724" s="146">
        <f t="shared" ca="1" si="175"/>
        <v>-1</v>
      </c>
      <c r="Y1724" s="92"/>
      <c r="Z1724" s="81"/>
      <c r="AA1724" s="65"/>
      <c r="AB1724" s="103"/>
      <c r="AC1724" s="103"/>
      <c r="AD1724" s="103"/>
      <c r="AE1724" s="65"/>
      <c r="AF1724" s="81"/>
      <c r="AG1724" s="65"/>
      <c r="AH1724" s="65"/>
      <c r="AI1724" s="81"/>
      <c r="AJ1724" s="65"/>
      <c r="AK1724" s="103"/>
      <c r="AL1724" s="103"/>
      <c r="AM1724" s="103"/>
      <c r="AN1724" s="65"/>
      <c r="AO1724" s="81"/>
      <c r="AP1724" s="65"/>
      <c r="AQ1724" s="65"/>
      <c r="AR1724" s="65"/>
      <c r="AS1724" s="65"/>
    </row>
    <row r="1725" spans="1:45" ht="18" customHeight="1">
      <c r="A1725" s="46"/>
      <c r="B1725" s="47"/>
      <c r="C1725" s="48"/>
      <c r="D1725" s="46"/>
      <c r="E1725" s="46"/>
      <c r="F1725" s="46"/>
      <c r="G1725" s="46"/>
      <c r="H1725" s="57" t="str">
        <f ca="1">IF(AND(COUNT(OFFSET(G1725,1-H$3,0):G1725)&lt;&gt;H$3),"",IF(AND(COUNT(OFFSET(G1725,1-H$3,0):G1725)=H$3,H1724=""),AVERAGE(OFFSET(G1725,1-H$3,0):G1725),IF(COUNT(H1724=1),H1724+2/(H$3+1)*(G1725-H1724))))</f>
        <v/>
      </c>
      <c r="I1725" s="57" t="str">
        <f ca="1">IF(AND(COUNT(OFFSET(G1725,1-I$3,0):G1725)&lt;&gt;I$3),"",IF(AND(COUNT(OFFSET(G1725,1-I$3,0):G1725)=I$3,I1724=""),AVERAGE(OFFSET(G1725,1-I$3,0):G1725),IF(COUNT(I1724=1),I1724+2/(I$3+1)*(G1725-I1724))))</f>
        <v/>
      </c>
      <c r="J1725" s="58" t="str">
        <f t="shared" ca="1" si="171"/>
        <v/>
      </c>
      <c r="K1725" s="58" t="str">
        <f ca="1">IF(AND(COUNT(OFFSET(J1725,1-K$3,0):J1725)&lt;&gt;K$3),"",IF(AND(COUNT(OFFSET(J1725,1-K$3,0):J1725)=K$3,K1724=""),AVERAGE(OFFSET(J1725,1-K$3,0):J1725),IF(COUNT(K1724=1),K1724+2/(K$3+1)*(J1725-K1724))))</f>
        <v/>
      </c>
      <c r="L1725" s="82" t="str">
        <f ca="1">IF(OR(ROW()&lt;$L$3+3,E1725=""),"",INT(AVERAGE(MAX(OFFSET(E1725,1-$L$3,0):E1725),MIN(OFFSET(F1725,1-$L$3,0):F1725))))</f>
        <v/>
      </c>
      <c r="M1725" s="82" t="str">
        <f ca="1">IF(OR(ROW()&lt;$M$3+3,E1725=""),"",INT(AVERAGE(MAX(OFFSET(E1725,1-$M$3,0):E1725),MIN(OFFSET(F1725,1-$M$3,0):F1725))))</f>
        <v/>
      </c>
      <c r="N1725" s="65" t="str">
        <f t="shared" ca="1" si="169"/>
        <v/>
      </c>
      <c r="O1725" s="102" t="str">
        <f ca="1">IF(ROW()&lt;$O$3+$N$3+3,"",IF(OFFSET(E1725,1-$N$3,0)="","",INT(AVERAGE(MAX((OFFSET(E1725,1-$O$3,0)):(OFFSET(E1725,2-($N$3+$O$3),0))),MIN((OFFSET(F1725,1-$O$3,0)):(OFFSET(F1725,2-($N$3+$O$3),0)))))))</f>
        <v/>
      </c>
      <c r="P1725" s="65" t="str">
        <f t="shared" ca="1" si="167"/>
        <v/>
      </c>
      <c r="Q1725" s="93" t="str">
        <f t="shared" ca="1" si="170"/>
        <v/>
      </c>
      <c r="R1725" s="90" t="str">
        <f t="shared" ca="1" si="173"/>
        <v/>
      </c>
      <c r="S1725" s="65" t="str">
        <f t="shared" ca="1" si="172"/>
        <v/>
      </c>
      <c r="T1725" s="65" t="str">
        <f t="shared" ca="1" si="168"/>
        <v/>
      </c>
      <c r="U1725" s="145" t="str">
        <f ca="1">IFERROR(AVERAGE(OFFSET(G1725,1-U$3,0):G1725),"")</f>
        <v/>
      </c>
      <c r="V1725" s="145" t="str">
        <f ca="1">IFERROR(_xlfn.STDEV.P(OFFSET(U1725,1-V$3,0):U1725),"")</f>
        <v/>
      </c>
      <c r="W1725" s="146" t="str">
        <f t="shared" ca="1" si="174"/>
        <v/>
      </c>
      <c r="X1725" s="146">
        <f t="shared" ca="1" si="175"/>
        <v>-1</v>
      </c>
      <c r="Y1725" s="92"/>
      <c r="Z1725" s="81"/>
      <c r="AA1725" s="65"/>
      <c r="AB1725" s="103"/>
      <c r="AC1725" s="103"/>
      <c r="AD1725" s="103"/>
      <c r="AE1725" s="65"/>
      <c r="AF1725" s="81"/>
      <c r="AG1725" s="65"/>
      <c r="AH1725" s="65"/>
      <c r="AI1725" s="81"/>
      <c r="AJ1725" s="65"/>
      <c r="AK1725" s="103"/>
      <c r="AL1725" s="103"/>
      <c r="AM1725" s="103"/>
      <c r="AN1725" s="65"/>
      <c r="AO1725" s="81"/>
      <c r="AP1725" s="65"/>
      <c r="AQ1725" s="65"/>
      <c r="AR1725" s="65"/>
      <c r="AS1725" s="65"/>
    </row>
    <row r="1726" spans="1:45" ht="18" customHeight="1">
      <c r="A1726" s="46"/>
      <c r="B1726" s="47"/>
      <c r="C1726" s="48"/>
      <c r="D1726" s="46"/>
      <c r="E1726" s="46"/>
      <c r="F1726" s="46"/>
      <c r="G1726" s="46"/>
      <c r="H1726" s="57" t="str">
        <f ca="1">IF(AND(COUNT(OFFSET(G1726,1-H$3,0):G1726)&lt;&gt;H$3),"",IF(AND(COUNT(OFFSET(G1726,1-H$3,0):G1726)=H$3,H1725=""),AVERAGE(OFFSET(G1726,1-H$3,0):G1726),IF(COUNT(H1725=1),H1725+2/(H$3+1)*(G1726-H1725))))</f>
        <v/>
      </c>
      <c r="I1726" s="57" t="str">
        <f ca="1">IF(AND(COUNT(OFFSET(G1726,1-I$3,0):G1726)&lt;&gt;I$3),"",IF(AND(COUNT(OFFSET(G1726,1-I$3,0):G1726)=I$3,I1725=""),AVERAGE(OFFSET(G1726,1-I$3,0):G1726),IF(COUNT(I1725=1),I1725+2/(I$3+1)*(G1726-I1725))))</f>
        <v/>
      </c>
      <c r="J1726" s="58" t="str">
        <f t="shared" ca="1" si="171"/>
        <v/>
      </c>
      <c r="K1726" s="58" t="str">
        <f ca="1">IF(AND(COUNT(OFFSET(J1726,1-K$3,0):J1726)&lt;&gt;K$3),"",IF(AND(COUNT(OFFSET(J1726,1-K$3,0):J1726)=K$3,K1725=""),AVERAGE(OFFSET(J1726,1-K$3,0):J1726),IF(COUNT(K1725=1),K1725+2/(K$3+1)*(J1726-K1725))))</f>
        <v/>
      </c>
      <c r="L1726" s="82" t="str">
        <f ca="1">IF(OR(ROW()&lt;$L$3+3,E1726=""),"",INT(AVERAGE(MAX(OFFSET(E1726,1-$L$3,0):E1726),MIN(OFFSET(F1726,1-$L$3,0):F1726))))</f>
        <v/>
      </c>
      <c r="M1726" s="82" t="str">
        <f ca="1">IF(OR(ROW()&lt;$M$3+3,E1726=""),"",INT(AVERAGE(MAX(OFFSET(E1726,1-$M$3,0):E1726),MIN(OFFSET(F1726,1-$M$3,0):F1726))))</f>
        <v/>
      </c>
      <c r="N1726" s="65" t="str">
        <f t="shared" ca="1" si="169"/>
        <v/>
      </c>
      <c r="O1726" s="102" t="str">
        <f ca="1">IF(ROW()&lt;$O$3+$N$3+3,"",IF(OFFSET(E1726,1-$N$3,0)="","",INT(AVERAGE(MAX((OFFSET(E1726,1-$O$3,0)):(OFFSET(E1726,2-($N$3+$O$3),0))),MIN((OFFSET(F1726,1-$O$3,0)):(OFFSET(F1726,2-($N$3+$O$3),0)))))))</f>
        <v/>
      </c>
      <c r="P1726" s="65" t="str">
        <f t="shared" ca="1" si="167"/>
        <v/>
      </c>
      <c r="Q1726" s="93" t="str">
        <f t="shared" ca="1" si="170"/>
        <v/>
      </c>
      <c r="R1726" s="90" t="str">
        <f t="shared" ca="1" si="173"/>
        <v/>
      </c>
      <c r="S1726" s="65" t="str">
        <f t="shared" ca="1" si="172"/>
        <v/>
      </c>
      <c r="T1726" s="65" t="str">
        <f t="shared" ca="1" si="168"/>
        <v/>
      </c>
      <c r="U1726" s="145" t="str">
        <f ca="1">IFERROR(AVERAGE(OFFSET(G1726,1-U$3,0):G1726),"")</f>
        <v/>
      </c>
      <c r="V1726" s="145" t="str">
        <f ca="1">IFERROR(_xlfn.STDEV.P(OFFSET(U1726,1-V$3,0):U1726),"")</f>
        <v/>
      </c>
      <c r="W1726" s="146" t="str">
        <f t="shared" ca="1" si="174"/>
        <v/>
      </c>
      <c r="X1726" s="146">
        <f t="shared" ca="1" si="175"/>
        <v>-1</v>
      </c>
      <c r="Y1726" s="92"/>
      <c r="Z1726" s="81"/>
      <c r="AA1726" s="65"/>
      <c r="AB1726" s="103"/>
      <c r="AC1726" s="103"/>
      <c r="AD1726" s="103"/>
      <c r="AE1726" s="65"/>
      <c r="AF1726" s="81"/>
      <c r="AG1726" s="65"/>
      <c r="AH1726" s="65"/>
      <c r="AI1726" s="81"/>
      <c r="AJ1726" s="65"/>
      <c r="AK1726" s="103"/>
      <c r="AL1726" s="103"/>
      <c r="AM1726" s="103"/>
      <c r="AN1726" s="65"/>
      <c r="AO1726" s="81"/>
      <c r="AP1726" s="65"/>
      <c r="AQ1726" s="65"/>
      <c r="AR1726" s="65"/>
      <c r="AS1726" s="65"/>
    </row>
    <row r="1727" spans="1:45" ht="18" customHeight="1">
      <c r="A1727" s="46"/>
      <c r="B1727" s="47"/>
      <c r="C1727" s="48"/>
      <c r="D1727" s="46"/>
      <c r="E1727" s="46"/>
      <c r="F1727" s="46"/>
      <c r="G1727" s="46"/>
      <c r="H1727" s="57" t="str">
        <f ca="1">IF(AND(COUNT(OFFSET(G1727,1-H$3,0):G1727)&lt;&gt;H$3),"",IF(AND(COUNT(OFFSET(G1727,1-H$3,0):G1727)=H$3,H1726=""),AVERAGE(OFFSET(G1727,1-H$3,0):G1727),IF(COUNT(H1726=1),H1726+2/(H$3+1)*(G1727-H1726))))</f>
        <v/>
      </c>
      <c r="I1727" s="57" t="str">
        <f ca="1">IF(AND(COUNT(OFFSET(G1727,1-I$3,0):G1727)&lt;&gt;I$3),"",IF(AND(COUNT(OFFSET(G1727,1-I$3,0):G1727)=I$3,I1726=""),AVERAGE(OFFSET(G1727,1-I$3,0):G1727),IF(COUNT(I1726=1),I1726+2/(I$3+1)*(G1727-I1726))))</f>
        <v/>
      </c>
      <c r="J1727" s="58" t="str">
        <f t="shared" ca="1" si="171"/>
        <v/>
      </c>
      <c r="K1727" s="58" t="str">
        <f ca="1">IF(AND(COUNT(OFFSET(J1727,1-K$3,0):J1727)&lt;&gt;K$3),"",IF(AND(COUNT(OFFSET(J1727,1-K$3,0):J1727)=K$3,K1726=""),AVERAGE(OFFSET(J1727,1-K$3,0):J1727),IF(COUNT(K1726=1),K1726+2/(K$3+1)*(J1727-K1726))))</f>
        <v/>
      </c>
      <c r="L1727" s="82" t="str">
        <f ca="1">IF(OR(ROW()&lt;$L$3+3,E1727=""),"",INT(AVERAGE(MAX(OFFSET(E1727,1-$L$3,0):E1727),MIN(OFFSET(F1727,1-$L$3,0):F1727))))</f>
        <v/>
      </c>
      <c r="M1727" s="82" t="str">
        <f ca="1">IF(OR(ROW()&lt;$M$3+3,E1727=""),"",INT(AVERAGE(MAX(OFFSET(E1727,1-$M$3,0):E1727),MIN(OFFSET(F1727,1-$M$3,0):F1727))))</f>
        <v/>
      </c>
      <c r="N1727" s="65" t="str">
        <f t="shared" ca="1" si="169"/>
        <v/>
      </c>
      <c r="O1727" s="102" t="str">
        <f ca="1">IF(ROW()&lt;$O$3+$N$3+3,"",IF(OFFSET(E1727,1-$N$3,0)="","",INT(AVERAGE(MAX((OFFSET(E1727,1-$O$3,0)):(OFFSET(E1727,2-($N$3+$O$3),0))),MIN((OFFSET(F1727,1-$O$3,0)):(OFFSET(F1727,2-($N$3+$O$3),0)))))))</f>
        <v/>
      </c>
      <c r="P1727" s="65" t="str">
        <f t="shared" ca="1" si="167"/>
        <v/>
      </c>
      <c r="Q1727" s="93" t="str">
        <f t="shared" ca="1" si="170"/>
        <v/>
      </c>
      <c r="R1727" s="90" t="str">
        <f t="shared" ca="1" si="173"/>
        <v/>
      </c>
      <c r="S1727" s="65" t="str">
        <f t="shared" ca="1" si="172"/>
        <v/>
      </c>
      <c r="T1727" s="65" t="str">
        <f t="shared" ca="1" si="168"/>
        <v/>
      </c>
      <c r="U1727" s="145" t="str">
        <f ca="1">IFERROR(AVERAGE(OFFSET(G1727,1-U$3,0):G1727),"")</f>
        <v/>
      </c>
      <c r="V1727" s="145" t="str">
        <f ca="1">IFERROR(_xlfn.STDEV.P(OFFSET(U1727,1-V$3,0):U1727),"")</f>
        <v/>
      </c>
      <c r="W1727" s="146" t="str">
        <f t="shared" ca="1" si="174"/>
        <v/>
      </c>
      <c r="X1727" s="146">
        <f t="shared" ca="1" si="175"/>
        <v>-1</v>
      </c>
      <c r="Y1727" s="92"/>
      <c r="Z1727" s="81"/>
      <c r="AA1727" s="65"/>
      <c r="AB1727" s="103"/>
      <c r="AC1727" s="103"/>
      <c r="AD1727" s="103"/>
      <c r="AE1727" s="65"/>
      <c r="AF1727" s="81"/>
      <c r="AG1727" s="65"/>
      <c r="AH1727" s="65"/>
      <c r="AI1727" s="81"/>
      <c r="AJ1727" s="65"/>
      <c r="AK1727" s="103"/>
      <c r="AL1727" s="103"/>
      <c r="AM1727" s="103"/>
      <c r="AN1727" s="65"/>
      <c r="AO1727" s="81"/>
      <c r="AP1727" s="65"/>
      <c r="AQ1727" s="65"/>
      <c r="AR1727" s="65"/>
      <c r="AS1727" s="65"/>
    </row>
    <row r="1728" spans="1:45" ht="18" customHeight="1">
      <c r="A1728" s="46"/>
      <c r="B1728" s="47"/>
      <c r="C1728" s="48"/>
      <c r="D1728" s="46"/>
      <c r="E1728" s="46"/>
      <c r="F1728" s="46"/>
      <c r="G1728" s="46"/>
      <c r="H1728" s="57" t="str">
        <f ca="1">IF(AND(COUNT(OFFSET(G1728,1-H$3,0):G1728)&lt;&gt;H$3),"",IF(AND(COUNT(OFFSET(G1728,1-H$3,0):G1728)=H$3,H1727=""),AVERAGE(OFFSET(G1728,1-H$3,0):G1728),IF(COUNT(H1727=1),H1727+2/(H$3+1)*(G1728-H1727))))</f>
        <v/>
      </c>
      <c r="I1728" s="57" t="str">
        <f ca="1">IF(AND(COUNT(OFFSET(G1728,1-I$3,0):G1728)&lt;&gt;I$3),"",IF(AND(COUNT(OFFSET(G1728,1-I$3,0):G1728)=I$3,I1727=""),AVERAGE(OFFSET(G1728,1-I$3,0):G1728),IF(COUNT(I1727=1),I1727+2/(I$3+1)*(G1728-I1727))))</f>
        <v/>
      </c>
      <c r="J1728" s="58" t="str">
        <f t="shared" ca="1" si="171"/>
        <v/>
      </c>
      <c r="K1728" s="58" t="str">
        <f ca="1">IF(AND(COUNT(OFFSET(J1728,1-K$3,0):J1728)&lt;&gt;K$3),"",IF(AND(COUNT(OFFSET(J1728,1-K$3,0):J1728)=K$3,K1727=""),AVERAGE(OFFSET(J1728,1-K$3,0):J1728),IF(COUNT(K1727=1),K1727+2/(K$3+1)*(J1728-K1727))))</f>
        <v/>
      </c>
      <c r="L1728" s="82" t="str">
        <f ca="1">IF(OR(ROW()&lt;$L$3+3,E1728=""),"",INT(AVERAGE(MAX(OFFSET(E1728,1-$L$3,0):E1728),MIN(OFFSET(F1728,1-$L$3,0):F1728))))</f>
        <v/>
      </c>
      <c r="M1728" s="82" t="str">
        <f ca="1">IF(OR(ROW()&lt;$M$3+3,E1728=""),"",INT(AVERAGE(MAX(OFFSET(E1728,1-$M$3,0):E1728),MIN(OFFSET(F1728,1-$M$3,0):F1728))))</f>
        <v/>
      </c>
      <c r="N1728" s="65" t="str">
        <f t="shared" ca="1" si="169"/>
        <v/>
      </c>
      <c r="O1728" s="102" t="str">
        <f ca="1">IF(ROW()&lt;$O$3+$N$3+3,"",IF(OFFSET(E1728,1-$N$3,0)="","",INT(AVERAGE(MAX((OFFSET(E1728,1-$O$3,0)):(OFFSET(E1728,2-($N$3+$O$3),0))),MIN((OFFSET(F1728,1-$O$3,0)):(OFFSET(F1728,2-($N$3+$O$3),0)))))))</f>
        <v/>
      </c>
      <c r="P1728" s="65" t="str">
        <f t="shared" ca="1" si="167"/>
        <v/>
      </c>
      <c r="Q1728" s="93" t="str">
        <f t="shared" ca="1" si="170"/>
        <v/>
      </c>
      <c r="R1728" s="90" t="str">
        <f t="shared" ca="1" si="173"/>
        <v/>
      </c>
      <c r="S1728" s="65" t="str">
        <f t="shared" ca="1" si="172"/>
        <v/>
      </c>
      <c r="T1728" s="65" t="str">
        <f t="shared" ca="1" si="168"/>
        <v/>
      </c>
      <c r="U1728" s="145" t="str">
        <f ca="1">IFERROR(AVERAGE(OFFSET(G1728,1-U$3,0):G1728),"")</f>
        <v/>
      </c>
      <c r="V1728" s="145" t="str">
        <f ca="1">IFERROR(_xlfn.STDEV.P(OFFSET(U1728,1-V$3,0):U1728),"")</f>
        <v/>
      </c>
      <c r="W1728" s="146" t="str">
        <f t="shared" ca="1" si="174"/>
        <v/>
      </c>
      <c r="X1728" s="146">
        <f t="shared" ca="1" si="175"/>
        <v>-1</v>
      </c>
      <c r="Y1728" s="92"/>
      <c r="Z1728" s="81"/>
      <c r="AA1728" s="65"/>
      <c r="AB1728" s="103"/>
      <c r="AC1728" s="103"/>
      <c r="AD1728" s="103"/>
      <c r="AE1728" s="65"/>
      <c r="AF1728" s="81"/>
      <c r="AG1728" s="65"/>
      <c r="AH1728" s="65"/>
      <c r="AI1728" s="81"/>
      <c r="AJ1728" s="65"/>
      <c r="AK1728" s="103"/>
      <c r="AL1728" s="103"/>
      <c r="AM1728" s="103"/>
      <c r="AN1728" s="65"/>
      <c r="AO1728" s="81"/>
      <c r="AP1728" s="65"/>
      <c r="AQ1728" s="65"/>
      <c r="AR1728" s="65"/>
      <c r="AS1728" s="65"/>
    </row>
    <row r="1729" spans="1:45" ht="18" customHeight="1">
      <c r="A1729" s="46"/>
      <c r="B1729" s="47"/>
      <c r="C1729" s="48"/>
      <c r="D1729" s="46"/>
      <c r="E1729" s="46"/>
      <c r="F1729" s="46"/>
      <c r="G1729" s="46"/>
      <c r="H1729" s="57" t="str">
        <f ca="1">IF(AND(COUNT(OFFSET(G1729,1-H$3,0):G1729)&lt;&gt;H$3),"",IF(AND(COUNT(OFFSET(G1729,1-H$3,0):G1729)=H$3,H1728=""),AVERAGE(OFFSET(G1729,1-H$3,0):G1729),IF(COUNT(H1728=1),H1728+2/(H$3+1)*(G1729-H1728))))</f>
        <v/>
      </c>
      <c r="I1729" s="57" t="str">
        <f ca="1">IF(AND(COUNT(OFFSET(G1729,1-I$3,0):G1729)&lt;&gt;I$3),"",IF(AND(COUNT(OFFSET(G1729,1-I$3,0):G1729)=I$3,I1728=""),AVERAGE(OFFSET(G1729,1-I$3,0):G1729),IF(COUNT(I1728=1),I1728+2/(I$3+1)*(G1729-I1728))))</f>
        <v/>
      </c>
      <c r="J1729" s="58" t="str">
        <f t="shared" ca="1" si="171"/>
        <v/>
      </c>
      <c r="K1729" s="58" t="str">
        <f ca="1">IF(AND(COUNT(OFFSET(J1729,1-K$3,0):J1729)&lt;&gt;K$3),"",IF(AND(COUNT(OFFSET(J1729,1-K$3,0):J1729)=K$3,K1728=""),AVERAGE(OFFSET(J1729,1-K$3,0):J1729),IF(COUNT(K1728=1),K1728+2/(K$3+1)*(J1729-K1728))))</f>
        <v/>
      </c>
      <c r="L1729" s="82" t="str">
        <f ca="1">IF(OR(ROW()&lt;$L$3+3,E1729=""),"",INT(AVERAGE(MAX(OFFSET(E1729,1-$L$3,0):E1729),MIN(OFFSET(F1729,1-$L$3,0):F1729))))</f>
        <v/>
      </c>
      <c r="M1729" s="82" t="str">
        <f ca="1">IF(OR(ROW()&lt;$M$3+3,E1729=""),"",INT(AVERAGE(MAX(OFFSET(E1729,1-$M$3,0):E1729),MIN(OFFSET(F1729,1-$M$3,0):F1729))))</f>
        <v/>
      </c>
      <c r="N1729" s="65" t="str">
        <f t="shared" ca="1" si="169"/>
        <v/>
      </c>
      <c r="O1729" s="102" t="str">
        <f ca="1">IF(ROW()&lt;$O$3+$N$3+3,"",IF(OFFSET(E1729,1-$N$3,0)="","",INT(AVERAGE(MAX((OFFSET(E1729,1-$O$3,0)):(OFFSET(E1729,2-($N$3+$O$3),0))),MIN((OFFSET(F1729,1-$O$3,0)):(OFFSET(F1729,2-($N$3+$O$3),0)))))))</f>
        <v/>
      </c>
      <c r="P1729" s="65" t="str">
        <f t="shared" ca="1" si="167"/>
        <v/>
      </c>
      <c r="Q1729" s="93" t="str">
        <f t="shared" ca="1" si="170"/>
        <v/>
      </c>
      <c r="R1729" s="90" t="str">
        <f t="shared" ca="1" si="173"/>
        <v/>
      </c>
      <c r="S1729" s="65" t="str">
        <f t="shared" ca="1" si="172"/>
        <v/>
      </c>
      <c r="T1729" s="65" t="str">
        <f t="shared" ca="1" si="168"/>
        <v/>
      </c>
      <c r="U1729" s="145" t="str">
        <f ca="1">IFERROR(AVERAGE(OFFSET(G1729,1-U$3,0):G1729),"")</f>
        <v/>
      </c>
      <c r="V1729" s="145" t="str">
        <f ca="1">IFERROR(_xlfn.STDEV.P(OFFSET(U1729,1-V$3,0):U1729),"")</f>
        <v/>
      </c>
      <c r="W1729" s="146" t="str">
        <f t="shared" ca="1" si="174"/>
        <v/>
      </c>
      <c r="X1729" s="146">
        <f t="shared" ca="1" si="175"/>
        <v>-1</v>
      </c>
      <c r="Y1729" s="92"/>
      <c r="Z1729" s="81"/>
      <c r="AA1729" s="65"/>
      <c r="AB1729" s="103"/>
      <c r="AC1729" s="103"/>
      <c r="AD1729" s="103"/>
      <c r="AE1729" s="65"/>
      <c r="AF1729" s="81"/>
      <c r="AG1729" s="65"/>
      <c r="AH1729" s="65"/>
      <c r="AI1729" s="81"/>
      <c r="AJ1729" s="65"/>
      <c r="AK1729" s="103"/>
      <c r="AL1729" s="103"/>
      <c r="AM1729" s="103"/>
      <c r="AN1729" s="65"/>
      <c r="AO1729" s="81"/>
      <c r="AP1729" s="65"/>
      <c r="AQ1729" s="65"/>
      <c r="AR1729" s="65"/>
      <c r="AS1729" s="65"/>
    </row>
    <row r="1730" spans="1:45" ht="18" customHeight="1">
      <c r="A1730" s="46"/>
      <c r="B1730" s="47"/>
      <c r="C1730" s="48"/>
      <c r="D1730" s="46"/>
      <c r="E1730" s="46"/>
      <c r="F1730" s="46"/>
      <c r="G1730" s="46"/>
      <c r="H1730" s="57" t="str">
        <f ca="1">IF(AND(COUNT(OFFSET(G1730,1-H$3,0):G1730)&lt;&gt;H$3),"",IF(AND(COUNT(OFFSET(G1730,1-H$3,0):G1730)=H$3,H1729=""),AVERAGE(OFFSET(G1730,1-H$3,0):G1730),IF(COUNT(H1729=1),H1729+2/(H$3+1)*(G1730-H1729))))</f>
        <v/>
      </c>
      <c r="I1730" s="57" t="str">
        <f ca="1">IF(AND(COUNT(OFFSET(G1730,1-I$3,0):G1730)&lt;&gt;I$3),"",IF(AND(COUNT(OFFSET(G1730,1-I$3,0):G1730)=I$3,I1729=""),AVERAGE(OFFSET(G1730,1-I$3,0):G1730),IF(COUNT(I1729=1),I1729+2/(I$3+1)*(G1730-I1729))))</f>
        <v/>
      </c>
      <c r="J1730" s="58" t="str">
        <f t="shared" ca="1" si="171"/>
        <v/>
      </c>
      <c r="K1730" s="58" t="str">
        <f ca="1">IF(AND(COUNT(OFFSET(J1730,1-K$3,0):J1730)&lt;&gt;K$3),"",IF(AND(COUNT(OFFSET(J1730,1-K$3,0):J1730)=K$3,K1729=""),AVERAGE(OFFSET(J1730,1-K$3,0):J1730),IF(COUNT(K1729=1),K1729+2/(K$3+1)*(J1730-K1729))))</f>
        <v/>
      </c>
      <c r="L1730" s="82" t="str">
        <f ca="1">IF(OR(ROW()&lt;$L$3+3,E1730=""),"",INT(AVERAGE(MAX(OFFSET(E1730,1-$L$3,0):E1730),MIN(OFFSET(F1730,1-$L$3,0):F1730))))</f>
        <v/>
      </c>
      <c r="M1730" s="82" t="str">
        <f ca="1">IF(OR(ROW()&lt;$M$3+3,E1730=""),"",INT(AVERAGE(MAX(OFFSET(E1730,1-$M$3,0):E1730),MIN(OFFSET(F1730,1-$M$3,0):F1730))))</f>
        <v/>
      </c>
      <c r="N1730" s="65" t="str">
        <f t="shared" ca="1" si="169"/>
        <v/>
      </c>
      <c r="O1730" s="102" t="str">
        <f ca="1">IF(ROW()&lt;$O$3+$N$3+3,"",IF(OFFSET(E1730,1-$N$3,0)="","",INT(AVERAGE(MAX((OFFSET(E1730,1-$O$3,0)):(OFFSET(E1730,2-($N$3+$O$3),0))),MIN((OFFSET(F1730,1-$O$3,0)):(OFFSET(F1730,2-($N$3+$O$3),0)))))))</f>
        <v/>
      </c>
      <c r="P1730" s="65" t="str">
        <f t="shared" ref="P1730:P1793" ca="1" si="176">IF(OFFSET(G1730,1-$P$3,0)="","",OFFSET(G1730,1-$P$3,0))</f>
        <v/>
      </c>
      <c r="Q1730" s="93" t="str">
        <f t="shared" ca="1" si="170"/>
        <v/>
      </c>
      <c r="R1730" s="90" t="str">
        <f t="shared" ca="1" si="173"/>
        <v/>
      </c>
      <c r="S1730" s="65" t="str">
        <f t="shared" ca="1" si="172"/>
        <v/>
      </c>
      <c r="T1730" s="65" t="str">
        <f t="shared" ref="T1730:T1793" ca="1" si="177">IF(N1730="","",IF(L1730=N1730,0,IF(L1730&gt;N1730,1,-1)))</f>
        <v/>
      </c>
      <c r="U1730" s="145" t="str">
        <f ca="1">IFERROR(AVERAGE(OFFSET(G1730,1-U$3,0):G1730),"")</f>
        <v/>
      </c>
      <c r="V1730" s="145" t="str">
        <f ca="1">IFERROR(_xlfn.STDEV.P(OFFSET(U1730,1-V$3,0):U1730),"")</f>
        <v/>
      </c>
      <c r="W1730" s="146" t="str">
        <f t="shared" ca="1" si="174"/>
        <v/>
      </c>
      <c r="X1730" s="146">
        <f t="shared" ca="1" si="175"/>
        <v>-1</v>
      </c>
      <c r="Y1730" s="92"/>
      <c r="Z1730" s="81"/>
      <c r="AA1730" s="65"/>
      <c r="AB1730" s="103"/>
      <c r="AC1730" s="103"/>
      <c r="AD1730" s="103"/>
      <c r="AE1730" s="65"/>
      <c r="AF1730" s="81"/>
      <c r="AG1730" s="65"/>
      <c r="AH1730" s="65"/>
      <c r="AI1730" s="81"/>
      <c r="AJ1730" s="65"/>
      <c r="AK1730" s="103"/>
      <c r="AL1730" s="103"/>
      <c r="AM1730" s="103"/>
      <c r="AN1730" s="65"/>
      <c r="AO1730" s="81"/>
      <c r="AP1730" s="65"/>
      <c r="AQ1730" s="65"/>
      <c r="AR1730" s="65"/>
      <c r="AS1730" s="65"/>
    </row>
    <row r="1731" spans="1:45" ht="18" customHeight="1">
      <c r="A1731" s="46"/>
      <c r="B1731" s="47"/>
      <c r="C1731" s="48"/>
      <c r="D1731" s="46"/>
      <c r="E1731" s="46"/>
      <c r="F1731" s="46"/>
      <c r="G1731" s="46"/>
      <c r="H1731" s="57" t="str">
        <f ca="1">IF(AND(COUNT(OFFSET(G1731,1-H$3,0):G1731)&lt;&gt;H$3),"",IF(AND(COUNT(OFFSET(G1731,1-H$3,0):G1731)=H$3,H1730=""),AVERAGE(OFFSET(G1731,1-H$3,0):G1731),IF(COUNT(H1730=1),H1730+2/(H$3+1)*(G1731-H1730))))</f>
        <v/>
      </c>
      <c r="I1731" s="57" t="str">
        <f ca="1">IF(AND(COUNT(OFFSET(G1731,1-I$3,0):G1731)&lt;&gt;I$3),"",IF(AND(COUNT(OFFSET(G1731,1-I$3,0):G1731)=I$3,I1730=""),AVERAGE(OFFSET(G1731,1-I$3,0):G1731),IF(COUNT(I1730=1),I1730+2/(I$3+1)*(G1731-I1730))))</f>
        <v/>
      </c>
      <c r="J1731" s="58" t="str">
        <f t="shared" ca="1" si="171"/>
        <v/>
      </c>
      <c r="K1731" s="58" t="str">
        <f ca="1">IF(AND(COUNT(OFFSET(J1731,1-K$3,0):J1731)&lt;&gt;K$3),"",IF(AND(COUNT(OFFSET(J1731,1-K$3,0):J1731)=K$3,K1730=""),AVERAGE(OFFSET(J1731,1-K$3,0):J1731),IF(COUNT(K1730=1),K1730+2/(K$3+1)*(J1731-K1730))))</f>
        <v/>
      </c>
      <c r="L1731" s="82" t="str">
        <f ca="1">IF(OR(ROW()&lt;$L$3+3,E1731=""),"",INT(AVERAGE(MAX(OFFSET(E1731,1-$L$3,0):E1731),MIN(OFFSET(F1731,1-$L$3,0):F1731))))</f>
        <v/>
      </c>
      <c r="M1731" s="82" t="str">
        <f ca="1">IF(OR(ROW()&lt;$M$3+3,E1731=""),"",INT(AVERAGE(MAX(OFFSET(E1731,1-$M$3,0):E1731),MIN(OFFSET(F1731,1-$M$3,0):F1731))))</f>
        <v/>
      </c>
      <c r="N1731" s="65" t="str">
        <f t="shared" ca="1" si="169"/>
        <v/>
      </c>
      <c r="O1731" s="102" t="str">
        <f ca="1">IF(ROW()&lt;$O$3+$N$3+3,"",IF(OFFSET(E1731,1-$N$3,0)="","",INT(AVERAGE(MAX((OFFSET(E1731,1-$O$3,0)):(OFFSET(E1731,2-($N$3+$O$3),0))),MIN((OFFSET(F1731,1-$O$3,0)):(OFFSET(F1731,2-($N$3+$O$3),0)))))))</f>
        <v/>
      </c>
      <c r="P1731" s="65" t="str">
        <f t="shared" ca="1" si="176"/>
        <v/>
      </c>
      <c r="Q1731" s="93" t="str">
        <f t="shared" ca="1" si="170"/>
        <v/>
      </c>
      <c r="R1731" s="90" t="str">
        <f t="shared" ca="1" si="173"/>
        <v/>
      </c>
      <c r="S1731" s="65" t="str">
        <f t="shared" ca="1" si="172"/>
        <v/>
      </c>
      <c r="T1731" s="65" t="str">
        <f t="shared" ca="1" si="177"/>
        <v/>
      </c>
      <c r="U1731" s="145" t="str">
        <f ca="1">IFERROR(AVERAGE(OFFSET(G1731,1-U$3,0):G1731),"")</f>
        <v/>
      </c>
      <c r="V1731" s="145" t="str">
        <f ca="1">IFERROR(_xlfn.STDEV.P(OFFSET(U1731,1-V$3,0):U1731),"")</f>
        <v/>
      </c>
      <c r="W1731" s="146" t="str">
        <f t="shared" ca="1" si="174"/>
        <v/>
      </c>
      <c r="X1731" s="146">
        <f t="shared" ca="1" si="175"/>
        <v>-1</v>
      </c>
      <c r="Y1731" s="92"/>
      <c r="Z1731" s="81"/>
      <c r="AA1731" s="65"/>
      <c r="AB1731" s="103"/>
      <c r="AC1731" s="103"/>
      <c r="AD1731" s="103"/>
      <c r="AE1731" s="65"/>
      <c r="AF1731" s="81"/>
      <c r="AG1731" s="65"/>
      <c r="AH1731" s="65"/>
      <c r="AI1731" s="81"/>
      <c r="AJ1731" s="65"/>
      <c r="AK1731" s="103"/>
      <c r="AL1731" s="103"/>
      <c r="AM1731" s="103"/>
      <c r="AN1731" s="65"/>
      <c r="AO1731" s="81"/>
      <c r="AP1731" s="65"/>
      <c r="AQ1731" s="65"/>
      <c r="AR1731" s="65"/>
      <c r="AS1731" s="65"/>
    </row>
    <row r="1732" spans="1:45" ht="18" customHeight="1">
      <c r="A1732" s="46"/>
      <c r="B1732" s="47"/>
      <c r="C1732" s="48"/>
      <c r="D1732" s="46"/>
      <c r="E1732" s="46"/>
      <c r="F1732" s="46"/>
      <c r="G1732" s="46"/>
      <c r="H1732" s="57" t="str">
        <f ca="1">IF(AND(COUNT(OFFSET(G1732,1-H$3,0):G1732)&lt;&gt;H$3),"",IF(AND(COUNT(OFFSET(G1732,1-H$3,0):G1732)=H$3,H1731=""),AVERAGE(OFFSET(G1732,1-H$3,0):G1732),IF(COUNT(H1731=1),H1731+2/(H$3+1)*(G1732-H1731))))</f>
        <v/>
      </c>
      <c r="I1732" s="57" t="str">
        <f ca="1">IF(AND(COUNT(OFFSET(G1732,1-I$3,0):G1732)&lt;&gt;I$3),"",IF(AND(COUNT(OFFSET(G1732,1-I$3,0):G1732)=I$3,I1731=""),AVERAGE(OFFSET(G1732,1-I$3,0):G1732),IF(COUNT(I1731=1),I1731+2/(I$3+1)*(G1732-I1731))))</f>
        <v/>
      </c>
      <c r="J1732" s="58" t="str">
        <f t="shared" ca="1" si="171"/>
        <v/>
      </c>
      <c r="K1732" s="58" t="str">
        <f ca="1">IF(AND(COUNT(OFFSET(J1732,1-K$3,0):J1732)&lt;&gt;K$3),"",IF(AND(COUNT(OFFSET(J1732,1-K$3,0):J1732)=K$3,K1731=""),AVERAGE(OFFSET(J1732,1-K$3,0):J1732),IF(COUNT(K1731=1),K1731+2/(K$3+1)*(J1732-K1731))))</f>
        <v/>
      </c>
      <c r="L1732" s="82" t="str">
        <f ca="1">IF(OR(ROW()&lt;$L$3+3,E1732=""),"",INT(AVERAGE(MAX(OFFSET(E1732,1-$L$3,0):E1732),MIN(OFFSET(F1732,1-$L$3,0):F1732))))</f>
        <v/>
      </c>
      <c r="M1732" s="82" t="str">
        <f ca="1">IF(OR(ROW()&lt;$M$3+3,E1732=""),"",INT(AVERAGE(MAX(OFFSET(E1732,1-$M$3,0):E1732),MIN(OFFSET(F1732,1-$M$3,0):F1732))))</f>
        <v/>
      </c>
      <c r="N1732" s="65" t="str">
        <f t="shared" ca="1" si="169"/>
        <v/>
      </c>
      <c r="O1732" s="102" t="str">
        <f ca="1">IF(ROW()&lt;$O$3+$N$3+3,"",IF(OFFSET(E1732,1-$N$3,0)="","",INT(AVERAGE(MAX((OFFSET(E1732,1-$O$3,0)):(OFFSET(E1732,2-($N$3+$O$3),0))),MIN((OFFSET(F1732,1-$O$3,0)):(OFFSET(F1732,2-($N$3+$O$3),0)))))))</f>
        <v/>
      </c>
      <c r="P1732" s="65" t="str">
        <f t="shared" ca="1" si="176"/>
        <v/>
      </c>
      <c r="Q1732" s="93" t="str">
        <f t="shared" ca="1" si="170"/>
        <v/>
      </c>
      <c r="R1732" s="90" t="str">
        <f t="shared" ca="1" si="173"/>
        <v/>
      </c>
      <c r="S1732" s="65" t="str">
        <f t="shared" ca="1" si="172"/>
        <v/>
      </c>
      <c r="T1732" s="65" t="str">
        <f t="shared" ca="1" si="177"/>
        <v/>
      </c>
      <c r="U1732" s="145" t="str">
        <f ca="1">IFERROR(AVERAGE(OFFSET(G1732,1-U$3,0):G1732),"")</f>
        <v/>
      </c>
      <c r="V1732" s="145" t="str">
        <f ca="1">IFERROR(_xlfn.STDEV.P(OFFSET(U1732,1-V$3,0):U1732),"")</f>
        <v/>
      </c>
      <c r="W1732" s="146" t="str">
        <f t="shared" ca="1" si="174"/>
        <v/>
      </c>
      <c r="X1732" s="146">
        <f t="shared" ca="1" si="175"/>
        <v>-1</v>
      </c>
      <c r="Y1732" s="92"/>
      <c r="Z1732" s="81"/>
      <c r="AA1732" s="65"/>
      <c r="AB1732" s="103"/>
      <c r="AC1732" s="103"/>
      <c r="AD1732" s="103"/>
      <c r="AE1732" s="65"/>
      <c r="AF1732" s="81"/>
      <c r="AG1732" s="65"/>
      <c r="AH1732" s="65"/>
      <c r="AI1732" s="81"/>
      <c r="AJ1732" s="65"/>
      <c r="AK1732" s="103"/>
      <c r="AL1732" s="103"/>
      <c r="AM1732" s="103"/>
      <c r="AN1732" s="65"/>
      <c r="AO1732" s="81"/>
      <c r="AP1732" s="65"/>
      <c r="AQ1732" s="65"/>
      <c r="AR1732" s="65"/>
      <c r="AS1732" s="65"/>
    </row>
    <row r="1733" spans="1:45" ht="18" customHeight="1">
      <c r="A1733" s="46"/>
      <c r="B1733" s="47"/>
      <c r="C1733" s="48"/>
      <c r="D1733" s="46"/>
      <c r="E1733" s="46"/>
      <c r="F1733" s="46"/>
      <c r="G1733" s="46"/>
      <c r="H1733" s="57" t="str">
        <f ca="1">IF(AND(COUNT(OFFSET(G1733,1-H$3,0):G1733)&lt;&gt;H$3),"",IF(AND(COUNT(OFFSET(G1733,1-H$3,0):G1733)=H$3,H1732=""),AVERAGE(OFFSET(G1733,1-H$3,0):G1733),IF(COUNT(H1732=1),H1732+2/(H$3+1)*(G1733-H1732))))</f>
        <v/>
      </c>
      <c r="I1733" s="57" t="str">
        <f ca="1">IF(AND(COUNT(OFFSET(G1733,1-I$3,0):G1733)&lt;&gt;I$3),"",IF(AND(COUNT(OFFSET(G1733,1-I$3,0):G1733)=I$3,I1732=""),AVERAGE(OFFSET(G1733,1-I$3,0):G1733),IF(COUNT(I1732=1),I1732+2/(I$3+1)*(G1733-I1732))))</f>
        <v/>
      </c>
      <c r="J1733" s="58" t="str">
        <f t="shared" ca="1" si="171"/>
        <v/>
      </c>
      <c r="K1733" s="58" t="str">
        <f ca="1">IF(AND(COUNT(OFFSET(J1733,1-K$3,0):J1733)&lt;&gt;K$3),"",IF(AND(COUNT(OFFSET(J1733,1-K$3,0):J1733)=K$3,K1732=""),AVERAGE(OFFSET(J1733,1-K$3,0):J1733),IF(COUNT(K1732=1),K1732+2/(K$3+1)*(J1733-K1732))))</f>
        <v/>
      </c>
      <c r="L1733" s="82" t="str">
        <f ca="1">IF(OR(ROW()&lt;$L$3+3,E1733=""),"",INT(AVERAGE(MAX(OFFSET(E1733,1-$L$3,0):E1733),MIN(OFFSET(F1733,1-$L$3,0):F1733))))</f>
        <v/>
      </c>
      <c r="M1733" s="82" t="str">
        <f ca="1">IF(OR(ROW()&lt;$M$3+3,E1733=""),"",INT(AVERAGE(MAX(OFFSET(E1733,1-$M$3,0):E1733),MIN(OFFSET(F1733,1-$M$3,0):F1733))))</f>
        <v/>
      </c>
      <c r="N1733" s="65" t="str">
        <f t="shared" ref="N1733:N1796" ca="1" si="178">IF(OR(ROW()&lt;$N$3+3),"",IF(OFFSET(L1733,1-$N$3,0)="","",INT(AVERAGE(OFFSET(M1733,1-$N$3,0),OFFSET(L1733,1-$N$3,0)))))</f>
        <v/>
      </c>
      <c r="O1733" s="102" t="str">
        <f ca="1">IF(ROW()&lt;$O$3+$N$3+3,"",IF(OFFSET(E1733,1-$N$3,0)="","",INT(AVERAGE(MAX((OFFSET(E1733,1-$O$3,0)):(OFFSET(E1733,2-($N$3+$O$3),0))),MIN((OFFSET(F1733,1-$O$3,0)):(OFFSET(F1733,2-($N$3+$O$3),0)))))))</f>
        <v/>
      </c>
      <c r="P1733" s="65" t="str">
        <f t="shared" ca="1" si="176"/>
        <v/>
      </c>
      <c r="Q1733" s="93" t="str">
        <f t="shared" ca="1" si="170"/>
        <v/>
      </c>
      <c r="R1733" s="90" t="str">
        <f t="shared" ca="1" si="173"/>
        <v/>
      </c>
      <c r="S1733" s="65" t="str">
        <f t="shared" ca="1" si="172"/>
        <v/>
      </c>
      <c r="T1733" s="65" t="str">
        <f t="shared" ca="1" si="177"/>
        <v/>
      </c>
      <c r="U1733" s="145" t="str">
        <f ca="1">IFERROR(AVERAGE(OFFSET(G1733,1-U$3,0):G1733),"")</f>
        <v/>
      </c>
      <c r="V1733" s="145" t="str">
        <f ca="1">IFERROR(_xlfn.STDEV.P(OFFSET(U1733,1-V$3,0):U1733),"")</f>
        <v/>
      </c>
      <c r="W1733" s="146" t="str">
        <f t="shared" ca="1" si="174"/>
        <v/>
      </c>
      <c r="X1733" s="146">
        <f t="shared" ca="1" si="175"/>
        <v>-1</v>
      </c>
      <c r="Y1733" s="92"/>
      <c r="Z1733" s="81"/>
      <c r="AA1733" s="65"/>
      <c r="AB1733" s="103"/>
      <c r="AC1733" s="103"/>
      <c r="AD1733" s="103"/>
      <c r="AE1733" s="65"/>
      <c r="AF1733" s="81"/>
      <c r="AG1733" s="65"/>
      <c r="AH1733" s="65"/>
      <c r="AI1733" s="81"/>
      <c r="AJ1733" s="65"/>
      <c r="AK1733" s="103"/>
      <c r="AL1733" s="103"/>
      <c r="AM1733" s="103"/>
      <c r="AN1733" s="65"/>
      <c r="AO1733" s="81"/>
      <c r="AP1733" s="65"/>
      <c r="AQ1733" s="65"/>
      <c r="AR1733" s="65"/>
      <c r="AS1733" s="65"/>
    </row>
    <row r="1734" spans="1:45" ht="18" customHeight="1">
      <c r="A1734" s="46"/>
      <c r="B1734" s="47"/>
      <c r="C1734" s="48"/>
      <c r="D1734" s="46"/>
      <c r="E1734" s="46"/>
      <c r="F1734" s="46"/>
      <c r="G1734" s="46"/>
      <c r="H1734" s="57" t="str">
        <f ca="1">IF(AND(COUNT(OFFSET(G1734,1-H$3,0):G1734)&lt;&gt;H$3),"",IF(AND(COUNT(OFFSET(G1734,1-H$3,0):G1734)=H$3,H1733=""),AVERAGE(OFFSET(G1734,1-H$3,0):G1734),IF(COUNT(H1733=1),H1733+2/(H$3+1)*(G1734-H1733))))</f>
        <v/>
      </c>
      <c r="I1734" s="57" t="str">
        <f ca="1">IF(AND(COUNT(OFFSET(G1734,1-I$3,0):G1734)&lt;&gt;I$3),"",IF(AND(COUNT(OFFSET(G1734,1-I$3,0):G1734)=I$3,I1733=""),AVERAGE(OFFSET(G1734,1-I$3,0):G1734),IF(COUNT(I1733=1),I1733+2/(I$3+1)*(G1734-I1733))))</f>
        <v/>
      </c>
      <c r="J1734" s="58" t="str">
        <f t="shared" ca="1" si="171"/>
        <v/>
      </c>
      <c r="K1734" s="58" t="str">
        <f ca="1">IF(AND(COUNT(OFFSET(J1734,1-K$3,0):J1734)&lt;&gt;K$3),"",IF(AND(COUNT(OFFSET(J1734,1-K$3,0):J1734)=K$3,K1733=""),AVERAGE(OFFSET(J1734,1-K$3,0):J1734),IF(COUNT(K1733=1),K1733+2/(K$3+1)*(J1734-K1733))))</f>
        <v/>
      </c>
      <c r="L1734" s="82" t="str">
        <f ca="1">IF(OR(ROW()&lt;$L$3+3,E1734=""),"",INT(AVERAGE(MAX(OFFSET(E1734,1-$L$3,0):E1734),MIN(OFFSET(F1734,1-$L$3,0):F1734))))</f>
        <v/>
      </c>
      <c r="M1734" s="82" t="str">
        <f ca="1">IF(OR(ROW()&lt;$M$3+3,E1734=""),"",INT(AVERAGE(MAX(OFFSET(E1734,1-$M$3,0):E1734),MIN(OFFSET(F1734,1-$M$3,0):F1734))))</f>
        <v/>
      </c>
      <c r="N1734" s="65" t="str">
        <f t="shared" ca="1" si="178"/>
        <v/>
      </c>
      <c r="O1734" s="102" t="str">
        <f ca="1">IF(ROW()&lt;$O$3+$N$3+3,"",IF(OFFSET(E1734,1-$N$3,0)="","",INT(AVERAGE(MAX((OFFSET(E1734,1-$O$3,0)):(OFFSET(E1734,2-($N$3+$O$3),0))),MIN((OFFSET(F1734,1-$O$3,0)):(OFFSET(F1734,2-($N$3+$O$3),0)))))))</f>
        <v/>
      </c>
      <c r="P1734" s="65" t="str">
        <f t="shared" ca="1" si="176"/>
        <v/>
      </c>
      <c r="Q1734" s="93" t="str">
        <f t="shared" ca="1" si="170"/>
        <v/>
      </c>
      <c r="R1734" s="90" t="str">
        <f t="shared" ca="1" si="173"/>
        <v/>
      </c>
      <c r="S1734" s="65" t="str">
        <f t="shared" ca="1" si="172"/>
        <v/>
      </c>
      <c r="T1734" s="65" t="str">
        <f t="shared" ca="1" si="177"/>
        <v/>
      </c>
      <c r="U1734" s="145" t="str">
        <f ca="1">IFERROR(AVERAGE(OFFSET(G1734,1-U$3,0):G1734),"")</f>
        <v/>
      </c>
      <c r="V1734" s="145" t="str">
        <f ca="1">IFERROR(_xlfn.STDEV.P(OFFSET(U1734,1-V$3,0):U1734),"")</f>
        <v/>
      </c>
      <c r="W1734" s="146" t="str">
        <f t="shared" ca="1" si="174"/>
        <v/>
      </c>
      <c r="X1734" s="146">
        <f t="shared" ca="1" si="175"/>
        <v>-1</v>
      </c>
      <c r="Y1734" s="92"/>
      <c r="Z1734" s="81"/>
      <c r="AA1734" s="65"/>
      <c r="AB1734" s="103"/>
      <c r="AC1734" s="103"/>
      <c r="AD1734" s="103"/>
      <c r="AE1734" s="65"/>
      <c r="AF1734" s="81"/>
      <c r="AG1734" s="65"/>
      <c r="AH1734" s="65"/>
      <c r="AI1734" s="81"/>
      <c r="AJ1734" s="65"/>
      <c r="AK1734" s="103"/>
      <c r="AL1734" s="103"/>
      <c r="AM1734" s="103"/>
      <c r="AN1734" s="65"/>
      <c r="AO1734" s="81"/>
      <c r="AP1734" s="65"/>
      <c r="AQ1734" s="65"/>
      <c r="AR1734" s="65"/>
      <c r="AS1734" s="65"/>
    </row>
    <row r="1735" spans="1:45" ht="18" customHeight="1">
      <c r="A1735" s="46"/>
      <c r="B1735" s="47"/>
      <c r="C1735" s="48"/>
      <c r="D1735" s="46"/>
      <c r="E1735" s="46"/>
      <c r="F1735" s="46"/>
      <c r="G1735" s="46"/>
      <c r="H1735" s="57" t="str">
        <f ca="1">IF(AND(COUNT(OFFSET(G1735,1-H$3,0):G1735)&lt;&gt;H$3),"",IF(AND(COUNT(OFFSET(G1735,1-H$3,0):G1735)=H$3,H1734=""),AVERAGE(OFFSET(G1735,1-H$3,0):G1735),IF(COUNT(H1734=1),H1734+2/(H$3+1)*(G1735-H1734))))</f>
        <v/>
      </c>
      <c r="I1735" s="57" t="str">
        <f ca="1">IF(AND(COUNT(OFFSET(G1735,1-I$3,0):G1735)&lt;&gt;I$3),"",IF(AND(COUNT(OFFSET(G1735,1-I$3,0):G1735)=I$3,I1734=""),AVERAGE(OFFSET(G1735,1-I$3,0):G1735),IF(COUNT(I1734=1),I1734+2/(I$3+1)*(G1735-I1734))))</f>
        <v/>
      </c>
      <c r="J1735" s="58" t="str">
        <f t="shared" ca="1" si="171"/>
        <v/>
      </c>
      <c r="K1735" s="58" t="str">
        <f ca="1">IF(AND(COUNT(OFFSET(J1735,1-K$3,0):J1735)&lt;&gt;K$3),"",IF(AND(COUNT(OFFSET(J1735,1-K$3,0):J1735)=K$3,K1734=""),AVERAGE(OFFSET(J1735,1-K$3,0):J1735),IF(COUNT(K1734=1),K1734+2/(K$3+1)*(J1735-K1734))))</f>
        <v/>
      </c>
      <c r="L1735" s="82" t="str">
        <f ca="1">IF(OR(ROW()&lt;$L$3+3,E1735=""),"",INT(AVERAGE(MAX(OFFSET(E1735,1-$L$3,0):E1735),MIN(OFFSET(F1735,1-$L$3,0):F1735))))</f>
        <v/>
      </c>
      <c r="M1735" s="82" t="str">
        <f ca="1">IF(OR(ROW()&lt;$M$3+3,E1735=""),"",INT(AVERAGE(MAX(OFFSET(E1735,1-$M$3,0):E1735),MIN(OFFSET(F1735,1-$M$3,0):F1735))))</f>
        <v/>
      </c>
      <c r="N1735" s="65" t="str">
        <f t="shared" ca="1" si="178"/>
        <v/>
      </c>
      <c r="O1735" s="102" t="str">
        <f ca="1">IF(ROW()&lt;$O$3+$N$3+3,"",IF(OFFSET(E1735,1-$N$3,0)="","",INT(AVERAGE(MAX((OFFSET(E1735,1-$O$3,0)):(OFFSET(E1735,2-($N$3+$O$3),0))),MIN((OFFSET(F1735,1-$O$3,0)):(OFFSET(F1735,2-($N$3+$O$3),0)))))))</f>
        <v/>
      </c>
      <c r="P1735" s="65" t="str">
        <f t="shared" ca="1" si="176"/>
        <v/>
      </c>
      <c r="Q1735" s="93" t="str">
        <f t="shared" ca="1" si="170"/>
        <v/>
      </c>
      <c r="R1735" s="90" t="str">
        <f t="shared" ca="1" si="173"/>
        <v/>
      </c>
      <c r="S1735" s="65" t="str">
        <f t="shared" ca="1" si="172"/>
        <v/>
      </c>
      <c r="T1735" s="65" t="str">
        <f t="shared" ca="1" si="177"/>
        <v/>
      </c>
      <c r="U1735" s="145" t="str">
        <f ca="1">IFERROR(AVERAGE(OFFSET(G1735,1-U$3,0):G1735),"")</f>
        <v/>
      </c>
      <c r="V1735" s="145" t="str">
        <f ca="1">IFERROR(_xlfn.STDEV.P(OFFSET(U1735,1-V$3,0):U1735),"")</f>
        <v/>
      </c>
      <c r="W1735" s="146" t="str">
        <f t="shared" ca="1" si="174"/>
        <v/>
      </c>
      <c r="X1735" s="146">
        <f t="shared" ca="1" si="175"/>
        <v>-1</v>
      </c>
      <c r="Y1735" s="92"/>
      <c r="Z1735" s="81"/>
      <c r="AA1735" s="65"/>
      <c r="AB1735" s="103"/>
      <c r="AC1735" s="103"/>
      <c r="AD1735" s="103"/>
      <c r="AE1735" s="65"/>
      <c r="AF1735" s="81"/>
      <c r="AG1735" s="65"/>
      <c r="AH1735" s="65"/>
      <c r="AI1735" s="81"/>
      <c r="AJ1735" s="65"/>
      <c r="AK1735" s="103"/>
      <c r="AL1735" s="103"/>
      <c r="AM1735" s="103"/>
      <c r="AN1735" s="65"/>
      <c r="AO1735" s="81"/>
      <c r="AP1735" s="65"/>
      <c r="AQ1735" s="65"/>
      <c r="AR1735" s="65"/>
      <c r="AS1735" s="65"/>
    </row>
    <row r="1736" spans="1:45" ht="18" customHeight="1">
      <c r="A1736" s="46"/>
      <c r="B1736" s="47"/>
      <c r="C1736" s="48"/>
      <c r="D1736" s="46"/>
      <c r="E1736" s="46"/>
      <c r="F1736" s="46"/>
      <c r="G1736" s="46"/>
      <c r="H1736" s="57" t="str">
        <f ca="1">IF(AND(COUNT(OFFSET(G1736,1-H$3,0):G1736)&lt;&gt;H$3),"",IF(AND(COUNT(OFFSET(G1736,1-H$3,0):G1736)=H$3,H1735=""),AVERAGE(OFFSET(G1736,1-H$3,0):G1736),IF(COUNT(H1735=1),H1735+2/(H$3+1)*(G1736-H1735))))</f>
        <v/>
      </c>
      <c r="I1736" s="57" t="str">
        <f ca="1">IF(AND(COUNT(OFFSET(G1736,1-I$3,0):G1736)&lt;&gt;I$3),"",IF(AND(COUNT(OFFSET(G1736,1-I$3,0):G1736)=I$3,I1735=""),AVERAGE(OFFSET(G1736,1-I$3,0):G1736),IF(COUNT(I1735=1),I1735+2/(I$3+1)*(G1736-I1735))))</f>
        <v/>
      </c>
      <c r="J1736" s="58" t="str">
        <f t="shared" ca="1" si="171"/>
        <v/>
      </c>
      <c r="K1736" s="58" t="str">
        <f ca="1">IF(AND(COUNT(OFFSET(J1736,1-K$3,0):J1736)&lt;&gt;K$3),"",IF(AND(COUNT(OFFSET(J1736,1-K$3,0):J1736)=K$3,K1735=""),AVERAGE(OFFSET(J1736,1-K$3,0):J1736),IF(COUNT(K1735=1),K1735+2/(K$3+1)*(J1736-K1735))))</f>
        <v/>
      </c>
      <c r="L1736" s="82" t="str">
        <f ca="1">IF(OR(ROW()&lt;$L$3+3,E1736=""),"",INT(AVERAGE(MAX(OFFSET(E1736,1-$L$3,0):E1736),MIN(OFFSET(F1736,1-$L$3,0):F1736))))</f>
        <v/>
      </c>
      <c r="M1736" s="82" t="str">
        <f ca="1">IF(OR(ROW()&lt;$M$3+3,E1736=""),"",INT(AVERAGE(MAX(OFFSET(E1736,1-$M$3,0):E1736),MIN(OFFSET(F1736,1-$M$3,0):F1736))))</f>
        <v/>
      </c>
      <c r="N1736" s="65" t="str">
        <f t="shared" ca="1" si="178"/>
        <v/>
      </c>
      <c r="O1736" s="102" t="str">
        <f ca="1">IF(ROW()&lt;$O$3+$N$3+3,"",IF(OFFSET(E1736,1-$N$3,0)="","",INT(AVERAGE(MAX((OFFSET(E1736,1-$O$3,0)):(OFFSET(E1736,2-($N$3+$O$3),0))),MIN((OFFSET(F1736,1-$O$3,0)):(OFFSET(F1736,2-($N$3+$O$3),0)))))))</f>
        <v/>
      </c>
      <c r="P1736" s="65" t="str">
        <f t="shared" ca="1" si="176"/>
        <v/>
      </c>
      <c r="Q1736" s="93" t="str">
        <f t="shared" ca="1" si="170"/>
        <v/>
      </c>
      <c r="R1736" s="90" t="str">
        <f t="shared" ca="1" si="173"/>
        <v/>
      </c>
      <c r="S1736" s="65" t="str">
        <f t="shared" ca="1" si="172"/>
        <v/>
      </c>
      <c r="T1736" s="65" t="str">
        <f t="shared" ca="1" si="177"/>
        <v/>
      </c>
      <c r="U1736" s="145" t="str">
        <f ca="1">IFERROR(AVERAGE(OFFSET(G1736,1-U$3,0):G1736),"")</f>
        <v/>
      </c>
      <c r="V1736" s="145" t="str">
        <f ca="1">IFERROR(_xlfn.STDEV.P(OFFSET(U1736,1-V$3,0):U1736),"")</f>
        <v/>
      </c>
      <c r="W1736" s="146" t="str">
        <f t="shared" ca="1" si="174"/>
        <v/>
      </c>
      <c r="X1736" s="146">
        <f t="shared" ca="1" si="175"/>
        <v>-1</v>
      </c>
      <c r="Y1736" s="92"/>
      <c r="Z1736" s="81"/>
      <c r="AA1736" s="65"/>
      <c r="AB1736" s="103"/>
      <c r="AC1736" s="103"/>
      <c r="AD1736" s="103"/>
      <c r="AE1736" s="65"/>
      <c r="AF1736" s="81"/>
      <c r="AG1736" s="65"/>
      <c r="AH1736" s="65"/>
      <c r="AI1736" s="81"/>
      <c r="AJ1736" s="65"/>
      <c r="AK1736" s="103"/>
      <c r="AL1736" s="103"/>
      <c r="AM1736" s="103"/>
      <c r="AN1736" s="65"/>
      <c r="AO1736" s="81"/>
      <c r="AP1736" s="65"/>
      <c r="AQ1736" s="65"/>
      <c r="AR1736" s="65"/>
      <c r="AS1736" s="65"/>
    </row>
    <row r="1737" spans="1:45" ht="18" customHeight="1">
      <c r="A1737" s="46"/>
      <c r="B1737" s="47"/>
      <c r="C1737" s="48"/>
      <c r="D1737" s="46"/>
      <c r="E1737" s="46"/>
      <c r="F1737" s="46"/>
      <c r="G1737" s="46"/>
      <c r="H1737" s="57" t="str">
        <f ca="1">IF(AND(COUNT(OFFSET(G1737,1-H$3,0):G1737)&lt;&gt;H$3),"",IF(AND(COUNT(OFFSET(G1737,1-H$3,0):G1737)=H$3,H1736=""),AVERAGE(OFFSET(G1737,1-H$3,0):G1737),IF(COUNT(H1736=1),H1736+2/(H$3+1)*(G1737-H1736))))</f>
        <v/>
      </c>
      <c r="I1737" s="57" t="str">
        <f ca="1">IF(AND(COUNT(OFFSET(G1737,1-I$3,0):G1737)&lt;&gt;I$3),"",IF(AND(COUNT(OFFSET(G1737,1-I$3,0):G1737)=I$3,I1736=""),AVERAGE(OFFSET(G1737,1-I$3,0):G1737),IF(COUNT(I1736=1),I1736+2/(I$3+1)*(G1737-I1736))))</f>
        <v/>
      </c>
      <c r="J1737" s="58" t="str">
        <f t="shared" ca="1" si="171"/>
        <v/>
      </c>
      <c r="K1737" s="58" t="str">
        <f ca="1">IF(AND(COUNT(OFFSET(J1737,1-K$3,0):J1737)&lt;&gt;K$3),"",IF(AND(COUNT(OFFSET(J1737,1-K$3,0):J1737)=K$3,K1736=""),AVERAGE(OFFSET(J1737,1-K$3,0):J1737),IF(COUNT(K1736=1),K1736+2/(K$3+1)*(J1737-K1736))))</f>
        <v/>
      </c>
      <c r="L1737" s="82" t="str">
        <f ca="1">IF(OR(ROW()&lt;$L$3+3,E1737=""),"",INT(AVERAGE(MAX(OFFSET(E1737,1-$L$3,0):E1737),MIN(OFFSET(F1737,1-$L$3,0):F1737))))</f>
        <v/>
      </c>
      <c r="M1737" s="82" t="str">
        <f ca="1">IF(OR(ROW()&lt;$M$3+3,E1737=""),"",INT(AVERAGE(MAX(OFFSET(E1737,1-$M$3,0):E1737),MIN(OFFSET(F1737,1-$M$3,0):F1737))))</f>
        <v/>
      </c>
      <c r="N1737" s="65" t="str">
        <f t="shared" ca="1" si="178"/>
        <v/>
      </c>
      <c r="O1737" s="102" t="str">
        <f ca="1">IF(ROW()&lt;$O$3+$N$3+3,"",IF(OFFSET(E1737,1-$N$3,0)="","",INT(AVERAGE(MAX((OFFSET(E1737,1-$O$3,0)):(OFFSET(E1737,2-($N$3+$O$3),0))),MIN((OFFSET(F1737,1-$O$3,0)):(OFFSET(F1737,2-($N$3+$O$3),0)))))))</f>
        <v/>
      </c>
      <c r="P1737" s="65" t="str">
        <f t="shared" ca="1" si="176"/>
        <v/>
      </c>
      <c r="Q1737" s="93" t="str">
        <f t="shared" ca="1" si="170"/>
        <v/>
      </c>
      <c r="R1737" s="90" t="str">
        <f t="shared" ca="1" si="173"/>
        <v/>
      </c>
      <c r="S1737" s="65" t="str">
        <f t="shared" ca="1" si="172"/>
        <v/>
      </c>
      <c r="T1737" s="65" t="str">
        <f t="shared" ca="1" si="177"/>
        <v/>
      </c>
      <c r="U1737" s="145" t="str">
        <f ca="1">IFERROR(AVERAGE(OFFSET(G1737,1-U$3,0):G1737),"")</f>
        <v/>
      </c>
      <c r="V1737" s="145" t="str">
        <f ca="1">IFERROR(_xlfn.STDEV.P(OFFSET(U1737,1-V$3,0):U1737),"")</f>
        <v/>
      </c>
      <c r="W1737" s="146" t="str">
        <f t="shared" ca="1" si="174"/>
        <v/>
      </c>
      <c r="X1737" s="146">
        <f t="shared" ca="1" si="175"/>
        <v>-1</v>
      </c>
      <c r="Y1737" s="92"/>
      <c r="Z1737" s="81"/>
      <c r="AA1737" s="65"/>
      <c r="AB1737" s="103"/>
      <c r="AC1737" s="103"/>
      <c r="AD1737" s="103"/>
      <c r="AE1737" s="65"/>
      <c r="AF1737" s="81"/>
      <c r="AG1737" s="65"/>
      <c r="AH1737" s="65"/>
      <c r="AI1737" s="81"/>
      <c r="AJ1737" s="65"/>
      <c r="AK1737" s="103"/>
      <c r="AL1737" s="103"/>
      <c r="AM1737" s="103"/>
      <c r="AN1737" s="65"/>
      <c r="AO1737" s="81"/>
      <c r="AP1737" s="65"/>
      <c r="AQ1737" s="65"/>
      <c r="AR1737" s="65"/>
      <c r="AS1737" s="65"/>
    </row>
    <row r="1738" spans="1:45" ht="18" customHeight="1">
      <c r="A1738" s="46"/>
      <c r="B1738" s="47"/>
      <c r="C1738" s="48"/>
      <c r="D1738" s="46"/>
      <c r="E1738" s="46"/>
      <c r="F1738" s="46"/>
      <c r="G1738" s="46"/>
      <c r="H1738" s="57" t="str">
        <f ca="1">IF(AND(COUNT(OFFSET(G1738,1-H$3,0):G1738)&lt;&gt;H$3),"",IF(AND(COUNT(OFFSET(G1738,1-H$3,0):G1738)=H$3,H1737=""),AVERAGE(OFFSET(G1738,1-H$3,0):G1738),IF(COUNT(H1737=1),H1737+2/(H$3+1)*(G1738-H1737))))</f>
        <v/>
      </c>
      <c r="I1738" s="57" t="str">
        <f ca="1">IF(AND(COUNT(OFFSET(G1738,1-I$3,0):G1738)&lt;&gt;I$3),"",IF(AND(COUNT(OFFSET(G1738,1-I$3,0):G1738)=I$3,I1737=""),AVERAGE(OFFSET(G1738,1-I$3,0):G1738),IF(COUNT(I1737=1),I1737+2/(I$3+1)*(G1738-I1737))))</f>
        <v/>
      </c>
      <c r="J1738" s="58" t="str">
        <f t="shared" ca="1" si="171"/>
        <v/>
      </c>
      <c r="K1738" s="58" t="str">
        <f ca="1">IF(AND(COUNT(OFFSET(J1738,1-K$3,0):J1738)&lt;&gt;K$3),"",IF(AND(COUNT(OFFSET(J1738,1-K$3,0):J1738)=K$3,K1737=""),AVERAGE(OFFSET(J1738,1-K$3,0):J1738),IF(COUNT(K1737=1),K1737+2/(K$3+1)*(J1738-K1737))))</f>
        <v/>
      </c>
      <c r="L1738" s="82" t="str">
        <f ca="1">IF(OR(ROW()&lt;$L$3+3,E1738=""),"",INT(AVERAGE(MAX(OFFSET(E1738,1-$L$3,0):E1738),MIN(OFFSET(F1738,1-$L$3,0):F1738))))</f>
        <v/>
      </c>
      <c r="M1738" s="82" t="str">
        <f ca="1">IF(OR(ROW()&lt;$M$3+3,E1738=""),"",INT(AVERAGE(MAX(OFFSET(E1738,1-$M$3,0):E1738),MIN(OFFSET(F1738,1-$M$3,0):F1738))))</f>
        <v/>
      </c>
      <c r="N1738" s="65" t="str">
        <f t="shared" ca="1" si="178"/>
        <v/>
      </c>
      <c r="O1738" s="102" t="str">
        <f ca="1">IF(ROW()&lt;$O$3+$N$3+3,"",IF(OFFSET(E1738,1-$N$3,0)="","",INT(AVERAGE(MAX((OFFSET(E1738,1-$O$3,0)):(OFFSET(E1738,2-($N$3+$O$3),0))),MIN((OFFSET(F1738,1-$O$3,0)):(OFFSET(F1738,2-($N$3+$O$3),0)))))))</f>
        <v/>
      </c>
      <c r="P1738" s="65" t="str">
        <f t="shared" ca="1" si="176"/>
        <v/>
      </c>
      <c r="Q1738" s="93" t="str">
        <f t="shared" ca="1" si="170"/>
        <v/>
      </c>
      <c r="R1738" s="90" t="str">
        <f t="shared" ca="1" si="173"/>
        <v/>
      </c>
      <c r="S1738" s="65" t="str">
        <f t="shared" ca="1" si="172"/>
        <v/>
      </c>
      <c r="T1738" s="65" t="str">
        <f t="shared" ca="1" si="177"/>
        <v/>
      </c>
      <c r="U1738" s="145" t="str">
        <f ca="1">IFERROR(AVERAGE(OFFSET(G1738,1-U$3,0):G1738),"")</f>
        <v/>
      </c>
      <c r="V1738" s="145" t="str">
        <f ca="1">IFERROR(_xlfn.STDEV.P(OFFSET(U1738,1-V$3,0):U1738),"")</f>
        <v/>
      </c>
      <c r="W1738" s="146" t="str">
        <f t="shared" ca="1" si="174"/>
        <v/>
      </c>
      <c r="X1738" s="146">
        <f t="shared" ca="1" si="175"/>
        <v>-1</v>
      </c>
      <c r="Y1738" s="92"/>
      <c r="Z1738" s="81"/>
      <c r="AA1738" s="65"/>
      <c r="AB1738" s="103"/>
      <c r="AC1738" s="103"/>
      <c r="AD1738" s="103"/>
      <c r="AE1738" s="65"/>
      <c r="AF1738" s="81"/>
      <c r="AG1738" s="65"/>
      <c r="AH1738" s="65"/>
      <c r="AI1738" s="81"/>
      <c r="AJ1738" s="65"/>
      <c r="AK1738" s="103"/>
      <c r="AL1738" s="103"/>
      <c r="AM1738" s="103"/>
      <c r="AN1738" s="65"/>
      <c r="AO1738" s="81"/>
      <c r="AP1738" s="65"/>
      <c r="AQ1738" s="65"/>
      <c r="AR1738" s="65"/>
      <c r="AS1738" s="65"/>
    </row>
    <row r="1739" spans="1:45" ht="18" customHeight="1">
      <c r="A1739" s="46"/>
      <c r="B1739" s="47"/>
      <c r="C1739" s="48"/>
      <c r="D1739" s="46"/>
      <c r="E1739" s="46"/>
      <c r="F1739" s="46"/>
      <c r="G1739" s="46"/>
      <c r="H1739" s="57" t="str">
        <f ca="1">IF(AND(COUNT(OFFSET(G1739,1-H$3,0):G1739)&lt;&gt;H$3),"",IF(AND(COUNT(OFFSET(G1739,1-H$3,0):G1739)=H$3,H1738=""),AVERAGE(OFFSET(G1739,1-H$3,0):G1739),IF(COUNT(H1738=1),H1738+2/(H$3+1)*(G1739-H1738))))</f>
        <v/>
      </c>
      <c r="I1739" s="57" t="str">
        <f ca="1">IF(AND(COUNT(OFFSET(G1739,1-I$3,0):G1739)&lt;&gt;I$3),"",IF(AND(COUNT(OFFSET(G1739,1-I$3,0):G1739)=I$3,I1738=""),AVERAGE(OFFSET(G1739,1-I$3,0):G1739),IF(COUNT(I1738=1),I1738+2/(I$3+1)*(G1739-I1738))))</f>
        <v/>
      </c>
      <c r="J1739" s="58" t="str">
        <f t="shared" ca="1" si="171"/>
        <v/>
      </c>
      <c r="K1739" s="58" t="str">
        <f ca="1">IF(AND(COUNT(OFFSET(J1739,1-K$3,0):J1739)&lt;&gt;K$3),"",IF(AND(COUNT(OFFSET(J1739,1-K$3,0):J1739)=K$3,K1738=""),AVERAGE(OFFSET(J1739,1-K$3,0):J1739),IF(COUNT(K1738=1),K1738+2/(K$3+1)*(J1739-K1738))))</f>
        <v/>
      </c>
      <c r="L1739" s="82" t="str">
        <f ca="1">IF(OR(ROW()&lt;$L$3+3,E1739=""),"",INT(AVERAGE(MAX(OFFSET(E1739,1-$L$3,0):E1739),MIN(OFFSET(F1739,1-$L$3,0):F1739))))</f>
        <v/>
      </c>
      <c r="M1739" s="82" t="str">
        <f ca="1">IF(OR(ROW()&lt;$M$3+3,E1739=""),"",INT(AVERAGE(MAX(OFFSET(E1739,1-$M$3,0):E1739),MIN(OFFSET(F1739,1-$M$3,0):F1739))))</f>
        <v/>
      </c>
      <c r="N1739" s="65" t="str">
        <f t="shared" ca="1" si="178"/>
        <v/>
      </c>
      <c r="O1739" s="102" t="str">
        <f ca="1">IF(ROW()&lt;$O$3+$N$3+3,"",IF(OFFSET(E1739,1-$N$3,0)="","",INT(AVERAGE(MAX((OFFSET(E1739,1-$O$3,0)):(OFFSET(E1739,2-($N$3+$O$3),0))),MIN((OFFSET(F1739,1-$O$3,0)):(OFFSET(F1739,2-($N$3+$O$3),0)))))))</f>
        <v/>
      </c>
      <c r="P1739" s="65" t="str">
        <f t="shared" ca="1" si="176"/>
        <v/>
      </c>
      <c r="Q1739" s="93" t="str">
        <f t="shared" ca="1" si="170"/>
        <v/>
      </c>
      <c r="R1739" s="90" t="str">
        <f t="shared" ca="1" si="173"/>
        <v/>
      </c>
      <c r="S1739" s="65" t="str">
        <f t="shared" ca="1" si="172"/>
        <v/>
      </c>
      <c r="T1739" s="65" t="str">
        <f t="shared" ca="1" si="177"/>
        <v/>
      </c>
      <c r="U1739" s="145" t="str">
        <f ca="1">IFERROR(AVERAGE(OFFSET(G1739,1-U$3,0):G1739),"")</f>
        <v/>
      </c>
      <c r="V1739" s="145" t="str">
        <f ca="1">IFERROR(_xlfn.STDEV.P(OFFSET(U1739,1-V$3,0):U1739),"")</f>
        <v/>
      </c>
      <c r="W1739" s="146" t="str">
        <f t="shared" ca="1" si="174"/>
        <v/>
      </c>
      <c r="X1739" s="146">
        <f t="shared" ca="1" si="175"/>
        <v>-1</v>
      </c>
      <c r="Y1739" s="92"/>
      <c r="Z1739" s="81"/>
      <c r="AA1739" s="65"/>
      <c r="AB1739" s="103"/>
      <c r="AC1739" s="103"/>
      <c r="AD1739" s="103"/>
      <c r="AE1739" s="65"/>
      <c r="AF1739" s="81"/>
      <c r="AG1739" s="65"/>
      <c r="AH1739" s="65"/>
      <c r="AI1739" s="81"/>
      <c r="AJ1739" s="65"/>
      <c r="AK1739" s="103"/>
      <c r="AL1739" s="103"/>
      <c r="AM1739" s="103"/>
      <c r="AN1739" s="65"/>
      <c r="AO1739" s="81"/>
      <c r="AP1739" s="65"/>
      <c r="AQ1739" s="65"/>
      <c r="AR1739" s="65"/>
      <c r="AS1739" s="65"/>
    </row>
    <row r="1740" spans="1:45" ht="18" customHeight="1">
      <c r="A1740" s="46"/>
      <c r="B1740" s="47"/>
      <c r="C1740" s="48"/>
      <c r="D1740" s="46"/>
      <c r="E1740" s="46"/>
      <c r="F1740" s="46"/>
      <c r="G1740" s="46"/>
      <c r="H1740" s="57" t="str">
        <f ca="1">IF(AND(COUNT(OFFSET(G1740,1-H$3,0):G1740)&lt;&gt;H$3),"",IF(AND(COUNT(OFFSET(G1740,1-H$3,0):G1740)=H$3,H1739=""),AVERAGE(OFFSET(G1740,1-H$3,0):G1740),IF(COUNT(H1739=1),H1739+2/(H$3+1)*(G1740-H1739))))</f>
        <v/>
      </c>
      <c r="I1740" s="57" t="str">
        <f ca="1">IF(AND(COUNT(OFFSET(G1740,1-I$3,0):G1740)&lt;&gt;I$3),"",IF(AND(COUNT(OFFSET(G1740,1-I$3,0):G1740)=I$3,I1739=""),AVERAGE(OFFSET(G1740,1-I$3,0):G1740),IF(COUNT(I1739=1),I1739+2/(I$3+1)*(G1740-I1739))))</f>
        <v/>
      </c>
      <c r="J1740" s="58" t="str">
        <f t="shared" ca="1" si="171"/>
        <v/>
      </c>
      <c r="K1740" s="58" t="str">
        <f ca="1">IF(AND(COUNT(OFFSET(J1740,1-K$3,0):J1740)&lt;&gt;K$3),"",IF(AND(COUNT(OFFSET(J1740,1-K$3,0):J1740)=K$3,K1739=""),AVERAGE(OFFSET(J1740,1-K$3,0):J1740),IF(COUNT(K1739=1),K1739+2/(K$3+1)*(J1740-K1739))))</f>
        <v/>
      </c>
      <c r="L1740" s="82" t="str">
        <f ca="1">IF(OR(ROW()&lt;$L$3+3,E1740=""),"",INT(AVERAGE(MAX(OFFSET(E1740,1-$L$3,0):E1740),MIN(OFFSET(F1740,1-$L$3,0):F1740))))</f>
        <v/>
      </c>
      <c r="M1740" s="82" t="str">
        <f ca="1">IF(OR(ROW()&lt;$M$3+3,E1740=""),"",INT(AVERAGE(MAX(OFFSET(E1740,1-$M$3,0):E1740),MIN(OFFSET(F1740,1-$M$3,0):F1740))))</f>
        <v/>
      </c>
      <c r="N1740" s="65" t="str">
        <f t="shared" ca="1" si="178"/>
        <v/>
      </c>
      <c r="O1740" s="102" t="str">
        <f ca="1">IF(ROW()&lt;$O$3+$N$3+3,"",IF(OFFSET(E1740,1-$N$3,0)="","",INT(AVERAGE(MAX((OFFSET(E1740,1-$O$3,0)):(OFFSET(E1740,2-($N$3+$O$3),0))),MIN((OFFSET(F1740,1-$O$3,0)):(OFFSET(F1740,2-($N$3+$O$3),0)))))))</f>
        <v/>
      </c>
      <c r="P1740" s="65" t="str">
        <f t="shared" ca="1" si="176"/>
        <v/>
      </c>
      <c r="Q1740" s="93" t="str">
        <f t="shared" ca="1" si="170"/>
        <v/>
      </c>
      <c r="R1740" s="90" t="str">
        <f t="shared" ca="1" si="173"/>
        <v/>
      </c>
      <c r="S1740" s="65" t="str">
        <f t="shared" ca="1" si="172"/>
        <v/>
      </c>
      <c r="T1740" s="65" t="str">
        <f t="shared" ca="1" si="177"/>
        <v/>
      </c>
      <c r="U1740" s="145" t="str">
        <f ca="1">IFERROR(AVERAGE(OFFSET(G1740,1-U$3,0):G1740),"")</f>
        <v/>
      </c>
      <c r="V1740" s="145" t="str">
        <f ca="1">IFERROR(_xlfn.STDEV.P(OFFSET(U1740,1-V$3,0):U1740),"")</f>
        <v/>
      </c>
      <c r="W1740" s="146" t="str">
        <f t="shared" ca="1" si="174"/>
        <v/>
      </c>
      <c r="X1740" s="146">
        <f t="shared" ca="1" si="175"/>
        <v>-1</v>
      </c>
      <c r="Y1740" s="92"/>
      <c r="Z1740" s="81"/>
      <c r="AA1740" s="65"/>
      <c r="AB1740" s="103"/>
      <c r="AC1740" s="103"/>
      <c r="AD1740" s="103"/>
      <c r="AE1740" s="65"/>
      <c r="AF1740" s="81"/>
      <c r="AG1740" s="65"/>
      <c r="AH1740" s="65"/>
      <c r="AI1740" s="81"/>
      <c r="AJ1740" s="65"/>
      <c r="AK1740" s="103"/>
      <c r="AL1740" s="103"/>
      <c r="AM1740" s="103"/>
      <c r="AN1740" s="65"/>
      <c r="AO1740" s="81"/>
      <c r="AP1740" s="65"/>
      <c r="AQ1740" s="65"/>
      <c r="AR1740" s="65"/>
      <c r="AS1740" s="65"/>
    </row>
    <row r="1741" spans="1:45" ht="18" customHeight="1">
      <c r="A1741" s="46"/>
      <c r="B1741" s="47"/>
      <c r="C1741" s="48"/>
      <c r="D1741" s="46"/>
      <c r="E1741" s="46"/>
      <c r="F1741" s="46"/>
      <c r="G1741" s="46"/>
      <c r="H1741" s="57" t="str">
        <f ca="1">IF(AND(COUNT(OFFSET(G1741,1-H$3,0):G1741)&lt;&gt;H$3),"",IF(AND(COUNT(OFFSET(G1741,1-H$3,0):G1741)=H$3,H1740=""),AVERAGE(OFFSET(G1741,1-H$3,0):G1741),IF(COUNT(H1740=1),H1740+2/(H$3+1)*(G1741-H1740))))</f>
        <v/>
      </c>
      <c r="I1741" s="57" t="str">
        <f ca="1">IF(AND(COUNT(OFFSET(G1741,1-I$3,0):G1741)&lt;&gt;I$3),"",IF(AND(COUNT(OFFSET(G1741,1-I$3,0):G1741)=I$3,I1740=""),AVERAGE(OFFSET(G1741,1-I$3,0):G1741),IF(COUNT(I1740=1),I1740+2/(I$3+1)*(G1741-I1740))))</f>
        <v/>
      </c>
      <c r="J1741" s="58" t="str">
        <f t="shared" ca="1" si="171"/>
        <v/>
      </c>
      <c r="K1741" s="58" t="str">
        <f ca="1">IF(AND(COUNT(OFFSET(J1741,1-K$3,0):J1741)&lt;&gt;K$3),"",IF(AND(COUNT(OFFSET(J1741,1-K$3,0):J1741)=K$3,K1740=""),AVERAGE(OFFSET(J1741,1-K$3,0):J1741),IF(COUNT(K1740=1),K1740+2/(K$3+1)*(J1741-K1740))))</f>
        <v/>
      </c>
      <c r="L1741" s="82" t="str">
        <f ca="1">IF(OR(ROW()&lt;$L$3+3,E1741=""),"",INT(AVERAGE(MAX(OFFSET(E1741,1-$L$3,0):E1741),MIN(OFFSET(F1741,1-$L$3,0):F1741))))</f>
        <v/>
      </c>
      <c r="M1741" s="82" t="str">
        <f ca="1">IF(OR(ROW()&lt;$M$3+3,E1741=""),"",INT(AVERAGE(MAX(OFFSET(E1741,1-$M$3,0):E1741),MIN(OFFSET(F1741,1-$M$3,0):F1741))))</f>
        <v/>
      </c>
      <c r="N1741" s="65" t="str">
        <f t="shared" ca="1" si="178"/>
        <v/>
      </c>
      <c r="O1741" s="102" t="str">
        <f ca="1">IF(ROW()&lt;$O$3+$N$3+3,"",IF(OFFSET(E1741,1-$N$3,0)="","",INT(AVERAGE(MAX((OFFSET(E1741,1-$O$3,0)):(OFFSET(E1741,2-($N$3+$O$3),0))),MIN((OFFSET(F1741,1-$O$3,0)):(OFFSET(F1741,2-($N$3+$O$3),0)))))))</f>
        <v/>
      </c>
      <c r="P1741" s="65" t="str">
        <f t="shared" ca="1" si="176"/>
        <v/>
      </c>
      <c r="Q1741" s="93" t="str">
        <f t="shared" ca="1" si="170"/>
        <v/>
      </c>
      <c r="R1741" s="90" t="str">
        <f t="shared" ca="1" si="173"/>
        <v/>
      </c>
      <c r="S1741" s="65" t="str">
        <f t="shared" ca="1" si="172"/>
        <v/>
      </c>
      <c r="T1741" s="65" t="str">
        <f t="shared" ca="1" si="177"/>
        <v/>
      </c>
      <c r="U1741" s="145" t="str">
        <f ca="1">IFERROR(AVERAGE(OFFSET(G1741,1-U$3,0):G1741),"")</f>
        <v/>
      </c>
      <c r="V1741" s="145" t="str">
        <f ca="1">IFERROR(_xlfn.STDEV.P(OFFSET(U1741,1-V$3,0):U1741),"")</f>
        <v/>
      </c>
      <c r="W1741" s="146" t="str">
        <f t="shared" ca="1" si="174"/>
        <v/>
      </c>
      <c r="X1741" s="146">
        <f t="shared" ca="1" si="175"/>
        <v>-1</v>
      </c>
      <c r="Y1741" s="92"/>
      <c r="Z1741" s="81"/>
      <c r="AA1741" s="65"/>
      <c r="AB1741" s="103"/>
      <c r="AC1741" s="103"/>
      <c r="AD1741" s="103"/>
      <c r="AE1741" s="65"/>
      <c r="AF1741" s="81"/>
      <c r="AG1741" s="65"/>
      <c r="AH1741" s="65"/>
      <c r="AI1741" s="81"/>
      <c r="AJ1741" s="65"/>
      <c r="AK1741" s="103"/>
      <c r="AL1741" s="103"/>
      <c r="AM1741" s="103"/>
      <c r="AN1741" s="65"/>
      <c r="AO1741" s="81"/>
      <c r="AP1741" s="65"/>
      <c r="AQ1741" s="65"/>
      <c r="AR1741" s="65"/>
      <c r="AS1741" s="65"/>
    </row>
    <row r="1742" spans="1:45" ht="18" customHeight="1">
      <c r="A1742" s="46"/>
      <c r="B1742" s="47"/>
      <c r="C1742" s="48"/>
      <c r="D1742" s="46"/>
      <c r="E1742" s="46"/>
      <c r="F1742" s="46"/>
      <c r="G1742" s="46"/>
      <c r="H1742" s="57" t="str">
        <f ca="1">IF(AND(COUNT(OFFSET(G1742,1-H$3,0):G1742)&lt;&gt;H$3),"",IF(AND(COUNT(OFFSET(G1742,1-H$3,0):G1742)=H$3,H1741=""),AVERAGE(OFFSET(G1742,1-H$3,0):G1742),IF(COUNT(H1741=1),H1741+2/(H$3+1)*(G1742-H1741))))</f>
        <v/>
      </c>
      <c r="I1742" s="57" t="str">
        <f ca="1">IF(AND(COUNT(OFFSET(G1742,1-I$3,0):G1742)&lt;&gt;I$3),"",IF(AND(COUNT(OFFSET(G1742,1-I$3,0):G1742)=I$3,I1741=""),AVERAGE(OFFSET(G1742,1-I$3,0):G1742),IF(COUNT(I1741=1),I1741+2/(I$3+1)*(G1742-I1741))))</f>
        <v/>
      </c>
      <c r="J1742" s="58" t="str">
        <f t="shared" ca="1" si="171"/>
        <v/>
      </c>
      <c r="K1742" s="58" t="str">
        <f ca="1">IF(AND(COUNT(OFFSET(J1742,1-K$3,0):J1742)&lt;&gt;K$3),"",IF(AND(COUNT(OFFSET(J1742,1-K$3,0):J1742)=K$3,K1741=""),AVERAGE(OFFSET(J1742,1-K$3,0):J1742),IF(COUNT(K1741=1),K1741+2/(K$3+1)*(J1742-K1741))))</f>
        <v/>
      </c>
      <c r="L1742" s="82" t="str">
        <f ca="1">IF(OR(ROW()&lt;$L$3+3,E1742=""),"",INT(AVERAGE(MAX(OFFSET(E1742,1-$L$3,0):E1742),MIN(OFFSET(F1742,1-$L$3,0):F1742))))</f>
        <v/>
      </c>
      <c r="M1742" s="82" t="str">
        <f ca="1">IF(OR(ROW()&lt;$M$3+3,E1742=""),"",INT(AVERAGE(MAX(OFFSET(E1742,1-$M$3,0):E1742),MIN(OFFSET(F1742,1-$M$3,0):F1742))))</f>
        <v/>
      </c>
      <c r="N1742" s="65" t="str">
        <f t="shared" ca="1" si="178"/>
        <v/>
      </c>
      <c r="O1742" s="102" t="str">
        <f ca="1">IF(ROW()&lt;$O$3+$N$3+3,"",IF(OFFSET(E1742,1-$N$3,0)="","",INT(AVERAGE(MAX((OFFSET(E1742,1-$O$3,0)):(OFFSET(E1742,2-($N$3+$O$3),0))),MIN((OFFSET(F1742,1-$O$3,0)):(OFFSET(F1742,2-($N$3+$O$3),0)))))))</f>
        <v/>
      </c>
      <c r="P1742" s="65" t="str">
        <f t="shared" ca="1" si="176"/>
        <v/>
      </c>
      <c r="Q1742" s="93" t="str">
        <f t="shared" ca="1" si="170"/>
        <v/>
      </c>
      <c r="R1742" s="90" t="str">
        <f t="shared" ca="1" si="173"/>
        <v/>
      </c>
      <c r="S1742" s="65" t="str">
        <f t="shared" ca="1" si="172"/>
        <v/>
      </c>
      <c r="T1742" s="65" t="str">
        <f t="shared" ca="1" si="177"/>
        <v/>
      </c>
      <c r="U1742" s="145" t="str">
        <f ca="1">IFERROR(AVERAGE(OFFSET(G1742,1-U$3,0):G1742),"")</f>
        <v/>
      </c>
      <c r="V1742" s="145" t="str">
        <f ca="1">IFERROR(_xlfn.STDEV.P(OFFSET(U1742,1-V$3,0):U1742),"")</f>
        <v/>
      </c>
      <c r="W1742" s="146" t="str">
        <f t="shared" ca="1" si="174"/>
        <v/>
      </c>
      <c r="X1742" s="146">
        <f t="shared" ca="1" si="175"/>
        <v>-1</v>
      </c>
      <c r="Y1742" s="92"/>
      <c r="Z1742" s="81"/>
      <c r="AA1742" s="65"/>
      <c r="AB1742" s="103"/>
      <c r="AC1742" s="103"/>
      <c r="AD1742" s="103"/>
      <c r="AE1742" s="65"/>
      <c r="AF1742" s="81"/>
      <c r="AG1742" s="65"/>
      <c r="AH1742" s="65"/>
      <c r="AI1742" s="81"/>
      <c r="AJ1742" s="65"/>
      <c r="AK1742" s="103"/>
      <c r="AL1742" s="103"/>
      <c r="AM1742" s="103"/>
      <c r="AN1742" s="65"/>
      <c r="AO1742" s="81"/>
      <c r="AP1742" s="65"/>
      <c r="AQ1742" s="65"/>
      <c r="AR1742" s="65"/>
      <c r="AS1742" s="65"/>
    </row>
    <row r="1743" spans="1:45" ht="18" customHeight="1">
      <c r="A1743" s="46"/>
      <c r="B1743" s="47"/>
      <c r="C1743" s="48"/>
      <c r="D1743" s="46"/>
      <c r="E1743" s="46"/>
      <c r="F1743" s="46"/>
      <c r="G1743" s="46"/>
      <c r="H1743" s="57" t="str">
        <f ca="1">IF(AND(COUNT(OFFSET(G1743,1-H$3,0):G1743)&lt;&gt;H$3),"",IF(AND(COUNT(OFFSET(G1743,1-H$3,0):G1743)=H$3,H1742=""),AVERAGE(OFFSET(G1743,1-H$3,0):G1743),IF(COUNT(H1742=1),H1742+2/(H$3+1)*(G1743-H1742))))</f>
        <v/>
      </c>
      <c r="I1743" s="57" t="str">
        <f ca="1">IF(AND(COUNT(OFFSET(G1743,1-I$3,0):G1743)&lt;&gt;I$3),"",IF(AND(COUNT(OFFSET(G1743,1-I$3,0):G1743)=I$3,I1742=""),AVERAGE(OFFSET(G1743,1-I$3,0):G1743),IF(COUNT(I1742=1),I1742+2/(I$3+1)*(G1743-I1742))))</f>
        <v/>
      </c>
      <c r="J1743" s="58" t="str">
        <f t="shared" ca="1" si="171"/>
        <v/>
      </c>
      <c r="K1743" s="58" t="str">
        <f ca="1">IF(AND(COUNT(OFFSET(J1743,1-K$3,0):J1743)&lt;&gt;K$3),"",IF(AND(COUNT(OFFSET(J1743,1-K$3,0):J1743)=K$3,K1742=""),AVERAGE(OFFSET(J1743,1-K$3,0):J1743),IF(COUNT(K1742=1),K1742+2/(K$3+1)*(J1743-K1742))))</f>
        <v/>
      </c>
      <c r="L1743" s="82" t="str">
        <f ca="1">IF(OR(ROW()&lt;$L$3+3,E1743=""),"",INT(AVERAGE(MAX(OFFSET(E1743,1-$L$3,0):E1743),MIN(OFFSET(F1743,1-$L$3,0):F1743))))</f>
        <v/>
      </c>
      <c r="M1743" s="82" t="str">
        <f ca="1">IF(OR(ROW()&lt;$M$3+3,E1743=""),"",INT(AVERAGE(MAX(OFFSET(E1743,1-$M$3,0):E1743),MIN(OFFSET(F1743,1-$M$3,0):F1743))))</f>
        <v/>
      </c>
      <c r="N1743" s="65" t="str">
        <f t="shared" ca="1" si="178"/>
        <v/>
      </c>
      <c r="O1743" s="102" t="str">
        <f ca="1">IF(ROW()&lt;$O$3+$N$3+3,"",IF(OFFSET(E1743,1-$N$3,0)="","",INT(AVERAGE(MAX((OFFSET(E1743,1-$O$3,0)):(OFFSET(E1743,2-($N$3+$O$3),0))),MIN((OFFSET(F1743,1-$O$3,0)):(OFFSET(F1743,2-($N$3+$O$3),0)))))))</f>
        <v/>
      </c>
      <c r="P1743" s="65" t="str">
        <f t="shared" ca="1" si="176"/>
        <v/>
      </c>
      <c r="Q1743" s="93" t="str">
        <f t="shared" ca="1" si="170"/>
        <v/>
      </c>
      <c r="R1743" s="90" t="str">
        <f t="shared" ca="1" si="173"/>
        <v/>
      </c>
      <c r="S1743" s="65" t="str">
        <f t="shared" ca="1" si="172"/>
        <v/>
      </c>
      <c r="T1743" s="65" t="str">
        <f t="shared" ca="1" si="177"/>
        <v/>
      </c>
      <c r="U1743" s="145" t="str">
        <f ca="1">IFERROR(AVERAGE(OFFSET(G1743,1-U$3,0):G1743),"")</f>
        <v/>
      </c>
      <c r="V1743" s="145" t="str">
        <f ca="1">IFERROR(_xlfn.STDEV.P(OFFSET(U1743,1-V$3,0):U1743),"")</f>
        <v/>
      </c>
      <c r="W1743" s="146" t="str">
        <f t="shared" ca="1" si="174"/>
        <v/>
      </c>
      <c r="X1743" s="146">
        <f t="shared" ca="1" si="175"/>
        <v>-1</v>
      </c>
      <c r="Y1743" s="92"/>
      <c r="Z1743" s="81"/>
      <c r="AA1743" s="65"/>
      <c r="AB1743" s="103"/>
      <c r="AC1743" s="103"/>
      <c r="AD1743" s="103"/>
      <c r="AE1743" s="65"/>
      <c r="AF1743" s="81"/>
      <c r="AG1743" s="65"/>
      <c r="AH1743" s="65"/>
      <c r="AI1743" s="81"/>
      <c r="AJ1743" s="65"/>
      <c r="AK1743" s="103"/>
      <c r="AL1743" s="103"/>
      <c r="AM1743" s="103"/>
      <c r="AN1743" s="65"/>
      <c r="AO1743" s="81"/>
      <c r="AP1743" s="65"/>
      <c r="AQ1743" s="65"/>
      <c r="AR1743" s="65"/>
      <c r="AS1743" s="65"/>
    </row>
    <row r="1744" spans="1:45" ht="18" customHeight="1">
      <c r="A1744" s="46"/>
      <c r="B1744" s="47"/>
      <c r="C1744" s="48"/>
      <c r="D1744" s="46"/>
      <c r="E1744" s="46"/>
      <c r="F1744" s="46"/>
      <c r="G1744" s="46"/>
      <c r="H1744" s="57" t="str">
        <f ca="1">IF(AND(COUNT(OFFSET(G1744,1-H$3,0):G1744)&lt;&gt;H$3),"",IF(AND(COUNT(OFFSET(G1744,1-H$3,0):G1744)=H$3,H1743=""),AVERAGE(OFFSET(G1744,1-H$3,0):G1744),IF(COUNT(H1743=1),H1743+2/(H$3+1)*(G1744-H1743))))</f>
        <v/>
      </c>
      <c r="I1744" s="57" t="str">
        <f ca="1">IF(AND(COUNT(OFFSET(G1744,1-I$3,0):G1744)&lt;&gt;I$3),"",IF(AND(COUNT(OFFSET(G1744,1-I$3,0):G1744)=I$3,I1743=""),AVERAGE(OFFSET(G1744,1-I$3,0):G1744),IF(COUNT(I1743=1),I1743+2/(I$3+1)*(G1744-I1743))))</f>
        <v/>
      </c>
      <c r="J1744" s="58" t="str">
        <f t="shared" ca="1" si="171"/>
        <v/>
      </c>
      <c r="K1744" s="58" t="str">
        <f ca="1">IF(AND(COUNT(OFFSET(J1744,1-K$3,0):J1744)&lt;&gt;K$3),"",IF(AND(COUNT(OFFSET(J1744,1-K$3,0):J1744)=K$3,K1743=""),AVERAGE(OFFSET(J1744,1-K$3,0):J1744),IF(COUNT(K1743=1),K1743+2/(K$3+1)*(J1744-K1743))))</f>
        <v/>
      </c>
      <c r="L1744" s="82" t="str">
        <f ca="1">IF(OR(ROW()&lt;$L$3+3,E1744=""),"",INT(AVERAGE(MAX(OFFSET(E1744,1-$L$3,0):E1744),MIN(OFFSET(F1744,1-$L$3,0):F1744))))</f>
        <v/>
      </c>
      <c r="M1744" s="82" t="str">
        <f ca="1">IF(OR(ROW()&lt;$M$3+3,E1744=""),"",INT(AVERAGE(MAX(OFFSET(E1744,1-$M$3,0):E1744),MIN(OFFSET(F1744,1-$M$3,0):F1744))))</f>
        <v/>
      </c>
      <c r="N1744" s="65" t="str">
        <f t="shared" ca="1" si="178"/>
        <v/>
      </c>
      <c r="O1744" s="102" t="str">
        <f ca="1">IF(ROW()&lt;$O$3+$N$3+3,"",IF(OFFSET(E1744,1-$N$3,0)="","",INT(AVERAGE(MAX((OFFSET(E1744,1-$O$3,0)):(OFFSET(E1744,2-($N$3+$O$3),0))),MIN((OFFSET(F1744,1-$O$3,0)):(OFFSET(F1744,2-($N$3+$O$3),0)))))))</f>
        <v/>
      </c>
      <c r="P1744" s="65" t="str">
        <f t="shared" ca="1" si="176"/>
        <v/>
      </c>
      <c r="Q1744" s="93" t="str">
        <f t="shared" ref="Q1744:Q1807" ca="1" si="179">IF(OFFSET(G1744,1-$Q$3,0)="","",OFFSET(G1744,1-$Q$3,0))</f>
        <v/>
      </c>
      <c r="R1744" s="90" t="str">
        <f t="shared" ca="1" si="173"/>
        <v/>
      </c>
      <c r="S1744" s="65" t="str">
        <f t="shared" ca="1" si="172"/>
        <v/>
      </c>
      <c r="T1744" s="65" t="str">
        <f t="shared" ca="1" si="177"/>
        <v/>
      </c>
      <c r="U1744" s="145" t="str">
        <f ca="1">IFERROR(AVERAGE(OFFSET(G1744,1-U$3,0):G1744),"")</f>
        <v/>
      </c>
      <c r="V1744" s="145" t="str">
        <f ca="1">IFERROR(_xlfn.STDEV.P(OFFSET(U1744,1-V$3,0):U1744),"")</f>
        <v/>
      </c>
      <c r="W1744" s="146" t="str">
        <f t="shared" ca="1" si="174"/>
        <v/>
      </c>
      <c r="X1744" s="146">
        <f t="shared" ca="1" si="175"/>
        <v>-1</v>
      </c>
      <c r="Y1744" s="92"/>
      <c r="Z1744" s="81"/>
      <c r="AA1744" s="65"/>
      <c r="AB1744" s="103"/>
      <c r="AC1744" s="103"/>
      <c r="AD1744" s="103"/>
      <c r="AE1744" s="65"/>
      <c r="AF1744" s="81"/>
      <c r="AG1744" s="65"/>
      <c r="AH1744" s="65"/>
      <c r="AI1744" s="81"/>
      <c r="AJ1744" s="65"/>
      <c r="AK1744" s="103"/>
      <c r="AL1744" s="103"/>
      <c r="AM1744" s="103"/>
      <c r="AN1744" s="65"/>
      <c r="AO1744" s="81"/>
      <c r="AP1744" s="65"/>
      <c r="AQ1744" s="65"/>
      <c r="AR1744" s="65"/>
      <c r="AS1744" s="65"/>
    </row>
    <row r="1745" spans="1:45" ht="18" customHeight="1">
      <c r="A1745" s="46"/>
      <c r="B1745" s="47"/>
      <c r="C1745" s="48"/>
      <c r="D1745" s="46"/>
      <c r="E1745" s="46"/>
      <c r="F1745" s="46"/>
      <c r="G1745" s="46"/>
      <c r="H1745" s="57" t="str">
        <f ca="1">IF(AND(COUNT(OFFSET(G1745,1-H$3,0):G1745)&lt;&gt;H$3),"",IF(AND(COUNT(OFFSET(G1745,1-H$3,0):G1745)=H$3,H1744=""),AVERAGE(OFFSET(G1745,1-H$3,0):G1745),IF(COUNT(H1744=1),H1744+2/(H$3+1)*(G1745-H1744))))</f>
        <v/>
      </c>
      <c r="I1745" s="57" t="str">
        <f ca="1">IF(AND(COUNT(OFFSET(G1745,1-I$3,0):G1745)&lt;&gt;I$3),"",IF(AND(COUNT(OFFSET(G1745,1-I$3,0):G1745)=I$3,I1744=""),AVERAGE(OFFSET(G1745,1-I$3,0):G1745),IF(COUNT(I1744=1),I1744+2/(I$3+1)*(G1745-I1744))))</f>
        <v/>
      </c>
      <c r="J1745" s="58" t="str">
        <f t="shared" ca="1" si="171"/>
        <v/>
      </c>
      <c r="K1745" s="58" t="str">
        <f ca="1">IF(AND(COUNT(OFFSET(J1745,1-K$3,0):J1745)&lt;&gt;K$3),"",IF(AND(COUNT(OFFSET(J1745,1-K$3,0):J1745)=K$3,K1744=""),AVERAGE(OFFSET(J1745,1-K$3,0):J1745),IF(COUNT(K1744=1),K1744+2/(K$3+1)*(J1745-K1744))))</f>
        <v/>
      </c>
      <c r="L1745" s="82" t="str">
        <f ca="1">IF(OR(ROW()&lt;$L$3+3,E1745=""),"",INT(AVERAGE(MAX(OFFSET(E1745,1-$L$3,0):E1745),MIN(OFFSET(F1745,1-$L$3,0):F1745))))</f>
        <v/>
      </c>
      <c r="M1745" s="82" t="str">
        <f ca="1">IF(OR(ROW()&lt;$M$3+3,E1745=""),"",INT(AVERAGE(MAX(OFFSET(E1745,1-$M$3,0):E1745),MIN(OFFSET(F1745,1-$M$3,0):F1745))))</f>
        <v/>
      </c>
      <c r="N1745" s="65" t="str">
        <f t="shared" ca="1" si="178"/>
        <v/>
      </c>
      <c r="O1745" s="102" t="str">
        <f ca="1">IF(ROW()&lt;$O$3+$N$3+3,"",IF(OFFSET(E1745,1-$N$3,0)="","",INT(AVERAGE(MAX((OFFSET(E1745,1-$O$3,0)):(OFFSET(E1745,2-($N$3+$O$3),0))),MIN((OFFSET(F1745,1-$O$3,0)):(OFFSET(F1745,2-($N$3+$O$3),0)))))))</f>
        <v/>
      </c>
      <c r="P1745" s="65" t="str">
        <f t="shared" ca="1" si="176"/>
        <v/>
      </c>
      <c r="Q1745" s="93" t="str">
        <f t="shared" ca="1" si="179"/>
        <v/>
      </c>
      <c r="R1745" s="90" t="str">
        <f t="shared" ca="1" si="173"/>
        <v/>
      </c>
      <c r="S1745" s="65" t="str">
        <f t="shared" ca="1" si="172"/>
        <v/>
      </c>
      <c r="T1745" s="65" t="str">
        <f t="shared" ca="1" si="177"/>
        <v/>
      </c>
      <c r="U1745" s="145" t="str">
        <f ca="1">IFERROR(AVERAGE(OFFSET(G1745,1-U$3,0):G1745),"")</f>
        <v/>
      </c>
      <c r="V1745" s="145" t="str">
        <f ca="1">IFERROR(_xlfn.STDEV.P(OFFSET(U1745,1-V$3,0):U1745),"")</f>
        <v/>
      </c>
      <c r="W1745" s="146" t="str">
        <f t="shared" ca="1" si="174"/>
        <v/>
      </c>
      <c r="X1745" s="146">
        <f t="shared" ca="1" si="175"/>
        <v>-1</v>
      </c>
      <c r="Y1745" s="92"/>
      <c r="Z1745" s="81"/>
      <c r="AA1745" s="65"/>
      <c r="AB1745" s="103"/>
      <c r="AC1745" s="103"/>
      <c r="AD1745" s="103"/>
      <c r="AE1745" s="65"/>
      <c r="AF1745" s="81"/>
      <c r="AG1745" s="65"/>
      <c r="AH1745" s="65"/>
      <c r="AI1745" s="81"/>
      <c r="AJ1745" s="65"/>
      <c r="AK1745" s="103"/>
      <c r="AL1745" s="103"/>
      <c r="AM1745" s="103"/>
      <c r="AN1745" s="65"/>
      <c r="AO1745" s="81"/>
      <c r="AP1745" s="65"/>
      <c r="AQ1745" s="65"/>
      <c r="AR1745" s="65"/>
      <c r="AS1745" s="65"/>
    </row>
    <row r="1746" spans="1:45" ht="18" customHeight="1">
      <c r="A1746" s="46"/>
      <c r="B1746" s="47"/>
      <c r="C1746" s="48"/>
      <c r="D1746" s="46"/>
      <c r="E1746" s="46"/>
      <c r="F1746" s="46"/>
      <c r="G1746" s="46"/>
      <c r="H1746" s="57" t="str">
        <f ca="1">IF(AND(COUNT(OFFSET(G1746,1-H$3,0):G1746)&lt;&gt;H$3),"",IF(AND(COUNT(OFFSET(G1746,1-H$3,0):G1746)=H$3,H1745=""),AVERAGE(OFFSET(G1746,1-H$3,0):G1746),IF(COUNT(H1745=1),H1745+2/(H$3+1)*(G1746-H1745))))</f>
        <v/>
      </c>
      <c r="I1746" s="57" t="str">
        <f ca="1">IF(AND(COUNT(OFFSET(G1746,1-I$3,0):G1746)&lt;&gt;I$3),"",IF(AND(COUNT(OFFSET(G1746,1-I$3,0):G1746)=I$3,I1745=""),AVERAGE(OFFSET(G1746,1-I$3,0):G1746),IF(COUNT(I1745=1),I1745+2/(I$3+1)*(G1746-I1745))))</f>
        <v/>
      </c>
      <c r="J1746" s="58" t="str">
        <f t="shared" ca="1" si="171"/>
        <v/>
      </c>
      <c r="K1746" s="58" t="str">
        <f ca="1">IF(AND(COUNT(OFFSET(J1746,1-K$3,0):J1746)&lt;&gt;K$3),"",IF(AND(COUNT(OFFSET(J1746,1-K$3,0):J1746)=K$3,K1745=""),AVERAGE(OFFSET(J1746,1-K$3,0):J1746),IF(COUNT(K1745=1),K1745+2/(K$3+1)*(J1746-K1745))))</f>
        <v/>
      </c>
      <c r="L1746" s="82" t="str">
        <f ca="1">IF(OR(ROW()&lt;$L$3+3,E1746=""),"",INT(AVERAGE(MAX(OFFSET(E1746,1-$L$3,0):E1746),MIN(OFFSET(F1746,1-$L$3,0):F1746))))</f>
        <v/>
      </c>
      <c r="M1746" s="82" t="str">
        <f ca="1">IF(OR(ROW()&lt;$M$3+3,E1746=""),"",INT(AVERAGE(MAX(OFFSET(E1746,1-$M$3,0):E1746),MIN(OFFSET(F1746,1-$M$3,0):F1746))))</f>
        <v/>
      </c>
      <c r="N1746" s="65" t="str">
        <f t="shared" ca="1" si="178"/>
        <v/>
      </c>
      <c r="O1746" s="102" t="str">
        <f ca="1">IF(ROW()&lt;$O$3+$N$3+3,"",IF(OFFSET(E1746,1-$N$3,0)="","",INT(AVERAGE(MAX((OFFSET(E1746,1-$O$3,0)):(OFFSET(E1746,2-($N$3+$O$3),0))),MIN((OFFSET(F1746,1-$O$3,0)):(OFFSET(F1746,2-($N$3+$O$3),0)))))))</f>
        <v/>
      </c>
      <c r="P1746" s="65" t="str">
        <f t="shared" ca="1" si="176"/>
        <v/>
      </c>
      <c r="Q1746" s="93" t="str">
        <f t="shared" ca="1" si="179"/>
        <v/>
      </c>
      <c r="R1746" s="90" t="str">
        <f t="shared" ca="1" si="173"/>
        <v/>
      </c>
      <c r="S1746" s="65" t="str">
        <f t="shared" ca="1" si="172"/>
        <v/>
      </c>
      <c r="T1746" s="65" t="str">
        <f t="shared" ca="1" si="177"/>
        <v/>
      </c>
      <c r="U1746" s="145" t="str">
        <f ca="1">IFERROR(AVERAGE(OFFSET(G1746,1-U$3,0):G1746),"")</f>
        <v/>
      </c>
      <c r="V1746" s="145" t="str">
        <f ca="1">IFERROR(_xlfn.STDEV.P(OFFSET(U1746,1-V$3,0):U1746),"")</f>
        <v/>
      </c>
      <c r="W1746" s="146" t="str">
        <f t="shared" ca="1" si="174"/>
        <v/>
      </c>
      <c r="X1746" s="146">
        <f t="shared" ca="1" si="175"/>
        <v>-1</v>
      </c>
      <c r="Y1746" s="92"/>
      <c r="Z1746" s="81"/>
      <c r="AA1746" s="65"/>
      <c r="AB1746" s="103"/>
      <c r="AC1746" s="103"/>
      <c r="AD1746" s="103"/>
      <c r="AE1746" s="65"/>
      <c r="AF1746" s="81"/>
      <c r="AG1746" s="65"/>
      <c r="AH1746" s="65"/>
      <c r="AI1746" s="81"/>
      <c r="AJ1746" s="65"/>
      <c r="AK1746" s="103"/>
      <c r="AL1746" s="103"/>
      <c r="AM1746" s="103"/>
      <c r="AN1746" s="65"/>
      <c r="AO1746" s="81"/>
      <c r="AP1746" s="65"/>
      <c r="AQ1746" s="65"/>
      <c r="AR1746" s="65"/>
      <c r="AS1746" s="65"/>
    </row>
    <row r="1747" spans="1:45" ht="18" customHeight="1">
      <c r="A1747" s="46"/>
      <c r="B1747" s="47"/>
      <c r="C1747" s="48"/>
      <c r="D1747" s="46"/>
      <c r="E1747" s="46"/>
      <c r="F1747" s="46"/>
      <c r="G1747" s="46"/>
      <c r="H1747" s="57" t="str">
        <f ca="1">IF(AND(COUNT(OFFSET(G1747,1-H$3,0):G1747)&lt;&gt;H$3),"",IF(AND(COUNT(OFFSET(G1747,1-H$3,0):G1747)=H$3,H1746=""),AVERAGE(OFFSET(G1747,1-H$3,0):G1747),IF(COUNT(H1746=1),H1746+2/(H$3+1)*(G1747-H1746))))</f>
        <v/>
      </c>
      <c r="I1747" s="57" t="str">
        <f ca="1">IF(AND(COUNT(OFFSET(G1747,1-I$3,0):G1747)&lt;&gt;I$3),"",IF(AND(COUNT(OFFSET(G1747,1-I$3,0):G1747)=I$3,I1746=""),AVERAGE(OFFSET(G1747,1-I$3,0):G1747),IF(COUNT(I1746=1),I1746+2/(I$3+1)*(G1747-I1746))))</f>
        <v/>
      </c>
      <c r="J1747" s="58" t="str">
        <f t="shared" ca="1" si="171"/>
        <v/>
      </c>
      <c r="K1747" s="58" t="str">
        <f ca="1">IF(AND(COUNT(OFFSET(J1747,1-K$3,0):J1747)&lt;&gt;K$3),"",IF(AND(COUNT(OFFSET(J1747,1-K$3,0):J1747)=K$3,K1746=""),AVERAGE(OFFSET(J1747,1-K$3,0):J1747),IF(COUNT(K1746=1),K1746+2/(K$3+1)*(J1747-K1746))))</f>
        <v/>
      </c>
      <c r="L1747" s="82" t="str">
        <f ca="1">IF(OR(ROW()&lt;$L$3+3,E1747=""),"",INT(AVERAGE(MAX(OFFSET(E1747,1-$L$3,0):E1747),MIN(OFFSET(F1747,1-$L$3,0):F1747))))</f>
        <v/>
      </c>
      <c r="M1747" s="82" t="str">
        <f ca="1">IF(OR(ROW()&lt;$M$3+3,E1747=""),"",INT(AVERAGE(MAX(OFFSET(E1747,1-$M$3,0):E1747),MIN(OFFSET(F1747,1-$M$3,0):F1747))))</f>
        <v/>
      </c>
      <c r="N1747" s="65" t="str">
        <f t="shared" ca="1" si="178"/>
        <v/>
      </c>
      <c r="O1747" s="102" t="str">
        <f ca="1">IF(ROW()&lt;$O$3+$N$3+3,"",IF(OFFSET(E1747,1-$N$3,0)="","",INT(AVERAGE(MAX((OFFSET(E1747,1-$O$3,0)):(OFFSET(E1747,2-($N$3+$O$3),0))),MIN((OFFSET(F1747,1-$O$3,0)):(OFFSET(F1747,2-($N$3+$O$3),0)))))))</f>
        <v/>
      </c>
      <c r="P1747" s="65" t="str">
        <f t="shared" ca="1" si="176"/>
        <v/>
      </c>
      <c r="Q1747" s="93" t="str">
        <f t="shared" ca="1" si="179"/>
        <v/>
      </c>
      <c r="R1747" s="90" t="str">
        <f t="shared" ca="1" si="173"/>
        <v/>
      </c>
      <c r="S1747" s="65" t="str">
        <f t="shared" ca="1" si="172"/>
        <v/>
      </c>
      <c r="T1747" s="65" t="str">
        <f t="shared" ca="1" si="177"/>
        <v/>
      </c>
      <c r="U1747" s="145" t="str">
        <f ca="1">IFERROR(AVERAGE(OFFSET(G1747,1-U$3,0):G1747),"")</f>
        <v/>
      </c>
      <c r="V1747" s="145" t="str">
        <f ca="1">IFERROR(_xlfn.STDEV.P(OFFSET(U1747,1-V$3,0):U1747),"")</f>
        <v/>
      </c>
      <c r="W1747" s="146" t="str">
        <f t="shared" ca="1" si="174"/>
        <v/>
      </c>
      <c r="X1747" s="146">
        <f t="shared" ca="1" si="175"/>
        <v>-1</v>
      </c>
      <c r="Y1747" s="92"/>
      <c r="Z1747" s="81"/>
      <c r="AA1747" s="65"/>
      <c r="AB1747" s="103"/>
      <c r="AC1747" s="103"/>
      <c r="AD1747" s="103"/>
      <c r="AE1747" s="65"/>
      <c r="AF1747" s="81"/>
      <c r="AG1747" s="65"/>
      <c r="AH1747" s="65"/>
      <c r="AI1747" s="81"/>
      <c r="AJ1747" s="65"/>
      <c r="AK1747" s="103"/>
      <c r="AL1747" s="103"/>
      <c r="AM1747" s="103"/>
      <c r="AN1747" s="65"/>
      <c r="AO1747" s="81"/>
      <c r="AP1747" s="65"/>
      <c r="AQ1747" s="65"/>
      <c r="AR1747" s="65"/>
      <c r="AS1747" s="65"/>
    </row>
    <row r="1748" spans="1:45" ht="18" customHeight="1">
      <c r="A1748" s="46"/>
      <c r="B1748" s="47"/>
      <c r="C1748" s="48"/>
      <c r="D1748" s="46"/>
      <c r="E1748" s="46"/>
      <c r="F1748" s="46"/>
      <c r="G1748" s="46"/>
      <c r="H1748" s="57" t="str">
        <f ca="1">IF(AND(COUNT(OFFSET(G1748,1-H$3,0):G1748)&lt;&gt;H$3),"",IF(AND(COUNT(OFFSET(G1748,1-H$3,0):G1748)=H$3,H1747=""),AVERAGE(OFFSET(G1748,1-H$3,0):G1748),IF(COUNT(H1747=1),H1747+2/(H$3+1)*(G1748-H1747))))</f>
        <v/>
      </c>
      <c r="I1748" s="57" t="str">
        <f ca="1">IF(AND(COUNT(OFFSET(G1748,1-I$3,0):G1748)&lt;&gt;I$3),"",IF(AND(COUNT(OFFSET(G1748,1-I$3,0):G1748)=I$3,I1747=""),AVERAGE(OFFSET(G1748,1-I$3,0):G1748),IF(COUNT(I1747=1),I1747+2/(I$3+1)*(G1748-I1747))))</f>
        <v/>
      </c>
      <c r="J1748" s="58" t="str">
        <f t="shared" ca="1" si="171"/>
        <v/>
      </c>
      <c r="K1748" s="58" t="str">
        <f ca="1">IF(AND(COUNT(OFFSET(J1748,1-K$3,0):J1748)&lt;&gt;K$3),"",IF(AND(COUNT(OFFSET(J1748,1-K$3,0):J1748)=K$3,K1747=""),AVERAGE(OFFSET(J1748,1-K$3,0):J1748),IF(COUNT(K1747=1),K1747+2/(K$3+1)*(J1748-K1747))))</f>
        <v/>
      </c>
      <c r="L1748" s="82" t="str">
        <f ca="1">IF(OR(ROW()&lt;$L$3+3,E1748=""),"",INT(AVERAGE(MAX(OFFSET(E1748,1-$L$3,0):E1748),MIN(OFFSET(F1748,1-$L$3,0):F1748))))</f>
        <v/>
      </c>
      <c r="M1748" s="82" t="str">
        <f ca="1">IF(OR(ROW()&lt;$M$3+3,E1748=""),"",INT(AVERAGE(MAX(OFFSET(E1748,1-$M$3,0):E1748),MIN(OFFSET(F1748,1-$M$3,0):F1748))))</f>
        <v/>
      </c>
      <c r="N1748" s="65" t="str">
        <f t="shared" ca="1" si="178"/>
        <v/>
      </c>
      <c r="O1748" s="102" t="str">
        <f ca="1">IF(ROW()&lt;$O$3+$N$3+3,"",IF(OFFSET(E1748,1-$N$3,0)="","",INT(AVERAGE(MAX((OFFSET(E1748,1-$O$3,0)):(OFFSET(E1748,2-($N$3+$O$3),0))),MIN((OFFSET(F1748,1-$O$3,0)):(OFFSET(F1748,2-($N$3+$O$3),0)))))))</f>
        <v/>
      </c>
      <c r="P1748" s="65" t="str">
        <f t="shared" ca="1" si="176"/>
        <v/>
      </c>
      <c r="Q1748" s="93" t="str">
        <f t="shared" ca="1" si="179"/>
        <v/>
      </c>
      <c r="R1748" s="90" t="str">
        <f t="shared" ca="1" si="173"/>
        <v/>
      </c>
      <c r="S1748" s="65" t="str">
        <f t="shared" ca="1" si="172"/>
        <v/>
      </c>
      <c r="T1748" s="65" t="str">
        <f t="shared" ca="1" si="177"/>
        <v/>
      </c>
      <c r="U1748" s="145" t="str">
        <f ca="1">IFERROR(AVERAGE(OFFSET(G1748,1-U$3,0):G1748),"")</f>
        <v/>
      </c>
      <c r="V1748" s="145" t="str">
        <f ca="1">IFERROR(_xlfn.STDEV.P(OFFSET(U1748,1-V$3,0):U1748),"")</f>
        <v/>
      </c>
      <c r="W1748" s="146" t="str">
        <f t="shared" ca="1" si="174"/>
        <v/>
      </c>
      <c r="X1748" s="146">
        <f t="shared" ca="1" si="175"/>
        <v>-1</v>
      </c>
      <c r="Y1748" s="92"/>
      <c r="Z1748" s="81"/>
      <c r="AA1748" s="65"/>
      <c r="AB1748" s="103"/>
      <c r="AC1748" s="103"/>
      <c r="AD1748" s="103"/>
      <c r="AE1748" s="65"/>
      <c r="AF1748" s="81"/>
      <c r="AG1748" s="65"/>
      <c r="AH1748" s="65"/>
      <c r="AI1748" s="81"/>
      <c r="AJ1748" s="65"/>
      <c r="AK1748" s="103"/>
      <c r="AL1748" s="103"/>
      <c r="AM1748" s="103"/>
      <c r="AN1748" s="65"/>
      <c r="AO1748" s="81"/>
      <c r="AP1748" s="65"/>
      <c r="AQ1748" s="65"/>
      <c r="AR1748" s="65"/>
      <c r="AS1748" s="65"/>
    </row>
    <row r="1749" spans="1:45" ht="18" customHeight="1">
      <c r="A1749" s="46"/>
      <c r="B1749" s="47"/>
      <c r="C1749" s="48"/>
      <c r="D1749" s="46"/>
      <c r="E1749" s="46"/>
      <c r="F1749" s="46"/>
      <c r="G1749" s="46"/>
      <c r="H1749" s="57" t="str">
        <f ca="1">IF(AND(COUNT(OFFSET(G1749,1-H$3,0):G1749)&lt;&gt;H$3),"",IF(AND(COUNT(OFFSET(G1749,1-H$3,0):G1749)=H$3,H1748=""),AVERAGE(OFFSET(G1749,1-H$3,0):G1749),IF(COUNT(H1748=1),H1748+2/(H$3+1)*(G1749-H1748))))</f>
        <v/>
      </c>
      <c r="I1749" s="57" t="str">
        <f ca="1">IF(AND(COUNT(OFFSET(G1749,1-I$3,0):G1749)&lt;&gt;I$3),"",IF(AND(COUNT(OFFSET(G1749,1-I$3,0):G1749)=I$3,I1748=""),AVERAGE(OFFSET(G1749,1-I$3,0):G1749),IF(COUNT(I1748=1),I1748+2/(I$3+1)*(G1749-I1748))))</f>
        <v/>
      </c>
      <c r="J1749" s="58" t="str">
        <f t="shared" ca="1" si="171"/>
        <v/>
      </c>
      <c r="K1749" s="58" t="str">
        <f ca="1">IF(AND(COUNT(OFFSET(J1749,1-K$3,0):J1749)&lt;&gt;K$3),"",IF(AND(COUNT(OFFSET(J1749,1-K$3,0):J1749)=K$3,K1748=""),AVERAGE(OFFSET(J1749,1-K$3,0):J1749),IF(COUNT(K1748=1),K1748+2/(K$3+1)*(J1749-K1748))))</f>
        <v/>
      </c>
      <c r="L1749" s="82" t="str">
        <f ca="1">IF(OR(ROW()&lt;$L$3+3,E1749=""),"",INT(AVERAGE(MAX(OFFSET(E1749,1-$L$3,0):E1749),MIN(OFFSET(F1749,1-$L$3,0):F1749))))</f>
        <v/>
      </c>
      <c r="M1749" s="82" t="str">
        <f ca="1">IF(OR(ROW()&lt;$M$3+3,E1749=""),"",INT(AVERAGE(MAX(OFFSET(E1749,1-$M$3,0):E1749),MIN(OFFSET(F1749,1-$M$3,0):F1749))))</f>
        <v/>
      </c>
      <c r="N1749" s="65" t="str">
        <f t="shared" ca="1" si="178"/>
        <v/>
      </c>
      <c r="O1749" s="102" t="str">
        <f ca="1">IF(ROW()&lt;$O$3+$N$3+3,"",IF(OFFSET(E1749,1-$N$3,0)="","",INT(AVERAGE(MAX((OFFSET(E1749,1-$O$3,0)):(OFFSET(E1749,2-($N$3+$O$3),0))),MIN((OFFSET(F1749,1-$O$3,0)):(OFFSET(F1749,2-($N$3+$O$3),0)))))))</f>
        <v/>
      </c>
      <c r="P1749" s="65" t="str">
        <f t="shared" ca="1" si="176"/>
        <v/>
      </c>
      <c r="Q1749" s="93" t="str">
        <f t="shared" ca="1" si="179"/>
        <v/>
      </c>
      <c r="R1749" s="90" t="str">
        <f t="shared" ca="1" si="173"/>
        <v/>
      </c>
      <c r="S1749" s="65" t="str">
        <f t="shared" ca="1" si="172"/>
        <v/>
      </c>
      <c r="T1749" s="65" t="str">
        <f t="shared" ca="1" si="177"/>
        <v/>
      </c>
      <c r="U1749" s="145" t="str">
        <f ca="1">IFERROR(AVERAGE(OFFSET(G1749,1-U$3,0):G1749),"")</f>
        <v/>
      </c>
      <c r="V1749" s="145" t="str">
        <f ca="1">IFERROR(_xlfn.STDEV.P(OFFSET(U1749,1-V$3,0):U1749),"")</f>
        <v/>
      </c>
      <c r="W1749" s="146" t="str">
        <f t="shared" ca="1" si="174"/>
        <v/>
      </c>
      <c r="X1749" s="146">
        <f t="shared" ca="1" si="175"/>
        <v>-1</v>
      </c>
      <c r="Y1749" s="92"/>
      <c r="Z1749" s="81"/>
      <c r="AA1749" s="65"/>
      <c r="AB1749" s="103"/>
      <c r="AC1749" s="103"/>
      <c r="AD1749" s="103"/>
      <c r="AE1749" s="65"/>
      <c r="AF1749" s="81"/>
      <c r="AG1749" s="65"/>
      <c r="AH1749" s="65"/>
      <c r="AI1749" s="81"/>
      <c r="AJ1749" s="65"/>
      <c r="AK1749" s="103"/>
      <c r="AL1749" s="103"/>
      <c r="AM1749" s="103"/>
      <c r="AN1749" s="65"/>
      <c r="AO1749" s="81"/>
      <c r="AP1749" s="65"/>
      <c r="AQ1749" s="65"/>
      <c r="AR1749" s="65"/>
      <c r="AS1749" s="65"/>
    </row>
    <row r="1750" spans="1:45" ht="18" customHeight="1">
      <c r="A1750" s="46"/>
      <c r="B1750" s="47"/>
      <c r="C1750" s="48"/>
      <c r="D1750" s="46"/>
      <c r="E1750" s="46"/>
      <c r="F1750" s="46"/>
      <c r="G1750" s="46"/>
      <c r="H1750" s="57" t="str">
        <f ca="1">IF(AND(COUNT(OFFSET(G1750,1-H$3,0):G1750)&lt;&gt;H$3),"",IF(AND(COUNT(OFFSET(G1750,1-H$3,0):G1750)=H$3,H1749=""),AVERAGE(OFFSET(G1750,1-H$3,0):G1750),IF(COUNT(H1749=1),H1749+2/(H$3+1)*(G1750-H1749))))</f>
        <v/>
      </c>
      <c r="I1750" s="57" t="str">
        <f ca="1">IF(AND(COUNT(OFFSET(G1750,1-I$3,0):G1750)&lt;&gt;I$3),"",IF(AND(COUNT(OFFSET(G1750,1-I$3,0):G1750)=I$3,I1749=""),AVERAGE(OFFSET(G1750,1-I$3,0):G1750),IF(COUNT(I1749=1),I1749+2/(I$3+1)*(G1750-I1749))))</f>
        <v/>
      </c>
      <c r="J1750" s="58" t="str">
        <f t="shared" ca="1" si="171"/>
        <v/>
      </c>
      <c r="K1750" s="58" t="str">
        <f ca="1">IF(AND(COUNT(OFFSET(J1750,1-K$3,0):J1750)&lt;&gt;K$3),"",IF(AND(COUNT(OFFSET(J1750,1-K$3,0):J1750)=K$3,K1749=""),AVERAGE(OFFSET(J1750,1-K$3,0):J1750),IF(COUNT(K1749=1),K1749+2/(K$3+1)*(J1750-K1749))))</f>
        <v/>
      </c>
      <c r="L1750" s="82" t="str">
        <f ca="1">IF(OR(ROW()&lt;$L$3+3,E1750=""),"",INT(AVERAGE(MAX(OFFSET(E1750,1-$L$3,0):E1750),MIN(OFFSET(F1750,1-$L$3,0):F1750))))</f>
        <v/>
      </c>
      <c r="M1750" s="82" t="str">
        <f ca="1">IF(OR(ROW()&lt;$M$3+3,E1750=""),"",INT(AVERAGE(MAX(OFFSET(E1750,1-$M$3,0):E1750),MIN(OFFSET(F1750,1-$M$3,0):F1750))))</f>
        <v/>
      </c>
      <c r="N1750" s="65" t="str">
        <f t="shared" ca="1" si="178"/>
        <v/>
      </c>
      <c r="O1750" s="102" t="str">
        <f ca="1">IF(ROW()&lt;$O$3+$N$3+3,"",IF(OFFSET(E1750,1-$N$3,0)="","",INT(AVERAGE(MAX((OFFSET(E1750,1-$O$3,0)):(OFFSET(E1750,2-($N$3+$O$3),0))),MIN((OFFSET(F1750,1-$O$3,0)):(OFFSET(F1750,2-($N$3+$O$3),0)))))))</f>
        <v/>
      </c>
      <c r="P1750" s="65" t="str">
        <f t="shared" ca="1" si="176"/>
        <v/>
      </c>
      <c r="Q1750" s="93" t="str">
        <f t="shared" ca="1" si="179"/>
        <v/>
      </c>
      <c r="R1750" s="90" t="str">
        <f t="shared" ca="1" si="173"/>
        <v/>
      </c>
      <c r="S1750" s="65" t="str">
        <f t="shared" ca="1" si="172"/>
        <v/>
      </c>
      <c r="T1750" s="65" t="str">
        <f t="shared" ca="1" si="177"/>
        <v/>
      </c>
      <c r="U1750" s="145" t="str">
        <f ca="1">IFERROR(AVERAGE(OFFSET(G1750,1-U$3,0):G1750),"")</f>
        <v/>
      </c>
      <c r="V1750" s="145" t="str">
        <f ca="1">IFERROR(_xlfn.STDEV.P(OFFSET(U1750,1-V$3,0):U1750),"")</f>
        <v/>
      </c>
      <c r="W1750" s="146" t="str">
        <f t="shared" ca="1" si="174"/>
        <v/>
      </c>
      <c r="X1750" s="146">
        <f t="shared" ca="1" si="175"/>
        <v>-1</v>
      </c>
      <c r="Y1750" s="92"/>
      <c r="Z1750" s="81"/>
      <c r="AA1750" s="65"/>
      <c r="AB1750" s="103"/>
      <c r="AC1750" s="103"/>
      <c r="AD1750" s="103"/>
      <c r="AE1750" s="65"/>
      <c r="AF1750" s="81"/>
      <c r="AG1750" s="65"/>
      <c r="AH1750" s="65"/>
      <c r="AI1750" s="81"/>
      <c r="AJ1750" s="65"/>
      <c r="AK1750" s="103"/>
      <c r="AL1750" s="103"/>
      <c r="AM1750" s="103"/>
      <c r="AN1750" s="65"/>
      <c r="AO1750" s="81"/>
      <c r="AP1750" s="65"/>
      <c r="AQ1750" s="65"/>
      <c r="AR1750" s="65"/>
      <c r="AS1750" s="65"/>
    </row>
    <row r="1751" spans="1:45" ht="18" customHeight="1">
      <c r="A1751" s="46"/>
      <c r="B1751" s="47"/>
      <c r="C1751" s="48"/>
      <c r="D1751" s="46"/>
      <c r="E1751" s="46"/>
      <c r="F1751" s="46"/>
      <c r="G1751" s="46"/>
      <c r="H1751" s="57" t="str">
        <f ca="1">IF(AND(COUNT(OFFSET(G1751,1-H$3,0):G1751)&lt;&gt;H$3),"",IF(AND(COUNT(OFFSET(G1751,1-H$3,0):G1751)=H$3,H1750=""),AVERAGE(OFFSET(G1751,1-H$3,0):G1751),IF(COUNT(H1750=1),H1750+2/(H$3+1)*(G1751-H1750))))</f>
        <v/>
      </c>
      <c r="I1751" s="57" t="str">
        <f ca="1">IF(AND(COUNT(OFFSET(G1751,1-I$3,0):G1751)&lt;&gt;I$3),"",IF(AND(COUNT(OFFSET(G1751,1-I$3,0):G1751)=I$3,I1750=""),AVERAGE(OFFSET(G1751,1-I$3,0):G1751),IF(COUNT(I1750=1),I1750+2/(I$3+1)*(G1751-I1750))))</f>
        <v/>
      </c>
      <c r="J1751" s="58" t="str">
        <f t="shared" ca="1" si="171"/>
        <v/>
      </c>
      <c r="K1751" s="58" t="str">
        <f ca="1">IF(AND(COUNT(OFFSET(J1751,1-K$3,0):J1751)&lt;&gt;K$3),"",IF(AND(COUNT(OFFSET(J1751,1-K$3,0):J1751)=K$3,K1750=""),AVERAGE(OFFSET(J1751,1-K$3,0):J1751),IF(COUNT(K1750=1),K1750+2/(K$3+1)*(J1751-K1750))))</f>
        <v/>
      </c>
      <c r="L1751" s="82" t="str">
        <f ca="1">IF(OR(ROW()&lt;$L$3+3,E1751=""),"",INT(AVERAGE(MAX(OFFSET(E1751,1-$L$3,0):E1751),MIN(OFFSET(F1751,1-$L$3,0):F1751))))</f>
        <v/>
      </c>
      <c r="M1751" s="82" t="str">
        <f ca="1">IF(OR(ROW()&lt;$M$3+3,E1751=""),"",INT(AVERAGE(MAX(OFFSET(E1751,1-$M$3,0):E1751),MIN(OFFSET(F1751,1-$M$3,0):F1751))))</f>
        <v/>
      </c>
      <c r="N1751" s="65" t="str">
        <f t="shared" ca="1" si="178"/>
        <v/>
      </c>
      <c r="O1751" s="102" t="str">
        <f ca="1">IF(ROW()&lt;$O$3+$N$3+3,"",IF(OFFSET(E1751,1-$N$3,0)="","",INT(AVERAGE(MAX((OFFSET(E1751,1-$O$3,0)):(OFFSET(E1751,2-($N$3+$O$3),0))),MIN((OFFSET(F1751,1-$O$3,0)):(OFFSET(F1751,2-($N$3+$O$3),0)))))))</f>
        <v/>
      </c>
      <c r="P1751" s="65" t="str">
        <f t="shared" ca="1" si="176"/>
        <v/>
      </c>
      <c r="Q1751" s="93" t="str">
        <f t="shared" ca="1" si="179"/>
        <v/>
      </c>
      <c r="R1751" s="90" t="str">
        <f t="shared" ca="1" si="173"/>
        <v/>
      </c>
      <c r="S1751" s="65" t="str">
        <f t="shared" ca="1" si="172"/>
        <v/>
      </c>
      <c r="T1751" s="65" t="str">
        <f t="shared" ca="1" si="177"/>
        <v/>
      </c>
      <c r="U1751" s="145" t="str">
        <f ca="1">IFERROR(AVERAGE(OFFSET(G1751,1-U$3,0):G1751),"")</f>
        <v/>
      </c>
      <c r="V1751" s="145" t="str">
        <f ca="1">IFERROR(_xlfn.STDEV.P(OFFSET(U1751,1-V$3,0):U1751),"")</f>
        <v/>
      </c>
      <c r="W1751" s="146" t="str">
        <f t="shared" ca="1" si="174"/>
        <v/>
      </c>
      <c r="X1751" s="146">
        <f t="shared" ca="1" si="175"/>
        <v>-1</v>
      </c>
      <c r="Y1751" s="92"/>
      <c r="Z1751" s="81"/>
      <c r="AA1751" s="65"/>
      <c r="AB1751" s="103"/>
      <c r="AC1751" s="103"/>
      <c r="AD1751" s="103"/>
      <c r="AE1751" s="65"/>
      <c r="AF1751" s="81"/>
      <c r="AG1751" s="65"/>
      <c r="AH1751" s="65"/>
      <c r="AI1751" s="81"/>
      <c r="AJ1751" s="65"/>
      <c r="AK1751" s="103"/>
      <c r="AL1751" s="103"/>
      <c r="AM1751" s="103"/>
      <c r="AN1751" s="65"/>
      <c r="AO1751" s="81"/>
      <c r="AP1751" s="65"/>
      <c r="AQ1751" s="65"/>
      <c r="AR1751" s="65"/>
      <c r="AS1751" s="65"/>
    </row>
    <row r="1752" spans="1:45" ht="18" customHeight="1">
      <c r="A1752" s="46"/>
      <c r="B1752" s="47"/>
      <c r="C1752" s="48"/>
      <c r="D1752" s="46"/>
      <c r="E1752" s="46"/>
      <c r="F1752" s="46"/>
      <c r="G1752" s="46"/>
      <c r="H1752" s="57" t="str">
        <f ca="1">IF(AND(COUNT(OFFSET(G1752,1-H$3,0):G1752)&lt;&gt;H$3),"",IF(AND(COUNT(OFFSET(G1752,1-H$3,0):G1752)=H$3,H1751=""),AVERAGE(OFFSET(G1752,1-H$3,0):G1752),IF(COUNT(H1751=1),H1751+2/(H$3+1)*(G1752-H1751))))</f>
        <v/>
      </c>
      <c r="I1752" s="57" t="str">
        <f ca="1">IF(AND(COUNT(OFFSET(G1752,1-I$3,0):G1752)&lt;&gt;I$3),"",IF(AND(COUNT(OFFSET(G1752,1-I$3,0):G1752)=I$3,I1751=""),AVERAGE(OFFSET(G1752,1-I$3,0):G1752),IF(COUNT(I1751=1),I1751+2/(I$3+1)*(G1752-I1751))))</f>
        <v/>
      </c>
      <c r="J1752" s="58" t="str">
        <f t="shared" ca="1" si="171"/>
        <v/>
      </c>
      <c r="K1752" s="58" t="str">
        <f ca="1">IF(AND(COUNT(OFFSET(J1752,1-K$3,0):J1752)&lt;&gt;K$3),"",IF(AND(COUNT(OFFSET(J1752,1-K$3,0):J1752)=K$3,K1751=""),AVERAGE(OFFSET(J1752,1-K$3,0):J1752),IF(COUNT(K1751=1),K1751+2/(K$3+1)*(J1752-K1751))))</f>
        <v/>
      </c>
      <c r="L1752" s="82" t="str">
        <f ca="1">IF(OR(ROW()&lt;$L$3+3,E1752=""),"",INT(AVERAGE(MAX(OFFSET(E1752,1-$L$3,0):E1752),MIN(OFFSET(F1752,1-$L$3,0):F1752))))</f>
        <v/>
      </c>
      <c r="M1752" s="82" t="str">
        <f ca="1">IF(OR(ROW()&lt;$M$3+3,E1752=""),"",INT(AVERAGE(MAX(OFFSET(E1752,1-$M$3,0):E1752),MIN(OFFSET(F1752,1-$M$3,0):F1752))))</f>
        <v/>
      </c>
      <c r="N1752" s="65" t="str">
        <f t="shared" ca="1" si="178"/>
        <v/>
      </c>
      <c r="O1752" s="102" t="str">
        <f ca="1">IF(ROW()&lt;$O$3+$N$3+3,"",IF(OFFSET(E1752,1-$N$3,0)="","",INT(AVERAGE(MAX((OFFSET(E1752,1-$O$3,0)):(OFFSET(E1752,2-($N$3+$O$3),0))),MIN((OFFSET(F1752,1-$O$3,0)):(OFFSET(F1752,2-($N$3+$O$3),0)))))))</f>
        <v/>
      </c>
      <c r="P1752" s="65" t="str">
        <f t="shared" ca="1" si="176"/>
        <v/>
      </c>
      <c r="Q1752" s="93" t="str">
        <f t="shared" ca="1" si="179"/>
        <v/>
      </c>
      <c r="R1752" s="90" t="str">
        <f t="shared" ca="1" si="173"/>
        <v/>
      </c>
      <c r="S1752" s="65" t="str">
        <f t="shared" ca="1" si="172"/>
        <v/>
      </c>
      <c r="T1752" s="65" t="str">
        <f t="shared" ca="1" si="177"/>
        <v/>
      </c>
      <c r="U1752" s="145" t="str">
        <f ca="1">IFERROR(AVERAGE(OFFSET(G1752,1-U$3,0):G1752),"")</f>
        <v/>
      </c>
      <c r="V1752" s="145" t="str">
        <f ca="1">IFERROR(_xlfn.STDEV.P(OFFSET(U1752,1-V$3,0):U1752),"")</f>
        <v/>
      </c>
      <c r="W1752" s="146" t="str">
        <f t="shared" ca="1" si="174"/>
        <v/>
      </c>
      <c r="X1752" s="146">
        <f t="shared" ca="1" si="175"/>
        <v>-1</v>
      </c>
      <c r="Y1752" s="92"/>
      <c r="Z1752" s="81"/>
      <c r="AA1752" s="65"/>
      <c r="AB1752" s="103"/>
      <c r="AC1752" s="103"/>
      <c r="AD1752" s="103"/>
      <c r="AE1752" s="65"/>
      <c r="AF1752" s="81"/>
      <c r="AG1752" s="65"/>
      <c r="AH1752" s="65"/>
      <c r="AI1752" s="81"/>
      <c r="AJ1752" s="65"/>
      <c r="AK1752" s="103"/>
      <c r="AL1752" s="103"/>
      <c r="AM1752" s="103"/>
      <c r="AN1752" s="65"/>
      <c r="AO1752" s="81"/>
      <c r="AP1752" s="65"/>
      <c r="AQ1752" s="65"/>
      <c r="AR1752" s="65"/>
      <c r="AS1752" s="65"/>
    </row>
    <row r="1753" spans="1:45" ht="18" customHeight="1">
      <c r="A1753" s="46"/>
      <c r="B1753" s="47"/>
      <c r="C1753" s="48"/>
      <c r="D1753" s="46"/>
      <c r="E1753" s="46"/>
      <c r="F1753" s="46"/>
      <c r="G1753" s="46"/>
      <c r="H1753" s="57" t="str">
        <f ca="1">IF(AND(COUNT(OFFSET(G1753,1-H$3,0):G1753)&lt;&gt;H$3),"",IF(AND(COUNT(OFFSET(G1753,1-H$3,0):G1753)=H$3,H1752=""),AVERAGE(OFFSET(G1753,1-H$3,0):G1753),IF(COUNT(H1752=1),H1752+2/(H$3+1)*(G1753-H1752))))</f>
        <v/>
      </c>
      <c r="I1753" s="57" t="str">
        <f ca="1">IF(AND(COUNT(OFFSET(G1753,1-I$3,0):G1753)&lt;&gt;I$3),"",IF(AND(COUNT(OFFSET(G1753,1-I$3,0):G1753)=I$3,I1752=""),AVERAGE(OFFSET(G1753,1-I$3,0):G1753),IF(COUNT(I1752=1),I1752+2/(I$3+1)*(G1753-I1752))))</f>
        <v/>
      </c>
      <c r="J1753" s="58" t="str">
        <f t="shared" ca="1" si="171"/>
        <v/>
      </c>
      <c r="K1753" s="58" t="str">
        <f ca="1">IF(AND(COUNT(OFFSET(J1753,1-K$3,0):J1753)&lt;&gt;K$3),"",IF(AND(COUNT(OFFSET(J1753,1-K$3,0):J1753)=K$3,K1752=""),AVERAGE(OFFSET(J1753,1-K$3,0):J1753),IF(COUNT(K1752=1),K1752+2/(K$3+1)*(J1753-K1752))))</f>
        <v/>
      </c>
      <c r="L1753" s="82" t="str">
        <f ca="1">IF(OR(ROW()&lt;$L$3+3,E1753=""),"",INT(AVERAGE(MAX(OFFSET(E1753,1-$L$3,0):E1753),MIN(OFFSET(F1753,1-$L$3,0):F1753))))</f>
        <v/>
      </c>
      <c r="M1753" s="82" t="str">
        <f ca="1">IF(OR(ROW()&lt;$M$3+3,E1753=""),"",INT(AVERAGE(MAX(OFFSET(E1753,1-$M$3,0):E1753),MIN(OFFSET(F1753,1-$M$3,0):F1753))))</f>
        <v/>
      </c>
      <c r="N1753" s="65" t="str">
        <f t="shared" ca="1" si="178"/>
        <v/>
      </c>
      <c r="O1753" s="102" t="str">
        <f ca="1">IF(ROW()&lt;$O$3+$N$3+3,"",IF(OFFSET(E1753,1-$N$3,0)="","",INT(AVERAGE(MAX((OFFSET(E1753,1-$O$3,0)):(OFFSET(E1753,2-($N$3+$O$3),0))),MIN((OFFSET(F1753,1-$O$3,0)):(OFFSET(F1753,2-($N$3+$O$3),0)))))))</f>
        <v/>
      </c>
      <c r="P1753" s="65" t="str">
        <f t="shared" ca="1" si="176"/>
        <v/>
      </c>
      <c r="Q1753" s="93" t="str">
        <f t="shared" ca="1" si="179"/>
        <v/>
      </c>
      <c r="R1753" s="90" t="str">
        <f t="shared" ca="1" si="173"/>
        <v/>
      </c>
      <c r="S1753" s="65" t="str">
        <f t="shared" ca="1" si="172"/>
        <v/>
      </c>
      <c r="T1753" s="65" t="str">
        <f t="shared" ca="1" si="177"/>
        <v/>
      </c>
      <c r="U1753" s="145" t="str">
        <f ca="1">IFERROR(AVERAGE(OFFSET(G1753,1-U$3,0):G1753),"")</f>
        <v/>
      </c>
      <c r="V1753" s="145" t="str">
        <f ca="1">IFERROR(_xlfn.STDEV.P(OFFSET(U1753,1-V$3,0):U1753),"")</f>
        <v/>
      </c>
      <c r="W1753" s="146" t="str">
        <f t="shared" ca="1" si="174"/>
        <v/>
      </c>
      <c r="X1753" s="146">
        <f t="shared" ca="1" si="175"/>
        <v>-1</v>
      </c>
      <c r="Y1753" s="92"/>
      <c r="Z1753" s="81"/>
      <c r="AA1753" s="65"/>
      <c r="AB1753" s="103"/>
      <c r="AC1753" s="103"/>
      <c r="AD1753" s="103"/>
      <c r="AE1753" s="65"/>
      <c r="AF1753" s="81"/>
      <c r="AG1753" s="65"/>
      <c r="AH1753" s="65"/>
      <c r="AI1753" s="81"/>
      <c r="AJ1753" s="65"/>
      <c r="AK1753" s="103"/>
      <c r="AL1753" s="103"/>
      <c r="AM1753" s="103"/>
      <c r="AN1753" s="65"/>
      <c r="AO1753" s="81"/>
      <c r="AP1753" s="65"/>
      <c r="AQ1753" s="65"/>
      <c r="AR1753" s="65"/>
      <c r="AS1753" s="65"/>
    </row>
    <row r="1754" spans="1:45" ht="18" customHeight="1">
      <c r="A1754" s="46"/>
      <c r="B1754" s="47"/>
      <c r="C1754" s="48"/>
      <c r="D1754" s="46"/>
      <c r="E1754" s="46"/>
      <c r="F1754" s="46"/>
      <c r="G1754" s="46"/>
      <c r="H1754" s="57" t="str">
        <f ca="1">IF(AND(COUNT(OFFSET(G1754,1-H$3,0):G1754)&lt;&gt;H$3),"",IF(AND(COUNT(OFFSET(G1754,1-H$3,0):G1754)=H$3,H1753=""),AVERAGE(OFFSET(G1754,1-H$3,0):G1754),IF(COUNT(H1753=1),H1753+2/(H$3+1)*(G1754-H1753))))</f>
        <v/>
      </c>
      <c r="I1754" s="57" t="str">
        <f ca="1">IF(AND(COUNT(OFFSET(G1754,1-I$3,0):G1754)&lt;&gt;I$3),"",IF(AND(COUNT(OFFSET(G1754,1-I$3,0):G1754)=I$3,I1753=""),AVERAGE(OFFSET(G1754,1-I$3,0):G1754),IF(COUNT(I1753=1),I1753+2/(I$3+1)*(G1754-I1753))))</f>
        <v/>
      </c>
      <c r="J1754" s="58" t="str">
        <f t="shared" ca="1" si="171"/>
        <v/>
      </c>
      <c r="K1754" s="58" t="str">
        <f ca="1">IF(AND(COUNT(OFFSET(J1754,1-K$3,0):J1754)&lt;&gt;K$3),"",IF(AND(COUNT(OFFSET(J1754,1-K$3,0):J1754)=K$3,K1753=""),AVERAGE(OFFSET(J1754,1-K$3,0):J1754),IF(COUNT(K1753=1),K1753+2/(K$3+1)*(J1754-K1753))))</f>
        <v/>
      </c>
      <c r="L1754" s="82" t="str">
        <f ca="1">IF(OR(ROW()&lt;$L$3+3,E1754=""),"",INT(AVERAGE(MAX(OFFSET(E1754,1-$L$3,0):E1754),MIN(OFFSET(F1754,1-$L$3,0):F1754))))</f>
        <v/>
      </c>
      <c r="M1754" s="82" t="str">
        <f ca="1">IF(OR(ROW()&lt;$M$3+3,E1754=""),"",INT(AVERAGE(MAX(OFFSET(E1754,1-$M$3,0):E1754),MIN(OFFSET(F1754,1-$M$3,0):F1754))))</f>
        <v/>
      </c>
      <c r="N1754" s="65" t="str">
        <f t="shared" ca="1" si="178"/>
        <v/>
      </c>
      <c r="O1754" s="102" t="str">
        <f ca="1">IF(ROW()&lt;$O$3+$N$3+3,"",IF(OFFSET(E1754,1-$N$3,0)="","",INT(AVERAGE(MAX((OFFSET(E1754,1-$O$3,0)):(OFFSET(E1754,2-($N$3+$O$3),0))),MIN((OFFSET(F1754,1-$O$3,0)):(OFFSET(F1754,2-($N$3+$O$3),0)))))))</f>
        <v/>
      </c>
      <c r="P1754" s="65" t="str">
        <f t="shared" ca="1" si="176"/>
        <v/>
      </c>
      <c r="Q1754" s="93" t="str">
        <f t="shared" ca="1" si="179"/>
        <v/>
      </c>
      <c r="R1754" s="90" t="str">
        <f t="shared" ca="1" si="173"/>
        <v/>
      </c>
      <c r="S1754" s="65" t="str">
        <f t="shared" ca="1" si="172"/>
        <v/>
      </c>
      <c r="T1754" s="65" t="str">
        <f t="shared" ca="1" si="177"/>
        <v/>
      </c>
      <c r="U1754" s="145" t="str">
        <f ca="1">IFERROR(AVERAGE(OFFSET(G1754,1-U$3,0):G1754),"")</f>
        <v/>
      </c>
      <c r="V1754" s="145" t="str">
        <f ca="1">IFERROR(_xlfn.STDEV.P(OFFSET(U1754,1-V$3,0):U1754),"")</f>
        <v/>
      </c>
      <c r="W1754" s="146" t="str">
        <f t="shared" ca="1" si="174"/>
        <v/>
      </c>
      <c r="X1754" s="146">
        <f t="shared" ca="1" si="175"/>
        <v>-1</v>
      </c>
      <c r="Y1754" s="92"/>
      <c r="Z1754" s="81"/>
      <c r="AA1754" s="65"/>
      <c r="AB1754" s="103"/>
      <c r="AC1754" s="103"/>
      <c r="AD1754" s="103"/>
      <c r="AE1754" s="65"/>
      <c r="AF1754" s="81"/>
      <c r="AG1754" s="65"/>
      <c r="AH1754" s="65"/>
      <c r="AI1754" s="81"/>
      <c r="AJ1754" s="65"/>
      <c r="AK1754" s="103"/>
      <c r="AL1754" s="103"/>
      <c r="AM1754" s="103"/>
      <c r="AN1754" s="65"/>
      <c r="AO1754" s="81"/>
      <c r="AP1754" s="65"/>
      <c r="AQ1754" s="65"/>
      <c r="AR1754" s="65"/>
      <c r="AS1754" s="65"/>
    </row>
    <row r="1755" spans="1:45" ht="18" customHeight="1">
      <c r="A1755" s="46"/>
      <c r="B1755" s="47"/>
      <c r="C1755" s="48"/>
      <c r="D1755" s="46"/>
      <c r="E1755" s="46"/>
      <c r="F1755" s="46"/>
      <c r="G1755" s="46"/>
      <c r="H1755" s="57" t="str">
        <f ca="1">IF(AND(COUNT(OFFSET(G1755,1-H$3,0):G1755)&lt;&gt;H$3),"",IF(AND(COUNT(OFFSET(G1755,1-H$3,0):G1755)=H$3,H1754=""),AVERAGE(OFFSET(G1755,1-H$3,0):G1755),IF(COUNT(H1754=1),H1754+2/(H$3+1)*(G1755-H1754))))</f>
        <v/>
      </c>
      <c r="I1755" s="57" t="str">
        <f ca="1">IF(AND(COUNT(OFFSET(G1755,1-I$3,0):G1755)&lt;&gt;I$3),"",IF(AND(COUNT(OFFSET(G1755,1-I$3,0):G1755)=I$3,I1754=""),AVERAGE(OFFSET(G1755,1-I$3,0):G1755),IF(COUNT(I1754=1),I1754+2/(I$3+1)*(G1755-I1754))))</f>
        <v/>
      </c>
      <c r="J1755" s="58" t="str">
        <f t="shared" ca="1" si="171"/>
        <v/>
      </c>
      <c r="K1755" s="58" t="str">
        <f ca="1">IF(AND(COUNT(OFFSET(J1755,1-K$3,0):J1755)&lt;&gt;K$3),"",IF(AND(COUNT(OFFSET(J1755,1-K$3,0):J1755)=K$3,K1754=""),AVERAGE(OFFSET(J1755,1-K$3,0):J1755),IF(COUNT(K1754=1),K1754+2/(K$3+1)*(J1755-K1754))))</f>
        <v/>
      </c>
      <c r="L1755" s="82" t="str">
        <f ca="1">IF(OR(ROW()&lt;$L$3+3,E1755=""),"",INT(AVERAGE(MAX(OFFSET(E1755,1-$L$3,0):E1755),MIN(OFFSET(F1755,1-$L$3,0):F1755))))</f>
        <v/>
      </c>
      <c r="M1755" s="82" t="str">
        <f ca="1">IF(OR(ROW()&lt;$M$3+3,E1755=""),"",INT(AVERAGE(MAX(OFFSET(E1755,1-$M$3,0):E1755),MIN(OFFSET(F1755,1-$M$3,0):F1755))))</f>
        <v/>
      </c>
      <c r="N1755" s="65" t="str">
        <f t="shared" ca="1" si="178"/>
        <v/>
      </c>
      <c r="O1755" s="102" t="str">
        <f ca="1">IF(ROW()&lt;$O$3+$N$3+3,"",IF(OFFSET(E1755,1-$N$3,0)="","",INT(AVERAGE(MAX((OFFSET(E1755,1-$O$3,0)):(OFFSET(E1755,2-($N$3+$O$3),0))),MIN((OFFSET(F1755,1-$O$3,0)):(OFFSET(F1755,2-($N$3+$O$3),0)))))))</f>
        <v/>
      </c>
      <c r="P1755" s="65" t="str">
        <f t="shared" ca="1" si="176"/>
        <v/>
      </c>
      <c r="Q1755" s="93" t="str">
        <f t="shared" ca="1" si="179"/>
        <v/>
      </c>
      <c r="R1755" s="90" t="str">
        <f t="shared" ca="1" si="173"/>
        <v/>
      </c>
      <c r="S1755" s="65" t="str">
        <f t="shared" ca="1" si="172"/>
        <v/>
      </c>
      <c r="T1755" s="65" t="str">
        <f t="shared" ca="1" si="177"/>
        <v/>
      </c>
      <c r="U1755" s="145" t="str">
        <f ca="1">IFERROR(AVERAGE(OFFSET(G1755,1-U$3,0):G1755),"")</f>
        <v/>
      </c>
      <c r="V1755" s="145" t="str">
        <f ca="1">IFERROR(_xlfn.STDEV.P(OFFSET(U1755,1-V$3,0):U1755),"")</f>
        <v/>
      </c>
      <c r="W1755" s="146" t="str">
        <f t="shared" ca="1" si="174"/>
        <v/>
      </c>
      <c r="X1755" s="146">
        <f t="shared" ca="1" si="175"/>
        <v>-1</v>
      </c>
      <c r="Y1755" s="92"/>
      <c r="Z1755" s="81"/>
      <c r="AA1755" s="65"/>
      <c r="AB1755" s="103"/>
      <c r="AC1755" s="103"/>
      <c r="AD1755" s="103"/>
      <c r="AE1755" s="65"/>
      <c r="AF1755" s="81"/>
      <c r="AG1755" s="65"/>
      <c r="AH1755" s="65"/>
      <c r="AI1755" s="81"/>
      <c r="AJ1755" s="65"/>
      <c r="AK1755" s="103"/>
      <c r="AL1755" s="103"/>
      <c r="AM1755" s="103"/>
      <c r="AN1755" s="65"/>
      <c r="AO1755" s="81"/>
      <c r="AP1755" s="65"/>
      <c r="AQ1755" s="65"/>
      <c r="AR1755" s="65"/>
      <c r="AS1755" s="65"/>
    </row>
    <row r="1756" spans="1:45" ht="18" customHeight="1">
      <c r="A1756" s="46"/>
      <c r="B1756" s="47"/>
      <c r="C1756" s="48"/>
      <c r="D1756" s="46"/>
      <c r="E1756" s="46"/>
      <c r="F1756" s="46"/>
      <c r="G1756" s="46"/>
      <c r="H1756" s="57" t="str">
        <f ca="1">IF(AND(COUNT(OFFSET(G1756,1-H$3,0):G1756)&lt;&gt;H$3),"",IF(AND(COUNT(OFFSET(G1756,1-H$3,0):G1756)=H$3,H1755=""),AVERAGE(OFFSET(G1756,1-H$3,0):G1756),IF(COUNT(H1755=1),H1755+2/(H$3+1)*(G1756-H1755))))</f>
        <v/>
      </c>
      <c r="I1756" s="57" t="str">
        <f ca="1">IF(AND(COUNT(OFFSET(G1756,1-I$3,0):G1756)&lt;&gt;I$3),"",IF(AND(COUNT(OFFSET(G1756,1-I$3,0):G1756)=I$3,I1755=""),AVERAGE(OFFSET(G1756,1-I$3,0):G1756),IF(COUNT(I1755=1),I1755+2/(I$3+1)*(G1756-I1755))))</f>
        <v/>
      </c>
      <c r="J1756" s="58" t="str">
        <f t="shared" ca="1" si="171"/>
        <v/>
      </c>
      <c r="K1756" s="58" t="str">
        <f ca="1">IF(AND(COUNT(OFFSET(J1756,1-K$3,0):J1756)&lt;&gt;K$3),"",IF(AND(COUNT(OFFSET(J1756,1-K$3,0):J1756)=K$3,K1755=""),AVERAGE(OFFSET(J1756,1-K$3,0):J1756),IF(COUNT(K1755=1),K1755+2/(K$3+1)*(J1756-K1755))))</f>
        <v/>
      </c>
      <c r="L1756" s="82" t="str">
        <f ca="1">IF(OR(ROW()&lt;$L$3+3,E1756=""),"",INT(AVERAGE(MAX(OFFSET(E1756,1-$L$3,0):E1756),MIN(OFFSET(F1756,1-$L$3,0):F1756))))</f>
        <v/>
      </c>
      <c r="M1756" s="82" t="str">
        <f ca="1">IF(OR(ROW()&lt;$M$3+3,E1756=""),"",INT(AVERAGE(MAX(OFFSET(E1756,1-$M$3,0):E1756),MIN(OFFSET(F1756,1-$M$3,0):F1756))))</f>
        <v/>
      </c>
      <c r="N1756" s="65" t="str">
        <f t="shared" ca="1" si="178"/>
        <v/>
      </c>
      <c r="O1756" s="102" t="str">
        <f ca="1">IF(ROW()&lt;$O$3+$N$3+3,"",IF(OFFSET(E1756,1-$N$3,0)="","",INT(AVERAGE(MAX((OFFSET(E1756,1-$O$3,0)):(OFFSET(E1756,2-($N$3+$O$3),0))),MIN((OFFSET(F1756,1-$O$3,0)):(OFFSET(F1756,2-($N$3+$O$3),0)))))))</f>
        <v/>
      </c>
      <c r="P1756" s="65" t="str">
        <f t="shared" ca="1" si="176"/>
        <v/>
      </c>
      <c r="Q1756" s="93" t="str">
        <f t="shared" ca="1" si="179"/>
        <v/>
      </c>
      <c r="R1756" s="90" t="str">
        <f t="shared" ca="1" si="173"/>
        <v/>
      </c>
      <c r="S1756" s="65" t="str">
        <f t="shared" ca="1" si="172"/>
        <v/>
      </c>
      <c r="T1756" s="65" t="str">
        <f t="shared" ca="1" si="177"/>
        <v/>
      </c>
      <c r="U1756" s="145" t="str">
        <f ca="1">IFERROR(AVERAGE(OFFSET(G1756,1-U$3,0):G1756),"")</f>
        <v/>
      </c>
      <c r="V1756" s="145" t="str">
        <f ca="1">IFERROR(_xlfn.STDEV.P(OFFSET(U1756,1-V$3,0):U1756),"")</f>
        <v/>
      </c>
      <c r="W1756" s="146" t="str">
        <f t="shared" ca="1" si="174"/>
        <v/>
      </c>
      <c r="X1756" s="146">
        <f t="shared" ca="1" si="175"/>
        <v>-1</v>
      </c>
      <c r="Y1756" s="92"/>
      <c r="Z1756" s="81"/>
      <c r="AA1756" s="65"/>
      <c r="AB1756" s="103"/>
      <c r="AC1756" s="103"/>
      <c r="AD1756" s="103"/>
      <c r="AE1756" s="65"/>
      <c r="AF1756" s="81"/>
      <c r="AG1756" s="65"/>
      <c r="AH1756" s="65"/>
      <c r="AI1756" s="81"/>
      <c r="AJ1756" s="65"/>
      <c r="AK1756" s="103"/>
      <c r="AL1756" s="103"/>
      <c r="AM1756" s="103"/>
      <c r="AN1756" s="65"/>
      <c r="AO1756" s="81"/>
      <c r="AP1756" s="65"/>
      <c r="AQ1756" s="65"/>
      <c r="AR1756" s="65"/>
      <c r="AS1756" s="65"/>
    </row>
    <row r="1757" spans="1:45" ht="18" customHeight="1">
      <c r="A1757" s="46"/>
      <c r="B1757" s="47"/>
      <c r="C1757" s="48"/>
      <c r="D1757" s="46"/>
      <c r="E1757" s="46"/>
      <c r="F1757" s="46"/>
      <c r="G1757" s="46"/>
      <c r="H1757" s="57" t="str">
        <f ca="1">IF(AND(COUNT(OFFSET(G1757,1-H$3,0):G1757)&lt;&gt;H$3),"",IF(AND(COUNT(OFFSET(G1757,1-H$3,0):G1757)=H$3,H1756=""),AVERAGE(OFFSET(G1757,1-H$3,0):G1757),IF(COUNT(H1756=1),H1756+2/(H$3+1)*(G1757-H1756))))</f>
        <v/>
      </c>
      <c r="I1757" s="57" t="str">
        <f ca="1">IF(AND(COUNT(OFFSET(G1757,1-I$3,0):G1757)&lt;&gt;I$3),"",IF(AND(COUNT(OFFSET(G1757,1-I$3,0):G1757)=I$3,I1756=""),AVERAGE(OFFSET(G1757,1-I$3,0):G1757),IF(COUNT(I1756=1),I1756+2/(I$3+1)*(G1757-I1756))))</f>
        <v/>
      </c>
      <c r="J1757" s="58" t="str">
        <f t="shared" ca="1" si="171"/>
        <v/>
      </c>
      <c r="K1757" s="58" t="str">
        <f ca="1">IF(AND(COUNT(OFFSET(J1757,1-K$3,0):J1757)&lt;&gt;K$3),"",IF(AND(COUNT(OFFSET(J1757,1-K$3,0):J1757)=K$3,K1756=""),AVERAGE(OFFSET(J1757,1-K$3,0):J1757),IF(COUNT(K1756=1),K1756+2/(K$3+1)*(J1757-K1756))))</f>
        <v/>
      </c>
      <c r="L1757" s="82" t="str">
        <f ca="1">IF(OR(ROW()&lt;$L$3+3,E1757=""),"",INT(AVERAGE(MAX(OFFSET(E1757,1-$L$3,0):E1757),MIN(OFFSET(F1757,1-$L$3,0):F1757))))</f>
        <v/>
      </c>
      <c r="M1757" s="82" t="str">
        <f ca="1">IF(OR(ROW()&lt;$M$3+3,E1757=""),"",INT(AVERAGE(MAX(OFFSET(E1757,1-$M$3,0):E1757),MIN(OFFSET(F1757,1-$M$3,0):F1757))))</f>
        <v/>
      </c>
      <c r="N1757" s="65" t="str">
        <f t="shared" ca="1" si="178"/>
        <v/>
      </c>
      <c r="O1757" s="102" t="str">
        <f ca="1">IF(ROW()&lt;$O$3+$N$3+3,"",IF(OFFSET(E1757,1-$N$3,0)="","",INT(AVERAGE(MAX((OFFSET(E1757,1-$O$3,0)):(OFFSET(E1757,2-($N$3+$O$3),0))),MIN((OFFSET(F1757,1-$O$3,0)):(OFFSET(F1757,2-($N$3+$O$3),0)))))))</f>
        <v/>
      </c>
      <c r="P1757" s="65" t="str">
        <f t="shared" ca="1" si="176"/>
        <v/>
      </c>
      <c r="Q1757" s="93" t="str">
        <f t="shared" ca="1" si="179"/>
        <v/>
      </c>
      <c r="R1757" s="90" t="str">
        <f t="shared" ca="1" si="173"/>
        <v/>
      </c>
      <c r="S1757" s="65" t="str">
        <f t="shared" ca="1" si="172"/>
        <v/>
      </c>
      <c r="T1757" s="65" t="str">
        <f t="shared" ca="1" si="177"/>
        <v/>
      </c>
      <c r="U1757" s="145" t="str">
        <f ca="1">IFERROR(AVERAGE(OFFSET(G1757,1-U$3,0):G1757),"")</f>
        <v/>
      </c>
      <c r="V1757" s="145" t="str">
        <f ca="1">IFERROR(_xlfn.STDEV.P(OFFSET(U1757,1-V$3,0):U1757),"")</f>
        <v/>
      </c>
      <c r="W1757" s="146" t="str">
        <f t="shared" ca="1" si="174"/>
        <v/>
      </c>
      <c r="X1757" s="146">
        <f t="shared" ca="1" si="175"/>
        <v>-1</v>
      </c>
      <c r="Y1757" s="92"/>
      <c r="Z1757" s="81"/>
      <c r="AA1757" s="65"/>
      <c r="AB1757" s="103"/>
      <c r="AC1757" s="103"/>
      <c r="AD1757" s="103"/>
      <c r="AE1757" s="65"/>
      <c r="AF1757" s="81"/>
      <c r="AG1757" s="65"/>
      <c r="AH1757" s="65"/>
      <c r="AI1757" s="81"/>
      <c r="AJ1757" s="65"/>
      <c r="AK1757" s="103"/>
      <c r="AL1757" s="103"/>
      <c r="AM1757" s="103"/>
      <c r="AN1757" s="65"/>
      <c r="AO1757" s="81"/>
      <c r="AP1757" s="65"/>
      <c r="AQ1757" s="65"/>
      <c r="AR1757" s="65"/>
      <c r="AS1757" s="65"/>
    </row>
    <row r="1758" spans="1:45" ht="18" customHeight="1">
      <c r="A1758" s="46"/>
      <c r="B1758" s="47"/>
      <c r="C1758" s="48"/>
      <c r="D1758" s="46"/>
      <c r="E1758" s="46"/>
      <c r="F1758" s="46"/>
      <c r="G1758" s="46"/>
      <c r="H1758" s="57" t="str">
        <f ca="1">IF(AND(COUNT(OFFSET(G1758,1-H$3,0):G1758)&lt;&gt;H$3),"",IF(AND(COUNT(OFFSET(G1758,1-H$3,0):G1758)=H$3,H1757=""),AVERAGE(OFFSET(G1758,1-H$3,0):G1758),IF(COUNT(H1757=1),H1757+2/(H$3+1)*(G1758-H1757))))</f>
        <v/>
      </c>
      <c r="I1758" s="57" t="str">
        <f ca="1">IF(AND(COUNT(OFFSET(G1758,1-I$3,0):G1758)&lt;&gt;I$3),"",IF(AND(COUNT(OFFSET(G1758,1-I$3,0):G1758)=I$3,I1757=""),AVERAGE(OFFSET(G1758,1-I$3,0):G1758),IF(COUNT(I1757=1),I1757+2/(I$3+1)*(G1758-I1757))))</f>
        <v/>
      </c>
      <c r="J1758" s="58" t="str">
        <f t="shared" ca="1" si="171"/>
        <v/>
      </c>
      <c r="K1758" s="58" t="str">
        <f ca="1">IF(AND(COUNT(OFFSET(J1758,1-K$3,0):J1758)&lt;&gt;K$3),"",IF(AND(COUNT(OFFSET(J1758,1-K$3,0):J1758)=K$3,K1757=""),AVERAGE(OFFSET(J1758,1-K$3,0):J1758),IF(COUNT(K1757=1),K1757+2/(K$3+1)*(J1758-K1757))))</f>
        <v/>
      </c>
      <c r="L1758" s="82" t="str">
        <f ca="1">IF(OR(ROW()&lt;$L$3+3,E1758=""),"",INT(AVERAGE(MAX(OFFSET(E1758,1-$L$3,0):E1758),MIN(OFFSET(F1758,1-$L$3,0):F1758))))</f>
        <v/>
      </c>
      <c r="M1758" s="82" t="str">
        <f ca="1">IF(OR(ROW()&lt;$M$3+3,E1758=""),"",INT(AVERAGE(MAX(OFFSET(E1758,1-$M$3,0):E1758),MIN(OFFSET(F1758,1-$M$3,0):F1758))))</f>
        <v/>
      </c>
      <c r="N1758" s="65" t="str">
        <f t="shared" ca="1" si="178"/>
        <v/>
      </c>
      <c r="O1758" s="102" t="str">
        <f ca="1">IF(ROW()&lt;$O$3+$N$3+3,"",IF(OFFSET(E1758,1-$N$3,0)="","",INT(AVERAGE(MAX((OFFSET(E1758,1-$O$3,0)):(OFFSET(E1758,2-($N$3+$O$3),0))),MIN((OFFSET(F1758,1-$O$3,0)):(OFFSET(F1758,2-($N$3+$O$3),0)))))))</f>
        <v/>
      </c>
      <c r="P1758" s="65" t="str">
        <f t="shared" ca="1" si="176"/>
        <v/>
      </c>
      <c r="Q1758" s="93" t="str">
        <f t="shared" ca="1" si="179"/>
        <v/>
      </c>
      <c r="R1758" s="90" t="str">
        <f t="shared" ca="1" si="173"/>
        <v/>
      </c>
      <c r="S1758" s="65" t="str">
        <f t="shared" ca="1" si="172"/>
        <v/>
      </c>
      <c r="T1758" s="65" t="str">
        <f t="shared" ca="1" si="177"/>
        <v/>
      </c>
      <c r="U1758" s="145" t="str">
        <f ca="1">IFERROR(AVERAGE(OFFSET(G1758,1-U$3,0):G1758),"")</f>
        <v/>
      </c>
      <c r="V1758" s="145" t="str">
        <f ca="1">IFERROR(_xlfn.STDEV.P(OFFSET(U1758,1-V$3,0):U1758),"")</f>
        <v/>
      </c>
      <c r="W1758" s="146" t="str">
        <f t="shared" ca="1" si="174"/>
        <v/>
      </c>
      <c r="X1758" s="146">
        <f t="shared" ca="1" si="175"/>
        <v>-1</v>
      </c>
      <c r="Y1758" s="92"/>
      <c r="Z1758" s="81"/>
      <c r="AA1758" s="65"/>
      <c r="AB1758" s="103"/>
      <c r="AC1758" s="103"/>
      <c r="AD1758" s="103"/>
      <c r="AE1758" s="65"/>
      <c r="AF1758" s="81"/>
      <c r="AG1758" s="65"/>
      <c r="AH1758" s="65"/>
      <c r="AI1758" s="81"/>
      <c r="AJ1758" s="65"/>
      <c r="AK1758" s="103"/>
      <c r="AL1758" s="103"/>
      <c r="AM1758" s="103"/>
      <c r="AN1758" s="65"/>
      <c r="AO1758" s="81"/>
      <c r="AP1758" s="65"/>
      <c r="AQ1758" s="65"/>
      <c r="AR1758" s="65"/>
      <c r="AS1758" s="65"/>
    </row>
    <row r="1759" spans="1:45" ht="18" customHeight="1">
      <c r="A1759" s="46"/>
      <c r="B1759" s="47"/>
      <c r="C1759" s="48"/>
      <c r="D1759" s="46"/>
      <c r="E1759" s="46"/>
      <c r="F1759" s="46"/>
      <c r="G1759" s="46"/>
      <c r="H1759" s="57" t="str">
        <f ca="1">IF(AND(COUNT(OFFSET(G1759,1-H$3,0):G1759)&lt;&gt;H$3),"",IF(AND(COUNT(OFFSET(G1759,1-H$3,0):G1759)=H$3,H1758=""),AVERAGE(OFFSET(G1759,1-H$3,0):G1759),IF(COUNT(H1758=1),H1758+2/(H$3+1)*(G1759-H1758))))</f>
        <v/>
      </c>
      <c r="I1759" s="57" t="str">
        <f ca="1">IF(AND(COUNT(OFFSET(G1759,1-I$3,0):G1759)&lt;&gt;I$3),"",IF(AND(COUNT(OFFSET(G1759,1-I$3,0):G1759)=I$3,I1758=""),AVERAGE(OFFSET(G1759,1-I$3,0):G1759),IF(COUNT(I1758=1),I1758+2/(I$3+1)*(G1759-I1758))))</f>
        <v/>
      </c>
      <c r="J1759" s="58" t="str">
        <f t="shared" ca="1" si="171"/>
        <v/>
      </c>
      <c r="K1759" s="58" t="str">
        <f ca="1">IF(AND(COUNT(OFFSET(J1759,1-K$3,0):J1759)&lt;&gt;K$3),"",IF(AND(COUNT(OFFSET(J1759,1-K$3,0):J1759)=K$3,K1758=""),AVERAGE(OFFSET(J1759,1-K$3,0):J1759),IF(COUNT(K1758=1),K1758+2/(K$3+1)*(J1759-K1758))))</f>
        <v/>
      </c>
      <c r="L1759" s="82" t="str">
        <f ca="1">IF(OR(ROW()&lt;$L$3+3,E1759=""),"",INT(AVERAGE(MAX(OFFSET(E1759,1-$L$3,0):E1759),MIN(OFFSET(F1759,1-$L$3,0):F1759))))</f>
        <v/>
      </c>
      <c r="M1759" s="82" t="str">
        <f ca="1">IF(OR(ROW()&lt;$M$3+3,E1759=""),"",INT(AVERAGE(MAX(OFFSET(E1759,1-$M$3,0):E1759),MIN(OFFSET(F1759,1-$M$3,0):F1759))))</f>
        <v/>
      </c>
      <c r="N1759" s="65" t="str">
        <f t="shared" ca="1" si="178"/>
        <v/>
      </c>
      <c r="O1759" s="102" t="str">
        <f ca="1">IF(ROW()&lt;$O$3+$N$3+3,"",IF(OFFSET(E1759,1-$N$3,0)="","",INT(AVERAGE(MAX((OFFSET(E1759,1-$O$3,0)):(OFFSET(E1759,2-($N$3+$O$3),0))),MIN((OFFSET(F1759,1-$O$3,0)):(OFFSET(F1759,2-($N$3+$O$3),0)))))))</f>
        <v/>
      </c>
      <c r="P1759" s="65" t="str">
        <f t="shared" ca="1" si="176"/>
        <v/>
      </c>
      <c r="Q1759" s="93" t="str">
        <f t="shared" ca="1" si="179"/>
        <v/>
      </c>
      <c r="R1759" s="90" t="str">
        <f t="shared" ca="1" si="173"/>
        <v/>
      </c>
      <c r="S1759" s="65" t="str">
        <f t="shared" ca="1" si="172"/>
        <v/>
      </c>
      <c r="T1759" s="65" t="str">
        <f t="shared" ca="1" si="177"/>
        <v/>
      </c>
      <c r="U1759" s="145" t="str">
        <f ca="1">IFERROR(AVERAGE(OFFSET(G1759,1-U$3,0):G1759),"")</f>
        <v/>
      </c>
      <c r="V1759" s="145" t="str">
        <f ca="1">IFERROR(_xlfn.STDEV.P(OFFSET(U1759,1-V$3,0):U1759),"")</f>
        <v/>
      </c>
      <c r="W1759" s="146" t="str">
        <f t="shared" ca="1" si="174"/>
        <v/>
      </c>
      <c r="X1759" s="146">
        <f t="shared" ca="1" si="175"/>
        <v>-1</v>
      </c>
      <c r="Y1759" s="92"/>
      <c r="Z1759" s="81"/>
      <c r="AA1759" s="65"/>
      <c r="AB1759" s="103"/>
      <c r="AC1759" s="103"/>
      <c r="AD1759" s="103"/>
      <c r="AE1759" s="65"/>
      <c r="AF1759" s="81"/>
      <c r="AG1759" s="65"/>
      <c r="AH1759" s="65"/>
      <c r="AI1759" s="81"/>
      <c r="AJ1759" s="65"/>
      <c r="AK1759" s="103"/>
      <c r="AL1759" s="103"/>
      <c r="AM1759" s="103"/>
      <c r="AN1759" s="65"/>
      <c r="AO1759" s="81"/>
      <c r="AP1759" s="65"/>
      <c r="AQ1759" s="65"/>
      <c r="AR1759" s="65"/>
      <c r="AS1759" s="65"/>
    </row>
    <row r="1760" spans="1:45" ht="18" customHeight="1">
      <c r="A1760" s="46"/>
      <c r="B1760" s="47"/>
      <c r="C1760" s="48"/>
      <c r="D1760" s="46"/>
      <c r="E1760" s="46"/>
      <c r="F1760" s="46"/>
      <c r="G1760" s="46"/>
      <c r="H1760" s="57" t="str">
        <f ca="1">IF(AND(COUNT(OFFSET(G1760,1-H$3,0):G1760)&lt;&gt;H$3),"",IF(AND(COUNT(OFFSET(G1760,1-H$3,0):G1760)=H$3,H1759=""),AVERAGE(OFFSET(G1760,1-H$3,0):G1760),IF(COUNT(H1759=1),H1759+2/(H$3+1)*(G1760-H1759))))</f>
        <v/>
      </c>
      <c r="I1760" s="57" t="str">
        <f ca="1">IF(AND(COUNT(OFFSET(G1760,1-I$3,0):G1760)&lt;&gt;I$3),"",IF(AND(COUNT(OFFSET(G1760,1-I$3,0):G1760)=I$3,I1759=""),AVERAGE(OFFSET(G1760,1-I$3,0):G1760),IF(COUNT(I1759=1),I1759+2/(I$3+1)*(G1760-I1759))))</f>
        <v/>
      </c>
      <c r="J1760" s="58" t="str">
        <f t="shared" ca="1" si="171"/>
        <v/>
      </c>
      <c r="K1760" s="58" t="str">
        <f ca="1">IF(AND(COUNT(OFFSET(J1760,1-K$3,0):J1760)&lt;&gt;K$3),"",IF(AND(COUNT(OFFSET(J1760,1-K$3,0):J1760)=K$3,K1759=""),AVERAGE(OFFSET(J1760,1-K$3,0):J1760),IF(COUNT(K1759=1),K1759+2/(K$3+1)*(J1760-K1759))))</f>
        <v/>
      </c>
      <c r="L1760" s="82" t="str">
        <f ca="1">IF(OR(ROW()&lt;$L$3+3,E1760=""),"",INT(AVERAGE(MAX(OFFSET(E1760,1-$L$3,0):E1760),MIN(OFFSET(F1760,1-$L$3,0):F1760))))</f>
        <v/>
      </c>
      <c r="M1760" s="82" t="str">
        <f ca="1">IF(OR(ROW()&lt;$M$3+3,E1760=""),"",INT(AVERAGE(MAX(OFFSET(E1760,1-$M$3,0):E1760),MIN(OFFSET(F1760,1-$M$3,0):F1760))))</f>
        <v/>
      </c>
      <c r="N1760" s="65" t="str">
        <f t="shared" ca="1" si="178"/>
        <v/>
      </c>
      <c r="O1760" s="102" t="str">
        <f ca="1">IF(ROW()&lt;$O$3+$N$3+3,"",IF(OFFSET(E1760,1-$N$3,0)="","",INT(AVERAGE(MAX((OFFSET(E1760,1-$O$3,0)):(OFFSET(E1760,2-($N$3+$O$3),0))),MIN((OFFSET(F1760,1-$O$3,0)):(OFFSET(F1760,2-($N$3+$O$3),0)))))))</f>
        <v/>
      </c>
      <c r="P1760" s="65" t="str">
        <f t="shared" ca="1" si="176"/>
        <v/>
      </c>
      <c r="Q1760" s="93" t="str">
        <f t="shared" ca="1" si="179"/>
        <v/>
      </c>
      <c r="R1760" s="90" t="str">
        <f t="shared" ca="1" si="173"/>
        <v/>
      </c>
      <c r="S1760" s="65" t="str">
        <f t="shared" ca="1" si="172"/>
        <v/>
      </c>
      <c r="T1760" s="65" t="str">
        <f t="shared" ca="1" si="177"/>
        <v/>
      </c>
      <c r="U1760" s="145" t="str">
        <f ca="1">IFERROR(AVERAGE(OFFSET(G1760,1-U$3,0):G1760),"")</f>
        <v/>
      </c>
      <c r="V1760" s="145" t="str">
        <f ca="1">IFERROR(_xlfn.STDEV.P(OFFSET(U1760,1-V$3,0):U1760),"")</f>
        <v/>
      </c>
      <c r="W1760" s="146" t="str">
        <f t="shared" ca="1" si="174"/>
        <v/>
      </c>
      <c r="X1760" s="146">
        <f t="shared" ca="1" si="175"/>
        <v>-1</v>
      </c>
      <c r="Y1760" s="92"/>
      <c r="Z1760" s="81"/>
      <c r="AA1760" s="65"/>
      <c r="AB1760" s="103"/>
      <c r="AC1760" s="103"/>
      <c r="AD1760" s="103"/>
      <c r="AE1760" s="65"/>
      <c r="AF1760" s="81"/>
      <c r="AG1760" s="65"/>
      <c r="AH1760" s="65"/>
      <c r="AI1760" s="81"/>
      <c r="AJ1760" s="65"/>
      <c r="AK1760" s="103"/>
      <c r="AL1760" s="103"/>
      <c r="AM1760" s="103"/>
      <c r="AN1760" s="65"/>
      <c r="AO1760" s="81"/>
      <c r="AP1760" s="65"/>
      <c r="AQ1760" s="65"/>
      <c r="AR1760" s="65"/>
      <c r="AS1760" s="65"/>
    </row>
    <row r="1761" spans="1:45" ht="18" customHeight="1">
      <c r="A1761" s="46"/>
      <c r="B1761" s="47"/>
      <c r="C1761" s="48"/>
      <c r="D1761" s="46"/>
      <c r="E1761" s="46"/>
      <c r="F1761" s="46"/>
      <c r="G1761" s="46"/>
      <c r="H1761" s="57" t="str">
        <f ca="1">IF(AND(COUNT(OFFSET(G1761,1-H$3,0):G1761)&lt;&gt;H$3),"",IF(AND(COUNT(OFFSET(G1761,1-H$3,0):G1761)=H$3,H1760=""),AVERAGE(OFFSET(G1761,1-H$3,0):G1761),IF(COUNT(H1760=1),H1760+2/(H$3+1)*(G1761-H1760))))</f>
        <v/>
      </c>
      <c r="I1761" s="57" t="str">
        <f ca="1">IF(AND(COUNT(OFFSET(G1761,1-I$3,0):G1761)&lt;&gt;I$3),"",IF(AND(COUNT(OFFSET(G1761,1-I$3,0):G1761)=I$3,I1760=""),AVERAGE(OFFSET(G1761,1-I$3,0):G1761),IF(COUNT(I1760=1),I1760+2/(I$3+1)*(G1761-I1760))))</f>
        <v/>
      </c>
      <c r="J1761" s="58" t="str">
        <f t="shared" ca="1" si="171"/>
        <v/>
      </c>
      <c r="K1761" s="58" t="str">
        <f ca="1">IF(AND(COUNT(OFFSET(J1761,1-K$3,0):J1761)&lt;&gt;K$3),"",IF(AND(COUNT(OFFSET(J1761,1-K$3,0):J1761)=K$3,K1760=""),AVERAGE(OFFSET(J1761,1-K$3,0):J1761),IF(COUNT(K1760=1),K1760+2/(K$3+1)*(J1761-K1760))))</f>
        <v/>
      </c>
      <c r="L1761" s="82" t="str">
        <f ca="1">IF(OR(ROW()&lt;$L$3+3,E1761=""),"",INT(AVERAGE(MAX(OFFSET(E1761,1-$L$3,0):E1761),MIN(OFFSET(F1761,1-$L$3,0):F1761))))</f>
        <v/>
      </c>
      <c r="M1761" s="82" t="str">
        <f ca="1">IF(OR(ROW()&lt;$M$3+3,E1761=""),"",INT(AVERAGE(MAX(OFFSET(E1761,1-$M$3,0):E1761),MIN(OFFSET(F1761,1-$M$3,0):F1761))))</f>
        <v/>
      </c>
      <c r="N1761" s="65" t="str">
        <f t="shared" ca="1" si="178"/>
        <v/>
      </c>
      <c r="O1761" s="102" t="str">
        <f ca="1">IF(ROW()&lt;$O$3+$N$3+3,"",IF(OFFSET(E1761,1-$N$3,0)="","",INT(AVERAGE(MAX((OFFSET(E1761,1-$O$3,0)):(OFFSET(E1761,2-($N$3+$O$3),0))),MIN((OFFSET(F1761,1-$O$3,0)):(OFFSET(F1761,2-($N$3+$O$3),0)))))))</f>
        <v/>
      </c>
      <c r="P1761" s="65" t="str">
        <f t="shared" ca="1" si="176"/>
        <v/>
      </c>
      <c r="Q1761" s="93" t="str">
        <f t="shared" ca="1" si="179"/>
        <v/>
      </c>
      <c r="R1761" s="90" t="str">
        <f t="shared" ca="1" si="173"/>
        <v/>
      </c>
      <c r="S1761" s="65" t="str">
        <f t="shared" ca="1" si="172"/>
        <v/>
      </c>
      <c r="T1761" s="65" t="str">
        <f t="shared" ca="1" si="177"/>
        <v/>
      </c>
      <c r="U1761" s="145" t="str">
        <f ca="1">IFERROR(AVERAGE(OFFSET(G1761,1-U$3,0):G1761),"")</f>
        <v/>
      </c>
      <c r="V1761" s="145" t="str">
        <f ca="1">IFERROR(_xlfn.STDEV.P(OFFSET(U1761,1-V$3,0):U1761),"")</f>
        <v/>
      </c>
      <c r="W1761" s="146" t="str">
        <f t="shared" ca="1" si="174"/>
        <v/>
      </c>
      <c r="X1761" s="146">
        <f t="shared" ca="1" si="175"/>
        <v>-1</v>
      </c>
      <c r="Y1761" s="92"/>
      <c r="Z1761" s="81"/>
      <c r="AA1761" s="65"/>
      <c r="AB1761" s="103"/>
      <c r="AC1761" s="103"/>
      <c r="AD1761" s="103"/>
      <c r="AE1761" s="65"/>
      <c r="AF1761" s="81"/>
      <c r="AG1761" s="65"/>
      <c r="AH1761" s="65"/>
      <c r="AI1761" s="81"/>
      <c r="AJ1761" s="65"/>
      <c r="AK1761" s="103"/>
      <c r="AL1761" s="103"/>
      <c r="AM1761" s="103"/>
      <c r="AN1761" s="65"/>
      <c r="AO1761" s="81"/>
      <c r="AP1761" s="65"/>
      <c r="AQ1761" s="65"/>
      <c r="AR1761" s="65"/>
      <c r="AS1761" s="65"/>
    </row>
    <row r="1762" spans="1:45" ht="18" customHeight="1">
      <c r="A1762" s="46"/>
      <c r="B1762" s="47"/>
      <c r="C1762" s="48"/>
      <c r="D1762" s="46"/>
      <c r="E1762" s="46"/>
      <c r="F1762" s="46"/>
      <c r="G1762" s="46"/>
      <c r="H1762" s="57" t="str">
        <f ca="1">IF(AND(COUNT(OFFSET(G1762,1-H$3,0):G1762)&lt;&gt;H$3),"",IF(AND(COUNT(OFFSET(G1762,1-H$3,0):G1762)=H$3,H1761=""),AVERAGE(OFFSET(G1762,1-H$3,0):G1762),IF(COUNT(H1761=1),H1761+2/(H$3+1)*(G1762-H1761))))</f>
        <v/>
      </c>
      <c r="I1762" s="57" t="str">
        <f ca="1">IF(AND(COUNT(OFFSET(G1762,1-I$3,0):G1762)&lt;&gt;I$3),"",IF(AND(COUNT(OFFSET(G1762,1-I$3,0):G1762)=I$3,I1761=""),AVERAGE(OFFSET(G1762,1-I$3,0):G1762),IF(COUNT(I1761=1),I1761+2/(I$3+1)*(G1762-I1761))))</f>
        <v/>
      </c>
      <c r="J1762" s="58" t="str">
        <f t="shared" ca="1" si="171"/>
        <v/>
      </c>
      <c r="K1762" s="58" t="str">
        <f ca="1">IF(AND(COUNT(OFFSET(J1762,1-K$3,0):J1762)&lt;&gt;K$3),"",IF(AND(COUNT(OFFSET(J1762,1-K$3,0):J1762)=K$3,K1761=""),AVERAGE(OFFSET(J1762,1-K$3,0):J1762),IF(COUNT(K1761=1),K1761+2/(K$3+1)*(J1762-K1761))))</f>
        <v/>
      </c>
      <c r="L1762" s="82" t="str">
        <f ca="1">IF(OR(ROW()&lt;$L$3+3,E1762=""),"",INT(AVERAGE(MAX(OFFSET(E1762,1-$L$3,0):E1762),MIN(OFFSET(F1762,1-$L$3,0):F1762))))</f>
        <v/>
      </c>
      <c r="M1762" s="82" t="str">
        <f ca="1">IF(OR(ROW()&lt;$M$3+3,E1762=""),"",INT(AVERAGE(MAX(OFFSET(E1762,1-$M$3,0):E1762),MIN(OFFSET(F1762,1-$M$3,0):F1762))))</f>
        <v/>
      </c>
      <c r="N1762" s="65" t="str">
        <f t="shared" ca="1" si="178"/>
        <v/>
      </c>
      <c r="O1762" s="102" t="str">
        <f ca="1">IF(ROW()&lt;$O$3+$N$3+3,"",IF(OFFSET(E1762,1-$N$3,0)="","",INT(AVERAGE(MAX((OFFSET(E1762,1-$O$3,0)):(OFFSET(E1762,2-($N$3+$O$3),0))),MIN((OFFSET(F1762,1-$O$3,0)):(OFFSET(F1762,2-($N$3+$O$3),0)))))))</f>
        <v/>
      </c>
      <c r="P1762" s="65" t="str">
        <f t="shared" ca="1" si="176"/>
        <v/>
      </c>
      <c r="Q1762" s="93" t="str">
        <f t="shared" ca="1" si="179"/>
        <v/>
      </c>
      <c r="R1762" s="90" t="str">
        <f t="shared" ca="1" si="173"/>
        <v/>
      </c>
      <c r="S1762" s="65" t="str">
        <f t="shared" ca="1" si="172"/>
        <v/>
      </c>
      <c r="T1762" s="65" t="str">
        <f t="shared" ca="1" si="177"/>
        <v/>
      </c>
      <c r="U1762" s="145" t="str">
        <f ca="1">IFERROR(AVERAGE(OFFSET(G1762,1-U$3,0):G1762),"")</f>
        <v/>
      </c>
      <c r="V1762" s="145" t="str">
        <f ca="1">IFERROR(_xlfn.STDEV.P(OFFSET(U1762,1-V$3,0):U1762),"")</f>
        <v/>
      </c>
      <c r="W1762" s="146" t="str">
        <f t="shared" ca="1" si="174"/>
        <v/>
      </c>
      <c r="X1762" s="146">
        <f t="shared" ca="1" si="175"/>
        <v>-1</v>
      </c>
      <c r="Y1762" s="92"/>
      <c r="Z1762" s="81"/>
      <c r="AA1762" s="65"/>
      <c r="AB1762" s="103"/>
      <c r="AC1762" s="103"/>
      <c r="AD1762" s="103"/>
      <c r="AE1762" s="65"/>
      <c r="AF1762" s="81"/>
      <c r="AG1762" s="65"/>
      <c r="AH1762" s="65"/>
      <c r="AI1762" s="81"/>
      <c r="AJ1762" s="65"/>
      <c r="AK1762" s="103"/>
      <c r="AL1762" s="103"/>
      <c r="AM1762" s="103"/>
      <c r="AN1762" s="65"/>
      <c r="AO1762" s="81"/>
      <c r="AP1762" s="65"/>
      <c r="AQ1762" s="65"/>
      <c r="AR1762" s="65"/>
      <c r="AS1762" s="65"/>
    </row>
    <row r="1763" spans="1:45" ht="18" customHeight="1">
      <c r="A1763" s="46"/>
      <c r="B1763" s="47"/>
      <c r="C1763" s="48"/>
      <c r="D1763" s="46"/>
      <c r="E1763" s="46"/>
      <c r="F1763" s="46"/>
      <c r="G1763" s="46"/>
      <c r="H1763" s="57" t="str">
        <f ca="1">IF(AND(COUNT(OFFSET(G1763,1-H$3,0):G1763)&lt;&gt;H$3),"",IF(AND(COUNT(OFFSET(G1763,1-H$3,0):G1763)=H$3,H1762=""),AVERAGE(OFFSET(G1763,1-H$3,0):G1763),IF(COUNT(H1762=1),H1762+2/(H$3+1)*(G1763-H1762))))</f>
        <v/>
      </c>
      <c r="I1763" s="57" t="str">
        <f ca="1">IF(AND(COUNT(OFFSET(G1763,1-I$3,0):G1763)&lt;&gt;I$3),"",IF(AND(COUNT(OFFSET(G1763,1-I$3,0):G1763)=I$3,I1762=""),AVERAGE(OFFSET(G1763,1-I$3,0):G1763),IF(COUNT(I1762=1),I1762+2/(I$3+1)*(G1763-I1762))))</f>
        <v/>
      </c>
      <c r="J1763" s="58" t="str">
        <f t="shared" ca="1" si="171"/>
        <v/>
      </c>
      <c r="K1763" s="58" t="str">
        <f ca="1">IF(AND(COUNT(OFFSET(J1763,1-K$3,0):J1763)&lt;&gt;K$3),"",IF(AND(COUNT(OFFSET(J1763,1-K$3,0):J1763)=K$3,K1762=""),AVERAGE(OFFSET(J1763,1-K$3,0):J1763),IF(COUNT(K1762=1),K1762+2/(K$3+1)*(J1763-K1762))))</f>
        <v/>
      </c>
      <c r="L1763" s="82" t="str">
        <f ca="1">IF(OR(ROW()&lt;$L$3+3,E1763=""),"",INT(AVERAGE(MAX(OFFSET(E1763,1-$L$3,0):E1763),MIN(OFFSET(F1763,1-$L$3,0):F1763))))</f>
        <v/>
      </c>
      <c r="M1763" s="82" t="str">
        <f ca="1">IF(OR(ROW()&lt;$M$3+3,E1763=""),"",INT(AVERAGE(MAX(OFFSET(E1763,1-$M$3,0):E1763),MIN(OFFSET(F1763,1-$M$3,0):F1763))))</f>
        <v/>
      </c>
      <c r="N1763" s="65" t="str">
        <f t="shared" ca="1" si="178"/>
        <v/>
      </c>
      <c r="O1763" s="102" t="str">
        <f ca="1">IF(ROW()&lt;$O$3+$N$3+3,"",IF(OFFSET(E1763,1-$N$3,0)="","",INT(AVERAGE(MAX((OFFSET(E1763,1-$O$3,0)):(OFFSET(E1763,2-($N$3+$O$3),0))),MIN((OFFSET(F1763,1-$O$3,0)):(OFFSET(F1763,2-($N$3+$O$3),0)))))))</f>
        <v/>
      </c>
      <c r="P1763" s="65" t="str">
        <f t="shared" ca="1" si="176"/>
        <v/>
      </c>
      <c r="Q1763" s="93" t="str">
        <f t="shared" ca="1" si="179"/>
        <v/>
      </c>
      <c r="R1763" s="90" t="str">
        <f t="shared" ca="1" si="173"/>
        <v/>
      </c>
      <c r="S1763" s="65" t="str">
        <f t="shared" ca="1" si="172"/>
        <v/>
      </c>
      <c r="T1763" s="65" t="str">
        <f t="shared" ca="1" si="177"/>
        <v/>
      </c>
      <c r="U1763" s="145" t="str">
        <f ca="1">IFERROR(AVERAGE(OFFSET(G1763,1-U$3,0):G1763),"")</f>
        <v/>
      </c>
      <c r="V1763" s="145" t="str">
        <f ca="1">IFERROR(_xlfn.STDEV.P(OFFSET(U1763,1-V$3,0):U1763),"")</f>
        <v/>
      </c>
      <c r="W1763" s="146" t="str">
        <f t="shared" ca="1" si="174"/>
        <v/>
      </c>
      <c r="X1763" s="146">
        <f t="shared" ca="1" si="175"/>
        <v>-1</v>
      </c>
      <c r="Y1763" s="92"/>
      <c r="Z1763" s="81"/>
      <c r="AA1763" s="65"/>
      <c r="AB1763" s="103"/>
      <c r="AC1763" s="103"/>
      <c r="AD1763" s="103"/>
      <c r="AE1763" s="65"/>
      <c r="AF1763" s="81"/>
      <c r="AG1763" s="65"/>
      <c r="AH1763" s="65"/>
      <c r="AI1763" s="81"/>
      <c r="AJ1763" s="65"/>
      <c r="AK1763" s="103"/>
      <c r="AL1763" s="103"/>
      <c r="AM1763" s="103"/>
      <c r="AN1763" s="65"/>
      <c r="AO1763" s="81"/>
      <c r="AP1763" s="65"/>
      <c r="AQ1763" s="65"/>
      <c r="AR1763" s="65"/>
      <c r="AS1763" s="65"/>
    </row>
    <row r="1764" spans="1:45" ht="18" customHeight="1">
      <c r="A1764" s="46"/>
      <c r="B1764" s="47"/>
      <c r="C1764" s="48"/>
      <c r="D1764" s="46"/>
      <c r="E1764" s="46"/>
      <c r="F1764" s="46"/>
      <c r="G1764" s="46"/>
      <c r="H1764" s="57" t="str">
        <f ca="1">IF(AND(COUNT(OFFSET(G1764,1-H$3,0):G1764)&lt;&gt;H$3),"",IF(AND(COUNT(OFFSET(G1764,1-H$3,0):G1764)=H$3,H1763=""),AVERAGE(OFFSET(G1764,1-H$3,0):G1764),IF(COUNT(H1763=1),H1763+2/(H$3+1)*(G1764-H1763))))</f>
        <v/>
      </c>
      <c r="I1764" s="57" t="str">
        <f ca="1">IF(AND(COUNT(OFFSET(G1764,1-I$3,0):G1764)&lt;&gt;I$3),"",IF(AND(COUNT(OFFSET(G1764,1-I$3,0):G1764)=I$3,I1763=""),AVERAGE(OFFSET(G1764,1-I$3,0):G1764),IF(COUNT(I1763=1),I1763+2/(I$3+1)*(G1764-I1763))))</f>
        <v/>
      </c>
      <c r="J1764" s="58" t="str">
        <f t="shared" ca="1" si="171"/>
        <v/>
      </c>
      <c r="K1764" s="58" t="str">
        <f ca="1">IF(AND(COUNT(OFFSET(J1764,1-K$3,0):J1764)&lt;&gt;K$3),"",IF(AND(COUNT(OFFSET(J1764,1-K$3,0):J1764)=K$3,K1763=""),AVERAGE(OFFSET(J1764,1-K$3,0):J1764),IF(COUNT(K1763=1),K1763+2/(K$3+1)*(J1764-K1763))))</f>
        <v/>
      </c>
      <c r="L1764" s="82" t="str">
        <f ca="1">IF(OR(ROW()&lt;$L$3+3,E1764=""),"",INT(AVERAGE(MAX(OFFSET(E1764,1-$L$3,0):E1764),MIN(OFFSET(F1764,1-$L$3,0):F1764))))</f>
        <v/>
      </c>
      <c r="M1764" s="82" t="str">
        <f ca="1">IF(OR(ROW()&lt;$M$3+3,E1764=""),"",INT(AVERAGE(MAX(OFFSET(E1764,1-$M$3,0):E1764),MIN(OFFSET(F1764,1-$M$3,0):F1764))))</f>
        <v/>
      </c>
      <c r="N1764" s="65" t="str">
        <f t="shared" ca="1" si="178"/>
        <v/>
      </c>
      <c r="O1764" s="102" t="str">
        <f ca="1">IF(ROW()&lt;$O$3+$N$3+3,"",IF(OFFSET(E1764,1-$N$3,0)="","",INT(AVERAGE(MAX((OFFSET(E1764,1-$O$3,0)):(OFFSET(E1764,2-($N$3+$O$3),0))),MIN((OFFSET(F1764,1-$O$3,0)):(OFFSET(F1764,2-($N$3+$O$3),0)))))))</f>
        <v/>
      </c>
      <c r="P1764" s="65" t="str">
        <f t="shared" ca="1" si="176"/>
        <v/>
      </c>
      <c r="Q1764" s="93" t="str">
        <f t="shared" ca="1" si="179"/>
        <v/>
      </c>
      <c r="R1764" s="90" t="str">
        <f t="shared" ca="1" si="173"/>
        <v/>
      </c>
      <c r="S1764" s="65" t="str">
        <f t="shared" ca="1" si="172"/>
        <v/>
      </c>
      <c r="T1764" s="65" t="str">
        <f t="shared" ca="1" si="177"/>
        <v/>
      </c>
      <c r="U1764" s="145" t="str">
        <f ca="1">IFERROR(AVERAGE(OFFSET(G1764,1-U$3,0):G1764),"")</f>
        <v/>
      </c>
      <c r="V1764" s="145" t="str">
        <f ca="1">IFERROR(_xlfn.STDEV.P(OFFSET(U1764,1-V$3,0):U1764),"")</f>
        <v/>
      </c>
      <c r="W1764" s="146" t="str">
        <f t="shared" ca="1" si="174"/>
        <v/>
      </c>
      <c r="X1764" s="146">
        <f t="shared" ca="1" si="175"/>
        <v>-1</v>
      </c>
      <c r="Y1764" s="92"/>
      <c r="Z1764" s="81"/>
      <c r="AA1764" s="65"/>
      <c r="AB1764" s="103"/>
      <c r="AC1764" s="103"/>
      <c r="AD1764" s="103"/>
      <c r="AE1764" s="65"/>
      <c r="AF1764" s="81"/>
      <c r="AG1764" s="65"/>
      <c r="AH1764" s="65"/>
      <c r="AI1764" s="81"/>
      <c r="AJ1764" s="65"/>
      <c r="AK1764" s="103"/>
      <c r="AL1764" s="103"/>
      <c r="AM1764" s="103"/>
      <c r="AN1764" s="65"/>
      <c r="AO1764" s="81"/>
      <c r="AP1764" s="65"/>
      <c r="AQ1764" s="65"/>
      <c r="AR1764" s="65"/>
      <c r="AS1764" s="65"/>
    </row>
    <row r="1765" spans="1:45" ht="18" customHeight="1">
      <c r="A1765" s="46"/>
      <c r="B1765" s="47"/>
      <c r="C1765" s="48"/>
      <c r="D1765" s="46"/>
      <c r="E1765" s="46"/>
      <c r="F1765" s="46"/>
      <c r="G1765" s="46"/>
      <c r="H1765" s="57" t="str">
        <f ca="1">IF(AND(COUNT(OFFSET(G1765,1-H$3,0):G1765)&lt;&gt;H$3),"",IF(AND(COUNT(OFFSET(G1765,1-H$3,0):G1765)=H$3,H1764=""),AVERAGE(OFFSET(G1765,1-H$3,0):G1765),IF(COUNT(H1764=1),H1764+2/(H$3+1)*(G1765-H1764))))</f>
        <v/>
      </c>
      <c r="I1765" s="57" t="str">
        <f ca="1">IF(AND(COUNT(OFFSET(G1765,1-I$3,0):G1765)&lt;&gt;I$3),"",IF(AND(COUNT(OFFSET(G1765,1-I$3,0):G1765)=I$3,I1764=""),AVERAGE(OFFSET(G1765,1-I$3,0):G1765),IF(COUNT(I1764=1),I1764+2/(I$3+1)*(G1765-I1764))))</f>
        <v/>
      </c>
      <c r="J1765" s="58" t="str">
        <f t="shared" ca="1" si="171"/>
        <v/>
      </c>
      <c r="K1765" s="58" t="str">
        <f ca="1">IF(AND(COUNT(OFFSET(J1765,1-K$3,0):J1765)&lt;&gt;K$3),"",IF(AND(COUNT(OFFSET(J1765,1-K$3,0):J1765)=K$3,K1764=""),AVERAGE(OFFSET(J1765,1-K$3,0):J1765),IF(COUNT(K1764=1),K1764+2/(K$3+1)*(J1765-K1764))))</f>
        <v/>
      </c>
      <c r="L1765" s="82" t="str">
        <f ca="1">IF(OR(ROW()&lt;$L$3+3,E1765=""),"",INT(AVERAGE(MAX(OFFSET(E1765,1-$L$3,0):E1765),MIN(OFFSET(F1765,1-$L$3,0):F1765))))</f>
        <v/>
      </c>
      <c r="M1765" s="82" t="str">
        <f ca="1">IF(OR(ROW()&lt;$M$3+3,E1765=""),"",INT(AVERAGE(MAX(OFFSET(E1765,1-$M$3,0):E1765),MIN(OFFSET(F1765,1-$M$3,0):F1765))))</f>
        <v/>
      </c>
      <c r="N1765" s="65" t="str">
        <f t="shared" ca="1" si="178"/>
        <v/>
      </c>
      <c r="O1765" s="102" t="str">
        <f ca="1">IF(ROW()&lt;$O$3+$N$3+3,"",IF(OFFSET(E1765,1-$N$3,0)="","",INT(AVERAGE(MAX((OFFSET(E1765,1-$O$3,0)):(OFFSET(E1765,2-($N$3+$O$3),0))),MIN((OFFSET(F1765,1-$O$3,0)):(OFFSET(F1765,2-($N$3+$O$3),0)))))))</f>
        <v/>
      </c>
      <c r="P1765" s="65" t="str">
        <f t="shared" ca="1" si="176"/>
        <v/>
      </c>
      <c r="Q1765" s="93" t="str">
        <f t="shared" ca="1" si="179"/>
        <v/>
      </c>
      <c r="R1765" s="90" t="str">
        <f t="shared" ca="1" si="173"/>
        <v/>
      </c>
      <c r="S1765" s="65" t="str">
        <f t="shared" ca="1" si="172"/>
        <v/>
      </c>
      <c r="T1765" s="65" t="str">
        <f t="shared" ca="1" si="177"/>
        <v/>
      </c>
      <c r="U1765" s="145" t="str">
        <f ca="1">IFERROR(AVERAGE(OFFSET(G1765,1-U$3,0):G1765),"")</f>
        <v/>
      </c>
      <c r="V1765" s="145" t="str">
        <f ca="1">IFERROR(_xlfn.STDEV.P(OFFSET(U1765,1-V$3,0):U1765),"")</f>
        <v/>
      </c>
      <c r="W1765" s="146" t="str">
        <f t="shared" ca="1" si="174"/>
        <v/>
      </c>
      <c r="X1765" s="146">
        <f t="shared" ca="1" si="175"/>
        <v>-1</v>
      </c>
      <c r="Y1765" s="92"/>
      <c r="Z1765" s="81"/>
      <c r="AA1765" s="65"/>
      <c r="AB1765" s="103"/>
      <c r="AC1765" s="103"/>
      <c r="AD1765" s="103"/>
      <c r="AE1765" s="65"/>
      <c r="AF1765" s="81"/>
      <c r="AG1765" s="65"/>
      <c r="AH1765" s="65"/>
      <c r="AI1765" s="81"/>
      <c r="AJ1765" s="65"/>
      <c r="AK1765" s="103"/>
      <c r="AL1765" s="103"/>
      <c r="AM1765" s="103"/>
      <c r="AN1765" s="65"/>
      <c r="AO1765" s="81"/>
      <c r="AP1765" s="65"/>
      <c r="AQ1765" s="65"/>
      <c r="AR1765" s="65"/>
      <c r="AS1765" s="65"/>
    </row>
    <row r="1766" spans="1:45" ht="18" customHeight="1">
      <c r="A1766" s="46"/>
      <c r="B1766" s="47"/>
      <c r="C1766" s="48"/>
      <c r="D1766" s="46"/>
      <c r="E1766" s="46"/>
      <c r="F1766" s="46"/>
      <c r="G1766" s="46"/>
      <c r="H1766" s="57" t="str">
        <f ca="1">IF(AND(COUNT(OFFSET(G1766,1-H$3,0):G1766)&lt;&gt;H$3),"",IF(AND(COUNT(OFFSET(G1766,1-H$3,0):G1766)=H$3,H1765=""),AVERAGE(OFFSET(G1766,1-H$3,0):G1766),IF(COUNT(H1765=1),H1765+2/(H$3+1)*(G1766-H1765))))</f>
        <v/>
      </c>
      <c r="I1766" s="57" t="str">
        <f ca="1">IF(AND(COUNT(OFFSET(G1766,1-I$3,0):G1766)&lt;&gt;I$3),"",IF(AND(COUNT(OFFSET(G1766,1-I$3,0):G1766)=I$3,I1765=""),AVERAGE(OFFSET(G1766,1-I$3,0):G1766),IF(COUNT(I1765=1),I1765+2/(I$3+1)*(G1766-I1765))))</f>
        <v/>
      </c>
      <c r="J1766" s="58" t="str">
        <f t="shared" ca="1" si="171"/>
        <v/>
      </c>
      <c r="K1766" s="58" t="str">
        <f ca="1">IF(AND(COUNT(OFFSET(J1766,1-K$3,0):J1766)&lt;&gt;K$3),"",IF(AND(COUNT(OFFSET(J1766,1-K$3,0):J1766)=K$3,K1765=""),AVERAGE(OFFSET(J1766,1-K$3,0):J1766),IF(COUNT(K1765=1),K1765+2/(K$3+1)*(J1766-K1765))))</f>
        <v/>
      </c>
      <c r="L1766" s="82" t="str">
        <f ca="1">IF(OR(ROW()&lt;$L$3+3,E1766=""),"",INT(AVERAGE(MAX(OFFSET(E1766,1-$L$3,0):E1766),MIN(OFFSET(F1766,1-$L$3,0):F1766))))</f>
        <v/>
      </c>
      <c r="M1766" s="82" t="str">
        <f ca="1">IF(OR(ROW()&lt;$M$3+3,E1766=""),"",INT(AVERAGE(MAX(OFFSET(E1766,1-$M$3,0):E1766),MIN(OFFSET(F1766,1-$M$3,0):F1766))))</f>
        <v/>
      </c>
      <c r="N1766" s="65" t="str">
        <f t="shared" ca="1" si="178"/>
        <v/>
      </c>
      <c r="O1766" s="102" t="str">
        <f ca="1">IF(ROW()&lt;$O$3+$N$3+3,"",IF(OFFSET(E1766,1-$N$3,0)="","",INT(AVERAGE(MAX((OFFSET(E1766,1-$O$3,0)):(OFFSET(E1766,2-($N$3+$O$3),0))),MIN((OFFSET(F1766,1-$O$3,0)):(OFFSET(F1766,2-($N$3+$O$3),0)))))))</f>
        <v/>
      </c>
      <c r="P1766" s="65" t="str">
        <f t="shared" ca="1" si="176"/>
        <v/>
      </c>
      <c r="Q1766" s="93" t="str">
        <f t="shared" ca="1" si="179"/>
        <v/>
      </c>
      <c r="R1766" s="90" t="str">
        <f t="shared" ca="1" si="173"/>
        <v/>
      </c>
      <c r="S1766" s="65" t="str">
        <f t="shared" ca="1" si="172"/>
        <v/>
      </c>
      <c r="T1766" s="65" t="str">
        <f t="shared" ca="1" si="177"/>
        <v/>
      </c>
      <c r="U1766" s="145" t="str">
        <f ca="1">IFERROR(AVERAGE(OFFSET(G1766,1-U$3,0):G1766),"")</f>
        <v/>
      </c>
      <c r="V1766" s="145" t="str">
        <f ca="1">IFERROR(_xlfn.STDEV.P(OFFSET(U1766,1-V$3,0):U1766),"")</f>
        <v/>
      </c>
      <c r="W1766" s="146" t="str">
        <f t="shared" ca="1" si="174"/>
        <v/>
      </c>
      <c r="X1766" s="146">
        <f t="shared" ca="1" si="175"/>
        <v>-1</v>
      </c>
      <c r="Y1766" s="92"/>
      <c r="Z1766" s="81"/>
      <c r="AA1766" s="65"/>
      <c r="AB1766" s="103"/>
      <c r="AC1766" s="103"/>
      <c r="AD1766" s="103"/>
      <c r="AE1766" s="65"/>
      <c r="AF1766" s="81"/>
      <c r="AG1766" s="65"/>
      <c r="AH1766" s="65"/>
      <c r="AI1766" s="81"/>
      <c r="AJ1766" s="65"/>
      <c r="AK1766" s="103"/>
      <c r="AL1766" s="103"/>
      <c r="AM1766" s="103"/>
      <c r="AN1766" s="65"/>
      <c r="AO1766" s="81"/>
      <c r="AP1766" s="65"/>
      <c r="AQ1766" s="65"/>
      <c r="AR1766" s="65"/>
      <c r="AS1766" s="65"/>
    </row>
    <row r="1767" spans="1:45" ht="18" customHeight="1">
      <c r="A1767" s="46"/>
      <c r="B1767" s="47"/>
      <c r="C1767" s="48"/>
      <c r="D1767" s="46"/>
      <c r="E1767" s="46"/>
      <c r="F1767" s="46"/>
      <c r="G1767" s="46"/>
      <c r="H1767" s="57" t="str">
        <f ca="1">IF(AND(COUNT(OFFSET(G1767,1-H$3,0):G1767)&lt;&gt;H$3),"",IF(AND(COUNT(OFFSET(G1767,1-H$3,0):G1767)=H$3,H1766=""),AVERAGE(OFFSET(G1767,1-H$3,0):G1767),IF(COUNT(H1766=1),H1766+2/(H$3+1)*(G1767-H1766))))</f>
        <v/>
      </c>
      <c r="I1767" s="57" t="str">
        <f ca="1">IF(AND(COUNT(OFFSET(G1767,1-I$3,0):G1767)&lt;&gt;I$3),"",IF(AND(COUNT(OFFSET(G1767,1-I$3,0):G1767)=I$3,I1766=""),AVERAGE(OFFSET(G1767,1-I$3,0):G1767),IF(COUNT(I1766=1),I1766+2/(I$3+1)*(G1767-I1766))))</f>
        <v/>
      </c>
      <c r="J1767" s="58" t="str">
        <f t="shared" ca="1" si="171"/>
        <v/>
      </c>
      <c r="K1767" s="58" t="str">
        <f ca="1">IF(AND(COUNT(OFFSET(J1767,1-K$3,0):J1767)&lt;&gt;K$3),"",IF(AND(COUNT(OFFSET(J1767,1-K$3,0):J1767)=K$3,K1766=""),AVERAGE(OFFSET(J1767,1-K$3,0):J1767),IF(COUNT(K1766=1),K1766+2/(K$3+1)*(J1767-K1766))))</f>
        <v/>
      </c>
      <c r="L1767" s="82" t="str">
        <f ca="1">IF(OR(ROW()&lt;$L$3+3,E1767=""),"",INT(AVERAGE(MAX(OFFSET(E1767,1-$L$3,0):E1767),MIN(OFFSET(F1767,1-$L$3,0):F1767))))</f>
        <v/>
      </c>
      <c r="M1767" s="82" t="str">
        <f ca="1">IF(OR(ROW()&lt;$M$3+3,E1767=""),"",INT(AVERAGE(MAX(OFFSET(E1767,1-$M$3,0):E1767),MIN(OFFSET(F1767,1-$M$3,0):F1767))))</f>
        <v/>
      </c>
      <c r="N1767" s="65" t="str">
        <f t="shared" ca="1" si="178"/>
        <v/>
      </c>
      <c r="O1767" s="102" t="str">
        <f ca="1">IF(ROW()&lt;$O$3+$N$3+3,"",IF(OFFSET(E1767,1-$N$3,0)="","",INT(AVERAGE(MAX((OFFSET(E1767,1-$O$3,0)):(OFFSET(E1767,2-($N$3+$O$3),0))),MIN((OFFSET(F1767,1-$O$3,0)):(OFFSET(F1767,2-($N$3+$O$3),0)))))))</f>
        <v/>
      </c>
      <c r="P1767" s="65" t="str">
        <f t="shared" ca="1" si="176"/>
        <v/>
      </c>
      <c r="Q1767" s="93" t="str">
        <f t="shared" ca="1" si="179"/>
        <v/>
      </c>
      <c r="R1767" s="90" t="str">
        <f t="shared" ca="1" si="173"/>
        <v/>
      </c>
      <c r="S1767" s="65" t="str">
        <f t="shared" ca="1" si="172"/>
        <v/>
      </c>
      <c r="T1767" s="65" t="str">
        <f t="shared" ca="1" si="177"/>
        <v/>
      </c>
      <c r="U1767" s="145" t="str">
        <f ca="1">IFERROR(AVERAGE(OFFSET(G1767,1-U$3,0):G1767),"")</f>
        <v/>
      </c>
      <c r="V1767" s="145" t="str">
        <f ca="1">IFERROR(_xlfn.STDEV.P(OFFSET(U1767,1-V$3,0):U1767),"")</f>
        <v/>
      </c>
      <c r="W1767" s="146" t="str">
        <f t="shared" ca="1" si="174"/>
        <v/>
      </c>
      <c r="X1767" s="146">
        <f t="shared" ca="1" si="175"/>
        <v>-1</v>
      </c>
      <c r="Y1767" s="92"/>
      <c r="Z1767" s="81"/>
      <c r="AA1767" s="65"/>
      <c r="AB1767" s="103"/>
      <c r="AC1767" s="103"/>
      <c r="AD1767" s="103"/>
      <c r="AE1767" s="65"/>
      <c r="AF1767" s="81"/>
      <c r="AG1767" s="65"/>
      <c r="AH1767" s="65"/>
      <c r="AI1767" s="81"/>
      <c r="AJ1767" s="65"/>
      <c r="AK1767" s="103"/>
      <c r="AL1767" s="103"/>
      <c r="AM1767" s="103"/>
      <c r="AN1767" s="65"/>
      <c r="AO1767" s="81"/>
      <c r="AP1767" s="65"/>
      <c r="AQ1767" s="65"/>
      <c r="AR1767" s="65"/>
      <c r="AS1767" s="65"/>
    </row>
    <row r="1768" spans="1:45" ht="18" customHeight="1">
      <c r="A1768" s="46"/>
      <c r="B1768" s="47"/>
      <c r="C1768" s="48"/>
      <c r="D1768" s="46"/>
      <c r="E1768" s="46"/>
      <c r="F1768" s="46"/>
      <c r="G1768" s="46"/>
      <c r="H1768" s="57" t="str">
        <f ca="1">IF(AND(COUNT(OFFSET(G1768,1-H$3,0):G1768)&lt;&gt;H$3),"",IF(AND(COUNT(OFFSET(G1768,1-H$3,0):G1768)=H$3,H1767=""),AVERAGE(OFFSET(G1768,1-H$3,0):G1768),IF(COUNT(H1767=1),H1767+2/(H$3+1)*(G1768-H1767))))</f>
        <v/>
      </c>
      <c r="I1768" s="57" t="str">
        <f ca="1">IF(AND(COUNT(OFFSET(G1768,1-I$3,0):G1768)&lt;&gt;I$3),"",IF(AND(COUNT(OFFSET(G1768,1-I$3,0):G1768)=I$3,I1767=""),AVERAGE(OFFSET(G1768,1-I$3,0):G1768),IF(COUNT(I1767=1),I1767+2/(I$3+1)*(G1768-I1767))))</f>
        <v/>
      </c>
      <c r="J1768" s="58" t="str">
        <f t="shared" ca="1" si="171"/>
        <v/>
      </c>
      <c r="K1768" s="58" t="str">
        <f ca="1">IF(AND(COUNT(OFFSET(J1768,1-K$3,0):J1768)&lt;&gt;K$3),"",IF(AND(COUNT(OFFSET(J1768,1-K$3,0):J1768)=K$3,K1767=""),AVERAGE(OFFSET(J1768,1-K$3,0):J1768),IF(COUNT(K1767=1),K1767+2/(K$3+1)*(J1768-K1767))))</f>
        <v/>
      </c>
      <c r="L1768" s="82" t="str">
        <f ca="1">IF(OR(ROW()&lt;$L$3+3,E1768=""),"",INT(AVERAGE(MAX(OFFSET(E1768,1-$L$3,0):E1768),MIN(OFFSET(F1768,1-$L$3,0):F1768))))</f>
        <v/>
      </c>
      <c r="M1768" s="82" t="str">
        <f ca="1">IF(OR(ROW()&lt;$M$3+3,E1768=""),"",INT(AVERAGE(MAX(OFFSET(E1768,1-$M$3,0):E1768),MIN(OFFSET(F1768,1-$M$3,0):F1768))))</f>
        <v/>
      </c>
      <c r="N1768" s="65" t="str">
        <f t="shared" ca="1" si="178"/>
        <v/>
      </c>
      <c r="O1768" s="102" t="str">
        <f ca="1">IF(ROW()&lt;$O$3+$N$3+3,"",IF(OFFSET(E1768,1-$N$3,0)="","",INT(AVERAGE(MAX((OFFSET(E1768,1-$O$3,0)):(OFFSET(E1768,2-($N$3+$O$3),0))),MIN((OFFSET(F1768,1-$O$3,0)):(OFFSET(F1768,2-($N$3+$O$3),0)))))))</f>
        <v/>
      </c>
      <c r="P1768" s="65" t="str">
        <f t="shared" ca="1" si="176"/>
        <v/>
      </c>
      <c r="Q1768" s="93" t="str">
        <f t="shared" ca="1" si="179"/>
        <v/>
      </c>
      <c r="R1768" s="90" t="str">
        <f t="shared" ca="1" si="173"/>
        <v/>
      </c>
      <c r="S1768" s="65" t="str">
        <f t="shared" ca="1" si="172"/>
        <v/>
      </c>
      <c r="T1768" s="65" t="str">
        <f t="shared" ca="1" si="177"/>
        <v/>
      </c>
      <c r="U1768" s="145" t="str">
        <f ca="1">IFERROR(AVERAGE(OFFSET(G1768,1-U$3,0):G1768),"")</f>
        <v/>
      </c>
      <c r="V1768" s="145" t="str">
        <f ca="1">IFERROR(_xlfn.STDEV.P(OFFSET(U1768,1-V$3,0):U1768),"")</f>
        <v/>
      </c>
      <c r="W1768" s="146" t="str">
        <f t="shared" ca="1" si="174"/>
        <v/>
      </c>
      <c r="X1768" s="146">
        <f t="shared" ca="1" si="175"/>
        <v>-1</v>
      </c>
      <c r="Y1768" s="92"/>
      <c r="Z1768" s="81"/>
      <c r="AA1768" s="65"/>
      <c r="AB1768" s="103"/>
      <c r="AC1768" s="103"/>
      <c r="AD1768" s="103"/>
      <c r="AE1768" s="65"/>
      <c r="AF1768" s="81"/>
      <c r="AG1768" s="65"/>
      <c r="AH1768" s="65"/>
      <c r="AI1768" s="81"/>
      <c r="AJ1768" s="65"/>
      <c r="AK1768" s="103"/>
      <c r="AL1768" s="103"/>
      <c r="AM1768" s="103"/>
      <c r="AN1768" s="65"/>
      <c r="AO1768" s="81"/>
      <c r="AP1768" s="65"/>
      <c r="AQ1768" s="65"/>
      <c r="AR1768" s="65"/>
      <c r="AS1768" s="65"/>
    </row>
    <row r="1769" spans="1:45" ht="18" customHeight="1">
      <c r="A1769" s="46"/>
      <c r="B1769" s="47"/>
      <c r="C1769" s="48"/>
      <c r="D1769" s="46"/>
      <c r="E1769" s="46"/>
      <c r="F1769" s="46"/>
      <c r="G1769" s="46"/>
      <c r="H1769" s="57" t="str">
        <f ca="1">IF(AND(COUNT(OFFSET(G1769,1-H$3,0):G1769)&lt;&gt;H$3),"",IF(AND(COUNT(OFFSET(G1769,1-H$3,0):G1769)=H$3,H1768=""),AVERAGE(OFFSET(G1769,1-H$3,0):G1769),IF(COUNT(H1768=1),H1768+2/(H$3+1)*(G1769-H1768))))</f>
        <v/>
      </c>
      <c r="I1769" s="57" t="str">
        <f ca="1">IF(AND(COUNT(OFFSET(G1769,1-I$3,0):G1769)&lt;&gt;I$3),"",IF(AND(COUNT(OFFSET(G1769,1-I$3,0):G1769)=I$3,I1768=""),AVERAGE(OFFSET(G1769,1-I$3,0):G1769),IF(COUNT(I1768=1),I1768+2/(I$3+1)*(G1769-I1768))))</f>
        <v/>
      </c>
      <c r="J1769" s="58" t="str">
        <f t="shared" ca="1" si="171"/>
        <v/>
      </c>
      <c r="K1769" s="58" t="str">
        <f ca="1">IF(AND(COUNT(OFFSET(J1769,1-K$3,0):J1769)&lt;&gt;K$3),"",IF(AND(COUNT(OFFSET(J1769,1-K$3,0):J1769)=K$3,K1768=""),AVERAGE(OFFSET(J1769,1-K$3,0):J1769),IF(COUNT(K1768=1),K1768+2/(K$3+1)*(J1769-K1768))))</f>
        <v/>
      </c>
      <c r="L1769" s="82" t="str">
        <f ca="1">IF(OR(ROW()&lt;$L$3+3,E1769=""),"",INT(AVERAGE(MAX(OFFSET(E1769,1-$L$3,0):E1769),MIN(OFFSET(F1769,1-$L$3,0):F1769))))</f>
        <v/>
      </c>
      <c r="M1769" s="82" t="str">
        <f ca="1">IF(OR(ROW()&lt;$M$3+3,E1769=""),"",INT(AVERAGE(MAX(OFFSET(E1769,1-$M$3,0):E1769),MIN(OFFSET(F1769,1-$M$3,0):F1769))))</f>
        <v/>
      </c>
      <c r="N1769" s="65" t="str">
        <f t="shared" ca="1" si="178"/>
        <v/>
      </c>
      <c r="O1769" s="102" t="str">
        <f ca="1">IF(ROW()&lt;$O$3+$N$3+3,"",IF(OFFSET(E1769,1-$N$3,0)="","",INT(AVERAGE(MAX((OFFSET(E1769,1-$O$3,0)):(OFFSET(E1769,2-($N$3+$O$3),0))),MIN((OFFSET(F1769,1-$O$3,0)):(OFFSET(F1769,2-($N$3+$O$3),0)))))))</f>
        <v/>
      </c>
      <c r="P1769" s="65" t="str">
        <f t="shared" ca="1" si="176"/>
        <v/>
      </c>
      <c r="Q1769" s="93" t="str">
        <f t="shared" ca="1" si="179"/>
        <v/>
      </c>
      <c r="R1769" s="90" t="str">
        <f t="shared" ca="1" si="173"/>
        <v/>
      </c>
      <c r="S1769" s="65" t="str">
        <f t="shared" ca="1" si="172"/>
        <v/>
      </c>
      <c r="T1769" s="65" t="str">
        <f t="shared" ca="1" si="177"/>
        <v/>
      </c>
      <c r="U1769" s="145" t="str">
        <f ca="1">IFERROR(AVERAGE(OFFSET(G1769,1-U$3,0):G1769),"")</f>
        <v/>
      </c>
      <c r="V1769" s="145" t="str">
        <f ca="1">IFERROR(_xlfn.STDEV.P(OFFSET(U1769,1-V$3,0):U1769),"")</f>
        <v/>
      </c>
      <c r="W1769" s="146" t="str">
        <f t="shared" ca="1" si="174"/>
        <v/>
      </c>
      <c r="X1769" s="146">
        <f t="shared" ca="1" si="175"/>
        <v>-1</v>
      </c>
      <c r="Y1769" s="92"/>
      <c r="Z1769" s="81"/>
      <c r="AA1769" s="65"/>
      <c r="AB1769" s="103"/>
      <c r="AC1769" s="103"/>
      <c r="AD1769" s="103"/>
      <c r="AE1769" s="65"/>
      <c r="AF1769" s="81"/>
      <c r="AG1769" s="65"/>
      <c r="AH1769" s="65"/>
      <c r="AI1769" s="81"/>
      <c r="AJ1769" s="65"/>
      <c r="AK1769" s="103"/>
      <c r="AL1769" s="103"/>
      <c r="AM1769" s="103"/>
      <c r="AN1769" s="65"/>
      <c r="AO1769" s="81"/>
      <c r="AP1769" s="65"/>
      <c r="AQ1769" s="65"/>
      <c r="AR1769" s="65"/>
      <c r="AS1769" s="65"/>
    </row>
    <row r="1770" spans="1:45" ht="18" customHeight="1">
      <c r="A1770" s="46"/>
      <c r="B1770" s="47"/>
      <c r="C1770" s="48"/>
      <c r="D1770" s="46"/>
      <c r="E1770" s="46"/>
      <c r="F1770" s="46"/>
      <c r="G1770" s="46"/>
      <c r="H1770" s="57" t="str">
        <f ca="1">IF(AND(COUNT(OFFSET(G1770,1-H$3,0):G1770)&lt;&gt;H$3),"",IF(AND(COUNT(OFFSET(G1770,1-H$3,0):G1770)=H$3,H1769=""),AVERAGE(OFFSET(G1770,1-H$3,0):G1770),IF(COUNT(H1769=1),H1769+2/(H$3+1)*(G1770-H1769))))</f>
        <v/>
      </c>
      <c r="I1770" s="57" t="str">
        <f ca="1">IF(AND(COUNT(OFFSET(G1770,1-I$3,0):G1770)&lt;&gt;I$3),"",IF(AND(COUNT(OFFSET(G1770,1-I$3,0):G1770)=I$3,I1769=""),AVERAGE(OFFSET(G1770,1-I$3,0):G1770),IF(COUNT(I1769=1),I1769+2/(I$3+1)*(G1770-I1769))))</f>
        <v/>
      </c>
      <c r="J1770" s="58" t="str">
        <f t="shared" ca="1" si="171"/>
        <v/>
      </c>
      <c r="K1770" s="58" t="str">
        <f ca="1">IF(AND(COUNT(OFFSET(J1770,1-K$3,0):J1770)&lt;&gt;K$3),"",IF(AND(COUNT(OFFSET(J1770,1-K$3,0):J1770)=K$3,K1769=""),AVERAGE(OFFSET(J1770,1-K$3,0):J1770),IF(COUNT(K1769=1),K1769+2/(K$3+1)*(J1770-K1769))))</f>
        <v/>
      </c>
      <c r="L1770" s="82" t="str">
        <f ca="1">IF(OR(ROW()&lt;$L$3+3,E1770=""),"",INT(AVERAGE(MAX(OFFSET(E1770,1-$L$3,0):E1770),MIN(OFFSET(F1770,1-$L$3,0):F1770))))</f>
        <v/>
      </c>
      <c r="M1770" s="82" t="str">
        <f ca="1">IF(OR(ROW()&lt;$M$3+3,E1770=""),"",INT(AVERAGE(MAX(OFFSET(E1770,1-$M$3,0):E1770),MIN(OFFSET(F1770,1-$M$3,0):F1770))))</f>
        <v/>
      </c>
      <c r="N1770" s="65" t="str">
        <f t="shared" ca="1" si="178"/>
        <v/>
      </c>
      <c r="O1770" s="102" t="str">
        <f ca="1">IF(ROW()&lt;$O$3+$N$3+3,"",IF(OFFSET(E1770,1-$N$3,0)="","",INT(AVERAGE(MAX((OFFSET(E1770,1-$O$3,0)):(OFFSET(E1770,2-($N$3+$O$3),0))),MIN((OFFSET(F1770,1-$O$3,0)):(OFFSET(F1770,2-($N$3+$O$3),0)))))))</f>
        <v/>
      </c>
      <c r="P1770" s="65" t="str">
        <f t="shared" ca="1" si="176"/>
        <v/>
      </c>
      <c r="Q1770" s="93" t="str">
        <f t="shared" ca="1" si="179"/>
        <v/>
      </c>
      <c r="R1770" s="90" t="str">
        <f t="shared" ca="1" si="173"/>
        <v/>
      </c>
      <c r="S1770" s="65" t="str">
        <f t="shared" ca="1" si="172"/>
        <v/>
      </c>
      <c r="T1770" s="65" t="str">
        <f t="shared" ca="1" si="177"/>
        <v/>
      </c>
      <c r="U1770" s="145" t="str">
        <f ca="1">IFERROR(AVERAGE(OFFSET(G1770,1-U$3,0):G1770),"")</f>
        <v/>
      </c>
      <c r="V1770" s="145" t="str">
        <f ca="1">IFERROR(_xlfn.STDEV.P(OFFSET(U1770,1-V$3,0):U1770),"")</f>
        <v/>
      </c>
      <c r="W1770" s="146" t="str">
        <f t="shared" ca="1" si="174"/>
        <v/>
      </c>
      <c r="X1770" s="146">
        <f t="shared" ca="1" si="175"/>
        <v>-1</v>
      </c>
      <c r="Y1770" s="92"/>
      <c r="Z1770" s="81"/>
      <c r="AA1770" s="65"/>
      <c r="AB1770" s="103"/>
      <c r="AC1770" s="103"/>
      <c r="AD1770" s="103"/>
      <c r="AE1770" s="65"/>
      <c r="AF1770" s="81"/>
      <c r="AG1770" s="65"/>
      <c r="AH1770" s="65"/>
      <c r="AI1770" s="81"/>
      <c r="AJ1770" s="65"/>
      <c r="AK1770" s="103"/>
      <c r="AL1770" s="103"/>
      <c r="AM1770" s="103"/>
      <c r="AN1770" s="65"/>
      <c r="AO1770" s="81"/>
      <c r="AP1770" s="65"/>
      <c r="AQ1770" s="65"/>
      <c r="AR1770" s="65"/>
      <c r="AS1770" s="65"/>
    </row>
    <row r="1771" spans="1:45" ht="18" customHeight="1">
      <c r="A1771" s="46"/>
      <c r="B1771" s="47"/>
      <c r="C1771" s="48"/>
      <c r="D1771" s="46"/>
      <c r="E1771" s="46"/>
      <c r="F1771" s="46"/>
      <c r="G1771" s="46"/>
      <c r="H1771" s="57" t="str">
        <f ca="1">IF(AND(COUNT(OFFSET(G1771,1-H$3,0):G1771)&lt;&gt;H$3),"",IF(AND(COUNT(OFFSET(G1771,1-H$3,0):G1771)=H$3,H1770=""),AVERAGE(OFFSET(G1771,1-H$3,0):G1771),IF(COUNT(H1770=1),H1770+2/(H$3+1)*(G1771-H1770))))</f>
        <v/>
      </c>
      <c r="I1771" s="57" t="str">
        <f ca="1">IF(AND(COUNT(OFFSET(G1771,1-I$3,0):G1771)&lt;&gt;I$3),"",IF(AND(COUNT(OFFSET(G1771,1-I$3,0):G1771)=I$3,I1770=""),AVERAGE(OFFSET(G1771,1-I$3,0):G1771),IF(COUNT(I1770=1),I1770+2/(I$3+1)*(G1771-I1770))))</f>
        <v/>
      </c>
      <c r="J1771" s="58" t="str">
        <f t="shared" ca="1" si="171"/>
        <v/>
      </c>
      <c r="K1771" s="58" t="str">
        <f ca="1">IF(AND(COUNT(OFFSET(J1771,1-K$3,0):J1771)&lt;&gt;K$3),"",IF(AND(COUNT(OFFSET(J1771,1-K$3,0):J1771)=K$3,K1770=""),AVERAGE(OFFSET(J1771,1-K$3,0):J1771),IF(COUNT(K1770=1),K1770+2/(K$3+1)*(J1771-K1770))))</f>
        <v/>
      </c>
      <c r="L1771" s="82" t="str">
        <f ca="1">IF(OR(ROW()&lt;$L$3+3,E1771=""),"",INT(AVERAGE(MAX(OFFSET(E1771,1-$L$3,0):E1771),MIN(OFFSET(F1771,1-$L$3,0):F1771))))</f>
        <v/>
      </c>
      <c r="M1771" s="82" t="str">
        <f ca="1">IF(OR(ROW()&lt;$M$3+3,E1771=""),"",INT(AVERAGE(MAX(OFFSET(E1771,1-$M$3,0):E1771),MIN(OFFSET(F1771,1-$M$3,0):F1771))))</f>
        <v/>
      </c>
      <c r="N1771" s="65" t="str">
        <f t="shared" ca="1" si="178"/>
        <v/>
      </c>
      <c r="O1771" s="102" t="str">
        <f ca="1">IF(ROW()&lt;$O$3+$N$3+3,"",IF(OFFSET(E1771,1-$N$3,0)="","",INT(AVERAGE(MAX((OFFSET(E1771,1-$O$3,0)):(OFFSET(E1771,2-($N$3+$O$3),0))),MIN((OFFSET(F1771,1-$O$3,0)):(OFFSET(F1771,2-($N$3+$O$3),0)))))))</f>
        <v/>
      </c>
      <c r="P1771" s="65" t="str">
        <f t="shared" ca="1" si="176"/>
        <v/>
      </c>
      <c r="Q1771" s="93" t="str">
        <f t="shared" ca="1" si="179"/>
        <v/>
      </c>
      <c r="R1771" s="90" t="str">
        <f t="shared" ca="1" si="173"/>
        <v/>
      </c>
      <c r="S1771" s="65" t="str">
        <f t="shared" ca="1" si="172"/>
        <v/>
      </c>
      <c r="T1771" s="65" t="str">
        <f t="shared" ca="1" si="177"/>
        <v/>
      </c>
      <c r="U1771" s="145" t="str">
        <f ca="1">IFERROR(AVERAGE(OFFSET(G1771,1-U$3,0):G1771),"")</f>
        <v/>
      </c>
      <c r="V1771" s="145" t="str">
        <f ca="1">IFERROR(_xlfn.STDEV.P(OFFSET(U1771,1-V$3,0):U1771),"")</f>
        <v/>
      </c>
      <c r="W1771" s="146" t="str">
        <f t="shared" ca="1" si="174"/>
        <v/>
      </c>
      <c r="X1771" s="146">
        <f t="shared" ca="1" si="175"/>
        <v>-1</v>
      </c>
      <c r="Y1771" s="92"/>
      <c r="Z1771" s="81"/>
      <c r="AA1771" s="65"/>
      <c r="AB1771" s="103"/>
      <c r="AC1771" s="103"/>
      <c r="AD1771" s="103"/>
      <c r="AE1771" s="65"/>
      <c r="AF1771" s="81"/>
      <c r="AG1771" s="65"/>
      <c r="AH1771" s="65"/>
      <c r="AI1771" s="81"/>
      <c r="AJ1771" s="65"/>
      <c r="AK1771" s="103"/>
      <c r="AL1771" s="103"/>
      <c r="AM1771" s="103"/>
      <c r="AN1771" s="65"/>
      <c r="AO1771" s="81"/>
      <c r="AP1771" s="65"/>
      <c r="AQ1771" s="65"/>
      <c r="AR1771" s="65"/>
      <c r="AS1771" s="65"/>
    </row>
    <row r="1772" spans="1:45" ht="18" customHeight="1">
      <c r="A1772" s="46"/>
      <c r="B1772" s="47"/>
      <c r="C1772" s="48"/>
      <c r="D1772" s="46"/>
      <c r="E1772" s="46"/>
      <c r="F1772" s="46"/>
      <c r="G1772" s="46"/>
      <c r="H1772" s="57" t="str">
        <f ca="1">IF(AND(COUNT(OFFSET(G1772,1-H$3,0):G1772)&lt;&gt;H$3),"",IF(AND(COUNT(OFFSET(G1772,1-H$3,0):G1772)=H$3,H1771=""),AVERAGE(OFFSET(G1772,1-H$3,0):G1772),IF(COUNT(H1771=1),H1771+2/(H$3+1)*(G1772-H1771))))</f>
        <v/>
      </c>
      <c r="I1772" s="57" t="str">
        <f ca="1">IF(AND(COUNT(OFFSET(G1772,1-I$3,0):G1772)&lt;&gt;I$3),"",IF(AND(COUNT(OFFSET(G1772,1-I$3,0):G1772)=I$3,I1771=""),AVERAGE(OFFSET(G1772,1-I$3,0):G1772),IF(COUNT(I1771=1),I1771+2/(I$3+1)*(G1772-I1771))))</f>
        <v/>
      </c>
      <c r="J1772" s="58" t="str">
        <f t="shared" ca="1" si="171"/>
        <v/>
      </c>
      <c r="K1772" s="58" t="str">
        <f ca="1">IF(AND(COUNT(OFFSET(J1772,1-K$3,0):J1772)&lt;&gt;K$3),"",IF(AND(COUNT(OFFSET(J1772,1-K$3,0):J1772)=K$3,K1771=""),AVERAGE(OFFSET(J1772,1-K$3,0):J1772),IF(COUNT(K1771=1),K1771+2/(K$3+1)*(J1772-K1771))))</f>
        <v/>
      </c>
      <c r="L1772" s="82" t="str">
        <f ca="1">IF(OR(ROW()&lt;$L$3+3,E1772=""),"",INT(AVERAGE(MAX(OFFSET(E1772,1-$L$3,0):E1772),MIN(OFFSET(F1772,1-$L$3,0):F1772))))</f>
        <v/>
      </c>
      <c r="M1772" s="82" t="str">
        <f ca="1">IF(OR(ROW()&lt;$M$3+3,E1772=""),"",INT(AVERAGE(MAX(OFFSET(E1772,1-$M$3,0):E1772),MIN(OFFSET(F1772,1-$M$3,0):F1772))))</f>
        <v/>
      </c>
      <c r="N1772" s="65" t="str">
        <f t="shared" ca="1" si="178"/>
        <v/>
      </c>
      <c r="O1772" s="102" t="str">
        <f ca="1">IF(ROW()&lt;$O$3+$N$3+3,"",IF(OFFSET(E1772,1-$N$3,0)="","",INT(AVERAGE(MAX((OFFSET(E1772,1-$O$3,0)):(OFFSET(E1772,2-($N$3+$O$3),0))),MIN((OFFSET(F1772,1-$O$3,0)):(OFFSET(F1772,2-($N$3+$O$3),0)))))))</f>
        <v/>
      </c>
      <c r="P1772" s="65" t="str">
        <f t="shared" ca="1" si="176"/>
        <v/>
      </c>
      <c r="Q1772" s="93" t="str">
        <f t="shared" ca="1" si="179"/>
        <v/>
      </c>
      <c r="R1772" s="90" t="str">
        <f t="shared" ca="1" si="173"/>
        <v/>
      </c>
      <c r="S1772" s="65" t="str">
        <f t="shared" ca="1" si="172"/>
        <v/>
      </c>
      <c r="T1772" s="65" t="str">
        <f t="shared" ca="1" si="177"/>
        <v/>
      </c>
      <c r="U1772" s="145" t="str">
        <f ca="1">IFERROR(AVERAGE(OFFSET(G1772,1-U$3,0):G1772),"")</f>
        <v/>
      </c>
      <c r="V1772" s="145" t="str">
        <f ca="1">IFERROR(_xlfn.STDEV.P(OFFSET(U1772,1-V$3,0):U1772),"")</f>
        <v/>
      </c>
      <c r="W1772" s="146" t="str">
        <f t="shared" ca="1" si="174"/>
        <v/>
      </c>
      <c r="X1772" s="146">
        <f t="shared" ca="1" si="175"/>
        <v>-1</v>
      </c>
      <c r="Y1772" s="92"/>
      <c r="Z1772" s="81"/>
      <c r="AA1772" s="65"/>
      <c r="AB1772" s="103"/>
      <c r="AC1772" s="103"/>
      <c r="AD1772" s="103"/>
      <c r="AE1772" s="65"/>
      <c r="AF1772" s="81"/>
      <c r="AG1772" s="65"/>
      <c r="AH1772" s="65"/>
      <c r="AI1772" s="81"/>
      <c r="AJ1772" s="65"/>
      <c r="AK1772" s="103"/>
      <c r="AL1772" s="103"/>
      <c r="AM1772" s="103"/>
      <c r="AN1772" s="65"/>
      <c r="AO1772" s="81"/>
      <c r="AP1772" s="65"/>
      <c r="AQ1772" s="65"/>
      <c r="AR1772" s="65"/>
      <c r="AS1772" s="65"/>
    </row>
    <row r="1773" spans="1:45" ht="18" customHeight="1">
      <c r="A1773" s="46"/>
      <c r="B1773" s="47"/>
      <c r="C1773" s="48"/>
      <c r="D1773" s="46"/>
      <c r="E1773" s="46"/>
      <c r="F1773" s="46"/>
      <c r="G1773" s="46"/>
      <c r="H1773" s="57" t="str">
        <f ca="1">IF(AND(COUNT(OFFSET(G1773,1-H$3,0):G1773)&lt;&gt;H$3),"",IF(AND(COUNT(OFFSET(G1773,1-H$3,0):G1773)=H$3,H1772=""),AVERAGE(OFFSET(G1773,1-H$3,0):G1773),IF(COUNT(H1772=1),H1772+2/(H$3+1)*(G1773-H1772))))</f>
        <v/>
      </c>
      <c r="I1773" s="57" t="str">
        <f ca="1">IF(AND(COUNT(OFFSET(G1773,1-I$3,0):G1773)&lt;&gt;I$3),"",IF(AND(COUNT(OFFSET(G1773,1-I$3,0):G1773)=I$3,I1772=""),AVERAGE(OFFSET(G1773,1-I$3,0):G1773),IF(COUNT(I1772=1),I1772+2/(I$3+1)*(G1773-I1772))))</f>
        <v/>
      </c>
      <c r="J1773" s="58" t="str">
        <f t="shared" ca="1" si="171"/>
        <v/>
      </c>
      <c r="K1773" s="58" t="str">
        <f ca="1">IF(AND(COUNT(OFFSET(J1773,1-K$3,0):J1773)&lt;&gt;K$3),"",IF(AND(COUNT(OFFSET(J1773,1-K$3,0):J1773)=K$3,K1772=""),AVERAGE(OFFSET(J1773,1-K$3,0):J1773),IF(COUNT(K1772=1),K1772+2/(K$3+1)*(J1773-K1772))))</f>
        <v/>
      </c>
      <c r="L1773" s="82" t="str">
        <f ca="1">IF(OR(ROW()&lt;$L$3+3,E1773=""),"",INT(AVERAGE(MAX(OFFSET(E1773,1-$L$3,0):E1773),MIN(OFFSET(F1773,1-$L$3,0):F1773))))</f>
        <v/>
      </c>
      <c r="M1773" s="82" t="str">
        <f ca="1">IF(OR(ROW()&lt;$M$3+3,E1773=""),"",INT(AVERAGE(MAX(OFFSET(E1773,1-$M$3,0):E1773),MIN(OFFSET(F1773,1-$M$3,0):F1773))))</f>
        <v/>
      </c>
      <c r="N1773" s="65" t="str">
        <f t="shared" ca="1" si="178"/>
        <v/>
      </c>
      <c r="O1773" s="102" t="str">
        <f ca="1">IF(ROW()&lt;$O$3+$N$3+3,"",IF(OFFSET(E1773,1-$N$3,0)="","",INT(AVERAGE(MAX((OFFSET(E1773,1-$O$3,0)):(OFFSET(E1773,2-($N$3+$O$3),0))),MIN((OFFSET(F1773,1-$O$3,0)):(OFFSET(F1773,2-($N$3+$O$3),0)))))))</f>
        <v/>
      </c>
      <c r="P1773" s="65" t="str">
        <f t="shared" ca="1" si="176"/>
        <v/>
      </c>
      <c r="Q1773" s="93" t="str">
        <f t="shared" ca="1" si="179"/>
        <v/>
      </c>
      <c r="R1773" s="90" t="str">
        <f t="shared" ca="1" si="173"/>
        <v/>
      </c>
      <c r="S1773" s="65" t="str">
        <f t="shared" ca="1" si="172"/>
        <v/>
      </c>
      <c r="T1773" s="65" t="str">
        <f t="shared" ca="1" si="177"/>
        <v/>
      </c>
      <c r="U1773" s="145" t="str">
        <f ca="1">IFERROR(AVERAGE(OFFSET(G1773,1-U$3,0):G1773),"")</f>
        <v/>
      </c>
      <c r="V1773" s="145" t="str">
        <f ca="1">IFERROR(_xlfn.STDEV.P(OFFSET(U1773,1-V$3,0):U1773),"")</f>
        <v/>
      </c>
      <c r="W1773" s="146" t="str">
        <f t="shared" ca="1" si="174"/>
        <v/>
      </c>
      <c r="X1773" s="146">
        <f t="shared" ca="1" si="175"/>
        <v>-1</v>
      </c>
      <c r="Y1773" s="92"/>
      <c r="Z1773" s="81"/>
      <c r="AA1773" s="65"/>
      <c r="AB1773" s="103"/>
      <c r="AC1773" s="103"/>
      <c r="AD1773" s="103"/>
      <c r="AE1773" s="65"/>
      <c r="AF1773" s="81"/>
      <c r="AG1773" s="65"/>
      <c r="AH1773" s="65"/>
      <c r="AI1773" s="81"/>
      <c r="AJ1773" s="65"/>
      <c r="AK1773" s="103"/>
      <c r="AL1773" s="103"/>
      <c r="AM1773" s="103"/>
      <c r="AN1773" s="65"/>
      <c r="AO1773" s="81"/>
      <c r="AP1773" s="65"/>
      <c r="AQ1773" s="65"/>
      <c r="AR1773" s="65"/>
      <c r="AS1773" s="65"/>
    </row>
    <row r="1774" spans="1:45" ht="18" customHeight="1">
      <c r="A1774" s="46"/>
      <c r="B1774" s="47"/>
      <c r="C1774" s="48"/>
      <c r="D1774" s="46"/>
      <c r="E1774" s="46"/>
      <c r="F1774" s="46"/>
      <c r="G1774" s="46"/>
      <c r="H1774" s="57" t="str">
        <f ca="1">IF(AND(COUNT(OFFSET(G1774,1-H$3,0):G1774)&lt;&gt;H$3),"",IF(AND(COUNT(OFFSET(G1774,1-H$3,0):G1774)=H$3,H1773=""),AVERAGE(OFFSET(G1774,1-H$3,0):G1774),IF(COUNT(H1773=1),H1773+2/(H$3+1)*(G1774-H1773))))</f>
        <v/>
      </c>
      <c r="I1774" s="57" t="str">
        <f ca="1">IF(AND(COUNT(OFFSET(G1774,1-I$3,0):G1774)&lt;&gt;I$3),"",IF(AND(COUNT(OFFSET(G1774,1-I$3,0):G1774)=I$3,I1773=""),AVERAGE(OFFSET(G1774,1-I$3,0):G1774),IF(COUNT(I1773=1),I1773+2/(I$3+1)*(G1774-I1773))))</f>
        <v/>
      </c>
      <c r="J1774" s="58" t="str">
        <f t="shared" ca="1" si="171"/>
        <v/>
      </c>
      <c r="K1774" s="58" t="str">
        <f ca="1">IF(AND(COUNT(OFFSET(J1774,1-K$3,0):J1774)&lt;&gt;K$3),"",IF(AND(COUNT(OFFSET(J1774,1-K$3,0):J1774)=K$3,K1773=""),AVERAGE(OFFSET(J1774,1-K$3,0):J1774),IF(COUNT(K1773=1),K1773+2/(K$3+1)*(J1774-K1773))))</f>
        <v/>
      </c>
      <c r="L1774" s="82" t="str">
        <f ca="1">IF(OR(ROW()&lt;$L$3+3,E1774=""),"",INT(AVERAGE(MAX(OFFSET(E1774,1-$L$3,0):E1774),MIN(OFFSET(F1774,1-$L$3,0):F1774))))</f>
        <v/>
      </c>
      <c r="M1774" s="82" t="str">
        <f ca="1">IF(OR(ROW()&lt;$M$3+3,E1774=""),"",INT(AVERAGE(MAX(OFFSET(E1774,1-$M$3,0):E1774),MIN(OFFSET(F1774,1-$M$3,0):F1774))))</f>
        <v/>
      </c>
      <c r="N1774" s="65" t="str">
        <f t="shared" ca="1" si="178"/>
        <v/>
      </c>
      <c r="O1774" s="102" t="str">
        <f ca="1">IF(ROW()&lt;$O$3+$N$3+3,"",IF(OFFSET(E1774,1-$N$3,0)="","",INT(AVERAGE(MAX((OFFSET(E1774,1-$O$3,0)):(OFFSET(E1774,2-($N$3+$O$3),0))),MIN((OFFSET(F1774,1-$O$3,0)):(OFFSET(F1774,2-($N$3+$O$3),0)))))))</f>
        <v/>
      </c>
      <c r="P1774" s="65" t="str">
        <f t="shared" ca="1" si="176"/>
        <v/>
      </c>
      <c r="Q1774" s="93" t="str">
        <f t="shared" ca="1" si="179"/>
        <v/>
      </c>
      <c r="R1774" s="90" t="str">
        <f t="shared" ca="1" si="173"/>
        <v/>
      </c>
      <c r="S1774" s="65" t="str">
        <f t="shared" ca="1" si="172"/>
        <v/>
      </c>
      <c r="T1774" s="65" t="str">
        <f t="shared" ca="1" si="177"/>
        <v/>
      </c>
      <c r="U1774" s="145" t="str">
        <f ca="1">IFERROR(AVERAGE(OFFSET(G1774,1-U$3,0):G1774),"")</f>
        <v/>
      </c>
      <c r="V1774" s="145" t="str">
        <f ca="1">IFERROR(_xlfn.STDEV.P(OFFSET(U1774,1-V$3,0):U1774),"")</f>
        <v/>
      </c>
      <c r="W1774" s="146" t="str">
        <f t="shared" ca="1" si="174"/>
        <v/>
      </c>
      <c r="X1774" s="146">
        <f t="shared" ca="1" si="175"/>
        <v>-1</v>
      </c>
      <c r="Y1774" s="92"/>
      <c r="Z1774" s="81"/>
      <c r="AA1774" s="65"/>
      <c r="AB1774" s="103"/>
      <c r="AC1774" s="103"/>
      <c r="AD1774" s="103"/>
      <c r="AE1774" s="65"/>
      <c r="AF1774" s="81"/>
      <c r="AG1774" s="65"/>
      <c r="AH1774" s="65"/>
      <c r="AI1774" s="81"/>
      <c r="AJ1774" s="65"/>
      <c r="AK1774" s="103"/>
      <c r="AL1774" s="103"/>
      <c r="AM1774" s="103"/>
      <c r="AN1774" s="65"/>
      <c r="AO1774" s="81"/>
      <c r="AP1774" s="65"/>
      <c r="AQ1774" s="65"/>
      <c r="AR1774" s="65"/>
      <c r="AS1774" s="65"/>
    </row>
    <row r="1775" spans="1:45" ht="18" customHeight="1">
      <c r="A1775" s="46"/>
      <c r="B1775" s="47"/>
      <c r="C1775" s="48"/>
      <c r="D1775" s="46"/>
      <c r="E1775" s="46"/>
      <c r="F1775" s="46"/>
      <c r="G1775" s="46"/>
      <c r="H1775" s="57" t="str">
        <f ca="1">IF(AND(COUNT(OFFSET(G1775,1-H$3,0):G1775)&lt;&gt;H$3),"",IF(AND(COUNT(OFFSET(G1775,1-H$3,0):G1775)=H$3,H1774=""),AVERAGE(OFFSET(G1775,1-H$3,0):G1775),IF(COUNT(H1774=1),H1774+2/(H$3+1)*(G1775-H1774))))</f>
        <v/>
      </c>
      <c r="I1775" s="57" t="str">
        <f ca="1">IF(AND(COUNT(OFFSET(G1775,1-I$3,0):G1775)&lt;&gt;I$3),"",IF(AND(COUNT(OFFSET(G1775,1-I$3,0):G1775)=I$3,I1774=""),AVERAGE(OFFSET(G1775,1-I$3,0):G1775),IF(COUNT(I1774=1),I1774+2/(I$3+1)*(G1775-I1774))))</f>
        <v/>
      </c>
      <c r="J1775" s="58" t="str">
        <f t="shared" ca="1" si="171"/>
        <v/>
      </c>
      <c r="K1775" s="58" t="str">
        <f ca="1">IF(AND(COUNT(OFFSET(J1775,1-K$3,0):J1775)&lt;&gt;K$3),"",IF(AND(COUNT(OFFSET(J1775,1-K$3,0):J1775)=K$3,K1774=""),AVERAGE(OFFSET(J1775,1-K$3,0):J1775),IF(COUNT(K1774=1),K1774+2/(K$3+1)*(J1775-K1774))))</f>
        <v/>
      </c>
      <c r="L1775" s="82" t="str">
        <f ca="1">IF(OR(ROW()&lt;$L$3+3,E1775=""),"",INT(AVERAGE(MAX(OFFSET(E1775,1-$L$3,0):E1775),MIN(OFFSET(F1775,1-$L$3,0):F1775))))</f>
        <v/>
      </c>
      <c r="M1775" s="82" t="str">
        <f ca="1">IF(OR(ROW()&lt;$M$3+3,E1775=""),"",INT(AVERAGE(MAX(OFFSET(E1775,1-$M$3,0):E1775),MIN(OFFSET(F1775,1-$M$3,0):F1775))))</f>
        <v/>
      </c>
      <c r="N1775" s="65" t="str">
        <f t="shared" ca="1" si="178"/>
        <v/>
      </c>
      <c r="O1775" s="102" t="str">
        <f ca="1">IF(ROW()&lt;$O$3+$N$3+3,"",IF(OFFSET(E1775,1-$N$3,0)="","",INT(AVERAGE(MAX((OFFSET(E1775,1-$O$3,0)):(OFFSET(E1775,2-($N$3+$O$3),0))),MIN((OFFSET(F1775,1-$O$3,0)):(OFFSET(F1775,2-($N$3+$O$3),0)))))))</f>
        <v/>
      </c>
      <c r="P1775" s="65" t="str">
        <f t="shared" ca="1" si="176"/>
        <v/>
      </c>
      <c r="Q1775" s="93" t="str">
        <f t="shared" ca="1" si="179"/>
        <v/>
      </c>
      <c r="R1775" s="90" t="str">
        <f t="shared" ca="1" si="173"/>
        <v/>
      </c>
      <c r="S1775" s="65" t="str">
        <f t="shared" ca="1" si="172"/>
        <v/>
      </c>
      <c r="T1775" s="65" t="str">
        <f t="shared" ca="1" si="177"/>
        <v/>
      </c>
      <c r="U1775" s="145" t="str">
        <f ca="1">IFERROR(AVERAGE(OFFSET(G1775,1-U$3,0):G1775),"")</f>
        <v/>
      </c>
      <c r="V1775" s="145" t="str">
        <f ca="1">IFERROR(_xlfn.STDEV.P(OFFSET(U1775,1-V$3,0):U1775),"")</f>
        <v/>
      </c>
      <c r="W1775" s="146" t="str">
        <f t="shared" ca="1" si="174"/>
        <v/>
      </c>
      <c r="X1775" s="146">
        <f t="shared" ca="1" si="175"/>
        <v>-1</v>
      </c>
      <c r="Y1775" s="92"/>
      <c r="Z1775" s="81"/>
      <c r="AA1775" s="65"/>
      <c r="AB1775" s="103"/>
      <c r="AC1775" s="103"/>
      <c r="AD1775" s="103"/>
      <c r="AE1775" s="65"/>
      <c r="AF1775" s="81"/>
      <c r="AG1775" s="65"/>
      <c r="AH1775" s="65"/>
      <c r="AI1775" s="81"/>
      <c r="AJ1775" s="65"/>
      <c r="AK1775" s="103"/>
      <c r="AL1775" s="103"/>
      <c r="AM1775" s="103"/>
      <c r="AN1775" s="65"/>
      <c r="AO1775" s="81"/>
      <c r="AP1775" s="65"/>
      <c r="AQ1775" s="65"/>
      <c r="AR1775" s="65"/>
      <c r="AS1775" s="65"/>
    </row>
    <row r="1776" spans="1:45" ht="18" customHeight="1">
      <c r="A1776" s="46"/>
      <c r="B1776" s="47"/>
      <c r="C1776" s="48"/>
      <c r="D1776" s="46"/>
      <c r="E1776" s="46"/>
      <c r="F1776" s="46"/>
      <c r="G1776" s="46"/>
      <c r="H1776" s="57" t="str">
        <f ca="1">IF(AND(COUNT(OFFSET(G1776,1-H$3,0):G1776)&lt;&gt;H$3),"",IF(AND(COUNT(OFFSET(G1776,1-H$3,0):G1776)=H$3,H1775=""),AVERAGE(OFFSET(G1776,1-H$3,0):G1776),IF(COUNT(H1775=1),H1775+2/(H$3+1)*(G1776-H1775))))</f>
        <v/>
      </c>
      <c r="I1776" s="57" t="str">
        <f ca="1">IF(AND(COUNT(OFFSET(G1776,1-I$3,0):G1776)&lt;&gt;I$3),"",IF(AND(COUNT(OFFSET(G1776,1-I$3,0):G1776)=I$3,I1775=""),AVERAGE(OFFSET(G1776,1-I$3,0):G1776),IF(COUNT(I1775=1),I1775+2/(I$3+1)*(G1776-I1775))))</f>
        <v/>
      </c>
      <c r="J1776" s="58" t="str">
        <f t="shared" ca="1" si="171"/>
        <v/>
      </c>
      <c r="K1776" s="58" t="str">
        <f ca="1">IF(AND(COUNT(OFFSET(J1776,1-K$3,0):J1776)&lt;&gt;K$3),"",IF(AND(COUNT(OFFSET(J1776,1-K$3,0):J1776)=K$3,K1775=""),AVERAGE(OFFSET(J1776,1-K$3,0):J1776),IF(COUNT(K1775=1),K1775+2/(K$3+1)*(J1776-K1775))))</f>
        <v/>
      </c>
      <c r="L1776" s="82" t="str">
        <f ca="1">IF(OR(ROW()&lt;$L$3+3,E1776=""),"",INT(AVERAGE(MAX(OFFSET(E1776,1-$L$3,0):E1776),MIN(OFFSET(F1776,1-$L$3,0):F1776))))</f>
        <v/>
      </c>
      <c r="M1776" s="82" t="str">
        <f ca="1">IF(OR(ROW()&lt;$M$3+3,E1776=""),"",INT(AVERAGE(MAX(OFFSET(E1776,1-$M$3,0):E1776),MIN(OFFSET(F1776,1-$M$3,0):F1776))))</f>
        <v/>
      </c>
      <c r="N1776" s="65" t="str">
        <f t="shared" ca="1" si="178"/>
        <v/>
      </c>
      <c r="O1776" s="102" t="str">
        <f ca="1">IF(ROW()&lt;$O$3+$N$3+3,"",IF(OFFSET(E1776,1-$N$3,0)="","",INT(AVERAGE(MAX((OFFSET(E1776,1-$O$3,0)):(OFFSET(E1776,2-($N$3+$O$3),0))),MIN((OFFSET(F1776,1-$O$3,0)):(OFFSET(F1776,2-($N$3+$O$3),0)))))))</f>
        <v/>
      </c>
      <c r="P1776" s="65" t="str">
        <f t="shared" ca="1" si="176"/>
        <v/>
      </c>
      <c r="Q1776" s="93" t="str">
        <f t="shared" ca="1" si="179"/>
        <v/>
      </c>
      <c r="R1776" s="90" t="str">
        <f t="shared" ca="1" si="173"/>
        <v/>
      </c>
      <c r="S1776" s="65" t="str">
        <f t="shared" ca="1" si="172"/>
        <v/>
      </c>
      <c r="T1776" s="65" t="str">
        <f t="shared" ca="1" si="177"/>
        <v/>
      </c>
      <c r="U1776" s="145" t="str">
        <f ca="1">IFERROR(AVERAGE(OFFSET(G1776,1-U$3,0):G1776),"")</f>
        <v/>
      </c>
      <c r="V1776" s="145" t="str">
        <f ca="1">IFERROR(_xlfn.STDEV.P(OFFSET(U1776,1-V$3,0):U1776),"")</f>
        <v/>
      </c>
      <c r="W1776" s="146" t="str">
        <f t="shared" ca="1" si="174"/>
        <v/>
      </c>
      <c r="X1776" s="146">
        <f t="shared" ca="1" si="175"/>
        <v>-1</v>
      </c>
      <c r="Y1776" s="92"/>
      <c r="Z1776" s="81"/>
      <c r="AA1776" s="65"/>
      <c r="AB1776" s="103"/>
      <c r="AC1776" s="103"/>
      <c r="AD1776" s="103"/>
      <c r="AE1776" s="65"/>
      <c r="AF1776" s="81"/>
      <c r="AG1776" s="65"/>
      <c r="AH1776" s="65"/>
      <c r="AI1776" s="81"/>
      <c r="AJ1776" s="65"/>
      <c r="AK1776" s="103"/>
      <c r="AL1776" s="103"/>
      <c r="AM1776" s="103"/>
      <c r="AN1776" s="65"/>
      <c r="AO1776" s="81"/>
      <c r="AP1776" s="65"/>
      <c r="AQ1776" s="65"/>
      <c r="AR1776" s="65"/>
      <c r="AS1776" s="65"/>
    </row>
    <row r="1777" spans="1:45" ht="18" customHeight="1">
      <c r="A1777" s="46"/>
      <c r="B1777" s="47"/>
      <c r="C1777" s="48"/>
      <c r="D1777" s="46"/>
      <c r="E1777" s="46"/>
      <c r="F1777" s="46"/>
      <c r="G1777" s="46"/>
      <c r="H1777" s="57" t="str">
        <f ca="1">IF(AND(COUNT(OFFSET(G1777,1-H$3,0):G1777)&lt;&gt;H$3),"",IF(AND(COUNT(OFFSET(G1777,1-H$3,0):G1777)=H$3,H1776=""),AVERAGE(OFFSET(G1777,1-H$3,0):G1777),IF(COUNT(H1776=1),H1776+2/(H$3+1)*(G1777-H1776))))</f>
        <v/>
      </c>
      <c r="I1777" s="57" t="str">
        <f ca="1">IF(AND(COUNT(OFFSET(G1777,1-I$3,0):G1777)&lt;&gt;I$3),"",IF(AND(COUNT(OFFSET(G1777,1-I$3,0):G1777)=I$3,I1776=""),AVERAGE(OFFSET(G1777,1-I$3,0):G1777),IF(COUNT(I1776=1),I1776+2/(I$3+1)*(G1777-I1776))))</f>
        <v/>
      </c>
      <c r="J1777" s="58" t="str">
        <f t="shared" ca="1" si="171"/>
        <v/>
      </c>
      <c r="K1777" s="58" t="str">
        <f ca="1">IF(AND(COUNT(OFFSET(J1777,1-K$3,0):J1777)&lt;&gt;K$3),"",IF(AND(COUNT(OFFSET(J1777,1-K$3,0):J1777)=K$3,K1776=""),AVERAGE(OFFSET(J1777,1-K$3,0):J1777),IF(COUNT(K1776=1),K1776+2/(K$3+1)*(J1777-K1776))))</f>
        <v/>
      </c>
      <c r="L1777" s="82" t="str">
        <f ca="1">IF(OR(ROW()&lt;$L$3+3,E1777=""),"",INT(AVERAGE(MAX(OFFSET(E1777,1-$L$3,0):E1777),MIN(OFFSET(F1777,1-$L$3,0):F1777))))</f>
        <v/>
      </c>
      <c r="M1777" s="82" t="str">
        <f ca="1">IF(OR(ROW()&lt;$M$3+3,E1777=""),"",INT(AVERAGE(MAX(OFFSET(E1777,1-$M$3,0):E1777),MIN(OFFSET(F1777,1-$M$3,0):F1777))))</f>
        <v/>
      </c>
      <c r="N1777" s="65" t="str">
        <f t="shared" ca="1" si="178"/>
        <v/>
      </c>
      <c r="O1777" s="102" t="str">
        <f ca="1">IF(ROW()&lt;$O$3+$N$3+3,"",IF(OFFSET(E1777,1-$N$3,0)="","",INT(AVERAGE(MAX((OFFSET(E1777,1-$O$3,0)):(OFFSET(E1777,2-($N$3+$O$3),0))),MIN((OFFSET(F1777,1-$O$3,0)):(OFFSET(F1777,2-($N$3+$O$3),0)))))))</f>
        <v/>
      </c>
      <c r="P1777" s="65" t="str">
        <f t="shared" ca="1" si="176"/>
        <v/>
      </c>
      <c r="Q1777" s="93" t="str">
        <f t="shared" ca="1" si="179"/>
        <v/>
      </c>
      <c r="R1777" s="90" t="str">
        <f t="shared" ca="1" si="173"/>
        <v/>
      </c>
      <c r="S1777" s="65" t="str">
        <f t="shared" ca="1" si="172"/>
        <v/>
      </c>
      <c r="T1777" s="65" t="str">
        <f t="shared" ca="1" si="177"/>
        <v/>
      </c>
      <c r="U1777" s="145" t="str">
        <f ca="1">IFERROR(AVERAGE(OFFSET(G1777,1-U$3,0):G1777),"")</f>
        <v/>
      </c>
      <c r="V1777" s="145" t="str">
        <f ca="1">IFERROR(_xlfn.STDEV.P(OFFSET(U1777,1-V$3,0):U1777),"")</f>
        <v/>
      </c>
      <c r="W1777" s="146" t="str">
        <f t="shared" ca="1" si="174"/>
        <v/>
      </c>
      <c r="X1777" s="146">
        <f t="shared" ca="1" si="175"/>
        <v>-1</v>
      </c>
      <c r="Y1777" s="92"/>
      <c r="Z1777" s="81"/>
      <c r="AA1777" s="65"/>
      <c r="AB1777" s="103"/>
      <c r="AC1777" s="103"/>
      <c r="AD1777" s="103"/>
      <c r="AE1777" s="65"/>
      <c r="AF1777" s="81"/>
      <c r="AG1777" s="65"/>
      <c r="AH1777" s="65"/>
      <c r="AI1777" s="81"/>
      <c r="AJ1777" s="65"/>
      <c r="AK1777" s="103"/>
      <c r="AL1777" s="103"/>
      <c r="AM1777" s="103"/>
      <c r="AN1777" s="65"/>
      <c r="AO1777" s="81"/>
      <c r="AP1777" s="65"/>
      <c r="AQ1777" s="65"/>
      <c r="AR1777" s="65"/>
      <c r="AS1777" s="65"/>
    </row>
    <row r="1778" spans="1:45" ht="18" customHeight="1">
      <c r="A1778" s="46"/>
      <c r="B1778" s="47"/>
      <c r="C1778" s="48"/>
      <c r="D1778" s="46"/>
      <c r="E1778" s="46"/>
      <c r="F1778" s="46"/>
      <c r="G1778" s="46"/>
      <c r="H1778" s="57" t="str">
        <f ca="1">IF(AND(COUNT(OFFSET(G1778,1-H$3,0):G1778)&lt;&gt;H$3),"",IF(AND(COUNT(OFFSET(G1778,1-H$3,0):G1778)=H$3,H1777=""),AVERAGE(OFFSET(G1778,1-H$3,0):G1778),IF(COUNT(H1777=1),H1777+2/(H$3+1)*(G1778-H1777))))</f>
        <v/>
      </c>
      <c r="I1778" s="57" t="str">
        <f ca="1">IF(AND(COUNT(OFFSET(G1778,1-I$3,0):G1778)&lt;&gt;I$3),"",IF(AND(COUNT(OFFSET(G1778,1-I$3,0):G1778)=I$3,I1777=""),AVERAGE(OFFSET(G1778,1-I$3,0):G1778),IF(COUNT(I1777=1),I1777+2/(I$3+1)*(G1778-I1777))))</f>
        <v/>
      </c>
      <c r="J1778" s="58" t="str">
        <f t="shared" ca="1" si="171"/>
        <v/>
      </c>
      <c r="K1778" s="58" t="str">
        <f ca="1">IF(AND(COUNT(OFFSET(J1778,1-K$3,0):J1778)&lt;&gt;K$3),"",IF(AND(COUNT(OFFSET(J1778,1-K$3,0):J1778)=K$3,K1777=""),AVERAGE(OFFSET(J1778,1-K$3,0):J1778),IF(COUNT(K1777=1),K1777+2/(K$3+1)*(J1778-K1777))))</f>
        <v/>
      </c>
      <c r="L1778" s="82" t="str">
        <f ca="1">IF(OR(ROW()&lt;$L$3+3,E1778=""),"",INT(AVERAGE(MAX(OFFSET(E1778,1-$L$3,0):E1778),MIN(OFFSET(F1778,1-$L$3,0):F1778))))</f>
        <v/>
      </c>
      <c r="M1778" s="82" t="str">
        <f ca="1">IF(OR(ROW()&lt;$M$3+3,E1778=""),"",INT(AVERAGE(MAX(OFFSET(E1778,1-$M$3,0):E1778),MIN(OFFSET(F1778,1-$M$3,0):F1778))))</f>
        <v/>
      </c>
      <c r="N1778" s="65" t="str">
        <f t="shared" ca="1" si="178"/>
        <v/>
      </c>
      <c r="O1778" s="102" t="str">
        <f ca="1">IF(ROW()&lt;$O$3+$N$3+3,"",IF(OFFSET(E1778,1-$N$3,0)="","",INT(AVERAGE(MAX((OFFSET(E1778,1-$O$3,0)):(OFFSET(E1778,2-($N$3+$O$3),0))),MIN((OFFSET(F1778,1-$O$3,0)):(OFFSET(F1778,2-($N$3+$O$3),0)))))))</f>
        <v/>
      </c>
      <c r="P1778" s="65" t="str">
        <f t="shared" ca="1" si="176"/>
        <v/>
      </c>
      <c r="Q1778" s="93" t="str">
        <f t="shared" ca="1" si="179"/>
        <v/>
      </c>
      <c r="R1778" s="90" t="str">
        <f t="shared" ca="1" si="173"/>
        <v/>
      </c>
      <c r="S1778" s="65" t="str">
        <f t="shared" ca="1" si="172"/>
        <v/>
      </c>
      <c r="T1778" s="65" t="str">
        <f t="shared" ca="1" si="177"/>
        <v/>
      </c>
      <c r="U1778" s="145" t="str">
        <f ca="1">IFERROR(AVERAGE(OFFSET(G1778,1-U$3,0):G1778),"")</f>
        <v/>
      </c>
      <c r="V1778" s="145" t="str">
        <f ca="1">IFERROR(_xlfn.STDEV.P(OFFSET(U1778,1-V$3,0):U1778),"")</f>
        <v/>
      </c>
      <c r="W1778" s="146" t="str">
        <f t="shared" ca="1" si="174"/>
        <v/>
      </c>
      <c r="X1778" s="146">
        <f t="shared" ca="1" si="175"/>
        <v>-1</v>
      </c>
      <c r="Y1778" s="92"/>
      <c r="Z1778" s="81"/>
      <c r="AA1778" s="65"/>
      <c r="AB1778" s="103"/>
      <c r="AC1778" s="103"/>
      <c r="AD1778" s="103"/>
      <c r="AE1778" s="65"/>
      <c r="AF1778" s="81"/>
      <c r="AG1778" s="65"/>
      <c r="AH1778" s="65"/>
      <c r="AI1778" s="81"/>
      <c r="AJ1778" s="65"/>
      <c r="AK1778" s="103"/>
      <c r="AL1778" s="103"/>
      <c r="AM1778" s="103"/>
      <c r="AN1778" s="65"/>
      <c r="AO1778" s="81"/>
      <c r="AP1778" s="65"/>
      <c r="AQ1778" s="65"/>
      <c r="AR1778" s="65"/>
      <c r="AS1778" s="65"/>
    </row>
    <row r="1779" spans="1:45" ht="18" customHeight="1">
      <c r="A1779" s="46"/>
      <c r="B1779" s="47"/>
      <c r="C1779" s="48"/>
      <c r="D1779" s="46"/>
      <c r="E1779" s="46"/>
      <c r="F1779" s="46"/>
      <c r="G1779" s="46"/>
      <c r="H1779" s="57" t="str">
        <f ca="1">IF(AND(COUNT(OFFSET(G1779,1-H$3,0):G1779)&lt;&gt;H$3),"",IF(AND(COUNT(OFFSET(G1779,1-H$3,0):G1779)=H$3,H1778=""),AVERAGE(OFFSET(G1779,1-H$3,0):G1779),IF(COUNT(H1778=1),H1778+2/(H$3+1)*(G1779-H1778))))</f>
        <v/>
      </c>
      <c r="I1779" s="57" t="str">
        <f ca="1">IF(AND(COUNT(OFFSET(G1779,1-I$3,0):G1779)&lt;&gt;I$3),"",IF(AND(COUNT(OFFSET(G1779,1-I$3,0):G1779)=I$3,I1778=""),AVERAGE(OFFSET(G1779,1-I$3,0):G1779),IF(COUNT(I1778=1),I1778+2/(I$3+1)*(G1779-I1778))))</f>
        <v/>
      </c>
      <c r="J1779" s="58" t="str">
        <f t="shared" ref="J1779:J1842" ca="1" si="180">IF(AND(COUNT(H1779)=1,COUNT(I1779)=1),H1779-I1779,"")</f>
        <v/>
      </c>
      <c r="K1779" s="58" t="str">
        <f ca="1">IF(AND(COUNT(OFFSET(J1779,1-K$3,0):J1779)&lt;&gt;K$3),"",IF(AND(COUNT(OFFSET(J1779,1-K$3,0):J1779)=K$3,K1778=""),AVERAGE(OFFSET(J1779,1-K$3,0):J1779),IF(COUNT(K1778=1),K1778+2/(K$3+1)*(J1779-K1778))))</f>
        <v/>
      </c>
      <c r="L1779" s="82" t="str">
        <f ca="1">IF(OR(ROW()&lt;$L$3+3,E1779=""),"",INT(AVERAGE(MAX(OFFSET(E1779,1-$L$3,0):E1779),MIN(OFFSET(F1779,1-$L$3,0):F1779))))</f>
        <v/>
      </c>
      <c r="M1779" s="82" t="str">
        <f ca="1">IF(OR(ROW()&lt;$M$3+3,E1779=""),"",INT(AVERAGE(MAX(OFFSET(E1779,1-$M$3,0):E1779),MIN(OFFSET(F1779,1-$M$3,0):F1779))))</f>
        <v/>
      </c>
      <c r="N1779" s="65" t="str">
        <f t="shared" ca="1" si="178"/>
        <v/>
      </c>
      <c r="O1779" s="102" t="str">
        <f ca="1">IF(ROW()&lt;$O$3+$N$3+3,"",IF(OFFSET(E1779,1-$N$3,0)="","",INT(AVERAGE(MAX((OFFSET(E1779,1-$O$3,0)):(OFFSET(E1779,2-($N$3+$O$3),0))),MIN((OFFSET(F1779,1-$O$3,0)):(OFFSET(F1779,2-($N$3+$O$3),0)))))))</f>
        <v/>
      </c>
      <c r="P1779" s="65" t="str">
        <f t="shared" ca="1" si="176"/>
        <v/>
      </c>
      <c r="Q1779" s="93" t="str">
        <f t="shared" ca="1" si="179"/>
        <v/>
      </c>
      <c r="R1779" s="90" t="str">
        <f t="shared" ca="1" si="173"/>
        <v/>
      </c>
      <c r="S1779" s="65" t="str">
        <f t="shared" ca="1" si="172"/>
        <v/>
      </c>
      <c r="T1779" s="65" t="str">
        <f t="shared" ca="1" si="177"/>
        <v/>
      </c>
      <c r="U1779" s="145" t="str">
        <f ca="1">IFERROR(AVERAGE(OFFSET(G1779,1-U$3,0):G1779),"")</f>
        <v/>
      </c>
      <c r="V1779" s="145" t="str">
        <f ca="1">IFERROR(_xlfn.STDEV.P(OFFSET(U1779,1-V$3,0):U1779),"")</f>
        <v/>
      </c>
      <c r="W1779" s="146" t="str">
        <f t="shared" ca="1" si="174"/>
        <v/>
      </c>
      <c r="X1779" s="146">
        <f t="shared" ca="1" si="175"/>
        <v>-1</v>
      </c>
      <c r="Y1779" s="92"/>
      <c r="Z1779" s="81"/>
      <c r="AA1779" s="65"/>
      <c r="AB1779" s="103"/>
      <c r="AC1779" s="103"/>
      <c r="AD1779" s="103"/>
      <c r="AE1779" s="65"/>
      <c r="AF1779" s="81"/>
      <c r="AG1779" s="65"/>
      <c r="AH1779" s="65"/>
      <c r="AI1779" s="81"/>
      <c r="AJ1779" s="65"/>
      <c r="AK1779" s="103"/>
      <c r="AL1779" s="103"/>
      <c r="AM1779" s="103"/>
      <c r="AN1779" s="65"/>
      <c r="AO1779" s="81"/>
      <c r="AP1779" s="65"/>
      <c r="AQ1779" s="65"/>
      <c r="AR1779" s="65"/>
      <c r="AS1779" s="65"/>
    </row>
    <row r="1780" spans="1:45" ht="18" customHeight="1">
      <c r="A1780" s="46"/>
      <c r="B1780" s="47"/>
      <c r="C1780" s="48"/>
      <c r="D1780" s="46"/>
      <c r="E1780" s="46"/>
      <c r="F1780" s="46"/>
      <c r="G1780" s="46"/>
      <c r="H1780" s="57" t="str">
        <f ca="1">IF(AND(COUNT(OFFSET(G1780,1-H$3,0):G1780)&lt;&gt;H$3),"",IF(AND(COUNT(OFFSET(G1780,1-H$3,0):G1780)=H$3,H1779=""),AVERAGE(OFFSET(G1780,1-H$3,0):G1780),IF(COUNT(H1779=1),H1779+2/(H$3+1)*(G1780-H1779))))</f>
        <v/>
      </c>
      <c r="I1780" s="57" t="str">
        <f ca="1">IF(AND(COUNT(OFFSET(G1780,1-I$3,0):G1780)&lt;&gt;I$3),"",IF(AND(COUNT(OFFSET(G1780,1-I$3,0):G1780)=I$3,I1779=""),AVERAGE(OFFSET(G1780,1-I$3,0):G1780),IF(COUNT(I1779=1),I1779+2/(I$3+1)*(G1780-I1779))))</f>
        <v/>
      </c>
      <c r="J1780" s="58" t="str">
        <f t="shared" ca="1" si="180"/>
        <v/>
      </c>
      <c r="K1780" s="58" t="str">
        <f ca="1">IF(AND(COUNT(OFFSET(J1780,1-K$3,0):J1780)&lt;&gt;K$3),"",IF(AND(COUNT(OFFSET(J1780,1-K$3,0):J1780)=K$3,K1779=""),AVERAGE(OFFSET(J1780,1-K$3,0):J1780),IF(COUNT(K1779=1),K1779+2/(K$3+1)*(J1780-K1779))))</f>
        <v/>
      </c>
      <c r="L1780" s="82" t="str">
        <f ca="1">IF(OR(ROW()&lt;$L$3+3,E1780=""),"",INT(AVERAGE(MAX(OFFSET(E1780,1-$L$3,0):E1780),MIN(OFFSET(F1780,1-$L$3,0):F1780))))</f>
        <v/>
      </c>
      <c r="M1780" s="82" t="str">
        <f ca="1">IF(OR(ROW()&lt;$M$3+3,E1780=""),"",INT(AVERAGE(MAX(OFFSET(E1780,1-$M$3,0):E1780),MIN(OFFSET(F1780,1-$M$3,0):F1780))))</f>
        <v/>
      </c>
      <c r="N1780" s="65" t="str">
        <f t="shared" ca="1" si="178"/>
        <v/>
      </c>
      <c r="O1780" s="102" t="str">
        <f ca="1">IF(ROW()&lt;$O$3+$N$3+3,"",IF(OFFSET(E1780,1-$N$3,0)="","",INT(AVERAGE(MAX((OFFSET(E1780,1-$O$3,0)):(OFFSET(E1780,2-($N$3+$O$3),0))),MIN((OFFSET(F1780,1-$O$3,0)):(OFFSET(F1780,2-($N$3+$O$3),0)))))))</f>
        <v/>
      </c>
      <c r="P1780" s="65" t="str">
        <f t="shared" ca="1" si="176"/>
        <v/>
      </c>
      <c r="Q1780" s="93" t="str">
        <f t="shared" ca="1" si="179"/>
        <v/>
      </c>
      <c r="R1780" s="90" t="str">
        <f t="shared" ca="1" si="173"/>
        <v/>
      </c>
      <c r="S1780" s="65" t="str">
        <f t="shared" ca="1" si="172"/>
        <v/>
      </c>
      <c r="T1780" s="65" t="str">
        <f t="shared" ca="1" si="177"/>
        <v/>
      </c>
      <c r="U1780" s="145" t="str">
        <f ca="1">IFERROR(AVERAGE(OFFSET(G1780,1-U$3,0):G1780),"")</f>
        <v/>
      </c>
      <c r="V1780" s="145" t="str">
        <f ca="1">IFERROR(_xlfn.STDEV.P(OFFSET(U1780,1-V$3,0):U1780),"")</f>
        <v/>
      </c>
      <c r="W1780" s="146" t="str">
        <f t="shared" ca="1" si="174"/>
        <v/>
      </c>
      <c r="X1780" s="146">
        <f t="shared" ca="1" si="175"/>
        <v>-1</v>
      </c>
      <c r="Y1780" s="92"/>
      <c r="Z1780" s="81"/>
      <c r="AA1780" s="65"/>
      <c r="AB1780" s="103"/>
      <c r="AC1780" s="103"/>
      <c r="AD1780" s="103"/>
      <c r="AE1780" s="65"/>
      <c r="AF1780" s="81"/>
      <c r="AG1780" s="65"/>
      <c r="AH1780" s="65"/>
      <c r="AI1780" s="81"/>
      <c r="AJ1780" s="65"/>
      <c r="AK1780" s="103"/>
      <c r="AL1780" s="103"/>
      <c r="AM1780" s="103"/>
      <c r="AN1780" s="65"/>
      <c r="AO1780" s="81"/>
      <c r="AP1780" s="65"/>
      <c r="AQ1780" s="65"/>
      <c r="AR1780" s="65"/>
      <c r="AS1780" s="65"/>
    </row>
    <row r="1781" spans="1:45" ht="18" customHeight="1">
      <c r="A1781" s="46"/>
      <c r="B1781" s="47"/>
      <c r="C1781" s="48"/>
      <c r="D1781" s="46"/>
      <c r="E1781" s="46"/>
      <c r="F1781" s="46"/>
      <c r="G1781" s="46"/>
      <c r="H1781" s="57" t="str">
        <f ca="1">IF(AND(COUNT(OFFSET(G1781,1-H$3,0):G1781)&lt;&gt;H$3),"",IF(AND(COUNT(OFFSET(G1781,1-H$3,0):G1781)=H$3,H1780=""),AVERAGE(OFFSET(G1781,1-H$3,0):G1781),IF(COUNT(H1780=1),H1780+2/(H$3+1)*(G1781-H1780))))</f>
        <v/>
      </c>
      <c r="I1781" s="57" t="str">
        <f ca="1">IF(AND(COUNT(OFFSET(G1781,1-I$3,0):G1781)&lt;&gt;I$3),"",IF(AND(COUNT(OFFSET(G1781,1-I$3,0):G1781)=I$3,I1780=""),AVERAGE(OFFSET(G1781,1-I$3,0):G1781),IF(COUNT(I1780=1),I1780+2/(I$3+1)*(G1781-I1780))))</f>
        <v/>
      </c>
      <c r="J1781" s="58" t="str">
        <f t="shared" ca="1" si="180"/>
        <v/>
      </c>
      <c r="K1781" s="58" t="str">
        <f ca="1">IF(AND(COUNT(OFFSET(J1781,1-K$3,0):J1781)&lt;&gt;K$3),"",IF(AND(COUNT(OFFSET(J1781,1-K$3,0):J1781)=K$3,K1780=""),AVERAGE(OFFSET(J1781,1-K$3,0):J1781),IF(COUNT(K1780=1),K1780+2/(K$3+1)*(J1781-K1780))))</f>
        <v/>
      </c>
      <c r="L1781" s="82" t="str">
        <f ca="1">IF(OR(ROW()&lt;$L$3+3,E1781=""),"",INT(AVERAGE(MAX(OFFSET(E1781,1-$L$3,0):E1781),MIN(OFFSET(F1781,1-$L$3,0):F1781))))</f>
        <v/>
      </c>
      <c r="M1781" s="82" t="str">
        <f ca="1">IF(OR(ROW()&lt;$M$3+3,E1781=""),"",INT(AVERAGE(MAX(OFFSET(E1781,1-$M$3,0):E1781),MIN(OFFSET(F1781,1-$M$3,0):F1781))))</f>
        <v/>
      </c>
      <c r="N1781" s="65" t="str">
        <f t="shared" ca="1" si="178"/>
        <v/>
      </c>
      <c r="O1781" s="102" t="str">
        <f ca="1">IF(ROW()&lt;$O$3+$N$3+3,"",IF(OFFSET(E1781,1-$N$3,0)="","",INT(AVERAGE(MAX((OFFSET(E1781,1-$O$3,0)):(OFFSET(E1781,2-($N$3+$O$3),0))),MIN((OFFSET(F1781,1-$O$3,0)):(OFFSET(F1781,2-($N$3+$O$3),0)))))))</f>
        <v/>
      </c>
      <c r="P1781" s="65" t="str">
        <f t="shared" ca="1" si="176"/>
        <v/>
      </c>
      <c r="Q1781" s="93" t="str">
        <f t="shared" ca="1" si="179"/>
        <v/>
      </c>
      <c r="R1781" s="90" t="str">
        <f t="shared" ca="1" si="173"/>
        <v/>
      </c>
      <c r="S1781" s="65" t="str">
        <f t="shared" ca="1" si="172"/>
        <v/>
      </c>
      <c r="T1781" s="65" t="str">
        <f t="shared" ca="1" si="177"/>
        <v/>
      </c>
      <c r="U1781" s="145" t="str">
        <f ca="1">IFERROR(AVERAGE(OFFSET(G1781,1-U$3,0):G1781),"")</f>
        <v/>
      </c>
      <c r="V1781" s="145" t="str">
        <f ca="1">IFERROR(_xlfn.STDEV.P(OFFSET(U1781,1-V$3,0):U1781),"")</f>
        <v/>
      </c>
      <c r="W1781" s="146" t="str">
        <f t="shared" ca="1" si="174"/>
        <v/>
      </c>
      <c r="X1781" s="146">
        <f t="shared" ca="1" si="175"/>
        <v>-1</v>
      </c>
      <c r="Y1781" s="92"/>
      <c r="Z1781" s="81"/>
      <c r="AA1781" s="65"/>
      <c r="AB1781" s="103"/>
      <c r="AC1781" s="103"/>
      <c r="AD1781" s="103"/>
      <c r="AE1781" s="65"/>
      <c r="AF1781" s="81"/>
      <c r="AG1781" s="65"/>
      <c r="AH1781" s="65"/>
      <c r="AI1781" s="81"/>
      <c r="AJ1781" s="65"/>
      <c r="AK1781" s="103"/>
      <c r="AL1781" s="103"/>
      <c r="AM1781" s="103"/>
      <c r="AN1781" s="65"/>
      <c r="AO1781" s="81"/>
      <c r="AP1781" s="65"/>
      <c r="AQ1781" s="65"/>
      <c r="AR1781" s="65"/>
      <c r="AS1781" s="65"/>
    </row>
    <row r="1782" spans="1:45" ht="18" customHeight="1">
      <c r="A1782" s="46"/>
      <c r="B1782" s="47"/>
      <c r="C1782" s="48"/>
      <c r="D1782" s="46"/>
      <c r="E1782" s="46"/>
      <c r="F1782" s="46"/>
      <c r="G1782" s="46"/>
      <c r="H1782" s="57" t="str">
        <f ca="1">IF(AND(COUNT(OFFSET(G1782,1-H$3,0):G1782)&lt;&gt;H$3),"",IF(AND(COUNT(OFFSET(G1782,1-H$3,0):G1782)=H$3,H1781=""),AVERAGE(OFFSET(G1782,1-H$3,0):G1782),IF(COUNT(H1781=1),H1781+2/(H$3+1)*(G1782-H1781))))</f>
        <v/>
      </c>
      <c r="I1782" s="57" t="str">
        <f ca="1">IF(AND(COUNT(OFFSET(G1782,1-I$3,0):G1782)&lt;&gt;I$3),"",IF(AND(COUNT(OFFSET(G1782,1-I$3,0):G1782)=I$3,I1781=""),AVERAGE(OFFSET(G1782,1-I$3,0):G1782),IF(COUNT(I1781=1),I1781+2/(I$3+1)*(G1782-I1781))))</f>
        <v/>
      </c>
      <c r="J1782" s="58" t="str">
        <f t="shared" ca="1" si="180"/>
        <v/>
      </c>
      <c r="K1782" s="58" t="str">
        <f ca="1">IF(AND(COUNT(OFFSET(J1782,1-K$3,0):J1782)&lt;&gt;K$3),"",IF(AND(COUNT(OFFSET(J1782,1-K$3,0):J1782)=K$3,K1781=""),AVERAGE(OFFSET(J1782,1-K$3,0):J1782),IF(COUNT(K1781=1),K1781+2/(K$3+1)*(J1782-K1781))))</f>
        <v/>
      </c>
      <c r="L1782" s="82" t="str">
        <f ca="1">IF(OR(ROW()&lt;$L$3+3,E1782=""),"",INT(AVERAGE(MAX(OFFSET(E1782,1-$L$3,0):E1782),MIN(OFFSET(F1782,1-$L$3,0):F1782))))</f>
        <v/>
      </c>
      <c r="M1782" s="82" t="str">
        <f ca="1">IF(OR(ROW()&lt;$M$3+3,E1782=""),"",INT(AVERAGE(MAX(OFFSET(E1782,1-$M$3,0):E1782),MIN(OFFSET(F1782,1-$M$3,0):F1782))))</f>
        <v/>
      </c>
      <c r="N1782" s="65" t="str">
        <f t="shared" ca="1" si="178"/>
        <v/>
      </c>
      <c r="O1782" s="102" t="str">
        <f ca="1">IF(ROW()&lt;$O$3+$N$3+3,"",IF(OFFSET(E1782,1-$N$3,0)="","",INT(AVERAGE(MAX((OFFSET(E1782,1-$O$3,0)):(OFFSET(E1782,2-($N$3+$O$3),0))),MIN((OFFSET(F1782,1-$O$3,0)):(OFFSET(F1782,2-($N$3+$O$3),0)))))))</f>
        <v/>
      </c>
      <c r="P1782" s="65" t="str">
        <f t="shared" ca="1" si="176"/>
        <v/>
      </c>
      <c r="Q1782" s="93" t="str">
        <f t="shared" ca="1" si="179"/>
        <v/>
      </c>
      <c r="R1782" s="90" t="str">
        <f t="shared" ca="1" si="173"/>
        <v/>
      </c>
      <c r="S1782" s="65" t="str">
        <f t="shared" ref="S1782:S1845" ca="1" si="181">IF(M1782="","",IF(L1782=M1782,0,IF(L1782&gt;M1782,1,-1)))</f>
        <v/>
      </c>
      <c r="T1782" s="65" t="str">
        <f t="shared" ca="1" si="177"/>
        <v/>
      </c>
      <c r="U1782" s="145" t="str">
        <f ca="1">IFERROR(AVERAGE(OFFSET(G1782,1-U$3,0):G1782),"")</f>
        <v/>
      </c>
      <c r="V1782" s="145" t="str">
        <f ca="1">IFERROR(_xlfn.STDEV.P(OFFSET(U1782,1-V$3,0):U1782),"")</f>
        <v/>
      </c>
      <c r="W1782" s="146" t="str">
        <f t="shared" ca="1" si="174"/>
        <v/>
      </c>
      <c r="X1782" s="146">
        <f t="shared" ca="1" si="175"/>
        <v>-1</v>
      </c>
      <c r="Y1782" s="92"/>
      <c r="Z1782" s="81"/>
      <c r="AA1782" s="65"/>
      <c r="AB1782" s="103"/>
      <c r="AC1782" s="103"/>
      <c r="AD1782" s="103"/>
      <c r="AE1782" s="65"/>
      <c r="AF1782" s="81"/>
      <c r="AG1782" s="65"/>
      <c r="AH1782" s="65"/>
      <c r="AI1782" s="81"/>
      <c r="AJ1782" s="65"/>
      <c r="AK1782" s="103"/>
      <c r="AL1782" s="103"/>
      <c r="AM1782" s="103"/>
      <c r="AN1782" s="65"/>
      <c r="AO1782" s="81"/>
      <c r="AP1782" s="65"/>
      <c r="AQ1782" s="65"/>
      <c r="AR1782" s="65"/>
      <c r="AS1782" s="65"/>
    </row>
    <row r="1783" spans="1:45" ht="18" customHeight="1">
      <c r="A1783" s="46"/>
      <c r="B1783" s="47"/>
      <c r="C1783" s="48"/>
      <c r="D1783" s="46"/>
      <c r="E1783" s="46"/>
      <c r="F1783" s="46"/>
      <c r="G1783" s="46"/>
      <c r="H1783" s="57" t="str">
        <f ca="1">IF(AND(COUNT(OFFSET(G1783,1-H$3,0):G1783)&lt;&gt;H$3),"",IF(AND(COUNT(OFFSET(G1783,1-H$3,0):G1783)=H$3,H1782=""),AVERAGE(OFFSET(G1783,1-H$3,0):G1783),IF(COUNT(H1782=1),H1782+2/(H$3+1)*(G1783-H1782))))</f>
        <v/>
      </c>
      <c r="I1783" s="57" t="str">
        <f ca="1">IF(AND(COUNT(OFFSET(G1783,1-I$3,0):G1783)&lt;&gt;I$3),"",IF(AND(COUNT(OFFSET(G1783,1-I$3,0):G1783)=I$3,I1782=""),AVERAGE(OFFSET(G1783,1-I$3,0):G1783),IF(COUNT(I1782=1),I1782+2/(I$3+1)*(G1783-I1782))))</f>
        <v/>
      </c>
      <c r="J1783" s="58" t="str">
        <f t="shared" ca="1" si="180"/>
        <v/>
      </c>
      <c r="K1783" s="58" t="str">
        <f ca="1">IF(AND(COUNT(OFFSET(J1783,1-K$3,0):J1783)&lt;&gt;K$3),"",IF(AND(COUNT(OFFSET(J1783,1-K$3,0):J1783)=K$3,K1782=""),AVERAGE(OFFSET(J1783,1-K$3,0):J1783),IF(COUNT(K1782=1),K1782+2/(K$3+1)*(J1783-K1782))))</f>
        <v/>
      </c>
      <c r="L1783" s="82" t="str">
        <f ca="1">IF(OR(ROW()&lt;$L$3+3,E1783=""),"",INT(AVERAGE(MAX(OFFSET(E1783,1-$L$3,0):E1783),MIN(OFFSET(F1783,1-$L$3,0):F1783))))</f>
        <v/>
      </c>
      <c r="M1783" s="82" t="str">
        <f ca="1">IF(OR(ROW()&lt;$M$3+3,E1783=""),"",INT(AVERAGE(MAX(OFFSET(E1783,1-$M$3,0):E1783),MIN(OFFSET(F1783,1-$M$3,0):F1783))))</f>
        <v/>
      </c>
      <c r="N1783" s="65" t="str">
        <f t="shared" ca="1" si="178"/>
        <v/>
      </c>
      <c r="O1783" s="102" t="str">
        <f ca="1">IF(ROW()&lt;$O$3+$N$3+3,"",IF(OFFSET(E1783,1-$N$3,0)="","",INT(AVERAGE(MAX((OFFSET(E1783,1-$O$3,0)):(OFFSET(E1783,2-($N$3+$O$3),0))),MIN((OFFSET(F1783,1-$O$3,0)):(OFFSET(F1783,2-($N$3+$O$3),0)))))))</f>
        <v/>
      </c>
      <c r="P1783" s="65" t="str">
        <f t="shared" ca="1" si="176"/>
        <v/>
      </c>
      <c r="Q1783" s="93" t="str">
        <f t="shared" ca="1" si="179"/>
        <v/>
      </c>
      <c r="R1783" s="90" t="str">
        <f t="shared" ref="R1783:R1846" ca="1" si="182">IF(J1783="","",IF(J1783&gt;K1783,1,-1))</f>
        <v/>
      </c>
      <c r="S1783" s="65" t="str">
        <f t="shared" ca="1" si="181"/>
        <v/>
      </c>
      <c r="T1783" s="65" t="str">
        <f t="shared" ca="1" si="177"/>
        <v/>
      </c>
      <c r="U1783" s="145" t="str">
        <f ca="1">IFERROR(AVERAGE(OFFSET(G1783,1-U$3,0):G1783),"")</f>
        <v/>
      </c>
      <c r="V1783" s="145" t="str">
        <f ca="1">IFERROR(_xlfn.STDEV.P(OFFSET(U1783,1-V$3,0):U1783),"")</f>
        <v/>
      </c>
      <c r="W1783" s="146" t="str">
        <f t="shared" ref="W1783:W1846" ca="1" si="183">IFERROR(IF(AND(U1783+V1783*$W$3&gt;G1783,U1783-V1783*$W$3&lt;G1783),1,0),"")</f>
        <v/>
      </c>
      <c r="X1783" s="146">
        <f t="shared" ca="1" si="175"/>
        <v>-1</v>
      </c>
      <c r="Y1783" s="92"/>
      <c r="Z1783" s="81"/>
      <c r="AA1783" s="65"/>
      <c r="AB1783" s="103"/>
      <c r="AC1783" s="103"/>
      <c r="AD1783" s="103"/>
      <c r="AE1783" s="65"/>
      <c r="AF1783" s="81"/>
      <c r="AG1783" s="65"/>
      <c r="AH1783" s="65"/>
      <c r="AI1783" s="81"/>
      <c r="AJ1783" s="65"/>
      <c r="AK1783" s="103"/>
      <c r="AL1783" s="103"/>
      <c r="AM1783" s="103"/>
      <c r="AN1783" s="65"/>
      <c r="AO1783" s="81"/>
      <c r="AP1783" s="65"/>
      <c r="AQ1783" s="65"/>
      <c r="AR1783" s="65"/>
      <c r="AS1783" s="65"/>
    </row>
    <row r="1784" spans="1:45" ht="18" customHeight="1">
      <c r="A1784" s="46"/>
      <c r="B1784" s="47"/>
      <c r="C1784" s="48"/>
      <c r="D1784" s="46"/>
      <c r="E1784" s="46"/>
      <c r="F1784" s="46"/>
      <c r="G1784" s="46"/>
      <c r="H1784" s="57" t="str">
        <f ca="1">IF(AND(COUNT(OFFSET(G1784,1-H$3,0):G1784)&lt;&gt;H$3),"",IF(AND(COUNT(OFFSET(G1784,1-H$3,0):G1784)=H$3,H1783=""),AVERAGE(OFFSET(G1784,1-H$3,0):G1784),IF(COUNT(H1783=1),H1783+2/(H$3+1)*(G1784-H1783))))</f>
        <v/>
      </c>
      <c r="I1784" s="57" t="str">
        <f ca="1">IF(AND(COUNT(OFFSET(G1784,1-I$3,0):G1784)&lt;&gt;I$3),"",IF(AND(COUNT(OFFSET(G1784,1-I$3,0):G1784)=I$3,I1783=""),AVERAGE(OFFSET(G1784,1-I$3,0):G1784),IF(COUNT(I1783=1),I1783+2/(I$3+1)*(G1784-I1783))))</f>
        <v/>
      </c>
      <c r="J1784" s="58" t="str">
        <f t="shared" ca="1" si="180"/>
        <v/>
      </c>
      <c r="K1784" s="58" t="str">
        <f ca="1">IF(AND(COUNT(OFFSET(J1784,1-K$3,0):J1784)&lt;&gt;K$3),"",IF(AND(COUNT(OFFSET(J1784,1-K$3,0):J1784)=K$3,K1783=""),AVERAGE(OFFSET(J1784,1-K$3,0):J1784),IF(COUNT(K1783=1),K1783+2/(K$3+1)*(J1784-K1783))))</f>
        <v/>
      </c>
      <c r="L1784" s="82" t="str">
        <f ca="1">IF(OR(ROW()&lt;$L$3+3,E1784=""),"",INT(AVERAGE(MAX(OFFSET(E1784,1-$L$3,0):E1784),MIN(OFFSET(F1784,1-$L$3,0):F1784))))</f>
        <v/>
      </c>
      <c r="M1784" s="82" t="str">
        <f ca="1">IF(OR(ROW()&lt;$M$3+3,E1784=""),"",INT(AVERAGE(MAX(OFFSET(E1784,1-$M$3,0):E1784),MIN(OFFSET(F1784,1-$M$3,0):F1784))))</f>
        <v/>
      </c>
      <c r="N1784" s="65" t="str">
        <f t="shared" ca="1" si="178"/>
        <v/>
      </c>
      <c r="O1784" s="102" t="str">
        <f ca="1">IF(ROW()&lt;$O$3+$N$3+3,"",IF(OFFSET(E1784,1-$N$3,0)="","",INT(AVERAGE(MAX((OFFSET(E1784,1-$O$3,0)):(OFFSET(E1784,2-($N$3+$O$3),0))),MIN((OFFSET(F1784,1-$O$3,0)):(OFFSET(F1784,2-($N$3+$O$3),0)))))))</f>
        <v/>
      </c>
      <c r="P1784" s="65" t="str">
        <f t="shared" ca="1" si="176"/>
        <v/>
      </c>
      <c r="Q1784" s="93" t="str">
        <f t="shared" ca="1" si="179"/>
        <v/>
      </c>
      <c r="R1784" s="90" t="str">
        <f t="shared" ca="1" si="182"/>
        <v/>
      </c>
      <c r="S1784" s="65" t="str">
        <f t="shared" ca="1" si="181"/>
        <v/>
      </c>
      <c r="T1784" s="65" t="str">
        <f t="shared" ca="1" si="177"/>
        <v/>
      </c>
      <c r="U1784" s="145" t="str">
        <f ca="1">IFERROR(AVERAGE(OFFSET(G1784,1-U$3,0):G1784),"")</f>
        <v/>
      </c>
      <c r="V1784" s="145" t="str">
        <f ca="1">IFERROR(_xlfn.STDEV.P(OFFSET(U1784,1-V$3,0):U1784),"")</f>
        <v/>
      </c>
      <c r="W1784" s="146" t="str">
        <f t="shared" ca="1" si="183"/>
        <v/>
      </c>
      <c r="X1784" s="146">
        <f t="shared" ref="X1784:X1847" ca="1" si="184">IF(G1784&gt;M1784,1,-1)</f>
        <v>-1</v>
      </c>
      <c r="Y1784" s="92"/>
      <c r="Z1784" s="81"/>
      <c r="AA1784" s="65"/>
      <c r="AB1784" s="103"/>
      <c r="AC1784" s="103"/>
      <c r="AD1784" s="103"/>
      <c r="AE1784" s="65"/>
      <c r="AF1784" s="81"/>
      <c r="AG1784" s="65"/>
      <c r="AH1784" s="65"/>
      <c r="AI1784" s="81"/>
      <c r="AJ1784" s="65"/>
      <c r="AK1784" s="103"/>
      <c r="AL1784" s="103"/>
      <c r="AM1784" s="103"/>
      <c r="AN1784" s="65"/>
      <c r="AO1784" s="81"/>
      <c r="AP1784" s="65"/>
      <c r="AQ1784" s="65"/>
      <c r="AR1784" s="65"/>
      <c r="AS1784" s="65"/>
    </row>
    <row r="1785" spans="1:45" ht="18" customHeight="1">
      <c r="A1785" s="46"/>
      <c r="B1785" s="47"/>
      <c r="C1785" s="48"/>
      <c r="D1785" s="46"/>
      <c r="E1785" s="46"/>
      <c r="F1785" s="46"/>
      <c r="G1785" s="46"/>
      <c r="H1785" s="57" t="str">
        <f ca="1">IF(AND(COUNT(OFFSET(G1785,1-H$3,0):G1785)&lt;&gt;H$3),"",IF(AND(COUNT(OFFSET(G1785,1-H$3,0):G1785)=H$3,H1784=""),AVERAGE(OFFSET(G1785,1-H$3,0):G1785),IF(COUNT(H1784=1),H1784+2/(H$3+1)*(G1785-H1784))))</f>
        <v/>
      </c>
      <c r="I1785" s="57" t="str">
        <f ca="1">IF(AND(COUNT(OFFSET(G1785,1-I$3,0):G1785)&lt;&gt;I$3),"",IF(AND(COUNT(OFFSET(G1785,1-I$3,0):G1785)=I$3,I1784=""),AVERAGE(OFFSET(G1785,1-I$3,0):G1785),IF(COUNT(I1784=1),I1784+2/(I$3+1)*(G1785-I1784))))</f>
        <v/>
      </c>
      <c r="J1785" s="58" t="str">
        <f t="shared" ca="1" si="180"/>
        <v/>
      </c>
      <c r="K1785" s="58" t="str">
        <f ca="1">IF(AND(COUNT(OFFSET(J1785,1-K$3,0):J1785)&lt;&gt;K$3),"",IF(AND(COUNT(OFFSET(J1785,1-K$3,0):J1785)=K$3,K1784=""),AVERAGE(OFFSET(J1785,1-K$3,0):J1785),IF(COUNT(K1784=1),K1784+2/(K$3+1)*(J1785-K1784))))</f>
        <v/>
      </c>
      <c r="L1785" s="82" t="str">
        <f ca="1">IF(OR(ROW()&lt;$L$3+3,E1785=""),"",INT(AVERAGE(MAX(OFFSET(E1785,1-$L$3,0):E1785),MIN(OFFSET(F1785,1-$L$3,0):F1785))))</f>
        <v/>
      </c>
      <c r="M1785" s="82" t="str">
        <f ca="1">IF(OR(ROW()&lt;$M$3+3,E1785=""),"",INT(AVERAGE(MAX(OFFSET(E1785,1-$M$3,0):E1785),MIN(OFFSET(F1785,1-$M$3,0):F1785))))</f>
        <v/>
      </c>
      <c r="N1785" s="65" t="str">
        <f t="shared" ca="1" si="178"/>
        <v/>
      </c>
      <c r="O1785" s="102" t="str">
        <f ca="1">IF(ROW()&lt;$O$3+$N$3+3,"",IF(OFFSET(E1785,1-$N$3,0)="","",INT(AVERAGE(MAX((OFFSET(E1785,1-$O$3,0)):(OFFSET(E1785,2-($N$3+$O$3),0))),MIN((OFFSET(F1785,1-$O$3,0)):(OFFSET(F1785,2-($N$3+$O$3),0)))))))</f>
        <v/>
      </c>
      <c r="P1785" s="65" t="str">
        <f t="shared" ca="1" si="176"/>
        <v/>
      </c>
      <c r="Q1785" s="93" t="str">
        <f t="shared" ca="1" si="179"/>
        <v/>
      </c>
      <c r="R1785" s="90" t="str">
        <f t="shared" ca="1" si="182"/>
        <v/>
      </c>
      <c r="S1785" s="65" t="str">
        <f t="shared" ca="1" si="181"/>
        <v/>
      </c>
      <c r="T1785" s="65" t="str">
        <f t="shared" ca="1" si="177"/>
        <v/>
      </c>
      <c r="U1785" s="145" t="str">
        <f ca="1">IFERROR(AVERAGE(OFFSET(G1785,1-U$3,0):G1785),"")</f>
        <v/>
      </c>
      <c r="V1785" s="145" t="str">
        <f ca="1">IFERROR(_xlfn.STDEV.P(OFFSET(U1785,1-V$3,0):U1785),"")</f>
        <v/>
      </c>
      <c r="W1785" s="146" t="str">
        <f t="shared" ca="1" si="183"/>
        <v/>
      </c>
      <c r="X1785" s="146">
        <f t="shared" ca="1" si="184"/>
        <v>-1</v>
      </c>
      <c r="Y1785" s="92"/>
      <c r="Z1785" s="81"/>
      <c r="AA1785" s="65"/>
      <c r="AB1785" s="103"/>
      <c r="AC1785" s="103"/>
      <c r="AD1785" s="103"/>
      <c r="AE1785" s="65"/>
      <c r="AF1785" s="81"/>
      <c r="AG1785" s="65"/>
      <c r="AH1785" s="65"/>
      <c r="AI1785" s="81"/>
      <c r="AJ1785" s="65"/>
      <c r="AK1785" s="103"/>
      <c r="AL1785" s="103"/>
      <c r="AM1785" s="103"/>
      <c r="AN1785" s="65"/>
      <c r="AO1785" s="81"/>
      <c r="AP1785" s="65"/>
      <c r="AQ1785" s="65"/>
      <c r="AR1785" s="65"/>
      <c r="AS1785" s="65"/>
    </row>
    <row r="1786" spans="1:45" ht="18" customHeight="1">
      <c r="A1786" s="46"/>
      <c r="B1786" s="47"/>
      <c r="C1786" s="48"/>
      <c r="D1786" s="46"/>
      <c r="E1786" s="46"/>
      <c r="F1786" s="46"/>
      <c r="G1786" s="46"/>
      <c r="H1786" s="57" t="str">
        <f ca="1">IF(AND(COUNT(OFFSET(G1786,1-H$3,0):G1786)&lt;&gt;H$3),"",IF(AND(COUNT(OFFSET(G1786,1-H$3,0):G1786)=H$3,H1785=""),AVERAGE(OFFSET(G1786,1-H$3,0):G1786),IF(COUNT(H1785=1),H1785+2/(H$3+1)*(G1786-H1785))))</f>
        <v/>
      </c>
      <c r="I1786" s="57" t="str">
        <f ca="1">IF(AND(COUNT(OFFSET(G1786,1-I$3,0):G1786)&lt;&gt;I$3),"",IF(AND(COUNT(OFFSET(G1786,1-I$3,0):G1786)=I$3,I1785=""),AVERAGE(OFFSET(G1786,1-I$3,0):G1786),IF(COUNT(I1785=1),I1785+2/(I$3+1)*(G1786-I1785))))</f>
        <v/>
      </c>
      <c r="J1786" s="58" t="str">
        <f t="shared" ca="1" si="180"/>
        <v/>
      </c>
      <c r="K1786" s="58" t="str">
        <f ca="1">IF(AND(COUNT(OFFSET(J1786,1-K$3,0):J1786)&lt;&gt;K$3),"",IF(AND(COUNT(OFFSET(J1786,1-K$3,0):J1786)=K$3,K1785=""),AVERAGE(OFFSET(J1786,1-K$3,0):J1786),IF(COUNT(K1785=1),K1785+2/(K$3+1)*(J1786-K1785))))</f>
        <v/>
      </c>
      <c r="L1786" s="82" t="str">
        <f ca="1">IF(OR(ROW()&lt;$L$3+3,E1786=""),"",INT(AVERAGE(MAX(OFFSET(E1786,1-$L$3,0):E1786),MIN(OFFSET(F1786,1-$L$3,0):F1786))))</f>
        <v/>
      </c>
      <c r="M1786" s="82" t="str">
        <f ca="1">IF(OR(ROW()&lt;$M$3+3,E1786=""),"",INT(AVERAGE(MAX(OFFSET(E1786,1-$M$3,0):E1786),MIN(OFFSET(F1786,1-$M$3,0):F1786))))</f>
        <v/>
      </c>
      <c r="N1786" s="65" t="str">
        <f t="shared" ca="1" si="178"/>
        <v/>
      </c>
      <c r="O1786" s="102" t="str">
        <f ca="1">IF(ROW()&lt;$O$3+$N$3+3,"",IF(OFFSET(E1786,1-$N$3,0)="","",INT(AVERAGE(MAX((OFFSET(E1786,1-$O$3,0)):(OFFSET(E1786,2-($N$3+$O$3),0))),MIN((OFFSET(F1786,1-$O$3,0)):(OFFSET(F1786,2-($N$3+$O$3),0)))))))</f>
        <v/>
      </c>
      <c r="P1786" s="65" t="str">
        <f t="shared" ca="1" si="176"/>
        <v/>
      </c>
      <c r="Q1786" s="93" t="str">
        <f t="shared" ca="1" si="179"/>
        <v/>
      </c>
      <c r="R1786" s="90" t="str">
        <f t="shared" ca="1" si="182"/>
        <v/>
      </c>
      <c r="S1786" s="65" t="str">
        <f t="shared" ca="1" si="181"/>
        <v/>
      </c>
      <c r="T1786" s="65" t="str">
        <f t="shared" ca="1" si="177"/>
        <v/>
      </c>
      <c r="U1786" s="145" t="str">
        <f ca="1">IFERROR(AVERAGE(OFFSET(G1786,1-U$3,0):G1786),"")</f>
        <v/>
      </c>
      <c r="V1786" s="145" t="str">
        <f ca="1">IFERROR(_xlfn.STDEV.P(OFFSET(U1786,1-V$3,0):U1786),"")</f>
        <v/>
      </c>
      <c r="W1786" s="146" t="str">
        <f t="shared" ca="1" si="183"/>
        <v/>
      </c>
      <c r="X1786" s="146">
        <f t="shared" ca="1" si="184"/>
        <v>-1</v>
      </c>
      <c r="Y1786" s="92"/>
      <c r="Z1786" s="81"/>
      <c r="AA1786" s="65"/>
      <c r="AB1786" s="103"/>
      <c r="AC1786" s="103"/>
      <c r="AD1786" s="103"/>
      <c r="AE1786" s="65"/>
      <c r="AF1786" s="81"/>
      <c r="AG1786" s="65"/>
      <c r="AH1786" s="65"/>
      <c r="AI1786" s="81"/>
      <c r="AJ1786" s="65"/>
      <c r="AK1786" s="103"/>
      <c r="AL1786" s="103"/>
      <c r="AM1786" s="103"/>
      <c r="AN1786" s="65"/>
      <c r="AO1786" s="81"/>
      <c r="AP1786" s="65"/>
      <c r="AQ1786" s="65"/>
      <c r="AR1786" s="65"/>
      <c r="AS1786" s="65"/>
    </row>
    <row r="1787" spans="1:45" ht="18" customHeight="1">
      <c r="A1787" s="46"/>
      <c r="B1787" s="47"/>
      <c r="C1787" s="48"/>
      <c r="D1787" s="46"/>
      <c r="E1787" s="46"/>
      <c r="F1787" s="46"/>
      <c r="G1787" s="46"/>
      <c r="H1787" s="57" t="str">
        <f ca="1">IF(AND(COUNT(OFFSET(G1787,1-H$3,0):G1787)&lt;&gt;H$3),"",IF(AND(COUNT(OFFSET(G1787,1-H$3,0):G1787)=H$3,H1786=""),AVERAGE(OFFSET(G1787,1-H$3,0):G1787),IF(COUNT(H1786=1),H1786+2/(H$3+1)*(G1787-H1786))))</f>
        <v/>
      </c>
      <c r="I1787" s="57" t="str">
        <f ca="1">IF(AND(COUNT(OFFSET(G1787,1-I$3,0):G1787)&lt;&gt;I$3),"",IF(AND(COUNT(OFFSET(G1787,1-I$3,0):G1787)=I$3,I1786=""),AVERAGE(OFFSET(G1787,1-I$3,0):G1787),IF(COUNT(I1786=1),I1786+2/(I$3+1)*(G1787-I1786))))</f>
        <v/>
      </c>
      <c r="J1787" s="58" t="str">
        <f t="shared" ca="1" si="180"/>
        <v/>
      </c>
      <c r="K1787" s="58" t="str">
        <f ca="1">IF(AND(COUNT(OFFSET(J1787,1-K$3,0):J1787)&lt;&gt;K$3),"",IF(AND(COUNT(OFFSET(J1787,1-K$3,0):J1787)=K$3,K1786=""),AVERAGE(OFFSET(J1787,1-K$3,0):J1787),IF(COUNT(K1786=1),K1786+2/(K$3+1)*(J1787-K1786))))</f>
        <v/>
      </c>
      <c r="L1787" s="82" t="str">
        <f ca="1">IF(OR(ROW()&lt;$L$3+3,E1787=""),"",INT(AVERAGE(MAX(OFFSET(E1787,1-$L$3,0):E1787),MIN(OFFSET(F1787,1-$L$3,0):F1787))))</f>
        <v/>
      </c>
      <c r="M1787" s="82" t="str">
        <f ca="1">IF(OR(ROW()&lt;$M$3+3,E1787=""),"",INT(AVERAGE(MAX(OFFSET(E1787,1-$M$3,0):E1787),MIN(OFFSET(F1787,1-$M$3,0):F1787))))</f>
        <v/>
      </c>
      <c r="N1787" s="65" t="str">
        <f t="shared" ca="1" si="178"/>
        <v/>
      </c>
      <c r="O1787" s="102" t="str">
        <f ca="1">IF(ROW()&lt;$O$3+$N$3+3,"",IF(OFFSET(E1787,1-$N$3,0)="","",INT(AVERAGE(MAX((OFFSET(E1787,1-$O$3,0)):(OFFSET(E1787,2-($N$3+$O$3),0))),MIN((OFFSET(F1787,1-$O$3,0)):(OFFSET(F1787,2-($N$3+$O$3),0)))))))</f>
        <v/>
      </c>
      <c r="P1787" s="65" t="str">
        <f t="shared" ca="1" si="176"/>
        <v/>
      </c>
      <c r="Q1787" s="93" t="str">
        <f t="shared" ca="1" si="179"/>
        <v/>
      </c>
      <c r="R1787" s="90" t="str">
        <f t="shared" ca="1" si="182"/>
        <v/>
      </c>
      <c r="S1787" s="65" t="str">
        <f t="shared" ca="1" si="181"/>
        <v/>
      </c>
      <c r="T1787" s="65" t="str">
        <f t="shared" ca="1" si="177"/>
        <v/>
      </c>
      <c r="U1787" s="145" t="str">
        <f ca="1">IFERROR(AVERAGE(OFFSET(G1787,1-U$3,0):G1787),"")</f>
        <v/>
      </c>
      <c r="V1787" s="145" t="str">
        <f ca="1">IFERROR(_xlfn.STDEV.P(OFFSET(U1787,1-V$3,0):U1787),"")</f>
        <v/>
      </c>
      <c r="W1787" s="146" t="str">
        <f t="shared" ca="1" si="183"/>
        <v/>
      </c>
      <c r="X1787" s="146">
        <f t="shared" ca="1" si="184"/>
        <v>-1</v>
      </c>
      <c r="Y1787" s="92"/>
      <c r="Z1787" s="81"/>
      <c r="AA1787" s="65"/>
      <c r="AB1787" s="103"/>
      <c r="AC1787" s="103"/>
      <c r="AD1787" s="103"/>
      <c r="AE1787" s="65"/>
      <c r="AF1787" s="81"/>
      <c r="AG1787" s="65"/>
      <c r="AH1787" s="65"/>
      <c r="AI1787" s="81"/>
      <c r="AJ1787" s="65"/>
      <c r="AK1787" s="103"/>
      <c r="AL1787" s="103"/>
      <c r="AM1787" s="103"/>
      <c r="AN1787" s="65"/>
      <c r="AO1787" s="81"/>
      <c r="AP1787" s="65"/>
      <c r="AQ1787" s="65"/>
      <c r="AR1787" s="65"/>
      <c r="AS1787" s="65"/>
    </row>
    <row r="1788" spans="1:45" ht="18" customHeight="1">
      <c r="A1788" s="46"/>
      <c r="B1788" s="47"/>
      <c r="C1788" s="48"/>
      <c r="D1788" s="46"/>
      <c r="E1788" s="46"/>
      <c r="F1788" s="46"/>
      <c r="G1788" s="46"/>
      <c r="H1788" s="57" t="str">
        <f ca="1">IF(AND(COUNT(OFFSET(G1788,1-H$3,0):G1788)&lt;&gt;H$3),"",IF(AND(COUNT(OFFSET(G1788,1-H$3,0):G1788)=H$3,H1787=""),AVERAGE(OFFSET(G1788,1-H$3,0):G1788),IF(COUNT(H1787=1),H1787+2/(H$3+1)*(G1788-H1787))))</f>
        <v/>
      </c>
      <c r="I1788" s="57" t="str">
        <f ca="1">IF(AND(COUNT(OFFSET(G1788,1-I$3,0):G1788)&lt;&gt;I$3),"",IF(AND(COUNT(OFFSET(G1788,1-I$3,0):G1788)=I$3,I1787=""),AVERAGE(OFFSET(G1788,1-I$3,0):G1788),IF(COUNT(I1787=1),I1787+2/(I$3+1)*(G1788-I1787))))</f>
        <v/>
      </c>
      <c r="J1788" s="58" t="str">
        <f t="shared" ca="1" si="180"/>
        <v/>
      </c>
      <c r="K1788" s="58" t="str">
        <f ca="1">IF(AND(COUNT(OFFSET(J1788,1-K$3,0):J1788)&lt;&gt;K$3),"",IF(AND(COUNT(OFFSET(J1788,1-K$3,0):J1788)=K$3,K1787=""),AVERAGE(OFFSET(J1788,1-K$3,0):J1788),IF(COUNT(K1787=1),K1787+2/(K$3+1)*(J1788-K1787))))</f>
        <v/>
      </c>
      <c r="L1788" s="82" t="str">
        <f ca="1">IF(OR(ROW()&lt;$L$3+3,E1788=""),"",INT(AVERAGE(MAX(OFFSET(E1788,1-$L$3,0):E1788),MIN(OFFSET(F1788,1-$L$3,0):F1788))))</f>
        <v/>
      </c>
      <c r="M1788" s="82" t="str">
        <f ca="1">IF(OR(ROW()&lt;$M$3+3,E1788=""),"",INT(AVERAGE(MAX(OFFSET(E1788,1-$M$3,0):E1788),MIN(OFFSET(F1788,1-$M$3,0):F1788))))</f>
        <v/>
      </c>
      <c r="N1788" s="65" t="str">
        <f t="shared" ca="1" si="178"/>
        <v/>
      </c>
      <c r="O1788" s="102" t="str">
        <f ca="1">IF(ROW()&lt;$O$3+$N$3+3,"",IF(OFFSET(E1788,1-$N$3,0)="","",INT(AVERAGE(MAX((OFFSET(E1788,1-$O$3,0)):(OFFSET(E1788,2-($N$3+$O$3),0))),MIN((OFFSET(F1788,1-$O$3,0)):(OFFSET(F1788,2-($N$3+$O$3),0)))))))</f>
        <v/>
      </c>
      <c r="P1788" s="65" t="str">
        <f t="shared" ca="1" si="176"/>
        <v/>
      </c>
      <c r="Q1788" s="93" t="str">
        <f t="shared" ca="1" si="179"/>
        <v/>
      </c>
      <c r="R1788" s="90" t="str">
        <f t="shared" ca="1" si="182"/>
        <v/>
      </c>
      <c r="S1788" s="65" t="str">
        <f t="shared" ca="1" si="181"/>
        <v/>
      </c>
      <c r="T1788" s="65" t="str">
        <f t="shared" ca="1" si="177"/>
        <v/>
      </c>
      <c r="U1788" s="145" t="str">
        <f ca="1">IFERROR(AVERAGE(OFFSET(G1788,1-U$3,0):G1788),"")</f>
        <v/>
      </c>
      <c r="V1788" s="145" t="str">
        <f ca="1">IFERROR(_xlfn.STDEV.P(OFFSET(U1788,1-V$3,0):U1788),"")</f>
        <v/>
      </c>
      <c r="W1788" s="146" t="str">
        <f t="shared" ca="1" si="183"/>
        <v/>
      </c>
      <c r="X1788" s="146">
        <f t="shared" ca="1" si="184"/>
        <v>-1</v>
      </c>
      <c r="Y1788" s="92"/>
      <c r="Z1788" s="81"/>
      <c r="AA1788" s="65"/>
      <c r="AB1788" s="103"/>
      <c r="AC1788" s="103"/>
      <c r="AD1788" s="103"/>
      <c r="AE1788" s="65"/>
      <c r="AF1788" s="81"/>
      <c r="AG1788" s="65"/>
      <c r="AH1788" s="65"/>
      <c r="AI1788" s="81"/>
      <c r="AJ1788" s="65"/>
      <c r="AK1788" s="103"/>
      <c r="AL1788" s="103"/>
      <c r="AM1788" s="103"/>
      <c r="AN1788" s="65"/>
      <c r="AO1788" s="81"/>
      <c r="AP1788" s="65"/>
      <c r="AQ1788" s="65"/>
      <c r="AR1788" s="65"/>
      <c r="AS1788" s="65"/>
    </row>
    <row r="1789" spans="1:45" ht="18" customHeight="1">
      <c r="A1789" s="46"/>
      <c r="B1789" s="47"/>
      <c r="C1789" s="48"/>
      <c r="D1789" s="46"/>
      <c r="E1789" s="46"/>
      <c r="F1789" s="46"/>
      <c r="G1789" s="46"/>
      <c r="H1789" s="57" t="str">
        <f ca="1">IF(AND(COUNT(OFFSET(G1789,1-H$3,0):G1789)&lt;&gt;H$3),"",IF(AND(COUNT(OFFSET(G1789,1-H$3,0):G1789)=H$3,H1788=""),AVERAGE(OFFSET(G1789,1-H$3,0):G1789),IF(COUNT(H1788=1),H1788+2/(H$3+1)*(G1789-H1788))))</f>
        <v/>
      </c>
      <c r="I1789" s="57" t="str">
        <f ca="1">IF(AND(COUNT(OFFSET(G1789,1-I$3,0):G1789)&lt;&gt;I$3),"",IF(AND(COUNT(OFFSET(G1789,1-I$3,0):G1789)=I$3,I1788=""),AVERAGE(OFFSET(G1789,1-I$3,0):G1789),IF(COUNT(I1788=1),I1788+2/(I$3+1)*(G1789-I1788))))</f>
        <v/>
      </c>
      <c r="J1789" s="58" t="str">
        <f t="shared" ca="1" si="180"/>
        <v/>
      </c>
      <c r="K1789" s="58" t="str">
        <f ca="1">IF(AND(COUNT(OFFSET(J1789,1-K$3,0):J1789)&lt;&gt;K$3),"",IF(AND(COUNT(OFFSET(J1789,1-K$3,0):J1789)=K$3,K1788=""),AVERAGE(OFFSET(J1789,1-K$3,0):J1789),IF(COUNT(K1788=1),K1788+2/(K$3+1)*(J1789-K1788))))</f>
        <v/>
      </c>
      <c r="L1789" s="82" t="str">
        <f ca="1">IF(OR(ROW()&lt;$L$3+3,E1789=""),"",INT(AVERAGE(MAX(OFFSET(E1789,1-$L$3,0):E1789),MIN(OFFSET(F1789,1-$L$3,0):F1789))))</f>
        <v/>
      </c>
      <c r="M1789" s="82" t="str">
        <f ca="1">IF(OR(ROW()&lt;$M$3+3,E1789=""),"",INT(AVERAGE(MAX(OFFSET(E1789,1-$M$3,0):E1789),MIN(OFFSET(F1789,1-$M$3,0):F1789))))</f>
        <v/>
      </c>
      <c r="N1789" s="65" t="str">
        <f t="shared" ca="1" si="178"/>
        <v/>
      </c>
      <c r="O1789" s="102" t="str">
        <f ca="1">IF(ROW()&lt;$O$3+$N$3+3,"",IF(OFFSET(E1789,1-$N$3,0)="","",INT(AVERAGE(MAX((OFFSET(E1789,1-$O$3,0)):(OFFSET(E1789,2-($N$3+$O$3),0))),MIN((OFFSET(F1789,1-$O$3,0)):(OFFSET(F1789,2-($N$3+$O$3),0)))))))</f>
        <v/>
      </c>
      <c r="P1789" s="65" t="str">
        <f t="shared" ca="1" si="176"/>
        <v/>
      </c>
      <c r="Q1789" s="93" t="str">
        <f t="shared" ca="1" si="179"/>
        <v/>
      </c>
      <c r="R1789" s="90" t="str">
        <f t="shared" ca="1" si="182"/>
        <v/>
      </c>
      <c r="S1789" s="65" t="str">
        <f t="shared" ca="1" si="181"/>
        <v/>
      </c>
      <c r="T1789" s="65" t="str">
        <f t="shared" ca="1" si="177"/>
        <v/>
      </c>
      <c r="U1789" s="145" t="str">
        <f ca="1">IFERROR(AVERAGE(OFFSET(G1789,1-U$3,0):G1789),"")</f>
        <v/>
      </c>
      <c r="V1789" s="145" t="str">
        <f ca="1">IFERROR(_xlfn.STDEV.P(OFFSET(U1789,1-V$3,0):U1789),"")</f>
        <v/>
      </c>
      <c r="W1789" s="146" t="str">
        <f t="shared" ca="1" si="183"/>
        <v/>
      </c>
      <c r="X1789" s="146">
        <f t="shared" ca="1" si="184"/>
        <v>-1</v>
      </c>
      <c r="Y1789" s="92"/>
      <c r="Z1789" s="81"/>
      <c r="AA1789" s="65"/>
      <c r="AB1789" s="103"/>
      <c r="AC1789" s="103"/>
      <c r="AD1789" s="103"/>
      <c r="AE1789" s="65"/>
      <c r="AF1789" s="81"/>
      <c r="AG1789" s="65"/>
      <c r="AH1789" s="65"/>
      <c r="AI1789" s="81"/>
      <c r="AJ1789" s="65"/>
      <c r="AK1789" s="103"/>
      <c r="AL1789" s="103"/>
      <c r="AM1789" s="103"/>
      <c r="AN1789" s="65"/>
      <c r="AO1789" s="81"/>
      <c r="AP1789" s="65"/>
      <c r="AQ1789" s="65"/>
      <c r="AR1789" s="65"/>
      <c r="AS1789" s="65"/>
    </row>
    <row r="1790" spans="1:45" ht="18" customHeight="1">
      <c r="A1790" s="46"/>
      <c r="B1790" s="47"/>
      <c r="C1790" s="48"/>
      <c r="D1790" s="46"/>
      <c r="E1790" s="46"/>
      <c r="F1790" s="46"/>
      <c r="G1790" s="46"/>
      <c r="H1790" s="57" t="str">
        <f ca="1">IF(AND(COUNT(OFFSET(G1790,1-H$3,0):G1790)&lt;&gt;H$3),"",IF(AND(COUNT(OFFSET(G1790,1-H$3,0):G1790)=H$3,H1789=""),AVERAGE(OFFSET(G1790,1-H$3,0):G1790),IF(COUNT(H1789=1),H1789+2/(H$3+1)*(G1790-H1789))))</f>
        <v/>
      </c>
      <c r="I1790" s="57" t="str">
        <f ca="1">IF(AND(COUNT(OFFSET(G1790,1-I$3,0):G1790)&lt;&gt;I$3),"",IF(AND(COUNT(OFFSET(G1790,1-I$3,0):G1790)=I$3,I1789=""),AVERAGE(OFFSET(G1790,1-I$3,0):G1790),IF(COUNT(I1789=1),I1789+2/(I$3+1)*(G1790-I1789))))</f>
        <v/>
      </c>
      <c r="J1790" s="58" t="str">
        <f t="shared" ca="1" si="180"/>
        <v/>
      </c>
      <c r="K1790" s="58" t="str">
        <f ca="1">IF(AND(COUNT(OFFSET(J1790,1-K$3,0):J1790)&lt;&gt;K$3),"",IF(AND(COUNT(OFFSET(J1790,1-K$3,0):J1790)=K$3,K1789=""),AVERAGE(OFFSET(J1790,1-K$3,0):J1790),IF(COUNT(K1789=1),K1789+2/(K$3+1)*(J1790-K1789))))</f>
        <v/>
      </c>
      <c r="L1790" s="82" t="str">
        <f ca="1">IF(OR(ROW()&lt;$L$3+3,E1790=""),"",INT(AVERAGE(MAX(OFFSET(E1790,1-$L$3,0):E1790),MIN(OFFSET(F1790,1-$L$3,0):F1790))))</f>
        <v/>
      </c>
      <c r="M1790" s="82" t="str">
        <f ca="1">IF(OR(ROW()&lt;$M$3+3,E1790=""),"",INT(AVERAGE(MAX(OFFSET(E1790,1-$M$3,0):E1790),MIN(OFFSET(F1790,1-$M$3,0):F1790))))</f>
        <v/>
      </c>
      <c r="N1790" s="65" t="str">
        <f t="shared" ca="1" si="178"/>
        <v/>
      </c>
      <c r="O1790" s="102" t="str">
        <f ca="1">IF(ROW()&lt;$O$3+$N$3+3,"",IF(OFFSET(E1790,1-$N$3,0)="","",INT(AVERAGE(MAX((OFFSET(E1790,1-$O$3,0)):(OFFSET(E1790,2-($N$3+$O$3),0))),MIN((OFFSET(F1790,1-$O$3,0)):(OFFSET(F1790,2-($N$3+$O$3),0)))))))</f>
        <v/>
      </c>
      <c r="P1790" s="65" t="str">
        <f t="shared" ca="1" si="176"/>
        <v/>
      </c>
      <c r="Q1790" s="93" t="str">
        <f t="shared" ca="1" si="179"/>
        <v/>
      </c>
      <c r="R1790" s="90" t="str">
        <f t="shared" ca="1" si="182"/>
        <v/>
      </c>
      <c r="S1790" s="65" t="str">
        <f t="shared" ca="1" si="181"/>
        <v/>
      </c>
      <c r="T1790" s="65" t="str">
        <f t="shared" ca="1" si="177"/>
        <v/>
      </c>
      <c r="U1790" s="145" t="str">
        <f ca="1">IFERROR(AVERAGE(OFFSET(G1790,1-U$3,0):G1790),"")</f>
        <v/>
      </c>
      <c r="V1790" s="145" t="str">
        <f ca="1">IFERROR(_xlfn.STDEV.P(OFFSET(U1790,1-V$3,0):U1790),"")</f>
        <v/>
      </c>
      <c r="W1790" s="146" t="str">
        <f t="shared" ca="1" si="183"/>
        <v/>
      </c>
      <c r="X1790" s="146">
        <f t="shared" ca="1" si="184"/>
        <v>-1</v>
      </c>
      <c r="Y1790" s="92"/>
      <c r="Z1790" s="81"/>
      <c r="AA1790" s="65"/>
      <c r="AB1790" s="103"/>
      <c r="AC1790" s="103"/>
      <c r="AD1790" s="103"/>
      <c r="AE1790" s="65"/>
      <c r="AF1790" s="81"/>
      <c r="AG1790" s="65"/>
      <c r="AH1790" s="65"/>
      <c r="AI1790" s="81"/>
      <c r="AJ1790" s="65"/>
      <c r="AK1790" s="103"/>
      <c r="AL1790" s="103"/>
      <c r="AM1790" s="103"/>
      <c r="AN1790" s="65"/>
      <c r="AO1790" s="81"/>
      <c r="AP1790" s="65"/>
      <c r="AQ1790" s="65"/>
      <c r="AR1790" s="65"/>
      <c r="AS1790" s="65"/>
    </row>
    <row r="1791" spans="1:45" ht="18" customHeight="1">
      <c r="A1791" s="46"/>
      <c r="B1791" s="47"/>
      <c r="C1791" s="48"/>
      <c r="D1791" s="46"/>
      <c r="E1791" s="46"/>
      <c r="F1791" s="46"/>
      <c r="G1791" s="46"/>
      <c r="H1791" s="57" t="str">
        <f ca="1">IF(AND(COUNT(OFFSET(G1791,1-H$3,0):G1791)&lt;&gt;H$3),"",IF(AND(COUNT(OFFSET(G1791,1-H$3,0):G1791)=H$3,H1790=""),AVERAGE(OFFSET(G1791,1-H$3,0):G1791),IF(COUNT(H1790=1),H1790+2/(H$3+1)*(G1791-H1790))))</f>
        <v/>
      </c>
      <c r="I1791" s="57" t="str">
        <f ca="1">IF(AND(COUNT(OFFSET(G1791,1-I$3,0):G1791)&lt;&gt;I$3),"",IF(AND(COUNT(OFFSET(G1791,1-I$3,0):G1791)=I$3,I1790=""),AVERAGE(OFFSET(G1791,1-I$3,0):G1791),IF(COUNT(I1790=1),I1790+2/(I$3+1)*(G1791-I1790))))</f>
        <v/>
      </c>
      <c r="J1791" s="58" t="str">
        <f t="shared" ca="1" si="180"/>
        <v/>
      </c>
      <c r="K1791" s="58" t="str">
        <f ca="1">IF(AND(COUNT(OFFSET(J1791,1-K$3,0):J1791)&lt;&gt;K$3),"",IF(AND(COUNT(OFFSET(J1791,1-K$3,0):J1791)=K$3,K1790=""),AVERAGE(OFFSET(J1791,1-K$3,0):J1791),IF(COUNT(K1790=1),K1790+2/(K$3+1)*(J1791-K1790))))</f>
        <v/>
      </c>
      <c r="L1791" s="82" t="str">
        <f ca="1">IF(OR(ROW()&lt;$L$3+3,E1791=""),"",INT(AVERAGE(MAX(OFFSET(E1791,1-$L$3,0):E1791),MIN(OFFSET(F1791,1-$L$3,0):F1791))))</f>
        <v/>
      </c>
      <c r="M1791" s="82" t="str">
        <f ca="1">IF(OR(ROW()&lt;$M$3+3,E1791=""),"",INT(AVERAGE(MAX(OFFSET(E1791,1-$M$3,0):E1791),MIN(OFFSET(F1791,1-$M$3,0):F1791))))</f>
        <v/>
      </c>
      <c r="N1791" s="65" t="str">
        <f t="shared" ca="1" si="178"/>
        <v/>
      </c>
      <c r="O1791" s="102" t="str">
        <f ca="1">IF(ROW()&lt;$O$3+$N$3+3,"",IF(OFFSET(E1791,1-$N$3,0)="","",INT(AVERAGE(MAX((OFFSET(E1791,1-$O$3,0)):(OFFSET(E1791,2-($N$3+$O$3),0))),MIN((OFFSET(F1791,1-$O$3,0)):(OFFSET(F1791,2-($N$3+$O$3),0)))))))</f>
        <v/>
      </c>
      <c r="P1791" s="65" t="str">
        <f t="shared" ca="1" si="176"/>
        <v/>
      </c>
      <c r="Q1791" s="93" t="str">
        <f t="shared" ca="1" si="179"/>
        <v/>
      </c>
      <c r="R1791" s="90" t="str">
        <f t="shared" ca="1" si="182"/>
        <v/>
      </c>
      <c r="S1791" s="65" t="str">
        <f t="shared" ca="1" si="181"/>
        <v/>
      </c>
      <c r="T1791" s="65" t="str">
        <f t="shared" ca="1" si="177"/>
        <v/>
      </c>
      <c r="U1791" s="145" t="str">
        <f ca="1">IFERROR(AVERAGE(OFFSET(G1791,1-U$3,0):G1791),"")</f>
        <v/>
      </c>
      <c r="V1791" s="145" t="str">
        <f ca="1">IFERROR(_xlfn.STDEV.P(OFFSET(U1791,1-V$3,0):U1791),"")</f>
        <v/>
      </c>
      <c r="W1791" s="146" t="str">
        <f t="shared" ca="1" si="183"/>
        <v/>
      </c>
      <c r="X1791" s="146">
        <f t="shared" ca="1" si="184"/>
        <v>-1</v>
      </c>
      <c r="Y1791" s="92"/>
      <c r="Z1791" s="81"/>
      <c r="AA1791" s="65"/>
      <c r="AB1791" s="103"/>
      <c r="AC1791" s="103"/>
      <c r="AD1791" s="103"/>
      <c r="AE1791" s="65"/>
      <c r="AF1791" s="81"/>
      <c r="AG1791" s="65"/>
      <c r="AH1791" s="65"/>
      <c r="AI1791" s="81"/>
      <c r="AJ1791" s="65"/>
      <c r="AK1791" s="103"/>
      <c r="AL1791" s="103"/>
      <c r="AM1791" s="103"/>
      <c r="AN1791" s="65"/>
      <c r="AO1791" s="81"/>
      <c r="AP1791" s="65"/>
      <c r="AQ1791" s="65"/>
      <c r="AR1791" s="65"/>
      <c r="AS1791" s="65"/>
    </row>
    <row r="1792" spans="1:45" ht="18" customHeight="1">
      <c r="A1792" s="46"/>
      <c r="B1792" s="47"/>
      <c r="C1792" s="48"/>
      <c r="D1792" s="46"/>
      <c r="E1792" s="46"/>
      <c r="F1792" s="46"/>
      <c r="G1792" s="46"/>
      <c r="H1792" s="57" t="str">
        <f ca="1">IF(AND(COUNT(OFFSET(G1792,1-H$3,0):G1792)&lt;&gt;H$3),"",IF(AND(COUNT(OFFSET(G1792,1-H$3,0):G1792)=H$3,H1791=""),AVERAGE(OFFSET(G1792,1-H$3,0):G1792),IF(COUNT(H1791=1),H1791+2/(H$3+1)*(G1792-H1791))))</f>
        <v/>
      </c>
      <c r="I1792" s="57" t="str">
        <f ca="1">IF(AND(COUNT(OFFSET(G1792,1-I$3,0):G1792)&lt;&gt;I$3),"",IF(AND(COUNT(OFFSET(G1792,1-I$3,0):G1792)=I$3,I1791=""),AVERAGE(OFFSET(G1792,1-I$3,0):G1792),IF(COUNT(I1791=1),I1791+2/(I$3+1)*(G1792-I1791))))</f>
        <v/>
      </c>
      <c r="J1792" s="58" t="str">
        <f t="shared" ca="1" si="180"/>
        <v/>
      </c>
      <c r="K1792" s="58" t="str">
        <f ca="1">IF(AND(COUNT(OFFSET(J1792,1-K$3,0):J1792)&lt;&gt;K$3),"",IF(AND(COUNT(OFFSET(J1792,1-K$3,0):J1792)=K$3,K1791=""),AVERAGE(OFFSET(J1792,1-K$3,0):J1792),IF(COUNT(K1791=1),K1791+2/(K$3+1)*(J1792-K1791))))</f>
        <v/>
      </c>
      <c r="L1792" s="82" t="str">
        <f ca="1">IF(OR(ROW()&lt;$L$3+3,E1792=""),"",INT(AVERAGE(MAX(OFFSET(E1792,1-$L$3,0):E1792),MIN(OFFSET(F1792,1-$L$3,0):F1792))))</f>
        <v/>
      </c>
      <c r="M1792" s="82" t="str">
        <f ca="1">IF(OR(ROW()&lt;$M$3+3,E1792=""),"",INT(AVERAGE(MAX(OFFSET(E1792,1-$M$3,0):E1792),MIN(OFFSET(F1792,1-$M$3,0):F1792))))</f>
        <v/>
      </c>
      <c r="N1792" s="65" t="str">
        <f t="shared" ca="1" si="178"/>
        <v/>
      </c>
      <c r="O1792" s="102" t="str">
        <f ca="1">IF(ROW()&lt;$O$3+$N$3+3,"",IF(OFFSET(E1792,1-$N$3,0)="","",INT(AVERAGE(MAX((OFFSET(E1792,1-$O$3,0)):(OFFSET(E1792,2-($N$3+$O$3),0))),MIN((OFFSET(F1792,1-$O$3,0)):(OFFSET(F1792,2-($N$3+$O$3),0)))))))</f>
        <v/>
      </c>
      <c r="P1792" s="65" t="str">
        <f t="shared" ca="1" si="176"/>
        <v/>
      </c>
      <c r="Q1792" s="93" t="str">
        <f t="shared" ca="1" si="179"/>
        <v/>
      </c>
      <c r="R1792" s="90" t="str">
        <f t="shared" ca="1" si="182"/>
        <v/>
      </c>
      <c r="S1792" s="65" t="str">
        <f t="shared" ca="1" si="181"/>
        <v/>
      </c>
      <c r="T1792" s="65" t="str">
        <f t="shared" ca="1" si="177"/>
        <v/>
      </c>
      <c r="U1792" s="145" t="str">
        <f ca="1">IFERROR(AVERAGE(OFFSET(G1792,1-U$3,0):G1792),"")</f>
        <v/>
      </c>
      <c r="V1792" s="145" t="str">
        <f ca="1">IFERROR(_xlfn.STDEV.P(OFFSET(U1792,1-V$3,0):U1792),"")</f>
        <v/>
      </c>
      <c r="W1792" s="146" t="str">
        <f t="shared" ca="1" si="183"/>
        <v/>
      </c>
      <c r="X1792" s="146">
        <f t="shared" ca="1" si="184"/>
        <v>-1</v>
      </c>
      <c r="Y1792" s="92"/>
      <c r="Z1792" s="81"/>
      <c r="AA1792" s="65"/>
      <c r="AB1792" s="103"/>
      <c r="AC1792" s="103"/>
      <c r="AD1792" s="103"/>
      <c r="AE1792" s="65"/>
      <c r="AF1792" s="81"/>
      <c r="AG1792" s="65"/>
      <c r="AH1792" s="65"/>
      <c r="AI1792" s="81"/>
      <c r="AJ1792" s="65"/>
      <c r="AK1792" s="103"/>
      <c r="AL1792" s="103"/>
      <c r="AM1792" s="103"/>
      <c r="AN1792" s="65"/>
      <c r="AO1792" s="81"/>
      <c r="AP1792" s="65"/>
      <c r="AQ1792" s="65"/>
      <c r="AR1792" s="65"/>
      <c r="AS1792" s="65"/>
    </row>
    <row r="1793" spans="1:45" ht="18" customHeight="1">
      <c r="A1793" s="46"/>
      <c r="B1793" s="47"/>
      <c r="C1793" s="48"/>
      <c r="D1793" s="46"/>
      <c r="E1793" s="46"/>
      <c r="F1793" s="46"/>
      <c r="G1793" s="46"/>
      <c r="H1793" s="57" t="str">
        <f ca="1">IF(AND(COUNT(OFFSET(G1793,1-H$3,0):G1793)&lt;&gt;H$3),"",IF(AND(COUNT(OFFSET(G1793,1-H$3,0):G1793)=H$3,H1792=""),AVERAGE(OFFSET(G1793,1-H$3,0):G1793),IF(COUNT(H1792=1),H1792+2/(H$3+1)*(G1793-H1792))))</f>
        <v/>
      </c>
      <c r="I1793" s="57" t="str">
        <f ca="1">IF(AND(COUNT(OFFSET(G1793,1-I$3,0):G1793)&lt;&gt;I$3),"",IF(AND(COUNT(OFFSET(G1793,1-I$3,0):G1793)=I$3,I1792=""),AVERAGE(OFFSET(G1793,1-I$3,0):G1793),IF(COUNT(I1792=1),I1792+2/(I$3+1)*(G1793-I1792))))</f>
        <v/>
      </c>
      <c r="J1793" s="58" t="str">
        <f t="shared" ca="1" si="180"/>
        <v/>
      </c>
      <c r="K1793" s="58" t="str">
        <f ca="1">IF(AND(COUNT(OFFSET(J1793,1-K$3,0):J1793)&lt;&gt;K$3),"",IF(AND(COUNT(OFFSET(J1793,1-K$3,0):J1793)=K$3,K1792=""),AVERAGE(OFFSET(J1793,1-K$3,0):J1793),IF(COUNT(K1792=1),K1792+2/(K$3+1)*(J1793-K1792))))</f>
        <v/>
      </c>
      <c r="L1793" s="82" t="str">
        <f ca="1">IF(OR(ROW()&lt;$L$3+3,E1793=""),"",INT(AVERAGE(MAX(OFFSET(E1793,1-$L$3,0):E1793),MIN(OFFSET(F1793,1-$L$3,0):F1793))))</f>
        <v/>
      </c>
      <c r="M1793" s="82" t="str">
        <f ca="1">IF(OR(ROW()&lt;$M$3+3,E1793=""),"",INT(AVERAGE(MAX(OFFSET(E1793,1-$M$3,0):E1793),MIN(OFFSET(F1793,1-$M$3,0):F1793))))</f>
        <v/>
      </c>
      <c r="N1793" s="65" t="str">
        <f t="shared" ca="1" si="178"/>
        <v/>
      </c>
      <c r="O1793" s="102" t="str">
        <f ca="1">IF(ROW()&lt;$O$3+$N$3+3,"",IF(OFFSET(E1793,1-$N$3,0)="","",INT(AVERAGE(MAX((OFFSET(E1793,1-$O$3,0)):(OFFSET(E1793,2-($N$3+$O$3),0))),MIN((OFFSET(F1793,1-$O$3,0)):(OFFSET(F1793,2-($N$3+$O$3),0)))))))</f>
        <v/>
      </c>
      <c r="P1793" s="65" t="str">
        <f t="shared" ca="1" si="176"/>
        <v/>
      </c>
      <c r="Q1793" s="93" t="str">
        <f t="shared" ca="1" si="179"/>
        <v/>
      </c>
      <c r="R1793" s="90" t="str">
        <f t="shared" ca="1" si="182"/>
        <v/>
      </c>
      <c r="S1793" s="65" t="str">
        <f t="shared" ca="1" si="181"/>
        <v/>
      </c>
      <c r="T1793" s="65" t="str">
        <f t="shared" ca="1" si="177"/>
        <v/>
      </c>
      <c r="U1793" s="145" t="str">
        <f ca="1">IFERROR(AVERAGE(OFFSET(G1793,1-U$3,0):G1793),"")</f>
        <v/>
      </c>
      <c r="V1793" s="145" t="str">
        <f ca="1">IFERROR(_xlfn.STDEV.P(OFFSET(U1793,1-V$3,0):U1793),"")</f>
        <v/>
      </c>
      <c r="W1793" s="146" t="str">
        <f t="shared" ca="1" si="183"/>
        <v/>
      </c>
      <c r="X1793" s="146">
        <f t="shared" ca="1" si="184"/>
        <v>-1</v>
      </c>
      <c r="Y1793" s="92"/>
      <c r="Z1793" s="81"/>
      <c r="AA1793" s="65"/>
      <c r="AB1793" s="103"/>
      <c r="AC1793" s="103"/>
      <c r="AD1793" s="103"/>
      <c r="AE1793" s="65"/>
      <c r="AF1793" s="81"/>
      <c r="AG1793" s="65"/>
      <c r="AH1793" s="65"/>
      <c r="AI1793" s="81"/>
      <c r="AJ1793" s="65"/>
      <c r="AK1793" s="103"/>
      <c r="AL1793" s="103"/>
      <c r="AM1793" s="103"/>
      <c r="AN1793" s="65"/>
      <c r="AO1793" s="81"/>
      <c r="AP1793" s="65"/>
      <c r="AQ1793" s="65"/>
      <c r="AR1793" s="65"/>
      <c r="AS1793" s="65"/>
    </row>
    <row r="1794" spans="1:45" ht="18" customHeight="1">
      <c r="A1794" s="46"/>
      <c r="B1794" s="47"/>
      <c r="C1794" s="48"/>
      <c r="D1794" s="46"/>
      <c r="E1794" s="46"/>
      <c r="F1794" s="46"/>
      <c r="G1794" s="46"/>
      <c r="H1794" s="57" t="str">
        <f ca="1">IF(AND(COUNT(OFFSET(G1794,1-H$3,0):G1794)&lt;&gt;H$3),"",IF(AND(COUNT(OFFSET(G1794,1-H$3,0):G1794)=H$3,H1793=""),AVERAGE(OFFSET(G1794,1-H$3,0):G1794),IF(COUNT(H1793=1),H1793+2/(H$3+1)*(G1794-H1793))))</f>
        <v/>
      </c>
      <c r="I1794" s="57" t="str">
        <f ca="1">IF(AND(COUNT(OFFSET(G1794,1-I$3,0):G1794)&lt;&gt;I$3),"",IF(AND(COUNT(OFFSET(G1794,1-I$3,0):G1794)=I$3,I1793=""),AVERAGE(OFFSET(G1794,1-I$3,0):G1794),IF(COUNT(I1793=1),I1793+2/(I$3+1)*(G1794-I1793))))</f>
        <v/>
      </c>
      <c r="J1794" s="58" t="str">
        <f t="shared" ca="1" si="180"/>
        <v/>
      </c>
      <c r="K1794" s="58" t="str">
        <f ca="1">IF(AND(COUNT(OFFSET(J1794,1-K$3,0):J1794)&lt;&gt;K$3),"",IF(AND(COUNT(OFFSET(J1794,1-K$3,0):J1794)=K$3,K1793=""),AVERAGE(OFFSET(J1794,1-K$3,0):J1794),IF(COUNT(K1793=1),K1793+2/(K$3+1)*(J1794-K1793))))</f>
        <v/>
      </c>
      <c r="L1794" s="82" t="str">
        <f ca="1">IF(OR(ROW()&lt;$L$3+3,E1794=""),"",INT(AVERAGE(MAX(OFFSET(E1794,1-$L$3,0):E1794),MIN(OFFSET(F1794,1-$L$3,0):F1794))))</f>
        <v/>
      </c>
      <c r="M1794" s="82" t="str">
        <f ca="1">IF(OR(ROW()&lt;$M$3+3,E1794=""),"",INT(AVERAGE(MAX(OFFSET(E1794,1-$M$3,0):E1794),MIN(OFFSET(F1794,1-$M$3,0):F1794))))</f>
        <v/>
      </c>
      <c r="N1794" s="65" t="str">
        <f t="shared" ca="1" si="178"/>
        <v/>
      </c>
      <c r="O1794" s="102" t="str">
        <f ca="1">IF(ROW()&lt;$O$3+$N$3+3,"",IF(OFFSET(E1794,1-$N$3,0)="","",INT(AVERAGE(MAX((OFFSET(E1794,1-$O$3,0)):(OFFSET(E1794,2-($N$3+$O$3),0))),MIN((OFFSET(F1794,1-$O$3,0)):(OFFSET(F1794,2-($N$3+$O$3),0)))))))</f>
        <v/>
      </c>
      <c r="P1794" s="65" t="str">
        <f t="shared" ref="P1794:P1857" ca="1" si="185">IF(OFFSET(G1794,1-$P$3,0)="","",OFFSET(G1794,1-$P$3,0))</f>
        <v/>
      </c>
      <c r="Q1794" s="93" t="str">
        <f t="shared" ca="1" si="179"/>
        <v/>
      </c>
      <c r="R1794" s="90" t="str">
        <f t="shared" ca="1" si="182"/>
        <v/>
      </c>
      <c r="S1794" s="65" t="str">
        <f t="shared" ca="1" si="181"/>
        <v/>
      </c>
      <c r="T1794" s="65" t="str">
        <f t="shared" ref="T1794:T1857" ca="1" si="186">IF(N1794="","",IF(L1794=N1794,0,IF(L1794&gt;N1794,1,-1)))</f>
        <v/>
      </c>
      <c r="U1794" s="145" t="str">
        <f ca="1">IFERROR(AVERAGE(OFFSET(G1794,1-U$3,0):G1794),"")</f>
        <v/>
      </c>
      <c r="V1794" s="145" t="str">
        <f ca="1">IFERROR(_xlfn.STDEV.P(OFFSET(U1794,1-V$3,0):U1794),"")</f>
        <v/>
      </c>
      <c r="W1794" s="146" t="str">
        <f t="shared" ca="1" si="183"/>
        <v/>
      </c>
      <c r="X1794" s="146">
        <f t="shared" ca="1" si="184"/>
        <v>-1</v>
      </c>
      <c r="Y1794" s="92"/>
      <c r="Z1794" s="81"/>
      <c r="AA1794" s="65"/>
      <c r="AB1794" s="103"/>
      <c r="AC1794" s="103"/>
      <c r="AD1794" s="103"/>
      <c r="AE1794" s="65"/>
      <c r="AF1794" s="81"/>
      <c r="AG1794" s="65"/>
      <c r="AH1794" s="65"/>
      <c r="AI1794" s="81"/>
      <c r="AJ1794" s="65"/>
      <c r="AK1794" s="103"/>
      <c r="AL1794" s="103"/>
      <c r="AM1794" s="103"/>
      <c r="AN1794" s="65"/>
      <c r="AO1794" s="81"/>
      <c r="AP1794" s="65"/>
      <c r="AQ1794" s="65"/>
      <c r="AR1794" s="65"/>
      <c r="AS1794" s="65"/>
    </row>
    <row r="1795" spans="1:45" ht="18" customHeight="1">
      <c r="A1795" s="46"/>
      <c r="B1795" s="47"/>
      <c r="C1795" s="48"/>
      <c r="D1795" s="46"/>
      <c r="E1795" s="46"/>
      <c r="F1795" s="46"/>
      <c r="G1795" s="46"/>
      <c r="H1795" s="57" t="str">
        <f ca="1">IF(AND(COUNT(OFFSET(G1795,1-H$3,0):G1795)&lt;&gt;H$3),"",IF(AND(COUNT(OFFSET(G1795,1-H$3,0):G1795)=H$3,H1794=""),AVERAGE(OFFSET(G1795,1-H$3,0):G1795),IF(COUNT(H1794=1),H1794+2/(H$3+1)*(G1795-H1794))))</f>
        <v/>
      </c>
      <c r="I1795" s="57" t="str">
        <f ca="1">IF(AND(COUNT(OFFSET(G1795,1-I$3,0):G1795)&lt;&gt;I$3),"",IF(AND(COUNT(OFFSET(G1795,1-I$3,0):G1795)=I$3,I1794=""),AVERAGE(OFFSET(G1795,1-I$3,0):G1795),IF(COUNT(I1794=1),I1794+2/(I$3+1)*(G1795-I1794))))</f>
        <v/>
      </c>
      <c r="J1795" s="58" t="str">
        <f t="shared" ca="1" si="180"/>
        <v/>
      </c>
      <c r="K1795" s="58" t="str">
        <f ca="1">IF(AND(COUNT(OFFSET(J1795,1-K$3,0):J1795)&lt;&gt;K$3),"",IF(AND(COUNT(OFFSET(J1795,1-K$3,0):J1795)=K$3,K1794=""),AVERAGE(OFFSET(J1795,1-K$3,0):J1795),IF(COUNT(K1794=1),K1794+2/(K$3+1)*(J1795-K1794))))</f>
        <v/>
      </c>
      <c r="L1795" s="82" t="str">
        <f ca="1">IF(OR(ROW()&lt;$L$3+3,E1795=""),"",INT(AVERAGE(MAX(OFFSET(E1795,1-$L$3,0):E1795),MIN(OFFSET(F1795,1-$L$3,0):F1795))))</f>
        <v/>
      </c>
      <c r="M1795" s="82" t="str">
        <f ca="1">IF(OR(ROW()&lt;$M$3+3,E1795=""),"",INT(AVERAGE(MAX(OFFSET(E1795,1-$M$3,0):E1795),MIN(OFFSET(F1795,1-$M$3,0):F1795))))</f>
        <v/>
      </c>
      <c r="N1795" s="65" t="str">
        <f t="shared" ca="1" si="178"/>
        <v/>
      </c>
      <c r="O1795" s="102" t="str">
        <f ca="1">IF(ROW()&lt;$O$3+$N$3+3,"",IF(OFFSET(E1795,1-$N$3,0)="","",INT(AVERAGE(MAX((OFFSET(E1795,1-$O$3,0)):(OFFSET(E1795,2-($N$3+$O$3),0))),MIN((OFFSET(F1795,1-$O$3,0)):(OFFSET(F1795,2-($N$3+$O$3),0)))))))</f>
        <v/>
      </c>
      <c r="P1795" s="65" t="str">
        <f t="shared" ca="1" si="185"/>
        <v/>
      </c>
      <c r="Q1795" s="93" t="str">
        <f t="shared" ca="1" si="179"/>
        <v/>
      </c>
      <c r="R1795" s="90" t="str">
        <f t="shared" ca="1" si="182"/>
        <v/>
      </c>
      <c r="S1795" s="65" t="str">
        <f t="shared" ca="1" si="181"/>
        <v/>
      </c>
      <c r="T1795" s="65" t="str">
        <f t="shared" ca="1" si="186"/>
        <v/>
      </c>
      <c r="U1795" s="145" t="str">
        <f ca="1">IFERROR(AVERAGE(OFFSET(G1795,1-U$3,0):G1795),"")</f>
        <v/>
      </c>
      <c r="V1795" s="145" t="str">
        <f ca="1">IFERROR(_xlfn.STDEV.P(OFFSET(U1795,1-V$3,0):U1795),"")</f>
        <v/>
      </c>
      <c r="W1795" s="146" t="str">
        <f t="shared" ca="1" si="183"/>
        <v/>
      </c>
      <c r="X1795" s="146">
        <f t="shared" ca="1" si="184"/>
        <v>-1</v>
      </c>
      <c r="Y1795" s="92"/>
      <c r="Z1795" s="81"/>
      <c r="AA1795" s="65"/>
      <c r="AB1795" s="103"/>
      <c r="AC1795" s="103"/>
      <c r="AD1795" s="103"/>
      <c r="AE1795" s="65"/>
      <c r="AF1795" s="81"/>
      <c r="AG1795" s="65"/>
      <c r="AH1795" s="65"/>
      <c r="AI1795" s="81"/>
      <c r="AJ1795" s="65"/>
      <c r="AK1795" s="103"/>
      <c r="AL1795" s="103"/>
      <c r="AM1795" s="103"/>
      <c r="AN1795" s="65"/>
      <c r="AO1795" s="81"/>
      <c r="AP1795" s="65"/>
      <c r="AQ1795" s="65"/>
      <c r="AR1795" s="65"/>
      <c r="AS1795" s="65"/>
    </row>
    <row r="1796" spans="1:45" ht="18" customHeight="1">
      <c r="A1796" s="46"/>
      <c r="B1796" s="47"/>
      <c r="C1796" s="48"/>
      <c r="D1796" s="46"/>
      <c r="E1796" s="46"/>
      <c r="F1796" s="46"/>
      <c r="G1796" s="46"/>
      <c r="H1796" s="57" t="str">
        <f ca="1">IF(AND(COUNT(OFFSET(G1796,1-H$3,0):G1796)&lt;&gt;H$3),"",IF(AND(COUNT(OFFSET(G1796,1-H$3,0):G1796)=H$3,H1795=""),AVERAGE(OFFSET(G1796,1-H$3,0):G1796),IF(COUNT(H1795=1),H1795+2/(H$3+1)*(G1796-H1795))))</f>
        <v/>
      </c>
      <c r="I1796" s="57" t="str">
        <f ca="1">IF(AND(COUNT(OFFSET(G1796,1-I$3,0):G1796)&lt;&gt;I$3),"",IF(AND(COUNT(OFFSET(G1796,1-I$3,0):G1796)=I$3,I1795=""),AVERAGE(OFFSET(G1796,1-I$3,0):G1796),IF(COUNT(I1795=1),I1795+2/(I$3+1)*(G1796-I1795))))</f>
        <v/>
      </c>
      <c r="J1796" s="58" t="str">
        <f t="shared" ca="1" si="180"/>
        <v/>
      </c>
      <c r="K1796" s="58" t="str">
        <f ca="1">IF(AND(COUNT(OFFSET(J1796,1-K$3,0):J1796)&lt;&gt;K$3),"",IF(AND(COUNT(OFFSET(J1796,1-K$3,0):J1796)=K$3,K1795=""),AVERAGE(OFFSET(J1796,1-K$3,0):J1796),IF(COUNT(K1795=1),K1795+2/(K$3+1)*(J1796-K1795))))</f>
        <v/>
      </c>
      <c r="L1796" s="82" t="str">
        <f ca="1">IF(OR(ROW()&lt;$L$3+3,E1796=""),"",INT(AVERAGE(MAX(OFFSET(E1796,1-$L$3,0):E1796),MIN(OFFSET(F1796,1-$L$3,0):F1796))))</f>
        <v/>
      </c>
      <c r="M1796" s="82" t="str">
        <f ca="1">IF(OR(ROW()&lt;$M$3+3,E1796=""),"",INT(AVERAGE(MAX(OFFSET(E1796,1-$M$3,0):E1796),MIN(OFFSET(F1796,1-$M$3,0):F1796))))</f>
        <v/>
      </c>
      <c r="N1796" s="65" t="str">
        <f t="shared" ca="1" si="178"/>
        <v/>
      </c>
      <c r="O1796" s="102" t="str">
        <f ca="1">IF(ROW()&lt;$O$3+$N$3+3,"",IF(OFFSET(E1796,1-$N$3,0)="","",INT(AVERAGE(MAX((OFFSET(E1796,1-$O$3,0)):(OFFSET(E1796,2-($N$3+$O$3),0))),MIN((OFFSET(F1796,1-$O$3,0)):(OFFSET(F1796,2-($N$3+$O$3),0)))))))</f>
        <v/>
      </c>
      <c r="P1796" s="65" t="str">
        <f t="shared" ca="1" si="185"/>
        <v/>
      </c>
      <c r="Q1796" s="93" t="str">
        <f t="shared" ca="1" si="179"/>
        <v/>
      </c>
      <c r="R1796" s="90" t="str">
        <f t="shared" ca="1" si="182"/>
        <v/>
      </c>
      <c r="S1796" s="65" t="str">
        <f t="shared" ca="1" si="181"/>
        <v/>
      </c>
      <c r="T1796" s="65" t="str">
        <f t="shared" ca="1" si="186"/>
        <v/>
      </c>
      <c r="U1796" s="145" t="str">
        <f ca="1">IFERROR(AVERAGE(OFFSET(G1796,1-U$3,0):G1796),"")</f>
        <v/>
      </c>
      <c r="V1796" s="145" t="str">
        <f ca="1">IFERROR(_xlfn.STDEV.P(OFFSET(U1796,1-V$3,0):U1796),"")</f>
        <v/>
      </c>
      <c r="W1796" s="146" t="str">
        <f t="shared" ca="1" si="183"/>
        <v/>
      </c>
      <c r="X1796" s="146">
        <f t="shared" ca="1" si="184"/>
        <v>-1</v>
      </c>
      <c r="Y1796" s="92"/>
      <c r="Z1796" s="81"/>
      <c r="AA1796" s="65"/>
      <c r="AB1796" s="103"/>
      <c r="AC1796" s="103"/>
      <c r="AD1796" s="103"/>
      <c r="AE1796" s="65"/>
      <c r="AF1796" s="81"/>
      <c r="AG1796" s="65"/>
      <c r="AH1796" s="65"/>
      <c r="AI1796" s="81"/>
      <c r="AJ1796" s="65"/>
      <c r="AK1796" s="103"/>
      <c r="AL1796" s="103"/>
      <c r="AM1796" s="103"/>
      <c r="AN1796" s="65"/>
      <c r="AO1796" s="81"/>
      <c r="AP1796" s="65"/>
      <c r="AQ1796" s="65"/>
      <c r="AR1796" s="65"/>
      <c r="AS1796" s="65"/>
    </row>
    <row r="1797" spans="1:45" ht="18" customHeight="1">
      <c r="A1797" s="46"/>
      <c r="B1797" s="47"/>
      <c r="C1797" s="48"/>
      <c r="D1797" s="46"/>
      <c r="E1797" s="46"/>
      <c r="F1797" s="46"/>
      <c r="G1797" s="46"/>
      <c r="H1797" s="57" t="str">
        <f ca="1">IF(AND(COUNT(OFFSET(G1797,1-H$3,0):G1797)&lt;&gt;H$3),"",IF(AND(COUNT(OFFSET(G1797,1-H$3,0):G1797)=H$3,H1796=""),AVERAGE(OFFSET(G1797,1-H$3,0):G1797),IF(COUNT(H1796=1),H1796+2/(H$3+1)*(G1797-H1796))))</f>
        <v/>
      </c>
      <c r="I1797" s="57" t="str">
        <f ca="1">IF(AND(COUNT(OFFSET(G1797,1-I$3,0):G1797)&lt;&gt;I$3),"",IF(AND(COUNT(OFFSET(G1797,1-I$3,0):G1797)=I$3,I1796=""),AVERAGE(OFFSET(G1797,1-I$3,0):G1797),IF(COUNT(I1796=1),I1796+2/(I$3+1)*(G1797-I1796))))</f>
        <v/>
      </c>
      <c r="J1797" s="58" t="str">
        <f t="shared" ca="1" si="180"/>
        <v/>
      </c>
      <c r="K1797" s="58" t="str">
        <f ca="1">IF(AND(COUNT(OFFSET(J1797,1-K$3,0):J1797)&lt;&gt;K$3),"",IF(AND(COUNT(OFFSET(J1797,1-K$3,0):J1797)=K$3,K1796=""),AVERAGE(OFFSET(J1797,1-K$3,0):J1797),IF(COUNT(K1796=1),K1796+2/(K$3+1)*(J1797-K1796))))</f>
        <v/>
      </c>
      <c r="L1797" s="82" t="str">
        <f ca="1">IF(OR(ROW()&lt;$L$3+3,E1797=""),"",INT(AVERAGE(MAX(OFFSET(E1797,1-$L$3,0):E1797),MIN(OFFSET(F1797,1-$L$3,0):F1797))))</f>
        <v/>
      </c>
      <c r="M1797" s="82" t="str">
        <f ca="1">IF(OR(ROW()&lt;$M$3+3,E1797=""),"",INT(AVERAGE(MAX(OFFSET(E1797,1-$M$3,0):E1797),MIN(OFFSET(F1797,1-$M$3,0):F1797))))</f>
        <v/>
      </c>
      <c r="N1797" s="65" t="str">
        <f t="shared" ref="N1797:N1860" ca="1" si="187">IF(OR(ROW()&lt;$N$3+3),"",IF(OFFSET(L1797,1-$N$3,0)="","",INT(AVERAGE(OFFSET(M1797,1-$N$3,0),OFFSET(L1797,1-$N$3,0)))))</f>
        <v/>
      </c>
      <c r="O1797" s="102" t="str">
        <f ca="1">IF(ROW()&lt;$O$3+$N$3+3,"",IF(OFFSET(E1797,1-$N$3,0)="","",INT(AVERAGE(MAX((OFFSET(E1797,1-$O$3,0)):(OFFSET(E1797,2-($N$3+$O$3),0))),MIN((OFFSET(F1797,1-$O$3,0)):(OFFSET(F1797,2-($N$3+$O$3),0)))))))</f>
        <v/>
      </c>
      <c r="P1797" s="65" t="str">
        <f t="shared" ca="1" si="185"/>
        <v/>
      </c>
      <c r="Q1797" s="93" t="str">
        <f t="shared" ca="1" si="179"/>
        <v/>
      </c>
      <c r="R1797" s="90" t="str">
        <f t="shared" ca="1" si="182"/>
        <v/>
      </c>
      <c r="S1797" s="65" t="str">
        <f t="shared" ca="1" si="181"/>
        <v/>
      </c>
      <c r="T1797" s="65" t="str">
        <f t="shared" ca="1" si="186"/>
        <v/>
      </c>
      <c r="U1797" s="145" t="str">
        <f ca="1">IFERROR(AVERAGE(OFFSET(G1797,1-U$3,0):G1797),"")</f>
        <v/>
      </c>
      <c r="V1797" s="145" t="str">
        <f ca="1">IFERROR(_xlfn.STDEV.P(OFFSET(U1797,1-V$3,0):U1797),"")</f>
        <v/>
      </c>
      <c r="W1797" s="146" t="str">
        <f t="shared" ca="1" si="183"/>
        <v/>
      </c>
      <c r="X1797" s="146">
        <f t="shared" ca="1" si="184"/>
        <v>-1</v>
      </c>
      <c r="Y1797" s="92"/>
      <c r="Z1797" s="81"/>
      <c r="AA1797" s="65"/>
      <c r="AB1797" s="103"/>
      <c r="AC1797" s="103"/>
      <c r="AD1797" s="103"/>
      <c r="AE1797" s="65"/>
      <c r="AF1797" s="81"/>
      <c r="AG1797" s="65"/>
      <c r="AH1797" s="65"/>
      <c r="AI1797" s="81"/>
      <c r="AJ1797" s="65"/>
      <c r="AK1797" s="103"/>
      <c r="AL1797" s="103"/>
      <c r="AM1797" s="103"/>
      <c r="AN1797" s="65"/>
      <c r="AO1797" s="81"/>
      <c r="AP1797" s="65"/>
      <c r="AQ1797" s="65"/>
      <c r="AR1797" s="65"/>
      <c r="AS1797" s="65"/>
    </row>
    <row r="1798" spans="1:45" ht="18" customHeight="1">
      <c r="A1798" s="46"/>
      <c r="B1798" s="47"/>
      <c r="C1798" s="48"/>
      <c r="D1798" s="46"/>
      <c r="E1798" s="46"/>
      <c r="F1798" s="46"/>
      <c r="G1798" s="46"/>
      <c r="H1798" s="57" t="str">
        <f ca="1">IF(AND(COUNT(OFFSET(G1798,1-H$3,0):G1798)&lt;&gt;H$3),"",IF(AND(COUNT(OFFSET(G1798,1-H$3,0):G1798)=H$3,H1797=""),AVERAGE(OFFSET(G1798,1-H$3,0):G1798),IF(COUNT(H1797=1),H1797+2/(H$3+1)*(G1798-H1797))))</f>
        <v/>
      </c>
      <c r="I1798" s="57" t="str">
        <f ca="1">IF(AND(COUNT(OFFSET(G1798,1-I$3,0):G1798)&lt;&gt;I$3),"",IF(AND(COUNT(OFFSET(G1798,1-I$3,0):G1798)=I$3,I1797=""),AVERAGE(OFFSET(G1798,1-I$3,0):G1798),IF(COUNT(I1797=1),I1797+2/(I$3+1)*(G1798-I1797))))</f>
        <v/>
      </c>
      <c r="J1798" s="58" t="str">
        <f t="shared" ca="1" si="180"/>
        <v/>
      </c>
      <c r="K1798" s="58" t="str">
        <f ca="1">IF(AND(COUNT(OFFSET(J1798,1-K$3,0):J1798)&lt;&gt;K$3),"",IF(AND(COUNT(OFFSET(J1798,1-K$3,0):J1798)=K$3,K1797=""),AVERAGE(OFFSET(J1798,1-K$3,0):J1798),IF(COUNT(K1797=1),K1797+2/(K$3+1)*(J1798-K1797))))</f>
        <v/>
      </c>
      <c r="L1798" s="82" t="str">
        <f ca="1">IF(OR(ROW()&lt;$L$3+3,E1798=""),"",INT(AVERAGE(MAX(OFFSET(E1798,1-$L$3,0):E1798),MIN(OFFSET(F1798,1-$L$3,0):F1798))))</f>
        <v/>
      </c>
      <c r="M1798" s="82" t="str">
        <f ca="1">IF(OR(ROW()&lt;$M$3+3,E1798=""),"",INT(AVERAGE(MAX(OFFSET(E1798,1-$M$3,0):E1798),MIN(OFFSET(F1798,1-$M$3,0):F1798))))</f>
        <v/>
      </c>
      <c r="N1798" s="65" t="str">
        <f t="shared" ca="1" si="187"/>
        <v/>
      </c>
      <c r="O1798" s="102" t="str">
        <f ca="1">IF(ROW()&lt;$O$3+$N$3+3,"",IF(OFFSET(E1798,1-$N$3,0)="","",INT(AVERAGE(MAX((OFFSET(E1798,1-$O$3,0)):(OFFSET(E1798,2-($N$3+$O$3),0))),MIN((OFFSET(F1798,1-$O$3,0)):(OFFSET(F1798,2-($N$3+$O$3),0)))))))</f>
        <v/>
      </c>
      <c r="P1798" s="65" t="str">
        <f t="shared" ca="1" si="185"/>
        <v/>
      </c>
      <c r="Q1798" s="93" t="str">
        <f t="shared" ca="1" si="179"/>
        <v/>
      </c>
      <c r="R1798" s="90" t="str">
        <f t="shared" ca="1" si="182"/>
        <v/>
      </c>
      <c r="S1798" s="65" t="str">
        <f t="shared" ca="1" si="181"/>
        <v/>
      </c>
      <c r="T1798" s="65" t="str">
        <f t="shared" ca="1" si="186"/>
        <v/>
      </c>
      <c r="U1798" s="145" t="str">
        <f ca="1">IFERROR(AVERAGE(OFFSET(G1798,1-U$3,0):G1798),"")</f>
        <v/>
      </c>
      <c r="V1798" s="145" t="str">
        <f ca="1">IFERROR(_xlfn.STDEV.P(OFFSET(U1798,1-V$3,0):U1798),"")</f>
        <v/>
      </c>
      <c r="W1798" s="146" t="str">
        <f t="shared" ca="1" si="183"/>
        <v/>
      </c>
      <c r="X1798" s="146">
        <f t="shared" ca="1" si="184"/>
        <v>-1</v>
      </c>
      <c r="Y1798" s="92"/>
      <c r="Z1798" s="81"/>
      <c r="AA1798" s="65"/>
      <c r="AB1798" s="103"/>
      <c r="AC1798" s="103"/>
      <c r="AD1798" s="103"/>
      <c r="AE1798" s="65"/>
      <c r="AF1798" s="81"/>
      <c r="AG1798" s="65"/>
      <c r="AH1798" s="65"/>
      <c r="AI1798" s="81"/>
      <c r="AJ1798" s="65"/>
      <c r="AK1798" s="103"/>
      <c r="AL1798" s="103"/>
      <c r="AM1798" s="103"/>
      <c r="AN1798" s="65"/>
      <c r="AO1798" s="81"/>
      <c r="AP1798" s="65"/>
      <c r="AQ1798" s="65"/>
      <c r="AR1798" s="65"/>
      <c r="AS1798" s="65"/>
    </row>
    <row r="1799" spans="1:45" ht="18" customHeight="1">
      <c r="A1799" s="46"/>
      <c r="B1799" s="47"/>
      <c r="C1799" s="48"/>
      <c r="D1799" s="46"/>
      <c r="E1799" s="46"/>
      <c r="F1799" s="46"/>
      <c r="G1799" s="46"/>
      <c r="H1799" s="57" t="str">
        <f ca="1">IF(AND(COUNT(OFFSET(G1799,1-H$3,0):G1799)&lt;&gt;H$3),"",IF(AND(COUNT(OFFSET(G1799,1-H$3,0):G1799)=H$3,H1798=""),AVERAGE(OFFSET(G1799,1-H$3,0):G1799),IF(COUNT(H1798=1),H1798+2/(H$3+1)*(G1799-H1798))))</f>
        <v/>
      </c>
      <c r="I1799" s="57" t="str">
        <f ca="1">IF(AND(COUNT(OFFSET(G1799,1-I$3,0):G1799)&lt;&gt;I$3),"",IF(AND(COUNT(OFFSET(G1799,1-I$3,0):G1799)=I$3,I1798=""),AVERAGE(OFFSET(G1799,1-I$3,0):G1799),IF(COUNT(I1798=1),I1798+2/(I$3+1)*(G1799-I1798))))</f>
        <v/>
      </c>
      <c r="J1799" s="58" t="str">
        <f t="shared" ca="1" si="180"/>
        <v/>
      </c>
      <c r="K1799" s="58" t="str">
        <f ca="1">IF(AND(COUNT(OFFSET(J1799,1-K$3,0):J1799)&lt;&gt;K$3),"",IF(AND(COUNT(OFFSET(J1799,1-K$3,0):J1799)=K$3,K1798=""),AVERAGE(OFFSET(J1799,1-K$3,0):J1799),IF(COUNT(K1798=1),K1798+2/(K$3+1)*(J1799-K1798))))</f>
        <v/>
      </c>
      <c r="L1799" s="82" t="str">
        <f ca="1">IF(OR(ROW()&lt;$L$3+3,E1799=""),"",INT(AVERAGE(MAX(OFFSET(E1799,1-$L$3,0):E1799),MIN(OFFSET(F1799,1-$L$3,0):F1799))))</f>
        <v/>
      </c>
      <c r="M1799" s="82" t="str">
        <f ca="1">IF(OR(ROW()&lt;$M$3+3,E1799=""),"",INT(AVERAGE(MAX(OFFSET(E1799,1-$M$3,0):E1799),MIN(OFFSET(F1799,1-$M$3,0):F1799))))</f>
        <v/>
      </c>
      <c r="N1799" s="65" t="str">
        <f t="shared" ca="1" si="187"/>
        <v/>
      </c>
      <c r="O1799" s="102" t="str">
        <f ca="1">IF(ROW()&lt;$O$3+$N$3+3,"",IF(OFFSET(E1799,1-$N$3,0)="","",INT(AVERAGE(MAX((OFFSET(E1799,1-$O$3,0)):(OFFSET(E1799,2-($N$3+$O$3),0))),MIN((OFFSET(F1799,1-$O$3,0)):(OFFSET(F1799,2-($N$3+$O$3),0)))))))</f>
        <v/>
      </c>
      <c r="P1799" s="65" t="str">
        <f t="shared" ca="1" si="185"/>
        <v/>
      </c>
      <c r="Q1799" s="93" t="str">
        <f t="shared" ca="1" si="179"/>
        <v/>
      </c>
      <c r="R1799" s="90" t="str">
        <f t="shared" ca="1" si="182"/>
        <v/>
      </c>
      <c r="S1799" s="65" t="str">
        <f t="shared" ca="1" si="181"/>
        <v/>
      </c>
      <c r="T1799" s="65" t="str">
        <f t="shared" ca="1" si="186"/>
        <v/>
      </c>
      <c r="U1799" s="145" t="str">
        <f ca="1">IFERROR(AVERAGE(OFFSET(G1799,1-U$3,0):G1799),"")</f>
        <v/>
      </c>
      <c r="V1799" s="145" t="str">
        <f ca="1">IFERROR(_xlfn.STDEV.P(OFFSET(U1799,1-V$3,0):U1799),"")</f>
        <v/>
      </c>
      <c r="W1799" s="146" t="str">
        <f t="shared" ca="1" si="183"/>
        <v/>
      </c>
      <c r="X1799" s="146">
        <f t="shared" ca="1" si="184"/>
        <v>-1</v>
      </c>
      <c r="Y1799" s="92"/>
      <c r="Z1799" s="81"/>
      <c r="AA1799" s="65"/>
      <c r="AB1799" s="103"/>
      <c r="AC1799" s="103"/>
      <c r="AD1799" s="103"/>
      <c r="AE1799" s="65"/>
      <c r="AF1799" s="81"/>
      <c r="AG1799" s="65"/>
      <c r="AH1799" s="65"/>
      <c r="AI1799" s="81"/>
      <c r="AJ1799" s="65"/>
      <c r="AK1799" s="103"/>
      <c r="AL1799" s="103"/>
      <c r="AM1799" s="103"/>
      <c r="AN1799" s="65"/>
      <c r="AO1799" s="81"/>
      <c r="AP1799" s="65"/>
      <c r="AQ1799" s="65"/>
      <c r="AR1799" s="65"/>
      <c r="AS1799" s="65"/>
    </row>
    <row r="1800" spans="1:45" ht="18" customHeight="1">
      <c r="A1800" s="46"/>
      <c r="B1800" s="47"/>
      <c r="C1800" s="48"/>
      <c r="D1800" s="46"/>
      <c r="E1800" s="46"/>
      <c r="F1800" s="46"/>
      <c r="G1800" s="46"/>
      <c r="H1800" s="57" t="str">
        <f ca="1">IF(AND(COUNT(OFFSET(G1800,1-H$3,0):G1800)&lt;&gt;H$3),"",IF(AND(COUNT(OFFSET(G1800,1-H$3,0):G1800)=H$3,H1799=""),AVERAGE(OFFSET(G1800,1-H$3,0):G1800),IF(COUNT(H1799=1),H1799+2/(H$3+1)*(G1800-H1799))))</f>
        <v/>
      </c>
      <c r="I1800" s="57" t="str">
        <f ca="1">IF(AND(COUNT(OFFSET(G1800,1-I$3,0):G1800)&lt;&gt;I$3),"",IF(AND(COUNT(OFFSET(G1800,1-I$3,0):G1800)=I$3,I1799=""),AVERAGE(OFFSET(G1800,1-I$3,0):G1800),IF(COUNT(I1799=1),I1799+2/(I$3+1)*(G1800-I1799))))</f>
        <v/>
      </c>
      <c r="J1800" s="58" t="str">
        <f t="shared" ca="1" si="180"/>
        <v/>
      </c>
      <c r="K1800" s="58" t="str">
        <f ca="1">IF(AND(COUNT(OFFSET(J1800,1-K$3,0):J1800)&lt;&gt;K$3),"",IF(AND(COUNT(OFFSET(J1800,1-K$3,0):J1800)=K$3,K1799=""),AVERAGE(OFFSET(J1800,1-K$3,0):J1800),IF(COUNT(K1799=1),K1799+2/(K$3+1)*(J1800-K1799))))</f>
        <v/>
      </c>
      <c r="L1800" s="82" t="str">
        <f ca="1">IF(OR(ROW()&lt;$L$3+3,E1800=""),"",INT(AVERAGE(MAX(OFFSET(E1800,1-$L$3,0):E1800),MIN(OFFSET(F1800,1-$L$3,0):F1800))))</f>
        <v/>
      </c>
      <c r="M1800" s="82" t="str">
        <f ca="1">IF(OR(ROW()&lt;$M$3+3,E1800=""),"",INT(AVERAGE(MAX(OFFSET(E1800,1-$M$3,0):E1800),MIN(OFFSET(F1800,1-$M$3,0):F1800))))</f>
        <v/>
      </c>
      <c r="N1800" s="65" t="str">
        <f t="shared" ca="1" si="187"/>
        <v/>
      </c>
      <c r="O1800" s="102" t="str">
        <f ca="1">IF(ROW()&lt;$O$3+$N$3+3,"",IF(OFFSET(E1800,1-$N$3,0)="","",INT(AVERAGE(MAX((OFFSET(E1800,1-$O$3,0)):(OFFSET(E1800,2-($N$3+$O$3),0))),MIN((OFFSET(F1800,1-$O$3,0)):(OFFSET(F1800,2-($N$3+$O$3),0)))))))</f>
        <v/>
      </c>
      <c r="P1800" s="65" t="str">
        <f t="shared" ca="1" si="185"/>
        <v/>
      </c>
      <c r="Q1800" s="93" t="str">
        <f t="shared" ca="1" si="179"/>
        <v/>
      </c>
      <c r="R1800" s="90" t="str">
        <f t="shared" ca="1" si="182"/>
        <v/>
      </c>
      <c r="S1800" s="65" t="str">
        <f t="shared" ca="1" si="181"/>
        <v/>
      </c>
      <c r="T1800" s="65" t="str">
        <f t="shared" ca="1" si="186"/>
        <v/>
      </c>
      <c r="U1800" s="145" t="str">
        <f ca="1">IFERROR(AVERAGE(OFFSET(G1800,1-U$3,0):G1800),"")</f>
        <v/>
      </c>
      <c r="V1800" s="145" t="str">
        <f ca="1">IFERROR(_xlfn.STDEV.P(OFFSET(U1800,1-V$3,0):U1800),"")</f>
        <v/>
      </c>
      <c r="W1800" s="146" t="str">
        <f t="shared" ca="1" si="183"/>
        <v/>
      </c>
      <c r="X1800" s="146">
        <f t="shared" ca="1" si="184"/>
        <v>-1</v>
      </c>
      <c r="Y1800" s="92"/>
      <c r="Z1800" s="81"/>
      <c r="AA1800" s="65"/>
      <c r="AB1800" s="103"/>
      <c r="AC1800" s="103"/>
      <c r="AD1800" s="103"/>
      <c r="AE1800" s="65"/>
      <c r="AF1800" s="81"/>
      <c r="AG1800" s="65"/>
      <c r="AH1800" s="65"/>
      <c r="AI1800" s="81"/>
      <c r="AJ1800" s="65"/>
      <c r="AK1800" s="103"/>
      <c r="AL1800" s="103"/>
      <c r="AM1800" s="103"/>
      <c r="AN1800" s="65"/>
      <c r="AO1800" s="81"/>
      <c r="AP1800" s="65"/>
      <c r="AQ1800" s="65"/>
      <c r="AR1800" s="65"/>
      <c r="AS1800" s="65"/>
    </row>
    <row r="1801" spans="1:45" ht="18" customHeight="1">
      <c r="A1801" s="46"/>
      <c r="B1801" s="47"/>
      <c r="C1801" s="48"/>
      <c r="D1801" s="46"/>
      <c r="E1801" s="46"/>
      <c r="F1801" s="46"/>
      <c r="G1801" s="46"/>
      <c r="H1801" s="57" t="str">
        <f ca="1">IF(AND(COUNT(OFFSET(G1801,1-H$3,0):G1801)&lt;&gt;H$3),"",IF(AND(COUNT(OFFSET(G1801,1-H$3,0):G1801)=H$3,H1800=""),AVERAGE(OFFSET(G1801,1-H$3,0):G1801),IF(COUNT(H1800=1),H1800+2/(H$3+1)*(G1801-H1800))))</f>
        <v/>
      </c>
      <c r="I1801" s="57" t="str">
        <f ca="1">IF(AND(COUNT(OFFSET(G1801,1-I$3,0):G1801)&lt;&gt;I$3),"",IF(AND(COUNT(OFFSET(G1801,1-I$3,0):G1801)=I$3,I1800=""),AVERAGE(OFFSET(G1801,1-I$3,0):G1801),IF(COUNT(I1800=1),I1800+2/(I$3+1)*(G1801-I1800))))</f>
        <v/>
      </c>
      <c r="J1801" s="58" t="str">
        <f t="shared" ca="1" si="180"/>
        <v/>
      </c>
      <c r="K1801" s="58" t="str">
        <f ca="1">IF(AND(COUNT(OFFSET(J1801,1-K$3,0):J1801)&lt;&gt;K$3),"",IF(AND(COUNT(OFFSET(J1801,1-K$3,0):J1801)=K$3,K1800=""),AVERAGE(OFFSET(J1801,1-K$3,0):J1801),IF(COUNT(K1800=1),K1800+2/(K$3+1)*(J1801-K1800))))</f>
        <v/>
      </c>
      <c r="L1801" s="82" t="str">
        <f ca="1">IF(OR(ROW()&lt;$L$3+3,E1801=""),"",INT(AVERAGE(MAX(OFFSET(E1801,1-$L$3,0):E1801),MIN(OFFSET(F1801,1-$L$3,0):F1801))))</f>
        <v/>
      </c>
      <c r="M1801" s="82" t="str">
        <f ca="1">IF(OR(ROW()&lt;$M$3+3,E1801=""),"",INT(AVERAGE(MAX(OFFSET(E1801,1-$M$3,0):E1801),MIN(OFFSET(F1801,1-$M$3,0):F1801))))</f>
        <v/>
      </c>
      <c r="N1801" s="65" t="str">
        <f t="shared" ca="1" si="187"/>
        <v/>
      </c>
      <c r="O1801" s="102" t="str">
        <f ca="1">IF(ROW()&lt;$O$3+$N$3+3,"",IF(OFFSET(E1801,1-$N$3,0)="","",INT(AVERAGE(MAX((OFFSET(E1801,1-$O$3,0)):(OFFSET(E1801,2-($N$3+$O$3),0))),MIN((OFFSET(F1801,1-$O$3,0)):(OFFSET(F1801,2-($N$3+$O$3),0)))))))</f>
        <v/>
      </c>
      <c r="P1801" s="65" t="str">
        <f t="shared" ca="1" si="185"/>
        <v/>
      </c>
      <c r="Q1801" s="93" t="str">
        <f t="shared" ca="1" si="179"/>
        <v/>
      </c>
      <c r="R1801" s="90" t="str">
        <f t="shared" ca="1" si="182"/>
        <v/>
      </c>
      <c r="S1801" s="65" t="str">
        <f t="shared" ca="1" si="181"/>
        <v/>
      </c>
      <c r="T1801" s="65" t="str">
        <f t="shared" ca="1" si="186"/>
        <v/>
      </c>
      <c r="U1801" s="145" t="str">
        <f ca="1">IFERROR(AVERAGE(OFFSET(G1801,1-U$3,0):G1801),"")</f>
        <v/>
      </c>
      <c r="V1801" s="145" t="str">
        <f ca="1">IFERROR(_xlfn.STDEV.P(OFFSET(U1801,1-V$3,0):U1801),"")</f>
        <v/>
      </c>
      <c r="W1801" s="146" t="str">
        <f t="shared" ca="1" si="183"/>
        <v/>
      </c>
      <c r="X1801" s="146">
        <f t="shared" ca="1" si="184"/>
        <v>-1</v>
      </c>
      <c r="Y1801" s="92"/>
      <c r="Z1801" s="81"/>
      <c r="AA1801" s="65"/>
      <c r="AB1801" s="103"/>
      <c r="AC1801" s="103"/>
      <c r="AD1801" s="103"/>
      <c r="AE1801" s="65"/>
      <c r="AF1801" s="81"/>
      <c r="AG1801" s="65"/>
      <c r="AH1801" s="65"/>
      <c r="AI1801" s="81"/>
      <c r="AJ1801" s="65"/>
      <c r="AK1801" s="103"/>
      <c r="AL1801" s="103"/>
      <c r="AM1801" s="103"/>
      <c r="AN1801" s="65"/>
      <c r="AO1801" s="81"/>
      <c r="AP1801" s="65"/>
      <c r="AQ1801" s="65"/>
      <c r="AR1801" s="65"/>
      <c r="AS1801" s="65"/>
    </row>
    <row r="1802" spans="1:45" ht="18" customHeight="1">
      <c r="A1802" s="46"/>
      <c r="B1802" s="47"/>
      <c r="C1802" s="48"/>
      <c r="D1802" s="46"/>
      <c r="E1802" s="46"/>
      <c r="F1802" s="46"/>
      <c r="G1802" s="46"/>
      <c r="H1802" s="57" t="str">
        <f ca="1">IF(AND(COUNT(OFFSET(G1802,1-H$3,0):G1802)&lt;&gt;H$3),"",IF(AND(COUNT(OFFSET(G1802,1-H$3,0):G1802)=H$3,H1801=""),AVERAGE(OFFSET(G1802,1-H$3,0):G1802),IF(COUNT(H1801=1),H1801+2/(H$3+1)*(G1802-H1801))))</f>
        <v/>
      </c>
      <c r="I1802" s="57" t="str">
        <f ca="1">IF(AND(COUNT(OFFSET(G1802,1-I$3,0):G1802)&lt;&gt;I$3),"",IF(AND(COUNT(OFFSET(G1802,1-I$3,0):G1802)=I$3,I1801=""),AVERAGE(OFFSET(G1802,1-I$3,0):G1802),IF(COUNT(I1801=1),I1801+2/(I$3+1)*(G1802-I1801))))</f>
        <v/>
      </c>
      <c r="J1802" s="58" t="str">
        <f t="shared" ca="1" si="180"/>
        <v/>
      </c>
      <c r="K1802" s="58" t="str">
        <f ca="1">IF(AND(COUNT(OFFSET(J1802,1-K$3,0):J1802)&lt;&gt;K$3),"",IF(AND(COUNT(OFFSET(J1802,1-K$3,0):J1802)=K$3,K1801=""),AVERAGE(OFFSET(J1802,1-K$3,0):J1802),IF(COUNT(K1801=1),K1801+2/(K$3+1)*(J1802-K1801))))</f>
        <v/>
      </c>
      <c r="L1802" s="82" t="str">
        <f ca="1">IF(OR(ROW()&lt;$L$3+3,E1802=""),"",INT(AVERAGE(MAX(OFFSET(E1802,1-$L$3,0):E1802),MIN(OFFSET(F1802,1-$L$3,0):F1802))))</f>
        <v/>
      </c>
      <c r="M1802" s="82" t="str">
        <f ca="1">IF(OR(ROW()&lt;$M$3+3,E1802=""),"",INT(AVERAGE(MAX(OFFSET(E1802,1-$M$3,0):E1802),MIN(OFFSET(F1802,1-$M$3,0):F1802))))</f>
        <v/>
      </c>
      <c r="N1802" s="65" t="str">
        <f t="shared" ca="1" si="187"/>
        <v/>
      </c>
      <c r="O1802" s="102" t="str">
        <f ca="1">IF(ROW()&lt;$O$3+$N$3+3,"",IF(OFFSET(E1802,1-$N$3,0)="","",INT(AVERAGE(MAX((OFFSET(E1802,1-$O$3,0)):(OFFSET(E1802,2-($N$3+$O$3),0))),MIN((OFFSET(F1802,1-$O$3,0)):(OFFSET(F1802,2-($N$3+$O$3),0)))))))</f>
        <v/>
      </c>
      <c r="P1802" s="65" t="str">
        <f t="shared" ca="1" si="185"/>
        <v/>
      </c>
      <c r="Q1802" s="93" t="str">
        <f t="shared" ca="1" si="179"/>
        <v/>
      </c>
      <c r="R1802" s="90" t="str">
        <f t="shared" ca="1" si="182"/>
        <v/>
      </c>
      <c r="S1802" s="65" t="str">
        <f t="shared" ca="1" si="181"/>
        <v/>
      </c>
      <c r="T1802" s="65" t="str">
        <f t="shared" ca="1" si="186"/>
        <v/>
      </c>
      <c r="U1802" s="145" t="str">
        <f ca="1">IFERROR(AVERAGE(OFFSET(G1802,1-U$3,0):G1802),"")</f>
        <v/>
      </c>
      <c r="V1802" s="145" t="str">
        <f ca="1">IFERROR(_xlfn.STDEV.P(OFFSET(U1802,1-V$3,0):U1802),"")</f>
        <v/>
      </c>
      <c r="W1802" s="146" t="str">
        <f t="shared" ca="1" si="183"/>
        <v/>
      </c>
      <c r="X1802" s="146">
        <f t="shared" ca="1" si="184"/>
        <v>-1</v>
      </c>
      <c r="Y1802" s="92"/>
      <c r="Z1802" s="81"/>
      <c r="AA1802" s="65"/>
      <c r="AB1802" s="103"/>
      <c r="AC1802" s="103"/>
      <c r="AD1802" s="103"/>
      <c r="AE1802" s="65"/>
      <c r="AF1802" s="81"/>
      <c r="AG1802" s="65"/>
      <c r="AH1802" s="65"/>
      <c r="AI1802" s="81"/>
      <c r="AJ1802" s="65"/>
      <c r="AK1802" s="103"/>
      <c r="AL1802" s="103"/>
      <c r="AM1802" s="103"/>
      <c r="AN1802" s="65"/>
      <c r="AO1802" s="81"/>
      <c r="AP1802" s="65"/>
      <c r="AQ1802" s="65"/>
      <c r="AR1802" s="65"/>
      <c r="AS1802" s="65"/>
    </row>
    <row r="1803" spans="1:45" ht="18" customHeight="1">
      <c r="A1803" s="46"/>
      <c r="B1803" s="47"/>
      <c r="C1803" s="48"/>
      <c r="D1803" s="46"/>
      <c r="E1803" s="46"/>
      <c r="F1803" s="46"/>
      <c r="G1803" s="46"/>
      <c r="H1803" s="57" t="str">
        <f ca="1">IF(AND(COUNT(OFFSET(G1803,1-H$3,0):G1803)&lt;&gt;H$3),"",IF(AND(COUNT(OFFSET(G1803,1-H$3,0):G1803)=H$3,H1802=""),AVERAGE(OFFSET(G1803,1-H$3,0):G1803),IF(COUNT(H1802=1),H1802+2/(H$3+1)*(G1803-H1802))))</f>
        <v/>
      </c>
      <c r="I1803" s="57" t="str">
        <f ca="1">IF(AND(COUNT(OFFSET(G1803,1-I$3,0):G1803)&lt;&gt;I$3),"",IF(AND(COUNT(OFFSET(G1803,1-I$3,0):G1803)=I$3,I1802=""),AVERAGE(OFFSET(G1803,1-I$3,0):G1803),IF(COUNT(I1802=1),I1802+2/(I$3+1)*(G1803-I1802))))</f>
        <v/>
      </c>
      <c r="J1803" s="58" t="str">
        <f t="shared" ca="1" si="180"/>
        <v/>
      </c>
      <c r="K1803" s="58" t="str">
        <f ca="1">IF(AND(COUNT(OFFSET(J1803,1-K$3,0):J1803)&lt;&gt;K$3),"",IF(AND(COUNT(OFFSET(J1803,1-K$3,0):J1803)=K$3,K1802=""),AVERAGE(OFFSET(J1803,1-K$3,0):J1803),IF(COUNT(K1802=1),K1802+2/(K$3+1)*(J1803-K1802))))</f>
        <v/>
      </c>
      <c r="L1803" s="82" t="str">
        <f ca="1">IF(OR(ROW()&lt;$L$3+3,E1803=""),"",INT(AVERAGE(MAX(OFFSET(E1803,1-$L$3,0):E1803),MIN(OFFSET(F1803,1-$L$3,0):F1803))))</f>
        <v/>
      </c>
      <c r="M1803" s="82" t="str">
        <f ca="1">IF(OR(ROW()&lt;$M$3+3,E1803=""),"",INT(AVERAGE(MAX(OFFSET(E1803,1-$M$3,0):E1803),MIN(OFFSET(F1803,1-$M$3,0):F1803))))</f>
        <v/>
      </c>
      <c r="N1803" s="65" t="str">
        <f t="shared" ca="1" si="187"/>
        <v/>
      </c>
      <c r="O1803" s="102" t="str">
        <f ca="1">IF(ROW()&lt;$O$3+$N$3+3,"",IF(OFFSET(E1803,1-$N$3,0)="","",INT(AVERAGE(MAX((OFFSET(E1803,1-$O$3,0)):(OFFSET(E1803,2-($N$3+$O$3),0))),MIN((OFFSET(F1803,1-$O$3,0)):(OFFSET(F1803,2-($N$3+$O$3),0)))))))</f>
        <v/>
      </c>
      <c r="P1803" s="65" t="str">
        <f t="shared" ca="1" si="185"/>
        <v/>
      </c>
      <c r="Q1803" s="93" t="str">
        <f t="shared" ca="1" si="179"/>
        <v/>
      </c>
      <c r="R1803" s="90" t="str">
        <f t="shared" ca="1" si="182"/>
        <v/>
      </c>
      <c r="S1803" s="65" t="str">
        <f t="shared" ca="1" si="181"/>
        <v/>
      </c>
      <c r="T1803" s="65" t="str">
        <f t="shared" ca="1" si="186"/>
        <v/>
      </c>
      <c r="U1803" s="145" t="str">
        <f ca="1">IFERROR(AVERAGE(OFFSET(G1803,1-U$3,0):G1803),"")</f>
        <v/>
      </c>
      <c r="V1803" s="145" t="str">
        <f ca="1">IFERROR(_xlfn.STDEV.P(OFFSET(U1803,1-V$3,0):U1803),"")</f>
        <v/>
      </c>
      <c r="W1803" s="146" t="str">
        <f t="shared" ca="1" si="183"/>
        <v/>
      </c>
      <c r="X1803" s="146">
        <f t="shared" ca="1" si="184"/>
        <v>-1</v>
      </c>
      <c r="Y1803" s="92"/>
      <c r="Z1803" s="81"/>
      <c r="AA1803" s="65"/>
      <c r="AB1803" s="103"/>
      <c r="AC1803" s="103"/>
      <c r="AD1803" s="103"/>
      <c r="AE1803" s="65"/>
      <c r="AF1803" s="81"/>
      <c r="AG1803" s="65"/>
      <c r="AH1803" s="65"/>
      <c r="AI1803" s="81"/>
      <c r="AJ1803" s="65"/>
      <c r="AK1803" s="103"/>
      <c r="AL1803" s="103"/>
      <c r="AM1803" s="103"/>
      <c r="AN1803" s="65"/>
      <c r="AO1803" s="81"/>
      <c r="AP1803" s="65"/>
      <c r="AQ1803" s="65"/>
      <c r="AR1803" s="65"/>
      <c r="AS1803" s="65"/>
    </row>
    <row r="1804" spans="1:45" ht="18" customHeight="1">
      <c r="A1804" s="46"/>
      <c r="B1804" s="47"/>
      <c r="C1804" s="48"/>
      <c r="D1804" s="46"/>
      <c r="E1804" s="46"/>
      <c r="F1804" s="46"/>
      <c r="G1804" s="46"/>
      <c r="H1804" s="57" t="str">
        <f ca="1">IF(AND(COUNT(OFFSET(G1804,1-H$3,0):G1804)&lt;&gt;H$3),"",IF(AND(COUNT(OFFSET(G1804,1-H$3,0):G1804)=H$3,H1803=""),AVERAGE(OFFSET(G1804,1-H$3,0):G1804),IF(COUNT(H1803=1),H1803+2/(H$3+1)*(G1804-H1803))))</f>
        <v/>
      </c>
      <c r="I1804" s="57" t="str">
        <f ca="1">IF(AND(COUNT(OFFSET(G1804,1-I$3,0):G1804)&lt;&gt;I$3),"",IF(AND(COUNT(OFFSET(G1804,1-I$3,0):G1804)=I$3,I1803=""),AVERAGE(OFFSET(G1804,1-I$3,0):G1804),IF(COUNT(I1803=1),I1803+2/(I$3+1)*(G1804-I1803))))</f>
        <v/>
      </c>
      <c r="J1804" s="58" t="str">
        <f t="shared" ca="1" si="180"/>
        <v/>
      </c>
      <c r="K1804" s="58" t="str">
        <f ca="1">IF(AND(COUNT(OFFSET(J1804,1-K$3,0):J1804)&lt;&gt;K$3),"",IF(AND(COUNT(OFFSET(J1804,1-K$3,0):J1804)=K$3,K1803=""),AVERAGE(OFFSET(J1804,1-K$3,0):J1804),IF(COUNT(K1803=1),K1803+2/(K$3+1)*(J1804-K1803))))</f>
        <v/>
      </c>
      <c r="L1804" s="82" t="str">
        <f ca="1">IF(OR(ROW()&lt;$L$3+3,E1804=""),"",INT(AVERAGE(MAX(OFFSET(E1804,1-$L$3,0):E1804),MIN(OFFSET(F1804,1-$L$3,0):F1804))))</f>
        <v/>
      </c>
      <c r="M1804" s="82" t="str">
        <f ca="1">IF(OR(ROW()&lt;$M$3+3,E1804=""),"",INT(AVERAGE(MAX(OFFSET(E1804,1-$M$3,0):E1804),MIN(OFFSET(F1804,1-$M$3,0):F1804))))</f>
        <v/>
      </c>
      <c r="N1804" s="65" t="str">
        <f t="shared" ca="1" si="187"/>
        <v/>
      </c>
      <c r="O1804" s="102" t="str">
        <f ca="1">IF(ROW()&lt;$O$3+$N$3+3,"",IF(OFFSET(E1804,1-$N$3,0)="","",INT(AVERAGE(MAX((OFFSET(E1804,1-$O$3,0)):(OFFSET(E1804,2-($N$3+$O$3),0))),MIN((OFFSET(F1804,1-$O$3,0)):(OFFSET(F1804,2-($N$3+$O$3),0)))))))</f>
        <v/>
      </c>
      <c r="P1804" s="65" t="str">
        <f t="shared" ca="1" si="185"/>
        <v/>
      </c>
      <c r="Q1804" s="93" t="str">
        <f t="shared" ca="1" si="179"/>
        <v/>
      </c>
      <c r="R1804" s="90" t="str">
        <f t="shared" ca="1" si="182"/>
        <v/>
      </c>
      <c r="S1804" s="65" t="str">
        <f t="shared" ca="1" si="181"/>
        <v/>
      </c>
      <c r="T1804" s="65" t="str">
        <f t="shared" ca="1" si="186"/>
        <v/>
      </c>
      <c r="U1804" s="145" t="str">
        <f ca="1">IFERROR(AVERAGE(OFFSET(G1804,1-U$3,0):G1804),"")</f>
        <v/>
      </c>
      <c r="V1804" s="145" t="str">
        <f ca="1">IFERROR(_xlfn.STDEV.P(OFFSET(U1804,1-V$3,0):U1804),"")</f>
        <v/>
      </c>
      <c r="W1804" s="146" t="str">
        <f t="shared" ca="1" si="183"/>
        <v/>
      </c>
      <c r="X1804" s="146">
        <f t="shared" ca="1" si="184"/>
        <v>-1</v>
      </c>
      <c r="Y1804" s="92"/>
      <c r="Z1804" s="81"/>
      <c r="AA1804" s="65"/>
      <c r="AB1804" s="103"/>
      <c r="AC1804" s="103"/>
      <c r="AD1804" s="103"/>
      <c r="AE1804" s="65"/>
      <c r="AF1804" s="81"/>
      <c r="AG1804" s="65"/>
      <c r="AH1804" s="65"/>
      <c r="AI1804" s="81"/>
      <c r="AJ1804" s="65"/>
      <c r="AK1804" s="103"/>
      <c r="AL1804" s="103"/>
      <c r="AM1804" s="103"/>
      <c r="AN1804" s="65"/>
      <c r="AO1804" s="81"/>
      <c r="AP1804" s="65"/>
      <c r="AQ1804" s="65"/>
      <c r="AR1804" s="65"/>
      <c r="AS1804" s="65"/>
    </row>
    <row r="1805" spans="1:45" ht="18" customHeight="1">
      <c r="A1805" s="46"/>
      <c r="B1805" s="47"/>
      <c r="C1805" s="48"/>
      <c r="D1805" s="46"/>
      <c r="E1805" s="46"/>
      <c r="F1805" s="46"/>
      <c r="G1805" s="46"/>
      <c r="H1805" s="57" t="str">
        <f ca="1">IF(AND(COUNT(OFFSET(G1805,1-H$3,0):G1805)&lt;&gt;H$3),"",IF(AND(COUNT(OFFSET(G1805,1-H$3,0):G1805)=H$3,H1804=""),AVERAGE(OFFSET(G1805,1-H$3,0):G1805),IF(COUNT(H1804=1),H1804+2/(H$3+1)*(G1805-H1804))))</f>
        <v/>
      </c>
      <c r="I1805" s="57" t="str">
        <f ca="1">IF(AND(COUNT(OFFSET(G1805,1-I$3,0):G1805)&lt;&gt;I$3),"",IF(AND(COUNT(OFFSET(G1805,1-I$3,0):G1805)=I$3,I1804=""),AVERAGE(OFFSET(G1805,1-I$3,0):G1805),IF(COUNT(I1804=1),I1804+2/(I$3+1)*(G1805-I1804))))</f>
        <v/>
      </c>
      <c r="J1805" s="58" t="str">
        <f t="shared" ca="1" si="180"/>
        <v/>
      </c>
      <c r="K1805" s="58" t="str">
        <f ca="1">IF(AND(COUNT(OFFSET(J1805,1-K$3,0):J1805)&lt;&gt;K$3),"",IF(AND(COUNT(OFFSET(J1805,1-K$3,0):J1805)=K$3,K1804=""),AVERAGE(OFFSET(J1805,1-K$3,0):J1805),IF(COUNT(K1804=1),K1804+2/(K$3+1)*(J1805-K1804))))</f>
        <v/>
      </c>
      <c r="L1805" s="82" t="str">
        <f ca="1">IF(OR(ROW()&lt;$L$3+3,E1805=""),"",INT(AVERAGE(MAX(OFFSET(E1805,1-$L$3,0):E1805),MIN(OFFSET(F1805,1-$L$3,0):F1805))))</f>
        <v/>
      </c>
      <c r="M1805" s="82" t="str">
        <f ca="1">IF(OR(ROW()&lt;$M$3+3,E1805=""),"",INT(AVERAGE(MAX(OFFSET(E1805,1-$M$3,0):E1805),MIN(OFFSET(F1805,1-$M$3,0):F1805))))</f>
        <v/>
      </c>
      <c r="N1805" s="65" t="str">
        <f t="shared" ca="1" si="187"/>
        <v/>
      </c>
      <c r="O1805" s="102" t="str">
        <f ca="1">IF(ROW()&lt;$O$3+$N$3+3,"",IF(OFFSET(E1805,1-$N$3,0)="","",INT(AVERAGE(MAX((OFFSET(E1805,1-$O$3,0)):(OFFSET(E1805,2-($N$3+$O$3),0))),MIN((OFFSET(F1805,1-$O$3,0)):(OFFSET(F1805,2-($N$3+$O$3),0)))))))</f>
        <v/>
      </c>
      <c r="P1805" s="65" t="str">
        <f t="shared" ca="1" si="185"/>
        <v/>
      </c>
      <c r="Q1805" s="93" t="str">
        <f t="shared" ca="1" si="179"/>
        <v/>
      </c>
      <c r="R1805" s="90" t="str">
        <f t="shared" ca="1" si="182"/>
        <v/>
      </c>
      <c r="S1805" s="65" t="str">
        <f t="shared" ca="1" si="181"/>
        <v/>
      </c>
      <c r="T1805" s="65" t="str">
        <f t="shared" ca="1" si="186"/>
        <v/>
      </c>
      <c r="U1805" s="145" t="str">
        <f ca="1">IFERROR(AVERAGE(OFFSET(G1805,1-U$3,0):G1805),"")</f>
        <v/>
      </c>
      <c r="V1805" s="145" t="str">
        <f ca="1">IFERROR(_xlfn.STDEV.P(OFFSET(U1805,1-V$3,0):U1805),"")</f>
        <v/>
      </c>
      <c r="W1805" s="146" t="str">
        <f t="shared" ca="1" si="183"/>
        <v/>
      </c>
      <c r="X1805" s="146">
        <f t="shared" ca="1" si="184"/>
        <v>-1</v>
      </c>
      <c r="Y1805" s="92"/>
      <c r="Z1805" s="81"/>
      <c r="AA1805" s="65"/>
      <c r="AB1805" s="103"/>
      <c r="AC1805" s="103"/>
      <c r="AD1805" s="103"/>
      <c r="AE1805" s="65"/>
      <c r="AF1805" s="81"/>
      <c r="AG1805" s="65"/>
      <c r="AH1805" s="65"/>
      <c r="AI1805" s="81"/>
      <c r="AJ1805" s="65"/>
      <c r="AK1805" s="103"/>
      <c r="AL1805" s="103"/>
      <c r="AM1805" s="103"/>
      <c r="AN1805" s="65"/>
      <c r="AO1805" s="81"/>
      <c r="AP1805" s="65"/>
      <c r="AQ1805" s="65"/>
      <c r="AR1805" s="65"/>
      <c r="AS1805" s="65"/>
    </row>
    <row r="1806" spans="1:45" ht="18" customHeight="1">
      <c r="A1806" s="46"/>
      <c r="B1806" s="47"/>
      <c r="C1806" s="48"/>
      <c r="D1806" s="46"/>
      <c r="E1806" s="46"/>
      <c r="F1806" s="46"/>
      <c r="G1806" s="46"/>
      <c r="H1806" s="57" t="str">
        <f ca="1">IF(AND(COUNT(OFFSET(G1806,1-H$3,0):G1806)&lt;&gt;H$3),"",IF(AND(COUNT(OFFSET(G1806,1-H$3,0):G1806)=H$3,H1805=""),AVERAGE(OFFSET(G1806,1-H$3,0):G1806),IF(COUNT(H1805=1),H1805+2/(H$3+1)*(G1806-H1805))))</f>
        <v/>
      </c>
      <c r="I1806" s="57" t="str">
        <f ca="1">IF(AND(COUNT(OFFSET(G1806,1-I$3,0):G1806)&lt;&gt;I$3),"",IF(AND(COUNT(OFFSET(G1806,1-I$3,0):G1806)=I$3,I1805=""),AVERAGE(OFFSET(G1806,1-I$3,0):G1806),IF(COUNT(I1805=1),I1805+2/(I$3+1)*(G1806-I1805))))</f>
        <v/>
      </c>
      <c r="J1806" s="58" t="str">
        <f t="shared" ca="1" si="180"/>
        <v/>
      </c>
      <c r="K1806" s="58" t="str">
        <f ca="1">IF(AND(COUNT(OFFSET(J1806,1-K$3,0):J1806)&lt;&gt;K$3),"",IF(AND(COUNT(OFFSET(J1806,1-K$3,0):J1806)=K$3,K1805=""),AVERAGE(OFFSET(J1806,1-K$3,0):J1806),IF(COUNT(K1805=1),K1805+2/(K$3+1)*(J1806-K1805))))</f>
        <v/>
      </c>
      <c r="L1806" s="82" t="str">
        <f ca="1">IF(OR(ROW()&lt;$L$3+3,E1806=""),"",INT(AVERAGE(MAX(OFFSET(E1806,1-$L$3,0):E1806),MIN(OFFSET(F1806,1-$L$3,0):F1806))))</f>
        <v/>
      </c>
      <c r="M1806" s="82" t="str">
        <f ca="1">IF(OR(ROW()&lt;$M$3+3,E1806=""),"",INT(AVERAGE(MAX(OFFSET(E1806,1-$M$3,0):E1806),MIN(OFFSET(F1806,1-$M$3,0):F1806))))</f>
        <v/>
      </c>
      <c r="N1806" s="65" t="str">
        <f t="shared" ca="1" si="187"/>
        <v/>
      </c>
      <c r="O1806" s="102" t="str">
        <f ca="1">IF(ROW()&lt;$O$3+$N$3+3,"",IF(OFFSET(E1806,1-$N$3,0)="","",INT(AVERAGE(MAX((OFFSET(E1806,1-$O$3,0)):(OFFSET(E1806,2-($N$3+$O$3),0))),MIN((OFFSET(F1806,1-$O$3,0)):(OFFSET(F1806,2-($N$3+$O$3),0)))))))</f>
        <v/>
      </c>
      <c r="P1806" s="65" t="str">
        <f t="shared" ca="1" si="185"/>
        <v/>
      </c>
      <c r="Q1806" s="93" t="str">
        <f t="shared" ca="1" si="179"/>
        <v/>
      </c>
      <c r="R1806" s="90" t="str">
        <f t="shared" ca="1" si="182"/>
        <v/>
      </c>
      <c r="S1806" s="65" t="str">
        <f t="shared" ca="1" si="181"/>
        <v/>
      </c>
      <c r="T1806" s="65" t="str">
        <f t="shared" ca="1" si="186"/>
        <v/>
      </c>
      <c r="U1806" s="145" t="str">
        <f ca="1">IFERROR(AVERAGE(OFFSET(G1806,1-U$3,0):G1806),"")</f>
        <v/>
      </c>
      <c r="V1806" s="145" t="str">
        <f ca="1">IFERROR(_xlfn.STDEV.P(OFFSET(U1806,1-V$3,0):U1806),"")</f>
        <v/>
      </c>
      <c r="W1806" s="146" t="str">
        <f t="shared" ca="1" si="183"/>
        <v/>
      </c>
      <c r="X1806" s="146">
        <f t="shared" ca="1" si="184"/>
        <v>-1</v>
      </c>
      <c r="Y1806" s="92"/>
      <c r="Z1806" s="81"/>
      <c r="AA1806" s="65"/>
      <c r="AB1806" s="103"/>
      <c r="AC1806" s="103"/>
      <c r="AD1806" s="103"/>
      <c r="AE1806" s="65"/>
      <c r="AF1806" s="81"/>
      <c r="AG1806" s="65"/>
      <c r="AH1806" s="65"/>
      <c r="AI1806" s="81"/>
      <c r="AJ1806" s="65"/>
      <c r="AK1806" s="103"/>
      <c r="AL1806" s="103"/>
      <c r="AM1806" s="103"/>
      <c r="AN1806" s="65"/>
      <c r="AO1806" s="81"/>
      <c r="AP1806" s="65"/>
      <c r="AQ1806" s="65"/>
      <c r="AR1806" s="65"/>
      <c r="AS1806" s="65"/>
    </row>
    <row r="1807" spans="1:45" ht="18" customHeight="1">
      <c r="A1807" s="46"/>
      <c r="B1807" s="47"/>
      <c r="C1807" s="48"/>
      <c r="D1807" s="46"/>
      <c r="E1807" s="46"/>
      <c r="F1807" s="46"/>
      <c r="G1807" s="46"/>
      <c r="H1807" s="57" t="str">
        <f ca="1">IF(AND(COUNT(OFFSET(G1807,1-H$3,0):G1807)&lt;&gt;H$3),"",IF(AND(COUNT(OFFSET(G1807,1-H$3,0):G1807)=H$3,H1806=""),AVERAGE(OFFSET(G1807,1-H$3,0):G1807),IF(COUNT(H1806=1),H1806+2/(H$3+1)*(G1807-H1806))))</f>
        <v/>
      </c>
      <c r="I1807" s="57" t="str">
        <f ca="1">IF(AND(COUNT(OFFSET(G1807,1-I$3,0):G1807)&lt;&gt;I$3),"",IF(AND(COUNT(OFFSET(G1807,1-I$3,0):G1807)=I$3,I1806=""),AVERAGE(OFFSET(G1807,1-I$3,0):G1807),IF(COUNT(I1806=1),I1806+2/(I$3+1)*(G1807-I1806))))</f>
        <v/>
      </c>
      <c r="J1807" s="58" t="str">
        <f t="shared" ca="1" si="180"/>
        <v/>
      </c>
      <c r="K1807" s="58" t="str">
        <f ca="1">IF(AND(COUNT(OFFSET(J1807,1-K$3,0):J1807)&lt;&gt;K$3),"",IF(AND(COUNT(OFFSET(J1807,1-K$3,0):J1807)=K$3,K1806=""),AVERAGE(OFFSET(J1807,1-K$3,0):J1807),IF(COUNT(K1806=1),K1806+2/(K$3+1)*(J1807-K1806))))</f>
        <v/>
      </c>
      <c r="L1807" s="82" t="str">
        <f ca="1">IF(OR(ROW()&lt;$L$3+3,E1807=""),"",INT(AVERAGE(MAX(OFFSET(E1807,1-$L$3,0):E1807),MIN(OFFSET(F1807,1-$L$3,0):F1807))))</f>
        <v/>
      </c>
      <c r="M1807" s="82" t="str">
        <f ca="1">IF(OR(ROW()&lt;$M$3+3,E1807=""),"",INT(AVERAGE(MAX(OFFSET(E1807,1-$M$3,0):E1807),MIN(OFFSET(F1807,1-$M$3,0):F1807))))</f>
        <v/>
      </c>
      <c r="N1807" s="65" t="str">
        <f t="shared" ca="1" si="187"/>
        <v/>
      </c>
      <c r="O1807" s="102" t="str">
        <f ca="1">IF(ROW()&lt;$O$3+$N$3+3,"",IF(OFFSET(E1807,1-$N$3,0)="","",INT(AVERAGE(MAX((OFFSET(E1807,1-$O$3,0)):(OFFSET(E1807,2-($N$3+$O$3),0))),MIN((OFFSET(F1807,1-$O$3,0)):(OFFSET(F1807,2-($N$3+$O$3),0)))))))</f>
        <v/>
      </c>
      <c r="P1807" s="65" t="str">
        <f t="shared" ca="1" si="185"/>
        <v/>
      </c>
      <c r="Q1807" s="93" t="str">
        <f t="shared" ca="1" si="179"/>
        <v/>
      </c>
      <c r="R1807" s="90" t="str">
        <f t="shared" ca="1" si="182"/>
        <v/>
      </c>
      <c r="S1807" s="65" t="str">
        <f t="shared" ca="1" si="181"/>
        <v/>
      </c>
      <c r="T1807" s="65" t="str">
        <f t="shared" ca="1" si="186"/>
        <v/>
      </c>
      <c r="U1807" s="145" t="str">
        <f ca="1">IFERROR(AVERAGE(OFFSET(G1807,1-U$3,0):G1807),"")</f>
        <v/>
      </c>
      <c r="V1807" s="145" t="str">
        <f ca="1">IFERROR(_xlfn.STDEV.P(OFFSET(U1807,1-V$3,0):U1807),"")</f>
        <v/>
      </c>
      <c r="W1807" s="146" t="str">
        <f t="shared" ca="1" si="183"/>
        <v/>
      </c>
      <c r="X1807" s="146">
        <f t="shared" ca="1" si="184"/>
        <v>-1</v>
      </c>
      <c r="Y1807" s="92"/>
      <c r="Z1807" s="81"/>
      <c r="AA1807" s="65"/>
      <c r="AB1807" s="103"/>
      <c r="AC1807" s="103"/>
      <c r="AD1807" s="103"/>
      <c r="AE1807" s="65"/>
      <c r="AF1807" s="81"/>
      <c r="AG1807" s="65"/>
      <c r="AH1807" s="65"/>
      <c r="AI1807" s="81"/>
      <c r="AJ1807" s="65"/>
      <c r="AK1807" s="103"/>
      <c r="AL1807" s="103"/>
      <c r="AM1807" s="103"/>
      <c r="AN1807" s="65"/>
      <c r="AO1807" s="81"/>
      <c r="AP1807" s="65"/>
      <c r="AQ1807" s="65"/>
      <c r="AR1807" s="65"/>
      <c r="AS1807" s="65"/>
    </row>
    <row r="1808" spans="1:45" ht="18" customHeight="1">
      <c r="A1808" s="46"/>
      <c r="B1808" s="47"/>
      <c r="C1808" s="48"/>
      <c r="D1808" s="46"/>
      <c r="E1808" s="46"/>
      <c r="F1808" s="46"/>
      <c r="G1808" s="46"/>
      <c r="H1808" s="57" t="str">
        <f ca="1">IF(AND(COUNT(OFFSET(G1808,1-H$3,0):G1808)&lt;&gt;H$3),"",IF(AND(COUNT(OFFSET(G1808,1-H$3,0):G1808)=H$3,H1807=""),AVERAGE(OFFSET(G1808,1-H$3,0):G1808),IF(COUNT(H1807=1),H1807+2/(H$3+1)*(G1808-H1807))))</f>
        <v/>
      </c>
      <c r="I1808" s="57" t="str">
        <f ca="1">IF(AND(COUNT(OFFSET(G1808,1-I$3,0):G1808)&lt;&gt;I$3),"",IF(AND(COUNT(OFFSET(G1808,1-I$3,0):G1808)=I$3,I1807=""),AVERAGE(OFFSET(G1808,1-I$3,0):G1808),IF(COUNT(I1807=1),I1807+2/(I$3+1)*(G1808-I1807))))</f>
        <v/>
      </c>
      <c r="J1808" s="58" t="str">
        <f t="shared" ca="1" si="180"/>
        <v/>
      </c>
      <c r="K1808" s="58" t="str">
        <f ca="1">IF(AND(COUNT(OFFSET(J1808,1-K$3,0):J1808)&lt;&gt;K$3),"",IF(AND(COUNT(OFFSET(J1808,1-K$3,0):J1808)=K$3,K1807=""),AVERAGE(OFFSET(J1808,1-K$3,0):J1808),IF(COUNT(K1807=1),K1807+2/(K$3+1)*(J1808-K1807))))</f>
        <v/>
      </c>
      <c r="L1808" s="82" t="str">
        <f ca="1">IF(OR(ROW()&lt;$L$3+3,E1808=""),"",INT(AVERAGE(MAX(OFFSET(E1808,1-$L$3,0):E1808),MIN(OFFSET(F1808,1-$L$3,0):F1808))))</f>
        <v/>
      </c>
      <c r="M1808" s="82" t="str">
        <f ca="1">IF(OR(ROW()&lt;$M$3+3,E1808=""),"",INT(AVERAGE(MAX(OFFSET(E1808,1-$M$3,0):E1808),MIN(OFFSET(F1808,1-$M$3,0):F1808))))</f>
        <v/>
      </c>
      <c r="N1808" s="65" t="str">
        <f t="shared" ca="1" si="187"/>
        <v/>
      </c>
      <c r="O1808" s="102" t="str">
        <f ca="1">IF(ROW()&lt;$O$3+$N$3+3,"",IF(OFFSET(E1808,1-$N$3,0)="","",INT(AVERAGE(MAX((OFFSET(E1808,1-$O$3,0)):(OFFSET(E1808,2-($N$3+$O$3),0))),MIN((OFFSET(F1808,1-$O$3,0)):(OFFSET(F1808,2-($N$3+$O$3),0)))))))</f>
        <v/>
      </c>
      <c r="P1808" s="65" t="str">
        <f t="shared" ca="1" si="185"/>
        <v/>
      </c>
      <c r="Q1808" s="93" t="str">
        <f t="shared" ref="Q1808:Q1871" ca="1" si="188">IF(OFFSET(G1808,1-$Q$3,0)="","",OFFSET(G1808,1-$Q$3,0))</f>
        <v/>
      </c>
      <c r="R1808" s="90" t="str">
        <f t="shared" ca="1" si="182"/>
        <v/>
      </c>
      <c r="S1808" s="65" t="str">
        <f t="shared" ca="1" si="181"/>
        <v/>
      </c>
      <c r="T1808" s="65" t="str">
        <f t="shared" ca="1" si="186"/>
        <v/>
      </c>
      <c r="U1808" s="145" t="str">
        <f ca="1">IFERROR(AVERAGE(OFFSET(G1808,1-U$3,0):G1808),"")</f>
        <v/>
      </c>
      <c r="V1808" s="145" t="str">
        <f ca="1">IFERROR(_xlfn.STDEV.P(OFFSET(U1808,1-V$3,0):U1808),"")</f>
        <v/>
      </c>
      <c r="W1808" s="146" t="str">
        <f t="shared" ca="1" si="183"/>
        <v/>
      </c>
      <c r="X1808" s="146">
        <f t="shared" ca="1" si="184"/>
        <v>-1</v>
      </c>
      <c r="Y1808" s="92"/>
      <c r="Z1808" s="81"/>
      <c r="AA1808" s="65"/>
      <c r="AB1808" s="103"/>
      <c r="AC1808" s="103"/>
      <c r="AD1808" s="103"/>
      <c r="AE1808" s="65"/>
      <c r="AF1808" s="81"/>
      <c r="AG1808" s="65"/>
      <c r="AH1808" s="65"/>
      <c r="AI1808" s="81"/>
      <c r="AJ1808" s="65"/>
      <c r="AK1808" s="103"/>
      <c r="AL1808" s="103"/>
      <c r="AM1808" s="103"/>
      <c r="AN1808" s="65"/>
      <c r="AO1808" s="81"/>
      <c r="AP1808" s="65"/>
      <c r="AQ1808" s="65"/>
      <c r="AR1808" s="65"/>
      <c r="AS1808" s="65"/>
    </row>
    <row r="1809" spans="1:45" ht="18" customHeight="1">
      <c r="A1809" s="46"/>
      <c r="B1809" s="47"/>
      <c r="C1809" s="48"/>
      <c r="D1809" s="46"/>
      <c r="E1809" s="46"/>
      <c r="F1809" s="46"/>
      <c r="G1809" s="46"/>
      <c r="H1809" s="57" t="str">
        <f ca="1">IF(AND(COUNT(OFFSET(G1809,1-H$3,0):G1809)&lt;&gt;H$3),"",IF(AND(COUNT(OFFSET(G1809,1-H$3,0):G1809)=H$3,H1808=""),AVERAGE(OFFSET(G1809,1-H$3,0):G1809),IF(COUNT(H1808=1),H1808+2/(H$3+1)*(G1809-H1808))))</f>
        <v/>
      </c>
      <c r="I1809" s="57" t="str">
        <f ca="1">IF(AND(COUNT(OFFSET(G1809,1-I$3,0):G1809)&lt;&gt;I$3),"",IF(AND(COUNT(OFFSET(G1809,1-I$3,0):G1809)=I$3,I1808=""),AVERAGE(OFFSET(G1809,1-I$3,0):G1809),IF(COUNT(I1808=1),I1808+2/(I$3+1)*(G1809-I1808))))</f>
        <v/>
      </c>
      <c r="J1809" s="58" t="str">
        <f t="shared" ca="1" si="180"/>
        <v/>
      </c>
      <c r="K1809" s="58" t="str">
        <f ca="1">IF(AND(COUNT(OFFSET(J1809,1-K$3,0):J1809)&lt;&gt;K$3),"",IF(AND(COUNT(OFFSET(J1809,1-K$3,0):J1809)=K$3,K1808=""),AVERAGE(OFFSET(J1809,1-K$3,0):J1809),IF(COUNT(K1808=1),K1808+2/(K$3+1)*(J1809-K1808))))</f>
        <v/>
      </c>
      <c r="L1809" s="82" t="str">
        <f ca="1">IF(OR(ROW()&lt;$L$3+3,E1809=""),"",INT(AVERAGE(MAX(OFFSET(E1809,1-$L$3,0):E1809),MIN(OFFSET(F1809,1-$L$3,0):F1809))))</f>
        <v/>
      </c>
      <c r="M1809" s="82" t="str">
        <f ca="1">IF(OR(ROW()&lt;$M$3+3,E1809=""),"",INT(AVERAGE(MAX(OFFSET(E1809,1-$M$3,0):E1809),MIN(OFFSET(F1809,1-$M$3,0):F1809))))</f>
        <v/>
      </c>
      <c r="N1809" s="65" t="str">
        <f t="shared" ca="1" si="187"/>
        <v/>
      </c>
      <c r="O1809" s="102" t="str">
        <f ca="1">IF(ROW()&lt;$O$3+$N$3+3,"",IF(OFFSET(E1809,1-$N$3,0)="","",INT(AVERAGE(MAX((OFFSET(E1809,1-$O$3,0)):(OFFSET(E1809,2-($N$3+$O$3),0))),MIN((OFFSET(F1809,1-$O$3,0)):(OFFSET(F1809,2-($N$3+$O$3),0)))))))</f>
        <v/>
      </c>
      <c r="P1809" s="65" t="str">
        <f t="shared" ca="1" si="185"/>
        <v/>
      </c>
      <c r="Q1809" s="93" t="str">
        <f t="shared" ca="1" si="188"/>
        <v/>
      </c>
      <c r="R1809" s="90" t="str">
        <f t="shared" ca="1" si="182"/>
        <v/>
      </c>
      <c r="S1809" s="65" t="str">
        <f t="shared" ca="1" si="181"/>
        <v/>
      </c>
      <c r="T1809" s="65" t="str">
        <f t="shared" ca="1" si="186"/>
        <v/>
      </c>
      <c r="U1809" s="145" t="str">
        <f ca="1">IFERROR(AVERAGE(OFFSET(G1809,1-U$3,0):G1809),"")</f>
        <v/>
      </c>
      <c r="V1809" s="145" t="str">
        <f ca="1">IFERROR(_xlfn.STDEV.P(OFFSET(U1809,1-V$3,0):U1809),"")</f>
        <v/>
      </c>
      <c r="W1809" s="146" t="str">
        <f t="shared" ca="1" si="183"/>
        <v/>
      </c>
      <c r="X1809" s="146">
        <f t="shared" ca="1" si="184"/>
        <v>-1</v>
      </c>
      <c r="Y1809" s="92"/>
      <c r="Z1809" s="81"/>
      <c r="AA1809" s="65"/>
      <c r="AB1809" s="103"/>
      <c r="AC1809" s="103"/>
      <c r="AD1809" s="103"/>
      <c r="AE1809" s="65"/>
      <c r="AF1809" s="81"/>
      <c r="AG1809" s="65"/>
      <c r="AH1809" s="65"/>
      <c r="AI1809" s="81"/>
      <c r="AJ1809" s="65"/>
      <c r="AK1809" s="103"/>
      <c r="AL1809" s="103"/>
      <c r="AM1809" s="103"/>
      <c r="AN1809" s="65"/>
      <c r="AO1809" s="81"/>
      <c r="AP1809" s="65"/>
      <c r="AQ1809" s="65"/>
      <c r="AR1809" s="65"/>
      <c r="AS1809" s="65"/>
    </row>
    <row r="1810" spans="1:45" ht="18" customHeight="1">
      <c r="A1810" s="46"/>
      <c r="B1810" s="47"/>
      <c r="C1810" s="48"/>
      <c r="D1810" s="46"/>
      <c r="E1810" s="46"/>
      <c r="F1810" s="46"/>
      <c r="G1810" s="46"/>
      <c r="H1810" s="57" t="str">
        <f ca="1">IF(AND(COUNT(OFFSET(G1810,1-H$3,0):G1810)&lt;&gt;H$3),"",IF(AND(COUNT(OFFSET(G1810,1-H$3,0):G1810)=H$3,H1809=""),AVERAGE(OFFSET(G1810,1-H$3,0):G1810),IF(COUNT(H1809=1),H1809+2/(H$3+1)*(G1810-H1809))))</f>
        <v/>
      </c>
      <c r="I1810" s="57" t="str">
        <f ca="1">IF(AND(COUNT(OFFSET(G1810,1-I$3,0):G1810)&lt;&gt;I$3),"",IF(AND(COUNT(OFFSET(G1810,1-I$3,0):G1810)=I$3,I1809=""),AVERAGE(OFFSET(G1810,1-I$3,0):G1810),IF(COUNT(I1809=1),I1809+2/(I$3+1)*(G1810-I1809))))</f>
        <v/>
      </c>
      <c r="J1810" s="58" t="str">
        <f t="shared" ca="1" si="180"/>
        <v/>
      </c>
      <c r="K1810" s="58" t="str">
        <f ca="1">IF(AND(COUNT(OFFSET(J1810,1-K$3,0):J1810)&lt;&gt;K$3),"",IF(AND(COUNT(OFFSET(J1810,1-K$3,0):J1810)=K$3,K1809=""),AVERAGE(OFFSET(J1810,1-K$3,0):J1810),IF(COUNT(K1809=1),K1809+2/(K$3+1)*(J1810-K1809))))</f>
        <v/>
      </c>
      <c r="L1810" s="82" t="str">
        <f ca="1">IF(OR(ROW()&lt;$L$3+3,E1810=""),"",INT(AVERAGE(MAX(OFFSET(E1810,1-$L$3,0):E1810),MIN(OFFSET(F1810,1-$L$3,0):F1810))))</f>
        <v/>
      </c>
      <c r="M1810" s="82" t="str">
        <f ca="1">IF(OR(ROW()&lt;$M$3+3,E1810=""),"",INT(AVERAGE(MAX(OFFSET(E1810,1-$M$3,0):E1810),MIN(OFFSET(F1810,1-$M$3,0):F1810))))</f>
        <v/>
      </c>
      <c r="N1810" s="65" t="str">
        <f t="shared" ca="1" si="187"/>
        <v/>
      </c>
      <c r="O1810" s="102" t="str">
        <f ca="1">IF(ROW()&lt;$O$3+$N$3+3,"",IF(OFFSET(E1810,1-$N$3,0)="","",INT(AVERAGE(MAX((OFFSET(E1810,1-$O$3,0)):(OFFSET(E1810,2-($N$3+$O$3),0))),MIN((OFFSET(F1810,1-$O$3,0)):(OFFSET(F1810,2-($N$3+$O$3),0)))))))</f>
        <v/>
      </c>
      <c r="P1810" s="65" t="str">
        <f t="shared" ca="1" si="185"/>
        <v/>
      </c>
      <c r="Q1810" s="93" t="str">
        <f t="shared" ca="1" si="188"/>
        <v/>
      </c>
      <c r="R1810" s="90" t="str">
        <f t="shared" ca="1" si="182"/>
        <v/>
      </c>
      <c r="S1810" s="65" t="str">
        <f t="shared" ca="1" si="181"/>
        <v/>
      </c>
      <c r="T1810" s="65" t="str">
        <f t="shared" ca="1" si="186"/>
        <v/>
      </c>
      <c r="U1810" s="145" t="str">
        <f ca="1">IFERROR(AVERAGE(OFFSET(G1810,1-U$3,0):G1810),"")</f>
        <v/>
      </c>
      <c r="V1810" s="145" t="str">
        <f ca="1">IFERROR(_xlfn.STDEV.P(OFFSET(U1810,1-V$3,0):U1810),"")</f>
        <v/>
      </c>
      <c r="W1810" s="146" t="str">
        <f t="shared" ca="1" si="183"/>
        <v/>
      </c>
      <c r="X1810" s="146">
        <f t="shared" ca="1" si="184"/>
        <v>-1</v>
      </c>
      <c r="Y1810" s="92"/>
      <c r="Z1810" s="81"/>
      <c r="AA1810" s="65"/>
      <c r="AB1810" s="103"/>
      <c r="AC1810" s="103"/>
      <c r="AD1810" s="103"/>
      <c r="AE1810" s="65"/>
      <c r="AF1810" s="81"/>
      <c r="AG1810" s="65"/>
      <c r="AH1810" s="65"/>
      <c r="AI1810" s="81"/>
      <c r="AJ1810" s="65"/>
      <c r="AK1810" s="103"/>
      <c r="AL1810" s="103"/>
      <c r="AM1810" s="103"/>
      <c r="AN1810" s="65"/>
      <c r="AO1810" s="81"/>
      <c r="AP1810" s="65"/>
      <c r="AQ1810" s="65"/>
      <c r="AR1810" s="65"/>
      <c r="AS1810" s="65"/>
    </row>
    <row r="1811" spans="1:45" ht="18" customHeight="1">
      <c r="A1811" s="46"/>
      <c r="B1811" s="47"/>
      <c r="C1811" s="48"/>
      <c r="D1811" s="46"/>
      <c r="E1811" s="46"/>
      <c r="F1811" s="46"/>
      <c r="G1811" s="46"/>
      <c r="H1811" s="57" t="str">
        <f ca="1">IF(AND(COUNT(OFFSET(G1811,1-H$3,0):G1811)&lt;&gt;H$3),"",IF(AND(COUNT(OFFSET(G1811,1-H$3,0):G1811)=H$3,H1810=""),AVERAGE(OFFSET(G1811,1-H$3,0):G1811),IF(COUNT(H1810=1),H1810+2/(H$3+1)*(G1811-H1810))))</f>
        <v/>
      </c>
      <c r="I1811" s="57" t="str">
        <f ca="1">IF(AND(COUNT(OFFSET(G1811,1-I$3,0):G1811)&lt;&gt;I$3),"",IF(AND(COUNT(OFFSET(G1811,1-I$3,0):G1811)=I$3,I1810=""),AVERAGE(OFFSET(G1811,1-I$3,0):G1811),IF(COUNT(I1810=1),I1810+2/(I$3+1)*(G1811-I1810))))</f>
        <v/>
      </c>
      <c r="J1811" s="58" t="str">
        <f t="shared" ca="1" si="180"/>
        <v/>
      </c>
      <c r="K1811" s="58" t="str">
        <f ca="1">IF(AND(COUNT(OFFSET(J1811,1-K$3,0):J1811)&lt;&gt;K$3),"",IF(AND(COUNT(OFFSET(J1811,1-K$3,0):J1811)=K$3,K1810=""),AVERAGE(OFFSET(J1811,1-K$3,0):J1811),IF(COUNT(K1810=1),K1810+2/(K$3+1)*(J1811-K1810))))</f>
        <v/>
      </c>
      <c r="L1811" s="82" t="str">
        <f ca="1">IF(OR(ROW()&lt;$L$3+3,E1811=""),"",INT(AVERAGE(MAX(OFFSET(E1811,1-$L$3,0):E1811),MIN(OFFSET(F1811,1-$L$3,0):F1811))))</f>
        <v/>
      </c>
      <c r="M1811" s="82" t="str">
        <f ca="1">IF(OR(ROW()&lt;$M$3+3,E1811=""),"",INT(AVERAGE(MAX(OFFSET(E1811,1-$M$3,0):E1811),MIN(OFFSET(F1811,1-$M$3,0):F1811))))</f>
        <v/>
      </c>
      <c r="N1811" s="65" t="str">
        <f t="shared" ca="1" si="187"/>
        <v/>
      </c>
      <c r="O1811" s="102" t="str">
        <f ca="1">IF(ROW()&lt;$O$3+$N$3+3,"",IF(OFFSET(E1811,1-$N$3,0)="","",INT(AVERAGE(MAX((OFFSET(E1811,1-$O$3,0)):(OFFSET(E1811,2-($N$3+$O$3),0))),MIN((OFFSET(F1811,1-$O$3,0)):(OFFSET(F1811,2-($N$3+$O$3),0)))))))</f>
        <v/>
      </c>
      <c r="P1811" s="65" t="str">
        <f t="shared" ca="1" si="185"/>
        <v/>
      </c>
      <c r="Q1811" s="93" t="str">
        <f t="shared" ca="1" si="188"/>
        <v/>
      </c>
      <c r="R1811" s="90" t="str">
        <f t="shared" ca="1" si="182"/>
        <v/>
      </c>
      <c r="S1811" s="65" t="str">
        <f t="shared" ca="1" si="181"/>
        <v/>
      </c>
      <c r="T1811" s="65" t="str">
        <f t="shared" ca="1" si="186"/>
        <v/>
      </c>
      <c r="U1811" s="145" t="str">
        <f ca="1">IFERROR(AVERAGE(OFFSET(G1811,1-U$3,0):G1811),"")</f>
        <v/>
      </c>
      <c r="V1811" s="145" t="str">
        <f ca="1">IFERROR(_xlfn.STDEV.P(OFFSET(U1811,1-V$3,0):U1811),"")</f>
        <v/>
      </c>
      <c r="W1811" s="146" t="str">
        <f t="shared" ca="1" si="183"/>
        <v/>
      </c>
      <c r="X1811" s="146">
        <f t="shared" ca="1" si="184"/>
        <v>-1</v>
      </c>
      <c r="Y1811" s="92"/>
      <c r="Z1811" s="81"/>
      <c r="AA1811" s="65"/>
      <c r="AB1811" s="103"/>
      <c r="AC1811" s="103"/>
      <c r="AD1811" s="103"/>
      <c r="AE1811" s="65"/>
      <c r="AF1811" s="81"/>
      <c r="AG1811" s="65"/>
      <c r="AH1811" s="65"/>
      <c r="AI1811" s="81"/>
      <c r="AJ1811" s="65"/>
      <c r="AK1811" s="103"/>
      <c r="AL1811" s="103"/>
      <c r="AM1811" s="103"/>
      <c r="AN1811" s="65"/>
      <c r="AO1811" s="81"/>
      <c r="AP1811" s="65"/>
      <c r="AQ1811" s="65"/>
      <c r="AR1811" s="65"/>
      <c r="AS1811" s="65"/>
    </row>
    <row r="1812" spans="1:45" ht="18" customHeight="1">
      <c r="A1812" s="46"/>
      <c r="B1812" s="47"/>
      <c r="C1812" s="48"/>
      <c r="D1812" s="46"/>
      <c r="E1812" s="46"/>
      <c r="F1812" s="46"/>
      <c r="G1812" s="46"/>
      <c r="H1812" s="57" t="str">
        <f ca="1">IF(AND(COUNT(OFFSET(G1812,1-H$3,0):G1812)&lt;&gt;H$3),"",IF(AND(COUNT(OFFSET(G1812,1-H$3,0):G1812)=H$3,H1811=""),AVERAGE(OFFSET(G1812,1-H$3,0):G1812),IF(COUNT(H1811=1),H1811+2/(H$3+1)*(G1812-H1811))))</f>
        <v/>
      </c>
      <c r="I1812" s="57" t="str">
        <f ca="1">IF(AND(COUNT(OFFSET(G1812,1-I$3,0):G1812)&lt;&gt;I$3),"",IF(AND(COUNT(OFFSET(G1812,1-I$3,0):G1812)=I$3,I1811=""),AVERAGE(OFFSET(G1812,1-I$3,0):G1812),IF(COUNT(I1811=1),I1811+2/(I$3+1)*(G1812-I1811))))</f>
        <v/>
      </c>
      <c r="J1812" s="58" t="str">
        <f t="shared" ca="1" si="180"/>
        <v/>
      </c>
      <c r="K1812" s="58" t="str">
        <f ca="1">IF(AND(COUNT(OFFSET(J1812,1-K$3,0):J1812)&lt;&gt;K$3),"",IF(AND(COUNT(OFFSET(J1812,1-K$3,0):J1812)=K$3,K1811=""),AVERAGE(OFFSET(J1812,1-K$3,0):J1812),IF(COUNT(K1811=1),K1811+2/(K$3+1)*(J1812-K1811))))</f>
        <v/>
      </c>
      <c r="L1812" s="82" t="str">
        <f ca="1">IF(OR(ROW()&lt;$L$3+3,E1812=""),"",INT(AVERAGE(MAX(OFFSET(E1812,1-$L$3,0):E1812),MIN(OFFSET(F1812,1-$L$3,0):F1812))))</f>
        <v/>
      </c>
      <c r="M1812" s="82" t="str">
        <f ca="1">IF(OR(ROW()&lt;$M$3+3,E1812=""),"",INT(AVERAGE(MAX(OFFSET(E1812,1-$M$3,0):E1812),MIN(OFFSET(F1812,1-$M$3,0):F1812))))</f>
        <v/>
      </c>
      <c r="N1812" s="65" t="str">
        <f t="shared" ca="1" si="187"/>
        <v/>
      </c>
      <c r="O1812" s="102" t="str">
        <f ca="1">IF(ROW()&lt;$O$3+$N$3+3,"",IF(OFFSET(E1812,1-$N$3,0)="","",INT(AVERAGE(MAX((OFFSET(E1812,1-$O$3,0)):(OFFSET(E1812,2-($N$3+$O$3),0))),MIN((OFFSET(F1812,1-$O$3,0)):(OFFSET(F1812,2-($N$3+$O$3),0)))))))</f>
        <v/>
      </c>
      <c r="P1812" s="65" t="str">
        <f t="shared" ca="1" si="185"/>
        <v/>
      </c>
      <c r="Q1812" s="93" t="str">
        <f t="shared" ca="1" si="188"/>
        <v/>
      </c>
      <c r="R1812" s="90" t="str">
        <f t="shared" ca="1" si="182"/>
        <v/>
      </c>
      <c r="S1812" s="65" t="str">
        <f t="shared" ca="1" si="181"/>
        <v/>
      </c>
      <c r="T1812" s="65" t="str">
        <f t="shared" ca="1" si="186"/>
        <v/>
      </c>
      <c r="U1812" s="145" t="str">
        <f ca="1">IFERROR(AVERAGE(OFFSET(G1812,1-U$3,0):G1812),"")</f>
        <v/>
      </c>
      <c r="V1812" s="145" t="str">
        <f ca="1">IFERROR(_xlfn.STDEV.P(OFFSET(U1812,1-V$3,0):U1812),"")</f>
        <v/>
      </c>
      <c r="W1812" s="146" t="str">
        <f t="shared" ca="1" si="183"/>
        <v/>
      </c>
      <c r="X1812" s="146">
        <f t="shared" ca="1" si="184"/>
        <v>-1</v>
      </c>
      <c r="Y1812" s="92"/>
      <c r="Z1812" s="81"/>
      <c r="AA1812" s="65"/>
      <c r="AB1812" s="103"/>
      <c r="AC1812" s="103"/>
      <c r="AD1812" s="103"/>
      <c r="AE1812" s="65"/>
      <c r="AF1812" s="81"/>
      <c r="AG1812" s="65"/>
      <c r="AH1812" s="65"/>
      <c r="AI1812" s="81"/>
      <c r="AJ1812" s="65"/>
      <c r="AK1812" s="103"/>
      <c r="AL1812" s="103"/>
      <c r="AM1812" s="103"/>
      <c r="AN1812" s="65"/>
      <c r="AO1812" s="81"/>
      <c r="AP1812" s="65"/>
      <c r="AQ1812" s="65"/>
      <c r="AR1812" s="65"/>
      <c r="AS1812" s="65"/>
    </row>
    <row r="1813" spans="1:45" ht="18" customHeight="1">
      <c r="A1813" s="46"/>
      <c r="B1813" s="47"/>
      <c r="C1813" s="48"/>
      <c r="D1813" s="46"/>
      <c r="E1813" s="46"/>
      <c r="F1813" s="46"/>
      <c r="G1813" s="46"/>
      <c r="H1813" s="57" t="str">
        <f ca="1">IF(AND(COUNT(OFFSET(G1813,1-H$3,0):G1813)&lt;&gt;H$3),"",IF(AND(COUNT(OFFSET(G1813,1-H$3,0):G1813)=H$3,H1812=""),AVERAGE(OFFSET(G1813,1-H$3,0):G1813),IF(COUNT(H1812=1),H1812+2/(H$3+1)*(G1813-H1812))))</f>
        <v/>
      </c>
      <c r="I1813" s="57" t="str">
        <f ca="1">IF(AND(COUNT(OFFSET(G1813,1-I$3,0):G1813)&lt;&gt;I$3),"",IF(AND(COUNT(OFFSET(G1813,1-I$3,0):G1813)=I$3,I1812=""),AVERAGE(OFFSET(G1813,1-I$3,0):G1813),IF(COUNT(I1812=1),I1812+2/(I$3+1)*(G1813-I1812))))</f>
        <v/>
      </c>
      <c r="J1813" s="58" t="str">
        <f t="shared" ca="1" si="180"/>
        <v/>
      </c>
      <c r="K1813" s="58" t="str">
        <f ca="1">IF(AND(COUNT(OFFSET(J1813,1-K$3,0):J1813)&lt;&gt;K$3),"",IF(AND(COUNT(OFFSET(J1813,1-K$3,0):J1813)=K$3,K1812=""),AVERAGE(OFFSET(J1813,1-K$3,0):J1813),IF(COUNT(K1812=1),K1812+2/(K$3+1)*(J1813-K1812))))</f>
        <v/>
      </c>
      <c r="L1813" s="82" t="str">
        <f ca="1">IF(OR(ROW()&lt;$L$3+3,E1813=""),"",INT(AVERAGE(MAX(OFFSET(E1813,1-$L$3,0):E1813),MIN(OFFSET(F1813,1-$L$3,0):F1813))))</f>
        <v/>
      </c>
      <c r="M1813" s="82" t="str">
        <f ca="1">IF(OR(ROW()&lt;$M$3+3,E1813=""),"",INT(AVERAGE(MAX(OFFSET(E1813,1-$M$3,0):E1813),MIN(OFFSET(F1813,1-$M$3,0):F1813))))</f>
        <v/>
      </c>
      <c r="N1813" s="65" t="str">
        <f t="shared" ca="1" si="187"/>
        <v/>
      </c>
      <c r="O1813" s="102" t="str">
        <f ca="1">IF(ROW()&lt;$O$3+$N$3+3,"",IF(OFFSET(E1813,1-$N$3,0)="","",INT(AVERAGE(MAX((OFFSET(E1813,1-$O$3,0)):(OFFSET(E1813,2-($N$3+$O$3),0))),MIN((OFFSET(F1813,1-$O$3,0)):(OFFSET(F1813,2-($N$3+$O$3),0)))))))</f>
        <v/>
      </c>
      <c r="P1813" s="65" t="str">
        <f t="shared" ca="1" si="185"/>
        <v/>
      </c>
      <c r="Q1813" s="93" t="str">
        <f t="shared" ca="1" si="188"/>
        <v/>
      </c>
      <c r="R1813" s="90" t="str">
        <f t="shared" ca="1" si="182"/>
        <v/>
      </c>
      <c r="S1813" s="65" t="str">
        <f t="shared" ca="1" si="181"/>
        <v/>
      </c>
      <c r="T1813" s="65" t="str">
        <f t="shared" ca="1" si="186"/>
        <v/>
      </c>
      <c r="U1813" s="145" t="str">
        <f ca="1">IFERROR(AVERAGE(OFFSET(G1813,1-U$3,0):G1813),"")</f>
        <v/>
      </c>
      <c r="V1813" s="145" t="str">
        <f ca="1">IFERROR(_xlfn.STDEV.P(OFFSET(U1813,1-V$3,0):U1813),"")</f>
        <v/>
      </c>
      <c r="W1813" s="146" t="str">
        <f t="shared" ca="1" si="183"/>
        <v/>
      </c>
      <c r="X1813" s="146">
        <f t="shared" ca="1" si="184"/>
        <v>-1</v>
      </c>
      <c r="Y1813" s="92"/>
      <c r="Z1813" s="81"/>
      <c r="AA1813" s="65"/>
      <c r="AB1813" s="103"/>
      <c r="AC1813" s="103"/>
      <c r="AD1813" s="103"/>
      <c r="AE1813" s="65"/>
      <c r="AF1813" s="81"/>
      <c r="AG1813" s="65"/>
      <c r="AH1813" s="65"/>
      <c r="AI1813" s="81"/>
      <c r="AJ1813" s="65"/>
      <c r="AK1813" s="103"/>
      <c r="AL1813" s="103"/>
      <c r="AM1813" s="103"/>
      <c r="AN1813" s="65"/>
      <c r="AO1813" s="81"/>
      <c r="AP1813" s="65"/>
      <c r="AQ1813" s="65"/>
      <c r="AR1813" s="65"/>
      <c r="AS1813" s="65"/>
    </row>
    <row r="1814" spans="1:45" ht="18" customHeight="1">
      <c r="A1814" s="46"/>
      <c r="B1814" s="47"/>
      <c r="C1814" s="48"/>
      <c r="D1814" s="46"/>
      <c r="E1814" s="46"/>
      <c r="F1814" s="46"/>
      <c r="G1814" s="46"/>
      <c r="H1814" s="57" t="str">
        <f ca="1">IF(AND(COUNT(OFFSET(G1814,1-H$3,0):G1814)&lt;&gt;H$3),"",IF(AND(COUNT(OFFSET(G1814,1-H$3,0):G1814)=H$3,H1813=""),AVERAGE(OFFSET(G1814,1-H$3,0):G1814),IF(COUNT(H1813=1),H1813+2/(H$3+1)*(G1814-H1813))))</f>
        <v/>
      </c>
      <c r="I1814" s="57" t="str">
        <f ca="1">IF(AND(COUNT(OFFSET(G1814,1-I$3,0):G1814)&lt;&gt;I$3),"",IF(AND(COUNT(OFFSET(G1814,1-I$3,0):G1814)=I$3,I1813=""),AVERAGE(OFFSET(G1814,1-I$3,0):G1814),IF(COUNT(I1813=1),I1813+2/(I$3+1)*(G1814-I1813))))</f>
        <v/>
      </c>
      <c r="J1814" s="58" t="str">
        <f t="shared" ca="1" si="180"/>
        <v/>
      </c>
      <c r="K1814" s="58" t="str">
        <f ca="1">IF(AND(COUNT(OFFSET(J1814,1-K$3,0):J1814)&lt;&gt;K$3),"",IF(AND(COUNT(OFFSET(J1814,1-K$3,0):J1814)=K$3,K1813=""),AVERAGE(OFFSET(J1814,1-K$3,0):J1814),IF(COUNT(K1813=1),K1813+2/(K$3+1)*(J1814-K1813))))</f>
        <v/>
      </c>
      <c r="L1814" s="82" t="str">
        <f ca="1">IF(OR(ROW()&lt;$L$3+3,E1814=""),"",INT(AVERAGE(MAX(OFFSET(E1814,1-$L$3,0):E1814),MIN(OFFSET(F1814,1-$L$3,0):F1814))))</f>
        <v/>
      </c>
      <c r="M1814" s="82" t="str">
        <f ca="1">IF(OR(ROW()&lt;$M$3+3,E1814=""),"",INT(AVERAGE(MAX(OFFSET(E1814,1-$M$3,0):E1814),MIN(OFFSET(F1814,1-$M$3,0):F1814))))</f>
        <v/>
      </c>
      <c r="N1814" s="65" t="str">
        <f t="shared" ca="1" si="187"/>
        <v/>
      </c>
      <c r="O1814" s="102" t="str">
        <f ca="1">IF(ROW()&lt;$O$3+$N$3+3,"",IF(OFFSET(E1814,1-$N$3,0)="","",INT(AVERAGE(MAX((OFFSET(E1814,1-$O$3,0)):(OFFSET(E1814,2-($N$3+$O$3),0))),MIN((OFFSET(F1814,1-$O$3,0)):(OFFSET(F1814,2-($N$3+$O$3),0)))))))</f>
        <v/>
      </c>
      <c r="P1814" s="65" t="str">
        <f t="shared" ca="1" si="185"/>
        <v/>
      </c>
      <c r="Q1814" s="93" t="str">
        <f t="shared" ca="1" si="188"/>
        <v/>
      </c>
      <c r="R1814" s="90" t="str">
        <f t="shared" ca="1" si="182"/>
        <v/>
      </c>
      <c r="S1814" s="65" t="str">
        <f t="shared" ca="1" si="181"/>
        <v/>
      </c>
      <c r="T1814" s="65" t="str">
        <f t="shared" ca="1" si="186"/>
        <v/>
      </c>
      <c r="U1814" s="145" t="str">
        <f ca="1">IFERROR(AVERAGE(OFFSET(G1814,1-U$3,0):G1814),"")</f>
        <v/>
      </c>
      <c r="V1814" s="145" t="str">
        <f ca="1">IFERROR(_xlfn.STDEV.P(OFFSET(U1814,1-V$3,0):U1814),"")</f>
        <v/>
      </c>
      <c r="W1814" s="146" t="str">
        <f t="shared" ca="1" si="183"/>
        <v/>
      </c>
      <c r="X1814" s="146">
        <f t="shared" ca="1" si="184"/>
        <v>-1</v>
      </c>
      <c r="Y1814" s="92"/>
      <c r="Z1814" s="81"/>
      <c r="AA1814" s="65"/>
      <c r="AB1814" s="103"/>
      <c r="AC1814" s="103"/>
      <c r="AD1814" s="103"/>
      <c r="AE1814" s="65"/>
      <c r="AF1814" s="81"/>
      <c r="AG1814" s="65"/>
      <c r="AH1814" s="65"/>
      <c r="AI1814" s="81"/>
      <c r="AJ1814" s="65"/>
      <c r="AK1814" s="103"/>
      <c r="AL1814" s="103"/>
      <c r="AM1814" s="103"/>
      <c r="AN1814" s="65"/>
      <c r="AO1814" s="81"/>
      <c r="AP1814" s="65"/>
      <c r="AQ1814" s="65"/>
      <c r="AR1814" s="65"/>
      <c r="AS1814" s="65"/>
    </row>
    <row r="1815" spans="1:45" ht="18" customHeight="1">
      <c r="A1815" s="46"/>
      <c r="B1815" s="47"/>
      <c r="C1815" s="48"/>
      <c r="D1815" s="46"/>
      <c r="E1815" s="46"/>
      <c r="F1815" s="46"/>
      <c r="G1815" s="46"/>
      <c r="H1815" s="57" t="str">
        <f ca="1">IF(AND(COUNT(OFFSET(G1815,1-H$3,0):G1815)&lt;&gt;H$3),"",IF(AND(COUNT(OFFSET(G1815,1-H$3,0):G1815)=H$3,H1814=""),AVERAGE(OFFSET(G1815,1-H$3,0):G1815),IF(COUNT(H1814=1),H1814+2/(H$3+1)*(G1815-H1814))))</f>
        <v/>
      </c>
      <c r="I1815" s="57" t="str">
        <f ca="1">IF(AND(COUNT(OFFSET(G1815,1-I$3,0):G1815)&lt;&gt;I$3),"",IF(AND(COUNT(OFFSET(G1815,1-I$3,0):G1815)=I$3,I1814=""),AVERAGE(OFFSET(G1815,1-I$3,0):G1815),IF(COUNT(I1814=1),I1814+2/(I$3+1)*(G1815-I1814))))</f>
        <v/>
      </c>
      <c r="J1815" s="58" t="str">
        <f t="shared" ca="1" si="180"/>
        <v/>
      </c>
      <c r="K1815" s="58" t="str">
        <f ca="1">IF(AND(COUNT(OFFSET(J1815,1-K$3,0):J1815)&lt;&gt;K$3),"",IF(AND(COUNT(OFFSET(J1815,1-K$3,0):J1815)=K$3,K1814=""),AVERAGE(OFFSET(J1815,1-K$3,0):J1815),IF(COUNT(K1814=1),K1814+2/(K$3+1)*(J1815-K1814))))</f>
        <v/>
      </c>
      <c r="L1815" s="82" t="str">
        <f ca="1">IF(OR(ROW()&lt;$L$3+3,E1815=""),"",INT(AVERAGE(MAX(OFFSET(E1815,1-$L$3,0):E1815),MIN(OFFSET(F1815,1-$L$3,0):F1815))))</f>
        <v/>
      </c>
      <c r="M1815" s="82" t="str">
        <f ca="1">IF(OR(ROW()&lt;$M$3+3,E1815=""),"",INT(AVERAGE(MAX(OFFSET(E1815,1-$M$3,0):E1815),MIN(OFFSET(F1815,1-$M$3,0):F1815))))</f>
        <v/>
      </c>
      <c r="N1815" s="65" t="str">
        <f t="shared" ca="1" si="187"/>
        <v/>
      </c>
      <c r="O1815" s="102" t="str">
        <f ca="1">IF(ROW()&lt;$O$3+$N$3+3,"",IF(OFFSET(E1815,1-$N$3,0)="","",INT(AVERAGE(MAX((OFFSET(E1815,1-$O$3,0)):(OFFSET(E1815,2-($N$3+$O$3),0))),MIN((OFFSET(F1815,1-$O$3,0)):(OFFSET(F1815,2-($N$3+$O$3),0)))))))</f>
        <v/>
      </c>
      <c r="P1815" s="65" t="str">
        <f t="shared" ca="1" si="185"/>
        <v/>
      </c>
      <c r="Q1815" s="93" t="str">
        <f t="shared" ca="1" si="188"/>
        <v/>
      </c>
      <c r="R1815" s="90" t="str">
        <f t="shared" ca="1" si="182"/>
        <v/>
      </c>
      <c r="S1815" s="65" t="str">
        <f t="shared" ca="1" si="181"/>
        <v/>
      </c>
      <c r="T1815" s="65" t="str">
        <f t="shared" ca="1" si="186"/>
        <v/>
      </c>
      <c r="U1815" s="145" t="str">
        <f ca="1">IFERROR(AVERAGE(OFFSET(G1815,1-U$3,0):G1815),"")</f>
        <v/>
      </c>
      <c r="V1815" s="145" t="str">
        <f ca="1">IFERROR(_xlfn.STDEV.P(OFFSET(U1815,1-V$3,0):U1815),"")</f>
        <v/>
      </c>
      <c r="W1815" s="146" t="str">
        <f t="shared" ca="1" si="183"/>
        <v/>
      </c>
      <c r="X1815" s="146">
        <f t="shared" ca="1" si="184"/>
        <v>-1</v>
      </c>
      <c r="Y1815" s="92"/>
      <c r="Z1815" s="81"/>
      <c r="AA1815" s="65"/>
      <c r="AB1815" s="103"/>
      <c r="AC1815" s="103"/>
      <c r="AD1815" s="103"/>
      <c r="AE1815" s="65"/>
      <c r="AF1815" s="81"/>
      <c r="AG1815" s="65"/>
      <c r="AH1815" s="65"/>
      <c r="AI1815" s="81"/>
      <c r="AJ1815" s="65"/>
      <c r="AK1815" s="103"/>
      <c r="AL1815" s="103"/>
      <c r="AM1815" s="103"/>
      <c r="AN1815" s="65"/>
      <c r="AO1815" s="81"/>
      <c r="AP1815" s="65"/>
      <c r="AQ1815" s="65"/>
      <c r="AR1815" s="65"/>
      <c r="AS1815" s="65"/>
    </row>
    <row r="1816" spans="1:45" ht="18" customHeight="1">
      <c r="A1816" s="46"/>
      <c r="B1816" s="47"/>
      <c r="C1816" s="48"/>
      <c r="D1816" s="46"/>
      <c r="E1816" s="46"/>
      <c r="F1816" s="46"/>
      <c r="G1816" s="46"/>
      <c r="H1816" s="57" t="str">
        <f ca="1">IF(AND(COUNT(OFFSET(G1816,1-H$3,0):G1816)&lt;&gt;H$3),"",IF(AND(COUNT(OFFSET(G1816,1-H$3,0):G1816)=H$3,H1815=""),AVERAGE(OFFSET(G1816,1-H$3,0):G1816),IF(COUNT(H1815=1),H1815+2/(H$3+1)*(G1816-H1815))))</f>
        <v/>
      </c>
      <c r="I1816" s="57" t="str">
        <f ca="1">IF(AND(COUNT(OFFSET(G1816,1-I$3,0):G1816)&lt;&gt;I$3),"",IF(AND(COUNT(OFFSET(G1816,1-I$3,0):G1816)=I$3,I1815=""),AVERAGE(OFFSET(G1816,1-I$3,0):G1816),IF(COUNT(I1815=1),I1815+2/(I$3+1)*(G1816-I1815))))</f>
        <v/>
      </c>
      <c r="J1816" s="58" t="str">
        <f t="shared" ca="1" si="180"/>
        <v/>
      </c>
      <c r="K1816" s="58" t="str">
        <f ca="1">IF(AND(COUNT(OFFSET(J1816,1-K$3,0):J1816)&lt;&gt;K$3),"",IF(AND(COUNT(OFFSET(J1816,1-K$3,0):J1816)=K$3,K1815=""),AVERAGE(OFFSET(J1816,1-K$3,0):J1816),IF(COUNT(K1815=1),K1815+2/(K$3+1)*(J1816-K1815))))</f>
        <v/>
      </c>
      <c r="L1816" s="82" t="str">
        <f ca="1">IF(OR(ROW()&lt;$L$3+3,E1816=""),"",INT(AVERAGE(MAX(OFFSET(E1816,1-$L$3,0):E1816),MIN(OFFSET(F1816,1-$L$3,0):F1816))))</f>
        <v/>
      </c>
      <c r="M1816" s="82" t="str">
        <f ca="1">IF(OR(ROW()&lt;$M$3+3,E1816=""),"",INT(AVERAGE(MAX(OFFSET(E1816,1-$M$3,0):E1816),MIN(OFFSET(F1816,1-$M$3,0):F1816))))</f>
        <v/>
      </c>
      <c r="N1816" s="65" t="str">
        <f t="shared" ca="1" si="187"/>
        <v/>
      </c>
      <c r="O1816" s="102" t="str">
        <f ca="1">IF(ROW()&lt;$O$3+$N$3+3,"",IF(OFFSET(E1816,1-$N$3,0)="","",INT(AVERAGE(MAX((OFFSET(E1816,1-$O$3,0)):(OFFSET(E1816,2-($N$3+$O$3),0))),MIN((OFFSET(F1816,1-$O$3,0)):(OFFSET(F1816,2-($N$3+$O$3),0)))))))</f>
        <v/>
      </c>
      <c r="P1816" s="65" t="str">
        <f t="shared" ca="1" si="185"/>
        <v/>
      </c>
      <c r="Q1816" s="93" t="str">
        <f t="shared" ca="1" si="188"/>
        <v/>
      </c>
      <c r="R1816" s="90" t="str">
        <f t="shared" ca="1" si="182"/>
        <v/>
      </c>
      <c r="S1816" s="65" t="str">
        <f t="shared" ca="1" si="181"/>
        <v/>
      </c>
      <c r="T1816" s="65" t="str">
        <f t="shared" ca="1" si="186"/>
        <v/>
      </c>
      <c r="U1816" s="145" t="str">
        <f ca="1">IFERROR(AVERAGE(OFFSET(G1816,1-U$3,0):G1816),"")</f>
        <v/>
      </c>
      <c r="V1816" s="145" t="str">
        <f ca="1">IFERROR(_xlfn.STDEV.P(OFFSET(U1816,1-V$3,0):U1816),"")</f>
        <v/>
      </c>
      <c r="W1816" s="146" t="str">
        <f t="shared" ca="1" si="183"/>
        <v/>
      </c>
      <c r="X1816" s="146">
        <f t="shared" ca="1" si="184"/>
        <v>-1</v>
      </c>
      <c r="Y1816" s="92"/>
      <c r="Z1816" s="81"/>
      <c r="AA1816" s="65"/>
      <c r="AB1816" s="103"/>
      <c r="AC1816" s="103"/>
      <c r="AD1816" s="103"/>
      <c r="AE1816" s="65"/>
      <c r="AF1816" s="81"/>
      <c r="AG1816" s="65"/>
      <c r="AH1816" s="65"/>
      <c r="AI1816" s="81"/>
      <c r="AJ1816" s="65"/>
      <c r="AK1816" s="103"/>
      <c r="AL1816" s="103"/>
      <c r="AM1816" s="103"/>
      <c r="AN1816" s="65"/>
      <c r="AO1816" s="81"/>
      <c r="AP1816" s="65"/>
      <c r="AQ1816" s="65"/>
      <c r="AR1816" s="65"/>
      <c r="AS1816" s="65"/>
    </row>
    <row r="1817" spans="1:45" ht="18" customHeight="1">
      <c r="A1817" s="46"/>
      <c r="B1817" s="47"/>
      <c r="C1817" s="48"/>
      <c r="D1817" s="46"/>
      <c r="E1817" s="46"/>
      <c r="F1817" s="46"/>
      <c r="G1817" s="46"/>
      <c r="H1817" s="57" t="str">
        <f ca="1">IF(AND(COUNT(OFFSET(G1817,1-H$3,0):G1817)&lt;&gt;H$3),"",IF(AND(COUNT(OFFSET(G1817,1-H$3,0):G1817)=H$3,H1816=""),AVERAGE(OFFSET(G1817,1-H$3,0):G1817),IF(COUNT(H1816=1),H1816+2/(H$3+1)*(G1817-H1816))))</f>
        <v/>
      </c>
      <c r="I1817" s="57" t="str">
        <f ca="1">IF(AND(COUNT(OFFSET(G1817,1-I$3,0):G1817)&lt;&gt;I$3),"",IF(AND(COUNT(OFFSET(G1817,1-I$3,0):G1817)=I$3,I1816=""),AVERAGE(OFFSET(G1817,1-I$3,0):G1817),IF(COUNT(I1816=1),I1816+2/(I$3+1)*(G1817-I1816))))</f>
        <v/>
      </c>
      <c r="J1817" s="58" t="str">
        <f t="shared" ca="1" si="180"/>
        <v/>
      </c>
      <c r="K1817" s="58" t="str">
        <f ca="1">IF(AND(COUNT(OFFSET(J1817,1-K$3,0):J1817)&lt;&gt;K$3),"",IF(AND(COUNT(OFFSET(J1817,1-K$3,0):J1817)=K$3,K1816=""),AVERAGE(OFFSET(J1817,1-K$3,0):J1817),IF(COUNT(K1816=1),K1816+2/(K$3+1)*(J1817-K1816))))</f>
        <v/>
      </c>
      <c r="L1817" s="82" t="str">
        <f ca="1">IF(OR(ROW()&lt;$L$3+3,E1817=""),"",INT(AVERAGE(MAX(OFFSET(E1817,1-$L$3,0):E1817),MIN(OFFSET(F1817,1-$L$3,0):F1817))))</f>
        <v/>
      </c>
      <c r="M1817" s="82" t="str">
        <f ca="1">IF(OR(ROW()&lt;$M$3+3,E1817=""),"",INT(AVERAGE(MAX(OFFSET(E1817,1-$M$3,0):E1817),MIN(OFFSET(F1817,1-$M$3,0):F1817))))</f>
        <v/>
      </c>
      <c r="N1817" s="65" t="str">
        <f t="shared" ca="1" si="187"/>
        <v/>
      </c>
      <c r="O1817" s="102" t="str">
        <f ca="1">IF(ROW()&lt;$O$3+$N$3+3,"",IF(OFFSET(E1817,1-$N$3,0)="","",INT(AVERAGE(MAX((OFFSET(E1817,1-$O$3,0)):(OFFSET(E1817,2-($N$3+$O$3),0))),MIN((OFFSET(F1817,1-$O$3,0)):(OFFSET(F1817,2-($N$3+$O$3),0)))))))</f>
        <v/>
      </c>
      <c r="P1817" s="65" t="str">
        <f t="shared" ca="1" si="185"/>
        <v/>
      </c>
      <c r="Q1817" s="93" t="str">
        <f t="shared" ca="1" si="188"/>
        <v/>
      </c>
      <c r="R1817" s="90" t="str">
        <f t="shared" ca="1" si="182"/>
        <v/>
      </c>
      <c r="S1817" s="65" t="str">
        <f t="shared" ca="1" si="181"/>
        <v/>
      </c>
      <c r="T1817" s="65" t="str">
        <f t="shared" ca="1" si="186"/>
        <v/>
      </c>
      <c r="U1817" s="145" t="str">
        <f ca="1">IFERROR(AVERAGE(OFFSET(G1817,1-U$3,0):G1817),"")</f>
        <v/>
      </c>
      <c r="V1817" s="145" t="str">
        <f ca="1">IFERROR(_xlfn.STDEV.P(OFFSET(U1817,1-V$3,0):U1817),"")</f>
        <v/>
      </c>
      <c r="W1817" s="146" t="str">
        <f t="shared" ca="1" si="183"/>
        <v/>
      </c>
      <c r="X1817" s="146">
        <f t="shared" ca="1" si="184"/>
        <v>-1</v>
      </c>
      <c r="Y1817" s="92"/>
      <c r="Z1817" s="81"/>
      <c r="AA1817" s="65"/>
      <c r="AB1817" s="103"/>
      <c r="AC1817" s="103"/>
      <c r="AD1817" s="103"/>
      <c r="AE1817" s="65"/>
      <c r="AF1817" s="81"/>
      <c r="AG1817" s="65"/>
      <c r="AH1817" s="65"/>
      <c r="AI1817" s="81"/>
      <c r="AJ1817" s="65"/>
      <c r="AK1817" s="103"/>
      <c r="AL1817" s="103"/>
      <c r="AM1817" s="103"/>
      <c r="AN1817" s="65"/>
      <c r="AO1817" s="81"/>
      <c r="AP1817" s="65"/>
      <c r="AQ1817" s="65"/>
      <c r="AR1817" s="65"/>
      <c r="AS1817" s="65"/>
    </row>
    <row r="1818" spans="1:45" ht="18" customHeight="1">
      <c r="A1818" s="46"/>
      <c r="B1818" s="47"/>
      <c r="C1818" s="48"/>
      <c r="D1818" s="46"/>
      <c r="E1818" s="46"/>
      <c r="F1818" s="46"/>
      <c r="G1818" s="46"/>
      <c r="H1818" s="57" t="str">
        <f ca="1">IF(AND(COUNT(OFFSET(G1818,1-H$3,0):G1818)&lt;&gt;H$3),"",IF(AND(COUNT(OFFSET(G1818,1-H$3,0):G1818)=H$3,H1817=""),AVERAGE(OFFSET(G1818,1-H$3,0):G1818),IF(COUNT(H1817=1),H1817+2/(H$3+1)*(G1818-H1817))))</f>
        <v/>
      </c>
      <c r="I1818" s="57" t="str">
        <f ca="1">IF(AND(COUNT(OFFSET(G1818,1-I$3,0):G1818)&lt;&gt;I$3),"",IF(AND(COUNT(OFFSET(G1818,1-I$3,0):G1818)=I$3,I1817=""),AVERAGE(OFFSET(G1818,1-I$3,0):G1818),IF(COUNT(I1817=1),I1817+2/(I$3+1)*(G1818-I1817))))</f>
        <v/>
      </c>
      <c r="J1818" s="58" t="str">
        <f t="shared" ca="1" si="180"/>
        <v/>
      </c>
      <c r="K1818" s="58" t="str">
        <f ca="1">IF(AND(COUNT(OFFSET(J1818,1-K$3,0):J1818)&lt;&gt;K$3),"",IF(AND(COUNT(OFFSET(J1818,1-K$3,0):J1818)=K$3,K1817=""),AVERAGE(OFFSET(J1818,1-K$3,0):J1818),IF(COUNT(K1817=1),K1817+2/(K$3+1)*(J1818-K1817))))</f>
        <v/>
      </c>
      <c r="L1818" s="82" t="str">
        <f ca="1">IF(OR(ROW()&lt;$L$3+3,E1818=""),"",INT(AVERAGE(MAX(OFFSET(E1818,1-$L$3,0):E1818),MIN(OFFSET(F1818,1-$L$3,0):F1818))))</f>
        <v/>
      </c>
      <c r="M1818" s="82" t="str">
        <f ca="1">IF(OR(ROW()&lt;$M$3+3,E1818=""),"",INT(AVERAGE(MAX(OFFSET(E1818,1-$M$3,0):E1818),MIN(OFFSET(F1818,1-$M$3,0):F1818))))</f>
        <v/>
      </c>
      <c r="N1818" s="65" t="str">
        <f t="shared" ca="1" si="187"/>
        <v/>
      </c>
      <c r="O1818" s="102" t="str">
        <f ca="1">IF(ROW()&lt;$O$3+$N$3+3,"",IF(OFFSET(E1818,1-$N$3,0)="","",INT(AVERAGE(MAX((OFFSET(E1818,1-$O$3,0)):(OFFSET(E1818,2-($N$3+$O$3),0))),MIN((OFFSET(F1818,1-$O$3,0)):(OFFSET(F1818,2-($N$3+$O$3),0)))))))</f>
        <v/>
      </c>
      <c r="P1818" s="65" t="str">
        <f t="shared" ca="1" si="185"/>
        <v/>
      </c>
      <c r="Q1818" s="93" t="str">
        <f t="shared" ca="1" si="188"/>
        <v/>
      </c>
      <c r="R1818" s="90" t="str">
        <f t="shared" ca="1" si="182"/>
        <v/>
      </c>
      <c r="S1818" s="65" t="str">
        <f t="shared" ca="1" si="181"/>
        <v/>
      </c>
      <c r="T1818" s="65" t="str">
        <f t="shared" ca="1" si="186"/>
        <v/>
      </c>
      <c r="U1818" s="145" t="str">
        <f ca="1">IFERROR(AVERAGE(OFFSET(G1818,1-U$3,0):G1818),"")</f>
        <v/>
      </c>
      <c r="V1818" s="145" t="str">
        <f ca="1">IFERROR(_xlfn.STDEV.P(OFFSET(U1818,1-V$3,0):U1818),"")</f>
        <v/>
      </c>
      <c r="W1818" s="146" t="str">
        <f t="shared" ca="1" si="183"/>
        <v/>
      </c>
      <c r="X1818" s="146">
        <f t="shared" ca="1" si="184"/>
        <v>-1</v>
      </c>
      <c r="Y1818" s="92"/>
      <c r="Z1818" s="81"/>
      <c r="AA1818" s="65"/>
      <c r="AB1818" s="103"/>
      <c r="AC1818" s="103"/>
      <c r="AD1818" s="103"/>
      <c r="AE1818" s="65"/>
      <c r="AF1818" s="81"/>
      <c r="AG1818" s="65"/>
      <c r="AH1818" s="65"/>
      <c r="AI1818" s="81"/>
      <c r="AJ1818" s="65"/>
      <c r="AK1818" s="103"/>
      <c r="AL1818" s="103"/>
      <c r="AM1818" s="103"/>
      <c r="AN1818" s="65"/>
      <c r="AO1818" s="81"/>
      <c r="AP1818" s="65"/>
      <c r="AQ1818" s="65"/>
      <c r="AR1818" s="65"/>
      <c r="AS1818" s="65"/>
    </row>
    <row r="1819" spans="1:45" ht="18" customHeight="1">
      <c r="A1819" s="46"/>
      <c r="B1819" s="47"/>
      <c r="C1819" s="48"/>
      <c r="D1819" s="46"/>
      <c r="E1819" s="46"/>
      <c r="F1819" s="46"/>
      <c r="G1819" s="46"/>
      <c r="H1819" s="57" t="str">
        <f ca="1">IF(AND(COUNT(OFFSET(G1819,1-H$3,0):G1819)&lt;&gt;H$3),"",IF(AND(COUNT(OFFSET(G1819,1-H$3,0):G1819)=H$3,H1818=""),AVERAGE(OFFSET(G1819,1-H$3,0):G1819),IF(COUNT(H1818=1),H1818+2/(H$3+1)*(G1819-H1818))))</f>
        <v/>
      </c>
      <c r="I1819" s="57" t="str">
        <f ca="1">IF(AND(COUNT(OFFSET(G1819,1-I$3,0):G1819)&lt;&gt;I$3),"",IF(AND(COUNT(OFFSET(G1819,1-I$3,0):G1819)=I$3,I1818=""),AVERAGE(OFFSET(G1819,1-I$3,0):G1819),IF(COUNT(I1818=1),I1818+2/(I$3+1)*(G1819-I1818))))</f>
        <v/>
      </c>
      <c r="J1819" s="58" t="str">
        <f t="shared" ca="1" si="180"/>
        <v/>
      </c>
      <c r="K1819" s="58" t="str">
        <f ca="1">IF(AND(COUNT(OFFSET(J1819,1-K$3,0):J1819)&lt;&gt;K$3),"",IF(AND(COUNT(OFFSET(J1819,1-K$3,0):J1819)=K$3,K1818=""),AVERAGE(OFFSET(J1819,1-K$3,0):J1819),IF(COUNT(K1818=1),K1818+2/(K$3+1)*(J1819-K1818))))</f>
        <v/>
      </c>
      <c r="L1819" s="82" t="str">
        <f ca="1">IF(OR(ROW()&lt;$L$3+3,E1819=""),"",INT(AVERAGE(MAX(OFFSET(E1819,1-$L$3,0):E1819),MIN(OFFSET(F1819,1-$L$3,0):F1819))))</f>
        <v/>
      </c>
      <c r="M1819" s="82" t="str">
        <f ca="1">IF(OR(ROW()&lt;$M$3+3,E1819=""),"",INT(AVERAGE(MAX(OFFSET(E1819,1-$M$3,0):E1819),MIN(OFFSET(F1819,1-$M$3,0):F1819))))</f>
        <v/>
      </c>
      <c r="N1819" s="65" t="str">
        <f t="shared" ca="1" si="187"/>
        <v/>
      </c>
      <c r="O1819" s="102" t="str">
        <f ca="1">IF(ROW()&lt;$O$3+$N$3+3,"",IF(OFFSET(E1819,1-$N$3,0)="","",INT(AVERAGE(MAX((OFFSET(E1819,1-$O$3,0)):(OFFSET(E1819,2-($N$3+$O$3),0))),MIN((OFFSET(F1819,1-$O$3,0)):(OFFSET(F1819,2-($N$3+$O$3),0)))))))</f>
        <v/>
      </c>
      <c r="P1819" s="65" t="str">
        <f t="shared" ca="1" si="185"/>
        <v/>
      </c>
      <c r="Q1819" s="93" t="str">
        <f t="shared" ca="1" si="188"/>
        <v/>
      </c>
      <c r="R1819" s="90" t="str">
        <f t="shared" ca="1" si="182"/>
        <v/>
      </c>
      <c r="S1819" s="65" t="str">
        <f t="shared" ca="1" si="181"/>
        <v/>
      </c>
      <c r="T1819" s="65" t="str">
        <f t="shared" ca="1" si="186"/>
        <v/>
      </c>
      <c r="U1819" s="145" t="str">
        <f ca="1">IFERROR(AVERAGE(OFFSET(G1819,1-U$3,0):G1819),"")</f>
        <v/>
      </c>
      <c r="V1819" s="145" t="str">
        <f ca="1">IFERROR(_xlfn.STDEV.P(OFFSET(U1819,1-V$3,0):U1819),"")</f>
        <v/>
      </c>
      <c r="W1819" s="146" t="str">
        <f t="shared" ca="1" si="183"/>
        <v/>
      </c>
      <c r="X1819" s="146">
        <f t="shared" ca="1" si="184"/>
        <v>-1</v>
      </c>
      <c r="Y1819" s="92"/>
      <c r="Z1819" s="81"/>
      <c r="AA1819" s="65"/>
      <c r="AB1819" s="103"/>
      <c r="AC1819" s="103"/>
      <c r="AD1819" s="103"/>
      <c r="AE1819" s="65"/>
      <c r="AF1819" s="81"/>
      <c r="AG1819" s="65"/>
      <c r="AH1819" s="65"/>
      <c r="AI1819" s="81"/>
      <c r="AJ1819" s="65"/>
      <c r="AK1819" s="103"/>
      <c r="AL1819" s="103"/>
      <c r="AM1819" s="103"/>
      <c r="AN1819" s="65"/>
      <c r="AO1819" s="81"/>
      <c r="AP1819" s="65"/>
      <c r="AQ1819" s="65"/>
      <c r="AR1819" s="65"/>
      <c r="AS1819" s="65"/>
    </row>
    <row r="1820" spans="1:45" ht="18" customHeight="1">
      <c r="A1820" s="46"/>
      <c r="B1820" s="47"/>
      <c r="C1820" s="48"/>
      <c r="D1820" s="46"/>
      <c r="E1820" s="46"/>
      <c r="F1820" s="46"/>
      <c r="G1820" s="46"/>
      <c r="H1820" s="57" t="str">
        <f ca="1">IF(AND(COUNT(OFFSET(G1820,1-H$3,0):G1820)&lt;&gt;H$3),"",IF(AND(COUNT(OFFSET(G1820,1-H$3,0):G1820)=H$3,H1819=""),AVERAGE(OFFSET(G1820,1-H$3,0):G1820),IF(COUNT(H1819=1),H1819+2/(H$3+1)*(G1820-H1819))))</f>
        <v/>
      </c>
      <c r="I1820" s="57" t="str">
        <f ca="1">IF(AND(COUNT(OFFSET(G1820,1-I$3,0):G1820)&lt;&gt;I$3),"",IF(AND(COUNT(OFFSET(G1820,1-I$3,0):G1820)=I$3,I1819=""),AVERAGE(OFFSET(G1820,1-I$3,0):G1820),IF(COUNT(I1819=1),I1819+2/(I$3+1)*(G1820-I1819))))</f>
        <v/>
      </c>
      <c r="J1820" s="58" t="str">
        <f t="shared" ca="1" si="180"/>
        <v/>
      </c>
      <c r="K1820" s="58" t="str">
        <f ca="1">IF(AND(COUNT(OFFSET(J1820,1-K$3,0):J1820)&lt;&gt;K$3),"",IF(AND(COUNT(OFFSET(J1820,1-K$3,0):J1820)=K$3,K1819=""),AVERAGE(OFFSET(J1820,1-K$3,0):J1820),IF(COUNT(K1819=1),K1819+2/(K$3+1)*(J1820-K1819))))</f>
        <v/>
      </c>
      <c r="L1820" s="82" t="str">
        <f ca="1">IF(OR(ROW()&lt;$L$3+3,E1820=""),"",INT(AVERAGE(MAX(OFFSET(E1820,1-$L$3,0):E1820),MIN(OFFSET(F1820,1-$L$3,0):F1820))))</f>
        <v/>
      </c>
      <c r="M1820" s="82" t="str">
        <f ca="1">IF(OR(ROW()&lt;$M$3+3,E1820=""),"",INT(AVERAGE(MAX(OFFSET(E1820,1-$M$3,0):E1820),MIN(OFFSET(F1820,1-$M$3,0):F1820))))</f>
        <v/>
      </c>
      <c r="N1820" s="65" t="str">
        <f t="shared" ca="1" si="187"/>
        <v/>
      </c>
      <c r="O1820" s="102" t="str">
        <f ca="1">IF(ROW()&lt;$O$3+$N$3+3,"",IF(OFFSET(E1820,1-$N$3,0)="","",INT(AVERAGE(MAX((OFFSET(E1820,1-$O$3,0)):(OFFSET(E1820,2-($N$3+$O$3),0))),MIN((OFFSET(F1820,1-$O$3,0)):(OFFSET(F1820,2-($N$3+$O$3),0)))))))</f>
        <v/>
      </c>
      <c r="P1820" s="65" t="str">
        <f t="shared" ca="1" si="185"/>
        <v/>
      </c>
      <c r="Q1820" s="93" t="str">
        <f t="shared" ca="1" si="188"/>
        <v/>
      </c>
      <c r="R1820" s="90" t="str">
        <f t="shared" ca="1" si="182"/>
        <v/>
      </c>
      <c r="S1820" s="65" t="str">
        <f t="shared" ca="1" si="181"/>
        <v/>
      </c>
      <c r="T1820" s="65" t="str">
        <f t="shared" ca="1" si="186"/>
        <v/>
      </c>
      <c r="U1820" s="145" t="str">
        <f ca="1">IFERROR(AVERAGE(OFFSET(G1820,1-U$3,0):G1820),"")</f>
        <v/>
      </c>
      <c r="V1820" s="145" t="str">
        <f ca="1">IFERROR(_xlfn.STDEV.P(OFFSET(U1820,1-V$3,0):U1820),"")</f>
        <v/>
      </c>
      <c r="W1820" s="146" t="str">
        <f t="shared" ca="1" si="183"/>
        <v/>
      </c>
      <c r="X1820" s="146">
        <f t="shared" ca="1" si="184"/>
        <v>-1</v>
      </c>
      <c r="Y1820" s="92"/>
      <c r="Z1820" s="81"/>
      <c r="AA1820" s="65"/>
      <c r="AB1820" s="103"/>
      <c r="AC1820" s="103"/>
      <c r="AD1820" s="103"/>
      <c r="AE1820" s="65"/>
      <c r="AF1820" s="81"/>
      <c r="AG1820" s="65"/>
      <c r="AH1820" s="65"/>
      <c r="AI1820" s="81"/>
      <c r="AJ1820" s="65"/>
      <c r="AK1820" s="103"/>
      <c r="AL1820" s="103"/>
      <c r="AM1820" s="103"/>
      <c r="AN1820" s="65"/>
      <c r="AO1820" s="81"/>
      <c r="AP1820" s="65"/>
      <c r="AQ1820" s="65"/>
      <c r="AR1820" s="65"/>
      <c r="AS1820" s="65"/>
    </row>
    <row r="1821" spans="1:45" ht="18" customHeight="1">
      <c r="A1821" s="46"/>
      <c r="B1821" s="47"/>
      <c r="C1821" s="48"/>
      <c r="D1821" s="46"/>
      <c r="E1821" s="46"/>
      <c r="F1821" s="46"/>
      <c r="G1821" s="46"/>
      <c r="H1821" s="57" t="str">
        <f ca="1">IF(AND(COUNT(OFFSET(G1821,1-H$3,0):G1821)&lt;&gt;H$3),"",IF(AND(COUNT(OFFSET(G1821,1-H$3,0):G1821)=H$3,H1820=""),AVERAGE(OFFSET(G1821,1-H$3,0):G1821),IF(COUNT(H1820=1),H1820+2/(H$3+1)*(G1821-H1820))))</f>
        <v/>
      </c>
      <c r="I1821" s="57" t="str">
        <f ca="1">IF(AND(COUNT(OFFSET(G1821,1-I$3,0):G1821)&lt;&gt;I$3),"",IF(AND(COUNT(OFFSET(G1821,1-I$3,0):G1821)=I$3,I1820=""),AVERAGE(OFFSET(G1821,1-I$3,0):G1821),IF(COUNT(I1820=1),I1820+2/(I$3+1)*(G1821-I1820))))</f>
        <v/>
      </c>
      <c r="J1821" s="58" t="str">
        <f t="shared" ca="1" si="180"/>
        <v/>
      </c>
      <c r="K1821" s="58" t="str">
        <f ca="1">IF(AND(COUNT(OFFSET(J1821,1-K$3,0):J1821)&lt;&gt;K$3),"",IF(AND(COUNT(OFFSET(J1821,1-K$3,0):J1821)=K$3,K1820=""),AVERAGE(OFFSET(J1821,1-K$3,0):J1821),IF(COUNT(K1820=1),K1820+2/(K$3+1)*(J1821-K1820))))</f>
        <v/>
      </c>
      <c r="L1821" s="82" t="str">
        <f ca="1">IF(OR(ROW()&lt;$L$3+3,E1821=""),"",INT(AVERAGE(MAX(OFFSET(E1821,1-$L$3,0):E1821),MIN(OFFSET(F1821,1-$L$3,0):F1821))))</f>
        <v/>
      </c>
      <c r="M1821" s="82" t="str">
        <f ca="1">IF(OR(ROW()&lt;$M$3+3,E1821=""),"",INT(AVERAGE(MAX(OFFSET(E1821,1-$M$3,0):E1821),MIN(OFFSET(F1821,1-$M$3,0):F1821))))</f>
        <v/>
      </c>
      <c r="N1821" s="65" t="str">
        <f t="shared" ca="1" si="187"/>
        <v/>
      </c>
      <c r="O1821" s="102" t="str">
        <f ca="1">IF(ROW()&lt;$O$3+$N$3+3,"",IF(OFFSET(E1821,1-$N$3,0)="","",INT(AVERAGE(MAX((OFFSET(E1821,1-$O$3,0)):(OFFSET(E1821,2-($N$3+$O$3),0))),MIN((OFFSET(F1821,1-$O$3,0)):(OFFSET(F1821,2-($N$3+$O$3),0)))))))</f>
        <v/>
      </c>
      <c r="P1821" s="65" t="str">
        <f t="shared" ca="1" si="185"/>
        <v/>
      </c>
      <c r="Q1821" s="93" t="str">
        <f t="shared" ca="1" si="188"/>
        <v/>
      </c>
      <c r="R1821" s="90" t="str">
        <f t="shared" ca="1" si="182"/>
        <v/>
      </c>
      <c r="S1821" s="65" t="str">
        <f t="shared" ca="1" si="181"/>
        <v/>
      </c>
      <c r="T1821" s="65" t="str">
        <f t="shared" ca="1" si="186"/>
        <v/>
      </c>
      <c r="U1821" s="145" t="str">
        <f ca="1">IFERROR(AVERAGE(OFFSET(G1821,1-U$3,0):G1821),"")</f>
        <v/>
      </c>
      <c r="V1821" s="145" t="str">
        <f ca="1">IFERROR(_xlfn.STDEV.P(OFFSET(U1821,1-V$3,0):U1821),"")</f>
        <v/>
      </c>
      <c r="W1821" s="146" t="str">
        <f t="shared" ca="1" si="183"/>
        <v/>
      </c>
      <c r="X1821" s="146">
        <f t="shared" ca="1" si="184"/>
        <v>-1</v>
      </c>
      <c r="Y1821" s="92"/>
      <c r="Z1821" s="81"/>
      <c r="AA1821" s="65"/>
      <c r="AB1821" s="103"/>
      <c r="AC1821" s="103"/>
      <c r="AD1821" s="103"/>
      <c r="AE1821" s="65"/>
      <c r="AF1821" s="81"/>
      <c r="AG1821" s="65"/>
      <c r="AH1821" s="65"/>
      <c r="AI1821" s="81"/>
      <c r="AJ1821" s="65"/>
      <c r="AK1821" s="103"/>
      <c r="AL1821" s="103"/>
      <c r="AM1821" s="103"/>
      <c r="AN1821" s="65"/>
      <c r="AO1821" s="81"/>
      <c r="AP1821" s="65"/>
      <c r="AQ1821" s="65"/>
      <c r="AR1821" s="65"/>
      <c r="AS1821" s="65"/>
    </row>
    <row r="1822" spans="1:45" ht="18" customHeight="1">
      <c r="A1822" s="46"/>
      <c r="B1822" s="47"/>
      <c r="C1822" s="48"/>
      <c r="D1822" s="46"/>
      <c r="E1822" s="46"/>
      <c r="F1822" s="46"/>
      <c r="G1822" s="46"/>
      <c r="H1822" s="57" t="str">
        <f ca="1">IF(AND(COUNT(OFFSET(G1822,1-H$3,0):G1822)&lt;&gt;H$3),"",IF(AND(COUNT(OFFSET(G1822,1-H$3,0):G1822)=H$3,H1821=""),AVERAGE(OFFSET(G1822,1-H$3,0):G1822),IF(COUNT(H1821=1),H1821+2/(H$3+1)*(G1822-H1821))))</f>
        <v/>
      </c>
      <c r="I1822" s="57" t="str">
        <f ca="1">IF(AND(COUNT(OFFSET(G1822,1-I$3,0):G1822)&lt;&gt;I$3),"",IF(AND(COUNT(OFFSET(G1822,1-I$3,0):G1822)=I$3,I1821=""),AVERAGE(OFFSET(G1822,1-I$3,0):G1822),IF(COUNT(I1821=1),I1821+2/(I$3+1)*(G1822-I1821))))</f>
        <v/>
      </c>
      <c r="J1822" s="58" t="str">
        <f t="shared" ca="1" si="180"/>
        <v/>
      </c>
      <c r="K1822" s="58" t="str">
        <f ca="1">IF(AND(COUNT(OFFSET(J1822,1-K$3,0):J1822)&lt;&gt;K$3),"",IF(AND(COUNT(OFFSET(J1822,1-K$3,0):J1822)=K$3,K1821=""),AVERAGE(OFFSET(J1822,1-K$3,0):J1822),IF(COUNT(K1821=1),K1821+2/(K$3+1)*(J1822-K1821))))</f>
        <v/>
      </c>
      <c r="L1822" s="82" t="str">
        <f ca="1">IF(OR(ROW()&lt;$L$3+3,E1822=""),"",INT(AVERAGE(MAX(OFFSET(E1822,1-$L$3,0):E1822),MIN(OFFSET(F1822,1-$L$3,0):F1822))))</f>
        <v/>
      </c>
      <c r="M1822" s="82" t="str">
        <f ca="1">IF(OR(ROW()&lt;$M$3+3,E1822=""),"",INT(AVERAGE(MAX(OFFSET(E1822,1-$M$3,0):E1822),MIN(OFFSET(F1822,1-$M$3,0):F1822))))</f>
        <v/>
      </c>
      <c r="N1822" s="65" t="str">
        <f t="shared" ca="1" si="187"/>
        <v/>
      </c>
      <c r="O1822" s="102" t="str">
        <f ca="1">IF(ROW()&lt;$O$3+$N$3+3,"",IF(OFFSET(E1822,1-$N$3,0)="","",INT(AVERAGE(MAX((OFFSET(E1822,1-$O$3,0)):(OFFSET(E1822,2-($N$3+$O$3),0))),MIN((OFFSET(F1822,1-$O$3,0)):(OFFSET(F1822,2-($N$3+$O$3),0)))))))</f>
        <v/>
      </c>
      <c r="P1822" s="65" t="str">
        <f t="shared" ca="1" si="185"/>
        <v/>
      </c>
      <c r="Q1822" s="93" t="str">
        <f t="shared" ca="1" si="188"/>
        <v/>
      </c>
      <c r="R1822" s="90" t="str">
        <f t="shared" ca="1" si="182"/>
        <v/>
      </c>
      <c r="S1822" s="65" t="str">
        <f t="shared" ca="1" si="181"/>
        <v/>
      </c>
      <c r="T1822" s="65" t="str">
        <f t="shared" ca="1" si="186"/>
        <v/>
      </c>
      <c r="U1822" s="145" t="str">
        <f ca="1">IFERROR(AVERAGE(OFFSET(G1822,1-U$3,0):G1822),"")</f>
        <v/>
      </c>
      <c r="V1822" s="145" t="str">
        <f ca="1">IFERROR(_xlfn.STDEV.P(OFFSET(U1822,1-V$3,0):U1822),"")</f>
        <v/>
      </c>
      <c r="W1822" s="146" t="str">
        <f t="shared" ca="1" si="183"/>
        <v/>
      </c>
      <c r="X1822" s="146">
        <f t="shared" ca="1" si="184"/>
        <v>-1</v>
      </c>
      <c r="Y1822" s="92"/>
      <c r="Z1822" s="81"/>
      <c r="AA1822" s="65"/>
      <c r="AB1822" s="103"/>
      <c r="AC1822" s="103"/>
      <c r="AD1822" s="103"/>
      <c r="AE1822" s="65"/>
      <c r="AF1822" s="81"/>
      <c r="AG1822" s="65"/>
      <c r="AH1822" s="65"/>
      <c r="AI1822" s="81"/>
      <c r="AJ1822" s="65"/>
      <c r="AK1822" s="103"/>
      <c r="AL1822" s="103"/>
      <c r="AM1822" s="103"/>
      <c r="AN1822" s="65"/>
      <c r="AO1822" s="81"/>
      <c r="AP1822" s="65"/>
      <c r="AQ1822" s="65"/>
      <c r="AR1822" s="65"/>
      <c r="AS1822" s="65"/>
    </row>
    <row r="1823" spans="1:45" ht="18" customHeight="1">
      <c r="A1823" s="46"/>
      <c r="B1823" s="47"/>
      <c r="C1823" s="48"/>
      <c r="D1823" s="46"/>
      <c r="E1823" s="46"/>
      <c r="F1823" s="46"/>
      <c r="G1823" s="46"/>
      <c r="H1823" s="57" t="str">
        <f ca="1">IF(AND(COUNT(OFFSET(G1823,1-H$3,0):G1823)&lt;&gt;H$3),"",IF(AND(COUNT(OFFSET(G1823,1-H$3,0):G1823)=H$3,H1822=""),AVERAGE(OFFSET(G1823,1-H$3,0):G1823),IF(COUNT(H1822=1),H1822+2/(H$3+1)*(G1823-H1822))))</f>
        <v/>
      </c>
      <c r="I1823" s="57" t="str">
        <f ca="1">IF(AND(COUNT(OFFSET(G1823,1-I$3,0):G1823)&lt;&gt;I$3),"",IF(AND(COUNT(OFFSET(G1823,1-I$3,0):G1823)=I$3,I1822=""),AVERAGE(OFFSET(G1823,1-I$3,0):G1823),IF(COUNT(I1822=1),I1822+2/(I$3+1)*(G1823-I1822))))</f>
        <v/>
      </c>
      <c r="J1823" s="58" t="str">
        <f t="shared" ca="1" si="180"/>
        <v/>
      </c>
      <c r="K1823" s="58" t="str">
        <f ca="1">IF(AND(COUNT(OFFSET(J1823,1-K$3,0):J1823)&lt;&gt;K$3),"",IF(AND(COUNT(OFFSET(J1823,1-K$3,0):J1823)=K$3,K1822=""),AVERAGE(OFFSET(J1823,1-K$3,0):J1823),IF(COUNT(K1822=1),K1822+2/(K$3+1)*(J1823-K1822))))</f>
        <v/>
      </c>
      <c r="L1823" s="82" t="str">
        <f ca="1">IF(OR(ROW()&lt;$L$3+3,E1823=""),"",INT(AVERAGE(MAX(OFFSET(E1823,1-$L$3,0):E1823),MIN(OFFSET(F1823,1-$L$3,0):F1823))))</f>
        <v/>
      </c>
      <c r="M1823" s="82" t="str">
        <f ca="1">IF(OR(ROW()&lt;$M$3+3,E1823=""),"",INT(AVERAGE(MAX(OFFSET(E1823,1-$M$3,0):E1823),MIN(OFFSET(F1823,1-$M$3,0):F1823))))</f>
        <v/>
      </c>
      <c r="N1823" s="65" t="str">
        <f t="shared" ca="1" si="187"/>
        <v/>
      </c>
      <c r="O1823" s="102" t="str">
        <f ca="1">IF(ROW()&lt;$O$3+$N$3+3,"",IF(OFFSET(E1823,1-$N$3,0)="","",INT(AVERAGE(MAX((OFFSET(E1823,1-$O$3,0)):(OFFSET(E1823,2-($N$3+$O$3),0))),MIN((OFFSET(F1823,1-$O$3,0)):(OFFSET(F1823,2-($N$3+$O$3),0)))))))</f>
        <v/>
      </c>
      <c r="P1823" s="65" t="str">
        <f t="shared" ca="1" si="185"/>
        <v/>
      </c>
      <c r="Q1823" s="93" t="str">
        <f t="shared" ca="1" si="188"/>
        <v/>
      </c>
      <c r="R1823" s="90" t="str">
        <f t="shared" ca="1" si="182"/>
        <v/>
      </c>
      <c r="S1823" s="65" t="str">
        <f t="shared" ca="1" si="181"/>
        <v/>
      </c>
      <c r="T1823" s="65" t="str">
        <f t="shared" ca="1" si="186"/>
        <v/>
      </c>
      <c r="U1823" s="145" t="str">
        <f ca="1">IFERROR(AVERAGE(OFFSET(G1823,1-U$3,0):G1823),"")</f>
        <v/>
      </c>
      <c r="V1823" s="145" t="str">
        <f ca="1">IFERROR(_xlfn.STDEV.P(OFFSET(U1823,1-V$3,0):U1823),"")</f>
        <v/>
      </c>
      <c r="W1823" s="146" t="str">
        <f t="shared" ca="1" si="183"/>
        <v/>
      </c>
      <c r="X1823" s="146">
        <f t="shared" ca="1" si="184"/>
        <v>-1</v>
      </c>
      <c r="Y1823" s="92"/>
      <c r="Z1823" s="81"/>
      <c r="AA1823" s="65"/>
      <c r="AB1823" s="103"/>
      <c r="AC1823" s="103"/>
      <c r="AD1823" s="103"/>
      <c r="AE1823" s="65"/>
      <c r="AF1823" s="81"/>
      <c r="AG1823" s="65"/>
      <c r="AH1823" s="65"/>
      <c r="AI1823" s="81"/>
      <c r="AJ1823" s="65"/>
      <c r="AK1823" s="103"/>
      <c r="AL1823" s="103"/>
      <c r="AM1823" s="103"/>
      <c r="AN1823" s="65"/>
      <c r="AO1823" s="81"/>
      <c r="AP1823" s="65"/>
      <c r="AQ1823" s="65"/>
      <c r="AR1823" s="65"/>
      <c r="AS1823" s="65"/>
    </row>
    <row r="1824" spans="1:45" ht="18" customHeight="1">
      <c r="A1824" s="46"/>
      <c r="B1824" s="47"/>
      <c r="C1824" s="48"/>
      <c r="D1824" s="46"/>
      <c r="E1824" s="46"/>
      <c r="F1824" s="46"/>
      <c r="G1824" s="46"/>
      <c r="H1824" s="57" t="str">
        <f ca="1">IF(AND(COUNT(OFFSET(G1824,1-H$3,0):G1824)&lt;&gt;H$3),"",IF(AND(COUNT(OFFSET(G1824,1-H$3,0):G1824)=H$3,H1823=""),AVERAGE(OFFSET(G1824,1-H$3,0):G1824),IF(COUNT(H1823=1),H1823+2/(H$3+1)*(G1824-H1823))))</f>
        <v/>
      </c>
      <c r="I1824" s="57" t="str">
        <f ca="1">IF(AND(COUNT(OFFSET(G1824,1-I$3,0):G1824)&lt;&gt;I$3),"",IF(AND(COUNT(OFFSET(G1824,1-I$3,0):G1824)=I$3,I1823=""),AVERAGE(OFFSET(G1824,1-I$3,0):G1824),IF(COUNT(I1823=1),I1823+2/(I$3+1)*(G1824-I1823))))</f>
        <v/>
      </c>
      <c r="J1824" s="58" t="str">
        <f t="shared" ca="1" si="180"/>
        <v/>
      </c>
      <c r="K1824" s="58" t="str">
        <f ca="1">IF(AND(COUNT(OFFSET(J1824,1-K$3,0):J1824)&lt;&gt;K$3),"",IF(AND(COUNT(OFFSET(J1824,1-K$3,0):J1824)=K$3,K1823=""),AVERAGE(OFFSET(J1824,1-K$3,0):J1824),IF(COUNT(K1823=1),K1823+2/(K$3+1)*(J1824-K1823))))</f>
        <v/>
      </c>
      <c r="L1824" s="82" t="str">
        <f ca="1">IF(OR(ROW()&lt;$L$3+3,E1824=""),"",INT(AVERAGE(MAX(OFFSET(E1824,1-$L$3,0):E1824),MIN(OFFSET(F1824,1-$L$3,0):F1824))))</f>
        <v/>
      </c>
      <c r="M1824" s="82" t="str">
        <f ca="1">IF(OR(ROW()&lt;$M$3+3,E1824=""),"",INT(AVERAGE(MAX(OFFSET(E1824,1-$M$3,0):E1824),MIN(OFFSET(F1824,1-$M$3,0):F1824))))</f>
        <v/>
      </c>
      <c r="N1824" s="65" t="str">
        <f t="shared" ca="1" si="187"/>
        <v/>
      </c>
      <c r="O1824" s="102" t="str">
        <f ca="1">IF(ROW()&lt;$O$3+$N$3+3,"",IF(OFFSET(E1824,1-$N$3,0)="","",INT(AVERAGE(MAX((OFFSET(E1824,1-$O$3,0)):(OFFSET(E1824,2-($N$3+$O$3),0))),MIN((OFFSET(F1824,1-$O$3,0)):(OFFSET(F1824,2-($N$3+$O$3),0)))))))</f>
        <v/>
      </c>
      <c r="P1824" s="65" t="str">
        <f t="shared" ca="1" si="185"/>
        <v/>
      </c>
      <c r="Q1824" s="93" t="str">
        <f t="shared" ca="1" si="188"/>
        <v/>
      </c>
      <c r="R1824" s="90" t="str">
        <f t="shared" ca="1" si="182"/>
        <v/>
      </c>
      <c r="S1824" s="65" t="str">
        <f t="shared" ca="1" si="181"/>
        <v/>
      </c>
      <c r="T1824" s="65" t="str">
        <f t="shared" ca="1" si="186"/>
        <v/>
      </c>
      <c r="U1824" s="145" t="str">
        <f ca="1">IFERROR(AVERAGE(OFFSET(G1824,1-U$3,0):G1824),"")</f>
        <v/>
      </c>
      <c r="V1824" s="145" t="str">
        <f ca="1">IFERROR(_xlfn.STDEV.P(OFFSET(U1824,1-V$3,0):U1824),"")</f>
        <v/>
      </c>
      <c r="W1824" s="146" t="str">
        <f t="shared" ca="1" si="183"/>
        <v/>
      </c>
      <c r="X1824" s="146">
        <f t="shared" ca="1" si="184"/>
        <v>-1</v>
      </c>
      <c r="Y1824" s="92"/>
      <c r="Z1824" s="81"/>
      <c r="AA1824" s="65"/>
      <c r="AB1824" s="103"/>
      <c r="AC1824" s="103"/>
      <c r="AD1824" s="103"/>
      <c r="AE1824" s="65"/>
      <c r="AF1824" s="81"/>
      <c r="AG1824" s="65"/>
      <c r="AH1824" s="65"/>
      <c r="AI1824" s="81"/>
      <c r="AJ1824" s="65"/>
      <c r="AK1824" s="103"/>
      <c r="AL1824" s="103"/>
      <c r="AM1824" s="103"/>
      <c r="AN1824" s="65"/>
      <c r="AO1824" s="81"/>
      <c r="AP1824" s="65"/>
      <c r="AQ1824" s="65"/>
      <c r="AR1824" s="65"/>
      <c r="AS1824" s="65"/>
    </row>
    <row r="1825" spans="1:45" ht="18" customHeight="1">
      <c r="A1825" s="46"/>
      <c r="B1825" s="47"/>
      <c r="C1825" s="48"/>
      <c r="D1825" s="46"/>
      <c r="E1825" s="46"/>
      <c r="F1825" s="46"/>
      <c r="G1825" s="46"/>
      <c r="H1825" s="57" t="str">
        <f ca="1">IF(AND(COUNT(OFFSET(G1825,1-H$3,0):G1825)&lt;&gt;H$3),"",IF(AND(COUNT(OFFSET(G1825,1-H$3,0):G1825)=H$3,H1824=""),AVERAGE(OFFSET(G1825,1-H$3,0):G1825),IF(COUNT(H1824=1),H1824+2/(H$3+1)*(G1825-H1824))))</f>
        <v/>
      </c>
      <c r="I1825" s="57" t="str">
        <f ca="1">IF(AND(COUNT(OFFSET(G1825,1-I$3,0):G1825)&lt;&gt;I$3),"",IF(AND(COUNT(OFFSET(G1825,1-I$3,0):G1825)=I$3,I1824=""),AVERAGE(OFFSET(G1825,1-I$3,0):G1825),IF(COUNT(I1824=1),I1824+2/(I$3+1)*(G1825-I1824))))</f>
        <v/>
      </c>
      <c r="J1825" s="58" t="str">
        <f t="shared" ca="1" si="180"/>
        <v/>
      </c>
      <c r="K1825" s="58" t="str">
        <f ca="1">IF(AND(COUNT(OFFSET(J1825,1-K$3,0):J1825)&lt;&gt;K$3),"",IF(AND(COUNT(OFFSET(J1825,1-K$3,0):J1825)=K$3,K1824=""),AVERAGE(OFFSET(J1825,1-K$3,0):J1825),IF(COUNT(K1824=1),K1824+2/(K$3+1)*(J1825-K1824))))</f>
        <v/>
      </c>
      <c r="L1825" s="82" t="str">
        <f ca="1">IF(OR(ROW()&lt;$L$3+3,E1825=""),"",INT(AVERAGE(MAX(OFFSET(E1825,1-$L$3,0):E1825),MIN(OFFSET(F1825,1-$L$3,0):F1825))))</f>
        <v/>
      </c>
      <c r="M1825" s="82" t="str">
        <f ca="1">IF(OR(ROW()&lt;$M$3+3,E1825=""),"",INT(AVERAGE(MAX(OFFSET(E1825,1-$M$3,0):E1825),MIN(OFFSET(F1825,1-$M$3,0):F1825))))</f>
        <v/>
      </c>
      <c r="N1825" s="65" t="str">
        <f t="shared" ca="1" si="187"/>
        <v/>
      </c>
      <c r="O1825" s="102" t="str">
        <f ca="1">IF(ROW()&lt;$O$3+$N$3+3,"",IF(OFFSET(E1825,1-$N$3,0)="","",INT(AVERAGE(MAX((OFFSET(E1825,1-$O$3,0)):(OFFSET(E1825,2-($N$3+$O$3),0))),MIN((OFFSET(F1825,1-$O$3,0)):(OFFSET(F1825,2-($N$3+$O$3),0)))))))</f>
        <v/>
      </c>
      <c r="P1825" s="65" t="str">
        <f t="shared" ca="1" si="185"/>
        <v/>
      </c>
      <c r="Q1825" s="93" t="str">
        <f t="shared" ca="1" si="188"/>
        <v/>
      </c>
      <c r="R1825" s="90" t="str">
        <f t="shared" ca="1" si="182"/>
        <v/>
      </c>
      <c r="S1825" s="65" t="str">
        <f t="shared" ca="1" si="181"/>
        <v/>
      </c>
      <c r="T1825" s="65" t="str">
        <f t="shared" ca="1" si="186"/>
        <v/>
      </c>
      <c r="U1825" s="145" t="str">
        <f ca="1">IFERROR(AVERAGE(OFFSET(G1825,1-U$3,0):G1825),"")</f>
        <v/>
      </c>
      <c r="V1825" s="145" t="str">
        <f ca="1">IFERROR(_xlfn.STDEV.P(OFFSET(U1825,1-V$3,0):U1825),"")</f>
        <v/>
      </c>
      <c r="W1825" s="146" t="str">
        <f t="shared" ca="1" si="183"/>
        <v/>
      </c>
      <c r="X1825" s="146">
        <f t="shared" ca="1" si="184"/>
        <v>-1</v>
      </c>
      <c r="Y1825" s="92"/>
      <c r="Z1825" s="81"/>
      <c r="AA1825" s="65"/>
      <c r="AB1825" s="103"/>
      <c r="AC1825" s="103"/>
      <c r="AD1825" s="103"/>
      <c r="AE1825" s="65"/>
      <c r="AF1825" s="81"/>
      <c r="AG1825" s="65"/>
      <c r="AH1825" s="65"/>
      <c r="AI1825" s="81"/>
      <c r="AJ1825" s="65"/>
      <c r="AK1825" s="103"/>
      <c r="AL1825" s="103"/>
      <c r="AM1825" s="103"/>
      <c r="AN1825" s="65"/>
      <c r="AO1825" s="81"/>
      <c r="AP1825" s="65"/>
      <c r="AQ1825" s="65"/>
      <c r="AR1825" s="65"/>
      <c r="AS1825" s="65"/>
    </row>
    <row r="1826" spans="1:45" ht="18" customHeight="1">
      <c r="A1826" s="46"/>
      <c r="B1826" s="47"/>
      <c r="C1826" s="48"/>
      <c r="D1826" s="46"/>
      <c r="E1826" s="46"/>
      <c r="F1826" s="46"/>
      <c r="G1826" s="46"/>
      <c r="H1826" s="57" t="str">
        <f ca="1">IF(AND(COUNT(OFFSET(G1826,1-H$3,0):G1826)&lt;&gt;H$3),"",IF(AND(COUNT(OFFSET(G1826,1-H$3,0):G1826)=H$3,H1825=""),AVERAGE(OFFSET(G1826,1-H$3,0):G1826),IF(COUNT(H1825=1),H1825+2/(H$3+1)*(G1826-H1825))))</f>
        <v/>
      </c>
      <c r="I1826" s="57" t="str">
        <f ca="1">IF(AND(COUNT(OFFSET(G1826,1-I$3,0):G1826)&lt;&gt;I$3),"",IF(AND(COUNT(OFFSET(G1826,1-I$3,0):G1826)=I$3,I1825=""),AVERAGE(OFFSET(G1826,1-I$3,0):G1826),IF(COUNT(I1825=1),I1825+2/(I$3+1)*(G1826-I1825))))</f>
        <v/>
      </c>
      <c r="J1826" s="58" t="str">
        <f t="shared" ca="1" si="180"/>
        <v/>
      </c>
      <c r="K1826" s="58" t="str">
        <f ca="1">IF(AND(COUNT(OFFSET(J1826,1-K$3,0):J1826)&lt;&gt;K$3),"",IF(AND(COUNT(OFFSET(J1826,1-K$3,0):J1826)=K$3,K1825=""),AVERAGE(OFFSET(J1826,1-K$3,0):J1826),IF(COUNT(K1825=1),K1825+2/(K$3+1)*(J1826-K1825))))</f>
        <v/>
      </c>
      <c r="L1826" s="82" t="str">
        <f ca="1">IF(OR(ROW()&lt;$L$3+3,E1826=""),"",INT(AVERAGE(MAX(OFFSET(E1826,1-$L$3,0):E1826),MIN(OFFSET(F1826,1-$L$3,0):F1826))))</f>
        <v/>
      </c>
      <c r="M1826" s="82" t="str">
        <f ca="1">IF(OR(ROW()&lt;$M$3+3,E1826=""),"",INT(AVERAGE(MAX(OFFSET(E1826,1-$M$3,0):E1826),MIN(OFFSET(F1826,1-$M$3,0):F1826))))</f>
        <v/>
      </c>
      <c r="N1826" s="65" t="str">
        <f t="shared" ca="1" si="187"/>
        <v/>
      </c>
      <c r="O1826" s="102" t="str">
        <f ca="1">IF(ROW()&lt;$O$3+$N$3+3,"",IF(OFFSET(E1826,1-$N$3,0)="","",INT(AVERAGE(MAX((OFFSET(E1826,1-$O$3,0)):(OFFSET(E1826,2-($N$3+$O$3),0))),MIN((OFFSET(F1826,1-$O$3,0)):(OFFSET(F1826,2-($N$3+$O$3),0)))))))</f>
        <v/>
      </c>
      <c r="P1826" s="65" t="str">
        <f t="shared" ca="1" si="185"/>
        <v/>
      </c>
      <c r="Q1826" s="93" t="str">
        <f t="shared" ca="1" si="188"/>
        <v/>
      </c>
      <c r="R1826" s="90" t="str">
        <f t="shared" ca="1" si="182"/>
        <v/>
      </c>
      <c r="S1826" s="65" t="str">
        <f t="shared" ca="1" si="181"/>
        <v/>
      </c>
      <c r="T1826" s="65" t="str">
        <f t="shared" ca="1" si="186"/>
        <v/>
      </c>
      <c r="U1826" s="145" t="str">
        <f ca="1">IFERROR(AVERAGE(OFFSET(G1826,1-U$3,0):G1826),"")</f>
        <v/>
      </c>
      <c r="V1826" s="145" t="str">
        <f ca="1">IFERROR(_xlfn.STDEV.P(OFFSET(U1826,1-V$3,0):U1826),"")</f>
        <v/>
      </c>
      <c r="W1826" s="146" t="str">
        <f t="shared" ca="1" si="183"/>
        <v/>
      </c>
      <c r="X1826" s="146">
        <f t="shared" ca="1" si="184"/>
        <v>-1</v>
      </c>
      <c r="Y1826" s="92"/>
      <c r="Z1826" s="81"/>
      <c r="AA1826" s="65"/>
      <c r="AB1826" s="103"/>
      <c r="AC1826" s="103"/>
      <c r="AD1826" s="103"/>
      <c r="AE1826" s="65"/>
      <c r="AF1826" s="81"/>
      <c r="AG1826" s="65"/>
      <c r="AH1826" s="65"/>
      <c r="AI1826" s="81"/>
      <c r="AJ1826" s="65"/>
      <c r="AK1826" s="103"/>
      <c r="AL1826" s="103"/>
      <c r="AM1826" s="103"/>
      <c r="AN1826" s="65"/>
      <c r="AO1826" s="81"/>
      <c r="AP1826" s="65"/>
      <c r="AQ1826" s="65"/>
      <c r="AR1826" s="65"/>
      <c r="AS1826" s="65"/>
    </row>
    <row r="1827" spans="1:45" ht="18" customHeight="1">
      <c r="A1827" s="46"/>
      <c r="B1827" s="47"/>
      <c r="C1827" s="48"/>
      <c r="D1827" s="46"/>
      <c r="E1827" s="46"/>
      <c r="F1827" s="46"/>
      <c r="G1827" s="46"/>
      <c r="H1827" s="57" t="str">
        <f ca="1">IF(AND(COUNT(OFFSET(G1827,1-H$3,0):G1827)&lt;&gt;H$3),"",IF(AND(COUNT(OFFSET(G1827,1-H$3,0):G1827)=H$3,H1826=""),AVERAGE(OFFSET(G1827,1-H$3,0):G1827),IF(COUNT(H1826=1),H1826+2/(H$3+1)*(G1827-H1826))))</f>
        <v/>
      </c>
      <c r="I1827" s="57" t="str">
        <f ca="1">IF(AND(COUNT(OFFSET(G1827,1-I$3,0):G1827)&lt;&gt;I$3),"",IF(AND(COUNT(OFFSET(G1827,1-I$3,0):G1827)=I$3,I1826=""),AVERAGE(OFFSET(G1827,1-I$3,0):G1827),IF(COUNT(I1826=1),I1826+2/(I$3+1)*(G1827-I1826))))</f>
        <v/>
      </c>
      <c r="J1827" s="58" t="str">
        <f t="shared" ca="1" si="180"/>
        <v/>
      </c>
      <c r="K1827" s="58" t="str">
        <f ca="1">IF(AND(COUNT(OFFSET(J1827,1-K$3,0):J1827)&lt;&gt;K$3),"",IF(AND(COUNT(OFFSET(J1827,1-K$3,0):J1827)=K$3,K1826=""),AVERAGE(OFFSET(J1827,1-K$3,0):J1827),IF(COUNT(K1826=1),K1826+2/(K$3+1)*(J1827-K1826))))</f>
        <v/>
      </c>
      <c r="L1827" s="82" t="str">
        <f ca="1">IF(OR(ROW()&lt;$L$3+3,E1827=""),"",INT(AVERAGE(MAX(OFFSET(E1827,1-$L$3,0):E1827),MIN(OFFSET(F1827,1-$L$3,0):F1827))))</f>
        <v/>
      </c>
      <c r="M1827" s="82" t="str">
        <f ca="1">IF(OR(ROW()&lt;$M$3+3,E1827=""),"",INT(AVERAGE(MAX(OFFSET(E1827,1-$M$3,0):E1827),MIN(OFFSET(F1827,1-$M$3,0):F1827))))</f>
        <v/>
      </c>
      <c r="N1827" s="65" t="str">
        <f t="shared" ca="1" si="187"/>
        <v/>
      </c>
      <c r="O1827" s="102" t="str">
        <f ca="1">IF(ROW()&lt;$O$3+$N$3+3,"",IF(OFFSET(E1827,1-$N$3,0)="","",INT(AVERAGE(MAX((OFFSET(E1827,1-$O$3,0)):(OFFSET(E1827,2-($N$3+$O$3),0))),MIN((OFFSET(F1827,1-$O$3,0)):(OFFSET(F1827,2-($N$3+$O$3),0)))))))</f>
        <v/>
      </c>
      <c r="P1827" s="65" t="str">
        <f t="shared" ca="1" si="185"/>
        <v/>
      </c>
      <c r="Q1827" s="93" t="str">
        <f t="shared" ca="1" si="188"/>
        <v/>
      </c>
      <c r="R1827" s="90" t="str">
        <f t="shared" ca="1" si="182"/>
        <v/>
      </c>
      <c r="S1827" s="65" t="str">
        <f t="shared" ca="1" si="181"/>
        <v/>
      </c>
      <c r="T1827" s="65" t="str">
        <f t="shared" ca="1" si="186"/>
        <v/>
      </c>
      <c r="U1827" s="145" t="str">
        <f ca="1">IFERROR(AVERAGE(OFFSET(G1827,1-U$3,0):G1827),"")</f>
        <v/>
      </c>
      <c r="V1827" s="145" t="str">
        <f ca="1">IFERROR(_xlfn.STDEV.P(OFFSET(U1827,1-V$3,0):U1827),"")</f>
        <v/>
      </c>
      <c r="W1827" s="146" t="str">
        <f t="shared" ca="1" si="183"/>
        <v/>
      </c>
      <c r="X1827" s="146">
        <f t="shared" ca="1" si="184"/>
        <v>-1</v>
      </c>
      <c r="Y1827" s="92"/>
      <c r="Z1827" s="81"/>
      <c r="AA1827" s="65"/>
      <c r="AB1827" s="103"/>
      <c r="AC1827" s="103"/>
      <c r="AD1827" s="103"/>
      <c r="AE1827" s="65"/>
      <c r="AF1827" s="81"/>
      <c r="AG1827" s="65"/>
      <c r="AH1827" s="65"/>
      <c r="AI1827" s="81"/>
      <c r="AJ1827" s="65"/>
      <c r="AK1827" s="103"/>
      <c r="AL1827" s="103"/>
      <c r="AM1827" s="103"/>
      <c r="AN1827" s="65"/>
      <c r="AO1827" s="81"/>
      <c r="AP1827" s="65"/>
      <c r="AQ1827" s="65"/>
      <c r="AR1827" s="65"/>
      <c r="AS1827" s="65"/>
    </row>
    <row r="1828" spans="1:45" ht="18" customHeight="1">
      <c r="A1828" s="46"/>
      <c r="B1828" s="47"/>
      <c r="C1828" s="48"/>
      <c r="D1828" s="46"/>
      <c r="E1828" s="46"/>
      <c r="F1828" s="46"/>
      <c r="G1828" s="46"/>
      <c r="H1828" s="57" t="str">
        <f ca="1">IF(AND(COUNT(OFFSET(G1828,1-H$3,0):G1828)&lt;&gt;H$3),"",IF(AND(COUNT(OFFSET(G1828,1-H$3,0):G1828)=H$3,H1827=""),AVERAGE(OFFSET(G1828,1-H$3,0):G1828),IF(COUNT(H1827=1),H1827+2/(H$3+1)*(G1828-H1827))))</f>
        <v/>
      </c>
      <c r="I1828" s="57" t="str">
        <f ca="1">IF(AND(COUNT(OFFSET(G1828,1-I$3,0):G1828)&lt;&gt;I$3),"",IF(AND(COUNT(OFFSET(G1828,1-I$3,0):G1828)=I$3,I1827=""),AVERAGE(OFFSET(G1828,1-I$3,0):G1828),IF(COUNT(I1827=1),I1827+2/(I$3+1)*(G1828-I1827))))</f>
        <v/>
      </c>
      <c r="J1828" s="58" t="str">
        <f t="shared" ca="1" si="180"/>
        <v/>
      </c>
      <c r="K1828" s="58" t="str">
        <f ca="1">IF(AND(COUNT(OFFSET(J1828,1-K$3,0):J1828)&lt;&gt;K$3),"",IF(AND(COUNT(OFFSET(J1828,1-K$3,0):J1828)=K$3,K1827=""),AVERAGE(OFFSET(J1828,1-K$3,0):J1828),IF(COUNT(K1827=1),K1827+2/(K$3+1)*(J1828-K1827))))</f>
        <v/>
      </c>
      <c r="L1828" s="82" t="str">
        <f ca="1">IF(OR(ROW()&lt;$L$3+3,E1828=""),"",INT(AVERAGE(MAX(OFFSET(E1828,1-$L$3,0):E1828),MIN(OFFSET(F1828,1-$L$3,0):F1828))))</f>
        <v/>
      </c>
      <c r="M1828" s="82" t="str">
        <f ca="1">IF(OR(ROW()&lt;$M$3+3,E1828=""),"",INT(AVERAGE(MAX(OFFSET(E1828,1-$M$3,0):E1828),MIN(OFFSET(F1828,1-$M$3,0):F1828))))</f>
        <v/>
      </c>
      <c r="N1828" s="65" t="str">
        <f t="shared" ca="1" si="187"/>
        <v/>
      </c>
      <c r="O1828" s="102" t="str">
        <f ca="1">IF(ROW()&lt;$O$3+$N$3+3,"",IF(OFFSET(E1828,1-$N$3,0)="","",INT(AVERAGE(MAX((OFFSET(E1828,1-$O$3,0)):(OFFSET(E1828,2-($N$3+$O$3),0))),MIN((OFFSET(F1828,1-$O$3,0)):(OFFSET(F1828,2-($N$3+$O$3),0)))))))</f>
        <v/>
      </c>
      <c r="P1828" s="65" t="str">
        <f t="shared" ca="1" si="185"/>
        <v/>
      </c>
      <c r="Q1828" s="93" t="str">
        <f t="shared" ca="1" si="188"/>
        <v/>
      </c>
      <c r="R1828" s="90" t="str">
        <f t="shared" ca="1" si="182"/>
        <v/>
      </c>
      <c r="S1828" s="65" t="str">
        <f t="shared" ca="1" si="181"/>
        <v/>
      </c>
      <c r="T1828" s="65" t="str">
        <f t="shared" ca="1" si="186"/>
        <v/>
      </c>
      <c r="U1828" s="145" t="str">
        <f ca="1">IFERROR(AVERAGE(OFFSET(G1828,1-U$3,0):G1828),"")</f>
        <v/>
      </c>
      <c r="V1828" s="145" t="str">
        <f ca="1">IFERROR(_xlfn.STDEV.P(OFFSET(U1828,1-V$3,0):U1828),"")</f>
        <v/>
      </c>
      <c r="W1828" s="146" t="str">
        <f t="shared" ca="1" si="183"/>
        <v/>
      </c>
      <c r="X1828" s="146">
        <f t="shared" ca="1" si="184"/>
        <v>-1</v>
      </c>
      <c r="Y1828" s="92"/>
      <c r="Z1828" s="81"/>
      <c r="AA1828" s="65"/>
      <c r="AB1828" s="103"/>
      <c r="AC1828" s="103"/>
      <c r="AD1828" s="103"/>
      <c r="AE1828" s="65"/>
      <c r="AF1828" s="81"/>
      <c r="AG1828" s="65"/>
      <c r="AH1828" s="65"/>
      <c r="AI1828" s="81"/>
      <c r="AJ1828" s="65"/>
      <c r="AK1828" s="103"/>
      <c r="AL1828" s="103"/>
      <c r="AM1828" s="103"/>
      <c r="AN1828" s="65"/>
      <c r="AO1828" s="81"/>
      <c r="AP1828" s="65"/>
      <c r="AQ1828" s="65"/>
      <c r="AR1828" s="65"/>
      <c r="AS1828" s="65"/>
    </row>
    <row r="1829" spans="1:45" ht="18" customHeight="1">
      <c r="A1829" s="46"/>
      <c r="B1829" s="47"/>
      <c r="C1829" s="48"/>
      <c r="D1829" s="46"/>
      <c r="E1829" s="46"/>
      <c r="F1829" s="46"/>
      <c r="G1829" s="46"/>
      <c r="H1829" s="57" t="str">
        <f ca="1">IF(AND(COUNT(OFFSET(G1829,1-H$3,0):G1829)&lt;&gt;H$3),"",IF(AND(COUNT(OFFSET(G1829,1-H$3,0):G1829)=H$3,H1828=""),AVERAGE(OFFSET(G1829,1-H$3,0):G1829),IF(COUNT(H1828=1),H1828+2/(H$3+1)*(G1829-H1828))))</f>
        <v/>
      </c>
      <c r="I1829" s="57" t="str">
        <f ca="1">IF(AND(COUNT(OFFSET(G1829,1-I$3,0):G1829)&lt;&gt;I$3),"",IF(AND(COUNT(OFFSET(G1829,1-I$3,0):G1829)=I$3,I1828=""),AVERAGE(OFFSET(G1829,1-I$3,0):G1829),IF(COUNT(I1828=1),I1828+2/(I$3+1)*(G1829-I1828))))</f>
        <v/>
      </c>
      <c r="J1829" s="58" t="str">
        <f t="shared" ca="1" si="180"/>
        <v/>
      </c>
      <c r="K1829" s="58" t="str">
        <f ca="1">IF(AND(COUNT(OFFSET(J1829,1-K$3,0):J1829)&lt;&gt;K$3),"",IF(AND(COUNT(OFFSET(J1829,1-K$3,0):J1829)=K$3,K1828=""),AVERAGE(OFFSET(J1829,1-K$3,0):J1829),IF(COUNT(K1828=1),K1828+2/(K$3+1)*(J1829-K1828))))</f>
        <v/>
      </c>
      <c r="L1829" s="82" t="str">
        <f ca="1">IF(OR(ROW()&lt;$L$3+3,E1829=""),"",INT(AVERAGE(MAX(OFFSET(E1829,1-$L$3,0):E1829),MIN(OFFSET(F1829,1-$L$3,0):F1829))))</f>
        <v/>
      </c>
      <c r="M1829" s="82" t="str">
        <f ca="1">IF(OR(ROW()&lt;$M$3+3,E1829=""),"",INT(AVERAGE(MAX(OFFSET(E1829,1-$M$3,0):E1829),MIN(OFFSET(F1829,1-$M$3,0):F1829))))</f>
        <v/>
      </c>
      <c r="N1829" s="65" t="str">
        <f t="shared" ca="1" si="187"/>
        <v/>
      </c>
      <c r="O1829" s="102" t="str">
        <f ca="1">IF(ROW()&lt;$O$3+$N$3+3,"",IF(OFFSET(E1829,1-$N$3,0)="","",INT(AVERAGE(MAX((OFFSET(E1829,1-$O$3,0)):(OFFSET(E1829,2-($N$3+$O$3),0))),MIN((OFFSET(F1829,1-$O$3,0)):(OFFSET(F1829,2-($N$3+$O$3),0)))))))</f>
        <v/>
      </c>
      <c r="P1829" s="65" t="str">
        <f t="shared" ca="1" si="185"/>
        <v/>
      </c>
      <c r="Q1829" s="93" t="str">
        <f t="shared" ca="1" si="188"/>
        <v/>
      </c>
      <c r="R1829" s="90" t="str">
        <f t="shared" ca="1" si="182"/>
        <v/>
      </c>
      <c r="S1829" s="65" t="str">
        <f t="shared" ca="1" si="181"/>
        <v/>
      </c>
      <c r="T1829" s="65" t="str">
        <f t="shared" ca="1" si="186"/>
        <v/>
      </c>
      <c r="U1829" s="145" t="str">
        <f ca="1">IFERROR(AVERAGE(OFFSET(G1829,1-U$3,0):G1829),"")</f>
        <v/>
      </c>
      <c r="V1829" s="145" t="str">
        <f ca="1">IFERROR(_xlfn.STDEV.P(OFFSET(U1829,1-V$3,0):U1829),"")</f>
        <v/>
      </c>
      <c r="W1829" s="146" t="str">
        <f t="shared" ca="1" si="183"/>
        <v/>
      </c>
      <c r="X1829" s="146">
        <f t="shared" ca="1" si="184"/>
        <v>-1</v>
      </c>
      <c r="Y1829" s="92"/>
      <c r="Z1829" s="81"/>
      <c r="AA1829" s="65"/>
      <c r="AB1829" s="103"/>
      <c r="AC1829" s="103"/>
      <c r="AD1829" s="103"/>
      <c r="AE1829" s="65"/>
      <c r="AF1829" s="81"/>
      <c r="AG1829" s="65"/>
      <c r="AH1829" s="65"/>
      <c r="AI1829" s="81"/>
      <c r="AJ1829" s="65"/>
      <c r="AK1829" s="103"/>
      <c r="AL1829" s="103"/>
      <c r="AM1829" s="103"/>
      <c r="AN1829" s="65"/>
      <c r="AO1829" s="81"/>
      <c r="AP1829" s="65"/>
      <c r="AQ1829" s="65"/>
      <c r="AR1829" s="65"/>
      <c r="AS1829" s="65"/>
    </row>
    <row r="1830" spans="1:45" ht="18" customHeight="1">
      <c r="A1830" s="46"/>
      <c r="B1830" s="47"/>
      <c r="C1830" s="48"/>
      <c r="D1830" s="46"/>
      <c r="E1830" s="46"/>
      <c r="F1830" s="46"/>
      <c r="G1830" s="46"/>
      <c r="H1830" s="57" t="str">
        <f ca="1">IF(AND(COUNT(OFFSET(G1830,1-H$3,0):G1830)&lt;&gt;H$3),"",IF(AND(COUNT(OFFSET(G1830,1-H$3,0):G1830)=H$3,H1829=""),AVERAGE(OFFSET(G1830,1-H$3,0):G1830),IF(COUNT(H1829=1),H1829+2/(H$3+1)*(G1830-H1829))))</f>
        <v/>
      </c>
      <c r="I1830" s="57" t="str">
        <f ca="1">IF(AND(COUNT(OFFSET(G1830,1-I$3,0):G1830)&lt;&gt;I$3),"",IF(AND(COUNT(OFFSET(G1830,1-I$3,0):G1830)=I$3,I1829=""),AVERAGE(OFFSET(G1830,1-I$3,0):G1830),IF(COUNT(I1829=1),I1829+2/(I$3+1)*(G1830-I1829))))</f>
        <v/>
      </c>
      <c r="J1830" s="58" t="str">
        <f t="shared" ca="1" si="180"/>
        <v/>
      </c>
      <c r="K1830" s="58" t="str">
        <f ca="1">IF(AND(COUNT(OFFSET(J1830,1-K$3,0):J1830)&lt;&gt;K$3),"",IF(AND(COUNT(OFFSET(J1830,1-K$3,0):J1830)=K$3,K1829=""),AVERAGE(OFFSET(J1830,1-K$3,0):J1830),IF(COUNT(K1829=1),K1829+2/(K$3+1)*(J1830-K1829))))</f>
        <v/>
      </c>
      <c r="L1830" s="82" t="str">
        <f ca="1">IF(OR(ROW()&lt;$L$3+3,E1830=""),"",INT(AVERAGE(MAX(OFFSET(E1830,1-$L$3,0):E1830),MIN(OFFSET(F1830,1-$L$3,0):F1830))))</f>
        <v/>
      </c>
      <c r="M1830" s="82" t="str">
        <f ca="1">IF(OR(ROW()&lt;$M$3+3,E1830=""),"",INT(AVERAGE(MAX(OFFSET(E1830,1-$M$3,0):E1830),MIN(OFFSET(F1830,1-$M$3,0):F1830))))</f>
        <v/>
      </c>
      <c r="N1830" s="65" t="str">
        <f t="shared" ca="1" si="187"/>
        <v/>
      </c>
      <c r="O1830" s="102" t="str">
        <f ca="1">IF(ROW()&lt;$O$3+$N$3+3,"",IF(OFFSET(E1830,1-$N$3,0)="","",INT(AVERAGE(MAX((OFFSET(E1830,1-$O$3,0)):(OFFSET(E1830,2-($N$3+$O$3),0))),MIN((OFFSET(F1830,1-$O$3,0)):(OFFSET(F1830,2-($N$3+$O$3),0)))))))</f>
        <v/>
      </c>
      <c r="P1830" s="65" t="str">
        <f t="shared" ca="1" si="185"/>
        <v/>
      </c>
      <c r="Q1830" s="93" t="str">
        <f t="shared" ca="1" si="188"/>
        <v/>
      </c>
      <c r="R1830" s="90" t="str">
        <f t="shared" ca="1" si="182"/>
        <v/>
      </c>
      <c r="S1830" s="65" t="str">
        <f t="shared" ca="1" si="181"/>
        <v/>
      </c>
      <c r="T1830" s="65" t="str">
        <f t="shared" ca="1" si="186"/>
        <v/>
      </c>
      <c r="U1830" s="145" t="str">
        <f ca="1">IFERROR(AVERAGE(OFFSET(G1830,1-U$3,0):G1830),"")</f>
        <v/>
      </c>
      <c r="V1830" s="145" t="str">
        <f ca="1">IFERROR(_xlfn.STDEV.P(OFFSET(U1830,1-V$3,0):U1830),"")</f>
        <v/>
      </c>
      <c r="W1830" s="146" t="str">
        <f t="shared" ca="1" si="183"/>
        <v/>
      </c>
      <c r="X1830" s="146">
        <f t="shared" ca="1" si="184"/>
        <v>-1</v>
      </c>
      <c r="Y1830" s="92"/>
      <c r="Z1830" s="81"/>
      <c r="AA1830" s="65"/>
      <c r="AB1830" s="103"/>
      <c r="AC1830" s="103"/>
      <c r="AD1830" s="103"/>
      <c r="AE1830" s="65"/>
      <c r="AF1830" s="81"/>
      <c r="AG1830" s="65"/>
      <c r="AH1830" s="65"/>
      <c r="AI1830" s="81"/>
      <c r="AJ1830" s="65"/>
      <c r="AK1830" s="103"/>
      <c r="AL1830" s="103"/>
      <c r="AM1830" s="103"/>
      <c r="AN1830" s="65"/>
      <c r="AO1830" s="81"/>
      <c r="AP1830" s="65"/>
      <c r="AQ1830" s="65"/>
      <c r="AR1830" s="65"/>
      <c r="AS1830" s="65"/>
    </row>
    <row r="1831" spans="1:45" ht="18" customHeight="1">
      <c r="A1831" s="46"/>
      <c r="B1831" s="47"/>
      <c r="C1831" s="48"/>
      <c r="D1831" s="46"/>
      <c r="E1831" s="46"/>
      <c r="F1831" s="46"/>
      <c r="G1831" s="46"/>
      <c r="H1831" s="57" t="str">
        <f ca="1">IF(AND(COUNT(OFFSET(G1831,1-H$3,0):G1831)&lt;&gt;H$3),"",IF(AND(COUNT(OFFSET(G1831,1-H$3,0):G1831)=H$3,H1830=""),AVERAGE(OFFSET(G1831,1-H$3,0):G1831),IF(COUNT(H1830=1),H1830+2/(H$3+1)*(G1831-H1830))))</f>
        <v/>
      </c>
      <c r="I1831" s="57" t="str">
        <f ca="1">IF(AND(COUNT(OFFSET(G1831,1-I$3,0):G1831)&lt;&gt;I$3),"",IF(AND(COUNT(OFFSET(G1831,1-I$3,0):G1831)=I$3,I1830=""),AVERAGE(OFFSET(G1831,1-I$3,0):G1831),IF(COUNT(I1830=1),I1830+2/(I$3+1)*(G1831-I1830))))</f>
        <v/>
      </c>
      <c r="J1831" s="58" t="str">
        <f t="shared" ca="1" si="180"/>
        <v/>
      </c>
      <c r="K1831" s="58" t="str">
        <f ca="1">IF(AND(COUNT(OFFSET(J1831,1-K$3,0):J1831)&lt;&gt;K$3),"",IF(AND(COUNT(OFFSET(J1831,1-K$3,0):J1831)=K$3,K1830=""),AVERAGE(OFFSET(J1831,1-K$3,0):J1831),IF(COUNT(K1830=1),K1830+2/(K$3+1)*(J1831-K1830))))</f>
        <v/>
      </c>
      <c r="L1831" s="82" t="str">
        <f ca="1">IF(OR(ROW()&lt;$L$3+3,E1831=""),"",INT(AVERAGE(MAX(OFFSET(E1831,1-$L$3,0):E1831),MIN(OFFSET(F1831,1-$L$3,0):F1831))))</f>
        <v/>
      </c>
      <c r="M1831" s="82" t="str">
        <f ca="1">IF(OR(ROW()&lt;$M$3+3,E1831=""),"",INT(AVERAGE(MAX(OFFSET(E1831,1-$M$3,0):E1831),MIN(OFFSET(F1831,1-$M$3,0):F1831))))</f>
        <v/>
      </c>
      <c r="N1831" s="65" t="str">
        <f t="shared" ca="1" si="187"/>
        <v/>
      </c>
      <c r="O1831" s="102" t="str">
        <f ca="1">IF(ROW()&lt;$O$3+$N$3+3,"",IF(OFFSET(E1831,1-$N$3,0)="","",INT(AVERAGE(MAX((OFFSET(E1831,1-$O$3,0)):(OFFSET(E1831,2-($N$3+$O$3),0))),MIN((OFFSET(F1831,1-$O$3,0)):(OFFSET(F1831,2-($N$3+$O$3),0)))))))</f>
        <v/>
      </c>
      <c r="P1831" s="65" t="str">
        <f t="shared" ca="1" si="185"/>
        <v/>
      </c>
      <c r="Q1831" s="93" t="str">
        <f t="shared" ca="1" si="188"/>
        <v/>
      </c>
      <c r="R1831" s="90" t="str">
        <f t="shared" ca="1" si="182"/>
        <v/>
      </c>
      <c r="S1831" s="65" t="str">
        <f t="shared" ca="1" si="181"/>
        <v/>
      </c>
      <c r="T1831" s="65" t="str">
        <f t="shared" ca="1" si="186"/>
        <v/>
      </c>
      <c r="U1831" s="145" t="str">
        <f ca="1">IFERROR(AVERAGE(OFFSET(G1831,1-U$3,0):G1831),"")</f>
        <v/>
      </c>
      <c r="V1831" s="145" t="str">
        <f ca="1">IFERROR(_xlfn.STDEV.P(OFFSET(U1831,1-V$3,0):U1831),"")</f>
        <v/>
      </c>
      <c r="W1831" s="146" t="str">
        <f t="shared" ca="1" si="183"/>
        <v/>
      </c>
      <c r="X1831" s="146">
        <f t="shared" ca="1" si="184"/>
        <v>-1</v>
      </c>
      <c r="Y1831" s="92"/>
      <c r="Z1831" s="81"/>
      <c r="AA1831" s="65"/>
      <c r="AB1831" s="103"/>
      <c r="AC1831" s="103"/>
      <c r="AD1831" s="103"/>
      <c r="AE1831" s="65"/>
      <c r="AF1831" s="81"/>
      <c r="AG1831" s="65"/>
      <c r="AH1831" s="65"/>
      <c r="AI1831" s="81"/>
      <c r="AJ1831" s="65"/>
      <c r="AK1831" s="103"/>
      <c r="AL1831" s="103"/>
      <c r="AM1831" s="103"/>
      <c r="AN1831" s="65"/>
      <c r="AO1831" s="81"/>
      <c r="AP1831" s="65"/>
      <c r="AQ1831" s="65"/>
      <c r="AR1831" s="65"/>
      <c r="AS1831" s="65"/>
    </row>
    <row r="1832" spans="1:45" ht="18" customHeight="1">
      <c r="A1832" s="46"/>
      <c r="B1832" s="47"/>
      <c r="C1832" s="48"/>
      <c r="D1832" s="46"/>
      <c r="E1832" s="46"/>
      <c r="F1832" s="46"/>
      <c r="G1832" s="46"/>
      <c r="H1832" s="57" t="str">
        <f ca="1">IF(AND(COUNT(OFFSET(G1832,1-H$3,0):G1832)&lt;&gt;H$3),"",IF(AND(COUNT(OFFSET(G1832,1-H$3,0):G1832)=H$3,H1831=""),AVERAGE(OFFSET(G1832,1-H$3,0):G1832),IF(COUNT(H1831=1),H1831+2/(H$3+1)*(G1832-H1831))))</f>
        <v/>
      </c>
      <c r="I1832" s="57" t="str">
        <f ca="1">IF(AND(COUNT(OFFSET(G1832,1-I$3,0):G1832)&lt;&gt;I$3),"",IF(AND(COUNT(OFFSET(G1832,1-I$3,0):G1832)=I$3,I1831=""),AVERAGE(OFFSET(G1832,1-I$3,0):G1832),IF(COUNT(I1831=1),I1831+2/(I$3+1)*(G1832-I1831))))</f>
        <v/>
      </c>
      <c r="J1832" s="58" t="str">
        <f t="shared" ca="1" si="180"/>
        <v/>
      </c>
      <c r="K1832" s="58" t="str">
        <f ca="1">IF(AND(COUNT(OFFSET(J1832,1-K$3,0):J1832)&lt;&gt;K$3),"",IF(AND(COUNT(OFFSET(J1832,1-K$3,0):J1832)=K$3,K1831=""),AVERAGE(OFFSET(J1832,1-K$3,0):J1832),IF(COUNT(K1831=1),K1831+2/(K$3+1)*(J1832-K1831))))</f>
        <v/>
      </c>
      <c r="L1832" s="82" t="str">
        <f ca="1">IF(OR(ROW()&lt;$L$3+3,E1832=""),"",INT(AVERAGE(MAX(OFFSET(E1832,1-$L$3,0):E1832),MIN(OFFSET(F1832,1-$L$3,0):F1832))))</f>
        <v/>
      </c>
      <c r="M1832" s="82" t="str">
        <f ca="1">IF(OR(ROW()&lt;$M$3+3,E1832=""),"",INT(AVERAGE(MAX(OFFSET(E1832,1-$M$3,0):E1832),MIN(OFFSET(F1832,1-$M$3,0):F1832))))</f>
        <v/>
      </c>
      <c r="N1832" s="65" t="str">
        <f t="shared" ca="1" si="187"/>
        <v/>
      </c>
      <c r="O1832" s="102" t="str">
        <f ca="1">IF(ROW()&lt;$O$3+$N$3+3,"",IF(OFFSET(E1832,1-$N$3,0)="","",INT(AVERAGE(MAX((OFFSET(E1832,1-$O$3,0)):(OFFSET(E1832,2-($N$3+$O$3),0))),MIN((OFFSET(F1832,1-$O$3,0)):(OFFSET(F1832,2-($N$3+$O$3),0)))))))</f>
        <v/>
      </c>
      <c r="P1832" s="65" t="str">
        <f t="shared" ca="1" si="185"/>
        <v/>
      </c>
      <c r="Q1832" s="93" t="str">
        <f t="shared" ca="1" si="188"/>
        <v/>
      </c>
      <c r="R1832" s="90" t="str">
        <f t="shared" ca="1" si="182"/>
        <v/>
      </c>
      <c r="S1832" s="65" t="str">
        <f t="shared" ca="1" si="181"/>
        <v/>
      </c>
      <c r="T1832" s="65" t="str">
        <f t="shared" ca="1" si="186"/>
        <v/>
      </c>
      <c r="U1832" s="145" t="str">
        <f ca="1">IFERROR(AVERAGE(OFFSET(G1832,1-U$3,0):G1832),"")</f>
        <v/>
      </c>
      <c r="V1832" s="145" t="str">
        <f ca="1">IFERROR(_xlfn.STDEV.P(OFFSET(U1832,1-V$3,0):U1832),"")</f>
        <v/>
      </c>
      <c r="W1832" s="146" t="str">
        <f t="shared" ca="1" si="183"/>
        <v/>
      </c>
      <c r="X1832" s="146">
        <f t="shared" ca="1" si="184"/>
        <v>-1</v>
      </c>
      <c r="Y1832" s="92"/>
      <c r="Z1832" s="81"/>
      <c r="AA1832" s="65"/>
      <c r="AB1832" s="103"/>
      <c r="AC1832" s="103"/>
      <c r="AD1832" s="103"/>
      <c r="AE1832" s="65"/>
      <c r="AF1832" s="81"/>
      <c r="AG1832" s="65"/>
      <c r="AH1832" s="65"/>
      <c r="AI1832" s="81"/>
      <c r="AJ1832" s="65"/>
      <c r="AK1832" s="103"/>
      <c r="AL1832" s="103"/>
      <c r="AM1832" s="103"/>
      <c r="AN1832" s="65"/>
      <c r="AO1832" s="81"/>
      <c r="AP1832" s="65"/>
      <c r="AQ1832" s="65"/>
      <c r="AR1832" s="65"/>
      <c r="AS1832" s="65"/>
    </row>
    <row r="1833" spans="1:45" ht="18" customHeight="1">
      <c r="A1833" s="46"/>
      <c r="B1833" s="47"/>
      <c r="C1833" s="48"/>
      <c r="D1833" s="46"/>
      <c r="E1833" s="46"/>
      <c r="F1833" s="46"/>
      <c r="G1833" s="46"/>
      <c r="H1833" s="57" t="str">
        <f ca="1">IF(AND(COUNT(OFFSET(G1833,1-H$3,0):G1833)&lt;&gt;H$3),"",IF(AND(COUNT(OFFSET(G1833,1-H$3,0):G1833)=H$3,H1832=""),AVERAGE(OFFSET(G1833,1-H$3,0):G1833),IF(COUNT(H1832=1),H1832+2/(H$3+1)*(G1833-H1832))))</f>
        <v/>
      </c>
      <c r="I1833" s="57" t="str">
        <f ca="1">IF(AND(COUNT(OFFSET(G1833,1-I$3,0):G1833)&lt;&gt;I$3),"",IF(AND(COUNT(OFFSET(G1833,1-I$3,0):G1833)=I$3,I1832=""),AVERAGE(OFFSET(G1833,1-I$3,0):G1833),IF(COUNT(I1832=1),I1832+2/(I$3+1)*(G1833-I1832))))</f>
        <v/>
      </c>
      <c r="J1833" s="58" t="str">
        <f t="shared" ca="1" si="180"/>
        <v/>
      </c>
      <c r="K1833" s="58" t="str">
        <f ca="1">IF(AND(COUNT(OFFSET(J1833,1-K$3,0):J1833)&lt;&gt;K$3),"",IF(AND(COUNT(OFFSET(J1833,1-K$3,0):J1833)=K$3,K1832=""),AVERAGE(OFFSET(J1833,1-K$3,0):J1833),IF(COUNT(K1832=1),K1832+2/(K$3+1)*(J1833-K1832))))</f>
        <v/>
      </c>
      <c r="L1833" s="82" t="str">
        <f ca="1">IF(OR(ROW()&lt;$L$3+3,E1833=""),"",INT(AVERAGE(MAX(OFFSET(E1833,1-$L$3,0):E1833),MIN(OFFSET(F1833,1-$L$3,0):F1833))))</f>
        <v/>
      </c>
      <c r="M1833" s="82" t="str">
        <f ca="1">IF(OR(ROW()&lt;$M$3+3,E1833=""),"",INT(AVERAGE(MAX(OFFSET(E1833,1-$M$3,0):E1833),MIN(OFFSET(F1833,1-$M$3,0):F1833))))</f>
        <v/>
      </c>
      <c r="N1833" s="65" t="str">
        <f t="shared" ca="1" si="187"/>
        <v/>
      </c>
      <c r="O1833" s="102" t="str">
        <f ca="1">IF(ROW()&lt;$O$3+$N$3+3,"",IF(OFFSET(E1833,1-$N$3,0)="","",INT(AVERAGE(MAX((OFFSET(E1833,1-$O$3,0)):(OFFSET(E1833,2-($N$3+$O$3),0))),MIN((OFFSET(F1833,1-$O$3,0)):(OFFSET(F1833,2-($N$3+$O$3),0)))))))</f>
        <v/>
      </c>
      <c r="P1833" s="65" t="str">
        <f t="shared" ca="1" si="185"/>
        <v/>
      </c>
      <c r="Q1833" s="93" t="str">
        <f t="shared" ca="1" si="188"/>
        <v/>
      </c>
      <c r="R1833" s="90" t="str">
        <f t="shared" ca="1" si="182"/>
        <v/>
      </c>
      <c r="S1833" s="65" t="str">
        <f t="shared" ca="1" si="181"/>
        <v/>
      </c>
      <c r="T1833" s="65" t="str">
        <f t="shared" ca="1" si="186"/>
        <v/>
      </c>
      <c r="U1833" s="145" t="str">
        <f ca="1">IFERROR(AVERAGE(OFFSET(G1833,1-U$3,0):G1833),"")</f>
        <v/>
      </c>
      <c r="V1833" s="145" t="str">
        <f ca="1">IFERROR(_xlfn.STDEV.P(OFFSET(U1833,1-V$3,0):U1833),"")</f>
        <v/>
      </c>
      <c r="W1833" s="146" t="str">
        <f t="shared" ca="1" si="183"/>
        <v/>
      </c>
      <c r="X1833" s="146">
        <f t="shared" ca="1" si="184"/>
        <v>-1</v>
      </c>
      <c r="Y1833" s="92"/>
      <c r="Z1833" s="81"/>
      <c r="AA1833" s="65"/>
      <c r="AB1833" s="103"/>
      <c r="AC1833" s="103"/>
      <c r="AD1833" s="103"/>
      <c r="AE1833" s="65"/>
      <c r="AF1833" s="81"/>
      <c r="AG1833" s="65"/>
      <c r="AH1833" s="65"/>
      <c r="AI1833" s="81"/>
      <c r="AJ1833" s="65"/>
      <c r="AK1833" s="103"/>
      <c r="AL1833" s="103"/>
      <c r="AM1833" s="103"/>
      <c r="AN1833" s="65"/>
      <c r="AO1833" s="81"/>
      <c r="AP1833" s="65"/>
      <c r="AQ1833" s="65"/>
      <c r="AR1833" s="65"/>
      <c r="AS1833" s="65"/>
    </row>
    <row r="1834" spans="1:45" ht="18" customHeight="1">
      <c r="A1834" s="46"/>
      <c r="B1834" s="47"/>
      <c r="C1834" s="48"/>
      <c r="D1834" s="46"/>
      <c r="E1834" s="46"/>
      <c r="F1834" s="46"/>
      <c r="G1834" s="46"/>
      <c r="H1834" s="57" t="str">
        <f ca="1">IF(AND(COUNT(OFFSET(G1834,1-H$3,0):G1834)&lt;&gt;H$3),"",IF(AND(COUNT(OFFSET(G1834,1-H$3,0):G1834)=H$3,H1833=""),AVERAGE(OFFSET(G1834,1-H$3,0):G1834),IF(COUNT(H1833=1),H1833+2/(H$3+1)*(G1834-H1833))))</f>
        <v/>
      </c>
      <c r="I1834" s="57" t="str">
        <f ca="1">IF(AND(COUNT(OFFSET(G1834,1-I$3,0):G1834)&lt;&gt;I$3),"",IF(AND(COUNT(OFFSET(G1834,1-I$3,0):G1834)=I$3,I1833=""),AVERAGE(OFFSET(G1834,1-I$3,0):G1834),IF(COUNT(I1833=1),I1833+2/(I$3+1)*(G1834-I1833))))</f>
        <v/>
      </c>
      <c r="J1834" s="58" t="str">
        <f t="shared" ca="1" si="180"/>
        <v/>
      </c>
      <c r="K1834" s="58" t="str">
        <f ca="1">IF(AND(COUNT(OFFSET(J1834,1-K$3,0):J1834)&lt;&gt;K$3),"",IF(AND(COUNT(OFFSET(J1834,1-K$3,0):J1834)=K$3,K1833=""),AVERAGE(OFFSET(J1834,1-K$3,0):J1834),IF(COUNT(K1833=1),K1833+2/(K$3+1)*(J1834-K1833))))</f>
        <v/>
      </c>
      <c r="L1834" s="82" t="str">
        <f ca="1">IF(OR(ROW()&lt;$L$3+3,E1834=""),"",INT(AVERAGE(MAX(OFFSET(E1834,1-$L$3,0):E1834),MIN(OFFSET(F1834,1-$L$3,0):F1834))))</f>
        <v/>
      </c>
      <c r="M1834" s="82" t="str">
        <f ca="1">IF(OR(ROW()&lt;$M$3+3,E1834=""),"",INT(AVERAGE(MAX(OFFSET(E1834,1-$M$3,0):E1834),MIN(OFFSET(F1834,1-$M$3,0):F1834))))</f>
        <v/>
      </c>
      <c r="N1834" s="65" t="str">
        <f t="shared" ca="1" si="187"/>
        <v/>
      </c>
      <c r="O1834" s="102" t="str">
        <f ca="1">IF(ROW()&lt;$O$3+$N$3+3,"",IF(OFFSET(E1834,1-$N$3,0)="","",INT(AVERAGE(MAX((OFFSET(E1834,1-$O$3,0)):(OFFSET(E1834,2-($N$3+$O$3),0))),MIN((OFFSET(F1834,1-$O$3,0)):(OFFSET(F1834,2-($N$3+$O$3),0)))))))</f>
        <v/>
      </c>
      <c r="P1834" s="65" t="str">
        <f t="shared" ca="1" si="185"/>
        <v/>
      </c>
      <c r="Q1834" s="93" t="str">
        <f t="shared" ca="1" si="188"/>
        <v/>
      </c>
      <c r="R1834" s="90" t="str">
        <f t="shared" ca="1" si="182"/>
        <v/>
      </c>
      <c r="S1834" s="65" t="str">
        <f t="shared" ca="1" si="181"/>
        <v/>
      </c>
      <c r="T1834" s="65" t="str">
        <f t="shared" ca="1" si="186"/>
        <v/>
      </c>
      <c r="U1834" s="145" t="str">
        <f ca="1">IFERROR(AVERAGE(OFFSET(G1834,1-U$3,0):G1834),"")</f>
        <v/>
      </c>
      <c r="V1834" s="145" t="str">
        <f ca="1">IFERROR(_xlfn.STDEV.P(OFFSET(U1834,1-V$3,0):U1834),"")</f>
        <v/>
      </c>
      <c r="W1834" s="146" t="str">
        <f t="shared" ca="1" si="183"/>
        <v/>
      </c>
      <c r="X1834" s="146">
        <f t="shared" ca="1" si="184"/>
        <v>-1</v>
      </c>
      <c r="Y1834" s="92"/>
      <c r="Z1834" s="81"/>
      <c r="AA1834" s="65"/>
      <c r="AB1834" s="103"/>
      <c r="AC1834" s="103"/>
      <c r="AD1834" s="103"/>
      <c r="AE1834" s="65"/>
      <c r="AF1834" s="81"/>
      <c r="AG1834" s="65"/>
      <c r="AH1834" s="65"/>
      <c r="AI1834" s="81"/>
      <c r="AJ1834" s="65"/>
      <c r="AK1834" s="103"/>
      <c r="AL1834" s="103"/>
      <c r="AM1834" s="103"/>
      <c r="AN1834" s="65"/>
      <c r="AO1834" s="81"/>
      <c r="AP1834" s="65"/>
      <c r="AQ1834" s="65"/>
      <c r="AR1834" s="65"/>
      <c r="AS1834" s="65"/>
    </row>
    <row r="1835" spans="1:45" ht="18" customHeight="1">
      <c r="A1835" s="46"/>
      <c r="B1835" s="47"/>
      <c r="C1835" s="48"/>
      <c r="D1835" s="46"/>
      <c r="E1835" s="46"/>
      <c r="F1835" s="46"/>
      <c r="G1835" s="46"/>
      <c r="H1835" s="57" t="str">
        <f ca="1">IF(AND(COUNT(OFFSET(G1835,1-H$3,0):G1835)&lt;&gt;H$3),"",IF(AND(COUNT(OFFSET(G1835,1-H$3,0):G1835)=H$3,H1834=""),AVERAGE(OFFSET(G1835,1-H$3,0):G1835),IF(COUNT(H1834=1),H1834+2/(H$3+1)*(G1835-H1834))))</f>
        <v/>
      </c>
      <c r="I1835" s="57" t="str">
        <f ca="1">IF(AND(COUNT(OFFSET(G1835,1-I$3,0):G1835)&lt;&gt;I$3),"",IF(AND(COUNT(OFFSET(G1835,1-I$3,0):G1835)=I$3,I1834=""),AVERAGE(OFFSET(G1835,1-I$3,0):G1835),IF(COUNT(I1834=1),I1834+2/(I$3+1)*(G1835-I1834))))</f>
        <v/>
      </c>
      <c r="J1835" s="58" t="str">
        <f t="shared" ca="1" si="180"/>
        <v/>
      </c>
      <c r="K1835" s="58" t="str">
        <f ca="1">IF(AND(COUNT(OFFSET(J1835,1-K$3,0):J1835)&lt;&gt;K$3),"",IF(AND(COUNT(OFFSET(J1835,1-K$3,0):J1835)=K$3,K1834=""),AVERAGE(OFFSET(J1835,1-K$3,0):J1835),IF(COUNT(K1834=1),K1834+2/(K$3+1)*(J1835-K1834))))</f>
        <v/>
      </c>
      <c r="L1835" s="82" t="str">
        <f ca="1">IF(OR(ROW()&lt;$L$3+3,E1835=""),"",INT(AVERAGE(MAX(OFFSET(E1835,1-$L$3,0):E1835),MIN(OFFSET(F1835,1-$L$3,0):F1835))))</f>
        <v/>
      </c>
      <c r="M1835" s="82" t="str">
        <f ca="1">IF(OR(ROW()&lt;$M$3+3,E1835=""),"",INT(AVERAGE(MAX(OFFSET(E1835,1-$M$3,0):E1835),MIN(OFFSET(F1835,1-$M$3,0):F1835))))</f>
        <v/>
      </c>
      <c r="N1835" s="65" t="str">
        <f t="shared" ca="1" si="187"/>
        <v/>
      </c>
      <c r="O1835" s="102" t="str">
        <f ca="1">IF(ROW()&lt;$O$3+$N$3+3,"",IF(OFFSET(E1835,1-$N$3,0)="","",INT(AVERAGE(MAX((OFFSET(E1835,1-$O$3,0)):(OFFSET(E1835,2-($N$3+$O$3),0))),MIN((OFFSET(F1835,1-$O$3,0)):(OFFSET(F1835,2-($N$3+$O$3),0)))))))</f>
        <v/>
      </c>
      <c r="P1835" s="65" t="str">
        <f t="shared" ca="1" si="185"/>
        <v/>
      </c>
      <c r="Q1835" s="93" t="str">
        <f t="shared" ca="1" si="188"/>
        <v/>
      </c>
      <c r="R1835" s="90" t="str">
        <f t="shared" ca="1" si="182"/>
        <v/>
      </c>
      <c r="S1835" s="65" t="str">
        <f t="shared" ca="1" si="181"/>
        <v/>
      </c>
      <c r="T1835" s="65" t="str">
        <f t="shared" ca="1" si="186"/>
        <v/>
      </c>
      <c r="U1835" s="145" t="str">
        <f ca="1">IFERROR(AVERAGE(OFFSET(G1835,1-U$3,0):G1835),"")</f>
        <v/>
      </c>
      <c r="V1835" s="145" t="str">
        <f ca="1">IFERROR(_xlfn.STDEV.P(OFFSET(U1835,1-V$3,0):U1835),"")</f>
        <v/>
      </c>
      <c r="W1835" s="146" t="str">
        <f t="shared" ca="1" si="183"/>
        <v/>
      </c>
      <c r="X1835" s="146">
        <f t="shared" ca="1" si="184"/>
        <v>-1</v>
      </c>
      <c r="Y1835" s="92"/>
      <c r="Z1835" s="81"/>
      <c r="AA1835" s="65"/>
      <c r="AB1835" s="103"/>
      <c r="AC1835" s="103"/>
      <c r="AD1835" s="103"/>
      <c r="AE1835" s="65"/>
      <c r="AF1835" s="81"/>
      <c r="AG1835" s="65"/>
      <c r="AH1835" s="65"/>
      <c r="AI1835" s="81"/>
      <c r="AJ1835" s="65"/>
      <c r="AK1835" s="103"/>
      <c r="AL1835" s="103"/>
      <c r="AM1835" s="103"/>
      <c r="AN1835" s="65"/>
      <c r="AO1835" s="81"/>
      <c r="AP1835" s="65"/>
      <c r="AQ1835" s="65"/>
      <c r="AR1835" s="65"/>
      <c r="AS1835" s="65"/>
    </row>
    <row r="1836" spans="1:45" ht="18" customHeight="1">
      <c r="A1836" s="46"/>
      <c r="B1836" s="47"/>
      <c r="C1836" s="48"/>
      <c r="D1836" s="46"/>
      <c r="E1836" s="46"/>
      <c r="F1836" s="46"/>
      <c r="G1836" s="46"/>
      <c r="H1836" s="57" t="str">
        <f ca="1">IF(AND(COUNT(OFFSET(G1836,1-H$3,0):G1836)&lt;&gt;H$3),"",IF(AND(COUNT(OFFSET(G1836,1-H$3,0):G1836)=H$3,H1835=""),AVERAGE(OFFSET(G1836,1-H$3,0):G1836),IF(COUNT(H1835=1),H1835+2/(H$3+1)*(G1836-H1835))))</f>
        <v/>
      </c>
      <c r="I1836" s="57" t="str">
        <f ca="1">IF(AND(COUNT(OFFSET(G1836,1-I$3,0):G1836)&lt;&gt;I$3),"",IF(AND(COUNT(OFFSET(G1836,1-I$3,0):G1836)=I$3,I1835=""),AVERAGE(OFFSET(G1836,1-I$3,0):G1836),IF(COUNT(I1835=1),I1835+2/(I$3+1)*(G1836-I1835))))</f>
        <v/>
      </c>
      <c r="J1836" s="58" t="str">
        <f t="shared" ca="1" si="180"/>
        <v/>
      </c>
      <c r="K1836" s="58" t="str">
        <f ca="1">IF(AND(COUNT(OFFSET(J1836,1-K$3,0):J1836)&lt;&gt;K$3),"",IF(AND(COUNT(OFFSET(J1836,1-K$3,0):J1836)=K$3,K1835=""),AVERAGE(OFFSET(J1836,1-K$3,0):J1836),IF(COUNT(K1835=1),K1835+2/(K$3+1)*(J1836-K1835))))</f>
        <v/>
      </c>
      <c r="L1836" s="82" t="str">
        <f ca="1">IF(OR(ROW()&lt;$L$3+3,E1836=""),"",INT(AVERAGE(MAX(OFFSET(E1836,1-$L$3,0):E1836),MIN(OFFSET(F1836,1-$L$3,0):F1836))))</f>
        <v/>
      </c>
      <c r="M1836" s="82" t="str">
        <f ca="1">IF(OR(ROW()&lt;$M$3+3,E1836=""),"",INT(AVERAGE(MAX(OFFSET(E1836,1-$M$3,0):E1836),MIN(OFFSET(F1836,1-$M$3,0):F1836))))</f>
        <v/>
      </c>
      <c r="N1836" s="65" t="str">
        <f t="shared" ca="1" si="187"/>
        <v/>
      </c>
      <c r="O1836" s="102" t="str">
        <f ca="1">IF(ROW()&lt;$O$3+$N$3+3,"",IF(OFFSET(E1836,1-$N$3,0)="","",INT(AVERAGE(MAX((OFFSET(E1836,1-$O$3,0)):(OFFSET(E1836,2-($N$3+$O$3),0))),MIN((OFFSET(F1836,1-$O$3,0)):(OFFSET(F1836,2-($N$3+$O$3),0)))))))</f>
        <v/>
      </c>
      <c r="P1836" s="65" t="str">
        <f t="shared" ca="1" si="185"/>
        <v/>
      </c>
      <c r="Q1836" s="93" t="str">
        <f t="shared" ca="1" si="188"/>
        <v/>
      </c>
      <c r="R1836" s="90" t="str">
        <f t="shared" ca="1" si="182"/>
        <v/>
      </c>
      <c r="S1836" s="65" t="str">
        <f t="shared" ca="1" si="181"/>
        <v/>
      </c>
      <c r="T1836" s="65" t="str">
        <f t="shared" ca="1" si="186"/>
        <v/>
      </c>
      <c r="U1836" s="145" t="str">
        <f ca="1">IFERROR(AVERAGE(OFFSET(G1836,1-U$3,0):G1836),"")</f>
        <v/>
      </c>
      <c r="V1836" s="145" t="str">
        <f ca="1">IFERROR(_xlfn.STDEV.P(OFFSET(U1836,1-V$3,0):U1836),"")</f>
        <v/>
      </c>
      <c r="W1836" s="146" t="str">
        <f t="shared" ca="1" si="183"/>
        <v/>
      </c>
      <c r="X1836" s="146">
        <f t="shared" ca="1" si="184"/>
        <v>-1</v>
      </c>
      <c r="Y1836" s="92"/>
      <c r="Z1836" s="81"/>
      <c r="AA1836" s="65"/>
      <c r="AB1836" s="103"/>
      <c r="AC1836" s="103"/>
      <c r="AD1836" s="103"/>
      <c r="AE1836" s="65"/>
      <c r="AF1836" s="81"/>
      <c r="AG1836" s="65"/>
      <c r="AH1836" s="65"/>
      <c r="AI1836" s="81"/>
      <c r="AJ1836" s="65"/>
      <c r="AK1836" s="103"/>
      <c r="AL1836" s="103"/>
      <c r="AM1836" s="103"/>
      <c r="AN1836" s="65"/>
      <c r="AO1836" s="81"/>
      <c r="AP1836" s="65"/>
      <c r="AQ1836" s="65"/>
      <c r="AR1836" s="65"/>
      <c r="AS1836" s="65"/>
    </row>
    <row r="1837" spans="1:45" ht="18" customHeight="1">
      <c r="A1837" s="46"/>
      <c r="B1837" s="47"/>
      <c r="C1837" s="48"/>
      <c r="D1837" s="46"/>
      <c r="E1837" s="46"/>
      <c r="F1837" s="46"/>
      <c r="G1837" s="46"/>
      <c r="H1837" s="57" t="str">
        <f ca="1">IF(AND(COUNT(OFFSET(G1837,1-H$3,0):G1837)&lt;&gt;H$3),"",IF(AND(COUNT(OFFSET(G1837,1-H$3,0):G1837)=H$3,H1836=""),AVERAGE(OFFSET(G1837,1-H$3,0):G1837),IF(COUNT(H1836=1),H1836+2/(H$3+1)*(G1837-H1836))))</f>
        <v/>
      </c>
      <c r="I1837" s="57" t="str">
        <f ca="1">IF(AND(COUNT(OFFSET(G1837,1-I$3,0):G1837)&lt;&gt;I$3),"",IF(AND(COUNT(OFFSET(G1837,1-I$3,0):G1837)=I$3,I1836=""),AVERAGE(OFFSET(G1837,1-I$3,0):G1837),IF(COUNT(I1836=1),I1836+2/(I$3+1)*(G1837-I1836))))</f>
        <v/>
      </c>
      <c r="J1837" s="58" t="str">
        <f t="shared" ca="1" si="180"/>
        <v/>
      </c>
      <c r="K1837" s="58" t="str">
        <f ca="1">IF(AND(COUNT(OFFSET(J1837,1-K$3,0):J1837)&lt;&gt;K$3),"",IF(AND(COUNT(OFFSET(J1837,1-K$3,0):J1837)=K$3,K1836=""),AVERAGE(OFFSET(J1837,1-K$3,0):J1837),IF(COUNT(K1836=1),K1836+2/(K$3+1)*(J1837-K1836))))</f>
        <v/>
      </c>
      <c r="L1837" s="82" t="str">
        <f ca="1">IF(OR(ROW()&lt;$L$3+3,E1837=""),"",INT(AVERAGE(MAX(OFFSET(E1837,1-$L$3,0):E1837),MIN(OFFSET(F1837,1-$L$3,0):F1837))))</f>
        <v/>
      </c>
      <c r="M1837" s="82" t="str">
        <f ca="1">IF(OR(ROW()&lt;$M$3+3,E1837=""),"",INT(AVERAGE(MAX(OFFSET(E1837,1-$M$3,0):E1837),MIN(OFFSET(F1837,1-$M$3,0):F1837))))</f>
        <v/>
      </c>
      <c r="N1837" s="65" t="str">
        <f t="shared" ca="1" si="187"/>
        <v/>
      </c>
      <c r="O1837" s="102" t="str">
        <f ca="1">IF(ROW()&lt;$O$3+$N$3+3,"",IF(OFFSET(E1837,1-$N$3,0)="","",INT(AVERAGE(MAX((OFFSET(E1837,1-$O$3,0)):(OFFSET(E1837,2-($N$3+$O$3),0))),MIN((OFFSET(F1837,1-$O$3,0)):(OFFSET(F1837,2-($N$3+$O$3),0)))))))</f>
        <v/>
      </c>
      <c r="P1837" s="65" t="str">
        <f t="shared" ca="1" si="185"/>
        <v/>
      </c>
      <c r="Q1837" s="93" t="str">
        <f t="shared" ca="1" si="188"/>
        <v/>
      </c>
      <c r="R1837" s="90" t="str">
        <f t="shared" ca="1" si="182"/>
        <v/>
      </c>
      <c r="S1837" s="65" t="str">
        <f t="shared" ca="1" si="181"/>
        <v/>
      </c>
      <c r="T1837" s="65" t="str">
        <f t="shared" ca="1" si="186"/>
        <v/>
      </c>
      <c r="U1837" s="145" t="str">
        <f ca="1">IFERROR(AVERAGE(OFFSET(G1837,1-U$3,0):G1837),"")</f>
        <v/>
      </c>
      <c r="V1837" s="145" t="str">
        <f ca="1">IFERROR(_xlfn.STDEV.P(OFFSET(U1837,1-V$3,0):U1837),"")</f>
        <v/>
      </c>
      <c r="W1837" s="146" t="str">
        <f t="shared" ca="1" si="183"/>
        <v/>
      </c>
      <c r="X1837" s="146">
        <f t="shared" ca="1" si="184"/>
        <v>-1</v>
      </c>
      <c r="Y1837" s="92"/>
      <c r="Z1837" s="81"/>
      <c r="AA1837" s="65"/>
      <c r="AB1837" s="103"/>
      <c r="AC1837" s="103"/>
      <c r="AD1837" s="103"/>
      <c r="AE1837" s="65"/>
      <c r="AF1837" s="81"/>
      <c r="AG1837" s="65"/>
      <c r="AH1837" s="65"/>
      <c r="AI1837" s="81"/>
      <c r="AJ1837" s="65"/>
      <c r="AK1837" s="103"/>
      <c r="AL1837" s="103"/>
      <c r="AM1837" s="103"/>
      <c r="AN1837" s="65"/>
      <c r="AO1837" s="81"/>
      <c r="AP1837" s="65"/>
      <c r="AQ1837" s="65"/>
      <c r="AR1837" s="65"/>
      <c r="AS1837" s="65"/>
    </row>
    <row r="1838" spans="1:45" ht="18" customHeight="1">
      <c r="A1838" s="46"/>
      <c r="B1838" s="47"/>
      <c r="C1838" s="48"/>
      <c r="D1838" s="46"/>
      <c r="E1838" s="46"/>
      <c r="F1838" s="46"/>
      <c r="G1838" s="46"/>
      <c r="H1838" s="57" t="str">
        <f ca="1">IF(AND(COUNT(OFFSET(G1838,1-H$3,0):G1838)&lt;&gt;H$3),"",IF(AND(COUNT(OFFSET(G1838,1-H$3,0):G1838)=H$3,H1837=""),AVERAGE(OFFSET(G1838,1-H$3,0):G1838),IF(COUNT(H1837=1),H1837+2/(H$3+1)*(G1838-H1837))))</f>
        <v/>
      </c>
      <c r="I1838" s="57" t="str">
        <f ca="1">IF(AND(COUNT(OFFSET(G1838,1-I$3,0):G1838)&lt;&gt;I$3),"",IF(AND(COUNT(OFFSET(G1838,1-I$3,0):G1838)=I$3,I1837=""),AVERAGE(OFFSET(G1838,1-I$3,0):G1838),IF(COUNT(I1837=1),I1837+2/(I$3+1)*(G1838-I1837))))</f>
        <v/>
      </c>
      <c r="J1838" s="58" t="str">
        <f t="shared" ca="1" si="180"/>
        <v/>
      </c>
      <c r="K1838" s="58" t="str">
        <f ca="1">IF(AND(COUNT(OFFSET(J1838,1-K$3,0):J1838)&lt;&gt;K$3),"",IF(AND(COUNT(OFFSET(J1838,1-K$3,0):J1838)=K$3,K1837=""),AVERAGE(OFFSET(J1838,1-K$3,0):J1838),IF(COUNT(K1837=1),K1837+2/(K$3+1)*(J1838-K1837))))</f>
        <v/>
      </c>
      <c r="L1838" s="82" t="str">
        <f ca="1">IF(OR(ROW()&lt;$L$3+3,E1838=""),"",INT(AVERAGE(MAX(OFFSET(E1838,1-$L$3,0):E1838),MIN(OFFSET(F1838,1-$L$3,0):F1838))))</f>
        <v/>
      </c>
      <c r="M1838" s="82" t="str">
        <f ca="1">IF(OR(ROW()&lt;$M$3+3,E1838=""),"",INT(AVERAGE(MAX(OFFSET(E1838,1-$M$3,0):E1838),MIN(OFFSET(F1838,1-$M$3,0):F1838))))</f>
        <v/>
      </c>
      <c r="N1838" s="65" t="str">
        <f t="shared" ca="1" si="187"/>
        <v/>
      </c>
      <c r="O1838" s="102" t="str">
        <f ca="1">IF(ROW()&lt;$O$3+$N$3+3,"",IF(OFFSET(E1838,1-$N$3,0)="","",INT(AVERAGE(MAX((OFFSET(E1838,1-$O$3,0)):(OFFSET(E1838,2-($N$3+$O$3),0))),MIN((OFFSET(F1838,1-$O$3,0)):(OFFSET(F1838,2-($N$3+$O$3),0)))))))</f>
        <v/>
      </c>
      <c r="P1838" s="65" t="str">
        <f t="shared" ca="1" si="185"/>
        <v/>
      </c>
      <c r="Q1838" s="93" t="str">
        <f t="shared" ca="1" si="188"/>
        <v/>
      </c>
      <c r="R1838" s="90" t="str">
        <f t="shared" ca="1" si="182"/>
        <v/>
      </c>
      <c r="S1838" s="65" t="str">
        <f t="shared" ca="1" si="181"/>
        <v/>
      </c>
      <c r="T1838" s="65" t="str">
        <f t="shared" ca="1" si="186"/>
        <v/>
      </c>
      <c r="U1838" s="145" t="str">
        <f ca="1">IFERROR(AVERAGE(OFFSET(G1838,1-U$3,0):G1838),"")</f>
        <v/>
      </c>
      <c r="V1838" s="145" t="str">
        <f ca="1">IFERROR(_xlfn.STDEV.P(OFFSET(U1838,1-V$3,0):U1838),"")</f>
        <v/>
      </c>
      <c r="W1838" s="146" t="str">
        <f t="shared" ca="1" si="183"/>
        <v/>
      </c>
      <c r="X1838" s="146">
        <f t="shared" ca="1" si="184"/>
        <v>-1</v>
      </c>
      <c r="Y1838" s="92"/>
      <c r="Z1838" s="81"/>
      <c r="AA1838" s="65"/>
      <c r="AB1838" s="103"/>
      <c r="AC1838" s="103"/>
      <c r="AD1838" s="103"/>
      <c r="AE1838" s="65"/>
      <c r="AF1838" s="81"/>
      <c r="AG1838" s="65"/>
      <c r="AH1838" s="65"/>
      <c r="AI1838" s="81"/>
      <c r="AJ1838" s="65"/>
      <c r="AK1838" s="103"/>
      <c r="AL1838" s="103"/>
      <c r="AM1838" s="103"/>
      <c r="AN1838" s="65"/>
      <c r="AO1838" s="81"/>
      <c r="AP1838" s="65"/>
      <c r="AQ1838" s="65"/>
      <c r="AR1838" s="65"/>
      <c r="AS1838" s="65"/>
    </row>
    <row r="1839" spans="1:45" ht="18" customHeight="1">
      <c r="A1839" s="46"/>
      <c r="B1839" s="47"/>
      <c r="C1839" s="48"/>
      <c r="D1839" s="46"/>
      <c r="E1839" s="46"/>
      <c r="F1839" s="46"/>
      <c r="G1839" s="46"/>
      <c r="H1839" s="57" t="str">
        <f ca="1">IF(AND(COUNT(OFFSET(G1839,1-H$3,0):G1839)&lt;&gt;H$3),"",IF(AND(COUNT(OFFSET(G1839,1-H$3,0):G1839)=H$3,H1838=""),AVERAGE(OFFSET(G1839,1-H$3,0):G1839),IF(COUNT(H1838=1),H1838+2/(H$3+1)*(G1839-H1838))))</f>
        <v/>
      </c>
      <c r="I1839" s="57" t="str">
        <f ca="1">IF(AND(COUNT(OFFSET(G1839,1-I$3,0):G1839)&lt;&gt;I$3),"",IF(AND(COUNT(OFFSET(G1839,1-I$3,0):G1839)=I$3,I1838=""),AVERAGE(OFFSET(G1839,1-I$3,0):G1839),IF(COUNT(I1838=1),I1838+2/(I$3+1)*(G1839-I1838))))</f>
        <v/>
      </c>
      <c r="J1839" s="58" t="str">
        <f t="shared" ca="1" si="180"/>
        <v/>
      </c>
      <c r="K1839" s="58" t="str">
        <f ca="1">IF(AND(COUNT(OFFSET(J1839,1-K$3,0):J1839)&lt;&gt;K$3),"",IF(AND(COUNT(OFFSET(J1839,1-K$3,0):J1839)=K$3,K1838=""),AVERAGE(OFFSET(J1839,1-K$3,0):J1839),IF(COUNT(K1838=1),K1838+2/(K$3+1)*(J1839-K1838))))</f>
        <v/>
      </c>
      <c r="L1839" s="82" t="str">
        <f ca="1">IF(OR(ROW()&lt;$L$3+3,E1839=""),"",INT(AVERAGE(MAX(OFFSET(E1839,1-$L$3,0):E1839),MIN(OFFSET(F1839,1-$L$3,0):F1839))))</f>
        <v/>
      </c>
      <c r="M1839" s="82" t="str">
        <f ca="1">IF(OR(ROW()&lt;$M$3+3,E1839=""),"",INT(AVERAGE(MAX(OFFSET(E1839,1-$M$3,0):E1839),MIN(OFFSET(F1839,1-$M$3,0):F1839))))</f>
        <v/>
      </c>
      <c r="N1839" s="65" t="str">
        <f t="shared" ca="1" si="187"/>
        <v/>
      </c>
      <c r="O1839" s="102" t="str">
        <f ca="1">IF(ROW()&lt;$O$3+$N$3+3,"",IF(OFFSET(E1839,1-$N$3,0)="","",INT(AVERAGE(MAX((OFFSET(E1839,1-$O$3,0)):(OFFSET(E1839,2-($N$3+$O$3),0))),MIN((OFFSET(F1839,1-$O$3,0)):(OFFSET(F1839,2-($N$3+$O$3),0)))))))</f>
        <v/>
      </c>
      <c r="P1839" s="65" t="str">
        <f t="shared" ca="1" si="185"/>
        <v/>
      </c>
      <c r="Q1839" s="93" t="str">
        <f t="shared" ca="1" si="188"/>
        <v/>
      </c>
      <c r="R1839" s="90" t="str">
        <f t="shared" ca="1" si="182"/>
        <v/>
      </c>
      <c r="S1839" s="65" t="str">
        <f t="shared" ca="1" si="181"/>
        <v/>
      </c>
      <c r="T1839" s="65" t="str">
        <f t="shared" ca="1" si="186"/>
        <v/>
      </c>
      <c r="U1839" s="145" t="str">
        <f ca="1">IFERROR(AVERAGE(OFFSET(G1839,1-U$3,0):G1839),"")</f>
        <v/>
      </c>
      <c r="V1839" s="145" t="str">
        <f ca="1">IFERROR(_xlfn.STDEV.P(OFFSET(U1839,1-V$3,0):U1839),"")</f>
        <v/>
      </c>
      <c r="W1839" s="146" t="str">
        <f t="shared" ca="1" si="183"/>
        <v/>
      </c>
      <c r="X1839" s="146">
        <f t="shared" ca="1" si="184"/>
        <v>-1</v>
      </c>
      <c r="Y1839" s="92"/>
      <c r="Z1839" s="81"/>
      <c r="AA1839" s="65"/>
      <c r="AB1839" s="103"/>
      <c r="AC1839" s="103"/>
      <c r="AD1839" s="103"/>
      <c r="AE1839" s="65"/>
      <c r="AF1839" s="81"/>
      <c r="AG1839" s="65"/>
      <c r="AH1839" s="65"/>
      <c r="AI1839" s="81"/>
      <c r="AJ1839" s="65"/>
      <c r="AK1839" s="103"/>
      <c r="AL1839" s="103"/>
      <c r="AM1839" s="103"/>
      <c r="AN1839" s="65"/>
      <c r="AO1839" s="81"/>
      <c r="AP1839" s="65"/>
      <c r="AQ1839" s="65"/>
      <c r="AR1839" s="65"/>
      <c r="AS1839" s="65"/>
    </row>
    <row r="1840" spans="1:45" ht="18" customHeight="1">
      <c r="A1840" s="46"/>
      <c r="B1840" s="47"/>
      <c r="C1840" s="48"/>
      <c r="D1840" s="46"/>
      <c r="E1840" s="46"/>
      <c r="F1840" s="46"/>
      <c r="G1840" s="46"/>
      <c r="H1840" s="57" t="str">
        <f ca="1">IF(AND(COUNT(OFFSET(G1840,1-H$3,0):G1840)&lt;&gt;H$3),"",IF(AND(COUNT(OFFSET(G1840,1-H$3,0):G1840)=H$3,H1839=""),AVERAGE(OFFSET(G1840,1-H$3,0):G1840),IF(COUNT(H1839=1),H1839+2/(H$3+1)*(G1840-H1839))))</f>
        <v/>
      </c>
      <c r="I1840" s="57" t="str">
        <f ca="1">IF(AND(COUNT(OFFSET(G1840,1-I$3,0):G1840)&lt;&gt;I$3),"",IF(AND(COUNT(OFFSET(G1840,1-I$3,0):G1840)=I$3,I1839=""),AVERAGE(OFFSET(G1840,1-I$3,0):G1840),IF(COUNT(I1839=1),I1839+2/(I$3+1)*(G1840-I1839))))</f>
        <v/>
      </c>
      <c r="J1840" s="58" t="str">
        <f t="shared" ca="1" si="180"/>
        <v/>
      </c>
      <c r="K1840" s="58" t="str">
        <f ca="1">IF(AND(COUNT(OFFSET(J1840,1-K$3,0):J1840)&lt;&gt;K$3),"",IF(AND(COUNT(OFFSET(J1840,1-K$3,0):J1840)=K$3,K1839=""),AVERAGE(OFFSET(J1840,1-K$3,0):J1840),IF(COUNT(K1839=1),K1839+2/(K$3+1)*(J1840-K1839))))</f>
        <v/>
      </c>
      <c r="L1840" s="82" t="str">
        <f ca="1">IF(OR(ROW()&lt;$L$3+3,E1840=""),"",INT(AVERAGE(MAX(OFFSET(E1840,1-$L$3,0):E1840),MIN(OFFSET(F1840,1-$L$3,0):F1840))))</f>
        <v/>
      </c>
      <c r="M1840" s="82" t="str">
        <f ca="1">IF(OR(ROW()&lt;$M$3+3,E1840=""),"",INT(AVERAGE(MAX(OFFSET(E1840,1-$M$3,0):E1840),MIN(OFFSET(F1840,1-$M$3,0):F1840))))</f>
        <v/>
      </c>
      <c r="N1840" s="65" t="str">
        <f t="shared" ca="1" si="187"/>
        <v/>
      </c>
      <c r="O1840" s="102" t="str">
        <f ca="1">IF(ROW()&lt;$O$3+$N$3+3,"",IF(OFFSET(E1840,1-$N$3,0)="","",INT(AVERAGE(MAX((OFFSET(E1840,1-$O$3,0)):(OFFSET(E1840,2-($N$3+$O$3),0))),MIN((OFFSET(F1840,1-$O$3,0)):(OFFSET(F1840,2-($N$3+$O$3),0)))))))</f>
        <v/>
      </c>
      <c r="P1840" s="65" t="str">
        <f t="shared" ca="1" si="185"/>
        <v/>
      </c>
      <c r="Q1840" s="93" t="str">
        <f t="shared" ca="1" si="188"/>
        <v/>
      </c>
      <c r="R1840" s="90" t="str">
        <f t="shared" ca="1" si="182"/>
        <v/>
      </c>
      <c r="S1840" s="65" t="str">
        <f t="shared" ca="1" si="181"/>
        <v/>
      </c>
      <c r="T1840" s="65" t="str">
        <f t="shared" ca="1" si="186"/>
        <v/>
      </c>
      <c r="U1840" s="145" t="str">
        <f ca="1">IFERROR(AVERAGE(OFFSET(G1840,1-U$3,0):G1840),"")</f>
        <v/>
      </c>
      <c r="V1840" s="145" t="str">
        <f ca="1">IFERROR(_xlfn.STDEV.P(OFFSET(U1840,1-V$3,0):U1840),"")</f>
        <v/>
      </c>
      <c r="W1840" s="146" t="str">
        <f t="shared" ca="1" si="183"/>
        <v/>
      </c>
      <c r="X1840" s="146">
        <f t="shared" ca="1" si="184"/>
        <v>-1</v>
      </c>
      <c r="Y1840" s="92"/>
      <c r="Z1840" s="81"/>
      <c r="AA1840" s="65"/>
      <c r="AB1840" s="103"/>
      <c r="AC1840" s="103"/>
      <c r="AD1840" s="103"/>
      <c r="AE1840" s="65"/>
      <c r="AF1840" s="81"/>
      <c r="AG1840" s="65"/>
      <c r="AH1840" s="65"/>
      <c r="AI1840" s="81"/>
      <c r="AJ1840" s="65"/>
      <c r="AK1840" s="103"/>
      <c r="AL1840" s="103"/>
      <c r="AM1840" s="103"/>
      <c r="AN1840" s="65"/>
      <c r="AO1840" s="81"/>
      <c r="AP1840" s="65"/>
      <c r="AQ1840" s="65"/>
      <c r="AR1840" s="65"/>
      <c r="AS1840" s="65"/>
    </row>
    <row r="1841" spans="1:45" ht="18" customHeight="1">
      <c r="A1841" s="46"/>
      <c r="B1841" s="47"/>
      <c r="C1841" s="48"/>
      <c r="D1841" s="46"/>
      <c r="E1841" s="46"/>
      <c r="F1841" s="46"/>
      <c r="G1841" s="46"/>
      <c r="H1841" s="57" t="str">
        <f ca="1">IF(AND(COUNT(OFFSET(G1841,1-H$3,0):G1841)&lt;&gt;H$3),"",IF(AND(COUNT(OFFSET(G1841,1-H$3,0):G1841)=H$3,H1840=""),AVERAGE(OFFSET(G1841,1-H$3,0):G1841),IF(COUNT(H1840=1),H1840+2/(H$3+1)*(G1841-H1840))))</f>
        <v/>
      </c>
      <c r="I1841" s="57" t="str">
        <f ca="1">IF(AND(COUNT(OFFSET(G1841,1-I$3,0):G1841)&lt;&gt;I$3),"",IF(AND(COUNT(OFFSET(G1841,1-I$3,0):G1841)=I$3,I1840=""),AVERAGE(OFFSET(G1841,1-I$3,0):G1841),IF(COUNT(I1840=1),I1840+2/(I$3+1)*(G1841-I1840))))</f>
        <v/>
      </c>
      <c r="J1841" s="58" t="str">
        <f t="shared" ca="1" si="180"/>
        <v/>
      </c>
      <c r="K1841" s="58" t="str">
        <f ca="1">IF(AND(COUNT(OFFSET(J1841,1-K$3,0):J1841)&lt;&gt;K$3),"",IF(AND(COUNT(OFFSET(J1841,1-K$3,0):J1841)=K$3,K1840=""),AVERAGE(OFFSET(J1841,1-K$3,0):J1841),IF(COUNT(K1840=1),K1840+2/(K$3+1)*(J1841-K1840))))</f>
        <v/>
      </c>
      <c r="L1841" s="82" t="str">
        <f ca="1">IF(OR(ROW()&lt;$L$3+3,E1841=""),"",INT(AVERAGE(MAX(OFFSET(E1841,1-$L$3,0):E1841),MIN(OFFSET(F1841,1-$L$3,0):F1841))))</f>
        <v/>
      </c>
      <c r="M1841" s="82" t="str">
        <f ca="1">IF(OR(ROW()&lt;$M$3+3,E1841=""),"",INT(AVERAGE(MAX(OFFSET(E1841,1-$M$3,0):E1841),MIN(OFFSET(F1841,1-$M$3,0):F1841))))</f>
        <v/>
      </c>
      <c r="N1841" s="65" t="str">
        <f t="shared" ca="1" si="187"/>
        <v/>
      </c>
      <c r="O1841" s="102" t="str">
        <f ca="1">IF(ROW()&lt;$O$3+$N$3+3,"",IF(OFFSET(E1841,1-$N$3,0)="","",INT(AVERAGE(MAX((OFFSET(E1841,1-$O$3,0)):(OFFSET(E1841,2-($N$3+$O$3),0))),MIN((OFFSET(F1841,1-$O$3,0)):(OFFSET(F1841,2-($N$3+$O$3),0)))))))</f>
        <v/>
      </c>
      <c r="P1841" s="65" t="str">
        <f t="shared" ca="1" si="185"/>
        <v/>
      </c>
      <c r="Q1841" s="93" t="str">
        <f t="shared" ca="1" si="188"/>
        <v/>
      </c>
      <c r="R1841" s="90" t="str">
        <f t="shared" ca="1" si="182"/>
        <v/>
      </c>
      <c r="S1841" s="65" t="str">
        <f t="shared" ca="1" si="181"/>
        <v/>
      </c>
      <c r="T1841" s="65" t="str">
        <f t="shared" ca="1" si="186"/>
        <v/>
      </c>
      <c r="U1841" s="145" t="str">
        <f ca="1">IFERROR(AVERAGE(OFFSET(G1841,1-U$3,0):G1841),"")</f>
        <v/>
      </c>
      <c r="V1841" s="145" t="str">
        <f ca="1">IFERROR(_xlfn.STDEV.P(OFFSET(U1841,1-V$3,0):U1841),"")</f>
        <v/>
      </c>
      <c r="W1841" s="146" t="str">
        <f t="shared" ca="1" si="183"/>
        <v/>
      </c>
      <c r="X1841" s="146">
        <f t="shared" ca="1" si="184"/>
        <v>-1</v>
      </c>
      <c r="Y1841" s="92"/>
      <c r="Z1841" s="81"/>
      <c r="AA1841" s="65"/>
      <c r="AB1841" s="103"/>
      <c r="AC1841" s="103"/>
      <c r="AD1841" s="103"/>
      <c r="AE1841" s="65"/>
      <c r="AF1841" s="81"/>
      <c r="AG1841" s="65"/>
      <c r="AH1841" s="65"/>
      <c r="AI1841" s="81"/>
      <c r="AJ1841" s="65"/>
      <c r="AK1841" s="103"/>
      <c r="AL1841" s="103"/>
      <c r="AM1841" s="103"/>
      <c r="AN1841" s="65"/>
      <c r="AO1841" s="81"/>
      <c r="AP1841" s="65"/>
      <c r="AQ1841" s="65"/>
      <c r="AR1841" s="65"/>
      <c r="AS1841" s="65"/>
    </row>
    <row r="1842" spans="1:45" ht="18" customHeight="1">
      <c r="A1842" s="46"/>
      <c r="B1842" s="47"/>
      <c r="C1842" s="48"/>
      <c r="D1842" s="46"/>
      <c r="E1842" s="46"/>
      <c r="F1842" s="46"/>
      <c r="G1842" s="46"/>
      <c r="H1842" s="57" t="str">
        <f ca="1">IF(AND(COUNT(OFFSET(G1842,1-H$3,0):G1842)&lt;&gt;H$3),"",IF(AND(COUNT(OFFSET(G1842,1-H$3,0):G1842)=H$3,H1841=""),AVERAGE(OFFSET(G1842,1-H$3,0):G1842),IF(COUNT(H1841=1),H1841+2/(H$3+1)*(G1842-H1841))))</f>
        <v/>
      </c>
      <c r="I1842" s="57" t="str">
        <f ca="1">IF(AND(COUNT(OFFSET(G1842,1-I$3,0):G1842)&lt;&gt;I$3),"",IF(AND(COUNT(OFFSET(G1842,1-I$3,0):G1842)=I$3,I1841=""),AVERAGE(OFFSET(G1842,1-I$3,0):G1842),IF(COUNT(I1841=1),I1841+2/(I$3+1)*(G1842-I1841))))</f>
        <v/>
      </c>
      <c r="J1842" s="58" t="str">
        <f t="shared" ca="1" si="180"/>
        <v/>
      </c>
      <c r="K1842" s="58" t="str">
        <f ca="1">IF(AND(COUNT(OFFSET(J1842,1-K$3,0):J1842)&lt;&gt;K$3),"",IF(AND(COUNT(OFFSET(J1842,1-K$3,0):J1842)=K$3,K1841=""),AVERAGE(OFFSET(J1842,1-K$3,0):J1842),IF(COUNT(K1841=1),K1841+2/(K$3+1)*(J1842-K1841))))</f>
        <v/>
      </c>
      <c r="L1842" s="82" t="str">
        <f ca="1">IF(OR(ROW()&lt;$L$3+3,E1842=""),"",INT(AVERAGE(MAX(OFFSET(E1842,1-$L$3,0):E1842),MIN(OFFSET(F1842,1-$L$3,0):F1842))))</f>
        <v/>
      </c>
      <c r="M1842" s="82" t="str">
        <f ca="1">IF(OR(ROW()&lt;$M$3+3,E1842=""),"",INT(AVERAGE(MAX(OFFSET(E1842,1-$M$3,0):E1842),MIN(OFFSET(F1842,1-$M$3,0):F1842))))</f>
        <v/>
      </c>
      <c r="N1842" s="65" t="str">
        <f t="shared" ca="1" si="187"/>
        <v/>
      </c>
      <c r="O1842" s="102" t="str">
        <f ca="1">IF(ROW()&lt;$O$3+$N$3+3,"",IF(OFFSET(E1842,1-$N$3,0)="","",INT(AVERAGE(MAX((OFFSET(E1842,1-$O$3,0)):(OFFSET(E1842,2-($N$3+$O$3),0))),MIN((OFFSET(F1842,1-$O$3,0)):(OFFSET(F1842,2-($N$3+$O$3),0)))))))</f>
        <v/>
      </c>
      <c r="P1842" s="65" t="str">
        <f t="shared" ca="1" si="185"/>
        <v/>
      </c>
      <c r="Q1842" s="93" t="str">
        <f t="shared" ca="1" si="188"/>
        <v/>
      </c>
      <c r="R1842" s="90" t="str">
        <f t="shared" ca="1" si="182"/>
        <v/>
      </c>
      <c r="S1842" s="65" t="str">
        <f t="shared" ca="1" si="181"/>
        <v/>
      </c>
      <c r="T1842" s="65" t="str">
        <f t="shared" ca="1" si="186"/>
        <v/>
      </c>
      <c r="U1842" s="145" t="str">
        <f ca="1">IFERROR(AVERAGE(OFFSET(G1842,1-U$3,0):G1842),"")</f>
        <v/>
      </c>
      <c r="V1842" s="145" t="str">
        <f ca="1">IFERROR(_xlfn.STDEV.P(OFFSET(U1842,1-V$3,0):U1842),"")</f>
        <v/>
      </c>
      <c r="W1842" s="146" t="str">
        <f t="shared" ca="1" si="183"/>
        <v/>
      </c>
      <c r="X1842" s="146">
        <f t="shared" ca="1" si="184"/>
        <v>-1</v>
      </c>
      <c r="Y1842" s="92"/>
      <c r="Z1842" s="81"/>
      <c r="AA1842" s="65"/>
      <c r="AB1842" s="103"/>
      <c r="AC1842" s="103"/>
      <c r="AD1842" s="103"/>
      <c r="AE1842" s="65"/>
      <c r="AF1842" s="81"/>
      <c r="AG1842" s="65"/>
      <c r="AH1842" s="65"/>
      <c r="AI1842" s="81"/>
      <c r="AJ1842" s="65"/>
      <c r="AK1842" s="103"/>
      <c r="AL1842" s="103"/>
      <c r="AM1842" s="103"/>
      <c r="AN1842" s="65"/>
      <c r="AO1842" s="81"/>
      <c r="AP1842" s="65"/>
      <c r="AQ1842" s="65"/>
      <c r="AR1842" s="65"/>
      <c r="AS1842" s="65"/>
    </row>
    <row r="1843" spans="1:45" ht="18" customHeight="1">
      <c r="A1843" s="46"/>
      <c r="B1843" s="47"/>
      <c r="C1843" s="48"/>
      <c r="D1843" s="46"/>
      <c r="E1843" s="46"/>
      <c r="F1843" s="46"/>
      <c r="G1843" s="46"/>
      <c r="H1843" s="57" t="str">
        <f ca="1">IF(AND(COUNT(OFFSET(G1843,1-H$3,0):G1843)&lt;&gt;H$3),"",IF(AND(COUNT(OFFSET(G1843,1-H$3,0):G1843)=H$3,H1842=""),AVERAGE(OFFSET(G1843,1-H$3,0):G1843),IF(COUNT(H1842=1),H1842+2/(H$3+1)*(G1843-H1842))))</f>
        <v/>
      </c>
      <c r="I1843" s="57" t="str">
        <f ca="1">IF(AND(COUNT(OFFSET(G1843,1-I$3,0):G1843)&lt;&gt;I$3),"",IF(AND(COUNT(OFFSET(G1843,1-I$3,0):G1843)=I$3,I1842=""),AVERAGE(OFFSET(G1843,1-I$3,0):G1843),IF(COUNT(I1842=1),I1842+2/(I$3+1)*(G1843-I1842))))</f>
        <v/>
      </c>
      <c r="J1843" s="58" t="str">
        <f t="shared" ref="J1843:J1906" ca="1" si="189">IF(AND(COUNT(H1843)=1,COUNT(I1843)=1),H1843-I1843,"")</f>
        <v/>
      </c>
      <c r="K1843" s="58" t="str">
        <f ca="1">IF(AND(COUNT(OFFSET(J1843,1-K$3,0):J1843)&lt;&gt;K$3),"",IF(AND(COUNT(OFFSET(J1843,1-K$3,0):J1843)=K$3,K1842=""),AVERAGE(OFFSET(J1843,1-K$3,0):J1843),IF(COUNT(K1842=1),K1842+2/(K$3+1)*(J1843-K1842))))</f>
        <v/>
      </c>
      <c r="L1843" s="82" t="str">
        <f ca="1">IF(OR(ROW()&lt;$L$3+3,E1843=""),"",INT(AVERAGE(MAX(OFFSET(E1843,1-$L$3,0):E1843),MIN(OFFSET(F1843,1-$L$3,0):F1843))))</f>
        <v/>
      </c>
      <c r="M1843" s="82" t="str">
        <f ca="1">IF(OR(ROW()&lt;$M$3+3,E1843=""),"",INT(AVERAGE(MAX(OFFSET(E1843,1-$M$3,0):E1843),MIN(OFFSET(F1843,1-$M$3,0):F1843))))</f>
        <v/>
      </c>
      <c r="N1843" s="65" t="str">
        <f t="shared" ca="1" si="187"/>
        <v/>
      </c>
      <c r="O1843" s="102" t="str">
        <f ca="1">IF(ROW()&lt;$O$3+$N$3+3,"",IF(OFFSET(E1843,1-$N$3,0)="","",INT(AVERAGE(MAX((OFFSET(E1843,1-$O$3,0)):(OFFSET(E1843,2-($N$3+$O$3),0))),MIN((OFFSET(F1843,1-$O$3,0)):(OFFSET(F1843,2-($N$3+$O$3),0)))))))</f>
        <v/>
      </c>
      <c r="P1843" s="65" t="str">
        <f t="shared" ca="1" si="185"/>
        <v/>
      </c>
      <c r="Q1843" s="93" t="str">
        <f t="shared" ca="1" si="188"/>
        <v/>
      </c>
      <c r="R1843" s="90" t="str">
        <f t="shared" ca="1" si="182"/>
        <v/>
      </c>
      <c r="S1843" s="65" t="str">
        <f t="shared" ca="1" si="181"/>
        <v/>
      </c>
      <c r="T1843" s="65" t="str">
        <f t="shared" ca="1" si="186"/>
        <v/>
      </c>
      <c r="U1843" s="145" t="str">
        <f ca="1">IFERROR(AVERAGE(OFFSET(G1843,1-U$3,0):G1843),"")</f>
        <v/>
      </c>
      <c r="V1843" s="145" t="str">
        <f ca="1">IFERROR(_xlfn.STDEV.P(OFFSET(U1843,1-V$3,0):U1843),"")</f>
        <v/>
      </c>
      <c r="W1843" s="146" t="str">
        <f t="shared" ca="1" si="183"/>
        <v/>
      </c>
      <c r="X1843" s="146">
        <f t="shared" ca="1" si="184"/>
        <v>-1</v>
      </c>
      <c r="Y1843" s="92"/>
      <c r="Z1843" s="81"/>
      <c r="AA1843" s="65"/>
      <c r="AB1843" s="103"/>
      <c r="AC1843" s="103"/>
      <c r="AD1843" s="103"/>
      <c r="AE1843" s="65"/>
      <c r="AF1843" s="81"/>
      <c r="AG1843" s="65"/>
      <c r="AH1843" s="65"/>
      <c r="AI1843" s="81"/>
      <c r="AJ1843" s="65"/>
      <c r="AK1843" s="103"/>
      <c r="AL1843" s="103"/>
      <c r="AM1843" s="103"/>
      <c r="AN1843" s="65"/>
      <c r="AO1843" s="81"/>
      <c r="AP1843" s="65"/>
      <c r="AQ1843" s="65"/>
      <c r="AR1843" s="65"/>
      <c r="AS1843" s="65"/>
    </row>
    <row r="1844" spans="1:45" ht="18" customHeight="1">
      <c r="A1844" s="46"/>
      <c r="B1844" s="47"/>
      <c r="C1844" s="48"/>
      <c r="D1844" s="46"/>
      <c r="E1844" s="46"/>
      <c r="F1844" s="46"/>
      <c r="G1844" s="46"/>
      <c r="H1844" s="57" t="str">
        <f ca="1">IF(AND(COUNT(OFFSET(G1844,1-H$3,0):G1844)&lt;&gt;H$3),"",IF(AND(COUNT(OFFSET(G1844,1-H$3,0):G1844)=H$3,H1843=""),AVERAGE(OFFSET(G1844,1-H$3,0):G1844),IF(COUNT(H1843=1),H1843+2/(H$3+1)*(G1844-H1843))))</f>
        <v/>
      </c>
      <c r="I1844" s="57" t="str">
        <f ca="1">IF(AND(COUNT(OFFSET(G1844,1-I$3,0):G1844)&lt;&gt;I$3),"",IF(AND(COUNT(OFFSET(G1844,1-I$3,0):G1844)=I$3,I1843=""),AVERAGE(OFFSET(G1844,1-I$3,0):G1844),IF(COUNT(I1843=1),I1843+2/(I$3+1)*(G1844-I1843))))</f>
        <v/>
      </c>
      <c r="J1844" s="58" t="str">
        <f t="shared" ca="1" si="189"/>
        <v/>
      </c>
      <c r="K1844" s="58" t="str">
        <f ca="1">IF(AND(COUNT(OFFSET(J1844,1-K$3,0):J1844)&lt;&gt;K$3),"",IF(AND(COUNT(OFFSET(J1844,1-K$3,0):J1844)=K$3,K1843=""),AVERAGE(OFFSET(J1844,1-K$3,0):J1844),IF(COUNT(K1843=1),K1843+2/(K$3+1)*(J1844-K1843))))</f>
        <v/>
      </c>
      <c r="L1844" s="82" t="str">
        <f ca="1">IF(OR(ROW()&lt;$L$3+3,E1844=""),"",INT(AVERAGE(MAX(OFFSET(E1844,1-$L$3,0):E1844),MIN(OFFSET(F1844,1-$L$3,0):F1844))))</f>
        <v/>
      </c>
      <c r="M1844" s="82" t="str">
        <f ca="1">IF(OR(ROW()&lt;$M$3+3,E1844=""),"",INT(AVERAGE(MAX(OFFSET(E1844,1-$M$3,0):E1844),MIN(OFFSET(F1844,1-$M$3,0):F1844))))</f>
        <v/>
      </c>
      <c r="N1844" s="65" t="str">
        <f t="shared" ca="1" si="187"/>
        <v/>
      </c>
      <c r="O1844" s="102" t="str">
        <f ca="1">IF(ROW()&lt;$O$3+$N$3+3,"",IF(OFFSET(E1844,1-$N$3,0)="","",INT(AVERAGE(MAX((OFFSET(E1844,1-$O$3,0)):(OFFSET(E1844,2-($N$3+$O$3),0))),MIN((OFFSET(F1844,1-$O$3,0)):(OFFSET(F1844,2-($N$3+$O$3),0)))))))</f>
        <v/>
      </c>
      <c r="P1844" s="65" t="str">
        <f t="shared" ca="1" si="185"/>
        <v/>
      </c>
      <c r="Q1844" s="93" t="str">
        <f t="shared" ca="1" si="188"/>
        <v/>
      </c>
      <c r="R1844" s="90" t="str">
        <f t="shared" ca="1" si="182"/>
        <v/>
      </c>
      <c r="S1844" s="65" t="str">
        <f t="shared" ca="1" si="181"/>
        <v/>
      </c>
      <c r="T1844" s="65" t="str">
        <f t="shared" ca="1" si="186"/>
        <v/>
      </c>
      <c r="U1844" s="145" t="str">
        <f ca="1">IFERROR(AVERAGE(OFFSET(G1844,1-U$3,0):G1844),"")</f>
        <v/>
      </c>
      <c r="V1844" s="145" t="str">
        <f ca="1">IFERROR(_xlfn.STDEV.P(OFFSET(U1844,1-V$3,0):U1844),"")</f>
        <v/>
      </c>
      <c r="W1844" s="146" t="str">
        <f t="shared" ca="1" si="183"/>
        <v/>
      </c>
      <c r="X1844" s="146">
        <f t="shared" ca="1" si="184"/>
        <v>-1</v>
      </c>
      <c r="Y1844" s="92"/>
      <c r="Z1844" s="81"/>
      <c r="AA1844" s="65"/>
      <c r="AB1844" s="103"/>
      <c r="AC1844" s="103"/>
      <c r="AD1844" s="103"/>
      <c r="AE1844" s="65"/>
      <c r="AF1844" s="81"/>
      <c r="AG1844" s="65"/>
      <c r="AH1844" s="65"/>
      <c r="AI1844" s="81"/>
      <c r="AJ1844" s="65"/>
      <c r="AK1844" s="103"/>
      <c r="AL1844" s="103"/>
      <c r="AM1844" s="103"/>
      <c r="AN1844" s="65"/>
      <c r="AO1844" s="81"/>
      <c r="AP1844" s="65"/>
      <c r="AQ1844" s="65"/>
      <c r="AR1844" s="65"/>
      <c r="AS1844" s="65"/>
    </row>
    <row r="1845" spans="1:45" ht="18" customHeight="1">
      <c r="A1845" s="46"/>
      <c r="B1845" s="47"/>
      <c r="C1845" s="48"/>
      <c r="D1845" s="46"/>
      <c r="E1845" s="46"/>
      <c r="F1845" s="46"/>
      <c r="G1845" s="46"/>
      <c r="H1845" s="57" t="str">
        <f ca="1">IF(AND(COUNT(OFFSET(G1845,1-H$3,0):G1845)&lt;&gt;H$3),"",IF(AND(COUNT(OFFSET(G1845,1-H$3,0):G1845)=H$3,H1844=""),AVERAGE(OFFSET(G1845,1-H$3,0):G1845),IF(COUNT(H1844=1),H1844+2/(H$3+1)*(G1845-H1844))))</f>
        <v/>
      </c>
      <c r="I1845" s="57" t="str">
        <f ca="1">IF(AND(COUNT(OFFSET(G1845,1-I$3,0):G1845)&lt;&gt;I$3),"",IF(AND(COUNT(OFFSET(G1845,1-I$3,0):G1845)=I$3,I1844=""),AVERAGE(OFFSET(G1845,1-I$3,0):G1845),IF(COUNT(I1844=1),I1844+2/(I$3+1)*(G1845-I1844))))</f>
        <v/>
      </c>
      <c r="J1845" s="58" t="str">
        <f t="shared" ca="1" si="189"/>
        <v/>
      </c>
      <c r="K1845" s="58" t="str">
        <f ca="1">IF(AND(COUNT(OFFSET(J1845,1-K$3,0):J1845)&lt;&gt;K$3),"",IF(AND(COUNT(OFFSET(J1845,1-K$3,0):J1845)=K$3,K1844=""),AVERAGE(OFFSET(J1845,1-K$3,0):J1845),IF(COUNT(K1844=1),K1844+2/(K$3+1)*(J1845-K1844))))</f>
        <v/>
      </c>
      <c r="L1845" s="82" t="str">
        <f ca="1">IF(OR(ROW()&lt;$L$3+3,E1845=""),"",INT(AVERAGE(MAX(OFFSET(E1845,1-$L$3,0):E1845),MIN(OFFSET(F1845,1-$L$3,0):F1845))))</f>
        <v/>
      </c>
      <c r="M1845" s="82" t="str">
        <f ca="1">IF(OR(ROW()&lt;$M$3+3,E1845=""),"",INT(AVERAGE(MAX(OFFSET(E1845,1-$M$3,0):E1845),MIN(OFFSET(F1845,1-$M$3,0):F1845))))</f>
        <v/>
      </c>
      <c r="N1845" s="65" t="str">
        <f t="shared" ca="1" si="187"/>
        <v/>
      </c>
      <c r="O1845" s="102" t="str">
        <f ca="1">IF(ROW()&lt;$O$3+$N$3+3,"",IF(OFFSET(E1845,1-$N$3,0)="","",INT(AVERAGE(MAX((OFFSET(E1845,1-$O$3,0)):(OFFSET(E1845,2-($N$3+$O$3),0))),MIN((OFFSET(F1845,1-$O$3,0)):(OFFSET(F1845,2-($N$3+$O$3),0)))))))</f>
        <v/>
      </c>
      <c r="P1845" s="65" t="str">
        <f t="shared" ca="1" si="185"/>
        <v/>
      </c>
      <c r="Q1845" s="93" t="str">
        <f t="shared" ca="1" si="188"/>
        <v/>
      </c>
      <c r="R1845" s="90" t="str">
        <f t="shared" ca="1" si="182"/>
        <v/>
      </c>
      <c r="S1845" s="65" t="str">
        <f t="shared" ca="1" si="181"/>
        <v/>
      </c>
      <c r="T1845" s="65" t="str">
        <f t="shared" ca="1" si="186"/>
        <v/>
      </c>
      <c r="U1845" s="145" t="str">
        <f ca="1">IFERROR(AVERAGE(OFFSET(G1845,1-U$3,0):G1845),"")</f>
        <v/>
      </c>
      <c r="V1845" s="145" t="str">
        <f ca="1">IFERROR(_xlfn.STDEV.P(OFFSET(U1845,1-V$3,0):U1845),"")</f>
        <v/>
      </c>
      <c r="W1845" s="146" t="str">
        <f t="shared" ca="1" si="183"/>
        <v/>
      </c>
      <c r="X1845" s="146">
        <f t="shared" ca="1" si="184"/>
        <v>-1</v>
      </c>
      <c r="Y1845" s="92"/>
      <c r="Z1845" s="81"/>
      <c r="AA1845" s="65"/>
      <c r="AB1845" s="103"/>
      <c r="AC1845" s="103"/>
      <c r="AD1845" s="103"/>
      <c r="AE1845" s="65"/>
      <c r="AF1845" s="81"/>
      <c r="AG1845" s="65"/>
      <c r="AH1845" s="65"/>
      <c r="AI1845" s="81"/>
      <c r="AJ1845" s="65"/>
      <c r="AK1845" s="103"/>
      <c r="AL1845" s="103"/>
      <c r="AM1845" s="103"/>
      <c r="AN1845" s="65"/>
      <c r="AO1845" s="81"/>
      <c r="AP1845" s="65"/>
      <c r="AQ1845" s="65"/>
      <c r="AR1845" s="65"/>
      <c r="AS1845" s="65"/>
    </row>
    <row r="1846" spans="1:45" ht="18" customHeight="1">
      <c r="A1846" s="46"/>
      <c r="B1846" s="47"/>
      <c r="C1846" s="48"/>
      <c r="D1846" s="46"/>
      <c r="E1846" s="46"/>
      <c r="F1846" s="46"/>
      <c r="G1846" s="46"/>
      <c r="H1846" s="57" t="str">
        <f ca="1">IF(AND(COUNT(OFFSET(G1846,1-H$3,0):G1846)&lt;&gt;H$3),"",IF(AND(COUNT(OFFSET(G1846,1-H$3,0):G1846)=H$3,H1845=""),AVERAGE(OFFSET(G1846,1-H$3,0):G1846),IF(COUNT(H1845=1),H1845+2/(H$3+1)*(G1846-H1845))))</f>
        <v/>
      </c>
      <c r="I1846" s="57" t="str">
        <f ca="1">IF(AND(COUNT(OFFSET(G1846,1-I$3,0):G1846)&lt;&gt;I$3),"",IF(AND(COUNT(OFFSET(G1846,1-I$3,0):G1846)=I$3,I1845=""),AVERAGE(OFFSET(G1846,1-I$3,0):G1846),IF(COUNT(I1845=1),I1845+2/(I$3+1)*(G1846-I1845))))</f>
        <v/>
      </c>
      <c r="J1846" s="58" t="str">
        <f t="shared" ca="1" si="189"/>
        <v/>
      </c>
      <c r="K1846" s="58" t="str">
        <f ca="1">IF(AND(COUNT(OFFSET(J1846,1-K$3,0):J1846)&lt;&gt;K$3),"",IF(AND(COUNT(OFFSET(J1846,1-K$3,0):J1846)=K$3,K1845=""),AVERAGE(OFFSET(J1846,1-K$3,0):J1846),IF(COUNT(K1845=1),K1845+2/(K$3+1)*(J1846-K1845))))</f>
        <v/>
      </c>
      <c r="L1846" s="82" t="str">
        <f ca="1">IF(OR(ROW()&lt;$L$3+3,E1846=""),"",INT(AVERAGE(MAX(OFFSET(E1846,1-$L$3,0):E1846),MIN(OFFSET(F1846,1-$L$3,0):F1846))))</f>
        <v/>
      </c>
      <c r="M1846" s="82" t="str">
        <f ca="1">IF(OR(ROW()&lt;$M$3+3,E1846=""),"",INT(AVERAGE(MAX(OFFSET(E1846,1-$M$3,0):E1846),MIN(OFFSET(F1846,1-$M$3,0):F1846))))</f>
        <v/>
      </c>
      <c r="N1846" s="65" t="str">
        <f t="shared" ca="1" si="187"/>
        <v/>
      </c>
      <c r="O1846" s="102" t="str">
        <f ca="1">IF(ROW()&lt;$O$3+$N$3+3,"",IF(OFFSET(E1846,1-$N$3,0)="","",INT(AVERAGE(MAX((OFFSET(E1846,1-$O$3,0)):(OFFSET(E1846,2-($N$3+$O$3),0))),MIN((OFFSET(F1846,1-$O$3,0)):(OFFSET(F1846,2-($N$3+$O$3),0)))))))</f>
        <v/>
      </c>
      <c r="P1846" s="65" t="str">
        <f t="shared" ca="1" si="185"/>
        <v/>
      </c>
      <c r="Q1846" s="93" t="str">
        <f t="shared" ca="1" si="188"/>
        <v/>
      </c>
      <c r="R1846" s="90" t="str">
        <f t="shared" ca="1" si="182"/>
        <v/>
      </c>
      <c r="S1846" s="65" t="str">
        <f t="shared" ref="S1846:S1909" ca="1" si="190">IF(M1846="","",IF(L1846=M1846,0,IF(L1846&gt;M1846,1,-1)))</f>
        <v/>
      </c>
      <c r="T1846" s="65" t="str">
        <f t="shared" ca="1" si="186"/>
        <v/>
      </c>
      <c r="U1846" s="145" t="str">
        <f ca="1">IFERROR(AVERAGE(OFFSET(G1846,1-U$3,0):G1846),"")</f>
        <v/>
      </c>
      <c r="V1846" s="145" t="str">
        <f ca="1">IFERROR(_xlfn.STDEV.P(OFFSET(U1846,1-V$3,0):U1846),"")</f>
        <v/>
      </c>
      <c r="W1846" s="146" t="str">
        <f t="shared" ca="1" si="183"/>
        <v/>
      </c>
      <c r="X1846" s="146">
        <f t="shared" ca="1" si="184"/>
        <v>-1</v>
      </c>
      <c r="Y1846" s="92"/>
      <c r="Z1846" s="81"/>
      <c r="AA1846" s="65"/>
      <c r="AB1846" s="103"/>
      <c r="AC1846" s="103"/>
      <c r="AD1846" s="103"/>
      <c r="AE1846" s="65"/>
      <c r="AF1846" s="81"/>
      <c r="AG1846" s="65"/>
      <c r="AH1846" s="65"/>
      <c r="AI1846" s="81"/>
      <c r="AJ1846" s="65"/>
      <c r="AK1846" s="103"/>
      <c r="AL1846" s="103"/>
      <c r="AM1846" s="103"/>
      <c r="AN1846" s="65"/>
      <c r="AO1846" s="81"/>
      <c r="AP1846" s="65"/>
      <c r="AQ1846" s="65"/>
      <c r="AR1846" s="65"/>
      <c r="AS1846" s="65"/>
    </row>
    <row r="1847" spans="1:45" ht="18" customHeight="1">
      <c r="A1847" s="46"/>
      <c r="B1847" s="47"/>
      <c r="C1847" s="48"/>
      <c r="D1847" s="46"/>
      <c r="E1847" s="46"/>
      <c r="F1847" s="46"/>
      <c r="G1847" s="46"/>
      <c r="H1847" s="57" t="str">
        <f ca="1">IF(AND(COUNT(OFFSET(G1847,1-H$3,0):G1847)&lt;&gt;H$3),"",IF(AND(COUNT(OFFSET(G1847,1-H$3,0):G1847)=H$3,H1846=""),AVERAGE(OFFSET(G1847,1-H$3,0):G1847),IF(COUNT(H1846=1),H1846+2/(H$3+1)*(G1847-H1846))))</f>
        <v/>
      </c>
      <c r="I1847" s="57" t="str">
        <f ca="1">IF(AND(COUNT(OFFSET(G1847,1-I$3,0):G1847)&lt;&gt;I$3),"",IF(AND(COUNT(OFFSET(G1847,1-I$3,0):G1847)=I$3,I1846=""),AVERAGE(OFFSET(G1847,1-I$3,0):G1847),IF(COUNT(I1846=1),I1846+2/(I$3+1)*(G1847-I1846))))</f>
        <v/>
      </c>
      <c r="J1847" s="58" t="str">
        <f t="shared" ca="1" si="189"/>
        <v/>
      </c>
      <c r="K1847" s="58" t="str">
        <f ca="1">IF(AND(COUNT(OFFSET(J1847,1-K$3,0):J1847)&lt;&gt;K$3),"",IF(AND(COUNT(OFFSET(J1847,1-K$3,0):J1847)=K$3,K1846=""),AVERAGE(OFFSET(J1847,1-K$3,0):J1847),IF(COUNT(K1846=1),K1846+2/(K$3+1)*(J1847-K1846))))</f>
        <v/>
      </c>
      <c r="L1847" s="82" t="str">
        <f ca="1">IF(OR(ROW()&lt;$L$3+3,E1847=""),"",INT(AVERAGE(MAX(OFFSET(E1847,1-$L$3,0):E1847),MIN(OFFSET(F1847,1-$L$3,0):F1847))))</f>
        <v/>
      </c>
      <c r="M1847" s="82" t="str">
        <f ca="1">IF(OR(ROW()&lt;$M$3+3,E1847=""),"",INT(AVERAGE(MAX(OFFSET(E1847,1-$M$3,0):E1847),MIN(OFFSET(F1847,1-$M$3,0):F1847))))</f>
        <v/>
      </c>
      <c r="N1847" s="65" t="str">
        <f t="shared" ca="1" si="187"/>
        <v/>
      </c>
      <c r="O1847" s="102" t="str">
        <f ca="1">IF(ROW()&lt;$O$3+$N$3+3,"",IF(OFFSET(E1847,1-$N$3,0)="","",INT(AVERAGE(MAX((OFFSET(E1847,1-$O$3,0)):(OFFSET(E1847,2-($N$3+$O$3),0))),MIN((OFFSET(F1847,1-$O$3,0)):(OFFSET(F1847,2-($N$3+$O$3),0)))))))</f>
        <v/>
      </c>
      <c r="P1847" s="65" t="str">
        <f t="shared" ca="1" si="185"/>
        <v/>
      </c>
      <c r="Q1847" s="93" t="str">
        <f t="shared" ca="1" si="188"/>
        <v/>
      </c>
      <c r="R1847" s="90" t="str">
        <f t="shared" ref="R1847:R1910" ca="1" si="191">IF(J1847="","",IF(J1847&gt;K1847,1,-1))</f>
        <v/>
      </c>
      <c r="S1847" s="65" t="str">
        <f t="shared" ca="1" si="190"/>
        <v/>
      </c>
      <c r="T1847" s="65" t="str">
        <f t="shared" ca="1" si="186"/>
        <v/>
      </c>
      <c r="U1847" s="145" t="str">
        <f ca="1">IFERROR(AVERAGE(OFFSET(G1847,1-U$3,0):G1847),"")</f>
        <v/>
      </c>
      <c r="V1847" s="145" t="str">
        <f ca="1">IFERROR(_xlfn.STDEV.P(OFFSET(U1847,1-V$3,0):U1847),"")</f>
        <v/>
      </c>
      <c r="W1847" s="146" t="str">
        <f t="shared" ref="W1847:W1910" ca="1" si="192">IFERROR(IF(AND(U1847+V1847*$W$3&gt;G1847,U1847-V1847*$W$3&lt;G1847),1,0),"")</f>
        <v/>
      </c>
      <c r="X1847" s="146">
        <f t="shared" ca="1" si="184"/>
        <v>-1</v>
      </c>
      <c r="Y1847" s="92"/>
      <c r="Z1847" s="81"/>
      <c r="AA1847" s="65"/>
      <c r="AB1847" s="103"/>
      <c r="AC1847" s="103"/>
      <c r="AD1847" s="103"/>
      <c r="AE1847" s="65"/>
      <c r="AF1847" s="81"/>
      <c r="AG1847" s="65"/>
      <c r="AH1847" s="65"/>
      <c r="AI1847" s="81"/>
      <c r="AJ1847" s="65"/>
      <c r="AK1847" s="103"/>
      <c r="AL1847" s="103"/>
      <c r="AM1847" s="103"/>
      <c r="AN1847" s="65"/>
      <c r="AO1847" s="81"/>
      <c r="AP1847" s="65"/>
      <c r="AQ1847" s="65"/>
      <c r="AR1847" s="65"/>
      <c r="AS1847" s="65"/>
    </row>
    <row r="1848" spans="1:45" ht="18" customHeight="1">
      <c r="A1848" s="46"/>
      <c r="B1848" s="47"/>
      <c r="C1848" s="48"/>
      <c r="D1848" s="46"/>
      <c r="E1848" s="46"/>
      <c r="F1848" s="46"/>
      <c r="G1848" s="46"/>
      <c r="H1848" s="57" t="str">
        <f ca="1">IF(AND(COUNT(OFFSET(G1848,1-H$3,0):G1848)&lt;&gt;H$3),"",IF(AND(COUNT(OFFSET(G1848,1-H$3,0):G1848)=H$3,H1847=""),AVERAGE(OFFSET(G1848,1-H$3,0):G1848),IF(COUNT(H1847=1),H1847+2/(H$3+1)*(G1848-H1847))))</f>
        <v/>
      </c>
      <c r="I1848" s="57" t="str">
        <f ca="1">IF(AND(COUNT(OFFSET(G1848,1-I$3,0):G1848)&lt;&gt;I$3),"",IF(AND(COUNT(OFFSET(G1848,1-I$3,0):G1848)=I$3,I1847=""),AVERAGE(OFFSET(G1848,1-I$3,0):G1848),IF(COUNT(I1847=1),I1847+2/(I$3+1)*(G1848-I1847))))</f>
        <v/>
      </c>
      <c r="J1848" s="58" t="str">
        <f t="shared" ca="1" si="189"/>
        <v/>
      </c>
      <c r="K1848" s="58" t="str">
        <f ca="1">IF(AND(COUNT(OFFSET(J1848,1-K$3,0):J1848)&lt;&gt;K$3),"",IF(AND(COUNT(OFFSET(J1848,1-K$3,0):J1848)=K$3,K1847=""),AVERAGE(OFFSET(J1848,1-K$3,0):J1848),IF(COUNT(K1847=1),K1847+2/(K$3+1)*(J1848-K1847))))</f>
        <v/>
      </c>
      <c r="L1848" s="82" t="str">
        <f ca="1">IF(OR(ROW()&lt;$L$3+3,E1848=""),"",INT(AVERAGE(MAX(OFFSET(E1848,1-$L$3,0):E1848),MIN(OFFSET(F1848,1-$L$3,0):F1848))))</f>
        <v/>
      </c>
      <c r="M1848" s="82" t="str">
        <f ca="1">IF(OR(ROW()&lt;$M$3+3,E1848=""),"",INT(AVERAGE(MAX(OFFSET(E1848,1-$M$3,0):E1848),MIN(OFFSET(F1848,1-$M$3,0):F1848))))</f>
        <v/>
      </c>
      <c r="N1848" s="65" t="str">
        <f t="shared" ca="1" si="187"/>
        <v/>
      </c>
      <c r="O1848" s="102" t="str">
        <f ca="1">IF(ROW()&lt;$O$3+$N$3+3,"",IF(OFFSET(E1848,1-$N$3,0)="","",INT(AVERAGE(MAX((OFFSET(E1848,1-$O$3,0)):(OFFSET(E1848,2-($N$3+$O$3),0))),MIN((OFFSET(F1848,1-$O$3,0)):(OFFSET(F1848,2-($N$3+$O$3),0)))))))</f>
        <v/>
      </c>
      <c r="P1848" s="65" t="str">
        <f t="shared" ca="1" si="185"/>
        <v/>
      </c>
      <c r="Q1848" s="93" t="str">
        <f t="shared" ca="1" si="188"/>
        <v/>
      </c>
      <c r="R1848" s="90" t="str">
        <f t="shared" ca="1" si="191"/>
        <v/>
      </c>
      <c r="S1848" s="65" t="str">
        <f t="shared" ca="1" si="190"/>
        <v/>
      </c>
      <c r="T1848" s="65" t="str">
        <f t="shared" ca="1" si="186"/>
        <v/>
      </c>
      <c r="U1848" s="145" t="str">
        <f ca="1">IFERROR(AVERAGE(OFFSET(G1848,1-U$3,0):G1848),"")</f>
        <v/>
      </c>
      <c r="V1848" s="145" t="str">
        <f ca="1">IFERROR(_xlfn.STDEV.P(OFFSET(U1848,1-V$3,0):U1848),"")</f>
        <v/>
      </c>
      <c r="W1848" s="146" t="str">
        <f t="shared" ca="1" si="192"/>
        <v/>
      </c>
      <c r="X1848" s="146">
        <f t="shared" ref="X1848:X1911" ca="1" si="193">IF(G1848&gt;M1848,1,-1)</f>
        <v>-1</v>
      </c>
      <c r="Y1848" s="92"/>
      <c r="Z1848" s="81"/>
      <c r="AA1848" s="65"/>
      <c r="AB1848" s="103"/>
      <c r="AC1848" s="103"/>
      <c r="AD1848" s="103"/>
      <c r="AE1848" s="65"/>
      <c r="AF1848" s="81"/>
      <c r="AG1848" s="65"/>
      <c r="AH1848" s="65"/>
      <c r="AI1848" s="81"/>
      <c r="AJ1848" s="65"/>
      <c r="AK1848" s="103"/>
      <c r="AL1848" s="103"/>
      <c r="AM1848" s="103"/>
      <c r="AN1848" s="65"/>
      <c r="AO1848" s="81"/>
      <c r="AP1848" s="65"/>
      <c r="AQ1848" s="65"/>
      <c r="AR1848" s="65"/>
      <c r="AS1848" s="65"/>
    </row>
    <row r="1849" spans="1:45" ht="18" customHeight="1">
      <c r="A1849" s="46"/>
      <c r="B1849" s="47"/>
      <c r="C1849" s="48"/>
      <c r="D1849" s="46"/>
      <c r="E1849" s="46"/>
      <c r="F1849" s="46"/>
      <c r="G1849" s="46"/>
      <c r="H1849" s="57" t="str">
        <f ca="1">IF(AND(COUNT(OFFSET(G1849,1-H$3,0):G1849)&lt;&gt;H$3),"",IF(AND(COUNT(OFFSET(G1849,1-H$3,0):G1849)=H$3,H1848=""),AVERAGE(OFFSET(G1849,1-H$3,0):G1849),IF(COUNT(H1848=1),H1848+2/(H$3+1)*(G1849-H1848))))</f>
        <v/>
      </c>
      <c r="I1849" s="57" t="str">
        <f ca="1">IF(AND(COUNT(OFFSET(G1849,1-I$3,0):G1849)&lt;&gt;I$3),"",IF(AND(COUNT(OFFSET(G1849,1-I$3,0):G1849)=I$3,I1848=""),AVERAGE(OFFSET(G1849,1-I$3,0):G1849),IF(COUNT(I1848=1),I1848+2/(I$3+1)*(G1849-I1848))))</f>
        <v/>
      </c>
      <c r="J1849" s="58" t="str">
        <f t="shared" ca="1" si="189"/>
        <v/>
      </c>
      <c r="K1849" s="58" t="str">
        <f ca="1">IF(AND(COUNT(OFFSET(J1849,1-K$3,0):J1849)&lt;&gt;K$3),"",IF(AND(COUNT(OFFSET(J1849,1-K$3,0):J1849)=K$3,K1848=""),AVERAGE(OFFSET(J1849,1-K$3,0):J1849),IF(COUNT(K1848=1),K1848+2/(K$3+1)*(J1849-K1848))))</f>
        <v/>
      </c>
      <c r="L1849" s="82" t="str">
        <f ca="1">IF(OR(ROW()&lt;$L$3+3,E1849=""),"",INT(AVERAGE(MAX(OFFSET(E1849,1-$L$3,0):E1849),MIN(OFFSET(F1849,1-$L$3,0):F1849))))</f>
        <v/>
      </c>
      <c r="M1849" s="82" t="str">
        <f ca="1">IF(OR(ROW()&lt;$M$3+3,E1849=""),"",INT(AVERAGE(MAX(OFFSET(E1849,1-$M$3,0):E1849),MIN(OFFSET(F1849,1-$M$3,0):F1849))))</f>
        <v/>
      </c>
      <c r="N1849" s="65" t="str">
        <f t="shared" ca="1" si="187"/>
        <v/>
      </c>
      <c r="O1849" s="102" t="str">
        <f ca="1">IF(ROW()&lt;$O$3+$N$3+3,"",IF(OFFSET(E1849,1-$N$3,0)="","",INT(AVERAGE(MAX((OFFSET(E1849,1-$O$3,0)):(OFFSET(E1849,2-($N$3+$O$3),0))),MIN((OFFSET(F1849,1-$O$3,0)):(OFFSET(F1849,2-($N$3+$O$3),0)))))))</f>
        <v/>
      </c>
      <c r="P1849" s="65" t="str">
        <f t="shared" ca="1" si="185"/>
        <v/>
      </c>
      <c r="Q1849" s="93" t="str">
        <f t="shared" ca="1" si="188"/>
        <v/>
      </c>
      <c r="R1849" s="90" t="str">
        <f t="shared" ca="1" si="191"/>
        <v/>
      </c>
      <c r="S1849" s="65" t="str">
        <f t="shared" ca="1" si="190"/>
        <v/>
      </c>
      <c r="T1849" s="65" t="str">
        <f t="shared" ca="1" si="186"/>
        <v/>
      </c>
      <c r="U1849" s="145" t="str">
        <f ca="1">IFERROR(AVERAGE(OFFSET(G1849,1-U$3,0):G1849),"")</f>
        <v/>
      </c>
      <c r="V1849" s="145" t="str">
        <f ca="1">IFERROR(_xlfn.STDEV.P(OFFSET(U1849,1-V$3,0):U1849),"")</f>
        <v/>
      </c>
      <c r="W1849" s="146" t="str">
        <f t="shared" ca="1" si="192"/>
        <v/>
      </c>
      <c r="X1849" s="146">
        <f t="shared" ca="1" si="193"/>
        <v>-1</v>
      </c>
      <c r="Y1849" s="92"/>
      <c r="Z1849" s="81"/>
      <c r="AA1849" s="65"/>
      <c r="AB1849" s="103"/>
      <c r="AC1849" s="103"/>
      <c r="AD1849" s="103"/>
      <c r="AE1849" s="65"/>
      <c r="AF1849" s="81"/>
      <c r="AG1849" s="65"/>
      <c r="AH1849" s="65"/>
      <c r="AI1849" s="81"/>
      <c r="AJ1849" s="65"/>
      <c r="AK1849" s="103"/>
      <c r="AL1849" s="103"/>
      <c r="AM1849" s="103"/>
      <c r="AN1849" s="65"/>
      <c r="AO1849" s="81"/>
      <c r="AP1849" s="65"/>
      <c r="AQ1849" s="65"/>
      <c r="AR1849" s="65"/>
      <c r="AS1849" s="65"/>
    </row>
    <row r="1850" spans="1:45" ht="18" customHeight="1">
      <c r="A1850" s="46"/>
      <c r="B1850" s="47"/>
      <c r="C1850" s="48"/>
      <c r="D1850" s="46"/>
      <c r="E1850" s="46"/>
      <c r="F1850" s="46"/>
      <c r="G1850" s="46"/>
      <c r="H1850" s="57" t="str">
        <f ca="1">IF(AND(COUNT(OFFSET(G1850,1-H$3,0):G1850)&lt;&gt;H$3),"",IF(AND(COUNT(OFFSET(G1850,1-H$3,0):G1850)=H$3,H1849=""),AVERAGE(OFFSET(G1850,1-H$3,0):G1850),IF(COUNT(H1849=1),H1849+2/(H$3+1)*(G1850-H1849))))</f>
        <v/>
      </c>
      <c r="I1850" s="57" t="str">
        <f ca="1">IF(AND(COUNT(OFFSET(G1850,1-I$3,0):G1850)&lt;&gt;I$3),"",IF(AND(COUNT(OFFSET(G1850,1-I$3,0):G1850)=I$3,I1849=""),AVERAGE(OFFSET(G1850,1-I$3,0):G1850),IF(COUNT(I1849=1),I1849+2/(I$3+1)*(G1850-I1849))))</f>
        <v/>
      </c>
      <c r="J1850" s="58" t="str">
        <f t="shared" ca="1" si="189"/>
        <v/>
      </c>
      <c r="K1850" s="58" t="str">
        <f ca="1">IF(AND(COUNT(OFFSET(J1850,1-K$3,0):J1850)&lt;&gt;K$3),"",IF(AND(COUNT(OFFSET(J1850,1-K$3,0):J1850)=K$3,K1849=""),AVERAGE(OFFSET(J1850,1-K$3,0):J1850),IF(COUNT(K1849=1),K1849+2/(K$3+1)*(J1850-K1849))))</f>
        <v/>
      </c>
      <c r="L1850" s="82" t="str">
        <f ca="1">IF(OR(ROW()&lt;$L$3+3,E1850=""),"",INT(AVERAGE(MAX(OFFSET(E1850,1-$L$3,0):E1850),MIN(OFFSET(F1850,1-$L$3,0):F1850))))</f>
        <v/>
      </c>
      <c r="M1850" s="82" t="str">
        <f ca="1">IF(OR(ROW()&lt;$M$3+3,E1850=""),"",INT(AVERAGE(MAX(OFFSET(E1850,1-$M$3,0):E1850),MIN(OFFSET(F1850,1-$M$3,0):F1850))))</f>
        <v/>
      </c>
      <c r="N1850" s="65" t="str">
        <f t="shared" ca="1" si="187"/>
        <v/>
      </c>
      <c r="O1850" s="102" t="str">
        <f ca="1">IF(ROW()&lt;$O$3+$N$3+3,"",IF(OFFSET(E1850,1-$N$3,0)="","",INT(AVERAGE(MAX((OFFSET(E1850,1-$O$3,0)):(OFFSET(E1850,2-($N$3+$O$3),0))),MIN((OFFSET(F1850,1-$O$3,0)):(OFFSET(F1850,2-($N$3+$O$3),0)))))))</f>
        <v/>
      </c>
      <c r="P1850" s="65" t="str">
        <f t="shared" ca="1" si="185"/>
        <v/>
      </c>
      <c r="Q1850" s="93" t="str">
        <f t="shared" ca="1" si="188"/>
        <v/>
      </c>
      <c r="R1850" s="90" t="str">
        <f t="shared" ca="1" si="191"/>
        <v/>
      </c>
      <c r="S1850" s="65" t="str">
        <f t="shared" ca="1" si="190"/>
        <v/>
      </c>
      <c r="T1850" s="65" t="str">
        <f t="shared" ca="1" si="186"/>
        <v/>
      </c>
      <c r="U1850" s="145" t="str">
        <f ca="1">IFERROR(AVERAGE(OFFSET(G1850,1-U$3,0):G1850),"")</f>
        <v/>
      </c>
      <c r="V1850" s="145" t="str">
        <f ca="1">IFERROR(_xlfn.STDEV.P(OFFSET(U1850,1-V$3,0):U1850),"")</f>
        <v/>
      </c>
      <c r="W1850" s="146" t="str">
        <f t="shared" ca="1" si="192"/>
        <v/>
      </c>
      <c r="X1850" s="146">
        <f t="shared" ca="1" si="193"/>
        <v>-1</v>
      </c>
      <c r="Y1850" s="92"/>
      <c r="Z1850" s="81"/>
      <c r="AA1850" s="65"/>
      <c r="AB1850" s="103"/>
      <c r="AC1850" s="103"/>
      <c r="AD1850" s="103"/>
      <c r="AE1850" s="65"/>
      <c r="AF1850" s="81"/>
      <c r="AG1850" s="65"/>
      <c r="AH1850" s="65"/>
      <c r="AI1850" s="81"/>
      <c r="AJ1850" s="65"/>
      <c r="AK1850" s="103"/>
      <c r="AL1850" s="103"/>
      <c r="AM1850" s="103"/>
      <c r="AN1850" s="65"/>
      <c r="AO1850" s="81"/>
      <c r="AP1850" s="65"/>
      <c r="AQ1850" s="65"/>
      <c r="AR1850" s="65"/>
      <c r="AS1850" s="65"/>
    </row>
    <row r="1851" spans="1:45" ht="18" customHeight="1">
      <c r="A1851" s="46"/>
      <c r="B1851" s="47"/>
      <c r="C1851" s="48"/>
      <c r="D1851" s="46"/>
      <c r="E1851" s="46"/>
      <c r="F1851" s="46"/>
      <c r="G1851" s="46"/>
      <c r="H1851" s="57" t="str">
        <f ca="1">IF(AND(COUNT(OFFSET(G1851,1-H$3,0):G1851)&lt;&gt;H$3),"",IF(AND(COUNT(OFFSET(G1851,1-H$3,0):G1851)=H$3,H1850=""),AVERAGE(OFFSET(G1851,1-H$3,0):G1851),IF(COUNT(H1850=1),H1850+2/(H$3+1)*(G1851-H1850))))</f>
        <v/>
      </c>
      <c r="I1851" s="57" t="str">
        <f ca="1">IF(AND(COUNT(OFFSET(G1851,1-I$3,0):G1851)&lt;&gt;I$3),"",IF(AND(COUNT(OFFSET(G1851,1-I$3,0):G1851)=I$3,I1850=""),AVERAGE(OFFSET(G1851,1-I$3,0):G1851),IF(COUNT(I1850=1),I1850+2/(I$3+1)*(G1851-I1850))))</f>
        <v/>
      </c>
      <c r="J1851" s="58" t="str">
        <f t="shared" ca="1" si="189"/>
        <v/>
      </c>
      <c r="K1851" s="58" t="str">
        <f ca="1">IF(AND(COUNT(OFFSET(J1851,1-K$3,0):J1851)&lt;&gt;K$3),"",IF(AND(COUNT(OFFSET(J1851,1-K$3,0):J1851)=K$3,K1850=""),AVERAGE(OFFSET(J1851,1-K$3,0):J1851),IF(COUNT(K1850=1),K1850+2/(K$3+1)*(J1851-K1850))))</f>
        <v/>
      </c>
      <c r="L1851" s="82" t="str">
        <f ca="1">IF(OR(ROW()&lt;$L$3+3,E1851=""),"",INT(AVERAGE(MAX(OFFSET(E1851,1-$L$3,0):E1851),MIN(OFFSET(F1851,1-$L$3,0):F1851))))</f>
        <v/>
      </c>
      <c r="M1851" s="82" t="str">
        <f ca="1">IF(OR(ROW()&lt;$M$3+3,E1851=""),"",INT(AVERAGE(MAX(OFFSET(E1851,1-$M$3,0):E1851),MIN(OFFSET(F1851,1-$M$3,0):F1851))))</f>
        <v/>
      </c>
      <c r="N1851" s="65" t="str">
        <f t="shared" ca="1" si="187"/>
        <v/>
      </c>
      <c r="O1851" s="102" t="str">
        <f ca="1">IF(ROW()&lt;$O$3+$N$3+3,"",IF(OFFSET(E1851,1-$N$3,0)="","",INT(AVERAGE(MAX((OFFSET(E1851,1-$O$3,0)):(OFFSET(E1851,2-($N$3+$O$3),0))),MIN((OFFSET(F1851,1-$O$3,0)):(OFFSET(F1851,2-($N$3+$O$3),0)))))))</f>
        <v/>
      </c>
      <c r="P1851" s="65" t="str">
        <f t="shared" ca="1" si="185"/>
        <v/>
      </c>
      <c r="Q1851" s="93" t="str">
        <f t="shared" ca="1" si="188"/>
        <v/>
      </c>
      <c r="R1851" s="90" t="str">
        <f t="shared" ca="1" si="191"/>
        <v/>
      </c>
      <c r="S1851" s="65" t="str">
        <f t="shared" ca="1" si="190"/>
        <v/>
      </c>
      <c r="T1851" s="65" t="str">
        <f t="shared" ca="1" si="186"/>
        <v/>
      </c>
      <c r="U1851" s="145" t="str">
        <f ca="1">IFERROR(AVERAGE(OFFSET(G1851,1-U$3,0):G1851),"")</f>
        <v/>
      </c>
      <c r="V1851" s="145" t="str">
        <f ca="1">IFERROR(_xlfn.STDEV.P(OFFSET(U1851,1-V$3,0):U1851),"")</f>
        <v/>
      </c>
      <c r="W1851" s="146" t="str">
        <f t="shared" ca="1" si="192"/>
        <v/>
      </c>
      <c r="X1851" s="146">
        <f t="shared" ca="1" si="193"/>
        <v>-1</v>
      </c>
      <c r="Y1851" s="92"/>
      <c r="Z1851" s="81"/>
      <c r="AA1851" s="65"/>
      <c r="AB1851" s="103"/>
      <c r="AC1851" s="103"/>
      <c r="AD1851" s="103"/>
      <c r="AE1851" s="65"/>
      <c r="AF1851" s="81"/>
      <c r="AG1851" s="65"/>
      <c r="AH1851" s="65"/>
      <c r="AI1851" s="81"/>
      <c r="AJ1851" s="65"/>
      <c r="AK1851" s="103"/>
      <c r="AL1851" s="103"/>
      <c r="AM1851" s="103"/>
      <c r="AN1851" s="65"/>
      <c r="AO1851" s="81"/>
      <c r="AP1851" s="65"/>
      <c r="AQ1851" s="65"/>
      <c r="AR1851" s="65"/>
      <c r="AS1851" s="65"/>
    </row>
    <row r="1852" spans="1:45" ht="18" customHeight="1">
      <c r="A1852" s="46"/>
      <c r="B1852" s="47"/>
      <c r="C1852" s="48"/>
      <c r="D1852" s="46"/>
      <c r="E1852" s="46"/>
      <c r="F1852" s="46"/>
      <c r="G1852" s="46"/>
      <c r="H1852" s="57" t="str">
        <f ca="1">IF(AND(COUNT(OFFSET(G1852,1-H$3,0):G1852)&lt;&gt;H$3),"",IF(AND(COUNT(OFFSET(G1852,1-H$3,0):G1852)=H$3,H1851=""),AVERAGE(OFFSET(G1852,1-H$3,0):G1852),IF(COUNT(H1851=1),H1851+2/(H$3+1)*(G1852-H1851))))</f>
        <v/>
      </c>
      <c r="I1852" s="57" t="str">
        <f ca="1">IF(AND(COUNT(OFFSET(G1852,1-I$3,0):G1852)&lt;&gt;I$3),"",IF(AND(COUNT(OFFSET(G1852,1-I$3,0):G1852)=I$3,I1851=""),AVERAGE(OFFSET(G1852,1-I$3,0):G1852),IF(COUNT(I1851=1),I1851+2/(I$3+1)*(G1852-I1851))))</f>
        <v/>
      </c>
      <c r="J1852" s="58" t="str">
        <f t="shared" ca="1" si="189"/>
        <v/>
      </c>
      <c r="K1852" s="58" t="str">
        <f ca="1">IF(AND(COUNT(OFFSET(J1852,1-K$3,0):J1852)&lt;&gt;K$3),"",IF(AND(COUNT(OFFSET(J1852,1-K$3,0):J1852)=K$3,K1851=""),AVERAGE(OFFSET(J1852,1-K$3,0):J1852),IF(COUNT(K1851=1),K1851+2/(K$3+1)*(J1852-K1851))))</f>
        <v/>
      </c>
      <c r="L1852" s="82" t="str">
        <f ca="1">IF(OR(ROW()&lt;$L$3+3,E1852=""),"",INT(AVERAGE(MAX(OFFSET(E1852,1-$L$3,0):E1852),MIN(OFFSET(F1852,1-$L$3,0):F1852))))</f>
        <v/>
      </c>
      <c r="M1852" s="82" t="str">
        <f ca="1">IF(OR(ROW()&lt;$M$3+3,E1852=""),"",INT(AVERAGE(MAX(OFFSET(E1852,1-$M$3,0):E1852),MIN(OFFSET(F1852,1-$M$3,0):F1852))))</f>
        <v/>
      </c>
      <c r="N1852" s="65" t="str">
        <f t="shared" ca="1" si="187"/>
        <v/>
      </c>
      <c r="O1852" s="102" t="str">
        <f ca="1">IF(ROW()&lt;$O$3+$N$3+3,"",IF(OFFSET(E1852,1-$N$3,0)="","",INT(AVERAGE(MAX((OFFSET(E1852,1-$O$3,0)):(OFFSET(E1852,2-($N$3+$O$3),0))),MIN((OFFSET(F1852,1-$O$3,0)):(OFFSET(F1852,2-($N$3+$O$3),0)))))))</f>
        <v/>
      </c>
      <c r="P1852" s="65" t="str">
        <f t="shared" ca="1" si="185"/>
        <v/>
      </c>
      <c r="Q1852" s="93" t="str">
        <f t="shared" ca="1" si="188"/>
        <v/>
      </c>
      <c r="R1852" s="90" t="str">
        <f t="shared" ca="1" si="191"/>
        <v/>
      </c>
      <c r="S1852" s="65" t="str">
        <f t="shared" ca="1" si="190"/>
        <v/>
      </c>
      <c r="T1852" s="65" t="str">
        <f t="shared" ca="1" si="186"/>
        <v/>
      </c>
      <c r="U1852" s="145" t="str">
        <f ca="1">IFERROR(AVERAGE(OFFSET(G1852,1-U$3,0):G1852),"")</f>
        <v/>
      </c>
      <c r="V1852" s="145" t="str">
        <f ca="1">IFERROR(_xlfn.STDEV.P(OFFSET(U1852,1-V$3,0):U1852),"")</f>
        <v/>
      </c>
      <c r="W1852" s="146" t="str">
        <f t="shared" ca="1" si="192"/>
        <v/>
      </c>
      <c r="X1852" s="146">
        <f t="shared" ca="1" si="193"/>
        <v>-1</v>
      </c>
      <c r="Y1852" s="92"/>
      <c r="Z1852" s="81"/>
      <c r="AA1852" s="65"/>
      <c r="AB1852" s="103"/>
      <c r="AC1852" s="103"/>
      <c r="AD1852" s="103"/>
      <c r="AE1852" s="65"/>
      <c r="AF1852" s="81"/>
      <c r="AG1852" s="65"/>
      <c r="AH1852" s="65"/>
      <c r="AI1852" s="81"/>
      <c r="AJ1852" s="65"/>
      <c r="AK1852" s="103"/>
      <c r="AL1852" s="103"/>
      <c r="AM1852" s="103"/>
      <c r="AN1852" s="65"/>
      <c r="AO1852" s="81"/>
      <c r="AP1852" s="65"/>
      <c r="AQ1852" s="65"/>
      <c r="AR1852" s="65"/>
      <c r="AS1852" s="65"/>
    </row>
    <row r="1853" spans="1:45" ht="18" customHeight="1">
      <c r="A1853" s="46"/>
      <c r="B1853" s="47"/>
      <c r="C1853" s="48"/>
      <c r="D1853" s="46"/>
      <c r="E1853" s="46"/>
      <c r="F1853" s="46"/>
      <c r="G1853" s="46"/>
      <c r="H1853" s="57" t="str">
        <f ca="1">IF(AND(COUNT(OFFSET(G1853,1-H$3,0):G1853)&lt;&gt;H$3),"",IF(AND(COUNT(OFFSET(G1853,1-H$3,0):G1853)=H$3,H1852=""),AVERAGE(OFFSET(G1853,1-H$3,0):G1853),IF(COUNT(H1852=1),H1852+2/(H$3+1)*(G1853-H1852))))</f>
        <v/>
      </c>
      <c r="I1853" s="57" t="str">
        <f ca="1">IF(AND(COUNT(OFFSET(G1853,1-I$3,0):G1853)&lt;&gt;I$3),"",IF(AND(COUNT(OFFSET(G1853,1-I$3,0):G1853)=I$3,I1852=""),AVERAGE(OFFSET(G1853,1-I$3,0):G1853),IF(COUNT(I1852=1),I1852+2/(I$3+1)*(G1853-I1852))))</f>
        <v/>
      </c>
      <c r="J1853" s="58" t="str">
        <f t="shared" ca="1" si="189"/>
        <v/>
      </c>
      <c r="K1853" s="58" t="str">
        <f ca="1">IF(AND(COUNT(OFFSET(J1853,1-K$3,0):J1853)&lt;&gt;K$3),"",IF(AND(COUNT(OFFSET(J1853,1-K$3,0):J1853)=K$3,K1852=""),AVERAGE(OFFSET(J1853,1-K$3,0):J1853),IF(COUNT(K1852=1),K1852+2/(K$3+1)*(J1853-K1852))))</f>
        <v/>
      </c>
      <c r="L1853" s="82" t="str">
        <f ca="1">IF(OR(ROW()&lt;$L$3+3,E1853=""),"",INT(AVERAGE(MAX(OFFSET(E1853,1-$L$3,0):E1853),MIN(OFFSET(F1853,1-$L$3,0):F1853))))</f>
        <v/>
      </c>
      <c r="M1853" s="82" t="str">
        <f ca="1">IF(OR(ROW()&lt;$M$3+3,E1853=""),"",INT(AVERAGE(MAX(OFFSET(E1853,1-$M$3,0):E1853),MIN(OFFSET(F1853,1-$M$3,0):F1853))))</f>
        <v/>
      </c>
      <c r="N1853" s="65" t="str">
        <f t="shared" ca="1" si="187"/>
        <v/>
      </c>
      <c r="O1853" s="102" t="str">
        <f ca="1">IF(ROW()&lt;$O$3+$N$3+3,"",IF(OFFSET(E1853,1-$N$3,0)="","",INT(AVERAGE(MAX((OFFSET(E1853,1-$O$3,0)):(OFFSET(E1853,2-($N$3+$O$3),0))),MIN((OFFSET(F1853,1-$O$3,0)):(OFFSET(F1853,2-($N$3+$O$3),0)))))))</f>
        <v/>
      </c>
      <c r="P1853" s="65" t="str">
        <f t="shared" ca="1" si="185"/>
        <v/>
      </c>
      <c r="Q1853" s="93" t="str">
        <f t="shared" ca="1" si="188"/>
        <v/>
      </c>
      <c r="R1853" s="90" t="str">
        <f t="shared" ca="1" si="191"/>
        <v/>
      </c>
      <c r="S1853" s="65" t="str">
        <f t="shared" ca="1" si="190"/>
        <v/>
      </c>
      <c r="T1853" s="65" t="str">
        <f t="shared" ca="1" si="186"/>
        <v/>
      </c>
      <c r="U1853" s="145" t="str">
        <f ca="1">IFERROR(AVERAGE(OFFSET(G1853,1-U$3,0):G1853),"")</f>
        <v/>
      </c>
      <c r="V1853" s="145" t="str">
        <f ca="1">IFERROR(_xlfn.STDEV.P(OFFSET(U1853,1-V$3,0):U1853),"")</f>
        <v/>
      </c>
      <c r="W1853" s="146" t="str">
        <f t="shared" ca="1" si="192"/>
        <v/>
      </c>
      <c r="X1853" s="146">
        <f t="shared" ca="1" si="193"/>
        <v>-1</v>
      </c>
      <c r="Y1853" s="92"/>
      <c r="Z1853" s="81"/>
      <c r="AA1853" s="65"/>
      <c r="AB1853" s="103"/>
      <c r="AC1853" s="103"/>
      <c r="AD1853" s="103"/>
      <c r="AE1853" s="65"/>
      <c r="AF1853" s="81"/>
      <c r="AG1853" s="65"/>
      <c r="AH1853" s="65"/>
      <c r="AI1853" s="81"/>
      <c r="AJ1853" s="65"/>
      <c r="AK1853" s="103"/>
      <c r="AL1853" s="103"/>
      <c r="AM1853" s="103"/>
      <c r="AN1853" s="65"/>
      <c r="AO1853" s="81"/>
      <c r="AP1853" s="65"/>
      <c r="AQ1853" s="65"/>
      <c r="AR1853" s="65"/>
      <c r="AS1853" s="65"/>
    </row>
    <row r="1854" spans="1:45" ht="18" customHeight="1">
      <c r="A1854" s="46"/>
      <c r="B1854" s="47"/>
      <c r="C1854" s="48"/>
      <c r="D1854" s="46"/>
      <c r="E1854" s="46"/>
      <c r="F1854" s="46"/>
      <c r="G1854" s="46"/>
      <c r="H1854" s="57" t="str">
        <f ca="1">IF(AND(COUNT(OFFSET(G1854,1-H$3,0):G1854)&lt;&gt;H$3),"",IF(AND(COUNT(OFFSET(G1854,1-H$3,0):G1854)=H$3,H1853=""),AVERAGE(OFFSET(G1854,1-H$3,0):G1854),IF(COUNT(H1853=1),H1853+2/(H$3+1)*(G1854-H1853))))</f>
        <v/>
      </c>
      <c r="I1854" s="57" t="str">
        <f ca="1">IF(AND(COUNT(OFFSET(G1854,1-I$3,0):G1854)&lt;&gt;I$3),"",IF(AND(COUNT(OFFSET(G1854,1-I$3,0):G1854)=I$3,I1853=""),AVERAGE(OFFSET(G1854,1-I$3,0):G1854),IF(COUNT(I1853=1),I1853+2/(I$3+1)*(G1854-I1853))))</f>
        <v/>
      </c>
      <c r="J1854" s="58" t="str">
        <f t="shared" ca="1" si="189"/>
        <v/>
      </c>
      <c r="K1854" s="58" t="str">
        <f ca="1">IF(AND(COUNT(OFFSET(J1854,1-K$3,0):J1854)&lt;&gt;K$3),"",IF(AND(COUNT(OFFSET(J1854,1-K$3,0):J1854)=K$3,K1853=""),AVERAGE(OFFSET(J1854,1-K$3,0):J1854),IF(COUNT(K1853=1),K1853+2/(K$3+1)*(J1854-K1853))))</f>
        <v/>
      </c>
      <c r="L1854" s="82" t="str">
        <f ca="1">IF(OR(ROW()&lt;$L$3+3,E1854=""),"",INT(AVERAGE(MAX(OFFSET(E1854,1-$L$3,0):E1854),MIN(OFFSET(F1854,1-$L$3,0):F1854))))</f>
        <v/>
      </c>
      <c r="M1854" s="82" t="str">
        <f ca="1">IF(OR(ROW()&lt;$M$3+3,E1854=""),"",INT(AVERAGE(MAX(OFFSET(E1854,1-$M$3,0):E1854),MIN(OFFSET(F1854,1-$M$3,0):F1854))))</f>
        <v/>
      </c>
      <c r="N1854" s="65" t="str">
        <f t="shared" ca="1" si="187"/>
        <v/>
      </c>
      <c r="O1854" s="102" t="str">
        <f ca="1">IF(ROW()&lt;$O$3+$N$3+3,"",IF(OFFSET(E1854,1-$N$3,0)="","",INT(AVERAGE(MAX((OFFSET(E1854,1-$O$3,0)):(OFFSET(E1854,2-($N$3+$O$3),0))),MIN((OFFSET(F1854,1-$O$3,0)):(OFFSET(F1854,2-($N$3+$O$3),0)))))))</f>
        <v/>
      </c>
      <c r="P1854" s="65" t="str">
        <f t="shared" ca="1" si="185"/>
        <v/>
      </c>
      <c r="Q1854" s="93" t="str">
        <f t="shared" ca="1" si="188"/>
        <v/>
      </c>
      <c r="R1854" s="90" t="str">
        <f t="shared" ca="1" si="191"/>
        <v/>
      </c>
      <c r="S1854" s="65" t="str">
        <f t="shared" ca="1" si="190"/>
        <v/>
      </c>
      <c r="T1854" s="65" t="str">
        <f t="shared" ca="1" si="186"/>
        <v/>
      </c>
      <c r="U1854" s="145" t="str">
        <f ca="1">IFERROR(AVERAGE(OFFSET(G1854,1-U$3,0):G1854),"")</f>
        <v/>
      </c>
      <c r="V1854" s="145" t="str">
        <f ca="1">IFERROR(_xlfn.STDEV.P(OFFSET(U1854,1-V$3,0):U1854),"")</f>
        <v/>
      </c>
      <c r="W1854" s="146" t="str">
        <f t="shared" ca="1" si="192"/>
        <v/>
      </c>
      <c r="X1854" s="146">
        <f t="shared" ca="1" si="193"/>
        <v>-1</v>
      </c>
      <c r="Y1854" s="92"/>
      <c r="Z1854" s="81"/>
      <c r="AA1854" s="65"/>
      <c r="AB1854" s="103"/>
      <c r="AC1854" s="103"/>
      <c r="AD1854" s="103"/>
      <c r="AE1854" s="65"/>
      <c r="AF1854" s="81"/>
      <c r="AG1854" s="65"/>
      <c r="AH1854" s="65"/>
      <c r="AI1854" s="81"/>
      <c r="AJ1854" s="65"/>
      <c r="AK1854" s="103"/>
      <c r="AL1854" s="103"/>
      <c r="AM1854" s="103"/>
      <c r="AN1854" s="65"/>
      <c r="AO1854" s="81"/>
      <c r="AP1854" s="65"/>
      <c r="AQ1854" s="65"/>
      <c r="AR1854" s="65"/>
      <c r="AS1854" s="65"/>
    </row>
    <row r="1855" spans="1:45" ht="18" customHeight="1">
      <c r="A1855" s="46"/>
      <c r="B1855" s="47"/>
      <c r="C1855" s="48"/>
      <c r="D1855" s="46"/>
      <c r="E1855" s="46"/>
      <c r="F1855" s="46"/>
      <c r="G1855" s="46"/>
      <c r="H1855" s="57" t="str">
        <f ca="1">IF(AND(COUNT(OFFSET(G1855,1-H$3,0):G1855)&lt;&gt;H$3),"",IF(AND(COUNT(OFFSET(G1855,1-H$3,0):G1855)=H$3,H1854=""),AVERAGE(OFFSET(G1855,1-H$3,0):G1855),IF(COUNT(H1854=1),H1854+2/(H$3+1)*(G1855-H1854))))</f>
        <v/>
      </c>
      <c r="I1855" s="57" t="str">
        <f ca="1">IF(AND(COUNT(OFFSET(G1855,1-I$3,0):G1855)&lt;&gt;I$3),"",IF(AND(COUNT(OFFSET(G1855,1-I$3,0):G1855)=I$3,I1854=""),AVERAGE(OFFSET(G1855,1-I$3,0):G1855),IF(COUNT(I1854=1),I1854+2/(I$3+1)*(G1855-I1854))))</f>
        <v/>
      </c>
      <c r="J1855" s="58" t="str">
        <f t="shared" ca="1" si="189"/>
        <v/>
      </c>
      <c r="K1855" s="58" t="str">
        <f ca="1">IF(AND(COUNT(OFFSET(J1855,1-K$3,0):J1855)&lt;&gt;K$3),"",IF(AND(COUNT(OFFSET(J1855,1-K$3,0):J1855)=K$3,K1854=""),AVERAGE(OFFSET(J1855,1-K$3,0):J1855),IF(COUNT(K1854=1),K1854+2/(K$3+1)*(J1855-K1854))))</f>
        <v/>
      </c>
      <c r="L1855" s="82" t="str">
        <f ca="1">IF(OR(ROW()&lt;$L$3+3,E1855=""),"",INT(AVERAGE(MAX(OFFSET(E1855,1-$L$3,0):E1855),MIN(OFFSET(F1855,1-$L$3,0):F1855))))</f>
        <v/>
      </c>
      <c r="M1855" s="82" t="str">
        <f ca="1">IF(OR(ROW()&lt;$M$3+3,E1855=""),"",INT(AVERAGE(MAX(OFFSET(E1855,1-$M$3,0):E1855),MIN(OFFSET(F1855,1-$M$3,0):F1855))))</f>
        <v/>
      </c>
      <c r="N1855" s="65" t="str">
        <f t="shared" ca="1" si="187"/>
        <v/>
      </c>
      <c r="O1855" s="102" t="str">
        <f ca="1">IF(ROW()&lt;$O$3+$N$3+3,"",IF(OFFSET(E1855,1-$N$3,0)="","",INT(AVERAGE(MAX((OFFSET(E1855,1-$O$3,0)):(OFFSET(E1855,2-($N$3+$O$3),0))),MIN((OFFSET(F1855,1-$O$3,0)):(OFFSET(F1855,2-($N$3+$O$3),0)))))))</f>
        <v/>
      </c>
      <c r="P1855" s="65" t="str">
        <f t="shared" ca="1" si="185"/>
        <v/>
      </c>
      <c r="Q1855" s="93" t="str">
        <f t="shared" ca="1" si="188"/>
        <v/>
      </c>
      <c r="R1855" s="90" t="str">
        <f t="shared" ca="1" si="191"/>
        <v/>
      </c>
      <c r="S1855" s="65" t="str">
        <f t="shared" ca="1" si="190"/>
        <v/>
      </c>
      <c r="T1855" s="65" t="str">
        <f t="shared" ca="1" si="186"/>
        <v/>
      </c>
      <c r="U1855" s="145" t="str">
        <f ca="1">IFERROR(AVERAGE(OFFSET(G1855,1-U$3,0):G1855),"")</f>
        <v/>
      </c>
      <c r="V1855" s="145" t="str">
        <f ca="1">IFERROR(_xlfn.STDEV.P(OFFSET(U1855,1-V$3,0):U1855),"")</f>
        <v/>
      </c>
      <c r="W1855" s="146" t="str">
        <f t="shared" ca="1" si="192"/>
        <v/>
      </c>
      <c r="X1855" s="146">
        <f t="shared" ca="1" si="193"/>
        <v>-1</v>
      </c>
      <c r="Y1855" s="92"/>
      <c r="Z1855" s="81"/>
      <c r="AA1855" s="65"/>
      <c r="AB1855" s="103"/>
      <c r="AC1855" s="103"/>
      <c r="AD1855" s="103"/>
      <c r="AE1855" s="65"/>
      <c r="AF1855" s="81"/>
      <c r="AG1855" s="65"/>
      <c r="AH1855" s="65"/>
      <c r="AI1855" s="81"/>
      <c r="AJ1855" s="65"/>
      <c r="AK1855" s="103"/>
      <c r="AL1855" s="103"/>
      <c r="AM1855" s="103"/>
      <c r="AN1855" s="65"/>
      <c r="AO1855" s="81"/>
      <c r="AP1855" s="65"/>
      <c r="AQ1855" s="65"/>
      <c r="AR1855" s="65"/>
      <c r="AS1855" s="65"/>
    </row>
    <row r="1856" spans="1:45" ht="18" customHeight="1">
      <c r="A1856" s="46"/>
      <c r="B1856" s="47"/>
      <c r="C1856" s="48"/>
      <c r="D1856" s="46"/>
      <c r="E1856" s="46"/>
      <c r="F1856" s="46"/>
      <c r="G1856" s="46"/>
      <c r="H1856" s="57" t="str">
        <f ca="1">IF(AND(COUNT(OFFSET(G1856,1-H$3,0):G1856)&lt;&gt;H$3),"",IF(AND(COUNT(OFFSET(G1856,1-H$3,0):G1856)=H$3,H1855=""),AVERAGE(OFFSET(G1856,1-H$3,0):G1856),IF(COUNT(H1855=1),H1855+2/(H$3+1)*(G1856-H1855))))</f>
        <v/>
      </c>
      <c r="I1856" s="57" t="str">
        <f ca="1">IF(AND(COUNT(OFFSET(G1856,1-I$3,0):G1856)&lt;&gt;I$3),"",IF(AND(COUNT(OFFSET(G1856,1-I$3,0):G1856)=I$3,I1855=""),AVERAGE(OFFSET(G1856,1-I$3,0):G1856),IF(COUNT(I1855=1),I1855+2/(I$3+1)*(G1856-I1855))))</f>
        <v/>
      </c>
      <c r="J1856" s="58" t="str">
        <f t="shared" ca="1" si="189"/>
        <v/>
      </c>
      <c r="K1856" s="58" t="str">
        <f ca="1">IF(AND(COUNT(OFFSET(J1856,1-K$3,0):J1856)&lt;&gt;K$3),"",IF(AND(COUNT(OFFSET(J1856,1-K$3,0):J1856)=K$3,K1855=""),AVERAGE(OFFSET(J1856,1-K$3,0):J1856),IF(COUNT(K1855=1),K1855+2/(K$3+1)*(J1856-K1855))))</f>
        <v/>
      </c>
      <c r="L1856" s="82" t="str">
        <f ca="1">IF(OR(ROW()&lt;$L$3+3,E1856=""),"",INT(AVERAGE(MAX(OFFSET(E1856,1-$L$3,0):E1856),MIN(OFFSET(F1856,1-$L$3,0):F1856))))</f>
        <v/>
      </c>
      <c r="M1856" s="82" t="str">
        <f ca="1">IF(OR(ROW()&lt;$M$3+3,E1856=""),"",INT(AVERAGE(MAX(OFFSET(E1856,1-$M$3,0):E1856),MIN(OFFSET(F1856,1-$M$3,0):F1856))))</f>
        <v/>
      </c>
      <c r="N1856" s="65" t="str">
        <f t="shared" ca="1" si="187"/>
        <v/>
      </c>
      <c r="O1856" s="102" t="str">
        <f ca="1">IF(ROW()&lt;$O$3+$N$3+3,"",IF(OFFSET(E1856,1-$N$3,0)="","",INT(AVERAGE(MAX((OFFSET(E1856,1-$O$3,0)):(OFFSET(E1856,2-($N$3+$O$3),0))),MIN((OFFSET(F1856,1-$O$3,0)):(OFFSET(F1856,2-($N$3+$O$3),0)))))))</f>
        <v/>
      </c>
      <c r="P1856" s="65" t="str">
        <f t="shared" ca="1" si="185"/>
        <v/>
      </c>
      <c r="Q1856" s="93" t="str">
        <f t="shared" ca="1" si="188"/>
        <v/>
      </c>
      <c r="R1856" s="90" t="str">
        <f t="shared" ca="1" si="191"/>
        <v/>
      </c>
      <c r="S1856" s="65" t="str">
        <f t="shared" ca="1" si="190"/>
        <v/>
      </c>
      <c r="T1856" s="65" t="str">
        <f t="shared" ca="1" si="186"/>
        <v/>
      </c>
      <c r="U1856" s="145" t="str">
        <f ca="1">IFERROR(AVERAGE(OFFSET(G1856,1-U$3,0):G1856),"")</f>
        <v/>
      </c>
      <c r="V1856" s="145" t="str">
        <f ca="1">IFERROR(_xlfn.STDEV.P(OFFSET(U1856,1-V$3,0):U1856),"")</f>
        <v/>
      </c>
      <c r="W1856" s="146" t="str">
        <f t="shared" ca="1" si="192"/>
        <v/>
      </c>
      <c r="X1856" s="146">
        <f t="shared" ca="1" si="193"/>
        <v>-1</v>
      </c>
      <c r="Y1856" s="92"/>
      <c r="Z1856" s="81"/>
      <c r="AA1856" s="65"/>
      <c r="AB1856" s="103"/>
      <c r="AC1856" s="103"/>
      <c r="AD1856" s="103"/>
      <c r="AE1856" s="65"/>
      <c r="AF1856" s="81"/>
      <c r="AG1856" s="65"/>
      <c r="AH1856" s="65"/>
      <c r="AI1856" s="81"/>
      <c r="AJ1856" s="65"/>
      <c r="AK1856" s="103"/>
      <c r="AL1856" s="103"/>
      <c r="AM1856" s="103"/>
      <c r="AN1856" s="65"/>
      <c r="AO1856" s="81"/>
      <c r="AP1856" s="65"/>
      <c r="AQ1856" s="65"/>
      <c r="AR1856" s="65"/>
      <c r="AS1856" s="65"/>
    </row>
    <row r="1857" spans="1:45" ht="18" customHeight="1">
      <c r="A1857" s="46"/>
      <c r="B1857" s="47"/>
      <c r="C1857" s="48"/>
      <c r="D1857" s="46"/>
      <c r="E1857" s="46"/>
      <c r="F1857" s="46"/>
      <c r="G1857" s="46"/>
      <c r="H1857" s="57" t="str">
        <f ca="1">IF(AND(COUNT(OFFSET(G1857,1-H$3,0):G1857)&lt;&gt;H$3),"",IF(AND(COUNT(OFFSET(G1857,1-H$3,0):G1857)=H$3,H1856=""),AVERAGE(OFFSET(G1857,1-H$3,0):G1857),IF(COUNT(H1856=1),H1856+2/(H$3+1)*(G1857-H1856))))</f>
        <v/>
      </c>
      <c r="I1857" s="57" t="str">
        <f ca="1">IF(AND(COUNT(OFFSET(G1857,1-I$3,0):G1857)&lt;&gt;I$3),"",IF(AND(COUNT(OFFSET(G1857,1-I$3,0):G1857)=I$3,I1856=""),AVERAGE(OFFSET(G1857,1-I$3,0):G1857),IF(COUNT(I1856=1),I1856+2/(I$3+1)*(G1857-I1856))))</f>
        <v/>
      </c>
      <c r="J1857" s="58" t="str">
        <f t="shared" ca="1" si="189"/>
        <v/>
      </c>
      <c r="K1857" s="58" t="str">
        <f ca="1">IF(AND(COUNT(OFFSET(J1857,1-K$3,0):J1857)&lt;&gt;K$3),"",IF(AND(COUNT(OFFSET(J1857,1-K$3,0):J1857)=K$3,K1856=""),AVERAGE(OFFSET(J1857,1-K$3,0):J1857),IF(COUNT(K1856=1),K1856+2/(K$3+1)*(J1857-K1856))))</f>
        <v/>
      </c>
      <c r="L1857" s="82" t="str">
        <f ca="1">IF(OR(ROW()&lt;$L$3+3,E1857=""),"",INT(AVERAGE(MAX(OFFSET(E1857,1-$L$3,0):E1857),MIN(OFFSET(F1857,1-$L$3,0):F1857))))</f>
        <v/>
      </c>
      <c r="M1857" s="82" t="str">
        <f ca="1">IF(OR(ROW()&lt;$M$3+3,E1857=""),"",INT(AVERAGE(MAX(OFFSET(E1857,1-$M$3,0):E1857),MIN(OFFSET(F1857,1-$M$3,0):F1857))))</f>
        <v/>
      </c>
      <c r="N1857" s="65" t="str">
        <f t="shared" ca="1" si="187"/>
        <v/>
      </c>
      <c r="O1857" s="102" t="str">
        <f ca="1">IF(ROW()&lt;$O$3+$N$3+3,"",IF(OFFSET(E1857,1-$N$3,0)="","",INT(AVERAGE(MAX((OFFSET(E1857,1-$O$3,0)):(OFFSET(E1857,2-($N$3+$O$3),0))),MIN((OFFSET(F1857,1-$O$3,0)):(OFFSET(F1857,2-($N$3+$O$3),0)))))))</f>
        <v/>
      </c>
      <c r="P1857" s="65" t="str">
        <f t="shared" ca="1" si="185"/>
        <v/>
      </c>
      <c r="Q1857" s="93" t="str">
        <f t="shared" ca="1" si="188"/>
        <v/>
      </c>
      <c r="R1857" s="90" t="str">
        <f t="shared" ca="1" si="191"/>
        <v/>
      </c>
      <c r="S1857" s="65" t="str">
        <f t="shared" ca="1" si="190"/>
        <v/>
      </c>
      <c r="T1857" s="65" t="str">
        <f t="shared" ca="1" si="186"/>
        <v/>
      </c>
      <c r="U1857" s="145" t="str">
        <f ca="1">IFERROR(AVERAGE(OFFSET(G1857,1-U$3,0):G1857),"")</f>
        <v/>
      </c>
      <c r="V1857" s="145" t="str">
        <f ca="1">IFERROR(_xlfn.STDEV.P(OFFSET(U1857,1-V$3,0):U1857),"")</f>
        <v/>
      </c>
      <c r="W1857" s="146" t="str">
        <f t="shared" ca="1" si="192"/>
        <v/>
      </c>
      <c r="X1857" s="146">
        <f t="shared" ca="1" si="193"/>
        <v>-1</v>
      </c>
      <c r="Y1857" s="92"/>
      <c r="Z1857" s="81"/>
      <c r="AA1857" s="65"/>
      <c r="AB1857" s="103"/>
      <c r="AC1857" s="103"/>
      <c r="AD1857" s="103"/>
      <c r="AE1857" s="65"/>
      <c r="AF1857" s="81"/>
      <c r="AG1857" s="65"/>
      <c r="AH1857" s="65"/>
      <c r="AI1857" s="81"/>
      <c r="AJ1857" s="65"/>
      <c r="AK1857" s="103"/>
      <c r="AL1857" s="103"/>
      <c r="AM1857" s="103"/>
      <c r="AN1857" s="65"/>
      <c r="AO1857" s="81"/>
      <c r="AP1857" s="65"/>
      <c r="AQ1857" s="65"/>
      <c r="AR1857" s="65"/>
      <c r="AS1857" s="65"/>
    </row>
    <row r="1858" spans="1:45" ht="18" customHeight="1">
      <c r="A1858" s="46"/>
      <c r="B1858" s="47"/>
      <c r="C1858" s="48"/>
      <c r="D1858" s="46"/>
      <c r="E1858" s="46"/>
      <c r="F1858" s="46"/>
      <c r="G1858" s="46"/>
      <c r="H1858" s="57" t="str">
        <f ca="1">IF(AND(COUNT(OFFSET(G1858,1-H$3,0):G1858)&lt;&gt;H$3),"",IF(AND(COUNT(OFFSET(G1858,1-H$3,0):G1858)=H$3,H1857=""),AVERAGE(OFFSET(G1858,1-H$3,0):G1858),IF(COUNT(H1857=1),H1857+2/(H$3+1)*(G1858-H1857))))</f>
        <v/>
      </c>
      <c r="I1858" s="57" t="str">
        <f ca="1">IF(AND(COUNT(OFFSET(G1858,1-I$3,0):G1858)&lt;&gt;I$3),"",IF(AND(COUNT(OFFSET(G1858,1-I$3,0):G1858)=I$3,I1857=""),AVERAGE(OFFSET(G1858,1-I$3,0):G1858),IF(COUNT(I1857=1),I1857+2/(I$3+1)*(G1858-I1857))))</f>
        <v/>
      </c>
      <c r="J1858" s="58" t="str">
        <f t="shared" ca="1" si="189"/>
        <v/>
      </c>
      <c r="K1858" s="58" t="str">
        <f ca="1">IF(AND(COUNT(OFFSET(J1858,1-K$3,0):J1858)&lt;&gt;K$3),"",IF(AND(COUNT(OFFSET(J1858,1-K$3,0):J1858)=K$3,K1857=""),AVERAGE(OFFSET(J1858,1-K$3,0):J1858),IF(COUNT(K1857=1),K1857+2/(K$3+1)*(J1858-K1857))))</f>
        <v/>
      </c>
      <c r="L1858" s="82" t="str">
        <f ca="1">IF(OR(ROW()&lt;$L$3+3,E1858=""),"",INT(AVERAGE(MAX(OFFSET(E1858,1-$L$3,0):E1858),MIN(OFFSET(F1858,1-$L$3,0):F1858))))</f>
        <v/>
      </c>
      <c r="M1858" s="82" t="str">
        <f ca="1">IF(OR(ROW()&lt;$M$3+3,E1858=""),"",INT(AVERAGE(MAX(OFFSET(E1858,1-$M$3,0):E1858),MIN(OFFSET(F1858,1-$M$3,0):F1858))))</f>
        <v/>
      </c>
      <c r="N1858" s="65" t="str">
        <f t="shared" ca="1" si="187"/>
        <v/>
      </c>
      <c r="O1858" s="102" t="str">
        <f ca="1">IF(ROW()&lt;$O$3+$N$3+3,"",IF(OFFSET(E1858,1-$N$3,0)="","",INT(AVERAGE(MAX((OFFSET(E1858,1-$O$3,0)):(OFFSET(E1858,2-($N$3+$O$3),0))),MIN((OFFSET(F1858,1-$O$3,0)):(OFFSET(F1858,2-($N$3+$O$3),0)))))))</f>
        <v/>
      </c>
      <c r="P1858" s="65" t="str">
        <f t="shared" ref="P1858:P1921" ca="1" si="194">IF(OFFSET(G1858,1-$P$3,0)="","",OFFSET(G1858,1-$P$3,0))</f>
        <v/>
      </c>
      <c r="Q1858" s="93" t="str">
        <f t="shared" ca="1" si="188"/>
        <v/>
      </c>
      <c r="R1858" s="90" t="str">
        <f t="shared" ca="1" si="191"/>
        <v/>
      </c>
      <c r="S1858" s="65" t="str">
        <f t="shared" ca="1" si="190"/>
        <v/>
      </c>
      <c r="T1858" s="65" t="str">
        <f t="shared" ref="T1858:T1921" ca="1" si="195">IF(N1858="","",IF(L1858=N1858,0,IF(L1858&gt;N1858,1,-1)))</f>
        <v/>
      </c>
      <c r="U1858" s="145" t="str">
        <f ca="1">IFERROR(AVERAGE(OFFSET(G1858,1-U$3,0):G1858),"")</f>
        <v/>
      </c>
      <c r="V1858" s="145" t="str">
        <f ca="1">IFERROR(_xlfn.STDEV.P(OFFSET(U1858,1-V$3,0):U1858),"")</f>
        <v/>
      </c>
      <c r="W1858" s="146" t="str">
        <f t="shared" ca="1" si="192"/>
        <v/>
      </c>
      <c r="X1858" s="146">
        <f t="shared" ca="1" si="193"/>
        <v>-1</v>
      </c>
      <c r="Y1858" s="92"/>
      <c r="Z1858" s="81"/>
      <c r="AA1858" s="65"/>
      <c r="AB1858" s="103"/>
      <c r="AC1858" s="103"/>
      <c r="AD1858" s="103"/>
      <c r="AE1858" s="65"/>
      <c r="AF1858" s="81"/>
      <c r="AG1858" s="65"/>
      <c r="AH1858" s="65"/>
      <c r="AI1858" s="81"/>
      <c r="AJ1858" s="65"/>
      <c r="AK1858" s="103"/>
      <c r="AL1858" s="103"/>
      <c r="AM1858" s="103"/>
      <c r="AN1858" s="65"/>
      <c r="AO1858" s="81"/>
      <c r="AP1858" s="65"/>
      <c r="AQ1858" s="65"/>
      <c r="AR1858" s="65"/>
      <c r="AS1858" s="65"/>
    </row>
    <row r="1859" spans="1:45" ht="18" customHeight="1">
      <c r="A1859" s="46"/>
      <c r="B1859" s="47"/>
      <c r="C1859" s="48"/>
      <c r="D1859" s="46"/>
      <c r="E1859" s="46"/>
      <c r="F1859" s="46"/>
      <c r="G1859" s="46"/>
      <c r="H1859" s="57" t="str">
        <f ca="1">IF(AND(COUNT(OFFSET(G1859,1-H$3,0):G1859)&lt;&gt;H$3),"",IF(AND(COUNT(OFFSET(G1859,1-H$3,0):G1859)=H$3,H1858=""),AVERAGE(OFFSET(G1859,1-H$3,0):G1859),IF(COUNT(H1858=1),H1858+2/(H$3+1)*(G1859-H1858))))</f>
        <v/>
      </c>
      <c r="I1859" s="57" t="str">
        <f ca="1">IF(AND(COUNT(OFFSET(G1859,1-I$3,0):G1859)&lt;&gt;I$3),"",IF(AND(COUNT(OFFSET(G1859,1-I$3,0):G1859)=I$3,I1858=""),AVERAGE(OFFSET(G1859,1-I$3,0):G1859),IF(COUNT(I1858=1),I1858+2/(I$3+1)*(G1859-I1858))))</f>
        <v/>
      </c>
      <c r="J1859" s="58" t="str">
        <f t="shared" ca="1" si="189"/>
        <v/>
      </c>
      <c r="K1859" s="58" t="str">
        <f ca="1">IF(AND(COUNT(OFFSET(J1859,1-K$3,0):J1859)&lt;&gt;K$3),"",IF(AND(COUNT(OFFSET(J1859,1-K$3,0):J1859)=K$3,K1858=""),AVERAGE(OFFSET(J1859,1-K$3,0):J1859),IF(COUNT(K1858=1),K1858+2/(K$3+1)*(J1859-K1858))))</f>
        <v/>
      </c>
      <c r="L1859" s="82" t="str">
        <f ca="1">IF(OR(ROW()&lt;$L$3+3,E1859=""),"",INT(AVERAGE(MAX(OFFSET(E1859,1-$L$3,0):E1859),MIN(OFFSET(F1859,1-$L$3,0):F1859))))</f>
        <v/>
      </c>
      <c r="M1859" s="82" t="str">
        <f ca="1">IF(OR(ROW()&lt;$M$3+3,E1859=""),"",INT(AVERAGE(MAX(OFFSET(E1859,1-$M$3,0):E1859),MIN(OFFSET(F1859,1-$M$3,0):F1859))))</f>
        <v/>
      </c>
      <c r="N1859" s="65" t="str">
        <f t="shared" ca="1" si="187"/>
        <v/>
      </c>
      <c r="O1859" s="102" t="str">
        <f ca="1">IF(ROW()&lt;$O$3+$N$3+3,"",IF(OFFSET(E1859,1-$N$3,0)="","",INT(AVERAGE(MAX((OFFSET(E1859,1-$O$3,0)):(OFFSET(E1859,2-($N$3+$O$3),0))),MIN((OFFSET(F1859,1-$O$3,0)):(OFFSET(F1859,2-($N$3+$O$3),0)))))))</f>
        <v/>
      </c>
      <c r="P1859" s="65" t="str">
        <f t="shared" ca="1" si="194"/>
        <v/>
      </c>
      <c r="Q1859" s="93" t="str">
        <f t="shared" ca="1" si="188"/>
        <v/>
      </c>
      <c r="R1859" s="90" t="str">
        <f t="shared" ca="1" si="191"/>
        <v/>
      </c>
      <c r="S1859" s="65" t="str">
        <f t="shared" ca="1" si="190"/>
        <v/>
      </c>
      <c r="T1859" s="65" t="str">
        <f t="shared" ca="1" si="195"/>
        <v/>
      </c>
      <c r="U1859" s="145" t="str">
        <f ca="1">IFERROR(AVERAGE(OFFSET(G1859,1-U$3,0):G1859),"")</f>
        <v/>
      </c>
      <c r="V1859" s="145" t="str">
        <f ca="1">IFERROR(_xlfn.STDEV.P(OFFSET(U1859,1-V$3,0):U1859),"")</f>
        <v/>
      </c>
      <c r="W1859" s="146" t="str">
        <f t="shared" ca="1" si="192"/>
        <v/>
      </c>
      <c r="X1859" s="146">
        <f t="shared" ca="1" si="193"/>
        <v>-1</v>
      </c>
      <c r="Y1859" s="92"/>
      <c r="Z1859" s="81"/>
      <c r="AA1859" s="65"/>
      <c r="AB1859" s="103"/>
      <c r="AC1859" s="103"/>
      <c r="AD1859" s="103"/>
      <c r="AE1859" s="65"/>
      <c r="AF1859" s="81"/>
      <c r="AG1859" s="65"/>
      <c r="AH1859" s="65"/>
      <c r="AI1859" s="81"/>
      <c r="AJ1859" s="65"/>
      <c r="AK1859" s="103"/>
      <c r="AL1859" s="103"/>
      <c r="AM1859" s="103"/>
      <c r="AN1859" s="65"/>
      <c r="AO1859" s="81"/>
      <c r="AP1859" s="65"/>
      <c r="AQ1859" s="65"/>
      <c r="AR1859" s="65"/>
      <c r="AS1859" s="65"/>
    </row>
    <row r="1860" spans="1:45" ht="18" customHeight="1">
      <c r="A1860" s="46"/>
      <c r="B1860" s="47"/>
      <c r="C1860" s="48"/>
      <c r="D1860" s="46"/>
      <c r="E1860" s="46"/>
      <c r="F1860" s="46"/>
      <c r="G1860" s="46"/>
      <c r="H1860" s="57" t="str">
        <f ca="1">IF(AND(COUNT(OFFSET(G1860,1-H$3,0):G1860)&lt;&gt;H$3),"",IF(AND(COUNT(OFFSET(G1860,1-H$3,0):G1860)=H$3,H1859=""),AVERAGE(OFFSET(G1860,1-H$3,0):G1860),IF(COUNT(H1859=1),H1859+2/(H$3+1)*(G1860-H1859))))</f>
        <v/>
      </c>
      <c r="I1860" s="57" t="str">
        <f ca="1">IF(AND(COUNT(OFFSET(G1860,1-I$3,0):G1860)&lt;&gt;I$3),"",IF(AND(COUNT(OFFSET(G1860,1-I$3,0):G1860)=I$3,I1859=""),AVERAGE(OFFSET(G1860,1-I$3,0):G1860),IF(COUNT(I1859=1),I1859+2/(I$3+1)*(G1860-I1859))))</f>
        <v/>
      </c>
      <c r="J1860" s="58" t="str">
        <f t="shared" ca="1" si="189"/>
        <v/>
      </c>
      <c r="K1860" s="58" t="str">
        <f ca="1">IF(AND(COUNT(OFFSET(J1860,1-K$3,0):J1860)&lt;&gt;K$3),"",IF(AND(COUNT(OFFSET(J1860,1-K$3,0):J1860)=K$3,K1859=""),AVERAGE(OFFSET(J1860,1-K$3,0):J1860),IF(COUNT(K1859=1),K1859+2/(K$3+1)*(J1860-K1859))))</f>
        <v/>
      </c>
      <c r="L1860" s="82" t="str">
        <f ca="1">IF(OR(ROW()&lt;$L$3+3,E1860=""),"",INT(AVERAGE(MAX(OFFSET(E1860,1-$L$3,0):E1860),MIN(OFFSET(F1860,1-$L$3,0):F1860))))</f>
        <v/>
      </c>
      <c r="M1860" s="82" t="str">
        <f ca="1">IF(OR(ROW()&lt;$M$3+3,E1860=""),"",INT(AVERAGE(MAX(OFFSET(E1860,1-$M$3,0):E1860),MIN(OFFSET(F1860,1-$M$3,0):F1860))))</f>
        <v/>
      </c>
      <c r="N1860" s="65" t="str">
        <f t="shared" ca="1" si="187"/>
        <v/>
      </c>
      <c r="O1860" s="102" t="str">
        <f ca="1">IF(ROW()&lt;$O$3+$N$3+3,"",IF(OFFSET(E1860,1-$N$3,0)="","",INT(AVERAGE(MAX((OFFSET(E1860,1-$O$3,0)):(OFFSET(E1860,2-($N$3+$O$3),0))),MIN((OFFSET(F1860,1-$O$3,0)):(OFFSET(F1860,2-($N$3+$O$3),0)))))))</f>
        <v/>
      </c>
      <c r="P1860" s="65" t="str">
        <f t="shared" ca="1" si="194"/>
        <v/>
      </c>
      <c r="Q1860" s="93" t="str">
        <f t="shared" ca="1" si="188"/>
        <v/>
      </c>
      <c r="R1860" s="90" t="str">
        <f t="shared" ca="1" si="191"/>
        <v/>
      </c>
      <c r="S1860" s="65" t="str">
        <f t="shared" ca="1" si="190"/>
        <v/>
      </c>
      <c r="T1860" s="65" t="str">
        <f t="shared" ca="1" si="195"/>
        <v/>
      </c>
      <c r="U1860" s="145" t="str">
        <f ca="1">IFERROR(AVERAGE(OFFSET(G1860,1-U$3,0):G1860),"")</f>
        <v/>
      </c>
      <c r="V1860" s="145" t="str">
        <f ca="1">IFERROR(_xlfn.STDEV.P(OFFSET(U1860,1-V$3,0):U1860),"")</f>
        <v/>
      </c>
      <c r="W1860" s="146" t="str">
        <f t="shared" ca="1" si="192"/>
        <v/>
      </c>
      <c r="X1860" s="146">
        <f t="shared" ca="1" si="193"/>
        <v>-1</v>
      </c>
      <c r="Y1860" s="92"/>
      <c r="Z1860" s="81"/>
      <c r="AA1860" s="65"/>
      <c r="AB1860" s="103"/>
      <c r="AC1860" s="103"/>
      <c r="AD1860" s="103"/>
      <c r="AE1860" s="65"/>
      <c r="AF1860" s="81"/>
      <c r="AG1860" s="65"/>
      <c r="AH1860" s="65"/>
      <c r="AI1860" s="81"/>
      <c r="AJ1860" s="65"/>
      <c r="AK1860" s="103"/>
      <c r="AL1860" s="103"/>
      <c r="AM1860" s="103"/>
      <c r="AN1860" s="65"/>
      <c r="AO1860" s="81"/>
      <c r="AP1860" s="65"/>
      <c r="AQ1860" s="65"/>
      <c r="AR1860" s="65"/>
      <c r="AS1860" s="65"/>
    </row>
    <row r="1861" spans="1:45" ht="18" customHeight="1">
      <c r="A1861" s="46"/>
      <c r="B1861" s="47"/>
      <c r="C1861" s="48"/>
      <c r="D1861" s="46"/>
      <c r="E1861" s="46"/>
      <c r="F1861" s="46"/>
      <c r="G1861" s="46"/>
      <c r="H1861" s="57" t="str">
        <f ca="1">IF(AND(COUNT(OFFSET(G1861,1-H$3,0):G1861)&lt;&gt;H$3),"",IF(AND(COUNT(OFFSET(G1861,1-H$3,0):G1861)=H$3,H1860=""),AVERAGE(OFFSET(G1861,1-H$3,0):G1861),IF(COUNT(H1860=1),H1860+2/(H$3+1)*(G1861-H1860))))</f>
        <v/>
      </c>
      <c r="I1861" s="57" t="str">
        <f ca="1">IF(AND(COUNT(OFFSET(G1861,1-I$3,0):G1861)&lt;&gt;I$3),"",IF(AND(COUNT(OFFSET(G1861,1-I$3,0):G1861)=I$3,I1860=""),AVERAGE(OFFSET(G1861,1-I$3,0):G1861),IF(COUNT(I1860=1),I1860+2/(I$3+1)*(G1861-I1860))))</f>
        <v/>
      </c>
      <c r="J1861" s="58" t="str">
        <f t="shared" ca="1" si="189"/>
        <v/>
      </c>
      <c r="K1861" s="58" t="str">
        <f ca="1">IF(AND(COUNT(OFFSET(J1861,1-K$3,0):J1861)&lt;&gt;K$3),"",IF(AND(COUNT(OFFSET(J1861,1-K$3,0):J1861)=K$3,K1860=""),AVERAGE(OFFSET(J1861,1-K$3,0):J1861),IF(COUNT(K1860=1),K1860+2/(K$3+1)*(J1861-K1860))))</f>
        <v/>
      </c>
      <c r="L1861" s="82" t="str">
        <f ca="1">IF(OR(ROW()&lt;$L$3+3,E1861=""),"",INT(AVERAGE(MAX(OFFSET(E1861,1-$L$3,0):E1861),MIN(OFFSET(F1861,1-$L$3,0):F1861))))</f>
        <v/>
      </c>
      <c r="M1861" s="82" t="str">
        <f ca="1">IF(OR(ROW()&lt;$M$3+3,E1861=""),"",INT(AVERAGE(MAX(OFFSET(E1861,1-$M$3,0):E1861),MIN(OFFSET(F1861,1-$M$3,0):F1861))))</f>
        <v/>
      </c>
      <c r="N1861" s="65" t="str">
        <f t="shared" ref="N1861:N1924" ca="1" si="196">IF(OR(ROW()&lt;$N$3+3),"",IF(OFFSET(L1861,1-$N$3,0)="","",INT(AVERAGE(OFFSET(M1861,1-$N$3,0),OFFSET(L1861,1-$N$3,0)))))</f>
        <v/>
      </c>
      <c r="O1861" s="102" t="str">
        <f ca="1">IF(ROW()&lt;$O$3+$N$3+3,"",IF(OFFSET(E1861,1-$N$3,0)="","",INT(AVERAGE(MAX((OFFSET(E1861,1-$O$3,0)):(OFFSET(E1861,2-($N$3+$O$3),0))),MIN((OFFSET(F1861,1-$O$3,0)):(OFFSET(F1861,2-($N$3+$O$3),0)))))))</f>
        <v/>
      </c>
      <c r="P1861" s="65" t="str">
        <f t="shared" ca="1" si="194"/>
        <v/>
      </c>
      <c r="Q1861" s="93" t="str">
        <f t="shared" ca="1" si="188"/>
        <v/>
      </c>
      <c r="R1861" s="90" t="str">
        <f t="shared" ca="1" si="191"/>
        <v/>
      </c>
      <c r="S1861" s="65" t="str">
        <f t="shared" ca="1" si="190"/>
        <v/>
      </c>
      <c r="T1861" s="65" t="str">
        <f t="shared" ca="1" si="195"/>
        <v/>
      </c>
      <c r="U1861" s="145" t="str">
        <f ca="1">IFERROR(AVERAGE(OFFSET(G1861,1-U$3,0):G1861),"")</f>
        <v/>
      </c>
      <c r="V1861" s="145" t="str">
        <f ca="1">IFERROR(_xlfn.STDEV.P(OFFSET(U1861,1-V$3,0):U1861),"")</f>
        <v/>
      </c>
      <c r="W1861" s="146" t="str">
        <f t="shared" ca="1" si="192"/>
        <v/>
      </c>
      <c r="X1861" s="146">
        <f t="shared" ca="1" si="193"/>
        <v>-1</v>
      </c>
      <c r="Y1861" s="92"/>
      <c r="Z1861" s="81"/>
      <c r="AA1861" s="65"/>
      <c r="AB1861" s="103"/>
      <c r="AC1861" s="103"/>
      <c r="AD1861" s="103"/>
      <c r="AE1861" s="65"/>
      <c r="AF1861" s="81"/>
      <c r="AG1861" s="65"/>
      <c r="AH1861" s="65"/>
      <c r="AI1861" s="81"/>
      <c r="AJ1861" s="65"/>
      <c r="AK1861" s="103"/>
      <c r="AL1861" s="103"/>
      <c r="AM1861" s="103"/>
      <c r="AN1861" s="65"/>
      <c r="AO1861" s="81"/>
      <c r="AP1861" s="65"/>
      <c r="AQ1861" s="65"/>
      <c r="AR1861" s="65"/>
      <c r="AS1861" s="65"/>
    </row>
    <row r="1862" spans="1:45" ht="18" customHeight="1">
      <c r="A1862" s="46"/>
      <c r="B1862" s="47"/>
      <c r="C1862" s="48"/>
      <c r="D1862" s="46"/>
      <c r="E1862" s="46"/>
      <c r="F1862" s="46"/>
      <c r="G1862" s="46"/>
      <c r="H1862" s="57" t="str">
        <f ca="1">IF(AND(COUNT(OFFSET(G1862,1-H$3,0):G1862)&lt;&gt;H$3),"",IF(AND(COUNT(OFFSET(G1862,1-H$3,0):G1862)=H$3,H1861=""),AVERAGE(OFFSET(G1862,1-H$3,0):G1862),IF(COUNT(H1861=1),H1861+2/(H$3+1)*(G1862-H1861))))</f>
        <v/>
      </c>
      <c r="I1862" s="57" t="str">
        <f ca="1">IF(AND(COUNT(OFFSET(G1862,1-I$3,0):G1862)&lt;&gt;I$3),"",IF(AND(COUNT(OFFSET(G1862,1-I$3,0):G1862)=I$3,I1861=""),AVERAGE(OFFSET(G1862,1-I$3,0):G1862),IF(COUNT(I1861=1),I1861+2/(I$3+1)*(G1862-I1861))))</f>
        <v/>
      </c>
      <c r="J1862" s="58" t="str">
        <f t="shared" ca="1" si="189"/>
        <v/>
      </c>
      <c r="K1862" s="58" t="str">
        <f ca="1">IF(AND(COUNT(OFFSET(J1862,1-K$3,0):J1862)&lt;&gt;K$3),"",IF(AND(COUNT(OFFSET(J1862,1-K$3,0):J1862)=K$3,K1861=""),AVERAGE(OFFSET(J1862,1-K$3,0):J1862),IF(COUNT(K1861=1),K1861+2/(K$3+1)*(J1862-K1861))))</f>
        <v/>
      </c>
      <c r="L1862" s="82" t="str">
        <f ca="1">IF(OR(ROW()&lt;$L$3+3,E1862=""),"",INT(AVERAGE(MAX(OFFSET(E1862,1-$L$3,0):E1862),MIN(OFFSET(F1862,1-$L$3,0):F1862))))</f>
        <v/>
      </c>
      <c r="M1862" s="82" t="str">
        <f ca="1">IF(OR(ROW()&lt;$M$3+3,E1862=""),"",INT(AVERAGE(MAX(OFFSET(E1862,1-$M$3,0):E1862),MIN(OFFSET(F1862,1-$M$3,0):F1862))))</f>
        <v/>
      </c>
      <c r="N1862" s="65" t="str">
        <f t="shared" ca="1" si="196"/>
        <v/>
      </c>
      <c r="O1862" s="102" t="str">
        <f ca="1">IF(ROW()&lt;$O$3+$N$3+3,"",IF(OFFSET(E1862,1-$N$3,0)="","",INT(AVERAGE(MAX((OFFSET(E1862,1-$O$3,0)):(OFFSET(E1862,2-($N$3+$O$3),0))),MIN((OFFSET(F1862,1-$O$3,0)):(OFFSET(F1862,2-($N$3+$O$3),0)))))))</f>
        <v/>
      </c>
      <c r="P1862" s="65" t="str">
        <f t="shared" ca="1" si="194"/>
        <v/>
      </c>
      <c r="Q1862" s="93" t="str">
        <f t="shared" ca="1" si="188"/>
        <v/>
      </c>
      <c r="R1862" s="90" t="str">
        <f t="shared" ca="1" si="191"/>
        <v/>
      </c>
      <c r="S1862" s="65" t="str">
        <f t="shared" ca="1" si="190"/>
        <v/>
      </c>
      <c r="T1862" s="65" t="str">
        <f t="shared" ca="1" si="195"/>
        <v/>
      </c>
      <c r="U1862" s="145" t="str">
        <f ca="1">IFERROR(AVERAGE(OFFSET(G1862,1-U$3,0):G1862),"")</f>
        <v/>
      </c>
      <c r="V1862" s="145" t="str">
        <f ca="1">IFERROR(_xlfn.STDEV.P(OFFSET(U1862,1-V$3,0):U1862),"")</f>
        <v/>
      </c>
      <c r="W1862" s="146" t="str">
        <f t="shared" ca="1" si="192"/>
        <v/>
      </c>
      <c r="X1862" s="146">
        <f t="shared" ca="1" si="193"/>
        <v>-1</v>
      </c>
      <c r="Y1862" s="92"/>
      <c r="Z1862" s="81"/>
      <c r="AA1862" s="65"/>
      <c r="AB1862" s="103"/>
      <c r="AC1862" s="103"/>
      <c r="AD1862" s="103"/>
      <c r="AE1862" s="65"/>
      <c r="AF1862" s="81"/>
      <c r="AG1862" s="65"/>
      <c r="AH1862" s="65"/>
      <c r="AI1862" s="81"/>
      <c r="AJ1862" s="65"/>
      <c r="AK1862" s="103"/>
      <c r="AL1862" s="103"/>
      <c r="AM1862" s="103"/>
      <c r="AN1862" s="65"/>
      <c r="AO1862" s="81"/>
      <c r="AP1862" s="65"/>
      <c r="AQ1862" s="65"/>
      <c r="AR1862" s="65"/>
      <c r="AS1862" s="65"/>
    </row>
    <row r="1863" spans="1:45" ht="18" customHeight="1">
      <c r="A1863" s="46"/>
      <c r="B1863" s="47"/>
      <c r="C1863" s="48"/>
      <c r="D1863" s="46"/>
      <c r="E1863" s="46"/>
      <c r="F1863" s="46"/>
      <c r="G1863" s="46"/>
      <c r="H1863" s="57" t="str">
        <f ca="1">IF(AND(COUNT(OFFSET(G1863,1-H$3,0):G1863)&lt;&gt;H$3),"",IF(AND(COUNT(OFFSET(G1863,1-H$3,0):G1863)=H$3,H1862=""),AVERAGE(OFFSET(G1863,1-H$3,0):G1863),IF(COUNT(H1862=1),H1862+2/(H$3+1)*(G1863-H1862))))</f>
        <v/>
      </c>
      <c r="I1863" s="57" t="str">
        <f ca="1">IF(AND(COUNT(OFFSET(G1863,1-I$3,0):G1863)&lt;&gt;I$3),"",IF(AND(COUNT(OFFSET(G1863,1-I$3,0):G1863)=I$3,I1862=""),AVERAGE(OFFSET(G1863,1-I$3,0):G1863),IF(COUNT(I1862=1),I1862+2/(I$3+1)*(G1863-I1862))))</f>
        <v/>
      </c>
      <c r="J1863" s="58" t="str">
        <f t="shared" ca="1" si="189"/>
        <v/>
      </c>
      <c r="K1863" s="58" t="str">
        <f ca="1">IF(AND(COUNT(OFFSET(J1863,1-K$3,0):J1863)&lt;&gt;K$3),"",IF(AND(COUNT(OFFSET(J1863,1-K$3,0):J1863)=K$3,K1862=""),AVERAGE(OFFSET(J1863,1-K$3,0):J1863),IF(COUNT(K1862=1),K1862+2/(K$3+1)*(J1863-K1862))))</f>
        <v/>
      </c>
      <c r="L1863" s="82" t="str">
        <f ca="1">IF(OR(ROW()&lt;$L$3+3,E1863=""),"",INT(AVERAGE(MAX(OFFSET(E1863,1-$L$3,0):E1863),MIN(OFFSET(F1863,1-$L$3,0):F1863))))</f>
        <v/>
      </c>
      <c r="M1863" s="82" t="str">
        <f ca="1">IF(OR(ROW()&lt;$M$3+3,E1863=""),"",INT(AVERAGE(MAX(OFFSET(E1863,1-$M$3,0):E1863),MIN(OFFSET(F1863,1-$M$3,0):F1863))))</f>
        <v/>
      </c>
      <c r="N1863" s="65" t="str">
        <f t="shared" ca="1" si="196"/>
        <v/>
      </c>
      <c r="O1863" s="102" t="str">
        <f ca="1">IF(ROW()&lt;$O$3+$N$3+3,"",IF(OFFSET(E1863,1-$N$3,0)="","",INT(AVERAGE(MAX((OFFSET(E1863,1-$O$3,0)):(OFFSET(E1863,2-($N$3+$O$3),0))),MIN((OFFSET(F1863,1-$O$3,0)):(OFFSET(F1863,2-($N$3+$O$3),0)))))))</f>
        <v/>
      </c>
      <c r="P1863" s="65" t="str">
        <f t="shared" ca="1" si="194"/>
        <v/>
      </c>
      <c r="Q1863" s="93" t="str">
        <f t="shared" ca="1" si="188"/>
        <v/>
      </c>
      <c r="R1863" s="90" t="str">
        <f t="shared" ca="1" si="191"/>
        <v/>
      </c>
      <c r="S1863" s="65" t="str">
        <f t="shared" ca="1" si="190"/>
        <v/>
      </c>
      <c r="T1863" s="65" t="str">
        <f t="shared" ca="1" si="195"/>
        <v/>
      </c>
      <c r="U1863" s="145" t="str">
        <f ca="1">IFERROR(AVERAGE(OFFSET(G1863,1-U$3,0):G1863),"")</f>
        <v/>
      </c>
      <c r="V1863" s="145" t="str">
        <f ca="1">IFERROR(_xlfn.STDEV.P(OFFSET(U1863,1-V$3,0):U1863),"")</f>
        <v/>
      </c>
      <c r="W1863" s="146" t="str">
        <f t="shared" ca="1" si="192"/>
        <v/>
      </c>
      <c r="X1863" s="146">
        <f t="shared" ca="1" si="193"/>
        <v>-1</v>
      </c>
      <c r="Y1863" s="92"/>
      <c r="Z1863" s="81"/>
      <c r="AA1863" s="65"/>
      <c r="AB1863" s="103"/>
      <c r="AC1863" s="103"/>
      <c r="AD1863" s="103"/>
      <c r="AE1863" s="65"/>
      <c r="AF1863" s="81"/>
      <c r="AG1863" s="65"/>
      <c r="AH1863" s="65"/>
      <c r="AI1863" s="81"/>
      <c r="AJ1863" s="65"/>
      <c r="AK1863" s="103"/>
      <c r="AL1863" s="103"/>
      <c r="AM1863" s="103"/>
      <c r="AN1863" s="65"/>
      <c r="AO1863" s="81"/>
      <c r="AP1863" s="65"/>
      <c r="AQ1863" s="65"/>
      <c r="AR1863" s="65"/>
      <c r="AS1863" s="65"/>
    </row>
    <row r="1864" spans="1:45" ht="18" customHeight="1">
      <c r="A1864" s="46"/>
      <c r="B1864" s="47"/>
      <c r="C1864" s="48"/>
      <c r="D1864" s="46"/>
      <c r="E1864" s="46"/>
      <c r="F1864" s="46"/>
      <c r="G1864" s="46"/>
      <c r="H1864" s="57" t="str">
        <f ca="1">IF(AND(COUNT(OFFSET(G1864,1-H$3,0):G1864)&lt;&gt;H$3),"",IF(AND(COUNT(OFFSET(G1864,1-H$3,0):G1864)=H$3,H1863=""),AVERAGE(OFFSET(G1864,1-H$3,0):G1864),IF(COUNT(H1863=1),H1863+2/(H$3+1)*(G1864-H1863))))</f>
        <v/>
      </c>
      <c r="I1864" s="57" t="str">
        <f ca="1">IF(AND(COUNT(OFFSET(G1864,1-I$3,0):G1864)&lt;&gt;I$3),"",IF(AND(COUNT(OFFSET(G1864,1-I$3,0):G1864)=I$3,I1863=""),AVERAGE(OFFSET(G1864,1-I$3,0):G1864),IF(COUNT(I1863=1),I1863+2/(I$3+1)*(G1864-I1863))))</f>
        <v/>
      </c>
      <c r="J1864" s="58" t="str">
        <f t="shared" ca="1" si="189"/>
        <v/>
      </c>
      <c r="K1864" s="58" t="str">
        <f ca="1">IF(AND(COUNT(OFFSET(J1864,1-K$3,0):J1864)&lt;&gt;K$3),"",IF(AND(COUNT(OFFSET(J1864,1-K$3,0):J1864)=K$3,K1863=""),AVERAGE(OFFSET(J1864,1-K$3,0):J1864),IF(COUNT(K1863=1),K1863+2/(K$3+1)*(J1864-K1863))))</f>
        <v/>
      </c>
      <c r="L1864" s="82" t="str">
        <f ca="1">IF(OR(ROW()&lt;$L$3+3,E1864=""),"",INT(AVERAGE(MAX(OFFSET(E1864,1-$L$3,0):E1864),MIN(OFFSET(F1864,1-$L$3,0):F1864))))</f>
        <v/>
      </c>
      <c r="M1864" s="82" t="str">
        <f ca="1">IF(OR(ROW()&lt;$M$3+3,E1864=""),"",INT(AVERAGE(MAX(OFFSET(E1864,1-$M$3,0):E1864),MIN(OFFSET(F1864,1-$M$3,0):F1864))))</f>
        <v/>
      </c>
      <c r="N1864" s="65" t="str">
        <f t="shared" ca="1" si="196"/>
        <v/>
      </c>
      <c r="O1864" s="102" t="str">
        <f ca="1">IF(ROW()&lt;$O$3+$N$3+3,"",IF(OFFSET(E1864,1-$N$3,0)="","",INT(AVERAGE(MAX((OFFSET(E1864,1-$O$3,0)):(OFFSET(E1864,2-($N$3+$O$3),0))),MIN((OFFSET(F1864,1-$O$3,0)):(OFFSET(F1864,2-($N$3+$O$3),0)))))))</f>
        <v/>
      </c>
      <c r="P1864" s="65" t="str">
        <f t="shared" ca="1" si="194"/>
        <v/>
      </c>
      <c r="Q1864" s="93" t="str">
        <f t="shared" ca="1" si="188"/>
        <v/>
      </c>
      <c r="R1864" s="90" t="str">
        <f t="shared" ca="1" si="191"/>
        <v/>
      </c>
      <c r="S1864" s="65" t="str">
        <f t="shared" ca="1" si="190"/>
        <v/>
      </c>
      <c r="T1864" s="65" t="str">
        <f t="shared" ca="1" si="195"/>
        <v/>
      </c>
      <c r="U1864" s="145" t="str">
        <f ca="1">IFERROR(AVERAGE(OFFSET(G1864,1-U$3,0):G1864),"")</f>
        <v/>
      </c>
      <c r="V1864" s="145" t="str">
        <f ca="1">IFERROR(_xlfn.STDEV.P(OFFSET(U1864,1-V$3,0):U1864),"")</f>
        <v/>
      </c>
      <c r="W1864" s="146" t="str">
        <f t="shared" ca="1" si="192"/>
        <v/>
      </c>
      <c r="X1864" s="146">
        <f t="shared" ca="1" si="193"/>
        <v>-1</v>
      </c>
      <c r="Y1864" s="92"/>
      <c r="Z1864" s="81"/>
      <c r="AA1864" s="65"/>
      <c r="AB1864" s="103"/>
      <c r="AC1864" s="103"/>
      <c r="AD1864" s="103"/>
      <c r="AE1864" s="65"/>
      <c r="AF1864" s="81"/>
      <c r="AG1864" s="65"/>
      <c r="AH1864" s="65"/>
      <c r="AI1864" s="81"/>
      <c r="AJ1864" s="65"/>
      <c r="AK1864" s="103"/>
      <c r="AL1864" s="103"/>
      <c r="AM1864" s="103"/>
      <c r="AN1864" s="65"/>
      <c r="AO1864" s="81"/>
      <c r="AP1864" s="65"/>
      <c r="AQ1864" s="65"/>
      <c r="AR1864" s="65"/>
      <c r="AS1864" s="65"/>
    </row>
    <row r="1865" spans="1:45" ht="18" customHeight="1">
      <c r="A1865" s="46"/>
      <c r="B1865" s="47"/>
      <c r="C1865" s="48"/>
      <c r="D1865" s="46"/>
      <c r="E1865" s="46"/>
      <c r="F1865" s="46"/>
      <c r="G1865" s="46"/>
      <c r="H1865" s="57" t="str">
        <f ca="1">IF(AND(COUNT(OFFSET(G1865,1-H$3,0):G1865)&lt;&gt;H$3),"",IF(AND(COUNT(OFFSET(G1865,1-H$3,0):G1865)=H$3,H1864=""),AVERAGE(OFFSET(G1865,1-H$3,0):G1865),IF(COUNT(H1864=1),H1864+2/(H$3+1)*(G1865-H1864))))</f>
        <v/>
      </c>
      <c r="I1865" s="57" t="str">
        <f ca="1">IF(AND(COUNT(OFFSET(G1865,1-I$3,0):G1865)&lt;&gt;I$3),"",IF(AND(COUNT(OFFSET(G1865,1-I$3,0):G1865)=I$3,I1864=""),AVERAGE(OFFSET(G1865,1-I$3,0):G1865),IF(COUNT(I1864=1),I1864+2/(I$3+1)*(G1865-I1864))))</f>
        <v/>
      </c>
      <c r="J1865" s="58" t="str">
        <f t="shared" ca="1" si="189"/>
        <v/>
      </c>
      <c r="K1865" s="58" t="str">
        <f ca="1">IF(AND(COUNT(OFFSET(J1865,1-K$3,0):J1865)&lt;&gt;K$3),"",IF(AND(COUNT(OFFSET(J1865,1-K$3,0):J1865)=K$3,K1864=""),AVERAGE(OFFSET(J1865,1-K$3,0):J1865),IF(COUNT(K1864=1),K1864+2/(K$3+1)*(J1865-K1864))))</f>
        <v/>
      </c>
      <c r="L1865" s="82" t="str">
        <f ca="1">IF(OR(ROW()&lt;$L$3+3,E1865=""),"",INT(AVERAGE(MAX(OFFSET(E1865,1-$L$3,0):E1865),MIN(OFFSET(F1865,1-$L$3,0):F1865))))</f>
        <v/>
      </c>
      <c r="M1865" s="82" t="str">
        <f ca="1">IF(OR(ROW()&lt;$M$3+3,E1865=""),"",INT(AVERAGE(MAX(OFFSET(E1865,1-$M$3,0):E1865),MIN(OFFSET(F1865,1-$M$3,0):F1865))))</f>
        <v/>
      </c>
      <c r="N1865" s="65" t="str">
        <f t="shared" ca="1" si="196"/>
        <v/>
      </c>
      <c r="O1865" s="102" t="str">
        <f ca="1">IF(ROW()&lt;$O$3+$N$3+3,"",IF(OFFSET(E1865,1-$N$3,0)="","",INT(AVERAGE(MAX((OFFSET(E1865,1-$O$3,0)):(OFFSET(E1865,2-($N$3+$O$3),0))),MIN((OFFSET(F1865,1-$O$3,0)):(OFFSET(F1865,2-($N$3+$O$3),0)))))))</f>
        <v/>
      </c>
      <c r="P1865" s="65" t="str">
        <f t="shared" ca="1" si="194"/>
        <v/>
      </c>
      <c r="Q1865" s="93" t="str">
        <f t="shared" ca="1" si="188"/>
        <v/>
      </c>
      <c r="R1865" s="90" t="str">
        <f t="shared" ca="1" si="191"/>
        <v/>
      </c>
      <c r="S1865" s="65" t="str">
        <f t="shared" ca="1" si="190"/>
        <v/>
      </c>
      <c r="T1865" s="65" t="str">
        <f t="shared" ca="1" si="195"/>
        <v/>
      </c>
      <c r="U1865" s="145" t="str">
        <f ca="1">IFERROR(AVERAGE(OFFSET(G1865,1-U$3,0):G1865),"")</f>
        <v/>
      </c>
      <c r="V1865" s="145" t="str">
        <f ca="1">IFERROR(_xlfn.STDEV.P(OFFSET(U1865,1-V$3,0):U1865),"")</f>
        <v/>
      </c>
      <c r="W1865" s="146" t="str">
        <f t="shared" ca="1" si="192"/>
        <v/>
      </c>
      <c r="X1865" s="146">
        <f t="shared" ca="1" si="193"/>
        <v>-1</v>
      </c>
      <c r="Y1865" s="92"/>
      <c r="Z1865" s="81"/>
      <c r="AA1865" s="65"/>
      <c r="AB1865" s="103"/>
      <c r="AC1865" s="103"/>
      <c r="AD1865" s="103"/>
      <c r="AE1865" s="65"/>
      <c r="AF1865" s="81"/>
      <c r="AG1865" s="65"/>
      <c r="AH1865" s="65"/>
      <c r="AI1865" s="81"/>
      <c r="AJ1865" s="65"/>
      <c r="AK1865" s="103"/>
      <c r="AL1865" s="103"/>
      <c r="AM1865" s="103"/>
      <c r="AN1865" s="65"/>
      <c r="AO1865" s="81"/>
      <c r="AP1865" s="65"/>
      <c r="AQ1865" s="65"/>
      <c r="AR1865" s="65"/>
      <c r="AS1865" s="65"/>
    </row>
    <row r="1866" spans="1:45" ht="18" customHeight="1">
      <c r="A1866" s="46"/>
      <c r="B1866" s="47"/>
      <c r="C1866" s="48"/>
      <c r="D1866" s="46"/>
      <c r="E1866" s="46"/>
      <c r="F1866" s="46"/>
      <c r="G1866" s="46"/>
      <c r="H1866" s="57" t="str">
        <f ca="1">IF(AND(COUNT(OFFSET(G1866,1-H$3,0):G1866)&lt;&gt;H$3),"",IF(AND(COUNT(OFFSET(G1866,1-H$3,0):G1866)=H$3,H1865=""),AVERAGE(OFFSET(G1866,1-H$3,0):G1866),IF(COUNT(H1865=1),H1865+2/(H$3+1)*(G1866-H1865))))</f>
        <v/>
      </c>
      <c r="I1866" s="57" t="str">
        <f ca="1">IF(AND(COUNT(OFFSET(G1866,1-I$3,0):G1866)&lt;&gt;I$3),"",IF(AND(COUNT(OFFSET(G1866,1-I$3,0):G1866)=I$3,I1865=""),AVERAGE(OFFSET(G1866,1-I$3,0):G1866),IF(COUNT(I1865=1),I1865+2/(I$3+1)*(G1866-I1865))))</f>
        <v/>
      </c>
      <c r="J1866" s="58" t="str">
        <f t="shared" ca="1" si="189"/>
        <v/>
      </c>
      <c r="K1866" s="58" t="str">
        <f ca="1">IF(AND(COUNT(OFFSET(J1866,1-K$3,0):J1866)&lt;&gt;K$3),"",IF(AND(COUNT(OFFSET(J1866,1-K$3,0):J1866)=K$3,K1865=""),AVERAGE(OFFSET(J1866,1-K$3,0):J1866),IF(COUNT(K1865=1),K1865+2/(K$3+1)*(J1866-K1865))))</f>
        <v/>
      </c>
      <c r="L1866" s="82" t="str">
        <f ca="1">IF(OR(ROW()&lt;$L$3+3,E1866=""),"",INT(AVERAGE(MAX(OFFSET(E1866,1-$L$3,0):E1866),MIN(OFFSET(F1866,1-$L$3,0):F1866))))</f>
        <v/>
      </c>
      <c r="M1866" s="82" t="str">
        <f ca="1">IF(OR(ROW()&lt;$M$3+3,E1866=""),"",INT(AVERAGE(MAX(OFFSET(E1866,1-$M$3,0):E1866),MIN(OFFSET(F1866,1-$M$3,0):F1866))))</f>
        <v/>
      </c>
      <c r="N1866" s="65" t="str">
        <f t="shared" ca="1" si="196"/>
        <v/>
      </c>
      <c r="O1866" s="102" t="str">
        <f ca="1">IF(ROW()&lt;$O$3+$N$3+3,"",IF(OFFSET(E1866,1-$N$3,0)="","",INT(AVERAGE(MAX((OFFSET(E1866,1-$O$3,0)):(OFFSET(E1866,2-($N$3+$O$3),0))),MIN((OFFSET(F1866,1-$O$3,0)):(OFFSET(F1866,2-($N$3+$O$3),0)))))))</f>
        <v/>
      </c>
      <c r="P1866" s="65" t="str">
        <f t="shared" ca="1" si="194"/>
        <v/>
      </c>
      <c r="Q1866" s="93" t="str">
        <f t="shared" ca="1" si="188"/>
        <v/>
      </c>
      <c r="R1866" s="90" t="str">
        <f t="shared" ca="1" si="191"/>
        <v/>
      </c>
      <c r="S1866" s="65" t="str">
        <f t="shared" ca="1" si="190"/>
        <v/>
      </c>
      <c r="T1866" s="65" t="str">
        <f t="shared" ca="1" si="195"/>
        <v/>
      </c>
      <c r="U1866" s="145" t="str">
        <f ca="1">IFERROR(AVERAGE(OFFSET(G1866,1-U$3,0):G1866),"")</f>
        <v/>
      </c>
      <c r="V1866" s="145" t="str">
        <f ca="1">IFERROR(_xlfn.STDEV.P(OFFSET(U1866,1-V$3,0):U1866),"")</f>
        <v/>
      </c>
      <c r="W1866" s="146" t="str">
        <f t="shared" ca="1" si="192"/>
        <v/>
      </c>
      <c r="X1866" s="146">
        <f t="shared" ca="1" si="193"/>
        <v>-1</v>
      </c>
      <c r="Y1866" s="92"/>
      <c r="Z1866" s="81"/>
      <c r="AA1866" s="65"/>
      <c r="AB1866" s="103"/>
      <c r="AC1866" s="103"/>
      <c r="AD1866" s="103"/>
      <c r="AE1866" s="65"/>
      <c r="AF1866" s="81"/>
      <c r="AG1866" s="65"/>
      <c r="AH1866" s="65"/>
      <c r="AI1866" s="81"/>
      <c r="AJ1866" s="65"/>
      <c r="AK1866" s="103"/>
      <c r="AL1866" s="103"/>
      <c r="AM1866" s="103"/>
      <c r="AN1866" s="65"/>
      <c r="AO1866" s="81"/>
      <c r="AP1866" s="65"/>
      <c r="AQ1866" s="65"/>
      <c r="AR1866" s="65"/>
      <c r="AS1866" s="65"/>
    </row>
    <row r="1867" spans="1:45" ht="18" customHeight="1">
      <c r="A1867" s="46"/>
      <c r="B1867" s="47"/>
      <c r="C1867" s="48"/>
      <c r="D1867" s="46"/>
      <c r="E1867" s="46"/>
      <c r="F1867" s="46"/>
      <c r="G1867" s="46"/>
      <c r="H1867" s="57" t="str">
        <f ca="1">IF(AND(COUNT(OFFSET(G1867,1-H$3,0):G1867)&lt;&gt;H$3),"",IF(AND(COUNT(OFFSET(G1867,1-H$3,0):G1867)=H$3,H1866=""),AVERAGE(OFFSET(G1867,1-H$3,0):G1867),IF(COUNT(H1866=1),H1866+2/(H$3+1)*(G1867-H1866))))</f>
        <v/>
      </c>
      <c r="I1867" s="57" t="str">
        <f ca="1">IF(AND(COUNT(OFFSET(G1867,1-I$3,0):G1867)&lt;&gt;I$3),"",IF(AND(COUNT(OFFSET(G1867,1-I$3,0):G1867)=I$3,I1866=""),AVERAGE(OFFSET(G1867,1-I$3,0):G1867),IF(COUNT(I1866=1),I1866+2/(I$3+1)*(G1867-I1866))))</f>
        <v/>
      </c>
      <c r="J1867" s="58" t="str">
        <f t="shared" ca="1" si="189"/>
        <v/>
      </c>
      <c r="K1867" s="58" t="str">
        <f ca="1">IF(AND(COUNT(OFFSET(J1867,1-K$3,0):J1867)&lt;&gt;K$3),"",IF(AND(COUNT(OFFSET(J1867,1-K$3,0):J1867)=K$3,K1866=""),AVERAGE(OFFSET(J1867,1-K$3,0):J1867),IF(COUNT(K1866=1),K1866+2/(K$3+1)*(J1867-K1866))))</f>
        <v/>
      </c>
      <c r="L1867" s="82" t="str">
        <f ca="1">IF(OR(ROW()&lt;$L$3+3,E1867=""),"",INT(AVERAGE(MAX(OFFSET(E1867,1-$L$3,0):E1867),MIN(OFFSET(F1867,1-$L$3,0):F1867))))</f>
        <v/>
      </c>
      <c r="M1867" s="82" t="str">
        <f ca="1">IF(OR(ROW()&lt;$M$3+3,E1867=""),"",INT(AVERAGE(MAX(OFFSET(E1867,1-$M$3,0):E1867),MIN(OFFSET(F1867,1-$M$3,0):F1867))))</f>
        <v/>
      </c>
      <c r="N1867" s="65" t="str">
        <f t="shared" ca="1" si="196"/>
        <v/>
      </c>
      <c r="O1867" s="102" t="str">
        <f ca="1">IF(ROW()&lt;$O$3+$N$3+3,"",IF(OFFSET(E1867,1-$N$3,0)="","",INT(AVERAGE(MAX((OFFSET(E1867,1-$O$3,0)):(OFFSET(E1867,2-($N$3+$O$3),0))),MIN((OFFSET(F1867,1-$O$3,0)):(OFFSET(F1867,2-($N$3+$O$3),0)))))))</f>
        <v/>
      </c>
      <c r="P1867" s="65" t="str">
        <f t="shared" ca="1" si="194"/>
        <v/>
      </c>
      <c r="Q1867" s="93" t="str">
        <f t="shared" ca="1" si="188"/>
        <v/>
      </c>
      <c r="R1867" s="90" t="str">
        <f t="shared" ca="1" si="191"/>
        <v/>
      </c>
      <c r="S1867" s="65" t="str">
        <f t="shared" ca="1" si="190"/>
        <v/>
      </c>
      <c r="T1867" s="65" t="str">
        <f t="shared" ca="1" si="195"/>
        <v/>
      </c>
      <c r="U1867" s="145" t="str">
        <f ca="1">IFERROR(AVERAGE(OFFSET(G1867,1-U$3,0):G1867),"")</f>
        <v/>
      </c>
      <c r="V1867" s="145" t="str">
        <f ca="1">IFERROR(_xlfn.STDEV.P(OFFSET(U1867,1-V$3,0):U1867),"")</f>
        <v/>
      </c>
      <c r="W1867" s="146" t="str">
        <f t="shared" ca="1" si="192"/>
        <v/>
      </c>
      <c r="X1867" s="146">
        <f t="shared" ca="1" si="193"/>
        <v>-1</v>
      </c>
      <c r="Y1867" s="92"/>
      <c r="Z1867" s="81"/>
      <c r="AA1867" s="65"/>
      <c r="AB1867" s="103"/>
      <c r="AC1867" s="103"/>
      <c r="AD1867" s="103"/>
      <c r="AE1867" s="65"/>
      <c r="AF1867" s="81"/>
      <c r="AG1867" s="65"/>
      <c r="AH1867" s="65"/>
      <c r="AI1867" s="81"/>
      <c r="AJ1867" s="65"/>
      <c r="AK1867" s="103"/>
      <c r="AL1867" s="103"/>
      <c r="AM1867" s="103"/>
      <c r="AN1867" s="65"/>
      <c r="AO1867" s="81"/>
      <c r="AP1867" s="65"/>
      <c r="AQ1867" s="65"/>
      <c r="AR1867" s="65"/>
      <c r="AS1867" s="65"/>
    </row>
    <row r="1868" spans="1:45" ht="18" customHeight="1">
      <c r="A1868" s="46"/>
      <c r="B1868" s="47"/>
      <c r="C1868" s="48"/>
      <c r="D1868" s="46"/>
      <c r="E1868" s="46"/>
      <c r="F1868" s="46"/>
      <c r="G1868" s="46"/>
      <c r="H1868" s="57" t="str">
        <f ca="1">IF(AND(COUNT(OFFSET(G1868,1-H$3,0):G1868)&lt;&gt;H$3),"",IF(AND(COUNT(OFFSET(G1868,1-H$3,0):G1868)=H$3,H1867=""),AVERAGE(OFFSET(G1868,1-H$3,0):G1868),IF(COUNT(H1867=1),H1867+2/(H$3+1)*(G1868-H1867))))</f>
        <v/>
      </c>
      <c r="I1868" s="57" t="str">
        <f ca="1">IF(AND(COUNT(OFFSET(G1868,1-I$3,0):G1868)&lt;&gt;I$3),"",IF(AND(COUNT(OFFSET(G1868,1-I$3,0):G1868)=I$3,I1867=""),AVERAGE(OFFSET(G1868,1-I$3,0):G1868),IF(COUNT(I1867=1),I1867+2/(I$3+1)*(G1868-I1867))))</f>
        <v/>
      </c>
      <c r="J1868" s="58" t="str">
        <f t="shared" ca="1" si="189"/>
        <v/>
      </c>
      <c r="K1868" s="58" t="str">
        <f ca="1">IF(AND(COUNT(OFFSET(J1868,1-K$3,0):J1868)&lt;&gt;K$3),"",IF(AND(COUNT(OFFSET(J1868,1-K$3,0):J1868)=K$3,K1867=""),AVERAGE(OFFSET(J1868,1-K$3,0):J1868),IF(COUNT(K1867=1),K1867+2/(K$3+1)*(J1868-K1867))))</f>
        <v/>
      </c>
      <c r="L1868" s="82" t="str">
        <f ca="1">IF(OR(ROW()&lt;$L$3+3,E1868=""),"",INT(AVERAGE(MAX(OFFSET(E1868,1-$L$3,0):E1868),MIN(OFFSET(F1868,1-$L$3,0):F1868))))</f>
        <v/>
      </c>
      <c r="M1868" s="82" t="str">
        <f ca="1">IF(OR(ROW()&lt;$M$3+3,E1868=""),"",INT(AVERAGE(MAX(OFFSET(E1868,1-$M$3,0):E1868),MIN(OFFSET(F1868,1-$M$3,0):F1868))))</f>
        <v/>
      </c>
      <c r="N1868" s="65" t="str">
        <f t="shared" ca="1" si="196"/>
        <v/>
      </c>
      <c r="O1868" s="102" t="str">
        <f ca="1">IF(ROW()&lt;$O$3+$N$3+3,"",IF(OFFSET(E1868,1-$N$3,0)="","",INT(AVERAGE(MAX((OFFSET(E1868,1-$O$3,0)):(OFFSET(E1868,2-($N$3+$O$3),0))),MIN((OFFSET(F1868,1-$O$3,0)):(OFFSET(F1868,2-($N$3+$O$3),0)))))))</f>
        <v/>
      </c>
      <c r="P1868" s="65" t="str">
        <f t="shared" ca="1" si="194"/>
        <v/>
      </c>
      <c r="Q1868" s="93" t="str">
        <f t="shared" ca="1" si="188"/>
        <v/>
      </c>
      <c r="R1868" s="90" t="str">
        <f t="shared" ca="1" si="191"/>
        <v/>
      </c>
      <c r="S1868" s="65" t="str">
        <f t="shared" ca="1" si="190"/>
        <v/>
      </c>
      <c r="T1868" s="65" t="str">
        <f t="shared" ca="1" si="195"/>
        <v/>
      </c>
      <c r="U1868" s="145" t="str">
        <f ca="1">IFERROR(AVERAGE(OFFSET(G1868,1-U$3,0):G1868),"")</f>
        <v/>
      </c>
      <c r="V1868" s="145" t="str">
        <f ca="1">IFERROR(_xlfn.STDEV.P(OFFSET(U1868,1-V$3,0):U1868),"")</f>
        <v/>
      </c>
      <c r="W1868" s="146" t="str">
        <f t="shared" ca="1" si="192"/>
        <v/>
      </c>
      <c r="X1868" s="146">
        <f t="shared" ca="1" si="193"/>
        <v>-1</v>
      </c>
      <c r="Y1868" s="92"/>
      <c r="Z1868" s="81"/>
      <c r="AA1868" s="65"/>
      <c r="AB1868" s="103"/>
      <c r="AC1868" s="103"/>
      <c r="AD1868" s="103"/>
      <c r="AE1868" s="65"/>
      <c r="AF1868" s="81"/>
      <c r="AG1868" s="65"/>
      <c r="AH1868" s="65"/>
      <c r="AI1868" s="81"/>
      <c r="AJ1868" s="65"/>
      <c r="AK1868" s="103"/>
      <c r="AL1868" s="103"/>
      <c r="AM1868" s="103"/>
      <c r="AN1868" s="65"/>
      <c r="AO1868" s="81"/>
      <c r="AP1868" s="65"/>
      <c r="AQ1868" s="65"/>
      <c r="AR1868" s="65"/>
      <c r="AS1868" s="65"/>
    </row>
    <row r="1869" spans="1:45" ht="18" customHeight="1">
      <c r="A1869" s="46"/>
      <c r="B1869" s="47"/>
      <c r="C1869" s="48"/>
      <c r="D1869" s="46"/>
      <c r="E1869" s="46"/>
      <c r="F1869" s="46"/>
      <c r="G1869" s="46"/>
      <c r="H1869" s="57" t="str">
        <f ca="1">IF(AND(COUNT(OFFSET(G1869,1-H$3,0):G1869)&lt;&gt;H$3),"",IF(AND(COUNT(OFFSET(G1869,1-H$3,0):G1869)=H$3,H1868=""),AVERAGE(OFFSET(G1869,1-H$3,0):G1869),IF(COUNT(H1868=1),H1868+2/(H$3+1)*(G1869-H1868))))</f>
        <v/>
      </c>
      <c r="I1869" s="57" t="str">
        <f ca="1">IF(AND(COUNT(OFFSET(G1869,1-I$3,0):G1869)&lt;&gt;I$3),"",IF(AND(COUNT(OFFSET(G1869,1-I$3,0):G1869)=I$3,I1868=""),AVERAGE(OFFSET(G1869,1-I$3,0):G1869),IF(COUNT(I1868=1),I1868+2/(I$3+1)*(G1869-I1868))))</f>
        <v/>
      </c>
      <c r="J1869" s="58" t="str">
        <f t="shared" ca="1" si="189"/>
        <v/>
      </c>
      <c r="K1869" s="58" t="str">
        <f ca="1">IF(AND(COUNT(OFFSET(J1869,1-K$3,0):J1869)&lt;&gt;K$3),"",IF(AND(COUNT(OFFSET(J1869,1-K$3,0):J1869)=K$3,K1868=""),AVERAGE(OFFSET(J1869,1-K$3,0):J1869),IF(COUNT(K1868=1),K1868+2/(K$3+1)*(J1869-K1868))))</f>
        <v/>
      </c>
      <c r="L1869" s="82" t="str">
        <f ca="1">IF(OR(ROW()&lt;$L$3+3,E1869=""),"",INT(AVERAGE(MAX(OFFSET(E1869,1-$L$3,0):E1869),MIN(OFFSET(F1869,1-$L$3,0):F1869))))</f>
        <v/>
      </c>
      <c r="M1869" s="82" t="str">
        <f ca="1">IF(OR(ROW()&lt;$M$3+3,E1869=""),"",INT(AVERAGE(MAX(OFFSET(E1869,1-$M$3,0):E1869),MIN(OFFSET(F1869,1-$M$3,0):F1869))))</f>
        <v/>
      </c>
      <c r="N1869" s="65" t="str">
        <f t="shared" ca="1" si="196"/>
        <v/>
      </c>
      <c r="O1869" s="102" t="str">
        <f ca="1">IF(ROW()&lt;$O$3+$N$3+3,"",IF(OFFSET(E1869,1-$N$3,0)="","",INT(AVERAGE(MAX((OFFSET(E1869,1-$O$3,0)):(OFFSET(E1869,2-($N$3+$O$3),0))),MIN((OFFSET(F1869,1-$O$3,0)):(OFFSET(F1869,2-($N$3+$O$3),0)))))))</f>
        <v/>
      </c>
      <c r="P1869" s="65" t="str">
        <f t="shared" ca="1" si="194"/>
        <v/>
      </c>
      <c r="Q1869" s="93" t="str">
        <f t="shared" ca="1" si="188"/>
        <v/>
      </c>
      <c r="R1869" s="90" t="str">
        <f t="shared" ca="1" si="191"/>
        <v/>
      </c>
      <c r="S1869" s="65" t="str">
        <f t="shared" ca="1" si="190"/>
        <v/>
      </c>
      <c r="T1869" s="65" t="str">
        <f t="shared" ca="1" si="195"/>
        <v/>
      </c>
      <c r="U1869" s="145" t="str">
        <f ca="1">IFERROR(AVERAGE(OFFSET(G1869,1-U$3,0):G1869),"")</f>
        <v/>
      </c>
      <c r="V1869" s="145" t="str">
        <f ca="1">IFERROR(_xlfn.STDEV.P(OFFSET(U1869,1-V$3,0):U1869),"")</f>
        <v/>
      </c>
      <c r="W1869" s="146" t="str">
        <f t="shared" ca="1" si="192"/>
        <v/>
      </c>
      <c r="X1869" s="146">
        <f t="shared" ca="1" si="193"/>
        <v>-1</v>
      </c>
      <c r="Y1869" s="92"/>
      <c r="Z1869" s="81"/>
      <c r="AA1869" s="65"/>
      <c r="AB1869" s="103"/>
      <c r="AC1869" s="103"/>
      <c r="AD1869" s="103"/>
      <c r="AE1869" s="65"/>
      <c r="AF1869" s="81"/>
      <c r="AG1869" s="65"/>
      <c r="AH1869" s="65"/>
      <c r="AI1869" s="81"/>
      <c r="AJ1869" s="65"/>
      <c r="AK1869" s="103"/>
      <c r="AL1869" s="103"/>
      <c r="AM1869" s="103"/>
      <c r="AN1869" s="65"/>
      <c r="AO1869" s="81"/>
      <c r="AP1869" s="65"/>
      <c r="AQ1869" s="65"/>
      <c r="AR1869" s="65"/>
      <c r="AS1869" s="65"/>
    </row>
    <row r="1870" spans="1:45" ht="18" customHeight="1">
      <c r="A1870" s="46"/>
      <c r="B1870" s="47"/>
      <c r="C1870" s="48"/>
      <c r="D1870" s="46"/>
      <c r="E1870" s="46"/>
      <c r="F1870" s="46"/>
      <c r="G1870" s="46"/>
      <c r="H1870" s="57" t="str">
        <f ca="1">IF(AND(COUNT(OFFSET(G1870,1-H$3,0):G1870)&lt;&gt;H$3),"",IF(AND(COUNT(OFFSET(G1870,1-H$3,0):G1870)=H$3,H1869=""),AVERAGE(OFFSET(G1870,1-H$3,0):G1870),IF(COUNT(H1869=1),H1869+2/(H$3+1)*(G1870-H1869))))</f>
        <v/>
      </c>
      <c r="I1870" s="57" t="str">
        <f ca="1">IF(AND(COUNT(OFFSET(G1870,1-I$3,0):G1870)&lt;&gt;I$3),"",IF(AND(COUNT(OFFSET(G1870,1-I$3,0):G1870)=I$3,I1869=""),AVERAGE(OFFSET(G1870,1-I$3,0):G1870),IF(COUNT(I1869=1),I1869+2/(I$3+1)*(G1870-I1869))))</f>
        <v/>
      </c>
      <c r="J1870" s="58" t="str">
        <f t="shared" ca="1" si="189"/>
        <v/>
      </c>
      <c r="K1870" s="58" t="str">
        <f ca="1">IF(AND(COUNT(OFFSET(J1870,1-K$3,0):J1870)&lt;&gt;K$3),"",IF(AND(COUNT(OFFSET(J1870,1-K$3,0):J1870)=K$3,K1869=""),AVERAGE(OFFSET(J1870,1-K$3,0):J1870),IF(COUNT(K1869=1),K1869+2/(K$3+1)*(J1870-K1869))))</f>
        <v/>
      </c>
      <c r="L1870" s="82" t="str">
        <f ca="1">IF(OR(ROW()&lt;$L$3+3,E1870=""),"",INT(AVERAGE(MAX(OFFSET(E1870,1-$L$3,0):E1870),MIN(OFFSET(F1870,1-$L$3,0):F1870))))</f>
        <v/>
      </c>
      <c r="M1870" s="82" t="str">
        <f ca="1">IF(OR(ROW()&lt;$M$3+3,E1870=""),"",INT(AVERAGE(MAX(OFFSET(E1870,1-$M$3,0):E1870),MIN(OFFSET(F1870,1-$M$3,0):F1870))))</f>
        <v/>
      </c>
      <c r="N1870" s="65" t="str">
        <f t="shared" ca="1" si="196"/>
        <v/>
      </c>
      <c r="O1870" s="102" t="str">
        <f ca="1">IF(ROW()&lt;$O$3+$N$3+3,"",IF(OFFSET(E1870,1-$N$3,0)="","",INT(AVERAGE(MAX((OFFSET(E1870,1-$O$3,0)):(OFFSET(E1870,2-($N$3+$O$3),0))),MIN((OFFSET(F1870,1-$O$3,0)):(OFFSET(F1870,2-($N$3+$O$3),0)))))))</f>
        <v/>
      </c>
      <c r="P1870" s="65" t="str">
        <f t="shared" ca="1" si="194"/>
        <v/>
      </c>
      <c r="Q1870" s="93" t="str">
        <f t="shared" ca="1" si="188"/>
        <v/>
      </c>
      <c r="R1870" s="90" t="str">
        <f t="shared" ca="1" si="191"/>
        <v/>
      </c>
      <c r="S1870" s="65" t="str">
        <f t="shared" ca="1" si="190"/>
        <v/>
      </c>
      <c r="T1870" s="65" t="str">
        <f t="shared" ca="1" si="195"/>
        <v/>
      </c>
      <c r="U1870" s="145" t="str">
        <f ca="1">IFERROR(AVERAGE(OFFSET(G1870,1-U$3,0):G1870),"")</f>
        <v/>
      </c>
      <c r="V1870" s="145" t="str">
        <f ca="1">IFERROR(_xlfn.STDEV.P(OFFSET(U1870,1-V$3,0):U1870),"")</f>
        <v/>
      </c>
      <c r="W1870" s="146" t="str">
        <f t="shared" ca="1" si="192"/>
        <v/>
      </c>
      <c r="X1870" s="146">
        <f t="shared" ca="1" si="193"/>
        <v>-1</v>
      </c>
      <c r="Y1870" s="92"/>
      <c r="Z1870" s="81"/>
      <c r="AA1870" s="65"/>
      <c r="AB1870" s="103"/>
      <c r="AC1870" s="103"/>
      <c r="AD1870" s="103"/>
      <c r="AE1870" s="65"/>
      <c r="AF1870" s="81"/>
      <c r="AG1870" s="65"/>
      <c r="AH1870" s="65"/>
      <c r="AI1870" s="81"/>
      <c r="AJ1870" s="65"/>
      <c r="AK1870" s="103"/>
      <c r="AL1870" s="103"/>
      <c r="AM1870" s="103"/>
      <c r="AN1870" s="65"/>
      <c r="AO1870" s="81"/>
      <c r="AP1870" s="65"/>
      <c r="AQ1870" s="65"/>
      <c r="AR1870" s="65"/>
      <c r="AS1870" s="65"/>
    </row>
    <row r="1871" spans="1:45" ht="18" customHeight="1">
      <c r="A1871" s="46"/>
      <c r="B1871" s="47"/>
      <c r="C1871" s="48"/>
      <c r="D1871" s="46"/>
      <c r="E1871" s="46"/>
      <c r="F1871" s="46"/>
      <c r="G1871" s="46"/>
      <c r="H1871" s="57" t="str">
        <f ca="1">IF(AND(COUNT(OFFSET(G1871,1-H$3,0):G1871)&lt;&gt;H$3),"",IF(AND(COUNT(OFFSET(G1871,1-H$3,0):G1871)=H$3,H1870=""),AVERAGE(OFFSET(G1871,1-H$3,0):G1871),IF(COUNT(H1870=1),H1870+2/(H$3+1)*(G1871-H1870))))</f>
        <v/>
      </c>
      <c r="I1871" s="57" t="str">
        <f ca="1">IF(AND(COUNT(OFFSET(G1871,1-I$3,0):G1871)&lt;&gt;I$3),"",IF(AND(COUNT(OFFSET(G1871,1-I$3,0):G1871)=I$3,I1870=""),AVERAGE(OFFSET(G1871,1-I$3,0):G1871),IF(COUNT(I1870=1),I1870+2/(I$3+1)*(G1871-I1870))))</f>
        <v/>
      </c>
      <c r="J1871" s="58" t="str">
        <f t="shared" ca="1" si="189"/>
        <v/>
      </c>
      <c r="K1871" s="58" t="str">
        <f ca="1">IF(AND(COUNT(OFFSET(J1871,1-K$3,0):J1871)&lt;&gt;K$3),"",IF(AND(COUNT(OFFSET(J1871,1-K$3,0):J1871)=K$3,K1870=""),AVERAGE(OFFSET(J1871,1-K$3,0):J1871),IF(COUNT(K1870=1),K1870+2/(K$3+1)*(J1871-K1870))))</f>
        <v/>
      </c>
      <c r="L1871" s="82" t="str">
        <f ca="1">IF(OR(ROW()&lt;$L$3+3,E1871=""),"",INT(AVERAGE(MAX(OFFSET(E1871,1-$L$3,0):E1871),MIN(OFFSET(F1871,1-$L$3,0):F1871))))</f>
        <v/>
      </c>
      <c r="M1871" s="82" t="str">
        <f ca="1">IF(OR(ROW()&lt;$M$3+3,E1871=""),"",INT(AVERAGE(MAX(OFFSET(E1871,1-$M$3,0):E1871),MIN(OFFSET(F1871,1-$M$3,0):F1871))))</f>
        <v/>
      </c>
      <c r="N1871" s="65" t="str">
        <f t="shared" ca="1" si="196"/>
        <v/>
      </c>
      <c r="O1871" s="102" t="str">
        <f ca="1">IF(ROW()&lt;$O$3+$N$3+3,"",IF(OFFSET(E1871,1-$N$3,0)="","",INT(AVERAGE(MAX((OFFSET(E1871,1-$O$3,0)):(OFFSET(E1871,2-($N$3+$O$3),0))),MIN((OFFSET(F1871,1-$O$3,0)):(OFFSET(F1871,2-($N$3+$O$3),0)))))))</f>
        <v/>
      </c>
      <c r="P1871" s="65" t="str">
        <f t="shared" ca="1" si="194"/>
        <v/>
      </c>
      <c r="Q1871" s="93" t="str">
        <f t="shared" ca="1" si="188"/>
        <v/>
      </c>
      <c r="R1871" s="90" t="str">
        <f t="shared" ca="1" si="191"/>
        <v/>
      </c>
      <c r="S1871" s="65" t="str">
        <f t="shared" ca="1" si="190"/>
        <v/>
      </c>
      <c r="T1871" s="65" t="str">
        <f t="shared" ca="1" si="195"/>
        <v/>
      </c>
      <c r="U1871" s="145" t="str">
        <f ca="1">IFERROR(AVERAGE(OFFSET(G1871,1-U$3,0):G1871),"")</f>
        <v/>
      </c>
      <c r="V1871" s="145" t="str">
        <f ca="1">IFERROR(_xlfn.STDEV.P(OFFSET(U1871,1-V$3,0):U1871),"")</f>
        <v/>
      </c>
      <c r="W1871" s="146" t="str">
        <f t="shared" ca="1" si="192"/>
        <v/>
      </c>
      <c r="X1871" s="146">
        <f t="shared" ca="1" si="193"/>
        <v>-1</v>
      </c>
      <c r="Y1871" s="92"/>
      <c r="Z1871" s="81"/>
      <c r="AA1871" s="65"/>
      <c r="AB1871" s="103"/>
      <c r="AC1871" s="103"/>
      <c r="AD1871" s="103"/>
      <c r="AE1871" s="65"/>
      <c r="AF1871" s="81"/>
      <c r="AG1871" s="65"/>
      <c r="AH1871" s="65"/>
      <c r="AI1871" s="81"/>
      <c r="AJ1871" s="65"/>
      <c r="AK1871" s="103"/>
      <c r="AL1871" s="103"/>
      <c r="AM1871" s="103"/>
      <c r="AN1871" s="65"/>
      <c r="AO1871" s="81"/>
      <c r="AP1871" s="65"/>
      <c r="AQ1871" s="65"/>
      <c r="AR1871" s="65"/>
      <c r="AS1871" s="65"/>
    </row>
    <row r="1872" spans="1:45" ht="18" customHeight="1">
      <c r="A1872" s="46"/>
      <c r="B1872" s="47"/>
      <c r="C1872" s="48"/>
      <c r="D1872" s="46"/>
      <c r="E1872" s="46"/>
      <c r="F1872" s="46"/>
      <c r="G1872" s="46"/>
      <c r="H1872" s="57" t="str">
        <f ca="1">IF(AND(COUNT(OFFSET(G1872,1-H$3,0):G1872)&lt;&gt;H$3),"",IF(AND(COUNT(OFFSET(G1872,1-H$3,0):G1872)=H$3,H1871=""),AVERAGE(OFFSET(G1872,1-H$3,0):G1872),IF(COUNT(H1871=1),H1871+2/(H$3+1)*(G1872-H1871))))</f>
        <v/>
      </c>
      <c r="I1872" s="57" t="str">
        <f ca="1">IF(AND(COUNT(OFFSET(G1872,1-I$3,0):G1872)&lt;&gt;I$3),"",IF(AND(COUNT(OFFSET(G1872,1-I$3,0):G1872)=I$3,I1871=""),AVERAGE(OFFSET(G1872,1-I$3,0):G1872),IF(COUNT(I1871=1),I1871+2/(I$3+1)*(G1872-I1871))))</f>
        <v/>
      </c>
      <c r="J1872" s="58" t="str">
        <f t="shared" ca="1" si="189"/>
        <v/>
      </c>
      <c r="K1872" s="58" t="str">
        <f ca="1">IF(AND(COUNT(OFFSET(J1872,1-K$3,0):J1872)&lt;&gt;K$3),"",IF(AND(COUNT(OFFSET(J1872,1-K$3,0):J1872)=K$3,K1871=""),AVERAGE(OFFSET(J1872,1-K$3,0):J1872),IF(COUNT(K1871=1),K1871+2/(K$3+1)*(J1872-K1871))))</f>
        <v/>
      </c>
      <c r="L1872" s="82" t="str">
        <f ca="1">IF(OR(ROW()&lt;$L$3+3,E1872=""),"",INT(AVERAGE(MAX(OFFSET(E1872,1-$L$3,0):E1872),MIN(OFFSET(F1872,1-$L$3,0):F1872))))</f>
        <v/>
      </c>
      <c r="M1872" s="82" t="str">
        <f ca="1">IF(OR(ROW()&lt;$M$3+3,E1872=""),"",INT(AVERAGE(MAX(OFFSET(E1872,1-$M$3,0):E1872),MIN(OFFSET(F1872,1-$M$3,0):F1872))))</f>
        <v/>
      </c>
      <c r="N1872" s="65" t="str">
        <f t="shared" ca="1" si="196"/>
        <v/>
      </c>
      <c r="O1872" s="102" t="str">
        <f ca="1">IF(ROW()&lt;$O$3+$N$3+3,"",IF(OFFSET(E1872,1-$N$3,0)="","",INT(AVERAGE(MAX((OFFSET(E1872,1-$O$3,0)):(OFFSET(E1872,2-($N$3+$O$3),0))),MIN((OFFSET(F1872,1-$O$3,0)):(OFFSET(F1872,2-($N$3+$O$3),0)))))))</f>
        <v/>
      </c>
      <c r="P1872" s="65" t="str">
        <f t="shared" ca="1" si="194"/>
        <v/>
      </c>
      <c r="Q1872" s="93" t="str">
        <f t="shared" ref="Q1872:Q1935" ca="1" si="197">IF(OFFSET(G1872,1-$Q$3,0)="","",OFFSET(G1872,1-$Q$3,0))</f>
        <v/>
      </c>
      <c r="R1872" s="90" t="str">
        <f t="shared" ca="1" si="191"/>
        <v/>
      </c>
      <c r="S1872" s="65" t="str">
        <f t="shared" ca="1" si="190"/>
        <v/>
      </c>
      <c r="T1872" s="65" t="str">
        <f t="shared" ca="1" si="195"/>
        <v/>
      </c>
      <c r="U1872" s="145" t="str">
        <f ca="1">IFERROR(AVERAGE(OFFSET(G1872,1-U$3,0):G1872),"")</f>
        <v/>
      </c>
      <c r="V1872" s="145" t="str">
        <f ca="1">IFERROR(_xlfn.STDEV.P(OFFSET(U1872,1-V$3,0):U1872),"")</f>
        <v/>
      </c>
      <c r="W1872" s="146" t="str">
        <f t="shared" ca="1" si="192"/>
        <v/>
      </c>
      <c r="X1872" s="146">
        <f t="shared" ca="1" si="193"/>
        <v>-1</v>
      </c>
      <c r="Y1872" s="92"/>
      <c r="Z1872" s="81"/>
      <c r="AA1872" s="65"/>
      <c r="AB1872" s="103"/>
      <c r="AC1872" s="103"/>
      <c r="AD1872" s="103"/>
      <c r="AE1872" s="65"/>
      <c r="AF1872" s="81"/>
      <c r="AG1872" s="65"/>
      <c r="AH1872" s="65"/>
      <c r="AI1872" s="81"/>
      <c r="AJ1872" s="65"/>
      <c r="AK1872" s="103"/>
      <c r="AL1872" s="103"/>
      <c r="AM1872" s="103"/>
      <c r="AN1872" s="65"/>
      <c r="AO1872" s="81"/>
      <c r="AP1872" s="65"/>
      <c r="AQ1872" s="65"/>
      <c r="AR1872" s="65"/>
      <c r="AS1872" s="65"/>
    </row>
    <row r="1873" spans="1:45" ht="18" customHeight="1">
      <c r="A1873" s="46"/>
      <c r="B1873" s="47"/>
      <c r="C1873" s="48"/>
      <c r="D1873" s="46"/>
      <c r="E1873" s="46"/>
      <c r="F1873" s="46"/>
      <c r="G1873" s="46"/>
      <c r="H1873" s="57" t="str">
        <f ca="1">IF(AND(COUNT(OFFSET(G1873,1-H$3,0):G1873)&lt;&gt;H$3),"",IF(AND(COUNT(OFFSET(G1873,1-H$3,0):G1873)=H$3,H1872=""),AVERAGE(OFFSET(G1873,1-H$3,0):G1873),IF(COUNT(H1872=1),H1872+2/(H$3+1)*(G1873-H1872))))</f>
        <v/>
      </c>
      <c r="I1873" s="57" t="str">
        <f ca="1">IF(AND(COUNT(OFFSET(G1873,1-I$3,0):G1873)&lt;&gt;I$3),"",IF(AND(COUNT(OFFSET(G1873,1-I$3,0):G1873)=I$3,I1872=""),AVERAGE(OFFSET(G1873,1-I$3,0):G1873),IF(COUNT(I1872=1),I1872+2/(I$3+1)*(G1873-I1872))))</f>
        <v/>
      </c>
      <c r="J1873" s="58" t="str">
        <f t="shared" ca="1" si="189"/>
        <v/>
      </c>
      <c r="K1873" s="58" t="str">
        <f ca="1">IF(AND(COUNT(OFFSET(J1873,1-K$3,0):J1873)&lt;&gt;K$3),"",IF(AND(COUNT(OFFSET(J1873,1-K$3,0):J1873)=K$3,K1872=""),AVERAGE(OFFSET(J1873,1-K$3,0):J1873),IF(COUNT(K1872=1),K1872+2/(K$3+1)*(J1873-K1872))))</f>
        <v/>
      </c>
      <c r="L1873" s="82" t="str">
        <f ca="1">IF(OR(ROW()&lt;$L$3+3,E1873=""),"",INT(AVERAGE(MAX(OFFSET(E1873,1-$L$3,0):E1873),MIN(OFFSET(F1873,1-$L$3,0):F1873))))</f>
        <v/>
      </c>
      <c r="M1873" s="82" t="str">
        <f ca="1">IF(OR(ROW()&lt;$M$3+3,E1873=""),"",INT(AVERAGE(MAX(OFFSET(E1873,1-$M$3,0):E1873),MIN(OFFSET(F1873,1-$M$3,0):F1873))))</f>
        <v/>
      </c>
      <c r="N1873" s="65" t="str">
        <f t="shared" ca="1" si="196"/>
        <v/>
      </c>
      <c r="O1873" s="102" t="str">
        <f ca="1">IF(ROW()&lt;$O$3+$N$3+3,"",IF(OFFSET(E1873,1-$N$3,0)="","",INT(AVERAGE(MAX((OFFSET(E1873,1-$O$3,0)):(OFFSET(E1873,2-($N$3+$O$3),0))),MIN((OFFSET(F1873,1-$O$3,0)):(OFFSET(F1873,2-($N$3+$O$3),0)))))))</f>
        <v/>
      </c>
      <c r="P1873" s="65" t="str">
        <f t="shared" ca="1" si="194"/>
        <v/>
      </c>
      <c r="Q1873" s="93" t="str">
        <f t="shared" ca="1" si="197"/>
        <v/>
      </c>
      <c r="R1873" s="90" t="str">
        <f t="shared" ca="1" si="191"/>
        <v/>
      </c>
      <c r="S1873" s="65" t="str">
        <f t="shared" ca="1" si="190"/>
        <v/>
      </c>
      <c r="T1873" s="65" t="str">
        <f t="shared" ca="1" si="195"/>
        <v/>
      </c>
      <c r="U1873" s="145" t="str">
        <f ca="1">IFERROR(AVERAGE(OFFSET(G1873,1-U$3,0):G1873),"")</f>
        <v/>
      </c>
      <c r="V1873" s="145" t="str">
        <f ca="1">IFERROR(_xlfn.STDEV.P(OFFSET(U1873,1-V$3,0):U1873),"")</f>
        <v/>
      </c>
      <c r="W1873" s="146" t="str">
        <f t="shared" ca="1" si="192"/>
        <v/>
      </c>
      <c r="X1873" s="146">
        <f t="shared" ca="1" si="193"/>
        <v>-1</v>
      </c>
      <c r="Y1873" s="92"/>
      <c r="Z1873" s="81"/>
      <c r="AA1873" s="65"/>
      <c r="AB1873" s="103"/>
      <c r="AC1873" s="103"/>
      <c r="AD1873" s="103"/>
      <c r="AE1873" s="65"/>
      <c r="AF1873" s="81"/>
      <c r="AG1873" s="65"/>
      <c r="AH1873" s="65"/>
      <c r="AI1873" s="81"/>
      <c r="AJ1873" s="65"/>
      <c r="AK1873" s="103"/>
      <c r="AL1873" s="103"/>
      <c r="AM1873" s="103"/>
      <c r="AN1873" s="65"/>
      <c r="AO1873" s="81"/>
      <c r="AP1873" s="65"/>
      <c r="AQ1873" s="65"/>
      <c r="AR1873" s="65"/>
      <c r="AS1873" s="65"/>
    </row>
    <row r="1874" spans="1:45" ht="18" customHeight="1">
      <c r="A1874" s="46"/>
      <c r="B1874" s="47"/>
      <c r="C1874" s="48"/>
      <c r="D1874" s="46"/>
      <c r="E1874" s="46"/>
      <c r="F1874" s="46"/>
      <c r="G1874" s="46"/>
      <c r="H1874" s="57" t="str">
        <f ca="1">IF(AND(COUNT(OFFSET(G1874,1-H$3,0):G1874)&lt;&gt;H$3),"",IF(AND(COUNT(OFFSET(G1874,1-H$3,0):G1874)=H$3,H1873=""),AVERAGE(OFFSET(G1874,1-H$3,0):G1874),IF(COUNT(H1873=1),H1873+2/(H$3+1)*(G1874-H1873))))</f>
        <v/>
      </c>
      <c r="I1874" s="57" t="str">
        <f ca="1">IF(AND(COUNT(OFFSET(G1874,1-I$3,0):G1874)&lt;&gt;I$3),"",IF(AND(COUNT(OFFSET(G1874,1-I$3,0):G1874)=I$3,I1873=""),AVERAGE(OFFSET(G1874,1-I$3,0):G1874),IF(COUNT(I1873=1),I1873+2/(I$3+1)*(G1874-I1873))))</f>
        <v/>
      </c>
      <c r="J1874" s="58" t="str">
        <f t="shared" ca="1" si="189"/>
        <v/>
      </c>
      <c r="K1874" s="58" t="str">
        <f ca="1">IF(AND(COUNT(OFFSET(J1874,1-K$3,0):J1874)&lt;&gt;K$3),"",IF(AND(COUNT(OFFSET(J1874,1-K$3,0):J1874)=K$3,K1873=""),AVERAGE(OFFSET(J1874,1-K$3,0):J1874),IF(COUNT(K1873=1),K1873+2/(K$3+1)*(J1874-K1873))))</f>
        <v/>
      </c>
      <c r="L1874" s="82" t="str">
        <f ca="1">IF(OR(ROW()&lt;$L$3+3,E1874=""),"",INT(AVERAGE(MAX(OFFSET(E1874,1-$L$3,0):E1874),MIN(OFFSET(F1874,1-$L$3,0):F1874))))</f>
        <v/>
      </c>
      <c r="M1874" s="82" t="str">
        <f ca="1">IF(OR(ROW()&lt;$M$3+3,E1874=""),"",INT(AVERAGE(MAX(OFFSET(E1874,1-$M$3,0):E1874),MIN(OFFSET(F1874,1-$M$3,0):F1874))))</f>
        <v/>
      </c>
      <c r="N1874" s="65" t="str">
        <f t="shared" ca="1" si="196"/>
        <v/>
      </c>
      <c r="O1874" s="102" t="str">
        <f ca="1">IF(ROW()&lt;$O$3+$N$3+3,"",IF(OFFSET(E1874,1-$N$3,0)="","",INT(AVERAGE(MAX((OFFSET(E1874,1-$O$3,0)):(OFFSET(E1874,2-($N$3+$O$3),0))),MIN((OFFSET(F1874,1-$O$3,0)):(OFFSET(F1874,2-($N$3+$O$3),0)))))))</f>
        <v/>
      </c>
      <c r="P1874" s="65" t="str">
        <f t="shared" ca="1" si="194"/>
        <v/>
      </c>
      <c r="Q1874" s="93" t="str">
        <f t="shared" ca="1" si="197"/>
        <v/>
      </c>
      <c r="R1874" s="90" t="str">
        <f t="shared" ca="1" si="191"/>
        <v/>
      </c>
      <c r="S1874" s="65" t="str">
        <f t="shared" ca="1" si="190"/>
        <v/>
      </c>
      <c r="T1874" s="65" t="str">
        <f t="shared" ca="1" si="195"/>
        <v/>
      </c>
      <c r="U1874" s="145" t="str">
        <f ca="1">IFERROR(AVERAGE(OFFSET(G1874,1-U$3,0):G1874),"")</f>
        <v/>
      </c>
      <c r="V1874" s="145" t="str">
        <f ca="1">IFERROR(_xlfn.STDEV.P(OFFSET(U1874,1-V$3,0):U1874),"")</f>
        <v/>
      </c>
      <c r="W1874" s="146" t="str">
        <f t="shared" ca="1" si="192"/>
        <v/>
      </c>
      <c r="X1874" s="146">
        <f t="shared" ca="1" si="193"/>
        <v>-1</v>
      </c>
      <c r="Y1874" s="92"/>
      <c r="Z1874" s="81"/>
      <c r="AA1874" s="65"/>
      <c r="AB1874" s="103"/>
      <c r="AC1874" s="103"/>
      <c r="AD1874" s="103"/>
      <c r="AE1874" s="65"/>
      <c r="AF1874" s="81"/>
      <c r="AG1874" s="65"/>
      <c r="AH1874" s="65"/>
      <c r="AI1874" s="81"/>
      <c r="AJ1874" s="65"/>
      <c r="AK1874" s="103"/>
      <c r="AL1874" s="103"/>
      <c r="AM1874" s="103"/>
      <c r="AN1874" s="65"/>
      <c r="AO1874" s="81"/>
      <c r="AP1874" s="65"/>
      <c r="AQ1874" s="65"/>
      <c r="AR1874" s="65"/>
      <c r="AS1874" s="65"/>
    </row>
    <row r="1875" spans="1:45" ht="18" customHeight="1">
      <c r="A1875" s="46"/>
      <c r="B1875" s="47"/>
      <c r="C1875" s="48"/>
      <c r="D1875" s="46"/>
      <c r="E1875" s="46"/>
      <c r="F1875" s="46"/>
      <c r="G1875" s="46"/>
      <c r="H1875" s="57" t="str">
        <f ca="1">IF(AND(COUNT(OFFSET(G1875,1-H$3,0):G1875)&lt;&gt;H$3),"",IF(AND(COUNT(OFFSET(G1875,1-H$3,0):G1875)=H$3,H1874=""),AVERAGE(OFFSET(G1875,1-H$3,0):G1875),IF(COUNT(H1874=1),H1874+2/(H$3+1)*(G1875-H1874))))</f>
        <v/>
      </c>
      <c r="I1875" s="57" t="str">
        <f ca="1">IF(AND(COUNT(OFFSET(G1875,1-I$3,0):G1875)&lt;&gt;I$3),"",IF(AND(COUNT(OFFSET(G1875,1-I$3,0):G1875)=I$3,I1874=""),AVERAGE(OFFSET(G1875,1-I$3,0):G1875),IF(COUNT(I1874=1),I1874+2/(I$3+1)*(G1875-I1874))))</f>
        <v/>
      </c>
      <c r="J1875" s="58" t="str">
        <f t="shared" ca="1" si="189"/>
        <v/>
      </c>
      <c r="K1875" s="58" t="str">
        <f ca="1">IF(AND(COUNT(OFFSET(J1875,1-K$3,0):J1875)&lt;&gt;K$3),"",IF(AND(COUNT(OFFSET(J1875,1-K$3,0):J1875)=K$3,K1874=""),AVERAGE(OFFSET(J1875,1-K$3,0):J1875),IF(COUNT(K1874=1),K1874+2/(K$3+1)*(J1875-K1874))))</f>
        <v/>
      </c>
      <c r="L1875" s="82" t="str">
        <f ca="1">IF(OR(ROW()&lt;$L$3+3,E1875=""),"",INT(AVERAGE(MAX(OFFSET(E1875,1-$L$3,0):E1875),MIN(OFFSET(F1875,1-$L$3,0):F1875))))</f>
        <v/>
      </c>
      <c r="M1875" s="82" t="str">
        <f ca="1">IF(OR(ROW()&lt;$M$3+3,E1875=""),"",INT(AVERAGE(MAX(OFFSET(E1875,1-$M$3,0):E1875),MIN(OFFSET(F1875,1-$M$3,0):F1875))))</f>
        <v/>
      </c>
      <c r="N1875" s="65" t="str">
        <f t="shared" ca="1" si="196"/>
        <v/>
      </c>
      <c r="O1875" s="102" t="str">
        <f ca="1">IF(ROW()&lt;$O$3+$N$3+3,"",IF(OFFSET(E1875,1-$N$3,0)="","",INT(AVERAGE(MAX((OFFSET(E1875,1-$O$3,0)):(OFFSET(E1875,2-($N$3+$O$3),0))),MIN((OFFSET(F1875,1-$O$3,0)):(OFFSET(F1875,2-($N$3+$O$3),0)))))))</f>
        <v/>
      </c>
      <c r="P1875" s="65" t="str">
        <f t="shared" ca="1" si="194"/>
        <v/>
      </c>
      <c r="Q1875" s="93" t="str">
        <f t="shared" ca="1" si="197"/>
        <v/>
      </c>
      <c r="R1875" s="90" t="str">
        <f t="shared" ca="1" si="191"/>
        <v/>
      </c>
      <c r="S1875" s="65" t="str">
        <f t="shared" ca="1" si="190"/>
        <v/>
      </c>
      <c r="T1875" s="65" t="str">
        <f t="shared" ca="1" si="195"/>
        <v/>
      </c>
      <c r="U1875" s="145" t="str">
        <f ca="1">IFERROR(AVERAGE(OFFSET(G1875,1-U$3,0):G1875),"")</f>
        <v/>
      </c>
      <c r="V1875" s="145" t="str">
        <f ca="1">IFERROR(_xlfn.STDEV.P(OFFSET(U1875,1-V$3,0):U1875),"")</f>
        <v/>
      </c>
      <c r="W1875" s="146" t="str">
        <f t="shared" ca="1" si="192"/>
        <v/>
      </c>
      <c r="X1875" s="146">
        <f t="shared" ca="1" si="193"/>
        <v>-1</v>
      </c>
      <c r="Y1875" s="92"/>
      <c r="Z1875" s="81"/>
      <c r="AA1875" s="65"/>
      <c r="AB1875" s="103"/>
      <c r="AC1875" s="103"/>
      <c r="AD1875" s="103"/>
      <c r="AE1875" s="65"/>
      <c r="AF1875" s="81"/>
      <c r="AG1875" s="65"/>
      <c r="AH1875" s="65"/>
      <c r="AI1875" s="81"/>
      <c r="AJ1875" s="65"/>
      <c r="AK1875" s="103"/>
      <c r="AL1875" s="103"/>
      <c r="AM1875" s="103"/>
      <c r="AN1875" s="65"/>
      <c r="AO1875" s="81"/>
      <c r="AP1875" s="65"/>
      <c r="AQ1875" s="65"/>
      <c r="AR1875" s="65"/>
      <c r="AS1875" s="65"/>
    </row>
    <row r="1876" spans="1:45" ht="18" customHeight="1">
      <c r="A1876" s="46"/>
      <c r="B1876" s="47"/>
      <c r="C1876" s="48"/>
      <c r="D1876" s="46"/>
      <c r="E1876" s="46"/>
      <c r="F1876" s="46"/>
      <c r="G1876" s="46"/>
      <c r="H1876" s="57" t="str">
        <f ca="1">IF(AND(COUNT(OFFSET(G1876,1-H$3,0):G1876)&lt;&gt;H$3),"",IF(AND(COUNT(OFFSET(G1876,1-H$3,0):G1876)=H$3,H1875=""),AVERAGE(OFFSET(G1876,1-H$3,0):G1876),IF(COUNT(H1875=1),H1875+2/(H$3+1)*(G1876-H1875))))</f>
        <v/>
      </c>
      <c r="I1876" s="57" t="str">
        <f ca="1">IF(AND(COUNT(OFFSET(G1876,1-I$3,0):G1876)&lt;&gt;I$3),"",IF(AND(COUNT(OFFSET(G1876,1-I$3,0):G1876)=I$3,I1875=""),AVERAGE(OFFSET(G1876,1-I$3,0):G1876),IF(COUNT(I1875=1),I1875+2/(I$3+1)*(G1876-I1875))))</f>
        <v/>
      </c>
      <c r="J1876" s="58" t="str">
        <f t="shared" ca="1" si="189"/>
        <v/>
      </c>
      <c r="K1876" s="58" t="str">
        <f ca="1">IF(AND(COUNT(OFFSET(J1876,1-K$3,0):J1876)&lt;&gt;K$3),"",IF(AND(COUNT(OFFSET(J1876,1-K$3,0):J1876)=K$3,K1875=""),AVERAGE(OFFSET(J1876,1-K$3,0):J1876),IF(COUNT(K1875=1),K1875+2/(K$3+1)*(J1876-K1875))))</f>
        <v/>
      </c>
      <c r="L1876" s="82" t="str">
        <f ca="1">IF(OR(ROW()&lt;$L$3+3,E1876=""),"",INT(AVERAGE(MAX(OFFSET(E1876,1-$L$3,0):E1876),MIN(OFFSET(F1876,1-$L$3,0):F1876))))</f>
        <v/>
      </c>
      <c r="M1876" s="82" t="str">
        <f ca="1">IF(OR(ROW()&lt;$M$3+3,E1876=""),"",INT(AVERAGE(MAX(OFFSET(E1876,1-$M$3,0):E1876),MIN(OFFSET(F1876,1-$M$3,0):F1876))))</f>
        <v/>
      </c>
      <c r="N1876" s="65" t="str">
        <f t="shared" ca="1" si="196"/>
        <v/>
      </c>
      <c r="O1876" s="102" t="str">
        <f ca="1">IF(ROW()&lt;$O$3+$N$3+3,"",IF(OFFSET(E1876,1-$N$3,0)="","",INT(AVERAGE(MAX((OFFSET(E1876,1-$O$3,0)):(OFFSET(E1876,2-($N$3+$O$3),0))),MIN((OFFSET(F1876,1-$O$3,0)):(OFFSET(F1876,2-($N$3+$O$3),0)))))))</f>
        <v/>
      </c>
      <c r="P1876" s="65" t="str">
        <f t="shared" ca="1" si="194"/>
        <v/>
      </c>
      <c r="Q1876" s="93" t="str">
        <f t="shared" ca="1" si="197"/>
        <v/>
      </c>
      <c r="R1876" s="90" t="str">
        <f t="shared" ca="1" si="191"/>
        <v/>
      </c>
      <c r="S1876" s="65" t="str">
        <f t="shared" ca="1" si="190"/>
        <v/>
      </c>
      <c r="T1876" s="65" t="str">
        <f t="shared" ca="1" si="195"/>
        <v/>
      </c>
      <c r="U1876" s="145" t="str">
        <f ca="1">IFERROR(AVERAGE(OFFSET(G1876,1-U$3,0):G1876),"")</f>
        <v/>
      </c>
      <c r="V1876" s="145" t="str">
        <f ca="1">IFERROR(_xlfn.STDEV.P(OFFSET(U1876,1-V$3,0):U1876),"")</f>
        <v/>
      </c>
      <c r="W1876" s="146" t="str">
        <f t="shared" ca="1" si="192"/>
        <v/>
      </c>
      <c r="X1876" s="146">
        <f t="shared" ca="1" si="193"/>
        <v>-1</v>
      </c>
      <c r="Y1876" s="92"/>
      <c r="Z1876" s="81"/>
      <c r="AA1876" s="65"/>
      <c r="AB1876" s="103"/>
      <c r="AC1876" s="103"/>
      <c r="AD1876" s="103"/>
      <c r="AE1876" s="65"/>
      <c r="AF1876" s="81"/>
      <c r="AG1876" s="65"/>
      <c r="AH1876" s="65"/>
      <c r="AI1876" s="81"/>
      <c r="AJ1876" s="65"/>
      <c r="AK1876" s="103"/>
      <c r="AL1876" s="103"/>
      <c r="AM1876" s="103"/>
      <c r="AN1876" s="65"/>
      <c r="AO1876" s="81"/>
      <c r="AP1876" s="65"/>
      <c r="AQ1876" s="65"/>
      <c r="AR1876" s="65"/>
      <c r="AS1876" s="65"/>
    </row>
    <row r="1877" spans="1:45" ht="18" customHeight="1">
      <c r="A1877" s="46"/>
      <c r="B1877" s="47"/>
      <c r="C1877" s="48"/>
      <c r="D1877" s="46"/>
      <c r="E1877" s="46"/>
      <c r="F1877" s="46"/>
      <c r="G1877" s="46"/>
      <c r="H1877" s="57" t="str">
        <f ca="1">IF(AND(COUNT(OFFSET(G1877,1-H$3,0):G1877)&lt;&gt;H$3),"",IF(AND(COUNT(OFFSET(G1877,1-H$3,0):G1877)=H$3,H1876=""),AVERAGE(OFFSET(G1877,1-H$3,0):G1877),IF(COUNT(H1876=1),H1876+2/(H$3+1)*(G1877-H1876))))</f>
        <v/>
      </c>
      <c r="I1877" s="57" t="str">
        <f ca="1">IF(AND(COUNT(OFFSET(G1877,1-I$3,0):G1877)&lt;&gt;I$3),"",IF(AND(COUNT(OFFSET(G1877,1-I$3,0):G1877)=I$3,I1876=""),AVERAGE(OFFSET(G1877,1-I$3,0):G1877),IF(COUNT(I1876=1),I1876+2/(I$3+1)*(G1877-I1876))))</f>
        <v/>
      </c>
      <c r="J1877" s="58" t="str">
        <f t="shared" ca="1" si="189"/>
        <v/>
      </c>
      <c r="K1877" s="58" t="str">
        <f ca="1">IF(AND(COUNT(OFFSET(J1877,1-K$3,0):J1877)&lt;&gt;K$3),"",IF(AND(COUNT(OFFSET(J1877,1-K$3,0):J1877)=K$3,K1876=""),AVERAGE(OFFSET(J1877,1-K$3,0):J1877),IF(COUNT(K1876=1),K1876+2/(K$3+1)*(J1877-K1876))))</f>
        <v/>
      </c>
      <c r="L1877" s="82" t="str">
        <f ca="1">IF(OR(ROW()&lt;$L$3+3,E1877=""),"",INT(AVERAGE(MAX(OFFSET(E1877,1-$L$3,0):E1877),MIN(OFFSET(F1877,1-$L$3,0):F1877))))</f>
        <v/>
      </c>
      <c r="M1877" s="82" t="str">
        <f ca="1">IF(OR(ROW()&lt;$M$3+3,E1877=""),"",INT(AVERAGE(MAX(OFFSET(E1877,1-$M$3,0):E1877),MIN(OFFSET(F1877,1-$M$3,0):F1877))))</f>
        <v/>
      </c>
      <c r="N1877" s="65" t="str">
        <f t="shared" ca="1" si="196"/>
        <v/>
      </c>
      <c r="O1877" s="102" t="str">
        <f ca="1">IF(ROW()&lt;$O$3+$N$3+3,"",IF(OFFSET(E1877,1-$N$3,0)="","",INT(AVERAGE(MAX((OFFSET(E1877,1-$O$3,0)):(OFFSET(E1877,2-($N$3+$O$3),0))),MIN((OFFSET(F1877,1-$O$3,0)):(OFFSET(F1877,2-($N$3+$O$3),0)))))))</f>
        <v/>
      </c>
      <c r="P1877" s="65" t="str">
        <f t="shared" ca="1" si="194"/>
        <v/>
      </c>
      <c r="Q1877" s="93" t="str">
        <f t="shared" ca="1" si="197"/>
        <v/>
      </c>
      <c r="R1877" s="90" t="str">
        <f t="shared" ca="1" si="191"/>
        <v/>
      </c>
      <c r="S1877" s="65" t="str">
        <f t="shared" ca="1" si="190"/>
        <v/>
      </c>
      <c r="T1877" s="65" t="str">
        <f t="shared" ca="1" si="195"/>
        <v/>
      </c>
      <c r="U1877" s="145" t="str">
        <f ca="1">IFERROR(AVERAGE(OFFSET(G1877,1-U$3,0):G1877),"")</f>
        <v/>
      </c>
      <c r="V1877" s="145" t="str">
        <f ca="1">IFERROR(_xlfn.STDEV.P(OFFSET(U1877,1-V$3,0):U1877),"")</f>
        <v/>
      </c>
      <c r="W1877" s="146" t="str">
        <f t="shared" ca="1" si="192"/>
        <v/>
      </c>
      <c r="X1877" s="146">
        <f t="shared" ca="1" si="193"/>
        <v>-1</v>
      </c>
      <c r="Y1877" s="92"/>
      <c r="Z1877" s="81"/>
      <c r="AA1877" s="65"/>
      <c r="AB1877" s="103"/>
      <c r="AC1877" s="103"/>
      <c r="AD1877" s="103"/>
      <c r="AE1877" s="65"/>
      <c r="AF1877" s="81"/>
      <c r="AG1877" s="65"/>
      <c r="AH1877" s="65"/>
      <c r="AI1877" s="81"/>
      <c r="AJ1877" s="65"/>
      <c r="AK1877" s="103"/>
      <c r="AL1877" s="103"/>
      <c r="AM1877" s="103"/>
      <c r="AN1877" s="65"/>
      <c r="AO1877" s="81"/>
      <c r="AP1877" s="65"/>
      <c r="AQ1877" s="65"/>
      <c r="AR1877" s="65"/>
      <c r="AS1877" s="65"/>
    </row>
    <row r="1878" spans="1:45" ht="18" customHeight="1">
      <c r="A1878" s="46"/>
      <c r="B1878" s="47"/>
      <c r="C1878" s="48"/>
      <c r="D1878" s="46"/>
      <c r="E1878" s="46"/>
      <c r="F1878" s="46"/>
      <c r="G1878" s="46"/>
      <c r="H1878" s="57" t="str">
        <f ca="1">IF(AND(COUNT(OFFSET(G1878,1-H$3,0):G1878)&lt;&gt;H$3),"",IF(AND(COUNT(OFFSET(G1878,1-H$3,0):G1878)=H$3,H1877=""),AVERAGE(OFFSET(G1878,1-H$3,0):G1878),IF(COUNT(H1877=1),H1877+2/(H$3+1)*(G1878-H1877))))</f>
        <v/>
      </c>
      <c r="I1878" s="57" t="str">
        <f ca="1">IF(AND(COUNT(OFFSET(G1878,1-I$3,0):G1878)&lt;&gt;I$3),"",IF(AND(COUNT(OFFSET(G1878,1-I$3,0):G1878)=I$3,I1877=""),AVERAGE(OFFSET(G1878,1-I$3,0):G1878),IF(COUNT(I1877=1),I1877+2/(I$3+1)*(G1878-I1877))))</f>
        <v/>
      </c>
      <c r="J1878" s="58" t="str">
        <f t="shared" ca="1" si="189"/>
        <v/>
      </c>
      <c r="K1878" s="58" t="str">
        <f ca="1">IF(AND(COUNT(OFFSET(J1878,1-K$3,0):J1878)&lt;&gt;K$3),"",IF(AND(COUNT(OFFSET(J1878,1-K$3,0):J1878)=K$3,K1877=""),AVERAGE(OFFSET(J1878,1-K$3,0):J1878),IF(COUNT(K1877=1),K1877+2/(K$3+1)*(J1878-K1877))))</f>
        <v/>
      </c>
      <c r="L1878" s="82" t="str">
        <f ca="1">IF(OR(ROW()&lt;$L$3+3,E1878=""),"",INT(AVERAGE(MAX(OFFSET(E1878,1-$L$3,0):E1878),MIN(OFFSET(F1878,1-$L$3,0):F1878))))</f>
        <v/>
      </c>
      <c r="M1878" s="82" t="str">
        <f ca="1">IF(OR(ROW()&lt;$M$3+3,E1878=""),"",INT(AVERAGE(MAX(OFFSET(E1878,1-$M$3,0):E1878),MIN(OFFSET(F1878,1-$M$3,0):F1878))))</f>
        <v/>
      </c>
      <c r="N1878" s="65" t="str">
        <f t="shared" ca="1" si="196"/>
        <v/>
      </c>
      <c r="O1878" s="102" t="str">
        <f ca="1">IF(ROW()&lt;$O$3+$N$3+3,"",IF(OFFSET(E1878,1-$N$3,0)="","",INT(AVERAGE(MAX((OFFSET(E1878,1-$O$3,0)):(OFFSET(E1878,2-($N$3+$O$3),0))),MIN((OFFSET(F1878,1-$O$3,0)):(OFFSET(F1878,2-($N$3+$O$3),0)))))))</f>
        <v/>
      </c>
      <c r="P1878" s="65" t="str">
        <f t="shared" ca="1" si="194"/>
        <v/>
      </c>
      <c r="Q1878" s="93" t="str">
        <f t="shared" ca="1" si="197"/>
        <v/>
      </c>
      <c r="R1878" s="90" t="str">
        <f t="shared" ca="1" si="191"/>
        <v/>
      </c>
      <c r="S1878" s="65" t="str">
        <f t="shared" ca="1" si="190"/>
        <v/>
      </c>
      <c r="T1878" s="65" t="str">
        <f t="shared" ca="1" si="195"/>
        <v/>
      </c>
      <c r="U1878" s="145" t="str">
        <f ca="1">IFERROR(AVERAGE(OFFSET(G1878,1-U$3,0):G1878),"")</f>
        <v/>
      </c>
      <c r="V1878" s="145" t="str">
        <f ca="1">IFERROR(_xlfn.STDEV.P(OFFSET(U1878,1-V$3,0):U1878),"")</f>
        <v/>
      </c>
      <c r="W1878" s="146" t="str">
        <f t="shared" ca="1" si="192"/>
        <v/>
      </c>
      <c r="X1878" s="146">
        <f t="shared" ca="1" si="193"/>
        <v>-1</v>
      </c>
      <c r="Y1878" s="92"/>
      <c r="Z1878" s="81"/>
      <c r="AA1878" s="65"/>
      <c r="AB1878" s="103"/>
      <c r="AC1878" s="103"/>
      <c r="AD1878" s="103"/>
      <c r="AE1878" s="65"/>
      <c r="AF1878" s="81"/>
      <c r="AG1878" s="65"/>
      <c r="AH1878" s="65"/>
      <c r="AI1878" s="81"/>
      <c r="AJ1878" s="65"/>
      <c r="AK1878" s="103"/>
      <c r="AL1878" s="103"/>
      <c r="AM1878" s="103"/>
      <c r="AN1878" s="65"/>
      <c r="AO1878" s="81"/>
      <c r="AP1878" s="65"/>
      <c r="AQ1878" s="65"/>
      <c r="AR1878" s="65"/>
      <c r="AS1878" s="65"/>
    </row>
    <row r="1879" spans="1:45" ht="18" customHeight="1">
      <c r="A1879" s="46"/>
      <c r="B1879" s="47"/>
      <c r="C1879" s="48"/>
      <c r="D1879" s="46"/>
      <c r="E1879" s="46"/>
      <c r="F1879" s="46"/>
      <c r="G1879" s="46"/>
      <c r="H1879" s="57" t="str">
        <f ca="1">IF(AND(COUNT(OFFSET(G1879,1-H$3,0):G1879)&lt;&gt;H$3),"",IF(AND(COUNT(OFFSET(G1879,1-H$3,0):G1879)=H$3,H1878=""),AVERAGE(OFFSET(G1879,1-H$3,0):G1879),IF(COUNT(H1878=1),H1878+2/(H$3+1)*(G1879-H1878))))</f>
        <v/>
      </c>
      <c r="I1879" s="57" t="str">
        <f ca="1">IF(AND(COUNT(OFFSET(G1879,1-I$3,0):G1879)&lt;&gt;I$3),"",IF(AND(COUNT(OFFSET(G1879,1-I$3,0):G1879)=I$3,I1878=""),AVERAGE(OFFSET(G1879,1-I$3,0):G1879),IF(COUNT(I1878=1),I1878+2/(I$3+1)*(G1879-I1878))))</f>
        <v/>
      </c>
      <c r="J1879" s="58" t="str">
        <f t="shared" ca="1" si="189"/>
        <v/>
      </c>
      <c r="K1879" s="58" t="str">
        <f ca="1">IF(AND(COUNT(OFFSET(J1879,1-K$3,0):J1879)&lt;&gt;K$3),"",IF(AND(COUNT(OFFSET(J1879,1-K$3,0):J1879)=K$3,K1878=""),AVERAGE(OFFSET(J1879,1-K$3,0):J1879),IF(COUNT(K1878=1),K1878+2/(K$3+1)*(J1879-K1878))))</f>
        <v/>
      </c>
      <c r="L1879" s="82" t="str">
        <f ca="1">IF(OR(ROW()&lt;$L$3+3,E1879=""),"",INT(AVERAGE(MAX(OFFSET(E1879,1-$L$3,0):E1879),MIN(OFFSET(F1879,1-$L$3,0):F1879))))</f>
        <v/>
      </c>
      <c r="M1879" s="82" t="str">
        <f ca="1">IF(OR(ROW()&lt;$M$3+3,E1879=""),"",INT(AVERAGE(MAX(OFFSET(E1879,1-$M$3,0):E1879),MIN(OFFSET(F1879,1-$M$3,0):F1879))))</f>
        <v/>
      </c>
      <c r="N1879" s="65" t="str">
        <f t="shared" ca="1" si="196"/>
        <v/>
      </c>
      <c r="O1879" s="102" t="str">
        <f ca="1">IF(ROW()&lt;$O$3+$N$3+3,"",IF(OFFSET(E1879,1-$N$3,0)="","",INT(AVERAGE(MAX((OFFSET(E1879,1-$O$3,0)):(OFFSET(E1879,2-($N$3+$O$3),0))),MIN((OFFSET(F1879,1-$O$3,0)):(OFFSET(F1879,2-($N$3+$O$3),0)))))))</f>
        <v/>
      </c>
      <c r="P1879" s="65" t="str">
        <f t="shared" ca="1" si="194"/>
        <v/>
      </c>
      <c r="Q1879" s="93" t="str">
        <f t="shared" ca="1" si="197"/>
        <v/>
      </c>
      <c r="R1879" s="90" t="str">
        <f t="shared" ca="1" si="191"/>
        <v/>
      </c>
      <c r="S1879" s="65" t="str">
        <f t="shared" ca="1" si="190"/>
        <v/>
      </c>
      <c r="T1879" s="65" t="str">
        <f t="shared" ca="1" si="195"/>
        <v/>
      </c>
      <c r="U1879" s="145" t="str">
        <f ca="1">IFERROR(AVERAGE(OFFSET(G1879,1-U$3,0):G1879),"")</f>
        <v/>
      </c>
      <c r="V1879" s="145" t="str">
        <f ca="1">IFERROR(_xlfn.STDEV.P(OFFSET(U1879,1-V$3,0):U1879),"")</f>
        <v/>
      </c>
      <c r="W1879" s="146" t="str">
        <f t="shared" ca="1" si="192"/>
        <v/>
      </c>
      <c r="X1879" s="146">
        <f t="shared" ca="1" si="193"/>
        <v>-1</v>
      </c>
      <c r="Y1879" s="92"/>
      <c r="Z1879" s="81"/>
      <c r="AA1879" s="65"/>
      <c r="AB1879" s="103"/>
      <c r="AC1879" s="103"/>
      <c r="AD1879" s="103"/>
      <c r="AE1879" s="65"/>
      <c r="AF1879" s="81"/>
      <c r="AG1879" s="65"/>
      <c r="AH1879" s="65"/>
      <c r="AI1879" s="81"/>
      <c r="AJ1879" s="65"/>
      <c r="AK1879" s="103"/>
      <c r="AL1879" s="103"/>
      <c r="AM1879" s="103"/>
      <c r="AN1879" s="65"/>
      <c r="AO1879" s="81"/>
      <c r="AP1879" s="65"/>
      <c r="AQ1879" s="65"/>
      <c r="AR1879" s="65"/>
      <c r="AS1879" s="65"/>
    </row>
    <row r="1880" spans="1:45" ht="18" customHeight="1">
      <c r="A1880" s="46"/>
      <c r="B1880" s="47"/>
      <c r="C1880" s="48"/>
      <c r="D1880" s="46"/>
      <c r="E1880" s="46"/>
      <c r="F1880" s="46"/>
      <c r="G1880" s="46"/>
      <c r="H1880" s="57" t="str">
        <f ca="1">IF(AND(COUNT(OFFSET(G1880,1-H$3,0):G1880)&lt;&gt;H$3),"",IF(AND(COUNT(OFFSET(G1880,1-H$3,0):G1880)=H$3,H1879=""),AVERAGE(OFFSET(G1880,1-H$3,0):G1880),IF(COUNT(H1879=1),H1879+2/(H$3+1)*(G1880-H1879))))</f>
        <v/>
      </c>
      <c r="I1880" s="57" t="str">
        <f ca="1">IF(AND(COUNT(OFFSET(G1880,1-I$3,0):G1880)&lt;&gt;I$3),"",IF(AND(COUNT(OFFSET(G1880,1-I$3,0):G1880)=I$3,I1879=""),AVERAGE(OFFSET(G1880,1-I$3,0):G1880),IF(COUNT(I1879=1),I1879+2/(I$3+1)*(G1880-I1879))))</f>
        <v/>
      </c>
      <c r="J1880" s="58" t="str">
        <f t="shared" ca="1" si="189"/>
        <v/>
      </c>
      <c r="K1880" s="58" t="str">
        <f ca="1">IF(AND(COUNT(OFFSET(J1880,1-K$3,0):J1880)&lt;&gt;K$3),"",IF(AND(COUNT(OFFSET(J1880,1-K$3,0):J1880)=K$3,K1879=""),AVERAGE(OFFSET(J1880,1-K$3,0):J1880),IF(COUNT(K1879=1),K1879+2/(K$3+1)*(J1880-K1879))))</f>
        <v/>
      </c>
      <c r="L1880" s="82" t="str">
        <f ca="1">IF(OR(ROW()&lt;$L$3+3,E1880=""),"",INT(AVERAGE(MAX(OFFSET(E1880,1-$L$3,0):E1880),MIN(OFFSET(F1880,1-$L$3,0):F1880))))</f>
        <v/>
      </c>
      <c r="M1880" s="82" t="str">
        <f ca="1">IF(OR(ROW()&lt;$M$3+3,E1880=""),"",INT(AVERAGE(MAX(OFFSET(E1880,1-$M$3,0):E1880),MIN(OFFSET(F1880,1-$M$3,0):F1880))))</f>
        <v/>
      </c>
      <c r="N1880" s="65" t="str">
        <f t="shared" ca="1" si="196"/>
        <v/>
      </c>
      <c r="O1880" s="102" t="str">
        <f ca="1">IF(ROW()&lt;$O$3+$N$3+3,"",IF(OFFSET(E1880,1-$N$3,0)="","",INT(AVERAGE(MAX((OFFSET(E1880,1-$O$3,0)):(OFFSET(E1880,2-($N$3+$O$3),0))),MIN((OFFSET(F1880,1-$O$3,0)):(OFFSET(F1880,2-($N$3+$O$3),0)))))))</f>
        <v/>
      </c>
      <c r="P1880" s="65" t="str">
        <f t="shared" ca="1" si="194"/>
        <v/>
      </c>
      <c r="Q1880" s="93" t="str">
        <f t="shared" ca="1" si="197"/>
        <v/>
      </c>
      <c r="R1880" s="90" t="str">
        <f t="shared" ca="1" si="191"/>
        <v/>
      </c>
      <c r="S1880" s="65" t="str">
        <f t="shared" ca="1" si="190"/>
        <v/>
      </c>
      <c r="T1880" s="65" t="str">
        <f t="shared" ca="1" si="195"/>
        <v/>
      </c>
      <c r="U1880" s="145" t="str">
        <f ca="1">IFERROR(AVERAGE(OFFSET(G1880,1-U$3,0):G1880),"")</f>
        <v/>
      </c>
      <c r="V1880" s="145" t="str">
        <f ca="1">IFERROR(_xlfn.STDEV.P(OFFSET(U1880,1-V$3,0):U1880),"")</f>
        <v/>
      </c>
      <c r="W1880" s="146" t="str">
        <f t="shared" ca="1" si="192"/>
        <v/>
      </c>
      <c r="X1880" s="146">
        <f t="shared" ca="1" si="193"/>
        <v>-1</v>
      </c>
      <c r="Y1880" s="92"/>
      <c r="Z1880" s="81"/>
      <c r="AA1880" s="65"/>
      <c r="AB1880" s="103"/>
      <c r="AC1880" s="103"/>
      <c r="AD1880" s="103"/>
      <c r="AE1880" s="65"/>
      <c r="AF1880" s="81"/>
      <c r="AG1880" s="65"/>
      <c r="AH1880" s="65"/>
      <c r="AI1880" s="81"/>
      <c r="AJ1880" s="65"/>
      <c r="AK1880" s="103"/>
      <c r="AL1880" s="103"/>
      <c r="AM1880" s="103"/>
      <c r="AN1880" s="65"/>
      <c r="AO1880" s="81"/>
      <c r="AP1880" s="65"/>
      <c r="AQ1880" s="65"/>
      <c r="AR1880" s="65"/>
      <c r="AS1880" s="65"/>
    </row>
    <row r="1881" spans="1:45" ht="18" customHeight="1">
      <c r="A1881" s="46"/>
      <c r="B1881" s="47"/>
      <c r="C1881" s="48"/>
      <c r="D1881" s="46"/>
      <c r="E1881" s="46"/>
      <c r="F1881" s="46"/>
      <c r="G1881" s="46"/>
      <c r="H1881" s="57" t="str">
        <f ca="1">IF(AND(COUNT(OFFSET(G1881,1-H$3,0):G1881)&lt;&gt;H$3),"",IF(AND(COUNT(OFFSET(G1881,1-H$3,0):G1881)=H$3,H1880=""),AVERAGE(OFFSET(G1881,1-H$3,0):G1881),IF(COUNT(H1880=1),H1880+2/(H$3+1)*(G1881-H1880))))</f>
        <v/>
      </c>
      <c r="I1881" s="57" t="str">
        <f ca="1">IF(AND(COUNT(OFFSET(G1881,1-I$3,0):G1881)&lt;&gt;I$3),"",IF(AND(COUNT(OFFSET(G1881,1-I$3,0):G1881)=I$3,I1880=""),AVERAGE(OFFSET(G1881,1-I$3,0):G1881),IF(COUNT(I1880=1),I1880+2/(I$3+1)*(G1881-I1880))))</f>
        <v/>
      </c>
      <c r="J1881" s="58" t="str">
        <f t="shared" ca="1" si="189"/>
        <v/>
      </c>
      <c r="K1881" s="58" t="str">
        <f ca="1">IF(AND(COUNT(OFFSET(J1881,1-K$3,0):J1881)&lt;&gt;K$3),"",IF(AND(COUNT(OFFSET(J1881,1-K$3,0):J1881)=K$3,K1880=""),AVERAGE(OFFSET(J1881,1-K$3,0):J1881),IF(COUNT(K1880=1),K1880+2/(K$3+1)*(J1881-K1880))))</f>
        <v/>
      </c>
      <c r="L1881" s="82" t="str">
        <f ca="1">IF(OR(ROW()&lt;$L$3+3,E1881=""),"",INT(AVERAGE(MAX(OFFSET(E1881,1-$L$3,0):E1881),MIN(OFFSET(F1881,1-$L$3,0):F1881))))</f>
        <v/>
      </c>
      <c r="M1881" s="82" t="str">
        <f ca="1">IF(OR(ROW()&lt;$M$3+3,E1881=""),"",INT(AVERAGE(MAX(OFFSET(E1881,1-$M$3,0):E1881),MIN(OFFSET(F1881,1-$M$3,0):F1881))))</f>
        <v/>
      </c>
      <c r="N1881" s="65" t="str">
        <f t="shared" ca="1" si="196"/>
        <v/>
      </c>
      <c r="O1881" s="102" t="str">
        <f ca="1">IF(ROW()&lt;$O$3+$N$3+3,"",IF(OFFSET(E1881,1-$N$3,0)="","",INT(AVERAGE(MAX((OFFSET(E1881,1-$O$3,0)):(OFFSET(E1881,2-($N$3+$O$3),0))),MIN((OFFSET(F1881,1-$O$3,0)):(OFFSET(F1881,2-($N$3+$O$3),0)))))))</f>
        <v/>
      </c>
      <c r="P1881" s="65" t="str">
        <f t="shared" ca="1" si="194"/>
        <v/>
      </c>
      <c r="Q1881" s="93" t="str">
        <f t="shared" ca="1" si="197"/>
        <v/>
      </c>
      <c r="R1881" s="90" t="str">
        <f t="shared" ca="1" si="191"/>
        <v/>
      </c>
      <c r="S1881" s="65" t="str">
        <f t="shared" ca="1" si="190"/>
        <v/>
      </c>
      <c r="T1881" s="65" t="str">
        <f t="shared" ca="1" si="195"/>
        <v/>
      </c>
      <c r="U1881" s="145" t="str">
        <f ca="1">IFERROR(AVERAGE(OFFSET(G1881,1-U$3,0):G1881),"")</f>
        <v/>
      </c>
      <c r="V1881" s="145" t="str">
        <f ca="1">IFERROR(_xlfn.STDEV.P(OFFSET(U1881,1-V$3,0):U1881),"")</f>
        <v/>
      </c>
      <c r="W1881" s="146" t="str">
        <f t="shared" ca="1" si="192"/>
        <v/>
      </c>
      <c r="X1881" s="146">
        <f t="shared" ca="1" si="193"/>
        <v>-1</v>
      </c>
      <c r="Y1881" s="92"/>
      <c r="Z1881" s="81"/>
      <c r="AA1881" s="65"/>
      <c r="AB1881" s="103"/>
      <c r="AC1881" s="103"/>
      <c r="AD1881" s="103"/>
      <c r="AE1881" s="65"/>
      <c r="AF1881" s="81"/>
      <c r="AG1881" s="65"/>
      <c r="AH1881" s="65"/>
      <c r="AI1881" s="81"/>
      <c r="AJ1881" s="65"/>
      <c r="AK1881" s="103"/>
      <c r="AL1881" s="103"/>
      <c r="AM1881" s="103"/>
      <c r="AN1881" s="65"/>
      <c r="AO1881" s="81"/>
      <c r="AP1881" s="65"/>
      <c r="AQ1881" s="65"/>
      <c r="AR1881" s="65"/>
      <c r="AS1881" s="65"/>
    </row>
    <row r="1882" spans="1:45" ht="18" customHeight="1">
      <c r="A1882" s="46"/>
      <c r="B1882" s="47"/>
      <c r="C1882" s="48"/>
      <c r="D1882" s="46"/>
      <c r="E1882" s="46"/>
      <c r="F1882" s="46"/>
      <c r="G1882" s="46"/>
      <c r="H1882" s="57" t="str">
        <f ca="1">IF(AND(COUNT(OFFSET(G1882,1-H$3,0):G1882)&lt;&gt;H$3),"",IF(AND(COUNT(OFFSET(G1882,1-H$3,0):G1882)=H$3,H1881=""),AVERAGE(OFFSET(G1882,1-H$3,0):G1882),IF(COUNT(H1881=1),H1881+2/(H$3+1)*(G1882-H1881))))</f>
        <v/>
      </c>
      <c r="I1882" s="57" t="str">
        <f ca="1">IF(AND(COUNT(OFFSET(G1882,1-I$3,0):G1882)&lt;&gt;I$3),"",IF(AND(COUNT(OFFSET(G1882,1-I$3,0):G1882)=I$3,I1881=""),AVERAGE(OFFSET(G1882,1-I$3,0):G1882),IF(COUNT(I1881=1),I1881+2/(I$3+1)*(G1882-I1881))))</f>
        <v/>
      </c>
      <c r="J1882" s="58" t="str">
        <f t="shared" ca="1" si="189"/>
        <v/>
      </c>
      <c r="K1882" s="58" t="str">
        <f ca="1">IF(AND(COUNT(OFFSET(J1882,1-K$3,0):J1882)&lt;&gt;K$3),"",IF(AND(COUNT(OFFSET(J1882,1-K$3,0):J1882)=K$3,K1881=""),AVERAGE(OFFSET(J1882,1-K$3,0):J1882),IF(COUNT(K1881=1),K1881+2/(K$3+1)*(J1882-K1881))))</f>
        <v/>
      </c>
      <c r="L1882" s="82" t="str">
        <f ca="1">IF(OR(ROW()&lt;$L$3+3,E1882=""),"",INT(AVERAGE(MAX(OFFSET(E1882,1-$L$3,0):E1882),MIN(OFFSET(F1882,1-$L$3,0):F1882))))</f>
        <v/>
      </c>
      <c r="M1882" s="82" t="str">
        <f ca="1">IF(OR(ROW()&lt;$M$3+3,E1882=""),"",INT(AVERAGE(MAX(OFFSET(E1882,1-$M$3,0):E1882),MIN(OFFSET(F1882,1-$M$3,0):F1882))))</f>
        <v/>
      </c>
      <c r="N1882" s="65" t="str">
        <f t="shared" ca="1" si="196"/>
        <v/>
      </c>
      <c r="O1882" s="102" t="str">
        <f ca="1">IF(ROW()&lt;$O$3+$N$3+3,"",IF(OFFSET(E1882,1-$N$3,0)="","",INT(AVERAGE(MAX((OFFSET(E1882,1-$O$3,0)):(OFFSET(E1882,2-($N$3+$O$3),0))),MIN((OFFSET(F1882,1-$O$3,0)):(OFFSET(F1882,2-($N$3+$O$3),0)))))))</f>
        <v/>
      </c>
      <c r="P1882" s="65" t="str">
        <f t="shared" ca="1" si="194"/>
        <v/>
      </c>
      <c r="Q1882" s="93" t="str">
        <f t="shared" ca="1" si="197"/>
        <v/>
      </c>
      <c r="R1882" s="90" t="str">
        <f t="shared" ca="1" si="191"/>
        <v/>
      </c>
      <c r="S1882" s="65" t="str">
        <f t="shared" ca="1" si="190"/>
        <v/>
      </c>
      <c r="T1882" s="65" t="str">
        <f t="shared" ca="1" si="195"/>
        <v/>
      </c>
      <c r="U1882" s="145" t="str">
        <f ca="1">IFERROR(AVERAGE(OFFSET(G1882,1-U$3,0):G1882),"")</f>
        <v/>
      </c>
      <c r="V1882" s="145" t="str">
        <f ca="1">IFERROR(_xlfn.STDEV.P(OFFSET(U1882,1-V$3,0):U1882),"")</f>
        <v/>
      </c>
      <c r="W1882" s="146" t="str">
        <f t="shared" ca="1" si="192"/>
        <v/>
      </c>
      <c r="X1882" s="146">
        <f t="shared" ca="1" si="193"/>
        <v>-1</v>
      </c>
      <c r="Y1882" s="92"/>
      <c r="Z1882" s="81"/>
      <c r="AA1882" s="65"/>
      <c r="AB1882" s="103"/>
      <c r="AC1882" s="103"/>
      <c r="AD1882" s="103"/>
      <c r="AE1882" s="65"/>
      <c r="AF1882" s="81"/>
      <c r="AG1882" s="65"/>
      <c r="AH1882" s="65"/>
      <c r="AI1882" s="81"/>
      <c r="AJ1882" s="65"/>
      <c r="AK1882" s="103"/>
      <c r="AL1882" s="103"/>
      <c r="AM1882" s="103"/>
      <c r="AN1882" s="65"/>
      <c r="AO1882" s="81"/>
      <c r="AP1882" s="65"/>
      <c r="AQ1882" s="65"/>
      <c r="AR1882" s="65"/>
      <c r="AS1882" s="65"/>
    </row>
    <row r="1883" spans="1:45" ht="18" customHeight="1">
      <c r="A1883" s="46"/>
      <c r="B1883" s="47"/>
      <c r="C1883" s="48"/>
      <c r="D1883" s="46"/>
      <c r="E1883" s="46"/>
      <c r="F1883" s="46"/>
      <c r="G1883" s="46"/>
      <c r="H1883" s="57" t="str">
        <f ca="1">IF(AND(COUNT(OFFSET(G1883,1-H$3,0):G1883)&lt;&gt;H$3),"",IF(AND(COUNT(OFFSET(G1883,1-H$3,0):G1883)=H$3,H1882=""),AVERAGE(OFFSET(G1883,1-H$3,0):G1883),IF(COUNT(H1882=1),H1882+2/(H$3+1)*(G1883-H1882))))</f>
        <v/>
      </c>
      <c r="I1883" s="57" t="str">
        <f ca="1">IF(AND(COUNT(OFFSET(G1883,1-I$3,0):G1883)&lt;&gt;I$3),"",IF(AND(COUNT(OFFSET(G1883,1-I$3,0):G1883)=I$3,I1882=""),AVERAGE(OFFSET(G1883,1-I$3,0):G1883),IF(COUNT(I1882=1),I1882+2/(I$3+1)*(G1883-I1882))))</f>
        <v/>
      </c>
      <c r="J1883" s="58" t="str">
        <f t="shared" ca="1" si="189"/>
        <v/>
      </c>
      <c r="K1883" s="58" t="str">
        <f ca="1">IF(AND(COUNT(OFFSET(J1883,1-K$3,0):J1883)&lt;&gt;K$3),"",IF(AND(COUNT(OFFSET(J1883,1-K$3,0):J1883)=K$3,K1882=""),AVERAGE(OFFSET(J1883,1-K$3,0):J1883),IF(COUNT(K1882=1),K1882+2/(K$3+1)*(J1883-K1882))))</f>
        <v/>
      </c>
      <c r="L1883" s="82" t="str">
        <f ca="1">IF(OR(ROW()&lt;$L$3+3,E1883=""),"",INT(AVERAGE(MAX(OFFSET(E1883,1-$L$3,0):E1883),MIN(OFFSET(F1883,1-$L$3,0):F1883))))</f>
        <v/>
      </c>
      <c r="M1883" s="82" t="str">
        <f ca="1">IF(OR(ROW()&lt;$M$3+3,E1883=""),"",INT(AVERAGE(MAX(OFFSET(E1883,1-$M$3,0):E1883),MIN(OFFSET(F1883,1-$M$3,0):F1883))))</f>
        <v/>
      </c>
      <c r="N1883" s="65" t="str">
        <f t="shared" ca="1" si="196"/>
        <v/>
      </c>
      <c r="O1883" s="102" t="str">
        <f ca="1">IF(ROW()&lt;$O$3+$N$3+3,"",IF(OFFSET(E1883,1-$N$3,0)="","",INT(AVERAGE(MAX((OFFSET(E1883,1-$O$3,0)):(OFFSET(E1883,2-($N$3+$O$3),0))),MIN((OFFSET(F1883,1-$O$3,0)):(OFFSET(F1883,2-($N$3+$O$3),0)))))))</f>
        <v/>
      </c>
      <c r="P1883" s="65" t="str">
        <f t="shared" ca="1" si="194"/>
        <v/>
      </c>
      <c r="Q1883" s="93" t="str">
        <f t="shared" ca="1" si="197"/>
        <v/>
      </c>
      <c r="R1883" s="90" t="str">
        <f t="shared" ca="1" si="191"/>
        <v/>
      </c>
      <c r="S1883" s="65" t="str">
        <f t="shared" ca="1" si="190"/>
        <v/>
      </c>
      <c r="T1883" s="65" t="str">
        <f t="shared" ca="1" si="195"/>
        <v/>
      </c>
      <c r="U1883" s="145" t="str">
        <f ca="1">IFERROR(AVERAGE(OFFSET(G1883,1-U$3,0):G1883),"")</f>
        <v/>
      </c>
      <c r="V1883" s="145" t="str">
        <f ca="1">IFERROR(_xlfn.STDEV.P(OFFSET(U1883,1-V$3,0):U1883),"")</f>
        <v/>
      </c>
      <c r="W1883" s="146" t="str">
        <f t="shared" ca="1" si="192"/>
        <v/>
      </c>
      <c r="X1883" s="146">
        <f t="shared" ca="1" si="193"/>
        <v>-1</v>
      </c>
      <c r="Y1883" s="92"/>
      <c r="Z1883" s="81"/>
      <c r="AA1883" s="65"/>
      <c r="AB1883" s="103"/>
      <c r="AC1883" s="103"/>
      <c r="AD1883" s="103"/>
      <c r="AE1883" s="65"/>
      <c r="AF1883" s="81"/>
      <c r="AG1883" s="65"/>
      <c r="AH1883" s="65"/>
      <c r="AI1883" s="81"/>
      <c r="AJ1883" s="65"/>
      <c r="AK1883" s="103"/>
      <c r="AL1883" s="103"/>
      <c r="AM1883" s="103"/>
      <c r="AN1883" s="65"/>
      <c r="AO1883" s="81"/>
      <c r="AP1883" s="65"/>
      <c r="AQ1883" s="65"/>
      <c r="AR1883" s="65"/>
      <c r="AS1883" s="65"/>
    </row>
    <row r="1884" spans="1:45" ht="18" customHeight="1">
      <c r="A1884" s="46"/>
      <c r="B1884" s="47"/>
      <c r="C1884" s="48"/>
      <c r="D1884" s="46"/>
      <c r="E1884" s="46"/>
      <c r="F1884" s="46"/>
      <c r="G1884" s="46"/>
      <c r="H1884" s="57" t="str">
        <f ca="1">IF(AND(COUNT(OFFSET(G1884,1-H$3,0):G1884)&lt;&gt;H$3),"",IF(AND(COUNT(OFFSET(G1884,1-H$3,0):G1884)=H$3,H1883=""),AVERAGE(OFFSET(G1884,1-H$3,0):G1884),IF(COUNT(H1883=1),H1883+2/(H$3+1)*(G1884-H1883))))</f>
        <v/>
      </c>
      <c r="I1884" s="57" t="str">
        <f ca="1">IF(AND(COUNT(OFFSET(G1884,1-I$3,0):G1884)&lt;&gt;I$3),"",IF(AND(COUNT(OFFSET(G1884,1-I$3,0):G1884)=I$3,I1883=""),AVERAGE(OFFSET(G1884,1-I$3,0):G1884),IF(COUNT(I1883=1),I1883+2/(I$3+1)*(G1884-I1883))))</f>
        <v/>
      </c>
      <c r="J1884" s="58" t="str">
        <f t="shared" ca="1" si="189"/>
        <v/>
      </c>
      <c r="K1884" s="58" t="str">
        <f ca="1">IF(AND(COUNT(OFFSET(J1884,1-K$3,0):J1884)&lt;&gt;K$3),"",IF(AND(COUNT(OFFSET(J1884,1-K$3,0):J1884)=K$3,K1883=""),AVERAGE(OFFSET(J1884,1-K$3,0):J1884),IF(COUNT(K1883=1),K1883+2/(K$3+1)*(J1884-K1883))))</f>
        <v/>
      </c>
      <c r="L1884" s="82" t="str">
        <f ca="1">IF(OR(ROW()&lt;$L$3+3,E1884=""),"",INT(AVERAGE(MAX(OFFSET(E1884,1-$L$3,0):E1884),MIN(OFFSET(F1884,1-$L$3,0):F1884))))</f>
        <v/>
      </c>
      <c r="M1884" s="82" t="str">
        <f ca="1">IF(OR(ROW()&lt;$M$3+3,E1884=""),"",INT(AVERAGE(MAX(OFFSET(E1884,1-$M$3,0):E1884),MIN(OFFSET(F1884,1-$M$3,0):F1884))))</f>
        <v/>
      </c>
      <c r="N1884" s="65" t="str">
        <f t="shared" ca="1" si="196"/>
        <v/>
      </c>
      <c r="O1884" s="102" t="str">
        <f ca="1">IF(ROW()&lt;$O$3+$N$3+3,"",IF(OFFSET(E1884,1-$N$3,0)="","",INT(AVERAGE(MAX((OFFSET(E1884,1-$O$3,0)):(OFFSET(E1884,2-($N$3+$O$3),0))),MIN((OFFSET(F1884,1-$O$3,0)):(OFFSET(F1884,2-($N$3+$O$3),0)))))))</f>
        <v/>
      </c>
      <c r="P1884" s="65" t="str">
        <f t="shared" ca="1" si="194"/>
        <v/>
      </c>
      <c r="Q1884" s="93" t="str">
        <f t="shared" ca="1" si="197"/>
        <v/>
      </c>
      <c r="R1884" s="90" t="str">
        <f t="shared" ca="1" si="191"/>
        <v/>
      </c>
      <c r="S1884" s="65" t="str">
        <f t="shared" ca="1" si="190"/>
        <v/>
      </c>
      <c r="T1884" s="65" t="str">
        <f t="shared" ca="1" si="195"/>
        <v/>
      </c>
      <c r="U1884" s="145" t="str">
        <f ca="1">IFERROR(AVERAGE(OFFSET(G1884,1-U$3,0):G1884),"")</f>
        <v/>
      </c>
      <c r="V1884" s="145" t="str">
        <f ca="1">IFERROR(_xlfn.STDEV.P(OFFSET(U1884,1-V$3,0):U1884),"")</f>
        <v/>
      </c>
      <c r="W1884" s="146" t="str">
        <f t="shared" ca="1" si="192"/>
        <v/>
      </c>
      <c r="X1884" s="146">
        <f t="shared" ca="1" si="193"/>
        <v>-1</v>
      </c>
      <c r="Y1884" s="92"/>
      <c r="Z1884" s="81"/>
      <c r="AA1884" s="65"/>
      <c r="AB1884" s="103"/>
      <c r="AC1884" s="103"/>
      <c r="AD1884" s="103"/>
      <c r="AE1884" s="65"/>
      <c r="AF1884" s="81"/>
      <c r="AG1884" s="65"/>
      <c r="AH1884" s="65"/>
      <c r="AI1884" s="81"/>
      <c r="AJ1884" s="65"/>
      <c r="AK1884" s="103"/>
      <c r="AL1884" s="103"/>
      <c r="AM1884" s="103"/>
      <c r="AN1884" s="65"/>
      <c r="AO1884" s="81"/>
      <c r="AP1884" s="65"/>
      <c r="AQ1884" s="65"/>
      <c r="AR1884" s="65"/>
      <c r="AS1884" s="65"/>
    </row>
    <row r="1885" spans="1:45" ht="18" customHeight="1">
      <c r="A1885" s="46"/>
      <c r="B1885" s="47"/>
      <c r="C1885" s="48"/>
      <c r="D1885" s="46"/>
      <c r="E1885" s="46"/>
      <c r="F1885" s="46"/>
      <c r="G1885" s="46"/>
      <c r="H1885" s="57" t="str">
        <f ca="1">IF(AND(COUNT(OFFSET(G1885,1-H$3,0):G1885)&lt;&gt;H$3),"",IF(AND(COUNT(OFFSET(G1885,1-H$3,0):G1885)=H$3,H1884=""),AVERAGE(OFFSET(G1885,1-H$3,0):G1885),IF(COUNT(H1884=1),H1884+2/(H$3+1)*(G1885-H1884))))</f>
        <v/>
      </c>
      <c r="I1885" s="57" t="str">
        <f ca="1">IF(AND(COUNT(OFFSET(G1885,1-I$3,0):G1885)&lt;&gt;I$3),"",IF(AND(COUNT(OFFSET(G1885,1-I$3,0):G1885)=I$3,I1884=""),AVERAGE(OFFSET(G1885,1-I$3,0):G1885),IF(COUNT(I1884=1),I1884+2/(I$3+1)*(G1885-I1884))))</f>
        <v/>
      </c>
      <c r="J1885" s="58" t="str">
        <f t="shared" ca="1" si="189"/>
        <v/>
      </c>
      <c r="K1885" s="58" t="str">
        <f ca="1">IF(AND(COUNT(OFFSET(J1885,1-K$3,0):J1885)&lt;&gt;K$3),"",IF(AND(COUNT(OFFSET(J1885,1-K$3,0):J1885)=K$3,K1884=""),AVERAGE(OFFSET(J1885,1-K$3,0):J1885),IF(COUNT(K1884=1),K1884+2/(K$3+1)*(J1885-K1884))))</f>
        <v/>
      </c>
      <c r="L1885" s="82" t="str">
        <f ca="1">IF(OR(ROW()&lt;$L$3+3,E1885=""),"",INT(AVERAGE(MAX(OFFSET(E1885,1-$L$3,0):E1885),MIN(OFFSET(F1885,1-$L$3,0):F1885))))</f>
        <v/>
      </c>
      <c r="M1885" s="82" t="str">
        <f ca="1">IF(OR(ROW()&lt;$M$3+3,E1885=""),"",INT(AVERAGE(MAX(OFFSET(E1885,1-$M$3,0):E1885),MIN(OFFSET(F1885,1-$M$3,0):F1885))))</f>
        <v/>
      </c>
      <c r="N1885" s="65" t="str">
        <f t="shared" ca="1" si="196"/>
        <v/>
      </c>
      <c r="O1885" s="102" t="str">
        <f ca="1">IF(ROW()&lt;$O$3+$N$3+3,"",IF(OFFSET(E1885,1-$N$3,0)="","",INT(AVERAGE(MAX((OFFSET(E1885,1-$O$3,0)):(OFFSET(E1885,2-($N$3+$O$3),0))),MIN((OFFSET(F1885,1-$O$3,0)):(OFFSET(F1885,2-($N$3+$O$3),0)))))))</f>
        <v/>
      </c>
      <c r="P1885" s="65" t="str">
        <f t="shared" ca="1" si="194"/>
        <v/>
      </c>
      <c r="Q1885" s="93" t="str">
        <f t="shared" ca="1" si="197"/>
        <v/>
      </c>
      <c r="R1885" s="90" t="str">
        <f t="shared" ca="1" si="191"/>
        <v/>
      </c>
      <c r="S1885" s="65" t="str">
        <f t="shared" ca="1" si="190"/>
        <v/>
      </c>
      <c r="T1885" s="65" t="str">
        <f t="shared" ca="1" si="195"/>
        <v/>
      </c>
      <c r="U1885" s="145" t="str">
        <f ca="1">IFERROR(AVERAGE(OFFSET(G1885,1-U$3,0):G1885),"")</f>
        <v/>
      </c>
      <c r="V1885" s="145" t="str">
        <f ca="1">IFERROR(_xlfn.STDEV.P(OFFSET(U1885,1-V$3,0):U1885),"")</f>
        <v/>
      </c>
      <c r="W1885" s="146" t="str">
        <f t="shared" ca="1" si="192"/>
        <v/>
      </c>
      <c r="X1885" s="146">
        <f t="shared" ca="1" si="193"/>
        <v>-1</v>
      </c>
      <c r="Y1885" s="92"/>
      <c r="Z1885" s="81"/>
      <c r="AA1885" s="65"/>
      <c r="AB1885" s="103"/>
      <c r="AC1885" s="103"/>
      <c r="AD1885" s="103"/>
      <c r="AE1885" s="65"/>
      <c r="AF1885" s="81"/>
      <c r="AG1885" s="65"/>
      <c r="AH1885" s="65"/>
      <c r="AI1885" s="81"/>
      <c r="AJ1885" s="65"/>
      <c r="AK1885" s="103"/>
      <c r="AL1885" s="103"/>
      <c r="AM1885" s="103"/>
      <c r="AN1885" s="65"/>
      <c r="AO1885" s="81"/>
      <c r="AP1885" s="65"/>
      <c r="AQ1885" s="65"/>
      <c r="AR1885" s="65"/>
      <c r="AS1885" s="65"/>
    </row>
    <row r="1886" spans="1:45" ht="18" customHeight="1">
      <c r="A1886" s="46"/>
      <c r="B1886" s="47"/>
      <c r="C1886" s="48"/>
      <c r="D1886" s="46"/>
      <c r="E1886" s="46"/>
      <c r="F1886" s="46"/>
      <c r="G1886" s="46"/>
      <c r="H1886" s="57" t="str">
        <f ca="1">IF(AND(COUNT(OFFSET(G1886,1-H$3,0):G1886)&lt;&gt;H$3),"",IF(AND(COUNT(OFFSET(G1886,1-H$3,0):G1886)=H$3,H1885=""),AVERAGE(OFFSET(G1886,1-H$3,0):G1886),IF(COUNT(H1885=1),H1885+2/(H$3+1)*(G1886-H1885))))</f>
        <v/>
      </c>
      <c r="I1886" s="57" t="str">
        <f ca="1">IF(AND(COUNT(OFFSET(G1886,1-I$3,0):G1886)&lt;&gt;I$3),"",IF(AND(COUNT(OFFSET(G1886,1-I$3,0):G1886)=I$3,I1885=""),AVERAGE(OFFSET(G1886,1-I$3,0):G1886),IF(COUNT(I1885=1),I1885+2/(I$3+1)*(G1886-I1885))))</f>
        <v/>
      </c>
      <c r="J1886" s="58" t="str">
        <f t="shared" ca="1" si="189"/>
        <v/>
      </c>
      <c r="K1886" s="58" t="str">
        <f ca="1">IF(AND(COUNT(OFFSET(J1886,1-K$3,0):J1886)&lt;&gt;K$3),"",IF(AND(COUNT(OFFSET(J1886,1-K$3,0):J1886)=K$3,K1885=""),AVERAGE(OFFSET(J1886,1-K$3,0):J1886),IF(COUNT(K1885=1),K1885+2/(K$3+1)*(J1886-K1885))))</f>
        <v/>
      </c>
      <c r="L1886" s="82" t="str">
        <f ca="1">IF(OR(ROW()&lt;$L$3+3,E1886=""),"",INT(AVERAGE(MAX(OFFSET(E1886,1-$L$3,0):E1886),MIN(OFFSET(F1886,1-$L$3,0):F1886))))</f>
        <v/>
      </c>
      <c r="M1886" s="82" t="str">
        <f ca="1">IF(OR(ROW()&lt;$M$3+3,E1886=""),"",INT(AVERAGE(MAX(OFFSET(E1886,1-$M$3,0):E1886),MIN(OFFSET(F1886,1-$M$3,0):F1886))))</f>
        <v/>
      </c>
      <c r="N1886" s="65" t="str">
        <f t="shared" ca="1" si="196"/>
        <v/>
      </c>
      <c r="O1886" s="102" t="str">
        <f ca="1">IF(ROW()&lt;$O$3+$N$3+3,"",IF(OFFSET(E1886,1-$N$3,0)="","",INT(AVERAGE(MAX((OFFSET(E1886,1-$O$3,0)):(OFFSET(E1886,2-($N$3+$O$3),0))),MIN((OFFSET(F1886,1-$O$3,0)):(OFFSET(F1886,2-($N$3+$O$3),0)))))))</f>
        <v/>
      </c>
      <c r="P1886" s="65" t="str">
        <f t="shared" ca="1" si="194"/>
        <v/>
      </c>
      <c r="Q1886" s="93" t="str">
        <f t="shared" ca="1" si="197"/>
        <v/>
      </c>
      <c r="R1886" s="90" t="str">
        <f t="shared" ca="1" si="191"/>
        <v/>
      </c>
      <c r="S1886" s="65" t="str">
        <f t="shared" ca="1" si="190"/>
        <v/>
      </c>
      <c r="T1886" s="65" t="str">
        <f t="shared" ca="1" si="195"/>
        <v/>
      </c>
      <c r="U1886" s="145" t="str">
        <f ca="1">IFERROR(AVERAGE(OFFSET(G1886,1-U$3,0):G1886),"")</f>
        <v/>
      </c>
      <c r="V1886" s="145" t="str">
        <f ca="1">IFERROR(_xlfn.STDEV.P(OFFSET(U1886,1-V$3,0):U1886),"")</f>
        <v/>
      </c>
      <c r="W1886" s="146" t="str">
        <f t="shared" ca="1" si="192"/>
        <v/>
      </c>
      <c r="X1886" s="146">
        <f t="shared" ca="1" si="193"/>
        <v>-1</v>
      </c>
      <c r="Y1886" s="92"/>
      <c r="Z1886" s="81"/>
      <c r="AA1886" s="65"/>
      <c r="AB1886" s="103"/>
      <c r="AC1886" s="103"/>
      <c r="AD1886" s="103"/>
      <c r="AE1886" s="65"/>
      <c r="AF1886" s="81"/>
      <c r="AG1886" s="65"/>
      <c r="AH1886" s="65"/>
      <c r="AI1886" s="81"/>
      <c r="AJ1886" s="65"/>
      <c r="AK1886" s="103"/>
      <c r="AL1886" s="103"/>
      <c r="AM1886" s="103"/>
      <c r="AN1886" s="65"/>
      <c r="AO1886" s="81"/>
      <c r="AP1886" s="65"/>
      <c r="AQ1886" s="65"/>
      <c r="AR1886" s="65"/>
      <c r="AS1886" s="65"/>
    </row>
    <row r="1887" spans="1:45" ht="18" customHeight="1">
      <c r="A1887" s="46"/>
      <c r="B1887" s="47"/>
      <c r="C1887" s="48"/>
      <c r="D1887" s="46"/>
      <c r="E1887" s="46"/>
      <c r="F1887" s="46"/>
      <c r="G1887" s="46"/>
      <c r="H1887" s="57" t="str">
        <f ca="1">IF(AND(COUNT(OFFSET(G1887,1-H$3,0):G1887)&lt;&gt;H$3),"",IF(AND(COUNT(OFFSET(G1887,1-H$3,0):G1887)=H$3,H1886=""),AVERAGE(OFFSET(G1887,1-H$3,0):G1887),IF(COUNT(H1886=1),H1886+2/(H$3+1)*(G1887-H1886))))</f>
        <v/>
      </c>
      <c r="I1887" s="57" t="str">
        <f ca="1">IF(AND(COUNT(OFFSET(G1887,1-I$3,0):G1887)&lt;&gt;I$3),"",IF(AND(COUNT(OFFSET(G1887,1-I$3,0):G1887)=I$3,I1886=""),AVERAGE(OFFSET(G1887,1-I$3,0):G1887),IF(COUNT(I1886=1),I1886+2/(I$3+1)*(G1887-I1886))))</f>
        <v/>
      </c>
      <c r="J1887" s="58" t="str">
        <f t="shared" ca="1" si="189"/>
        <v/>
      </c>
      <c r="K1887" s="58" t="str">
        <f ca="1">IF(AND(COUNT(OFFSET(J1887,1-K$3,0):J1887)&lt;&gt;K$3),"",IF(AND(COUNT(OFFSET(J1887,1-K$3,0):J1887)=K$3,K1886=""),AVERAGE(OFFSET(J1887,1-K$3,0):J1887),IF(COUNT(K1886=1),K1886+2/(K$3+1)*(J1887-K1886))))</f>
        <v/>
      </c>
      <c r="L1887" s="82" t="str">
        <f ca="1">IF(OR(ROW()&lt;$L$3+3,E1887=""),"",INT(AVERAGE(MAX(OFFSET(E1887,1-$L$3,0):E1887),MIN(OFFSET(F1887,1-$L$3,0):F1887))))</f>
        <v/>
      </c>
      <c r="M1887" s="82" t="str">
        <f ca="1">IF(OR(ROW()&lt;$M$3+3,E1887=""),"",INT(AVERAGE(MAX(OFFSET(E1887,1-$M$3,0):E1887),MIN(OFFSET(F1887,1-$M$3,0):F1887))))</f>
        <v/>
      </c>
      <c r="N1887" s="65" t="str">
        <f t="shared" ca="1" si="196"/>
        <v/>
      </c>
      <c r="O1887" s="102" t="str">
        <f ca="1">IF(ROW()&lt;$O$3+$N$3+3,"",IF(OFFSET(E1887,1-$N$3,0)="","",INT(AVERAGE(MAX((OFFSET(E1887,1-$O$3,0)):(OFFSET(E1887,2-($N$3+$O$3),0))),MIN((OFFSET(F1887,1-$O$3,0)):(OFFSET(F1887,2-($N$3+$O$3),0)))))))</f>
        <v/>
      </c>
      <c r="P1887" s="65" t="str">
        <f t="shared" ca="1" si="194"/>
        <v/>
      </c>
      <c r="Q1887" s="93" t="str">
        <f t="shared" ca="1" si="197"/>
        <v/>
      </c>
      <c r="R1887" s="90" t="str">
        <f t="shared" ca="1" si="191"/>
        <v/>
      </c>
      <c r="S1887" s="65" t="str">
        <f t="shared" ca="1" si="190"/>
        <v/>
      </c>
      <c r="T1887" s="65" t="str">
        <f t="shared" ca="1" si="195"/>
        <v/>
      </c>
      <c r="U1887" s="145" t="str">
        <f ca="1">IFERROR(AVERAGE(OFFSET(G1887,1-U$3,0):G1887),"")</f>
        <v/>
      </c>
      <c r="V1887" s="145" t="str">
        <f ca="1">IFERROR(_xlfn.STDEV.P(OFFSET(U1887,1-V$3,0):U1887),"")</f>
        <v/>
      </c>
      <c r="W1887" s="146" t="str">
        <f t="shared" ca="1" si="192"/>
        <v/>
      </c>
      <c r="X1887" s="146">
        <f t="shared" ca="1" si="193"/>
        <v>-1</v>
      </c>
      <c r="Y1887" s="92"/>
      <c r="Z1887" s="81"/>
      <c r="AA1887" s="65"/>
      <c r="AB1887" s="103"/>
      <c r="AC1887" s="103"/>
      <c r="AD1887" s="103"/>
      <c r="AE1887" s="65"/>
      <c r="AF1887" s="81"/>
      <c r="AG1887" s="65"/>
      <c r="AH1887" s="65"/>
      <c r="AI1887" s="81"/>
      <c r="AJ1887" s="65"/>
      <c r="AK1887" s="103"/>
      <c r="AL1887" s="103"/>
      <c r="AM1887" s="103"/>
      <c r="AN1887" s="65"/>
      <c r="AO1887" s="81"/>
      <c r="AP1887" s="65"/>
      <c r="AQ1887" s="65"/>
      <c r="AR1887" s="65"/>
      <c r="AS1887" s="65"/>
    </row>
    <row r="1888" spans="1:45" ht="18" customHeight="1">
      <c r="A1888" s="46"/>
      <c r="B1888" s="47"/>
      <c r="C1888" s="48"/>
      <c r="D1888" s="46"/>
      <c r="E1888" s="46"/>
      <c r="F1888" s="46"/>
      <c r="G1888" s="46"/>
      <c r="H1888" s="57" t="str">
        <f ca="1">IF(AND(COUNT(OFFSET(G1888,1-H$3,0):G1888)&lt;&gt;H$3),"",IF(AND(COUNT(OFFSET(G1888,1-H$3,0):G1888)=H$3,H1887=""),AVERAGE(OFFSET(G1888,1-H$3,0):G1888),IF(COUNT(H1887=1),H1887+2/(H$3+1)*(G1888-H1887))))</f>
        <v/>
      </c>
      <c r="I1888" s="57" t="str">
        <f ca="1">IF(AND(COUNT(OFFSET(G1888,1-I$3,0):G1888)&lt;&gt;I$3),"",IF(AND(COUNT(OFFSET(G1888,1-I$3,0):G1888)=I$3,I1887=""),AVERAGE(OFFSET(G1888,1-I$3,0):G1888),IF(COUNT(I1887=1),I1887+2/(I$3+1)*(G1888-I1887))))</f>
        <v/>
      </c>
      <c r="J1888" s="58" t="str">
        <f t="shared" ca="1" si="189"/>
        <v/>
      </c>
      <c r="K1888" s="58" t="str">
        <f ca="1">IF(AND(COUNT(OFFSET(J1888,1-K$3,0):J1888)&lt;&gt;K$3),"",IF(AND(COUNT(OFFSET(J1888,1-K$3,0):J1888)=K$3,K1887=""),AVERAGE(OFFSET(J1888,1-K$3,0):J1888),IF(COUNT(K1887=1),K1887+2/(K$3+1)*(J1888-K1887))))</f>
        <v/>
      </c>
      <c r="L1888" s="82" t="str">
        <f ca="1">IF(OR(ROW()&lt;$L$3+3,E1888=""),"",INT(AVERAGE(MAX(OFFSET(E1888,1-$L$3,0):E1888),MIN(OFFSET(F1888,1-$L$3,0):F1888))))</f>
        <v/>
      </c>
      <c r="M1888" s="82" t="str">
        <f ca="1">IF(OR(ROW()&lt;$M$3+3,E1888=""),"",INT(AVERAGE(MAX(OFFSET(E1888,1-$M$3,0):E1888),MIN(OFFSET(F1888,1-$M$3,0):F1888))))</f>
        <v/>
      </c>
      <c r="N1888" s="65" t="str">
        <f t="shared" ca="1" si="196"/>
        <v/>
      </c>
      <c r="O1888" s="102" t="str">
        <f ca="1">IF(ROW()&lt;$O$3+$N$3+3,"",IF(OFFSET(E1888,1-$N$3,0)="","",INT(AVERAGE(MAX((OFFSET(E1888,1-$O$3,0)):(OFFSET(E1888,2-($N$3+$O$3),0))),MIN((OFFSET(F1888,1-$O$3,0)):(OFFSET(F1888,2-($N$3+$O$3),0)))))))</f>
        <v/>
      </c>
      <c r="P1888" s="65" t="str">
        <f t="shared" ca="1" si="194"/>
        <v/>
      </c>
      <c r="Q1888" s="93" t="str">
        <f t="shared" ca="1" si="197"/>
        <v/>
      </c>
      <c r="R1888" s="90" t="str">
        <f t="shared" ca="1" si="191"/>
        <v/>
      </c>
      <c r="S1888" s="65" t="str">
        <f t="shared" ca="1" si="190"/>
        <v/>
      </c>
      <c r="T1888" s="65" t="str">
        <f t="shared" ca="1" si="195"/>
        <v/>
      </c>
      <c r="U1888" s="145" t="str">
        <f ca="1">IFERROR(AVERAGE(OFFSET(G1888,1-U$3,0):G1888),"")</f>
        <v/>
      </c>
      <c r="V1888" s="145" t="str">
        <f ca="1">IFERROR(_xlfn.STDEV.P(OFFSET(U1888,1-V$3,0):U1888),"")</f>
        <v/>
      </c>
      <c r="W1888" s="146" t="str">
        <f t="shared" ca="1" si="192"/>
        <v/>
      </c>
      <c r="X1888" s="146">
        <f t="shared" ca="1" si="193"/>
        <v>-1</v>
      </c>
      <c r="Y1888" s="92"/>
      <c r="Z1888" s="81"/>
      <c r="AA1888" s="65"/>
      <c r="AB1888" s="103"/>
      <c r="AC1888" s="103"/>
      <c r="AD1888" s="103"/>
      <c r="AE1888" s="65"/>
      <c r="AF1888" s="81"/>
      <c r="AG1888" s="65"/>
      <c r="AH1888" s="65"/>
      <c r="AI1888" s="81"/>
      <c r="AJ1888" s="65"/>
      <c r="AK1888" s="103"/>
      <c r="AL1888" s="103"/>
      <c r="AM1888" s="103"/>
      <c r="AN1888" s="65"/>
      <c r="AO1888" s="81"/>
      <c r="AP1888" s="65"/>
      <c r="AQ1888" s="65"/>
      <c r="AR1888" s="65"/>
      <c r="AS1888" s="65"/>
    </row>
    <row r="1889" spans="1:45" ht="18" customHeight="1">
      <c r="A1889" s="46"/>
      <c r="B1889" s="47"/>
      <c r="C1889" s="48"/>
      <c r="D1889" s="46"/>
      <c r="E1889" s="46"/>
      <c r="F1889" s="46"/>
      <c r="G1889" s="46"/>
      <c r="H1889" s="57" t="str">
        <f ca="1">IF(AND(COUNT(OFFSET(G1889,1-H$3,0):G1889)&lt;&gt;H$3),"",IF(AND(COUNT(OFFSET(G1889,1-H$3,0):G1889)=H$3,H1888=""),AVERAGE(OFFSET(G1889,1-H$3,0):G1889),IF(COUNT(H1888=1),H1888+2/(H$3+1)*(G1889-H1888))))</f>
        <v/>
      </c>
      <c r="I1889" s="57" t="str">
        <f ca="1">IF(AND(COUNT(OFFSET(G1889,1-I$3,0):G1889)&lt;&gt;I$3),"",IF(AND(COUNT(OFFSET(G1889,1-I$3,0):G1889)=I$3,I1888=""),AVERAGE(OFFSET(G1889,1-I$3,0):G1889),IF(COUNT(I1888=1),I1888+2/(I$3+1)*(G1889-I1888))))</f>
        <v/>
      </c>
      <c r="J1889" s="58" t="str">
        <f t="shared" ca="1" si="189"/>
        <v/>
      </c>
      <c r="K1889" s="58" t="str">
        <f ca="1">IF(AND(COUNT(OFFSET(J1889,1-K$3,0):J1889)&lt;&gt;K$3),"",IF(AND(COUNT(OFFSET(J1889,1-K$3,0):J1889)=K$3,K1888=""),AVERAGE(OFFSET(J1889,1-K$3,0):J1889),IF(COUNT(K1888=1),K1888+2/(K$3+1)*(J1889-K1888))))</f>
        <v/>
      </c>
      <c r="L1889" s="82" t="str">
        <f ca="1">IF(OR(ROW()&lt;$L$3+3,E1889=""),"",INT(AVERAGE(MAX(OFFSET(E1889,1-$L$3,0):E1889),MIN(OFFSET(F1889,1-$L$3,0):F1889))))</f>
        <v/>
      </c>
      <c r="M1889" s="82" t="str">
        <f ca="1">IF(OR(ROW()&lt;$M$3+3,E1889=""),"",INT(AVERAGE(MAX(OFFSET(E1889,1-$M$3,0):E1889),MIN(OFFSET(F1889,1-$M$3,0):F1889))))</f>
        <v/>
      </c>
      <c r="N1889" s="65" t="str">
        <f t="shared" ca="1" si="196"/>
        <v/>
      </c>
      <c r="O1889" s="102" t="str">
        <f ca="1">IF(ROW()&lt;$O$3+$N$3+3,"",IF(OFFSET(E1889,1-$N$3,0)="","",INT(AVERAGE(MAX((OFFSET(E1889,1-$O$3,0)):(OFFSET(E1889,2-($N$3+$O$3),0))),MIN((OFFSET(F1889,1-$O$3,0)):(OFFSET(F1889,2-($N$3+$O$3),0)))))))</f>
        <v/>
      </c>
      <c r="P1889" s="65" t="str">
        <f t="shared" ca="1" si="194"/>
        <v/>
      </c>
      <c r="Q1889" s="93" t="str">
        <f t="shared" ca="1" si="197"/>
        <v/>
      </c>
      <c r="R1889" s="90" t="str">
        <f t="shared" ca="1" si="191"/>
        <v/>
      </c>
      <c r="S1889" s="65" t="str">
        <f t="shared" ca="1" si="190"/>
        <v/>
      </c>
      <c r="T1889" s="65" t="str">
        <f t="shared" ca="1" si="195"/>
        <v/>
      </c>
      <c r="U1889" s="145" t="str">
        <f ca="1">IFERROR(AVERAGE(OFFSET(G1889,1-U$3,0):G1889),"")</f>
        <v/>
      </c>
      <c r="V1889" s="145" t="str">
        <f ca="1">IFERROR(_xlfn.STDEV.P(OFFSET(U1889,1-V$3,0):U1889),"")</f>
        <v/>
      </c>
      <c r="W1889" s="146" t="str">
        <f t="shared" ca="1" si="192"/>
        <v/>
      </c>
      <c r="X1889" s="146">
        <f t="shared" ca="1" si="193"/>
        <v>-1</v>
      </c>
      <c r="Y1889" s="92"/>
      <c r="Z1889" s="81"/>
      <c r="AA1889" s="65"/>
      <c r="AB1889" s="103"/>
      <c r="AC1889" s="103"/>
      <c r="AD1889" s="103"/>
      <c r="AE1889" s="65"/>
      <c r="AF1889" s="81"/>
      <c r="AG1889" s="65"/>
      <c r="AH1889" s="65"/>
      <c r="AI1889" s="81"/>
      <c r="AJ1889" s="65"/>
      <c r="AK1889" s="103"/>
      <c r="AL1889" s="103"/>
      <c r="AM1889" s="103"/>
      <c r="AN1889" s="65"/>
      <c r="AO1889" s="81"/>
      <c r="AP1889" s="65"/>
      <c r="AQ1889" s="65"/>
      <c r="AR1889" s="65"/>
      <c r="AS1889" s="65"/>
    </row>
    <row r="1890" spans="1:45" ht="18" customHeight="1">
      <c r="A1890" s="46"/>
      <c r="B1890" s="47"/>
      <c r="C1890" s="48"/>
      <c r="D1890" s="46"/>
      <c r="E1890" s="46"/>
      <c r="F1890" s="46"/>
      <c r="G1890" s="46"/>
      <c r="H1890" s="57" t="str">
        <f ca="1">IF(AND(COUNT(OFFSET(G1890,1-H$3,0):G1890)&lt;&gt;H$3),"",IF(AND(COUNT(OFFSET(G1890,1-H$3,0):G1890)=H$3,H1889=""),AVERAGE(OFFSET(G1890,1-H$3,0):G1890),IF(COUNT(H1889=1),H1889+2/(H$3+1)*(G1890-H1889))))</f>
        <v/>
      </c>
      <c r="I1890" s="57" t="str">
        <f ca="1">IF(AND(COUNT(OFFSET(G1890,1-I$3,0):G1890)&lt;&gt;I$3),"",IF(AND(COUNT(OFFSET(G1890,1-I$3,0):G1890)=I$3,I1889=""),AVERAGE(OFFSET(G1890,1-I$3,0):G1890),IF(COUNT(I1889=1),I1889+2/(I$3+1)*(G1890-I1889))))</f>
        <v/>
      </c>
      <c r="J1890" s="58" t="str">
        <f t="shared" ca="1" si="189"/>
        <v/>
      </c>
      <c r="K1890" s="58" t="str">
        <f ca="1">IF(AND(COUNT(OFFSET(J1890,1-K$3,0):J1890)&lt;&gt;K$3),"",IF(AND(COUNT(OFFSET(J1890,1-K$3,0):J1890)=K$3,K1889=""),AVERAGE(OFFSET(J1890,1-K$3,0):J1890),IF(COUNT(K1889=1),K1889+2/(K$3+1)*(J1890-K1889))))</f>
        <v/>
      </c>
      <c r="L1890" s="82" t="str">
        <f ca="1">IF(OR(ROW()&lt;$L$3+3,E1890=""),"",INT(AVERAGE(MAX(OFFSET(E1890,1-$L$3,0):E1890),MIN(OFFSET(F1890,1-$L$3,0):F1890))))</f>
        <v/>
      </c>
      <c r="M1890" s="82" t="str">
        <f ca="1">IF(OR(ROW()&lt;$M$3+3,E1890=""),"",INT(AVERAGE(MAX(OFFSET(E1890,1-$M$3,0):E1890),MIN(OFFSET(F1890,1-$M$3,0):F1890))))</f>
        <v/>
      </c>
      <c r="N1890" s="65" t="str">
        <f t="shared" ca="1" si="196"/>
        <v/>
      </c>
      <c r="O1890" s="102" t="str">
        <f ca="1">IF(ROW()&lt;$O$3+$N$3+3,"",IF(OFFSET(E1890,1-$N$3,0)="","",INT(AVERAGE(MAX((OFFSET(E1890,1-$O$3,0)):(OFFSET(E1890,2-($N$3+$O$3),0))),MIN((OFFSET(F1890,1-$O$3,0)):(OFFSET(F1890,2-($N$3+$O$3),0)))))))</f>
        <v/>
      </c>
      <c r="P1890" s="65" t="str">
        <f t="shared" ca="1" si="194"/>
        <v/>
      </c>
      <c r="Q1890" s="93" t="str">
        <f t="shared" ca="1" si="197"/>
        <v/>
      </c>
      <c r="R1890" s="90" t="str">
        <f t="shared" ca="1" si="191"/>
        <v/>
      </c>
      <c r="S1890" s="65" t="str">
        <f t="shared" ca="1" si="190"/>
        <v/>
      </c>
      <c r="T1890" s="65" t="str">
        <f t="shared" ca="1" si="195"/>
        <v/>
      </c>
      <c r="U1890" s="145" t="str">
        <f ca="1">IFERROR(AVERAGE(OFFSET(G1890,1-U$3,0):G1890),"")</f>
        <v/>
      </c>
      <c r="V1890" s="145" t="str">
        <f ca="1">IFERROR(_xlfn.STDEV.P(OFFSET(U1890,1-V$3,0):U1890),"")</f>
        <v/>
      </c>
      <c r="W1890" s="146" t="str">
        <f t="shared" ca="1" si="192"/>
        <v/>
      </c>
      <c r="X1890" s="146">
        <f t="shared" ca="1" si="193"/>
        <v>-1</v>
      </c>
      <c r="Y1890" s="92"/>
      <c r="Z1890" s="81"/>
      <c r="AA1890" s="65"/>
      <c r="AB1890" s="103"/>
      <c r="AC1890" s="103"/>
      <c r="AD1890" s="103"/>
      <c r="AE1890" s="65"/>
      <c r="AF1890" s="81"/>
      <c r="AG1890" s="65"/>
      <c r="AH1890" s="65"/>
      <c r="AI1890" s="81"/>
      <c r="AJ1890" s="65"/>
      <c r="AK1890" s="103"/>
      <c r="AL1890" s="103"/>
      <c r="AM1890" s="103"/>
      <c r="AN1890" s="65"/>
      <c r="AO1890" s="81"/>
      <c r="AP1890" s="65"/>
      <c r="AQ1890" s="65"/>
      <c r="AR1890" s="65"/>
      <c r="AS1890" s="65"/>
    </row>
    <row r="1891" spans="1:45" ht="18" customHeight="1">
      <c r="A1891" s="46"/>
      <c r="B1891" s="47"/>
      <c r="C1891" s="48"/>
      <c r="D1891" s="46"/>
      <c r="E1891" s="46"/>
      <c r="F1891" s="46"/>
      <c r="G1891" s="46"/>
      <c r="H1891" s="57" t="str">
        <f ca="1">IF(AND(COUNT(OFFSET(G1891,1-H$3,0):G1891)&lt;&gt;H$3),"",IF(AND(COUNT(OFFSET(G1891,1-H$3,0):G1891)=H$3,H1890=""),AVERAGE(OFFSET(G1891,1-H$3,0):G1891),IF(COUNT(H1890=1),H1890+2/(H$3+1)*(G1891-H1890))))</f>
        <v/>
      </c>
      <c r="I1891" s="57" t="str">
        <f ca="1">IF(AND(COUNT(OFFSET(G1891,1-I$3,0):G1891)&lt;&gt;I$3),"",IF(AND(COUNT(OFFSET(G1891,1-I$3,0):G1891)=I$3,I1890=""),AVERAGE(OFFSET(G1891,1-I$3,0):G1891),IF(COUNT(I1890=1),I1890+2/(I$3+1)*(G1891-I1890))))</f>
        <v/>
      </c>
      <c r="J1891" s="58" t="str">
        <f t="shared" ca="1" si="189"/>
        <v/>
      </c>
      <c r="K1891" s="58" t="str">
        <f ca="1">IF(AND(COUNT(OFFSET(J1891,1-K$3,0):J1891)&lt;&gt;K$3),"",IF(AND(COUNT(OFFSET(J1891,1-K$3,0):J1891)=K$3,K1890=""),AVERAGE(OFFSET(J1891,1-K$3,0):J1891),IF(COUNT(K1890=1),K1890+2/(K$3+1)*(J1891-K1890))))</f>
        <v/>
      </c>
      <c r="L1891" s="82" t="str">
        <f ca="1">IF(OR(ROW()&lt;$L$3+3,E1891=""),"",INT(AVERAGE(MAX(OFFSET(E1891,1-$L$3,0):E1891),MIN(OFFSET(F1891,1-$L$3,0):F1891))))</f>
        <v/>
      </c>
      <c r="M1891" s="82" t="str">
        <f ca="1">IF(OR(ROW()&lt;$M$3+3,E1891=""),"",INT(AVERAGE(MAX(OFFSET(E1891,1-$M$3,0):E1891),MIN(OFFSET(F1891,1-$M$3,0):F1891))))</f>
        <v/>
      </c>
      <c r="N1891" s="65" t="str">
        <f t="shared" ca="1" si="196"/>
        <v/>
      </c>
      <c r="O1891" s="102" t="str">
        <f ca="1">IF(ROW()&lt;$O$3+$N$3+3,"",IF(OFFSET(E1891,1-$N$3,0)="","",INT(AVERAGE(MAX((OFFSET(E1891,1-$O$3,0)):(OFFSET(E1891,2-($N$3+$O$3),0))),MIN((OFFSET(F1891,1-$O$3,0)):(OFFSET(F1891,2-($N$3+$O$3),0)))))))</f>
        <v/>
      </c>
      <c r="P1891" s="65" t="str">
        <f t="shared" ca="1" si="194"/>
        <v/>
      </c>
      <c r="Q1891" s="93" t="str">
        <f t="shared" ca="1" si="197"/>
        <v/>
      </c>
      <c r="R1891" s="90" t="str">
        <f t="shared" ca="1" si="191"/>
        <v/>
      </c>
      <c r="S1891" s="65" t="str">
        <f t="shared" ca="1" si="190"/>
        <v/>
      </c>
      <c r="T1891" s="65" t="str">
        <f t="shared" ca="1" si="195"/>
        <v/>
      </c>
      <c r="U1891" s="145" t="str">
        <f ca="1">IFERROR(AVERAGE(OFFSET(G1891,1-U$3,0):G1891),"")</f>
        <v/>
      </c>
      <c r="V1891" s="145" t="str">
        <f ca="1">IFERROR(_xlfn.STDEV.P(OFFSET(U1891,1-V$3,0):U1891),"")</f>
        <v/>
      </c>
      <c r="W1891" s="146" t="str">
        <f t="shared" ca="1" si="192"/>
        <v/>
      </c>
      <c r="X1891" s="146">
        <f t="shared" ca="1" si="193"/>
        <v>-1</v>
      </c>
      <c r="Y1891" s="92"/>
      <c r="Z1891" s="81"/>
      <c r="AA1891" s="65"/>
      <c r="AB1891" s="103"/>
      <c r="AC1891" s="103"/>
      <c r="AD1891" s="103"/>
      <c r="AE1891" s="65"/>
      <c r="AF1891" s="81"/>
      <c r="AG1891" s="65"/>
      <c r="AH1891" s="65"/>
      <c r="AI1891" s="81"/>
      <c r="AJ1891" s="65"/>
      <c r="AK1891" s="103"/>
      <c r="AL1891" s="103"/>
      <c r="AM1891" s="103"/>
      <c r="AN1891" s="65"/>
      <c r="AO1891" s="81"/>
      <c r="AP1891" s="65"/>
      <c r="AQ1891" s="65"/>
      <c r="AR1891" s="65"/>
      <c r="AS1891" s="65"/>
    </row>
    <row r="1892" spans="1:45" ht="18" customHeight="1">
      <c r="A1892" s="46"/>
      <c r="B1892" s="47"/>
      <c r="C1892" s="48"/>
      <c r="D1892" s="46"/>
      <c r="E1892" s="46"/>
      <c r="F1892" s="46"/>
      <c r="G1892" s="46"/>
      <c r="H1892" s="57" t="str">
        <f ca="1">IF(AND(COUNT(OFFSET(G1892,1-H$3,0):G1892)&lt;&gt;H$3),"",IF(AND(COUNT(OFFSET(G1892,1-H$3,0):G1892)=H$3,H1891=""),AVERAGE(OFFSET(G1892,1-H$3,0):G1892),IF(COUNT(H1891=1),H1891+2/(H$3+1)*(G1892-H1891))))</f>
        <v/>
      </c>
      <c r="I1892" s="57" t="str">
        <f ca="1">IF(AND(COUNT(OFFSET(G1892,1-I$3,0):G1892)&lt;&gt;I$3),"",IF(AND(COUNT(OFFSET(G1892,1-I$3,0):G1892)=I$3,I1891=""),AVERAGE(OFFSET(G1892,1-I$3,0):G1892),IF(COUNT(I1891=1),I1891+2/(I$3+1)*(G1892-I1891))))</f>
        <v/>
      </c>
      <c r="J1892" s="58" t="str">
        <f t="shared" ca="1" si="189"/>
        <v/>
      </c>
      <c r="K1892" s="58" t="str">
        <f ca="1">IF(AND(COUNT(OFFSET(J1892,1-K$3,0):J1892)&lt;&gt;K$3),"",IF(AND(COUNT(OFFSET(J1892,1-K$3,0):J1892)=K$3,K1891=""),AVERAGE(OFFSET(J1892,1-K$3,0):J1892),IF(COUNT(K1891=1),K1891+2/(K$3+1)*(J1892-K1891))))</f>
        <v/>
      </c>
      <c r="L1892" s="82" t="str">
        <f ca="1">IF(OR(ROW()&lt;$L$3+3,E1892=""),"",INT(AVERAGE(MAX(OFFSET(E1892,1-$L$3,0):E1892),MIN(OFFSET(F1892,1-$L$3,0):F1892))))</f>
        <v/>
      </c>
      <c r="M1892" s="82" t="str">
        <f ca="1">IF(OR(ROW()&lt;$M$3+3,E1892=""),"",INT(AVERAGE(MAX(OFFSET(E1892,1-$M$3,0):E1892),MIN(OFFSET(F1892,1-$M$3,0):F1892))))</f>
        <v/>
      </c>
      <c r="N1892" s="65" t="str">
        <f t="shared" ca="1" si="196"/>
        <v/>
      </c>
      <c r="O1892" s="102" t="str">
        <f ca="1">IF(ROW()&lt;$O$3+$N$3+3,"",IF(OFFSET(E1892,1-$N$3,0)="","",INT(AVERAGE(MAX((OFFSET(E1892,1-$O$3,0)):(OFFSET(E1892,2-($N$3+$O$3),0))),MIN((OFFSET(F1892,1-$O$3,0)):(OFFSET(F1892,2-($N$3+$O$3),0)))))))</f>
        <v/>
      </c>
      <c r="P1892" s="65" t="str">
        <f t="shared" ca="1" si="194"/>
        <v/>
      </c>
      <c r="Q1892" s="93" t="str">
        <f t="shared" ca="1" si="197"/>
        <v/>
      </c>
      <c r="R1892" s="90" t="str">
        <f t="shared" ca="1" si="191"/>
        <v/>
      </c>
      <c r="S1892" s="65" t="str">
        <f t="shared" ca="1" si="190"/>
        <v/>
      </c>
      <c r="T1892" s="65" t="str">
        <f t="shared" ca="1" si="195"/>
        <v/>
      </c>
      <c r="U1892" s="145" t="str">
        <f ca="1">IFERROR(AVERAGE(OFFSET(G1892,1-U$3,0):G1892),"")</f>
        <v/>
      </c>
      <c r="V1892" s="145" t="str">
        <f ca="1">IFERROR(_xlfn.STDEV.P(OFFSET(U1892,1-V$3,0):U1892),"")</f>
        <v/>
      </c>
      <c r="W1892" s="146" t="str">
        <f t="shared" ca="1" si="192"/>
        <v/>
      </c>
      <c r="X1892" s="146">
        <f t="shared" ca="1" si="193"/>
        <v>-1</v>
      </c>
      <c r="Y1892" s="92"/>
      <c r="Z1892" s="81"/>
      <c r="AA1892" s="65"/>
      <c r="AB1892" s="103"/>
      <c r="AC1892" s="103"/>
      <c r="AD1892" s="103"/>
      <c r="AE1892" s="65"/>
      <c r="AF1892" s="81"/>
      <c r="AG1892" s="65"/>
      <c r="AH1892" s="65"/>
      <c r="AI1892" s="81"/>
      <c r="AJ1892" s="65"/>
      <c r="AK1892" s="103"/>
      <c r="AL1892" s="103"/>
      <c r="AM1892" s="103"/>
      <c r="AN1892" s="65"/>
      <c r="AO1892" s="81"/>
      <c r="AP1892" s="65"/>
      <c r="AQ1892" s="65"/>
      <c r="AR1892" s="65"/>
      <c r="AS1892" s="65"/>
    </row>
    <row r="1893" spans="1:45" ht="18" customHeight="1">
      <c r="A1893" s="46"/>
      <c r="B1893" s="47"/>
      <c r="C1893" s="48"/>
      <c r="D1893" s="46"/>
      <c r="E1893" s="46"/>
      <c r="F1893" s="46"/>
      <c r="G1893" s="46"/>
      <c r="H1893" s="57" t="str">
        <f ca="1">IF(AND(COUNT(OFFSET(G1893,1-H$3,0):G1893)&lt;&gt;H$3),"",IF(AND(COUNT(OFFSET(G1893,1-H$3,0):G1893)=H$3,H1892=""),AVERAGE(OFFSET(G1893,1-H$3,0):G1893),IF(COUNT(H1892=1),H1892+2/(H$3+1)*(G1893-H1892))))</f>
        <v/>
      </c>
      <c r="I1893" s="57" t="str">
        <f ca="1">IF(AND(COUNT(OFFSET(G1893,1-I$3,0):G1893)&lt;&gt;I$3),"",IF(AND(COUNT(OFFSET(G1893,1-I$3,0):G1893)=I$3,I1892=""),AVERAGE(OFFSET(G1893,1-I$3,0):G1893),IF(COUNT(I1892=1),I1892+2/(I$3+1)*(G1893-I1892))))</f>
        <v/>
      </c>
      <c r="J1893" s="58" t="str">
        <f t="shared" ca="1" si="189"/>
        <v/>
      </c>
      <c r="K1893" s="58" t="str">
        <f ca="1">IF(AND(COUNT(OFFSET(J1893,1-K$3,0):J1893)&lt;&gt;K$3),"",IF(AND(COUNT(OFFSET(J1893,1-K$3,0):J1893)=K$3,K1892=""),AVERAGE(OFFSET(J1893,1-K$3,0):J1893),IF(COUNT(K1892=1),K1892+2/(K$3+1)*(J1893-K1892))))</f>
        <v/>
      </c>
      <c r="L1893" s="82" t="str">
        <f ca="1">IF(OR(ROW()&lt;$L$3+3,E1893=""),"",INT(AVERAGE(MAX(OFFSET(E1893,1-$L$3,0):E1893),MIN(OFFSET(F1893,1-$L$3,0):F1893))))</f>
        <v/>
      </c>
      <c r="M1893" s="82" t="str">
        <f ca="1">IF(OR(ROW()&lt;$M$3+3,E1893=""),"",INT(AVERAGE(MAX(OFFSET(E1893,1-$M$3,0):E1893),MIN(OFFSET(F1893,1-$M$3,0):F1893))))</f>
        <v/>
      </c>
      <c r="N1893" s="65" t="str">
        <f t="shared" ca="1" si="196"/>
        <v/>
      </c>
      <c r="O1893" s="102" t="str">
        <f ca="1">IF(ROW()&lt;$O$3+$N$3+3,"",IF(OFFSET(E1893,1-$N$3,0)="","",INT(AVERAGE(MAX((OFFSET(E1893,1-$O$3,0)):(OFFSET(E1893,2-($N$3+$O$3),0))),MIN((OFFSET(F1893,1-$O$3,0)):(OFFSET(F1893,2-($N$3+$O$3),0)))))))</f>
        <v/>
      </c>
      <c r="P1893" s="65" t="str">
        <f t="shared" ca="1" si="194"/>
        <v/>
      </c>
      <c r="Q1893" s="93" t="str">
        <f t="shared" ca="1" si="197"/>
        <v/>
      </c>
      <c r="R1893" s="90" t="str">
        <f t="shared" ca="1" si="191"/>
        <v/>
      </c>
      <c r="S1893" s="65" t="str">
        <f t="shared" ca="1" si="190"/>
        <v/>
      </c>
      <c r="T1893" s="65" t="str">
        <f t="shared" ca="1" si="195"/>
        <v/>
      </c>
      <c r="U1893" s="145" t="str">
        <f ca="1">IFERROR(AVERAGE(OFFSET(G1893,1-U$3,0):G1893),"")</f>
        <v/>
      </c>
      <c r="V1893" s="145" t="str">
        <f ca="1">IFERROR(_xlfn.STDEV.P(OFFSET(U1893,1-V$3,0):U1893),"")</f>
        <v/>
      </c>
      <c r="W1893" s="146" t="str">
        <f t="shared" ca="1" si="192"/>
        <v/>
      </c>
      <c r="X1893" s="146">
        <f t="shared" ca="1" si="193"/>
        <v>-1</v>
      </c>
      <c r="Y1893" s="92"/>
      <c r="Z1893" s="81"/>
      <c r="AA1893" s="65"/>
      <c r="AB1893" s="103"/>
      <c r="AC1893" s="103"/>
      <c r="AD1893" s="103"/>
      <c r="AE1893" s="65"/>
      <c r="AF1893" s="81"/>
      <c r="AG1893" s="65"/>
      <c r="AH1893" s="65"/>
      <c r="AI1893" s="81"/>
      <c r="AJ1893" s="65"/>
      <c r="AK1893" s="103"/>
      <c r="AL1893" s="103"/>
      <c r="AM1893" s="103"/>
      <c r="AN1893" s="65"/>
      <c r="AO1893" s="81"/>
      <c r="AP1893" s="65"/>
      <c r="AQ1893" s="65"/>
      <c r="AR1893" s="65"/>
      <c r="AS1893" s="65"/>
    </row>
    <row r="1894" spans="1:45" ht="18" customHeight="1">
      <c r="A1894" s="46"/>
      <c r="B1894" s="47"/>
      <c r="C1894" s="48"/>
      <c r="D1894" s="46"/>
      <c r="E1894" s="46"/>
      <c r="F1894" s="46"/>
      <c r="G1894" s="46"/>
      <c r="H1894" s="57" t="str">
        <f ca="1">IF(AND(COUNT(OFFSET(G1894,1-H$3,0):G1894)&lt;&gt;H$3),"",IF(AND(COUNT(OFFSET(G1894,1-H$3,0):G1894)=H$3,H1893=""),AVERAGE(OFFSET(G1894,1-H$3,0):G1894),IF(COUNT(H1893=1),H1893+2/(H$3+1)*(G1894-H1893))))</f>
        <v/>
      </c>
      <c r="I1894" s="57" t="str">
        <f ca="1">IF(AND(COUNT(OFFSET(G1894,1-I$3,0):G1894)&lt;&gt;I$3),"",IF(AND(COUNT(OFFSET(G1894,1-I$3,0):G1894)=I$3,I1893=""),AVERAGE(OFFSET(G1894,1-I$3,0):G1894),IF(COUNT(I1893=1),I1893+2/(I$3+1)*(G1894-I1893))))</f>
        <v/>
      </c>
      <c r="J1894" s="58" t="str">
        <f t="shared" ca="1" si="189"/>
        <v/>
      </c>
      <c r="K1894" s="58" t="str">
        <f ca="1">IF(AND(COUNT(OFFSET(J1894,1-K$3,0):J1894)&lt;&gt;K$3),"",IF(AND(COUNT(OFFSET(J1894,1-K$3,0):J1894)=K$3,K1893=""),AVERAGE(OFFSET(J1894,1-K$3,0):J1894),IF(COUNT(K1893=1),K1893+2/(K$3+1)*(J1894-K1893))))</f>
        <v/>
      </c>
      <c r="L1894" s="82" t="str">
        <f ca="1">IF(OR(ROW()&lt;$L$3+3,E1894=""),"",INT(AVERAGE(MAX(OFFSET(E1894,1-$L$3,0):E1894),MIN(OFFSET(F1894,1-$L$3,0):F1894))))</f>
        <v/>
      </c>
      <c r="M1894" s="82" t="str">
        <f ca="1">IF(OR(ROW()&lt;$M$3+3,E1894=""),"",INT(AVERAGE(MAX(OFFSET(E1894,1-$M$3,0):E1894),MIN(OFFSET(F1894,1-$M$3,0):F1894))))</f>
        <v/>
      </c>
      <c r="N1894" s="65" t="str">
        <f t="shared" ca="1" si="196"/>
        <v/>
      </c>
      <c r="O1894" s="102" t="str">
        <f ca="1">IF(ROW()&lt;$O$3+$N$3+3,"",IF(OFFSET(E1894,1-$N$3,0)="","",INT(AVERAGE(MAX((OFFSET(E1894,1-$O$3,0)):(OFFSET(E1894,2-($N$3+$O$3),0))),MIN((OFFSET(F1894,1-$O$3,0)):(OFFSET(F1894,2-($N$3+$O$3),0)))))))</f>
        <v/>
      </c>
      <c r="P1894" s="65" t="str">
        <f t="shared" ca="1" si="194"/>
        <v/>
      </c>
      <c r="Q1894" s="93" t="str">
        <f t="shared" ca="1" si="197"/>
        <v/>
      </c>
      <c r="R1894" s="90" t="str">
        <f t="shared" ca="1" si="191"/>
        <v/>
      </c>
      <c r="S1894" s="65" t="str">
        <f t="shared" ca="1" si="190"/>
        <v/>
      </c>
      <c r="T1894" s="65" t="str">
        <f t="shared" ca="1" si="195"/>
        <v/>
      </c>
      <c r="U1894" s="145" t="str">
        <f ca="1">IFERROR(AVERAGE(OFFSET(G1894,1-U$3,0):G1894),"")</f>
        <v/>
      </c>
      <c r="V1894" s="145" t="str">
        <f ca="1">IFERROR(_xlfn.STDEV.P(OFFSET(U1894,1-V$3,0):U1894),"")</f>
        <v/>
      </c>
      <c r="W1894" s="146" t="str">
        <f t="shared" ca="1" si="192"/>
        <v/>
      </c>
      <c r="X1894" s="146">
        <f t="shared" ca="1" si="193"/>
        <v>-1</v>
      </c>
      <c r="Y1894" s="92"/>
      <c r="Z1894" s="81"/>
      <c r="AA1894" s="65"/>
      <c r="AB1894" s="103"/>
      <c r="AC1894" s="103"/>
      <c r="AD1894" s="103"/>
      <c r="AE1894" s="65"/>
      <c r="AF1894" s="81"/>
      <c r="AG1894" s="65"/>
      <c r="AH1894" s="65"/>
      <c r="AI1894" s="81"/>
      <c r="AJ1894" s="65"/>
      <c r="AK1894" s="103"/>
      <c r="AL1894" s="103"/>
      <c r="AM1894" s="103"/>
      <c r="AN1894" s="65"/>
      <c r="AO1894" s="81"/>
      <c r="AP1894" s="65"/>
      <c r="AQ1894" s="65"/>
      <c r="AR1894" s="65"/>
      <c r="AS1894" s="65"/>
    </row>
    <row r="1895" spans="1:45" ht="18" customHeight="1">
      <c r="A1895" s="46"/>
      <c r="B1895" s="47"/>
      <c r="C1895" s="48"/>
      <c r="D1895" s="46"/>
      <c r="E1895" s="46"/>
      <c r="F1895" s="46"/>
      <c r="G1895" s="46"/>
      <c r="H1895" s="57" t="str">
        <f ca="1">IF(AND(COUNT(OFFSET(G1895,1-H$3,0):G1895)&lt;&gt;H$3),"",IF(AND(COUNT(OFFSET(G1895,1-H$3,0):G1895)=H$3,H1894=""),AVERAGE(OFFSET(G1895,1-H$3,0):G1895),IF(COUNT(H1894=1),H1894+2/(H$3+1)*(G1895-H1894))))</f>
        <v/>
      </c>
      <c r="I1895" s="57" t="str">
        <f ca="1">IF(AND(COUNT(OFFSET(G1895,1-I$3,0):G1895)&lt;&gt;I$3),"",IF(AND(COUNT(OFFSET(G1895,1-I$3,0):G1895)=I$3,I1894=""),AVERAGE(OFFSET(G1895,1-I$3,0):G1895),IF(COUNT(I1894=1),I1894+2/(I$3+1)*(G1895-I1894))))</f>
        <v/>
      </c>
      <c r="J1895" s="58" t="str">
        <f t="shared" ca="1" si="189"/>
        <v/>
      </c>
      <c r="K1895" s="58" t="str">
        <f ca="1">IF(AND(COUNT(OFFSET(J1895,1-K$3,0):J1895)&lt;&gt;K$3),"",IF(AND(COUNT(OFFSET(J1895,1-K$3,0):J1895)=K$3,K1894=""),AVERAGE(OFFSET(J1895,1-K$3,0):J1895),IF(COUNT(K1894=1),K1894+2/(K$3+1)*(J1895-K1894))))</f>
        <v/>
      </c>
      <c r="L1895" s="82" t="str">
        <f ca="1">IF(OR(ROW()&lt;$L$3+3,E1895=""),"",INT(AVERAGE(MAX(OFFSET(E1895,1-$L$3,0):E1895),MIN(OFFSET(F1895,1-$L$3,0):F1895))))</f>
        <v/>
      </c>
      <c r="M1895" s="82" t="str">
        <f ca="1">IF(OR(ROW()&lt;$M$3+3,E1895=""),"",INT(AVERAGE(MAX(OFFSET(E1895,1-$M$3,0):E1895),MIN(OFFSET(F1895,1-$M$3,0):F1895))))</f>
        <v/>
      </c>
      <c r="N1895" s="65" t="str">
        <f t="shared" ca="1" si="196"/>
        <v/>
      </c>
      <c r="O1895" s="102" t="str">
        <f ca="1">IF(ROW()&lt;$O$3+$N$3+3,"",IF(OFFSET(E1895,1-$N$3,0)="","",INT(AVERAGE(MAX((OFFSET(E1895,1-$O$3,0)):(OFFSET(E1895,2-($N$3+$O$3),0))),MIN((OFFSET(F1895,1-$O$3,0)):(OFFSET(F1895,2-($N$3+$O$3),0)))))))</f>
        <v/>
      </c>
      <c r="P1895" s="65" t="str">
        <f t="shared" ca="1" si="194"/>
        <v/>
      </c>
      <c r="Q1895" s="93" t="str">
        <f t="shared" ca="1" si="197"/>
        <v/>
      </c>
      <c r="R1895" s="90" t="str">
        <f t="shared" ca="1" si="191"/>
        <v/>
      </c>
      <c r="S1895" s="65" t="str">
        <f t="shared" ca="1" si="190"/>
        <v/>
      </c>
      <c r="T1895" s="65" t="str">
        <f t="shared" ca="1" si="195"/>
        <v/>
      </c>
      <c r="U1895" s="145" t="str">
        <f ca="1">IFERROR(AVERAGE(OFFSET(G1895,1-U$3,0):G1895),"")</f>
        <v/>
      </c>
      <c r="V1895" s="145" t="str">
        <f ca="1">IFERROR(_xlfn.STDEV.P(OFFSET(U1895,1-V$3,0):U1895),"")</f>
        <v/>
      </c>
      <c r="W1895" s="146" t="str">
        <f t="shared" ca="1" si="192"/>
        <v/>
      </c>
      <c r="X1895" s="146">
        <f t="shared" ca="1" si="193"/>
        <v>-1</v>
      </c>
      <c r="Y1895" s="92"/>
      <c r="Z1895" s="81"/>
      <c r="AA1895" s="65"/>
      <c r="AB1895" s="103"/>
      <c r="AC1895" s="103"/>
      <c r="AD1895" s="103"/>
      <c r="AE1895" s="65"/>
      <c r="AF1895" s="81"/>
      <c r="AG1895" s="65"/>
      <c r="AH1895" s="65"/>
      <c r="AI1895" s="81"/>
      <c r="AJ1895" s="65"/>
      <c r="AK1895" s="103"/>
      <c r="AL1895" s="103"/>
      <c r="AM1895" s="103"/>
      <c r="AN1895" s="65"/>
      <c r="AO1895" s="81"/>
      <c r="AP1895" s="65"/>
      <c r="AQ1895" s="65"/>
      <c r="AR1895" s="65"/>
      <c r="AS1895" s="65"/>
    </row>
    <row r="1896" spans="1:45" ht="18" customHeight="1">
      <c r="A1896" s="46"/>
      <c r="B1896" s="47"/>
      <c r="C1896" s="48"/>
      <c r="D1896" s="46"/>
      <c r="E1896" s="46"/>
      <c r="F1896" s="46"/>
      <c r="G1896" s="46"/>
      <c r="H1896" s="57" t="str">
        <f ca="1">IF(AND(COUNT(OFFSET(G1896,1-H$3,0):G1896)&lt;&gt;H$3),"",IF(AND(COUNT(OFFSET(G1896,1-H$3,0):G1896)=H$3,H1895=""),AVERAGE(OFFSET(G1896,1-H$3,0):G1896),IF(COUNT(H1895=1),H1895+2/(H$3+1)*(G1896-H1895))))</f>
        <v/>
      </c>
      <c r="I1896" s="57" t="str">
        <f ca="1">IF(AND(COUNT(OFFSET(G1896,1-I$3,0):G1896)&lt;&gt;I$3),"",IF(AND(COUNT(OFFSET(G1896,1-I$3,0):G1896)=I$3,I1895=""),AVERAGE(OFFSET(G1896,1-I$3,0):G1896),IF(COUNT(I1895=1),I1895+2/(I$3+1)*(G1896-I1895))))</f>
        <v/>
      </c>
      <c r="J1896" s="58" t="str">
        <f t="shared" ca="1" si="189"/>
        <v/>
      </c>
      <c r="K1896" s="58" t="str">
        <f ca="1">IF(AND(COUNT(OFFSET(J1896,1-K$3,0):J1896)&lt;&gt;K$3),"",IF(AND(COUNT(OFFSET(J1896,1-K$3,0):J1896)=K$3,K1895=""),AVERAGE(OFFSET(J1896,1-K$3,0):J1896),IF(COUNT(K1895=1),K1895+2/(K$3+1)*(J1896-K1895))))</f>
        <v/>
      </c>
      <c r="L1896" s="82" t="str">
        <f ca="1">IF(OR(ROW()&lt;$L$3+3,E1896=""),"",INT(AVERAGE(MAX(OFFSET(E1896,1-$L$3,0):E1896),MIN(OFFSET(F1896,1-$L$3,0):F1896))))</f>
        <v/>
      </c>
      <c r="M1896" s="82" t="str">
        <f ca="1">IF(OR(ROW()&lt;$M$3+3,E1896=""),"",INT(AVERAGE(MAX(OFFSET(E1896,1-$M$3,0):E1896),MIN(OFFSET(F1896,1-$M$3,0):F1896))))</f>
        <v/>
      </c>
      <c r="N1896" s="65" t="str">
        <f t="shared" ca="1" si="196"/>
        <v/>
      </c>
      <c r="O1896" s="102" t="str">
        <f ca="1">IF(ROW()&lt;$O$3+$N$3+3,"",IF(OFFSET(E1896,1-$N$3,0)="","",INT(AVERAGE(MAX((OFFSET(E1896,1-$O$3,0)):(OFFSET(E1896,2-($N$3+$O$3),0))),MIN((OFFSET(F1896,1-$O$3,0)):(OFFSET(F1896,2-($N$3+$O$3),0)))))))</f>
        <v/>
      </c>
      <c r="P1896" s="65" t="str">
        <f t="shared" ca="1" si="194"/>
        <v/>
      </c>
      <c r="Q1896" s="93" t="str">
        <f t="shared" ca="1" si="197"/>
        <v/>
      </c>
      <c r="R1896" s="90" t="str">
        <f t="shared" ca="1" si="191"/>
        <v/>
      </c>
      <c r="S1896" s="65" t="str">
        <f t="shared" ca="1" si="190"/>
        <v/>
      </c>
      <c r="T1896" s="65" t="str">
        <f t="shared" ca="1" si="195"/>
        <v/>
      </c>
      <c r="U1896" s="145" t="str">
        <f ca="1">IFERROR(AVERAGE(OFFSET(G1896,1-U$3,0):G1896),"")</f>
        <v/>
      </c>
      <c r="V1896" s="145" t="str">
        <f ca="1">IFERROR(_xlfn.STDEV.P(OFFSET(U1896,1-V$3,0):U1896),"")</f>
        <v/>
      </c>
      <c r="W1896" s="146" t="str">
        <f t="shared" ca="1" si="192"/>
        <v/>
      </c>
      <c r="X1896" s="146">
        <f t="shared" ca="1" si="193"/>
        <v>-1</v>
      </c>
      <c r="Y1896" s="92"/>
      <c r="Z1896" s="81"/>
      <c r="AA1896" s="65"/>
      <c r="AB1896" s="103"/>
      <c r="AC1896" s="103"/>
      <c r="AD1896" s="103"/>
      <c r="AE1896" s="65"/>
      <c r="AF1896" s="81"/>
      <c r="AG1896" s="65"/>
      <c r="AH1896" s="65"/>
      <c r="AI1896" s="81"/>
      <c r="AJ1896" s="65"/>
      <c r="AK1896" s="103"/>
      <c r="AL1896" s="103"/>
      <c r="AM1896" s="103"/>
      <c r="AN1896" s="65"/>
      <c r="AO1896" s="81"/>
      <c r="AP1896" s="65"/>
      <c r="AQ1896" s="65"/>
      <c r="AR1896" s="65"/>
      <c r="AS1896" s="65"/>
    </row>
    <row r="1897" spans="1:45" ht="18" customHeight="1">
      <c r="A1897" s="46"/>
      <c r="B1897" s="47"/>
      <c r="C1897" s="48"/>
      <c r="D1897" s="46"/>
      <c r="E1897" s="46"/>
      <c r="F1897" s="46"/>
      <c r="G1897" s="46"/>
      <c r="H1897" s="57" t="str">
        <f ca="1">IF(AND(COUNT(OFFSET(G1897,1-H$3,0):G1897)&lt;&gt;H$3),"",IF(AND(COUNT(OFFSET(G1897,1-H$3,0):G1897)=H$3,H1896=""),AVERAGE(OFFSET(G1897,1-H$3,0):G1897),IF(COUNT(H1896=1),H1896+2/(H$3+1)*(G1897-H1896))))</f>
        <v/>
      </c>
      <c r="I1897" s="57" t="str">
        <f ca="1">IF(AND(COUNT(OFFSET(G1897,1-I$3,0):G1897)&lt;&gt;I$3),"",IF(AND(COUNT(OFFSET(G1897,1-I$3,0):G1897)=I$3,I1896=""),AVERAGE(OFFSET(G1897,1-I$3,0):G1897),IF(COUNT(I1896=1),I1896+2/(I$3+1)*(G1897-I1896))))</f>
        <v/>
      </c>
      <c r="J1897" s="58" t="str">
        <f t="shared" ca="1" si="189"/>
        <v/>
      </c>
      <c r="K1897" s="58" t="str">
        <f ca="1">IF(AND(COUNT(OFFSET(J1897,1-K$3,0):J1897)&lt;&gt;K$3),"",IF(AND(COUNT(OFFSET(J1897,1-K$3,0):J1897)=K$3,K1896=""),AVERAGE(OFFSET(J1897,1-K$3,0):J1897),IF(COUNT(K1896=1),K1896+2/(K$3+1)*(J1897-K1896))))</f>
        <v/>
      </c>
      <c r="L1897" s="82" t="str">
        <f ca="1">IF(OR(ROW()&lt;$L$3+3,E1897=""),"",INT(AVERAGE(MAX(OFFSET(E1897,1-$L$3,0):E1897),MIN(OFFSET(F1897,1-$L$3,0):F1897))))</f>
        <v/>
      </c>
      <c r="M1897" s="82" t="str">
        <f ca="1">IF(OR(ROW()&lt;$M$3+3,E1897=""),"",INT(AVERAGE(MAX(OFFSET(E1897,1-$M$3,0):E1897),MIN(OFFSET(F1897,1-$M$3,0):F1897))))</f>
        <v/>
      </c>
      <c r="N1897" s="65" t="str">
        <f t="shared" ca="1" si="196"/>
        <v/>
      </c>
      <c r="O1897" s="102" t="str">
        <f ca="1">IF(ROW()&lt;$O$3+$N$3+3,"",IF(OFFSET(E1897,1-$N$3,0)="","",INT(AVERAGE(MAX((OFFSET(E1897,1-$O$3,0)):(OFFSET(E1897,2-($N$3+$O$3),0))),MIN((OFFSET(F1897,1-$O$3,0)):(OFFSET(F1897,2-($N$3+$O$3),0)))))))</f>
        <v/>
      </c>
      <c r="P1897" s="65" t="str">
        <f t="shared" ca="1" si="194"/>
        <v/>
      </c>
      <c r="Q1897" s="93" t="str">
        <f t="shared" ca="1" si="197"/>
        <v/>
      </c>
      <c r="R1897" s="90" t="str">
        <f t="shared" ca="1" si="191"/>
        <v/>
      </c>
      <c r="S1897" s="65" t="str">
        <f t="shared" ca="1" si="190"/>
        <v/>
      </c>
      <c r="T1897" s="65" t="str">
        <f t="shared" ca="1" si="195"/>
        <v/>
      </c>
      <c r="U1897" s="145" t="str">
        <f ca="1">IFERROR(AVERAGE(OFFSET(G1897,1-U$3,0):G1897),"")</f>
        <v/>
      </c>
      <c r="V1897" s="145" t="str">
        <f ca="1">IFERROR(_xlfn.STDEV.P(OFFSET(U1897,1-V$3,0):U1897),"")</f>
        <v/>
      </c>
      <c r="W1897" s="146" t="str">
        <f t="shared" ca="1" si="192"/>
        <v/>
      </c>
      <c r="X1897" s="146">
        <f t="shared" ca="1" si="193"/>
        <v>-1</v>
      </c>
      <c r="Y1897" s="92"/>
      <c r="Z1897" s="81"/>
      <c r="AA1897" s="65"/>
      <c r="AB1897" s="103"/>
      <c r="AC1897" s="103"/>
      <c r="AD1897" s="103"/>
      <c r="AE1897" s="65"/>
      <c r="AF1897" s="81"/>
      <c r="AG1897" s="65"/>
      <c r="AH1897" s="65"/>
      <c r="AI1897" s="81"/>
      <c r="AJ1897" s="65"/>
      <c r="AK1897" s="103"/>
      <c r="AL1897" s="103"/>
      <c r="AM1897" s="103"/>
      <c r="AN1897" s="65"/>
      <c r="AO1897" s="81"/>
      <c r="AP1897" s="65"/>
      <c r="AQ1897" s="65"/>
      <c r="AR1897" s="65"/>
      <c r="AS1897" s="65"/>
    </row>
    <row r="1898" spans="1:45" ht="18" customHeight="1">
      <c r="A1898" s="46"/>
      <c r="B1898" s="47"/>
      <c r="C1898" s="48"/>
      <c r="D1898" s="46"/>
      <c r="E1898" s="46"/>
      <c r="F1898" s="46"/>
      <c r="G1898" s="46"/>
      <c r="H1898" s="57" t="str">
        <f ca="1">IF(AND(COUNT(OFFSET(G1898,1-H$3,0):G1898)&lt;&gt;H$3),"",IF(AND(COUNT(OFFSET(G1898,1-H$3,0):G1898)=H$3,H1897=""),AVERAGE(OFFSET(G1898,1-H$3,0):G1898),IF(COUNT(H1897=1),H1897+2/(H$3+1)*(G1898-H1897))))</f>
        <v/>
      </c>
      <c r="I1898" s="57" t="str">
        <f ca="1">IF(AND(COUNT(OFFSET(G1898,1-I$3,0):G1898)&lt;&gt;I$3),"",IF(AND(COUNT(OFFSET(G1898,1-I$3,0):G1898)=I$3,I1897=""),AVERAGE(OFFSET(G1898,1-I$3,0):G1898),IF(COUNT(I1897=1),I1897+2/(I$3+1)*(G1898-I1897))))</f>
        <v/>
      </c>
      <c r="J1898" s="58" t="str">
        <f t="shared" ca="1" si="189"/>
        <v/>
      </c>
      <c r="K1898" s="58" t="str">
        <f ca="1">IF(AND(COUNT(OFFSET(J1898,1-K$3,0):J1898)&lt;&gt;K$3),"",IF(AND(COUNT(OFFSET(J1898,1-K$3,0):J1898)=K$3,K1897=""),AVERAGE(OFFSET(J1898,1-K$3,0):J1898),IF(COUNT(K1897=1),K1897+2/(K$3+1)*(J1898-K1897))))</f>
        <v/>
      </c>
      <c r="L1898" s="82" t="str">
        <f ca="1">IF(OR(ROW()&lt;$L$3+3,E1898=""),"",INT(AVERAGE(MAX(OFFSET(E1898,1-$L$3,0):E1898),MIN(OFFSET(F1898,1-$L$3,0):F1898))))</f>
        <v/>
      </c>
      <c r="M1898" s="82" t="str">
        <f ca="1">IF(OR(ROW()&lt;$M$3+3,E1898=""),"",INT(AVERAGE(MAX(OFFSET(E1898,1-$M$3,0):E1898),MIN(OFFSET(F1898,1-$M$3,0):F1898))))</f>
        <v/>
      </c>
      <c r="N1898" s="65" t="str">
        <f t="shared" ca="1" si="196"/>
        <v/>
      </c>
      <c r="O1898" s="102" t="str">
        <f ca="1">IF(ROW()&lt;$O$3+$N$3+3,"",IF(OFFSET(E1898,1-$N$3,0)="","",INT(AVERAGE(MAX((OFFSET(E1898,1-$O$3,0)):(OFFSET(E1898,2-($N$3+$O$3),0))),MIN((OFFSET(F1898,1-$O$3,0)):(OFFSET(F1898,2-($N$3+$O$3),0)))))))</f>
        <v/>
      </c>
      <c r="P1898" s="65" t="str">
        <f t="shared" ca="1" si="194"/>
        <v/>
      </c>
      <c r="Q1898" s="93" t="str">
        <f t="shared" ca="1" si="197"/>
        <v/>
      </c>
      <c r="R1898" s="90" t="str">
        <f t="shared" ca="1" si="191"/>
        <v/>
      </c>
      <c r="S1898" s="65" t="str">
        <f t="shared" ca="1" si="190"/>
        <v/>
      </c>
      <c r="T1898" s="65" t="str">
        <f t="shared" ca="1" si="195"/>
        <v/>
      </c>
      <c r="U1898" s="145" t="str">
        <f ca="1">IFERROR(AVERAGE(OFFSET(G1898,1-U$3,0):G1898),"")</f>
        <v/>
      </c>
      <c r="V1898" s="145" t="str">
        <f ca="1">IFERROR(_xlfn.STDEV.P(OFFSET(U1898,1-V$3,0):U1898),"")</f>
        <v/>
      </c>
      <c r="W1898" s="146" t="str">
        <f t="shared" ca="1" si="192"/>
        <v/>
      </c>
      <c r="X1898" s="146">
        <f t="shared" ca="1" si="193"/>
        <v>-1</v>
      </c>
      <c r="Y1898" s="92"/>
      <c r="Z1898" s="81"/>
      <c r="AA1898" s="65"/>
      <c r="AB1898" s="103"/>
      <c r="AC1898" s="103"/>
      <c r="AD1898" s="103"/>
      <c r="AE1898" s="65"/>
      <c r="AF1898" s="81"/>
      <c r="AG1898" s="65"/>
      <c r="AH1898" s="65"/>
      <c r="AI1898" s="81"/>
      <c r="AJ1898" s="65"/>
      <c r="AK1898" s="103"/>
      <c r="AL1898" s="103"/>
      <c r="AM1898" s="103"/>
      <c r="AN1898" s="65"/>
      <c r="AO1898" s="81"/>
      <c r="AP1898" s="65"/>
      <c r="AQ1898" s="65"/>
      <c r="AR1898" s="65"/>
      <c r="AS1898" s="65"/>
    </row>
    <row r="1899" spans="1:45" ht="18" customHeight="1">
      <c r="A1899" s="46"/>
      <c r="B1899" s="47"/>
      <c r="C1899" s="48"/>
      <c r="D1899" s="46"/>
      <c r="E1899" s="46"/>
      <c r="F1899" s="46"/>
      <c r="G1899" s="46"/>
      <c r="H1899" s="57" t="str">
        <f ca="1">IF(AND(COUNT(OFFSET(G1899,1-H$3,0):G1899)&lt;&gt;H$3),"",IF(AND(COUNT(OFFSET(G1899,1-H$3,0):G1899)=H$3,H1898=""),AVERAGE(OFFSET(G1899,1-H$3,0):G1899),IF(COUNT(H1898=1),H1898+2/(H$3+1)*(G1899-H1898))))</f>
        <v/>
      </c>
      <c r="I1899" s="57" t="str">
        <f ca="1">IF(AND(COUNT(OFFSET(G1899,1-I$3,0):G1899)&lt;&gt;I$3),"",IF(AND(COUNT(OFFSET(G1899,1-I$3,0):G1899)=I$3,I1898=""),AVERAGE(OFFSET(G1899,1-I$3,0):G1899),IF(COUNT(I1898=1),I1898+2/(I$3+1)*(G1899-I1898))))</f>
        <v/>
      </c>
      <c r="J1899" s="58" t="str">
        <f t="shared" ca="1" si="189"/>
        <v/>
      </c>
      <c r="K1899" s="58" t="str">
        <f ca="1">IF(AND(COUNT(OFFSET(J1899,1-K$3,0):J1899)&lt;&gt;K$3),"",IF(AND(COUNT(OFFSET(J1899,1-K$3,0):J1899)=K$3,K1898=""),AVERAGE(OFFSET(J1899,1-K$3,0):J1899),IF(COUNT(K1898=1),K1898+2/(K$3+1)*(J1899-K1898))))</f>
        <v/>
      </c>
      <c r="L1899" s="82" t="str">
        <f ca="1">IF(OR(ROW()&lt;$L$3+3,E1899=""),"",INT(AVERAGE(MAX(OFFSET(E1899,1-$L$3,0):E1899),MIN(OFFSET(F1899,1-$L$3,0):F1899))))</f>
        <v/>
      </c>
      <c r="M1899" s="82" t="str">
        <f ca="1">IF(OR(ROW()&lt;$M$3+3,E1899=""),"",INT(AVERAGE(MAX(OFFSET(E1899,1-$M$3,0):E1899),MIN(OFFSET(F1899,1-$M$3,0):F1899))))</f>
        <v/>
      </c>
      <c r="N1899" s="65" t="str">
        <f t="shared" ca="1" si="196"/>
        <v/>
      </c>
      <c r="O1899" s="102" t="str">
        <f ca="1">IF(ROW()&lt;$O$3+$N$3+3,"",IF(OFFSET(E1899,1-$N$3,0)="","",INT(AVERAGE(MAX((OFFSET(E1899,1-$O$3,0)):(OFFSET(E1899,2-($N$3+$O$3),0))),MIN((OFFSET(F1899,1-$O$3,0)):(OFFSET(F1899,2-($N$3+$O$3),0)))))))</f>
        <v/>
      </c>
      <c r="P1899" s="65" t="str">
        <f t="shared" ca="1" si="194"/>
        <v/>
      </c>
      <c r="Q1899" s="93" t="str">
        <f t="shared" ca="1" si="197"/>
        <v/>
      </c>
      <c r="R1899" s="90" t="str">
        <f t="shared" ca="1" si="191"/>
        <v/>
      </c>
      <c r="S1899" s="65" t="str">
        <f t="shared" ca="1" si="190"/>
        <v/>
      </c>
      <c r="T1899" s="65" t="str">
        <f t="shared" ca="1" si="195"/>
        <v/>
      </c>
      <c r="U1899" s="145" t="str">
        <f ca="1">IFERROR(AVERAGE(OFFSET(G1899,1-U$3,0):G1899),"")</f>
        <v/>
      </c>
      <c r="V1899" s="145" t="str">
        <f ca="1">IFERROR(_xlfn.STDEV.P(OFFSET(U1899,1-V$3,0):U1899),"")</f>
        <v/>
      </c>
      <c r="W1899" s="146" t="str">
        <f t="shared" ca="1" si="192"/>
        <v/>
      </c>
      <c r="X1899" s="146">
        <f t="shared" ca="1" si="193"/>
        <v>-1</v>
      </c>
      <c r="Y1899" s="92"/>
      <c r="Z1899" s="81"/>
      <c r="AA1899" s="65"/>
      <c r="AB1899" s="103"/>
      <c r="AC1899" s="103"/>
      <c r="AD1899" s="103"/>
      <c r="AE1899" s="65"/>
      <c r="AF1899" s="81"/>
      <c r="AG1899" s="65"/>
      <c r="AH1899" s="65"/>
      <c r="AI1899" s="81"/>
      <c r="AJ1899" s="65"/>
      <c r="AK1899" s="103"/>
      <c r="AL1899" s="103"/>
      <c r="AM1899" s="103"/>
      <c r="AN1899" s="65"/>
      <c r="AO1899" s="81"/>
      <c r="AP1899" s="65"/>
      <c r="AQ1899" s="65"/>
      <c r="AR1899" s="65"/>
      <c r="AS1899" s="65"/>
    </row>
    <row r="1900" spans="1:45" ht="18" customHeight="1">
      <c r="A1900" s="46"/>
      <c r="B1900" s="47"/>
      <c r="C1900" s="48"/>
      <c r="D1900" s="46"/>
      <c r="E1900" s="46"/>
      <c r="F1900" s="46"/>
      <c r="G1900" s="46"/>
      <c r="H1900" s="57" t="str">
        <f ca="1">IF(AND(COUNT(OFFSET(G1900,1-H$3,0):G1900)&lt;&gt;H$3),"",IF(AND(COUNT(OFFSET(G1900,1-H$3,0):G1900)=H$3,H1899=""),AVERAGE(OFFSET(G1900,1-H$3,0):G1900),IF(COUNT(H1899=1),H1899+2/(H$3+1)*(G1900-H1899))))</f>
        <v/>
      </c>
      <c r="I1900" s="57" t="str">
        <f ca="1">IF(AND(COUNT(OFFSET(G1900,1-I$3,0):G1900)&lt;&gt;I$3),"",IF(AND(COUNT(OFFSET(G1900,1-I$3,0):G1900)=I$3,I1899=""),AVERAGE(OFFSET(G1900,1-I$3,0):G1900),IF(COUNT(I1899=1),I1899+2/(I$3+1)*(G1900-I1899))))</f>
        <v/>
      </c>
      <c r="J1900" s="58" t="str">
        <f t="shared" ca="1" si="189"/>
        <v/>
      </c>
      <c r="K1900" s="58" t="str">
        <f ca="1">IF(AND(COUNT(OFFSET(J1900,1-K$3,0):J1900)&lt;&gt;K$3),"",IF(AND(COUNT(OFFSET(J1900,1-K$3,0):J1900)=K$3,K1899=""),AVERAGE(OFFSET(J1900,1-K$3,0):J1900),IF(COUNT(K1899=1),K1899+2/(K$3+1)*(J1900-K1899))))</f>
        <v/>
      </c>
      <c r="L1900" s="82" t="str">
        <f ca="1">IF(OR(ROW()&lt;$L$3+3,E1900=""),"",INT(AVERAGE(MAX(OFFSET(E1900,1-$L$3,0):E1900),MIN(OFFSET(F1900,1-$L$3,0):F1900))))</f>
        <v/>
      </c>
      <c r="M1900" s="82" t="str">
        <f ca="1">IF(OR(ROW()&lt;$M$3+3,E1900=""),"",INT(AVERAGE(MAX(OFFSET(E1900,1-$M$3,0):E1900),MIN(OFFSET(F1900,1-$M$3,0):F1900))))</f>
        <v/>
      </c>
      <c r="N1900" s="65" t="str">
        <f t="shared" ca="1" si="196"/>
        <v/>
      </c>
      <c r="O1900" s="102" t="str">
        <f ca="1">IF(ROW()&lt;$O$3+$N$3+3,"",IF(OFFSET(E1900,1-$N$3,0)="","",INT(AVERAGE(MAX((OFFSET(E1900,1-$O$3,0)):(OFFSET(E1900,2-($N$3+$O$3),0))),MIN((OFFSET(F1900,1-$O$3,0)):(OFFSET(F1900,2-($N$3+$O$3),0)))))))</f>
        <v/>
      </c>
      <c r="P1900" s="65" t="str">
        <f t="shared" ca="1" si="194"/>
        <v/>
      </c>
      <c r="Q1900" s="93" t="str">
        <f t="shared" ca="1" si="197"/>
        <v/>
      </c>
      <c r="R1900" s="90" t="str">
        <f t="shared" ca="1" si="191"/>
        <v/>
      </c>
      <c r="S1900" s="65" t="str">
        <f t="shared" ca="1" si="190"/>
        <v/>
      </c>
      <c r="T1900" s="65" t="str">
        <f t="shared" ca="1" si="195"/>
        <v/>
      </c>
      <c r="U1900" s="145" t="str">
        <f ca="1">IFERROR(AVERAGE(OFFSET(G1900,1-U$3,0):G1900),"")</f>
        <v/>
      </c>
      <c r="V1900" s="145" t="str">
        <f ca="1">IFERROR(_xlfn.STDEV.P(OFFSET(U1900,1-V$3,0):U1900),"")</f>
        <v/>
      </c>
      <c r="W1900" s="146" t="str">
        <f t="shared" ca="1" si="192"/>
        <v/>
      </c>
      <c r="X1900" s="146">
        <f t="shared" ca="1" si="193"/>
        <v>-1</v>
      </c>
      <c r="Y1900" s="92"/>
      <c r="Z1900" s="81"/>
      <c r="AA1900" s="65"/>
      <c r="AB1900" s="103"/>
      <c r="AC1900" s="103"/>
      <c r="AD1900" s="103"/>
      <c r="AE1900" s="65"/>
      <c r="AF1900" s="81"/>
      <c r="AG1900" s="65"/>
      <c r="AH1900" s="65"/>
      <c r="AI1900" s="81"/>
      <c r="AJ1900" s="65"/>
      <c r="AK1900" s="103"/>
      <c r="AL1900" s="103"/>
      <c r="AM1900" s="103"/>
      <c r="AN1900" s="65"/>
      <c r="AO1900" s="81"/>
      <c r="AP1900" s="65"/>
      <c r="AQ1900" s="65"/>
      <c r="AR1900" s="65"/>
      <c r="AS1900" s="65"/>
    </row>
    <row r="1901" spans="1:45" ht="18" customHeight="1">
      <c r="A1901" s="46"/>
      <c r="B1901" s="47"/>
      <c r="C1901" s="48"/>
      <c r="D1901" s="46"/>
      <c r="E1901" s="46"/>
      <c r="F1901" s="46"/>
      <c r="G1901" s="46"/>
      <c r="H1901" s="57" t="str">
        <f ca="1">IF(AND(COUNT(OFFSET(G1901,1-H$3,0):G1901)&lt;&gt;H$3),"",IF(AND(COUNT(OFFSET(G1901,1-H$3,0):G1901)=H$3,H1900=""),AVERAGE(OFFSET(G1901,1-H$3,0):G1901),IF(COUNT(H1900=1),H1900+2/(H$3+1)*(G1901-H1900))))</f>
        <v/>
      </c>
      <c r="I1901" s="57" t="str">
        <f ca="1">IF(AND(COUNT(OFFSET(G1901,1-I$3,0):G1901)&lt;&gt;I$3),"",IF(AND(COUNT(OFFSET(G1901,1-I$3,0):G1901)=I$3,I1900=""),AVERAGE(OFFSET(G1901,1-I$3,0):G1901),IF(COUNT(I1900=1),I1900+2/(I$3+1)*(G1901-I1900))))</f>
        <v/>
      </c>
      <c r="J1901" s="58" t="str">
        <f t="shared" ca="1" si="189"/>
        <v/>
      </c>
      <c r="K1901" s="58" t="str">
        <f ca="1">IF(AND(COUNT(OFFSET(J1901,1-K$3,0):J1901)&lt;&gt;K$3),"",IF(AND(COUNT(OFFSET(J1901,1-K$3,0):J1901)=K$3,K1900=""),AVERAGE(OFFSET(J1901,1-K$3,0):J1901),IF(COUNT(K1900=1),K1900+2/(K$3+1)*(J1901-K1900))))</f>
        <v/>
      </c>
      <c r="L1901" s="82" t="str">
        <f ca="1">IF(OR(ROW()&lt;$L$3+3,E1901=""),"",INT(AVERAGE(MAX(OFFSET(E1901,1-$L$3,0):E1901),MIN(OFFSET(F1901,1-$L$3,0):F1901))))</f>
        <v/>
      </c>
      <c r="M1901" s="82" t="str">
        <f ca="1">IF(OR(ROW()&lt;$M$3+3,E1901=""),"",INT(AVERAGE(MAX(OFFSET(E1901,1-$M$3,0):E1901),MIN(OFFSET(F1901,1-$M$3,0):F1901))))</f>
        <v/>
      </c>
      <c r="N1901" s="65" t="str">
        <f t="shared" ca="1" si="196"/>
        <v/>
      </c>
      <c r="O1901" s="102" t="str">
        <f ca="1">IF(ROW()&lt;$O$3+$N$3+3,"",IF(OFFSET(E1901,1-$N$3,0)="","",INT(AVERAGE(MAX((OFFSET(E1901,1-$O$3,0)):(OFFSET(E1901,2-($N$3+$O$3),0))),MIN((OFFSET(F1901,1-$O$3,0)):(OFFSET(F1901,2-($N$3+$O$3),0)))))))</f>
        <v/>
      </c>
      <c r="P1901" s="65" t="str">
        <f t="shared" ca="1" si="194"/>
        <v/>
      </c>
      <c r="Q1901" s="93" t="str">
        <f t="shared" ca="1" si="197"/>
        <v/>
      </c>
      <c r="R1901" s="90" t="str">
        <f t="shared" ca="1" si="191"/>
        <v/>
      </c>
      <c r="S1901" s="65" t="str">
        <f t="shared" ca="1" si="190"/>
        <v/>
      </c>
      <c r="T1901" s="65" t="str">
        <f t="shared" ca="1" si="195"/>
        <v/>
      </c>
      <c r="U1901" s="145" t="str">
        <f ca="1">IFERROR(AVERAGE(OFFSET(G1901,1-U$3,0):G1901),"")</f>
        <v/>
      </c>
      <c r="V1901" s="145" t="str">
        <f ca="1">IFERROR(_xlfn.STDEV.P(OFFSET(U1901,1-V$3,0):U1901),"")</f>
        <v/>
      </c>
      <c r="W1901" s="146" t="str">
        <f t="shared" ca="1" si="192"/>
        <v/>
      </c>
      <c r="X1901" s="146">
        <f t="shared" ca="1" si="193"/>
        <v>-1</v>
      </c>
      <c r="Y1901" s="92"/>
      <c r="Z1901" s="81"/>
      <c r="AA1901" s="65"/>
      <c r="AB1901" s="103"/>
      <c r="AC1901" s="103"/>
      <c r="AD1901" s="103"/>
      <c r="AE1901" s="65"/>
      <c r="AF1901" s="81"/>
      <c r="AG1901" s="65"/>
      <c r="AH1901" s="65"/>
      <c r="AI1901" s="81"/>
      <c r="AJ1901" s="65"/>
      <c r="AK1901" s="103"/>
      <c r="AL1901" s="103"/>
      <c r="AM1901" s="103"/>
      <c r="AN1901" s="65"/>
      <c r="AO1901" s="81"/>
      <c r="AP1901" s="65"/>
      <c r="AQ1901" s="65"/>
      <c r="AR1901" s="65"/>
      <c r="AS1901" s="65"/>
    </row>
    <row r="1902" spans="1:45" ht="18" customHeight="1">
      <c r="A1902" s="46"/>
      <c r="B1902" s="47"/>
      <c r="C1902" s="48"/>
      <c r="D1902" s="46"/>
      <c r="E1902" s="46"/>
      <c r="F1902" s="46"/>
      <c r="G1902" s="46"/>
      <c r="H1902" s="57" t="str">
        <f ca="1">IF(AND(COUNT(OFFSET(G1902,1-H$3,0):G1902)&lt;&gt;H$3),"",IF(AND(COUNT(OFFSET(G1902,1-H$3,0):G1902)=H$3,H1901=""),AVERAGE(OFFSET(G1902,1-H$3,0):G1902),IF(COUNT(H1901=1),H1901+2/(H$3+1)*(G1902-H1901))))</f>
        <v/>
      </c>
      <c r="I1902" s="57" t="str">
        <f ca="1">IF(AND(COUNT(OFFSET(G1902,1-I$3,0):G1902)&lt;&gt;I$3),"",IF(AND(COUNT(OFFSET(G1902,1-I$3,0):G1902)=I$3,I1901=""),AVERAGE(OFFSET(G1902,1-I$3,0):G1902),IF(COUNT(I1901=1),I1901+2/(I$3+1)*(G1902-I1901))))</f>
        <v/>
      </c>
      <c r="J1902" s="58" t="str">
        <f t="shared" ca="1" si="189"/>
        <v/>
      </c>
      <c r="K1902" s="58" t="str">
        <f ca="1">IF(AND(COUNT(OFFSET(J1902,1-K$3,0):J1902)&lt;&gt;K$3),"",IF(AND(COUNT(OFFSET(J1902,1-K$3,0):J1902)=K$3,K1901=""),AVERAGE(OFFSET(J1902,1-K$3,0):J1902),IF(COUNT(K1901=1),K1901+2/(K$3+1)*(J1902-K1901))))</f>
        <v/>
      </c>
      <c r="L1902" s="82" t="str">
        <f ca="1">IF(OR(ROW()&lt;$L$3+3,E1902=""),"",INT(AVERAGE(MAX(OFFSET(E1902,1-$L$3,0):E1902),MIN(OFFSET(F1902,1-$L$3,0):F1902))))</f>
        <v/>
      </c>
      <c r="M1902" s="82" t="str">
        <f ca="1">IF(OR(ROW()&lt;$M$3+3,E1902=""),"",INT(AVERAGE(MAX(OFFSET(E1902,1-$M$3,0):E1902),MIN(OFFSET(F1902,1-$M$3,0):F1902))))</f>
        <v/>
      </c>
      <c r="N1902" s="65" t="str">
        <f t="shared" ca="1" si="196"/>
        <v/>
      </c>
      <c r="O1902" s="102" t="str">
        <f ca="1">IF(ROW()&lt;$O$3+$N$3+3,"",IF(OFFSET(E1902,1-$N$3,0)="","",INT(AVERAGE(MAX((OFFSET(E1902,1-$O$3,0)):(OFFSET(E1902,2-($N$3+$O$3),0))),MIN((OFFSET(F1902,1-$O$3,0)):(OFFSET(F1902,2-($N$3+$O$3),0)))))))</f>
        <v/>
      </c>
      <c r="P1902" s="65" t="str">
        <f t="shared" ca="1" si="194"/>
        <v/>
      </c>
      <c r="Q1902" s="93" t="str">
        <f t="shared" ca="1" si="197"/>
        <v/>
      </c>
      <c r="R1902" s="90" t="str">
        <f t="shared" ca="1" si="191"/>
        <v/>
      </c>
      <c r="S1902" s="65" t="str">
        <f t="shared" ca="1" si="190"/>
        <v/>
      </c>
      <c r="T1902" s="65" t="str">
        <f t="shared" ca="1" si="195"/>
        <v/>
      </c>
      <c r="U1902" s="145" t="str">
        <f ca="1">IFERROR(AVERAGE(OFFSET(G1902,1-U$3,0):G1902),"")</f>
        <v/>
      </c>
      <c r="V1902" s="145" t="str">
        <f ca="1">IFERROR(_xlfn.STDEV.P(OFFSET(U1902,1-V$3,0):U1902),"")</f>
        <v/>
      </c>
      <c r="W1902" s="146" t="str">
        <f t="shared" ca="1" si="192"/>
        <v/>
      </c>
      <c r="X1902" s="146">
        <f t="shared" ca="1" si="193"/>
        <v>-1</v>
      </c>
      <c r="Y1902" s="92"/>
      <c r="Z1902" s="81"/>
      <c r="AA1902" s="65"/>
      <c r="AB1902" s="103"/>
      <c r="AC1902" s="103"/>
      <c r="AD1902" s="103"/>
      <c r="AE1902" s="65"/>
      <c r="AF1902" s="81"/>
      <c r="AG1902" s="65"/>
      <c r="AH1902" s="65"/>
      <c r="AI1902" s="81"/>
      <c r="AJ1902" s="65"/>
      <c r="AK1902" s="103"/>
      <c r="AL1902" s="103"/>
      <c r="AM1902" s="103"/>
      <c r="AN1902" s="65"/>
      <c r="AO1902" s="81"/>
      <c r="AP1902" s="65"/>
      <c r="AQ1902" s="65"/>
      <c r="AR1902" s="65"/>
      <c r="AS1902" s="65"/>
    </row>
    <row r="1903" spans="1:45" ht="18" customHeight="1">
      <c r="A1903" s="46"/>
      <c r="B1903" s="47"/>
      <c r="C1903" s="48"/>
      <c r="D1903" s="46"/>
      <c r="E1903" s="46"/>
      <c r="F1903" s="46"/>
      <c r="G1903" s="46"/>
      <c r="H1903" s="57" t="str">
        <f ca="1">IF(AND(COUNT(OFFSET(G1903,1-H$3,0):G1903)&lt;&gt;H$3),"",IF(AND(COUNT(OFFSET(G1903,1-H$3,0):G1903)=H$3,H1902=""),AVERAGE(OFFSET(G1903,1-H$3,0):G1903),IF(COUNT(H1902=1),H1902+2/(H$3+1)*(G1903-H1902))))</f>
        <v/>
      </c>
      <c r="I1903" s="57" t="str">
        <f ca="1">IF(AND(COUNT(OFFSET(G1903,1-I$3,0):G1903)&lt;&gt;I$3),"",IF(AND(COUNT(OFFSET(G1903,1-I$3,0):G1903)=I$3,I1902=""),AVERAGE(OFFSET(G1903,1-I$3,0):G1903),IF(COUNT(I1902=1),I1902+2/(I$3+1)*(G1903-I1902))))</f>
        <v/>
      </c>
      <c r="J1903" s="58" t="str">
        <f t="shared" ca="1" si="189"/>
        <v/>
      </c>
      <c r="K1903" s="58" t="str">
        <f ca="1">IF(AND(COUNT(OFFSET(J1903,1-K$3,0):J1903)&lt;&gt;K$3),"",IF(AND(COUNT(OFFSET(J1903,1-K$3,0):J1903)=K$3,K1902=""),AVERAGE(OFFSET(J1903,1-K$3,0):J1903),IF(COUNT(K1902=1),K1902+2/(K$3+1)*(J1903-K1902))))</f>
        <v/>
      </c>
      <c r="L1903" s="82" t="str">
        <f ca="1">IF(OR(ROW()&lt;$L$3+3,E1903=""),"",INT(AVERAGE(MAX(OFFSET(E1903,1-$L$3,0):E1903),MIN(OFFSET(F1903,1-$L$3,0):F1903))))</f>
        <v/>
      </c>
      <c r="M1903" s="82" t="str">
        <f ca="1">IF(OR(ROW()&lt;$M$3+3,E1903=""),"",INT(AVERAGE(MAX(OFFSET(E1903,1-$M$3,0):E1903),MIN(OFFSET(F1903,1-$M$3,0):F1903))))</f>
        <v/>
      </c>
      <c r="N1903" s="65" t="str">
        <f t="shared" ca="1" si="196"/>
        <v/>
      </c>
      <c r="O1903" s="102" t="str">
        <f ca="1">IF(ROW()&lt;$O$3+$N$3+3,"",IF(OFFSET(E1903,1-$N$3,0)="","",INT(AVERAGE(MAX((OFFSET(E1903,1-$O$3,0)):(OFFSET(E1903,2-($N$3+$O$3),0))),MIN((OFFSET(F1903,1-$O$3,0)):(OFFSET(F1903,2-($N$3+$O$3),0)))))))</f>
        <v/>
      </c>
      <c r="P1903" s="65" t="str">
        <f t="shared" ca="1" si="194"/>
        <v/>
      </c>
      <c r="Q1903" s="93" t="str">
        <f t="shared" ca="1" si="197"/>
        <v/>
      </c>
      <c r="R1903" s="90" t="str">
        <f t="shared" ca="1" si="191"/>
        <v/>
      </c>
      <c r="S1903" s="65" t="str">
        <f t="shared" ca="1" si="190"/>
        <v/>
      </c>
      <c r="T1903" s="65" t="str">
        <f t="shared" ca="1" si="195"/>
        <v/>
      </c>
      <c r="U1903" s="145" t="str">
        <f ca="1">IFERROR(AVERAGE(OFFSET(G1903,1-U$3,0):G1903),"")</f>
        <v/>
      </c>
      <c r="V1903" s="145" t="str">
        <f ca="1">IFERROR(_xlfn.STDEV.P(OFFSET(U1903,1-V$3,0):U1903),"")</f>
        <v/>
      </c>
      <c r="W1903" s="146" t="str">
        <f t="shared" ca="1" si="192"/>
        <v/>
      </c>
      <c r="X1903" s="146">
        <f t="shared" ca="1" si="193"/>
        <v>-1</v>
      </c>
      <c r="Y1903" s="92"/>
      <c r="Z1903" s="81"/>
      <c r="AA1903" s="65"/>
      <c r="AB1903" s="103"/>
      <c r="AC1903" s="103"/>
      <c r="AD1903" s="103"/>
      <c r="AE1903" s="65"/>
      <c r="AF1903" s="81"/>
      <c r="AG1903" s="65"/>
      <c r="AH1903" s="65"/>
      <c r="AI1903" s="81"/>
      <c r="AJ1903" s="65"/>
      <c r="AK1903" s="103"/>
      <c r="AL1903" s="103"/>
      <c r="AM1903" s="103"/>
      <c r="AN1903" s="65"/>
      <c r="AO1903" s="81"/>
      <c r="AP1903" s="65"/>
      <c r="AQ1903" s="65"/>
      <c r="AR1903" s="65"/>
      <c r="AS1903" s="65"/>
    </row>
    <row r="1904" spans="1:45" ht="18" customHeight="1">
      <c r="A1904" s="46"/>
      <c r="B1904" s="47"/>
      <c r="C1904" s="48"/>
      <c r="D1904" s="46"/>
      <c r="E1904" s="46"/>
      <c r="F1904" s="46"/>
      <c r="G1904" s="46"/>
      <c r="H1904" s="57" t="str">
        <f ca="1">IF(AND(COUNT(OFFSET(G1904,1-H$3,0):G1904)&lt;&gt;H$3),"",IF(AND(COUNT(OFFSET(G1904,1-H$3,0):G1904)=H$3,H1903=""),AVERAGE(OFFSET(G1904,1-H$3,0):G1904),IF(COUNT(H1903=1),H1903+2/(H$3+1)*(G1904-H1903))))</f>
        <v/>
      </c>
      <c r="I1904" s="57" t="str">
        <f ca="1">IF(AND(COUNT(OFFSET(G1904,1-I$3,0):G1904)&lt;&gt;I$3),"",IF(AND(COUNT(OFFSET(G1904,1-I$3,0):G1904)=I$3,I1903=""),AVERAGE(OFFSET(G1904,1-I$3,0):G1904),IF(COUNT(I1903=1),I1903+2/(I$3+1)*(G1904-I1903))))</f>
        <v/>
      </c>
      <c r="J1904" s="58" t="str">
        <f t="shared" ca="1" si="189"/>
        <v/>
      </c>
      <c r="K1904" s="58" t="str">
        <f ca="1">IF(AND(COUNT(OFFSET(J1904,1-K$3,0):J1904)&lt;&gt;K$3),"",IF(AND(COUNT(OFFSET(J1904,1-K$3,0):J1904)=K$3,K1903=""),AVERAGE(OFFSET(J1904,1-K$3,0):J1904),IF(COUNT(K1903=1),K1903+2/(K$3+1)*(J1904-K1903))))</f>
        <v/>
      </c>
      <c r="L1904" s="82" t="str">
        <f ca="1">IF(OR(ROW()&lt;$L$3+3,E1904=""),"",INT(AVERAGE(MAX(OFFSET(E1904,1-$L$3,0):E1904),MIN(OFFSET(F1904,1-$L$3,0):F1904))))</f>
        <v/>
      </c>
      <c r="M1904" s="82" t="str">
        <f ca="1">IF(OR(ROW()&lt;$M$3+3,E1904=""),"",INT(AVERAGE(MAX(OFFSET(E1904,1-$M$3,0):E1904),MIN(OFFSET(F1904,1-$M$3,0):F1904))))</f>
        <v/>
      </c>
      <c r="N1904" s="65" t="str">
        <f t="shared" ca="1" si="196"/>
        <v/>
      </c>
      <c r="O1904" s="102" t="str">
        <f ca="1">IF(ROW()&lt;$O$3+$N$3+3,"",IF(OFFSET(E1904,1-$N$3,0)="","",INT(AVERAGE(MAX((OFFSET(E1904,1-$O$3,0)):(OFFSET(E1904,2-($N$3+$O$3),0))),MIN((OFFSET(F1904,1-$O$3,0)):(OFFSET(F1904,2-($N$3+$O$3),0)))))))</f>
        <v/>
      </c>
      <c r="P1904" s="65" t="str">
        <f t="shared" ca="1" si="194"/>
        <v/>
      </c>
      <c r="Q1904" s="93" t="str">
        <f t="shared" ca="1" si="197"/>
        <v/>
      </c>
      <c r="R1904" s="90" t="str">
        <f t="shared" ca="1" si="191"/>
        <v/>
      </c>
      <c r="S1904" s="65" t="str">
        <f t="shared" ca="1" si="190"/>
        <v/>
      </c>
      <c r="T1904" s="65" t="str">
        <f t="shared" ca="1" si="195"/>
        <v/>
      </c>
      <c r="U1904" s="145" t="str">
        <f ca="1">IFERROR(AVERAGE(OFFSET(G1904,1-U$3,0):G1904),"")</f>
        <v/>
      </c>
      <c r="V1904" s="145" t="str">
        <f ca="1">IFERROR(_xlfn.STDEV.P(OFFSET(U1904,1-V$3,0):U1904),"")</f>
        <v/>
      </c>
      <c r="W1904" s="146" t="str">
        <f t="shared" ca="1" si="192"/>
        <v/>
      </c>
      <c r="X1904" s="146">
        <f t="shared" ca="1" si="193"/>
        <v>-1</v>
      </c>
      <c r="Y1904" s="92"/>
      <c r="Z1904" s="81"/>
      <c r="AA1904" s="65"/>
      <c r="AB1904" s="103"/>
      <c r="AC1904" s="103"/>
      <c r="AD1904" s="103"/>
      <c r="AE1904" s="65"/>
      <c r="AF1904" s="81"/>
      <c r="AG1904" s="65"/>
      <c r="AH1904" s="65"/>
      <c r="AI1904" s="81"/>
      <c r="AJ1904" s="65"/>
      <c r="AK1904" s="103"/>
      <c r="AL1904" s="103"/>
      <c r="AM1904" s="103"/>
      <c r="AN1904" s="65"/>
      <c r="AO1904" s="81"/>
      <c r="AP1904" s="65"/>
      <c r="AQ1904" s="65"/>
      <c r="AR1904" s="65"/>
      <c r="AS1904" s="65"/>
    </row>
    <row r="1905" spans="1:45" ht="18" customHeight="1">
      <c r="A1905" s="46"/>
      <c r="B1905" s="47"/>
      <c r="C1905" s="48"/>
      <c r="D1905" s="46"/>
      <c r="E1905" s="46"/>
      <c r="F1905" s="46"/>
      <c r="G1905" s="46"/>
      <c r="H1905" s="57" t="str">
        <f ca="1">IF(AND(COUNT(OFFSET(G1905,1-H$3,0):G1905)&lt;&gt;H$3),"",IF(AND(COUNT(OFFSET(G1905,1-H$3,0):G1905)=H$3,H1904=""),AVERAGE(OFFSET(G1905,1-H$3,0):G1905),IF(COUNT(H1904=1),H1904+2/(H$3+1)*(G1905-H1904))))</f>
        <v/>
      </c>
      <c r="I1905" s="57" t="str">
        <f ca="1">IF(AND(COUNT(OFFSET(G1905,1-I$3,0):G1905)&lt;&gt;I$3),"",IF(AND(COUNT(OFFSET(G1905,1-I$3,0):G1905)=I$3,I1904=""),AVERAGE(OFFSET(G1905,1-I$3,0):G1905),IF(COUNT(I1904=1),I1904+2/(I$3+1)*(G1905-I1904))))</f>
        <v/>
      </c>
      <c r="J1905" s="58" t="str">
        <f t="shared" ca="1" si="189"/>
        <v/>
      </c>
      <c r="K1905" s="58" t="str">
        <f ca="1">IF(AND(COUNT(OFFSET(J1905,1-K$3,0):J1905)&lt;&gt;K$3),"",IF(AND(COUNT(OFFSET(J1905,1-K$3,0):J1905)=K$3,K1904=""),AVERAGE(OFFSET(J1905,1-K$3,0):J1905),IF(COUNT(K1904=1),K1904+2/(K$3+1)*(J1905-K1904))))</f>
        <v/>
      </c>
      <c r="L1905" s="82" t="str">
        <f ca="1">IF(OR(ROW()&lt;$L$3+3,E1905=""),"",INT(AVERAGE(MAX(OFFSET(E1905,1-$L$3,0):E1905),MIN(OFFSET(F1905,1-$L$3,0):F1905))))</f>
        <v/>
      </c>
      <c r="M1905" s="82" t="str">
        <f ca="1">IF(OR(ROW()&lt;$M$3+3,E1905=""),"",INT(AVERAGE(MAX(OFFSET(E1905,1-$M$3,0):E1905),MIN(OFFSET(F1905,1-$M$3,0):F1905))))</f>
        <v/>
      </c>
      <c r="N1905" s="65" t="str">
        <f t="shared" ca="1" si="196"/>
        <v/>
      </c>
      <c r="O1905" s="102" t="str">
        <f ca="1">IF(ROW()&lt;$O$3+$N$3+3,"",IF(OFFSET(E1905,1-$N$3,0)="","",INT(AVERAGE(MAX((OFFSET(E1905,1-$O$3,0)):(OFFSET(E1905,2-($N$3+$O$3),0))),MIN((OFFSET(F1905,1-$O$3,0)):(OFFSET(F1905,2-($N$3+$O$3),0)))))))</f>
        <v/>
      </c>
      <c r="P1905" s="65" t="str">
        <f t="shared" ca="1" si="194"/>
        <v/>
      </c>
      <c r="Q1905" s="93" t="str">
        <f t="shared" ca="1" si="197"/>
        <v/>
      </c>
      <c r="R1905" s="90" t="str">
        <f t="shared" ca="1" si="191"/>
        <v/>
      </c>
      <c r="S1905" s="65" t="str">
        <f t="shared" ca="1" si="190"/>
        <v/>
      </c>
      <c r="T1905" s="65" t="str">
        <f t="shared" ca="1" si="195"/>
        <v/>
      </c>
      <c r="U1905" s="145" t="str">
        <f ca="1">IFERROR(AVERAGE(OFFSET(G1905,1-U$3,0):G1905),"")</f>
        <v/>
      </c>
      <c r="V1905" s="145" t="str">
        <f ca="1">IFERROR(_xlfn.STDEV.P(OFFSET(U1905,1-V$3,0):U1905),"")</f>
        <v/>
      </c>
      <c r="W1905" s="146" t="str">
        <f t="shared" ca="1" si="192"/>
        <v/>
      </c>
      <c r="X1905" s="146">
        <f t="shared" ca="1" si="193"/>
        <v>-1</v>
      </c>
      <c r="Y1905" s="92"/>
      <c r="Z1905" s="81"/>
      <c r="AA1905" s="65"/>
      <c r="AB1905" s="103"/>
      <c r="AC1905" s="103"/>
      <c r="AD1905" s="103"/>
      <c r="AE1905" s="65"/>
      <c r="AF1905" s="81"/>
      <c r="AG1905" s="65"/>
      <c r="AH1905" s="65"/>
      <c r="AI1905" s="81"/>
      <c r="AJ1905" s="65"/>
      <c r="AK1905" s="103"/>
      <c r="AL1905" s="103"/>
      <c r="AM1905" s="103"/>
      <c r="AN1905" s="65"/>
      <c r="AO1905" s="81"/>
      <c r="AP1905" s="65"/>
      <c r="AQ1905" s="65"/>
      <c r="AR1905" s="65"/>
      <c r="AS1905" s="65"/>
    </row>
    <row r="1906" spans="1:45" ht="18" customHeight="1">
      <c r="A1906" s="46"/>
      <c r="B1906" s="47"/>
      <c r="C1906" s="48"/>
      <c r="D1906" s="46"/>
      <c r="E1906" s="46"/>
      <c r="F1906" s="46"/>
      <c r="G1906" s="46"/>
      <c r="H1906" s="57" t="str">
        <f ca="1">IF(AND(COUNT(OFFSET(G1906,1-H$3,0):G1906)&lt;&gt;H$3),"",IF(AND(COUNT(OFFSET(G1906,1-H$3,0):G1906)=H$3,H1905=""),AVERAGE(OFFSET(G1906,1-H$3,0):G1906),IF(COUNT(H1905=1),H1905+2/(H$3+1)*(G1906-H1905))))</f>
        <v/>
      </c>
      <c r="I1906" s="57" t="str">
        <f ca="1">IF(AND(COUNT(OFFSET(G1906,1-I$3,0):G1906)&lt;&gt;I$3),"",IF(AND(COUNT(OFFSET(G1906,1-I$3,0):G1906)=I$3,I1905=""),AVERAGE(OFFSET(G1906,1-I$3,0):G1906),IF(COUNT(I1905=1),I1905+2/(I$3+1)*(G1906-I1905))))</f>
        <v/>
      </c>
      <c r="J1906" s="58" t="str">
        <f t="shared" ca="1" si="189"/>
        <v/>
      </c>
      <c r="K1906" s="58" t="str">
        <f ca="1">IF(AND(COUNT(OFFSET(J1906,1-K$3,0):J1906)&lt;&gt;K$3),"",IF(AND(COUNT(OFFSET(J1906,1-K$3,0):J1906)=K$3,K1905=""),AVERAGE(OFFSET(J1906,1-K$3,0):J1906),IF(COUNT(K1905=1),K1905+2/(K$3+1)*(J1906-K1905))))</f>
        <v/>
      </c>
      <c r="L1906" s="82" t="str">
        <f ca="1">IF(OR(ROW()&lt;$L$3+3,E1906=""),"",INT(AVERAGE(MAX(OFFSET(E1906,1-$L$3,0):E1906),MIN(OFFSET(F1906,1-$L$3,0):F1906))))</f>
        <v/>
      </c>
      <c r="M1906" s="82" t="str">
        <f ca="1">IF(OR(ROW()&lt;$M$3+3,E1906=""),"",INT(AVERAGE(MAX(OFFSET(E1906,1-$M$3,0):E1906),MIN(OFFSET(F1906,1-$M$3,0):F1906))))</f>
        <v/>
      </c>
      <c r="N1906" s="65" t="str">
        <f t="shared" ca="1" si="196"/>
        <v/>
      </c>
      <c r="O1906" s="102" t="str">
        <f ca="1">IF(ROW()&lt;$O$3+$N$3+3,"",IF(OFFSET(E1906,1-$N$3,0)="","",INT(AVERAGE(MAX((OFFSET(E1906,1-$O$3,0)):(OFFSET(E1906,2-($N$3+$O$3),0))),MIN((OFFSET(F1906,1-$O$3,0)):(OFFSET(F1906,2-($N$3+$O$3),0)))))))</f>
        <v/>
      </c>
      <c r="P1906" s="65" t="str">
        <f t="shared" ca="1" si="194"/>
        <v/>
      </c>
      <c r="Q1906" s="93" t="str">
        <f t="shared" ca="1" si="197"/>
        <v/>
      </c>
      <c r="R1906" s="90" t="str">
        <f t="shared" ca="1" si="191"/>
        <v/>
      </c>
      <c r="S1906" s="65" t="str">
        <f t="shared" ca="1" si="190"/>
        <v/>
      </c>
      <c r="T1906" s="65" t="str">
        <f t="shared" ca="1" si="195"/>
        <v/>
      </c>
      <c r="U1906" s="145" t="str">
        <f ca="1">IFERROR(AVERAGE(OFFSET(G1906,1-U$3,0):G1906),"")</f>
        <v/>
      </c>
      <c r="V1906" s="145" t="str">
        <f ca="1">IFERROR(_xlfn.STDEV.P(OFFSET(U1906,1-V$3,0):U1906),"")</f>
        <v/>
      </c>
      <c r="W1906" s="146" t="str">
        <f t="shared" ca="1" si="192"/>
        <v/>
      </c>
      <c r="X1906" s="146">
        <f t="shared" ca="1" si="193"/>
        <v>-1</v>
      </c>
      <c r="Y1906" s="92"/>
      <c r="Z1906" s="81"/>
      <c r="AA1906" s="65"/>
      <c r="AB1906" s="103"/>
      <c r="AC1906" s="103"/>
      <c r="AD1906" s="103"/>
      <c r="AE1906" s="65"/>
      <c r="AF1906" s="81"/>
      <c r="AG1906" s="65"/>
      <c r="AH1906" s="65"/>
      <c r="AI1906" s="81"/>
      <c r="AJ1906" s="65"/>
      <c r="AK1906" s="103"/>
      <c r="AL1906" s="103"/>
      <c r="AM1906" s="103"/>
      <c r="AN1906" s="65"/>
      <c r="AO1906" s="81"/>
      <c r="AP1906" s="65"/>
      <c r="AQ1906" s="65"/>
      <c r="AR1906" s="65"/>
      <c r="AS1906" s="65"/>
    </row>
    <row r="1907" spans="1:45" ht="18" customHeight="1">
      <c r="A1907" s="46"/>
      <c r="B1907" s="47"/>
      <c r="C1907" s="48"/>
      <c r="D1907" s="46"/>
      <c r="E1907" s="46"/>
      <c r="F1907" s="46"/>
      <c r="G1907" s="46"/>
      <c r="H1907" s="57" t="str">
        <f ca="1">IF(AND(COUNT(OFFSET(G1907,1-H$3,0):G1907)&lt;&gt;H$3),"",IF(AND(COUNT(OFFSET(G1907,1-H$3,0):G1907)=H$3,H1906=""),AVERAGE(OFFSET(G1907,1-H$3,0):G1907),IF(COUNT(H1906=1),H1906+2/(H$3+1)*(G1907-H1906))))</f>
        <v/>
      </c>
      <c r="I1907" s="57" t="str">
        <f ca="1">IF(AND(COUNT(OFFSET(G1907,1-I$3,0):G1907)&lt;&gt;I$3),"",IF(AND(COUNT(OFFSET(G1907,1-I$3,0):G1907)=I$3,I1906=""),AVERAGE(OFFSET(G1907,1-I$3,0):G1907),IF(COUNT(I1906=1),I1906+2/(I$3+1)*(G1907-I1906))))</f>
        <v/>
      </c>
      <c r="J1907" s="58" t="str">
        <f t="shared" ref="J1907:J1970" ca="1" si="198">IF(AND(COUNT(H1907)=1,COUNT(I1907)=1),H1907-I1907,"")</f>
        <v/>
      </c>
      <c r="K1907" s="58" t="str">
        <f ca="1">IF(AND(COUNT(OFFSET(J1907,1-K$3,0):J1907)&lt;&gt;K$3),"",IF(AND(COUNT(OFFSET(J1907,1-K$3,0):J1907)=K$3,K1906=""),AVERAGE(OFFSET(J1907,1-K$3,0):J1907),IF(COUNT(K1906=1),K1906+2/(K$3+1)*(J1907-K1906))))</f>
        <v/>
      </c>
      <c r="L1907" s="82" t="str">
        <f ca="1">IF(OR(ROW()&lt;$L$3+3,E1907=""),"",INT(AVERAGE(MAX(OFFSET(E1907,1-$L$3,0):E1907),MIN(OFFSET(F1907,1-$L$3,0):F1907))))</f>
        <v/>
      </c>
      <c r="M1907" s="82" t="str">
        <f ca="1">IF(OR(ROW()&lt;$M$3+3,E1907=""),"",INT(AVERAGE(MAX(OFFSET(E1907,1-$M$3,0):E1907),MIN(OFFSET(F1907,1-$M$3,0):F1907))))</f>
        <v/>
      </c>
      <c r="N1907" s="65" t="str">
        <f t="shared" ca="1" si="196"/>
        <v/>
      </c>
      <c r="O1907" s="102" t="str">
        <f ca="1">IF(ROW()&lt;$O$3+$N$3+3,"",IF(OFFSET(E1907,1-$N$3,0)="","",INT(AVERAGE(MAX((OFFSET(E1907,1-$O$3,0)):(OFFSET(E1907,2-($N$3+$O$3),0))),MIN((OFFSET(F1907,1-$O$3,0)):(OFFSET(F1907,2-($N$3+$O$3),0)))))))</f>
        <v/>
      </c>
      <c r="P1907" s="65" t="str">
        <f t="shared" ca="1" si="194"/>
        <v/>
      </c>
      <c r="Q1907" s="93" t="str">
        <f t="shared" ca="1" si="197"/>
        <v/>
      </c>
      <c r="R1907" s="90" t="str">
        <f t="shared" ca="1" si="191"/>
        <v/>
      </c>
      <c r="S1907" s="65" t="str">
        <f t="shared" ca="1" si="190"/>
        <v/>
      </c>
      <c r="T1907" s="65" t="str">
        <f t="shared" ca="1" si="195"/>
        <v/>
      </c>
      <c r="U1907" s="145" t="str">
        <f ca="1">IFERROR(AVERAGE(OFFSET(G1907,1-U$3,0):G1907),"")</f>
        <v/>
      </c>
      <c r="V1907" s="145" t="str">
        <f ca="1">IFERROR(_xlfn.STDEV.P(OFFSET(U1907,1-V$3,0):U1907),"")</f>
        <v/>
      </c>
      <c r="W1907" s="146" t="str">
        <f t="shared" ca="1" si="192"/>
        <v/>
      </c>
      <c r="X1907" s="146">
        <f t="shared" ca="1" si="193"/>
        <v>-1</v>
      </c>
      <c r="Y1907" s="92"/>
      <c r="Z1907" s="81"/>
      <c r="AA1907" s="65"/>
      <c r="AB1907" s="103"/>
      <c r="AC1907" s="103"/>
      <c r="AD1907" s="103"/>
      <c r="AE1907" s="65"/>
      <c r="AF1907" s="81"/>
      <c r="AG1907" s="65"/>
      <c r="AH1907" s="65"/>
      <c r="AI1907" s="81"/>
      <c r="AJ1907" s="65"/>
      <c r="AK1907" s="103"/>
      <c r="AL1907" s="103"/>
      <c r="AM1907" s="103"/>
      <c r="AN1907" s="65"/>
      <c r="AO1907" s="81"/>
      <c r="AP1907" s="65"/>
      <c r="AQ1907" s="65"/>
      <c r="AR1907" s="65"/>
      <c r="AS1907" s="65"/>
    </row>
    <row r="1908" spans="1:45" ht="18" customHeight="1">
      <c r="A1908" s="46"/>
      <c r="B1908" s="47"/>
      <c r="C1908" s="48"/>
      <c r="D1908" s="46"/>
      <c r="E1908" s="46"/>
      <c r="F1908" s="46"/>
      <c r="G1908" s="46"/>
      <c r="H1908" s="57" t="str">
        <f ca="1">IF(AND(COUNT(OFFSET(G1908,1-H$3,0):G1908)&lt;&gt;H$3),"",IF(AND(COUNT(OFFSET(G1908,1-H$3,0):G1908)=H$3,H1907=""),AVERAGE(OFFSET(G1908,1-H$3,0):G1908),IF(COUNT(H1907=1),H1907+2/(H$3+1)*(G1908-H1907))))</f>
        <v/>
      </c>
      <c r="I1908" s="57" t="str">
        <f ca="1">IF(AND(COUNT(OFFSET(G1908,1-I$3,0):G1908)&lt;&gt;I$3),"",IF(AND(COUNT(OFFSET(G1908,1-I$3,0):G1908)=I$3,I1907=""),AVERAGE(OFFSET(G1908,1-I$3,0):G1908),IF(COUNT(I1907=1),I1907+2/(I$3+1)*(G1908-I1907))))</f>
        <v/>
      </c>
      <c r="J1908" s="58" t="str">
        <f t="shared" ca="1" si="198"/>
        <v/>
      </c>
      <c r="K1908" s="58" t="str">
        <f ca="1">IF(AND(COUNT(OFFSET(J1908,1-K$3,0):J1908)&lt;&gt;K$3),"",IF(AND(COUNT(OFFSET(J1908,1-K$3,0):J1908)=K$3,K1907=""),AVERAGE(OFFSET(J1908,1-K$3,0):J1908),IF(COUNT(K1907=1),K1907+2/(K$3+1)*(J1908-K1907))))</f>
        <v/>
      </c>
      <c r="L1908" s="82" t="str">
        <f ca="1">IF(OR(ROW()&lt;$L$3+3,E1908=""),"",INT(AVERAGE(MAX(OFFSET(E1908,1-$L$3,0):E1908),MIN(OFFSET(F1908,1-$L$3,0):F1908))))</f>
        <v/>
      </c>
      <c r="M1908" s="82" t="str">
        <f ca="1">IF(OR(ROW()&lt;$M$3+3,E1908=""),"",INT(AVERAGE(MAX(OFFSET(E1908,1-$M$3,0):E1908),MIN(OFFSET(F1908,1-$M$3,0):F1908))))</f>
        <v/>
      </c>
      <c r="N1908" s="65" t="str">
        <f t="shared" ca="1" si="196"/>
        <v/>
      </c>
      <c r="O1908" s="102" t="str">
        <f ca="1">IF(ROW()&lt;$O$3+$N$3+3,"",IF(OFFSET(E1908,1-$N$3,0)="","",INT(AVERAGE(MAX((OFFSET(E1908,1-$O$3,0)):(OFFSET(E1908,2-($N$3+$O$3),0))),MIN((OFFSET(F1908,1-$O$3,0)):(OFFSET(F1908,2-($N$3+$O$3),0)))))))</f>
        <v/>
      </c>
      <c r="P1908" s="65" t="str">
        <f t="shared" ca="1" si="194"/>
        <v/>
      </c>
      <c r="Q1908" s="93" t="str">
        <f t="shared" ca="1" si="197"/>
        <v/>
      </c>
      <c r="R1908" s="90" t="str">
        <f t="shared" ca="1" si="191"/>
        <v/>
      </c>
      <c r="S1908" s="65" t="str">
        <f t="shared" ca="1" si="190"/>
        <v/>
      </c>
      <c r="T1908" s="65" t="str">
        <f t="shared" ca="1" si="195"/>
        <v/>
      </c>
      <c r="U1908" s="145" t="str">
        <f ca="1">IFERROR(AVERAGE(OFFSET(G1908,1-U$3,0):G1908),"")</f>
        <v/>
      </c>
      <c r="V1908" s="145" t="str">
        <f ca="1">IFERROR(_xlfn.STDEV.P(OFFSET(U1908,1-V$3,0):U1908),"")</f>
        <v/>
      </c>
      <c r="W1908" s="146" t="str">
        <f t="shared" ca="1" si="192"/>
        <v/>
      </c>
      <c r="X1908" s="146">
        <f t="shared" ca="1" si="193"/>
        <v>-1</v>
      </c>
      <c r="Y1908" s="92"/>
      <c r="Z1908" s="81"/>
      <c r="AA1908" s="65"/>
      <c r="AB1908" s="103"/>
      <c r="AC1908" s="103"/>
      <c r="AD1908" s="103"/>
      <c r="AE1908" s="65"/>
      <c r="AF1908" s="81"/>
      <c r="AG1908" s="65"/>
      <c r="AH1908" s="65"/>
      <c r="AI1908" s="81"/>
      <c r="AJ1908" s="65"/>
      <c r="AK1908" s="103"/>
      <c r="AL1908" s="103"/>
      <c r="AM1908" s="103"/>
      <c r="AN1908" s="65"/>
      <c r="AO1908" s="81"/>
      <c r="AP1908" s="65"/>
      <c r="AQ1908" s="65"/>
      <c r="AR1908" s="65"/>
      <c r="AS1908" s="65"/>
    </row>
    <row r="1909" spans="1:45" ht="18" customHeight="1">
      <c r="A1909" s="46"/>
      <c r="B1909" s="47"/>
      <c r="C1909" s="48"/>
      <c r="D1909" s="46"/>
      <c r="E1909" s="46"/>
      <c r="F1909" s="46"/>
      <c r="G1909" s="46"/>
      <c r="H1909" s="57" t="str">
        <f ca="1">IF(AND(COUNT(OFFSET(G1909,1-H$3,0):G1909)&lt;&gt;H$3),"",IF(AND(COUNT(OFFSET(G1909,1-H$3,0):G1909)=H$3,H1908=""),AVERAGE(OFFSET(G1909,1-H$3,0):G1909),IF(COUNT(H1908=1),H1908+2/(H$3+1)*(G1909-H1908))))</f>
        <v/>
      </c>
      <c r="I1909" s="57" t="str">
        <f ca="1">IF(AND(COUNT(OFFSET(G1909,1-I$3,0):G1909)&lt;&gt;I$3),"",IF(AND(COUNT(OFFSET(G1909,1-I$3,0):G1909)=I$3,I1908=""),AVERAGE(OFFSET(G1909,1-I$3,0):G1909),IF(COUNT(I1908=1),I1908+2/(I$3+1)*(G1909-I1908))))</f>
        <v/>
      </c>
      <c r="J1909" s="58" t="str">
        <f t="shared" ca="1" si="198"/>
        <v/>
      </c>
      <c r="K1909" s="58" t="str">
        <f ca="1">IF(AND(COUNT(OFFSET(J1909,1-K$3,0):J1909)&lt;&gt;K$3),"",IF(AND(COUNT(OFFSET(J1909,1-K$3,0):J1909)=K$3,K1908=""),AVERAGE(OFFSET(J1909,1-K$3,0):J1909),IF(COUNT(K1908=1),K1908+2/(K$3+1)*(J1909-K1908))))</f>
        <v/>
      </c>
      <c r="L1909" s="82" t="str">
        <f ca="1">IF(OR(ROW()&lt;$L$3+3,E1909=""),"",INT(AVERAGE(MAX(OFFSET(E1909,1-$L$3,0):E1909),MIN(OFFSET(F1909,1-$L$3,0):F1909))))</f>
        <v/>
      </c>
      <c r="M1909" s="82" t="str">
        <f ca="1">IF(OR(ROW()&lt;$M$3+3,E1909=""),"",INT(AVERAGE(MAX(OFFSET(E1909,1-$M$3,0):E1909),MIN(OFFSET(F1909,1-$M$3,0):F1909))))</f>
        <v/>
      </c>
      <c r="N1909" s="65" t="str">
        <f t="shared" ca="1" si="196"/>
        <v/>
      </c>
      <c r="O1909" s="102" t="str">
        <f ca="1">IF(ROW()&lt;$O$3+$N$3+3,"",IF(OFFSET(E1909,1-$N$3,0)="","",INT(AVERAGE(MAX((OFFSET(E1909,1-$O$3,0)):(OFFSET(E1909,2-($N$3+$O$3),0))),MIN((OFFSET(F1909,1-$O$3,0)):(OFFSET(F1909,2-($N$3+$O$3),0)))))))</f>
        <v/>
      </c>
      <c r="P1909" s="65" t="str">
        <f t="shared" ca="1" si="194"/>
        <v/>
      </c>
      <c r="Q1909" s="93" t="str">
        <f t="shared" ca="1" si="197"/>
        <v/>
      </c>
      <c r="R1909" s="90" t="str">
        <f t="shared" ca="1" si="191"/>
        <v/>
      </c>
      <c r="S1909" s="65" t="str">
        <f t="shared" ca="1" si="190"/>
        <v/>
      </c>
      <c r="T1909" s="65" t="str">
        <f t="shared" ca="1" si="195"/>
        <v/>
      </c>
      <c r="U1909" s="145" t="str">
        <f ca="1">IFERROR(AVERAGE(OFFSET(G1909,1-U$3,0):G1909),"")</f>
        <v/>
      </c>
      <c r="V1909" s="145" t="str">
        <f ca="1">IFERROR(_xlfn.STDEV.P(OFFSET(U1909,1-V$3,0):U1909),"")</f>
        <v/>
      </c>
      <c r="W1909" s="146" t="str">
        <f t="shared" ca="1" si="192"/>
        <v/>
      </c>
      <c r="X1909" s="146">
        <f t="shared" ca="1" si="193"/>
        <v>-1</v>
      </c>
      <c r="Y1909" s="92"/>
      <c r="Z1909" s="81"/>
      <c r="AA1909" s="65"/>
      <c r="AB1909" s="103"/>
      <c r="AC1909" s="103"/>
      <c r="AD1909" s="103"/>
      <c r="AE1909" s="65"/>
      <c r="AF1909" s="81"/>
      <c r="AG1909" s="65"/>
      <c r="AH1909" s="65"/>
      <c r="AI1909" s="81"/>
      <c r="AJ1909" s="65"/>
      <c r="AK1909" s="103"/>
      <c r="AL1909" s="103"/>
      <c r="AM1909" s="103"/>
      <c r="AN1909" s="65"/>
      <c r="AO1909" s="81"/>
      <c r="AP1909" s="65"/>
      <c r="AQ1909" s="65"/>
      <c r="AR1909" s="65"/>
      <c r="AS1909" s="65"/>
    </row>
    <row r="1910" spans="1:45" ht="18" customHeight="1">
      <c r="A1910" s="46"/>
      <c r="B1910" s="47"/>
      <c r="C1910" s="48"/>
      <c r="D1910" s="46"/>
      <c r="E1910" s="46"/>
      <c r="F1910" s="46"/>
      <c r="G1910" s="46"/>
      <c r="H1910" s="57" t="str">
        <f ca="1">IF(AND(COUNT(OFFSET(G1910,1-H$3,0):G1910)&lt;&gt;H$3),"",IF(AND(COUNT(OFFSET(G1910,1-H$3,0):G1910)=H$3,H1909=""),AVERAGE(OFFSET(G1910,1-H$3,0):G1910),IF(COUNT(H1909=1),H1909+2/(H$3+1)*(G1910-H1909))))</f>
        <v/>
      </c>
      <c r="I1910" s="57" t="str">
        <f ca="1">IF(AND(COUNT(OFFSET(G1910,1-I$3,0):G1910)&lt;&gt;I$3),"",IF(AND(COUNT(OFFSET(G1910,1-I$3,0):G1910)=I$3,I1909=""),AVERAGE(OFFSET(G1910,1-I$3,0):G1910),IF(COUNT(I1909=1),I1909+2/(I$3+1)*(G1910-I1909))))</f>
        <v/>
      </c>
      <c r="J1910" s="58" t="str">
        <f t="shared" ca="1" si="198"/>
        <v/>
      </c>
      <c r="K1910" s="58" t="str">
        <f ca="1">IF(AND(COUNT(OFFSET(J1910,1-K$3,0):J1910)&lt;&gt;K$3),"",IF(AND(COUNT(OFFSET(J1910,1-K$3,0):J1910)=K$3,K1909=""),AVERAGE(OFFSET(J1910,1-K$3,0):J1910),IF(COUNT(K1909=1),K1909+2/(K$3+1)*(J1910-K1909))))</f>
        <v/>
      </c>
      <c r="L1910" s="82" t="str">
        <f ca="1">IF(OR(ROW()&lt;$L$3+3,E1910=""),"",INT(AVERAGE(MAX(OFFSET(E1910,1-$L$3,0):E1910),MIN(OFFSET(F1910,1-$L$3,0):F1910))))</f>
        <v/>
      </c>
      <c r="M1910" s="82" t="str">
        <f ca="1">IF(OR(ROW()&lt;$M$3+3,E1910=""),"",INT(AVERAGE(MAX(OFFSET(E1910,1-$M$3,0):E1910),MIN(OFFSET(F1910,1-$M$3,0):F1910))))</f>
        <v/>
      </c>
      <c r="N1910" s="65" t="str">
        <f t="shared" ca="1" si="196"/>
        <v/>
      </c>
      <c r="O1910" s="102" t="str">
        <f ca="1">IF(ROW()&lt;$O$3+$N$3+3,"",IF(OFFSET(E1910,1-$N$3,0)="","",INT(AVERAGE(MAX((OFFSET(E1910,1-$O$3,0)):(OFFSET(E1910,2-($N$3+$O$3),0))),MIN((OFFSET(F1910,1-$O$3,0)):(OFFSET(F1910,2-($N$3+$O$3),0)))))))</f>
        <v/>
      </c>
      <c r="P1910" s="65" t="str">
        <f t="shared" ca="1" si="194"/>
        <v/>
      </c>
      <c r="Q1910" s="93" t="str">
        <f t="shared" ca="1" si="197"/>
        <v/>
      </c>
      <c r="R1910" s="90" t="str">
        <f t="shared" ca="1" si="191"/>
        <v/>
      </c>
      <c r="S1910" s="65" t="str">
        <f t="shared" ref="S1910:S1973" ca="1" si="199">IF(M1910="","",IF(L1910=M1910,0,IF(L1910&gt;M1910,1,-1)))</f>
        <v/>
      </c>
      <c r="T1910" s="65" t="str">
        <f t="shared" ca="1" si="195"/>
        <v/>
      </c>
      <c r="U1910" s="145" t="str">
        <f ca="1">IFERROR(AVERAGE(OFFSET(G1910,1-U$3,0):G1910),"")</f>
        <v/>
      </c>
      <c r="V1910" s="145" t="str">
        <f ca="1">IFERROR(_xlfn.STDEV.P(OFFSET(U1910,1-V$3,0):U1910),"")</f>
        <v/>
      </c>
      <c r="W1910" s="146" t="str">
        <f t="shared" ca="1" si="192"/>
        <v/>
      </c>
      <c r="X1910" s="146">
        <f t="shared" ca="1" si="193"/>
        <v>-1</v>
      </c>
      <c r="Y1910" s="92"/>
      <c r="Z1910" s="81"/>
      <c r="AA1910" s="65"/>
      <c r="AB1910" s="103"/>
      <c r="AC1910" s="103"/>
      <c r="AD1910" s="103"/>
      <c r="AE1910" s="65"/>
      <c r="AF1910" s="81"/>
      <c r="AG1910" s="65"/>
      <c r="AH1910" s="65"/>
      <c r="AI1910" s="81"/>
      <c r="AJ1910" s="65"/>
      <c r="AK1910" s="103"/>
      <c r="AL1910" s="103"/>
      <c r="AM1910" s="103"/>
      <c r="AN1910" s="65"/>
      <c r="AO1910" s="81"/>
      <c r="AP1910" s="65"/>
      <c r="AQ1910" s="65"/>
      <c r="AR1910" s="65"/>
      <c r="AS1910" s="65"/>
    </row>
    <row r="1911" spans="1:45" ht="18" customHeight="1">
      <c r="A1911" s="46"/>
      <c r="B1911" s="47"/>
      <c r="C1911" s="48"/>
      <c r="D1911" s="46"/>
      <c r="E1911" s="46"/>
      <c r="F1911" s="46"/>
      <c r="G1911" s="46"/>
      <c r="H1911" s="57" t="str">
        <f ca="1">IF(AND(COUNT(OFFSET(G1911,1-H$3,0):G1911)&lt;&gt;H$3),"",IF(AND(COUNT(OFFSET(G1911,1-H$3,0):G1911)=H$3,H1910=""),AVERAGE(OFFSET(G1911,1-H$3,0):G1911),IF(COUNT(H1910=1),H1910+2/(H$3+1)*(G1911-H1910))))</f>
        <v/>
      </c>
      <c r="I1911" s="57" t="str">
        <f ca="1">IF(AND(COUNT(OFFSET(G1911,1-I$3,0):G1911)&lt;&gt;I$3),"",IF(AND(COUNT(OFFSET(G1911,1-I$3,0):G1911)=I$3,I1910=""),AVERAGE(OFFSET(G1911,1-I$3,0):G1911),IF(COUNT(I1910=1),I1910+2/(I$3+1)*(G1911-I1910))))</f>
        <v/>
      </c>
      <c r="J1911" s="58" t="str">
        <f t="shared" ca="1" si="198"/>
        <v/>
      </c>
      <c r="K1911" s="58" t="str">
        <f ca="1">IF(AND(COUNT(OFFSET(J1911,1-K$3,0):J1911)&lt;&gt;K$3),"",IF(AND(COUNT(OFFSET(J1911,1-K$3,0):J1911)=K$3,K1910=""),AVERAGE(OFFSET(J1911,1-K$3,0):J1911),IF(COUNT(K1910=1),K1910+2/(K$3+1)*(J1911-K1910))))</f>
        <v/>
      </c>
      <c r="L1911" s="82" t="str">
        <f ca="1">IF(OR(ROW()&lt;$L$3+3,E1911=""),"",INT(AVERAGE(MAX(OFFSET(E1911,1-$L$3,0):E1911),MIN(OFFSET(F1911,1-$L$3,0):F1911))))</f>
        <v/>
      </c>
      <c r="M1911" s="82" t="str">
        <f ca="1">IF(OR(ROW()&lt;$M$3+3,E1911=""),"",INT(AVERAGE(MAX(OFFSET(E1911,1-$M$3,0):E1911),MIN(OFFSET(F1911,1-$M$3,0):F1911))))</f>
        <v/>
      </c>
      <c r="N1911" s="65" t="str">
        <f t="shared" ca="1" si="196"/>
        <v/>
      </c>
      <c r="O1911" s="102" t="str">
        <f ca="1">IF(ROW()&lt;$O$3+$N$3+3,"",IF(OFFSET(E1911,1-$N$3,0)="","",INT(AVERAGE(MAX((OFFSET(E1911,1-$O$3,0)):(OFFSET(E1911,2-($N$3+$O$3),0))),MIN((OFFSET(F1911,1-$O$3,0)):(OFFSET(F1911,2-($N$3+$O$3),0)))))))</f>
        <v/>
      </c>
      <c r="P1911" s="65" t="str">
        <f t="shared" ca="1" si="194"/>
        <v/>
      </c>
      <c r="Q1911" s="93" t="str">
        <f t="shared" ca="1" si="197"/>
        <v/>
      </c>
      <c r="R1911" s="90" t="str">
        <f t="shared" ref="R1911:R1974" ca="1" si="200">IF(J1911="","",IF(J1911&gt;K1911,1,-1))</f>
        <v/>
      </c>
      <c r="S1911" s="65" t="str">
        <f t="shared" ca="1" si="199"/>
        <v/>
      </c>
      <c r="T1911" s="65" t="str">
        <f t="shared" ca="1" si="195"/>
        <v/>
      </c>
      <c r="U1911" s="145" t="str">
        <f ca="1">IFERROR(AVERAGE(OFFSET(G1911,1-U$3,0):G1911),"")</f>
        <v/>
      </c>
      <c r="V1911" s="145" t="str">
        <f ca="1">IFERROR(_xlfn.STDEV.P(OFFSET(U1911,1-V$3,0):U1911),"")</f>
        <v/>
      </c>
      <c r="W1911" s="146" t="str">
        <f t="shared" ref="W1911:W1974" ca="1" si="201">IFERROR(IF(AND(U1911+V1911*$W$3&gt;G1911,U1911-V1911*$W$3&lt;G1911),1,0),"")</f>
        <v/>
      </c>
      <c r="X1911" s="146">
        <f t="shared" ca="1" si="193"/>
        <v>-1</v>
      </c>
      <c r="Y1911" s="92"/>
      <c r="Z1911" s="81"/>
      <c r="AA1911" s="65"/>
      <c r="AB1911" s="103"/>
      <c r="AC1911" s="103"/>
      <c r="AD1911" s="103"/>
      <c r="AE1911" s="65"/>
      <c r="AF1911" s="81"/>
      <c r="AG1911" s="65"/>
      <c r="AH1911" s="65"/>
      <c r="AI1911" s="81"/>
      <c r="AJ1911" s="65"/>
      <c r="AK1911" s="103"/>
      <c r="AL1911" s="103"/>
      <c r="AM1911" s="103"/>
      <c r="AN1911" s="65"/>
      <c r="AO1911" s="81"/>
      <c r="AP1911" s="65"/>
      <c r="AQ1911" s="65"/>
      <c r="AR1911" s="65"/>
      <c r="AS1911" s="65"/>
    </row>
    <row r="1912" spans="1:45" ht="18" customHeight="1">
      <c r="A1912" s="46"/>
      <c r="B1912" s="47"/>
      <c r="C1912" s="48"/>
      <c r="D1912" s="46"/>
      <c r="E1912" s="46"/>
      <c r="F1912" s="46"/>
      <c r="G1912" s="46"/>
      <c r="H1912" s="57" t="str">
        <f ca="1">IF(AND(COUNT(OFFSET(G1912,1-H$3,0):G1912)&lt;&gt;H$3),"",IF(AND(COUNT(OFFSET(G1912,1-H$3,0):G1912)=H$3,H1911=""),AVERAGE(OFFSET(G1912,1-H$3,0):G1912),IF(COUNT(H1911=1),H1911+2/(H$3+1)*(G1912-H1911))))</f>
        <v/>
      </c>
      <c r="I1912" s="57" t="str">
        <f ca="1">IF(AND(COUNT(OFFSET(G1912,1-I$3,0):G1912)&lt;&gt;I$3),"",IF(AND(COUNT(OFFSET(G1912,1-I$3,0):G1912)=I$3,I1911=""),AVERAGE(OFFSET(G1912,1-I$3,0):G1912),IF(COUNT(I1911=1),I1911+2/(I$3+1)*(G1912-I1911))))</f>
        <v/>
      </c>
      <c r="J1912" s="58" t="str">
        <f t="shared" ca="1" si="198"/>
        <v/>
      </c>
      <c r="K1912" s="58" t="str">
        <f ca="1">IF(AND(COUNT(OFFSET(J1912,1-K$3,0):J1912)&lt;&gt;K$3),"",IF(AND(COUNT(OFFSET(J1912,1-K$3,0):J1912)=K$3,K1911=""),AVERAGE(OFFSET(J1912,1-K$3,0):J1912),IF(COUNT(K1911=1),K1911+2/(K$3+1)*(J1912-K1911))))</f>
        <v/>
      </c>
      <c r="L1912" s="82" t="str">
        <f ca="1">IF(OR(ROW()&lt;$L$3+3,E1912=""),"",INT(AVERAGE(MAX(OFFSET(E1912,1-$L$3,0):E1912),MIN(OFFSET(F1912,1-$L$3,0):F1912))))</f>
        <v/>
      </c>
      <c r="M1912" s="82" t="str">
        <f ca="1">IF(OR(ROW()&lt;$M$3+3,E1912=""),"",INT(AVERAGE(MAX(OFFSET(E1912,1-$M$3,0):E1912),MIN(OFFSET(F1912,1-$M$3,0):F1912))))</f>
        <v/>
      </c>
      <c r="N1912" s="65" t="str">
        <f t="shared" ca="1" si="196"/>
        <v/>
      </c>
      <c r="O1912" s="102" t="str">
        <f ca="1">IF(ROW()&lt;$O$3+$N$3+3,"",IF(OFFSET(E1912,1-$N$3,0)="","",INT(AVERAGE(MAX((OFFSET(E1912,1-$O$3,0)):(OFFSET(E1912,2-($N$3+$O$3),0))),MIN((OFFSET(F1912,1-$O$3,0)):(OFFSET(F1912,2-($N$3+$O$3),0)))))))</f>
        <v/>
      </c>
      <c r="P1912" s="65" t="str">
        <f t="shared" ca="1" si="194"/>
        <v/>
      </c>
      <c r="Q1912" s="93" t="str">
        <f t="shared" ca="1" si="197"/>
        <v/>
      </c>
      <c r="R1912" s="90" t="str">
        <f t="shared" ca="1" si="200"/>
        <v/>
      </c>
      <c r="S1912" s="65" t="str">
        <f t="shared" ca="1" si="199"/>
        <v/>
      </c>
      <c r="T1912" s="65" t="str">
        <f t="shared" ca="1" si="195"/>
        <v/>
      </c>
      <c r="U1912" s="145" t="str">
        <f ca="1">IFERROR(AVERAGE(OFFSET(G1912,1-U$3,0):G1912),"")</f>
        <v/>
      </c>
      <c r="V1912" s="145" t="str">
        <f ca="1">IFERROR(_xlfn.STDEV.P(OFFSET(U1912,1-V$3,0):U1912),"")</f>
        <v/>
      </c>
      <c r="W1912" s="146" t="str">
        <f t="shared" ca="1" si="201"/>
        <v/>
      </c>
      <c r="X1912" s="146">
        <f t="shared" ref="X1912:X1975" ca="1" si="202">IF(G1912&gt;M1912,1,-1)</f>
        <v>-1</v>
      </c>
      <c r="Y1912" s="92"/>
      <c r="Z1912" s="81"/>
      <c r="AA1912" s="65"/>
      <c r="AB1912" s="103"/>
      <c r="AC1912" s="103"/>
      <c r="AD1912" s="103"/>
      <c r="AE1912" s="65"/>
      <c r="AF1912" s="81"/>
      <c r="AG1912" s="65"/>
      <c r="AH1912" s="65"/>
      <c r="AI1912" s="81"/>
      <c r="AJ1912" s="65"/>
      <c r="AK1912" s="103"/>
      <c r="AL1912" s="103"/>
      <c r="AM1912" s="103"/>
      <c r="AN1912" s="65"/>
      <c r="AO1912" s="81"/>
      <c r="AP1912" s="65"/>
      <c r="AQ1912" s="65"/>
      <c r="AR1912" s="65"/>
      <c r="AS1912" s="65"/>
    </row>
    <row r="1913" spans="1:45" ht="18" customHeight="1">
      <c r="A1913" s="46"/>
      <c r="B1913" s="47"/>
      <c r="C1913" s="48"/>
      <c r="D1913" s="46"/>
      <c r="E1913" s="46"/>
      <c r="F1913" s="46"/>
      <c r="G1913" s="46"/>
      <c r="H1913" s="57" t="str">
        <f ca="1">IF(AND(COUNT(OFFSET(G1913,1-H$3,0):G1913)&lt;&gt;H$3),"",IF(AND(COUNT(OFFSET(G1913,1-H$3,0):G1913)=H$3,H1912=""),AVERAGE(OFFSET(G1913,1-H$3,0):G1913),IF(COUNT(H1912=1),H1912+2/(H$3+1)*(G1913-H1912))))</f>
        <v/>
      </c>
      <c r="I1913" s="57" t="str">
        <f ca="1">IF(AND(COUNT(OFFSET(G1913,1-I$3,0):G1913)&lt;&gt;I$3),"",IF(AND(COUNT(OFFSET(G1913,1-I$3,0):G1913)=I$3,I1912=""),AVERAGE(OFFSET(G1913,1-I$3,0):G1913),IF(COUNT(I1912=1),I1912+2/(I$3+1)*(G1913-I1912))))</f>
        <v/>
      </c>
      <c r="J1913" s="58" t="str">
        <f t="shared" ca="1" si="198"/>
        <v/>
      </c>
      <c r="K1913" s="58" t="str">
        <f ca="1">IF(AND(COUNT(OFFSET(J1913,1-K$3,0):J1913)&lt;&gt;K$3),"",IF(AND(COUNT(OFFSET(J1913,1-K$3,0):J1913)=K$3,K1912=""),AVERAGE(OFFSET(J1913,1-K$3,0):J1913),IF(COUNT(K1912=1),K1912+2/(K$3+1)*(J1913-K1912))))</f>
        <v/>
      </c>
      <c r="L1913" s="82" t="str">
        <f ca="1">IF(OR(ROW()&lt;$L$3+3,E1913=""),"",INT(AVERAGE(MAX(OFFSET(E1913,1-$L$3,0):E1913),MIN(OFFSET(F1913,1-$L$3,0):F1913))))</f>
        <v/>
      </c>
      <c r="M1913" s="82" t="str">
        <f ca="1">IF(OR(ROW()&lt;$M$3+3,E1913=""),"",INT(AVERAGE(MAX(OFFSET(E1913,1-$M$3,0):E1913),MIN(OFFSET(F1913,1-$M$3,0):F1913))))</f>
        <v/>
      </c>
      <c r="N1913" s="65" t="str">
        <f t="shared" ca="1" si="196"/>
        <v/>
      </c>
      <c r="O1913" s="102" t="str">
        <f ca="1">IF(ROW()&lt;$O$3+$N$3+3,"",IF(OFFSET(E1913,1-$N$3,0)="","",INT(AVERAGE(MAX((OFFSET(E1913,1-$O$3,0)):(OFFSET(E1913,2-($N$3+$O$3),0))),MIN((OFFSET(F1913,1-$O$3,0)):(OFFSET(F1913,2-($N$3+$O$3),0)))))))</f>
        <v/>
      </c>
      <c r="P1913" s="65" t="str">
        <f t="shared" ca="1" si="194"/>
        <v/>
      </c>
      <c r="Q1913" s="93" t="str">
        <f t="shared" ca="1" si="197"/>
        <v/>
      </c>
      <c r="R1913" s="90" t="str">
        <f t="shared" ca="1" si="200"/>
        <v/>
      </c>
      <c r="S1913" s="65" t="str">
        <f t="shared" ca="1" si="199"/>
        <v/>
      </c>
      <c r="T1913" s="65" t="str">
        <f t="shared" ca="1" si="195"/>
        <v/>
      </c>
      <c r="U1913" s="145" t="str">
        <f ca="1">IFERROR(AVERAGE(OFFSET(G1913,1-U$3,0):G1913),"")</f>
        <v/>
      </c>
      <c r="V1913" s="145" t="str">
        <f ca="1">IFERROR(_xlfn.STDEV.P(OFFSET(U1913,1-V$3,0):U1913),"")</f>
        <v/>
      </c>
      <c r="W1913" s="146" t="str">
        <f t="shared" ca="1" si="201"/>
        <v/>
      </c>
      <c r="X1913" s="146">
        <f t="shared" ca="1" si="202"/>
        <v>-1</v>
      </c>
      <c r="Y1913" s="92"/>
      <c r="Z1913" s="81"/>
      <c r="AA1913" s="65"/>
      <c r="AB1913" s="103"/>
      <c r="AC1913" s="103"/>
      <c r="AD1913" s="103"/>
      <c r="AE1913" s="65"/>
      <c r="AF1913" s="81"/>
      <c r="AG1913" s="65"/>
      <c r="AH1913" s="65"/>
      <c r="AI1913" s="81"/>
      <c r="AJ1913" s="65"/>
      <c r="AK1913" s="103"/>
      <c r="AL1913" s="103"/>
      <c r="AM1913" s="103"/>
      <c r="AN1913" s="65"/>
      <c r="AO1913" s="81"/>
      <c r="AP1913" s="65"/>
      <c r="AQ1913" s="65"/>
      <c r="AR1913" s="65"/>
      <c r="AS1913" s="65"/>
    </row>
    <row r="1914" spans="1:45" ht="18" customHeight="1">
      <c r="A1914" s="46"/>
      <c r="B1914" s="47"/>
      <c r="C1914" s="48"/>
      <c r="D1914" s="46"/>
      <c r="E1914" s="46"/>
      <c r="F1914" s="46"/>
      <c r="G1914" s="46"/>
      <c r="H1914" s="57" t="str">
        <f ca="1">IF(AND(COUNT(OFFSET(G1914,1-H$3,0):G1914)&lt;&gt;H$3),"",IF(AND(COUNT(OFFSET(G1914,1-H$3,0):G1914)=H$3,H1913=""),AVERAGE(OFFSET(G1914,1-H$3,0):G1914),IF(COUNT(H1913=1),H1913+2/(H$3+1)*(G1914-H1913))))</f>
        <v/>
      </c>
      <c r="I1914" s="57" t="str">
        <f ca="1">IF(AND(COUNT(OFFSET(G1914,1-I$3,0):G1914)&lt;&gt;I$3),"",IF(AND(COUNT(OFFSET(G1914,1-I$3,0):G1914)=I$3,I1913=""),AVERAGE(OFFSET(G1914,1-I$3,0):G1914),IF(COUNT(I1913=1),I1913+2/(I$3+1)*(G1914-I1913))))</f>
        <v/>
      </c>
      <c r="J1914" s="58" t="str">
        <f t="shared" ca="1" si="198"/>
        <v/>
      </c>
      <c r="K1914" s="58" t="str">
        <f ca="1">IF(AND(COUNT(OFFSET(J1914,1-K$3,0):J1914)&lt;&gt;K$3),"",IF(AND(COUNT(OFFSET(J1914,1-K$3,0):J1914)=K$3,K1913=""),AVERAGE(OFFSET(J1914,1-K$3,0):J1914),IF(COUNT(K1913=1),K1913+2/(K$3+1)*(J1914-K1913))))</f>
        <v/>
      </c>
      <c r="L1914" s="82" t="str">
        <f ca="1">IF(OR(ROW()&lt;$L$3+3,E1914=""),"",INT(AVERAGE(MAX(OFFSET(E1914,1-$L$3,0):E1914),MIN(OFFSET(F1914,1-$L$3,0):F1914))))</f>
        <v/>
      </c>
      <c r="M1914" s="82" t="str">
        <f ca="1">IF(OR(ROW()&lt;$M$3+3,E1914=""),"",INT(AVERAGE(MAX(OFFSET(E1914,1-$M$3,0):E1914),MIN(OFFSET(F1914,1-$M$3,0):F1914))))</f>
        <v/>
      </c>
      <c r="N1914" s="65" t="str">
        <f t="shared" ca="1" si="196"/>
        <v/>
      </c>
      <c r="O1914" s="102" t="str">
        <f ca="1">IF(ROW()&lt;$O$3+$N$3+3,"",IF(OFFSET(E1914,1-$N$3,0)="","",INT(AVERAGE(MAX((OFFSET(E1914,1-$O$3,0)):(OFFSET(E1914,2-($N$3+$O$3),0))),MIN((OFFSET(F1914,1-$O$3,0)):(OFFSET(F1914,2-($N$3+$O$3),0)))))))</f>
        <v/>
      </c>
      <c r="P1914" s="65" t="str">
        <f t="shared" ca="1" si="194"/>
        <v/>
      </c>
      <c r="Q1914" s="93" t="str">
        <f t="shared" ca="1" si="197"/>
        <v/>
      </c>
      <c r="R1914" s="90" t="str">
        <f t="shared" ca="1" si="200"/>
        <v/>
      </c>
      <c r="S1914" s="65" t="str">
        <f t="shared" ca="1" si="199"/>
        <v/>
      </c>
      <c r="T1914" s="65" t="str">
        <f t="shared" ca="1" si="195"/>
        <v/>
      </c>
      <c r="U1914" s="145" t="str">
        <f ca="1">IFERROR(AVERAGE(OFFSET(G1914,1-U$3,0):G1914),"")</f>
        <v/>
      </c>
      <c r="V1914" s="145" t="str">
        <f ca="1">IFERROR(_xlfn.STDEV.P(OFFSET(U1914,1-V$3,0):U1914),"")</f>
        <v/>
      </c>
      <c r="W1914" s="146" t="str">
        <f t="shared" ca="1" si="201"/>
        <v/>
      </c>
      <c r="X1914" s="146">
        <f t="shared" ca="1" si="202"/>
        <v>-1</v>
      </c>
      <c r="Y1914" s="92"/>
      <c r="Z1914" s="81"/>
      <c r="AA1914" s="65"/>
      <c r="AB1914" s="103"/>
      <c r="AC1914" s="103"/>
      <c r="AD1914" s="103"/>
      <c r="AE1914" s="65"/>
      <c r="AF1914" s="81"/>
      <c r="AG1914" s="65"/>
      <c r="AH1914" s="65"/>
      <c r="AI1914" s="81"/>
      <c r="AJ1914" s="65"/>
      <c r="AK1914" s="103"/>
      <c r="AL1914" s="103"/>
      <c r="AM1914" s="103"/>
      <c r="AN1914" s="65"/>
      <c r="AO1914" s="81"/>
      <c r="AP1914" s="65"/>
      <c r="AQ1914" s="65"/>
      <c r="AR1914" s="65"/>
      <c r="AS1914" s="65"/>
    </row>
    <row r="1915" spans="1:45" ht="18" customHeight="1">
      <c r="A1915" s="46"/>
      <c r="B1915" s="47"/>
      <c r="C1915" s="48"/>
      <c r="D1915" s="46"/>
      <c r="E1915" s="46"/>
      <c r="F1915" s="46"/>
      <c r="G1915" s="46"/>
      <c r="H1915" s="57" t="str">
        <f ca="1">IF(AND(COUNT(OFFSET(G1915,1-H$3,0):G1915)&lt;&gt;H$3),"",IF(AND(COUNT(OFFSET(G1915,1-H$3,0):G1915)=H$3,H1914=""),AVERAGE(OFFSET(G1915,1-H$3,0):G1915),IF(COUNT(H1914=1),H1914+2/(H$3+1)*(G1915-H1914))))</f>
        <v/>
      </c>
      <c r="I1915" s="57" t="str">
        <f ca="1">IF(AND(COUNT(OFFSET(G1915,1-I$3,0):G1915)&lt;&gt;I$3),"",IF(AND(COUNT(OFFSET(G1915,1-I$3,0):G1915)=I$3,I1914=""),AVERAGE(OFFSET(G1915,1-I$3,0):G1915),IF(COUNT(I1914=1),I1914+2/(I$3+1)*(G1915-I1914))))</f>
        <v/>
      </c>
      <c r="J1915" s="58" t="str">
        <f t="shared" ca="1" si="198"/>
        <v/>
      </c>
      <c r="K1915" s="58" t="str">
        <f ca="1">IF(AND(COUNT(OFFSET(J1915,1-K$3,0):J1915)&lt;&gt;K$3),"",IF(AND(COUNT(OFFSET(J1915,1-K$3,0):J1915)=K$3,K1914=""),AVERAGE(OFFSET(J1915,1-K$3,0):J1915),IF(COUNT(K1914=1),K1914+2/(K$3+1)*(J1915-K1914))))</f>
        <v/>
      </c>
      <c r="L1915" s="82" t="str">
        <f ca="1">IF(OR(ROW()&lt;$L$3+3,E1915=""),"",INT(AVERAGE(MAX(OFFSET(E1915,1-$L$3,0):E1915),MIN(OFFSET(F1915,1-$L$3,0):F1915))))</f>
        <v/>
      </c>
      <c r="M1915" s="82" t="str">
        <f ca="1">IF(OR(ROW()&lt;$M$3+3,E1915=""),"",INT(AVERAGE(MAX(OFFSET(E1915,1-$M$3,0):E1915),MIN(OFFSET(F1915,1-$M$3,0):F1915))))</f>
        <v/>
      </c>
      <c r="N1915" s="65" t="str">
        <f t="shared" ca="1" si="196"/>
        <v/>
      </c>
      <c r="O1915" s="102" t="str">
        <f ca="1">IF(ROW()&lt;$O$3+$N$3+3,"",IF(OFFSET(E1915,1-$N$3,0)="","",INT(AVERAGE(MAX((OFFSET(E1915,1-$O$3,0)):(OFFSET(E1915,2-($N$3+$O$3),0))),MIN((OFFSET(F1915,1-$O$3,0)):(OFFSET(F1915,2-($N$3+$O$3),0)))))))</f>
        <v/>
      </c>
      <c r="P1915" s="65" t="str">
        <f t="shared" ca="1" si="194"/>
        <v/>
      </c>
      <c r="Q1915" s="93" t="str">
        <f t="shared" ca="1" si="197"/>
        <v/>
      </c>
      <c r="R1915" s="90" t="str">
        <f t="shared" ca="1" si="200"/>
        <v/>
      </c>
      <c r="S1915" s="65" t="str">
        <f t="shared" ca="1" si="199"/>
        <v/>
      </c>
      <c r="T1915" s="65" t="str">
        <f t="shared" ca="1" si="195"/>
        <v/>
      </c>
      <c r="U1915" s="145" t="str">
        <f ca="1">IFERROR(AVERAGE(OFFSET(G1915,1-U$3,0):G1915),"")</f>
        <v/>
      </c>
      <c r="V1915" s="145" t="str">
        <f ca="1">IFERROR(_xlfn.STDEV.P(OFFSET(U1915,1-V$3,0):U1915),"")</f>
        <v/>
      </c>
      <c r="W1915" s="146" t="str">
        <f t="shared" ca="1" si="201"/>
        <v/>
      </c>
      <c r="X1915" s="146">
        <f t="shared" ca="1" si="202"/>
        <v>-1</v>
      </c>
      <c r="Y1915" s="92"/>
      <c r="Z1915" s="81"/>
      <c r="AA1915" s="65"/>
      <c r="AB1915" s="103"/>
      <c r="AC1915" s="103"/>
      <c r="AD1915" s="103"/>
      <c r="AE1915" s="65"/>
      <c r="AF1915" s="81"/>
      <c r="AG1915" s="65"/>
      <c r="AH1915" s="65"/>
      <c r="AI1915" s="81"/>
      <c r="AJ1915" s="65"/>
      <c r="AK1915" s="103"/>
      <c r="AL1915" s="103"/>
      <c r="AM1915" s="103"/>
      <c r="AN1915" s="65"/>
      <c r="AO1915" s="81"/>
      <c r="AP1915" s="65"/>
      <c r="AQ1915" s="65"/>
      <c r="AR1915" s="65"/>
      <c r="AS1915" s="65"/>
    </row>
    <row r="1916" spans="1:45" ht="18" customHeight="1">
      <c r="A1916" s="46"/>
      <c r="B1916" s="47"/>
      <c r="C1916" s="48"/>
      <c r="D1916" s="46"/>
      <c r="E1916" s="46"/>
      <c r="F1916" s="46"/>
      <c r="G1916" s="46"/>
      <c r="H1916" s="57" t="str">
        <f ca="1">IF(AND(COUNT(OFFSET(G1916,1-H$3,0):G1916)&lt;&gt;H$3),"",IF(AND(COUNT(OFFSET(G1916,1-H$3,0):G1916)=H$3,H1915=""),AVERAGE(OFFSET(G1916,1-H$3,0):G1916),IF(COUNT(H1915=1),H1915+2/(H$3+1)*(G1916-H1915))))</f>
        <v/>
      </c>
      <c r="I1916" s="57" t="str">
        <f ca="1">IF(AND(COUNT(OFFSET(G1916,1-I$3,0):G1916)&lt;&gt;I$3),"",IF(AND(COUNT(OFFSET(G1916,1-I$3,0):G1916)=I$3,I1915=""),AVERAGE(OFFSET(G1916,1-I$3,0):G1916),IF(COUNT(I1915=1),I1915+2/(I$3+1)*(G1916-I1915))))</f>
        <v/>
      </c>
      <c r="J1916" s="58" t="str">
        <f t="shared" ca="1" si="198"/>
        <v/>
      </c>
      <c r="K1916" s="58" t="str">
        <f ca="1">IF(AND(COUNT(OFFSET(J1916,1-K$3,0):J1916)&lt;&gt;K$3),"",IF(AND(COUNT(OFFSET(J1916,1-K$3,0):J1916)=K$3,K1915=""),AVERAGE(OFFSET(J1916,1-K$3,0):J1916),IF(COUNT(K1915=1),K1915+2/(K$3+1)*(J1916-K1915))))</f>
        <v/>
      </c>
      <c r="L1916" s="82" t="str">
        <f ca="1">IF(OR(ROW()&lt;$L$3+3,E1916=""),"",INT(AVERAGE(MAX(OFFSET(E1916,1-$L$3,0):E1916),MIN(OFFSET(F1916,1-$L$3,0):F1916))))</f>
        <v/>
      </c>
      <c r="M1916" s="82" t="str">
        <f ca="1">IF(OR(ROW()&lt;$M$3+3,E1916=""),"",INT(AVERAGE(MAX(OFFSET(E1916,1-$M$3,0):E1916),MIN(OFFSET(F1916,1-$M$3,0):F1916))))</f>
        <v/>
      </c>
      <c r="N1916" s="65" t="str">
        <f t="shared" ca="1" si="196"/>
        <v/>
      </c>
      <c r="O1916" s="102" t="str">
        <f ca="1">IF(ROW()&lt;$O$3+$N$3+3,"",IF(OFFSET(E1916,1-$N$3,0)="","",INT(AVERAGE(MAX((OFFSET(E1916,1-$O$3,0)):(OFFSET(E1916,2-($N$3+$O$3),0))),MIN((OFFSET(F1916,1-$O$3,0)):(OFFSET(F1916,2-($N$3+$O$3),0)))))))</f>
        <v/>
      </c>
      <c r="P1916" s="65" t="str">
        <f t="shared" ca="1" si="194"/>
        <v/>
      </c>
      <c r="Q1916" s="93" t="str">
        <f t="shared" ca="1" si="197"/>
        <v/>
      </c>
      <c r="R1916" s="90" t="str">
        <f t="shared" ca="1" si="200"/>
        <v/>
      </c>
      <c r="S1916" s="65" t="str">
        <f t="shared" ca="1" si="199"/>
        <v/>
      </c>
      <c r="T1916" s="65" t="str">
        <f t="shared" ca="1" si="195"/>
        <v/>
      </c>
      <c r="U1916" s="145" t="str">
        <f ca="1">IFERROR(AVERAGE(OFFSET(G1916,1-U$3,0):G1916),"")</f>
        <v/>
      </c>
      <c r="V1916" s="145" t="str">
        <f ca="1">IFERROR(_xlfn.STDEV.P(OFFSET(U1916,1-V$3,0):U1916),"")</f>
        <v/>
      </c>
      <c r="W1916" s="146" t="str">
        <f t="shared" ca="1" si="201"/>
        <v/>
      </c>
      <c r="X1916" s="146">
        <f t="shared" ca="1" si="202"/>
        <v>-1</v>
      </c>
      <c r="Y1916" s="92"/>
      <c r="Z1916" s="81"/>
      <c r="AA1916" s="65"/>
      <c r="AB1916" s="103"/>
      <c r="AC1916" s="103"/>
      <c r="AD1916" s="103"/>
      <c r="AE1916" s="65"/>
      <c r="AF1916" s="81"/>
      <c r="AG1916" s="65"/>
      <c r="AH1916" s="65"/>
      <c r="AI1916" s="81"/>
      <c r="AJ1916" s="65"/>
      <c r="AK1916" s="103"/>
      <c r="AL1916" s="103"/>
      <c r="AM1916" s="103"/>
      <c r="AN1916" s="65"/>
      <c r="AO1916" s="81"/>
      <c r="AP1916" s="65"/>
      <c r="AQ1916" s="65"/>
      <c r="AR1916" s="65"/>
      <c r="AS1916" s="65"/>
    </row>
    <row r="1917" spans="1:45" ht="18" customHeight="1">
      <c r="A1917" s="46"/>
      <c r="B1917" s="47"/>
      <c r="C1917" s="48"/>
      <c r="D1917" s="46"/>
      <c r="E1917" s="46"/>
      <c r="F1917" s="46"/>
      <c r="G1917" s="46"/>
      <c r="H1917" s="57" t="str">
        <f ca="1">IF(AND(COUNT(OFFSET(G1917,1-H$3,0):G1917)&lt;&gt;H$3),"",IF(AND(COUNT(OFFSET(G1917,1-H$3,0):G1917)=H$3,H1916=""),AVERAGE(OFFSET(G1917,1-H$3,0):G1917),IF(COUNT(H1916=1),H1916+2/(H$3+1)*(G1917-H1916))))</f>
        <v/>
      </c>
      <c r="I1917" s="57" t="str">
        <f ca="1">IF(AND(COUNT(OFFSET(G1917,1-I$3,0):G1917)&lt;&gt;I$3),"",IF(AND(COUNT(OFFSET(G1917,1-I$3,0):G1917)=I$3,I1916=""),AVERAGE(OFFSET(G1917,1-I$3,0):G1917),IF(COUNT(I1916=1),I1916+2/(I$3+1)*(G1917-I1916))))</f>
        <v/>
      </c>
      <c r="J1917" s="58" t="str">
        <f t="shared" ca="1" si="198"/>
        <v/>
      </c>
      <c r="K1917" s="58" t="str">
        <f ca="1">IF(AND(COUNT(OFFSET(J1917,1-K$3,0):J1917)&lt;&gt;K$3),"",IF(AND(COUNT(OFFSET(J1917,1-K$3,0):J1917)=K$3,K1916=""),AVERAGE(OFFSET(J1917,1-K$3,0):J1917),IF(COUNT(K1916=1),K1916+2/(K$3+1)*(J1917-K1916))))</f>
        <v/>
      </c>
      <c r="L1917" s="82" t="str">
        <f ca="1">IF(OR(ROW()&lt;$L$3+3,E1917=""),"",INT(AVERAGE(MAX(OFFSET(E1917,1-$L$3,0):E1917),MIN(OFFSET(F1917,1-$L$3,0):F1917))))</f>
        <v/>
      </c>
      <c r="M1917" s="82" t="str">
        <f ca="1">IF(OR(ROW()&lt;$M$3+3,E1917=""),"",INT(AVERAGE(MAX(OFFSET(E1917,1-$M$3,0):E1917),MIN(OFFSET(F1917,1-$M$3,0):F1917))))</f>
        <v/>
      </c>
      <c r="N1917" s="65" t="str">
        <f t="shared" ca="1" si="196"/>
        <v/>
      </c>
      <c r="O1917" s="102" t="str">
        <f ca="1">IF(ROW()&lt;$O$3+$N$3+3,"",IF(OFFSET(E1917,1-$N$3,0)="","",INT(AVERAGE(MAX((OFFSET(E1917,1-$O$3,0)):(OFFSET(E1917,2-($N$3+$O$3),0))),MIN((OFFSET(F1917,1-$O$3,0)):(OFFSET(F1917,2-($N$3+$O$3),0)))))))</f>
        <v/>
      </c>
      <c r="P1917" s="65" t="str">
        <f t="shared" ca="1" si="194"/>
        <v/>
      </c>
      <c r="Q1917" s="93" t="str">
        <f t="shared" ca="1" si="197"/>
        <v/>
      </c>
      <c r="R1917" s="90" t="str">
        <f t="shared" ca="1" si="200"/>
        <v/>
      </c>
      <c r="S1917" s="65" t="str">
        <f t="shared" ca="1" si="199"/>
        <v/>
      </c>
      <c r="T1917" s="65" t="str">
        <f t="shared" ca="1" si="195"/>
        <v/>
      </c>
      <c r="U1917" s="145" t="str">
        <f ca="1">IFERROR(AVERAGE(OFFSET(G1917,1-U$3,0):G1917),"")</f>
        <v/>
      </c>
      <c r="V1917" s="145" t="str">
        <f ca="1">IFERROR(_xlfn.STDEV.P(OFFSET(U1917,1-V$3,0):U1917),"")</f>
        <v/>
      </c>
      <c r="W1917" s="146" t="str">
        <f t="shared" ca="1" si="201"/>
        <v/>
      </c>
      <c r="X1917" s="146">
        <f t="shared" ca="1" si="202"/>
        <v>-1</v>
      </c>
      <c r="Y1917" s="92"/>
      <c r="Z1917" s="81"/>
      <c r="AA1917" s="65"/>
      <c r="AB1917" s="103"/>
      <c r="AC1917" s="103"/>
      <c r="AD1917" s="103"/>
      <c r="AE1917" s="65"/>
      <c r="AF1917" s="81"/>
      <c r="AG1917" s="65"/>
      <c r="AH1917" s="65"/>
      <c r="AI1917" s="81"/>
      <c r="AJ1917" s="65"/>
      <c r="AK1917" s="103"/>
      <c r="AL1917" s="103"/>
      <c r="AM1917" s="103"/>
      <c r="AN1917" s="65"/>
      <c r="AO1917" s="81"/>
      <c r="AP1917" s="65"/>
      <c r="AQ1917" s="65"/>
      <c r="AR1917" s="65"/>
      <c r="AS1917" s="65"/>
    </row>
    <row r="1918" spans="1:45" ht="18" customHeight="1">
      <c r="A1918" s="46"/>
      <c r="B1918" s="47"/>
      <c r="C1918" s="48"/>
      <c r="D1918" s="46"/>
      <c r="E1918" s="46"/>
      <c r="F1918" s="46"/>
      <c r="G1918" s="46"/>
      <c r="H1918" s="57" t="str">
        <f ca="1">IF(AND(COUNT(OFFSET(G1918,1-H$3,0):G1918)&lt;&gt;H$3),"",IF(AND(COUNT(OFFSET(G1918,1-H$3,0):G1918)=H$3,H1917=""),AVERAGE(OFFSET(G1918,1-H$3,0):G1918),IF(COUNT(H1917=1),H1917+2/(H$3+1)*(G1918-H1917))))</f>
        <v/>
      </c>
      <c r="I1918" s="57" t="str">
        <f ca="1">IF(AND(COUNT(OFFSET(G1918,1-I$3,0):G1918)&lt;&gt;I$3),"",IF(AND(COUNT(OFFSET(G1918,1-I$3,0):G1918)=I$3,I1917=""),AVERAGE(OFFSET(G1918,1-I$3,0):G1918),IF(COUNT(I1917=1),I1917+2/(I$3+1)*(G1918-I1917))))</f>
        <v/>
      </c>
      <c r="J1918" s="58" t="str">
        <f t="shared" ca="1" si="198"/>
        <v/>
      </c>
      <c r="K1918" s="58" t="str">
        <f ca="1">IF(AND(COUNT(OFFSET(J1918,1-K$3,0):J1918)&lt;&gt;K$3),"",IF(AND(COUNT(OFFSET(J1918,1-K$3,0):J1918)=K$3,K1917=""),AVERAGE(OFFSET(J1918,1-K$3,0):J1918),IF(COUNT(K1917=1),K1917+2/(K$3+1)*(J1918-K1917))))</f>
        <v/>
      </c>
      <c r="L1918" s="82" t="str">
        <f ca="1">IF(OR(ROW()&lt;$L$3+3,E1918=""),"",INT(AVERAGE(MAX(OFFSET(E1918,1-$L$3,0):E1918),MIN(OFFSET(F1918,1-$L$3,0):F1918))))</f>
        <v/>
      </c>
      <c r="M1918" s="82" t="str">
        <f ca="1">IF(OR(ROW()&lt;$M$3+3,E1918=""),"",INT(AVERAGE(MAX(OFFSET(E1918,1-$M$3,0):E1918),MIN(OFFSET(F1918,1-$M$3,0):F1918))))</f>
        <v/>
      </c>
      <c r="N1918" s="65" t="str">
        <f t="shared" ca="1" si="196"/>
        <v/>
      </c>
      <c r="O1918" s="102" t="str">
        <f ca="1">IF(ROW()&lt;$O$3+$N$3+3,"",IF(OFFSET(E1918,1-$N$3,0)="","",INT(AVERAGE(MAX((OFFSET(E1918,1-$O$3,0)):(OFFSET(E1918,2-($N$3+$O$3),0))),MIN((OFFSET(F1918,1-$O$3,0)):(OFFSET(F1918,2-($N$3+$O$3),0)))))))</f>
        <v/>
      </c>
      <c r="P1918" s="65" t="str">
        <f t="shared" ca="1" si="194"/>
        <v/>
      </c>
      <c r="Q1918" s="93" t="str">
        <f t="shared" ca="1" si="197"/>
        <v/>
      </c>
      <c r="R1918" s="90" t="str">
        <f t="shared" ca="1" si="200"/>
        <v/>
      </c>
      <c r="S1918" s="65" t="str">
        <f t="shared" ca="1" si="199"/>
        <v/>
      </c>
      <c r="T1918" s="65" t="str">
        <f t="shared" ca="1" si="195"/>
        <v/>
      </c>
      <c r="U1918" s="145" t="str">
        <f ca="1">IFERROR(AVERAGE(OFFSET(G1918,1-U$3,0):G1918),"")</f>
        <v/>
      </c>
      <c r="V1918" s="145" t="str">
        <f ca="1">IFERROR(_xlfn.STDEV.P(OFFSET(U1918,1-V$3,0):U1918),"")</f>
        <v/>
      </c>
      <c r="W1918" s="146" t="str">
        <f t="shared" ca="1" si="201"/>
        <v/>
      </c>
      <c r="X1918" s="146">
        <f t="shared" ca="1" si="202"/>
        <v>-1</v>
      </c>
      <c r="Y1918" s="92"/>
      <c r="Z1918" s="81"/>
      <c r="AA1918" s="65"/>
      <c r="AB1918" s="103"/>
      <c r="AC1918" s="103"/>
      <c r="AD1918" s="103"/>
      <c r="AE1918" s="65"/>
      <c r="AF1918" s="81"/>
      <c r="AG1918" s="65"/>
      <c r="AH1918" s="65"/>
      <c r="AI1918" s="81"/>
      <c r="AJ1918" s="65"/>
      <c r="AK1918" s="103"/>
      <c r="AL1918" s="103"/>
      <c r="AM1918" s="103"/>
      <c r="AN1918" s="65"/>
      <c r="AO1918" s="81"/>
      <c r="AP1918" s="65"/>
      <c r="AQ1918" s="65"/>
      <c r="AR1918" s="65"/>
      <c r="AS1918" s="65"/>
    </row>
    <row r="1919" spans="1:45" ht="18" customHeight="1">
      <c r="A1919" s="46"/>
      <c r="B1919" s="47"/>
      <c r="C1919" s="48"/>
      <c r="D1919" s="46"/>
      <c r="E1919" s="46"/>
      <c r="F1919" s="46"/>
      <c r="G1919" s="46"/>
      <c r="H1919" s="57" t="str">
        <f ca="1">IF(AND(COUNT(OFFSET(G1919,1-H$3,0):G1919)&lt;&gt;H$3),"",IF(AND(COUNT(OFFSET(G1919,1-H$3,0):G1919)=H$3,H1918=""),AVERAGE(OFFSET(G1919,1-H$3,0):G1919),IF(COUNT(H1918=1),H1918+2/(H$3+1)*(G1919-H1918))))</f>
        <v/>
      </c>
      <c r="I1919" s="57" t="str">
        <f ca="1">IF(AND(COUNT(OFFSET(G1919,1-I$3,0):G1919)&lt;&gt;I$3),"",IF(AND(COUNT(OFFSET(G1919,1-I$3,0):G1919)=I$3,I1918=""),AVERAGE(OFFSET(G1919,1-I$3,0):G1919),IF(COUNT(I1918=1),I1918+2/(I$3+1)*(G1919-I1918))))</f>
        <v/>
      </c>
      <c r="J1919" s="58" t="str">
        <f t="shared" ca="1" si="198"/>
        <v/>
      </c>
      <c r="K1919" s="58" t="str">
        <f ca="1">IF(AND(COUNT(OFFSET(J1919,1-K$3,0):J1919)&lt;&gt;K$3),"",IF(AND(COUNT(OFFSET(J1919,1-K$3,0):J1919)=K$3,K1918=""),AVERAGE(OFFSET(J1919,1-K$3,0):J1919),IF(COUNT(K1918=1),K1918+2/(K$3+1)*(J1919-K1918))))</f>
        <v/>
      </c>
      <c r="L1919" s="82" t="str">
        <f ca="1">IF(OR(ROW()&lt;$L$3+3,E1919=""),"",INT(AVERAGE(MAX(OFFSET(E1919,1-$L$3,0):E1919),MIN(OFFSET(F1919,1-$L$3,0):F1919))))</f>
        <v/>
      </c>
      <c r="M1919" s="82" t="str">
        <f ca="1">IF(OR(ROW()&lt;$M$3+3,E1919=""),"",INT(AVERAGE(MAX(OFFSET(E1919,1-$M$3,0):E1919),MIN(OFFSET(F1919,1-$M$3,0):F1919))))</f>
        <v/>
      </c>
      <c r="N1919" s="65" t="str">
        <f t="shared" ca="1" si="196"/>
        <v/>
      </c>
      <c r="O1919" s="102" t="str">
        <f ca="1">IF(ROW()&lt;$O$3+$N$3+3,"",IF(OFFSET(E1919,1-$N$3,0)="","",INT(AVERAGE(MAX((OFFSET(E1919,1-$O$3,0)):(OFFSET(E1919,2-($N$3+$O$3),0))),MIN((OFFSET(F1919,1-$O$3,0)):(OFFSET(F1919,2-($N$3+$O$3),0)))))))</f>
        <v/>
      </c>
      <c r="P1919" s="65" t="str">
        <f t="shared" ca="1" si="194"/>
        <v/>
      </c>
      <c r="Q1919" s="93" t="str">
        <f t="shared" ca="1" si="197"/>
        <v/>
      </c>
      <c r="R1919" s="90" t="str">
        <f t="shared" ca="1" si="200"/>
        <v/>
      </c>
      <c r="S1919" s="65" t="str">
        <f t="shared" ca="1" si="199"/>
        <v/>
      </c>
      <c r="T1919" s="65" t="str">
        <f t="shared" ca="1" si="195"/>
        <v/>
      </c>
      <c r="U1919" s="145" t="str">
        <f ca="1">IFERROR(AVERAGE(OFFSET(G1919,1-U$3,0):G1919),"")</f>
        <v/>
      </c>
      <c r="V1919" s="145" t="str">
        <f ca="1">IFERROR(_xlfn.STDEV.P(OFFSET(U1919,1-V$3,0):U1919),"")</f>
        <v/>
      </c>
      <c r="W1919" s="146" t="str">
        <f t="shared" ca="1" si="201"/>
        <v/>
      </c>
      <c r="X1919" s="146">
        <f t="shared" ca="1" si="202"/>
        <v>-1</v>
      </c>
      <c r="Y1919" s="92"/>
      <c r="Z1919" s="81"/>
      <c r="AA1919" s="65"/>
      <c r="AB1919" s="103"/>
      <c r="AC1919" s="103"/>
      <c r="AD1919" s="103"/>
      <c r="AE1919" s="65"/>
      <c r="AF1919" s="81"/>
      <c r="AG1919" s="65"/>
      <c r="AH1919" s="65"/>
      <c r="AI1919" s="81"/>
      <c r="AJ1919" s="65"/>
      <c r="AK1919" s="103"/>
      <c r="AL1919" s="103"/>
      <c r="AM1919" s="103"/>
      <c r="AN1919" s="65"/>
      <c r="AO1919" s="81"/>
      <c r="AP1919" s="65"/>
      <c r="AQ1919" s="65"/>
      <c r="AR1919" s="65"/>
      <c r="AS1919" s="65"/>
    </row>
    <row r="1920" spans="1:45" ht="18" customHeight="1">
      <c r="A1920" s="46"/>
      <c r="B1920" s="47"/>
      <c r="C1920" s="48"/>
      <c r="D1920" s="46"/>
      <c r="E1920" s="46"/>
      <c r="F1920" s="46"/>
      <c r="G1920" s="46"/>
      <c r="H1920" s="57" t="str">
        <f ca="1">IF(AND(COUNT(OFFSET(G1920,1-H$3,0):G1920)&lt;&gt;H$3),"",IF(AND(COUNT(OFFSET(G1920,1-H$3,0):G1920)=H$3,H1919=""),AVERAGE(OFFSET(G1920,1-H$3,0):G1920),IF(COUNT(H1919=1),H1919+2/(H$3+1)*(G1920-H1919))))</f>
        <v/>
      </c>
      <c r="I1920" s="57" t="str">
        <f ca="1">IF(AND(COUNT(OFFSET(G1920,1-I$3,0):G1920)&lt;&gt;I$3),"",IF(AND(COUNT(OFFSET(G1920,1-I$3,0):G1920)=I$3,I1919=""),AVERAGE(OFFSET(G1920,1-I$3,0):G1920),IF(COUNT(I1919=1),I1919+2/(I$3+1)*(G1920-I1919))))</f>
        <v/>
      </c>
      <c r="J1920" s="58" t="str">
        <f t="shared" ca="1" si="198"/>
        <v/>
      </c>
      <c r="K1920" s="58" t="str">
        <f ca="1">IF(AND(COUNT(OFFSET(J1920,1-K$3,0):J1920)&lt;&gt;K$3),"",IF(AND(COUNT(OFFSET(J1920,1-K$3,0):J1920)=K$3,K1919=""),AVERAGE(OFFSET(J1920,1-K$3,0):J1920),IF(COUNT(K1919=1),K1919+2/(K$3+1)*(J1920-K1919))))</f>
        <v/>
      </c>
      <c r="L1920" s="82" t="str">
        <f ca="1">IF(OR(ROW()&lt;$L$3+3,E1920=""),"",INT(AVERAGE(MAX(OFFSET(E1920,1-$L$3,0):E1920),MIN(OFFSET(F1920,1-$L$3,0):F1920))))</f>
        <v/>
      </c>
      <c r="M1920" s="82" t="str">
        <f ca="1">IF(OR(ROW()&lt;$M$3+3,E1920=""),"",INT(AVERAGE(MAX(OFFSET(E1920,1-$M$3,0):E1920),MIN(OFFSET(F1920,1-$M$3,0):F1920))))</f>
        <v/>
      </c>
      <c r="N1920" s="65" t="str">
        <f t="shared" ca="1" si="196"/>
        <v/>
      </c>
      <c r="O1920" s="102" t="str">
        <f ca="1">IF(ROW()&lt;$O$3+$N$3+3,"",IF(OFFSET(E1920,1-$N$3,0)="","",INT(AVERAGE(MAX((OFFSET(E1920,1-$O$3,0)):(OFFSET(E1920,2-($N$3+$O$3),0))),MIN((OFFSET(F1920,1-$O$3,0)):(OFFSET(F1920,2-($N$3+$O$3),0)))))))</f>
        <v/>
      </c>
      <c r="P1920" s="65" t="str">
        <f t="shared" ca="1" si="194"/>
        <v/>
      </c>
      <c r="Q1920" s="93" t="str">
        <f t="shared" ca="1" si="197"/>
        <v/>
      </c>
      <c r="R1920" s="90" t="str">
        <f t="shared" ca="1" si="200"/>
        <v/>
      </c>
      <c r="S1920" s="65" t="str">
        <f t="shared" ca="1" si="199"/>
        <v/>
      </c>
      <c r="T1920" s="65" t="str">
        <f t="shared" ca="1" si="195"/>
        <v/>
      </c>
      <c r="U1920" s="145" t="str">
        <f ca="1">IFERROR(AVERAGE(OFFSET(G1920,1-U$3,0):G1920),"")</f>
        <v/>
      </c>
      <c r="V1920" s="145" t="str">
        <f ca="1">IFERROR(_xlfn.STDEV.P(OFFSET(U1920,1-V$3,0):U1920),"")</f>
        <v/>
      </c>
      <c r="W1920" s="146" t="str">
        <f t="shared" ca="1" si="201"/>
        <v/>
      </c>
      <c r="X1920" s="146">
        <f t="shared" ca="1" si="202"/>
        <v>-1</v>
      </c>
      <c r="Y1920" s="92"/>
      <c r="Z1920" s="81"/>
      <c r="AA1920" s="65"/>
      <c r="AB1920" s="103"/>
      <c r="AC1920" s="103"/>
      <c r="AD1920" s="103"/>
      <c r="AE1920" s="65"/>
      <c r="AF1920" s="81"/>
      <c r="AG1920" s="65"/>
      <c r="AH1920" s="65"/>
      <c r="AI1920" s="81"/>
      <c r="AJ1920" s="65"/>
      <c r="AK1920" s="103"/>
      <c r="AL1920" s="103"/>
      <c r="AM1920" s="103"/>
      <c r="AN1920" s="65"/>
      <c r="AO1920" s="81"/>
      <c r="AP1920" s="65"/>
      <c r="AQ1920" s="65"/>
      <c r="AR1920" s="65"/>
      <c r="AS1920" s="65"/>
    </row>
    <row r="1921" spans="1:45" ht="18" customHeight="1">
      <c r="A1921" s="46"/>
      <c r="B1921" s="47"/>
      <c r="C1921" s="48"/>
      <c r="D1921" s="46"/>
      <c r="E1921" s="46"/>
      <c r="F1921" s="46"/>
      <c r="G1921" s="46"/>
      <c r="H1921" s="57" t="str">
        <f ca="1">IF(AND(COUNT(OFFSET(G1921,1-H$3,0):G1921)&lt;&gt;H$3),"",IF(AND(COUNT(OFFSET(G1921,1-H$3,0):G1921)=H$3,H1920=""),AVERAGE(OFFSET(G1921,1-H$3,0):G1921),IF(COUNT(H1920=1),H1920+2/(H$3+1)*(G1921-H1920))))</f>
        <v/>
      </c>
      <c r="I1921" s="57" t="str">
        <f ca="1">IF(AND(COUNT(OFFSET(G1921,1-I$3,0):G1921)&lt;&gt;I$3),"",IF(AND(COUNT(OFFSET(G1921,1-I$3,0):G1921)=I$3,I1920=""),AVERAGE(OFFSET(G1921,1-I$3,0):G1921),IF(COUNT(I1920=1),I1920+2/(I$3+1)*(G1921-I1920))))</f>
        <v/>
      </c>
      <c r="J1921" s="58" t="str">
        <f t="shared" ca="1" si="198"/>
        <v/>
      </c>
      <c r="K1921" s="58" t="str">
        <f ca="1">IF(AND(COUNT(OFFSET(J1921,1-K$3,0):J1921)&lt;&gt;K$3),"",IF(AND(COUNT(OFFSET(J1921,1-K$3,0):J1921)=K$3,K1920=""),AVERAGE(OFFSET(J1921,1-K$3,0):J1921),IF(COUNT(K1920=1),K1920+2/(K$3+1)*(J1921-K1920))))</f>
        <v/>
      </c>
      <c r="L1921" s="82" t="str">
        <f ca="1">IF(OR(ROW()&lt;$L$3+3,E1921=""),"",INT(AVERAGE(MAX(OFFSET(E1921,1-$L$3,0):E1921),MIN(OFFSET(F1921,1-$L$3,0):F1921))))</f>
        <v/>
      </c>
      <c r="M1921" s="82" t="str">
        <f ca="1">IF(OR(ROW()&lt;$M$3+3,E1921=""),"",INT(AVERAGE(MAX(OFFSET(E1921,1-$M$3,0):E1921),MIN(OFFSET(F1921,1-$M$3,0):F1921))))</f>
        <v/>
      </c>
      <c r="N1921" s="65" t="str">
        <f t="shared" ca="1" si="196"/>
        <v/>
      </c>
      <c r="O1921" s="102" t="str">
        <f ca="1">IF(ROW()&lt;$O$3+$N$3+3,"",IF(OFFSET(E1921,1-$N$3,0)="","",INT(AVERAGE(MAX((OFFSET(E1921,1-$O$3,0)):(OFFSET(E1921,2-($N$3+$O$3),0))),MIN((OFFSET(F1921,1-$O$3,0)):(OFFSET(F1921,2-($N$3+$O$3),0)))))))</f>
        <v/>
      </c>
      <c r="P1921" s="65" t="str">
        <f t="shared" ca="1" si="194"/>
        <v/>
      </c>
      <c r="Q1921" s="93" t="str">
        <f t="shared" ca="1" si="197"/>
        <v/>
      </c>
      <c r="R1921" s="90" t="str">
        <f t="shared" ca="1" si="200"/>
        <v/>
      </c>
      <c r="S1921" s="65" t="str">
        <f t="shared" ca="1" si="199"/>
        <v/>
      </c>
      <c r="T1921" s="65" t="str">
        <f t="shared" ca="1" si="195"/>
        <v/>
      </c>
      <c r="U1921" s="145" t="str">
        <f ca="1">IFERROR(AVERAGE(OFFSET(G1921,1-U$3,0):G1921),"")</f>
        <v/>
      </c>
      <c r="V1921" s="145" t="str">
        <f ca="1">IFERROR(_xlfn.STDEV.P(OFFSET(U1921,1-V$3,0):U1921),"")</f>
        <v/>
      </c>
      <c r="W1921" s="146" t="str">
        <f t="shared" ca="1" si="201"/>
        <v/>
      </c>
      <c r="X1921" s="146">
        <f t="shared" ca="1" si="202"/>
        <v>-1</v>
      </c>
      <c r="Y1921" s="92"/>
      <c r="Z1921" s="81"/>
      <c r="AA1921" s="65"/>
      <c r="AB1921" s="103"/>
      <c r="AC1921" s="103"/>
      <c r="AD1921" s="103"/>
      <c r="AE1921" s="65"/>
      <c r="AF1921" s="81"/>
      <c r="AG1921" s="65"/>
      <c r="AH1921" s="65"/>
      <c r="AI1921" s="81"/>
      <c r="AJ1921" s="65"/>
      <c r="AK1921" s="103"/>
      <c r="AL1921" s="103"/>
      <c r="AM1921" s="103"/>
      <c r="AN1921" s="65"/>
      <c r="AO1921" s="81"/>
      <c r="AP1921" s="65"/>
      <c r="AQ1921" s="65"/>
      <c r="AR1921" s="65"/>
      <c r="AS1921" s="65"/>
    </row>
    <row r="1922" spans="1:45" ht="18" customHeight="1">
      <c r="A1922" s="46"/>
      <c r="B1922" s="47"/>
      <c r="C1922" s="48"/>
      <c r="D1922" s="46"/>
      <c r="E1922" s="46"/>
      <c r="F1922" s="46"/>
      <c r="G1922" s="46"/>
      <c r="H1922" s="57" t="str">
        <f ca="1">IF(AND(COUNT(OFFSET(G1922,1-H$3,0):G1922)&lt;&gt;H$3),"",IF(AND(COUNT(OFFSET(G1922,1-H$3,0):G1922)=H$3,H1921=""),AVERAGE(OFFSET(G1922,1-H$3,0):G1922),IF(COUNT(H1921=1),H1921+2/(H$3+1)*(G1922-H1921))))</f>
        <v/>
      </c>
      <c r="I1922" s="57" t="str">
        <f ca="1">IF(AND(COUNT(OFFSET(G1922,1-I$3,0):G1922)&lt;&gt;I$3),"",IF(AND(COUNT(OFFSET(G1922,1-I$3,0):G1922)=I$3,I1921=""),AVERAGE(OFFSET(G1922,1-I$3,0):G1922),IF(COUNT(I1921=1),I1921+2/(I$3+1)*(G1922-I1921))))</f>
        <v/>
      </c>
      <c r="J1922" s="58" t="str">
        <f t="shared" ca="1" si="198"/>
        <v/>
      </c>
      <c r="K1922" s="58" t="str">
        <f ca="1">IF(AND(COUNT(OFFSET(J1922,1-K$3,0):J1922)&lt;&gt;K$3),"",IF(AND(COUNT(OFFSET(J1922,1-K$3,0):J1922)=K$3,K1921=""),AVERAGE(OFFSET(J1922,1-K$3,0):J1922),IF(COUNT(K1921=1),K1921+2/(K$3+1)*(J1922-K1921))))</f>
        <v/>
      </c>
      <c r="L1922" s="82" t="str">
        <f ca="1">IF(OR(ROW()&lt;$L$3+3,E1922=""),"",INT(AVERAGE(MAX(OFFSET(E1922,1-$L$3,0):E1922),MIN(OFFSET(F1922,1-$L$3,0):F1922))))</f>
        <v/>
      </c>
      <c r="M1922" s="82" t="str">
        <f ca="1">IF(OR(ROW()&lt;$M$3+3,E1922=""),"",INT(AVERAGE(MAX(OFFSET(E1922,1-$M$3,0):E1922),MIN(OFFSET(F1922,1-$M$3,0):F1922))))</f>
        <v/>
      </c>
      <c r="N1922" s="65" t="str">
        <f t="shared" ca="1" si="196"/>
        <v/>
      </c>
      <c r="O1922" s="102" t="str">
        <f ca="1">IF(ROW()&lt;$O$3+$N$3+3,"",IF(OFFSET(E1922,1-$N$3,0)="","",INT(AVERAGE(MAX((OFFSET(E1922,1-$O$3,0)):(OFFSET(E1922,2-($N$3+$O$3),0))),MIN((OFFSET(F1922,1-$O$3,0)):(OFFSET(F1922,2-($N$3+$O$3),0)))))))</f>
        <v/>
      </c>
      <c r="P1922" s="65" t="str">
        <f t="shared" ref="P1922:P1985" ca="1" si="203">IF(OFFSET(G1922,1-$P$3,0)="","",OFFSET(G1922,1-$P$3,0))</f>
        <v/>
      </c>
      <c r="Q1922" s="93" t="str">
        <f t="shared" ca="1" si="197"/>
        <v/>
      </c>
      <c r="R1922" s="90" t="str">
        <f t="shared" ca="1" si="200"/>
        <v/>
      </c>
      <c r="S1922" s="65" t="str">
        <f t="shared" ca="1" si="199"/>
        <v/>
      </c>
      <c r="T1922" s="65" t="str">
        <f t="shared" ref="T1922:T1985" ca="1" si="204">IF(N1922="","",IF(L1922=N1922,0,IF(L1922&gt;N1922,1,-1)))</f>
        <v/>
      </c>
      <c r="U1922" s="145" t="str">
        <f ca="1">IFERROR(AVERAGE(OFFSET(G1922,1-U$3,0):G1922),"")</f>
        <v/>
      </c>
      <c r="V1922" s="145" t="str">
        <f ca="1">IFERROR(_xlfn.STDEV.P(OFFSET(U1922,1-V$3,0):U1922),"")</f>
        <v/>
      </c>
      <c r="W1922" s="146" t="str">
        <f t="shared" ca="1" si="201"/>
        <v/>
      </c>
      <c r="X1922" s="146">
        <f t="shared" ca="1" si="202"/>
        <v>-1</v>
      </c>
      <c r="Y1922" s="92"/>
      <c r="Z1922" s="81"/>
      <c r="AA1922" s="65"/>
      <c r="AB1922" s="103"/>
      <c r="AC1922" s="103"/>
      <c r="AD1922" s="103"/>
      <c r="AE1922" s="65"/>
      <c r="AF1922" s="81"/>
      <c r="AG1922" s="65"/>
      <c r="AH1922" s="65"/>
      <c r="AI1922" s="81"/>
      <c r="AJ1922" s="65"/>
      <c r="AK1922" s="103"/>
      <c r="AL1922" s="103"/>
      <c r="AM1922" s="103"/>
      <c r="AN1922" s="65"/>
      <c r="AO1922" s="81"/>
      <c r="AP1922" s="65"/>
      <c r="AQ1922" s="65"/>
      <c r="AR1922" s="65"/>
      <c r="AS1922" s="65"/>
    </row>
    <row r="1923" spans="1:45" ht="18" customHeight="1">
      <c r="A1923" s="46"/>
      <c r="B1923" s="47"/>
      <c r="C1923" s="48"/>
      <c r="D1923" s="46"/>
      <c r="E1923" s="46"/>
      <c r="F1923" s="46"/>
      <c r="G1923" s="46"/>
      <c r="H1923" s="57" t="str">
        <f ca="1">IF(AND(COUNT(OFFSET(G1923,1-H$3,0):G1923)&lt;&gt;H$3),"",IF(AND(COUNT(OFFSET(G1923,1-H$3,0):G1923)=H$3,H1922=""),AVERAGE(OFFSET(G1923,1-H$3,0):G1923),IF(COUNT(H1922=1),H1922+2/(H$3+1)*(G1923-H1922))))</f>
        <v/>
      </c>
      <c r="I1923" s="57" t="str">
        <f ca="1">IF(AND(COUNT(OFFSET(G1923,1-I$3,0):G1923)&lt;&gt;I$3),"",IF(AND(COUNT(OFFSET(G1923,1-I$3,0):G1923)=I$3,I1922=""),AVERAGE(OFFSET(G1923,1-I$3,0):G1923),IF(COUNT(I1922=1),I1922+2/(I$3+1)*(G1923-I1922))))</f>
        <v/>
      </c>
      <c r="J1923" s="58" t="str">
        <f t="shared" ca="1" si="198"/>
        <v/>
      </c>
      <c r="K1923" s="58" t="str">
        <f ca="1">IF(AND(COUNT(OFFSET(J1923,1-K$3,0):J1923)&lt;&gt;K$3),"",IF(AND(COUNT(OFFSET(J1923,1-K$3,0):J1923)=K$3,K1922=""),AVERAGE(OFFSET(J1923,1-K$3,0):J1923),IF(COUNT(K1922=1),K1922+2/(K$3+1)*(J1923-K1922))))</f>
        <v/>
      </c>
      <c r="L1923" s="82" t="str">
        <f ca="1">IF(OR(ROW()&lt;$L$3+3,E1923=""),"",INT(AVERAGE(MAX(OFFSET(E1923,1-$L$3,0):E1923),MIN(OFFSET(F1923,1-$L$3,0):F1923))))</f>
        <v/>
      </c>
      <c r="M1923" s="82" t="str">
        <f ca="1">IF(OR(ROW()&lt;$M$3+3,E1923=""),"",INT(AVERAGE(MAX(OFFSET(E1923,1-$M$3,0):E1923),MIN(OFFSET(F1923,1-$M$3,0):F1923))))</f>
        <v/>
      </c>
      <c r="N1923" s="65" t="str">
        <f t="shared" ca="1" si="196"/>
        <v/>
      </c>
      <c r="O1923" s="102" t="str">
        <f ca="1">IF(ROW()&lt;$O$3+$N$3+3,"",IF(OFFSET(E1923,1-$N$3,0)="","",INT(AVERAGE(MAX((OFFSET(E1923,1-$O$3,0)):(OFFSET(E1923,2-($N$3+$O$3),0))),MIN((OFFSET(F1923,1-$O$3,0)):(OFFSET(F1923,2-($N$3+$O$3),0)))))))</f>
        <v/>
      </c>
      <c r="P1923" s="65" t="str">
        <f t="shared" ca="1" si="203"/>
        <v/>
      </c>
      <c r="Q1923" s="93" t="str">
        <f t="shared" ca="1" si="197"/>
        <v/>
      </c>
      <c r="R1923" s="90" t="str">
        <f t="shared" ca="1" si="200"/>
        <v/>
      </c>
      <c r="S1923" s="65" t="str">
        <f t="shared" ca="1" si="199"/>
        <v/>
      </c>
      <c r="T1923" s="65" t="str">
        <f t="shared" ca="1" si="204"/>
        <v/>
      </c>
      <c r="U1923" s="145" t="str">
        <f ca="1">IFERROR(AVERAGE(OFFSET(G1923,1-U$3,0):G1923),"")</f>
        <v/>
      </c>
      <c r="V1923" s="145" t="str">
        <f ca="1">IFERROR(_xlfn.STDEV.P(OFFSET(U1923,1-V$3,0):U1923),"")</f>
        <v/>
      </c>
      <c r="W1923" s="146" t="str">
        <f t="shared" ca="1" si="201"/>
        <v/>
      </c>
      <c r="X1923" s="146">
        <f t="shared" ca="1" si="202"/>
        <v>-1</v>
      </c>
      <c r="Y1923" s="92"/>
      <c r="Z1923" s="81"/>
      <c r="AA1923" s="65"/>
      <c r="AB1923" s="103"/>
      <c r="AC1923" s="103"/>
      <c r="AD1923" s="103"/>
      <c r="AE1923" s="65"/>
      <c r="AF1923" s="81"/>
      <c r="AG1923" s="65"/>
      <c r="AH1923" s="65"/>
      <c r="AI1923" s="81"/>
      <c r="AJ1923" s="65"/>
      <c r="AK1923" s="103"/>
      <c r="AL1923" s="103"/>
      <c r="AM1923" s="103"/>
      <c r="AN1923" s="65"/>
      <c r="AO1923" s="81"/>
      <c r="AP1923" s="65"/>
      <c r="AQ1923" s="65"/>
      <c r="AR1923" s="65"/>
      <c r="AS1923" s="65"/>
    </row>
    <row r="1924" spans="1:45" ht="18" customHeight="1">
      <c r="A1924" s="46"/>
      <c r="B1924" s="47"/>
      <c r="C1924" s="48"/>
      <c r="D1924" s="46"/>
      <c r="E1924" s="46"/>
      <c r="F1924" s="46"/>
      <c r="G1924" s="46"/>
      <c r="H1924" s="57" t="str">
        <f ca="1">IF(AND(COUNT(OFFSET(G1924,1-H$3,0):G1924)&lt;&gt;H$3),"",IF(AND(COUNT(OFFSET(G1924,1-H$3,0):G1924)=H$3,H1923=""),AVERAGE(OFFSET(G1924,1-H$3,0):G1924),IF(COUNT(H1923=1),H1923+2/(H$3+1)*(G1924-H1923))))</f>
        <v/>
      </c>
      <c r="I1924" s="57" t="str">
        <f ca="1">IF(AND(COUNT(OFFSET(G1924,1-I$3,0):G1924)&lt;&gt;I$3),"",IF(AND(COUNT(OFFSET(G1924,1-I$3,0):G1924)=I$3,I1923=""),AVERAGE(OFFSET(G1924,1-I$3,0):G1924),IF(COUNT(I1923=1),I1923+2/(I$3+1)*(G1924-I1923))))</f>
        <v/>
      </c>
      <c r="J1924" s="58" t="str">
        <f t="shared" ca="1" si="198"/>
        <v/>
      </c>
      <c r="K1924" s="58" t="str">
        <f ca="1">IF(AND(COUNT(OFFSET(J1924,1-K$3,0):J1924)&lt;&gt;K$3),"",IF(AND(COUNT(OFFSET(J1924,1-K$3,0):J1924)=K$3,K1923=""),AVERAGE(OFFSET(J1924,1-K$3,0):J1924),IF(COUNT(K1923=1),K1923+2/(K$3+1)*(J1924-K1923))))</f>
        <v/>
      </c>
      <c r="L1924" s="82" t="str">
        <f ca="1">IF(OR(ROW()&lt;$L$3+3,E1924=""),"",INT(AVERAGE(MAX(OFFSET(E1924,1-$L$3,0):E1924),MIN(OFFSET(F1924,1-$L$3,0):F1924))))</f>
        <v/>
      </c>
      <c r="M1924" s="82" t="str">
        <f ca="1">IF(OR(ROW()&lt;$M$3+3,E1924=""),"",INT(AVERAGE(MAX(OFFSET(E1924,1-$M$3,0):E1924),MIN(OFFSET(F1924,1-$M$3,0):F1924))))</f>
        <v/>
      </c>
      <c r="N1924" s="65" t="str">
        <f t="shared" ca="1" si="196"/>
        <v/>
      </c>
      <c r="O1924" s="102" t="str">
        <f ca="1">IF(ROW()&lt;$O$3+$N$3+3,"",IF(OFFSET(E1924,1-$N$3,0)="","",INT(AVERAGE(MAX((OFFSET(E1924,1-$O$3,0)):(OFFSET(E1924,2-($N$3+$O$3),0))),MIN((OFFSET(F1924,1-$O$3,0)):(OFFSET(F1924,2-($N$3+$O$3),0)))))))</f>
        <v/>
      </c>
      <c r="P1924" s="65" t="str">
        <f t="shared" ca="1" si="203"/>
        <v/>
      </c>
      <c r="Q1924" s="93" t="str">
        <f t="shared" ca="1" si="197"/>
        <v/>
      </c>
      <c r="R1924" s="90" t="str">
        <f t="shared" ca="1" si="200"/>
        <v/>
      </c>
      <c r="S1924" s="65" t="str">
        <f t="shared" ca="1" si="199"/>
        <v/>
      </c>
      <c r="T1924" s="65" t="str">
        <f t="shared" ca="1" si="204"/>
        <v/>
      </c>
      <c r="U1924" s="145" t="str">
        <f ca="1">IFERROR(AVERAGE(OFFSET(G1924,1-U$3,0):G1924),"")</f>
        <v/>
      </c>
      <c r="V1924" s="145" t="str">
        <f ca="1">IFERROR(_xlfn.STDEV.P(OFFSET(U1924,1-V$3,0):U1924),"")</f>
        <v/>
      </c>
      <c r="W1924" s="146" t="str">
        <f t="shared" ca="1" si="201"/>
        <v/>
      </c>
      <c r="X1924" s="146">
        <f t="shared" ca="1" si="202"/>
        <v>-1</v>
      </c>
      <c r="Y1924" s="92"/>
      <c r="Z1924" s="81"/>
      <c r="AA1924" s="65"/>
      <c r="AB1924" s="103"/>
      <c r="AC1924" s="103"/>
      <c r="AD1924" s="103"/>
      <c r="AE1924" s="65"/>
      <c r="AF1924" s="81"/>
      <c r="AG1924" s="65"/>
      <c r="AH1924" s="65"/>
      <c r="AI1924" s="81"/>
      <c r="AJ1924" s="65"/>
      <c r="AK1924" s="103"/>
      <c r="AL1924" s="103"/>
      <c r="AM1924" s="103"/>
      <c r="AN1924" s="65"/>
      <c r="AO1924" s="81"/>
      <c r="AP1924" s="65"/>
      <c r="AQ1924" s="65"/>
      <c r="AR1924" s="65"/>
      <c r="AS1924" s="65"/>
    </row>
    <row r="1925" spans="1:45" ht="18" customHeight="1">
      <c r="A1925" s="46"/>
      <c r="B1925" s="47"/>
      <c r="C1925" s="48"/>
      <c r="D1925" s="46"/>
      <c r="E1925" s="46"/>
      <c r="F1925" s="46"/>
      <c r="G1925" s="46"/>
      <c r="H1925" s="57" t="str">
        <f ca="1">IF(AND(COUNT(OFFSET(G1925,1-H$3,0):G1925)&lt;&gt;H$3),"",IF(AND(COUNT(OFFSET(G1925,1-H$3,0):G1925)=H$3,H1924=""),AVERAGE(OFFSET(G1925,1-H$3,0):G1925),IF(COUNT(H1924=1),H1924+2/(H$3+1)*(G1925-H1924))))</f>
        <v/>
      </c>
      <c r="I1925" s="57" t="str">
        <f ca="1">IF(AND(COUNT(OFFSET(G1925,1-I$3,0):G1925)&lt;&gt;I$3),"",IF(AND(COUNT(OFFSET(G1925,1-I$3,0):G1925)=I$3,I1924=""),AVERAGE(OFFSET(G1925,1-I$3,0):G1925),IF(COUNT(I1924=1),I1924+2/(I$3+1)*(G1925-I1924))))</f>
        <v/>
      </c>
      <c r="J1925" s="58" t="str">
        <f t="shared" ca="1" si="198"/>
        <v/>
      </c>
      <c r="K1925" s="58" t="str">
        <f ca="1">IF(AND(COUNT(OFFSET(J1925,1-K$3,0):J1925)&lt;&gt;K$3),"",IF(AND(COUNT(OFFSET(J1925,1-K$3,0):J1925)=K$3,K1924=""),AVERAGE(OFFSET(J1925,1-K$3,0):J1925),IF(COUNT(K1924=1),K1924+2/(K$3+1)*(J1925-K1924))))</f>
        <v/>
      </c>
      <c r="L1925" s="82" t="str">
        <f ca="1">IF(OR(ROW()&lt;$L$3+3,E1925=""),"",INT(AVERAGE(MAX(OFFSET(E1925,1-$L$3,0):E1925),MIN(OFFSET(F1925,1-$L$3,0):F1925))))</f>
        <v/>
      </c>
      <c r="M1925" s="82" t="str">
        <f ca="1">IF(OR(ROW()&lt;$M$3+3,E1925=""),"",INT(AVERAGE(MAX(OFFSET(E1925,1-$M$3,0):E1925),MIN(OFFSET(F1925,1-$M$3,0):F1925))))</f>
        <v/>
      </c>
      <c r="N1925" s="65" t="str">
        <f t="shared" ref="N1925:N1988" ca="1" si="205">IF(OR(ROW()&lt;$N$3+3),"",IF(OFFSET(L1925,1-$N$3,0)="","",INT(AVERAGE(OFFSET(M1925,1-$N$3,0),OFFSET(L1925,1-$N$3,0)))))</f>
        <v/>
      </c>
      <c r="O1925" s="102" t="str">
        <f ca="1">IF(ROW()&lt;$O$3+$N$3+3,"",IF(OFFSET(E1925,1-$N$3,0)="","",INT(AVERAGE(MAX((OFFSET(E1925,1-$O$3,0)):(OFFSET(E1925,2-($N$3+$O$3),0))),MIN((OFFSET(F1925,1-$O$3,0)):(OFFSET(F1925,2-($N$3+$O$3),0)))))))</f>
        <v/>
      </c>
      <c r="P1925" s="65" t="str">
        <f t="shared" ca="1" si="203"/>
        <v/>
      </c>
      <c r="Q1925" s="93" t="str">
        <f t="shared" ca="1" si="197"/>
        <v/>
      </c>
      <c r="R1925" s="90" t="str">
        <f t="shared" ca="1" si="200"/>
        <v/>
      </c>
      <c r="S1925" s="65" t="str">
        <f t="shared" ca="1" si="199"/>
        <v/>
      </c>
      <c r="T1925" s="65" t="str">
        <f t="shared" ca="1" si="204"/>
        <v/>
      </c>
      <c r="U1925" s="145" t="str">
        <f ca="1">IFERROR(AVERAGE(OFFSET(G1925,1-U$3,0):G1925),"")</f>
        <v/>
      </c>
      <c r="V1925" s="145" t="str">
        <f ca="1">IFERROR(_xlfn.STDEV.P(OFFSET(U1925,1-V$3,0):U1925),"")</f>
        <v/>
      </c>
      <c r="W1925" s="146" t="str">
        <f t="shared" ca="1" si="201"/>
        <v/>
      </c>
      <c r="X1925" s="146">
        <f t="shared" ca="1" si="202"/>
        <v>-1</v>
      </c>
      <c r="Y1925" s="92"/>
      <c r="Z1925" s="81"/>
      <c r="AA1925" s="65"/>
      <c r="AB1925" s="103"/>
      <c r="AC1925" s="103"/>
      <c r="AD1925" s="103"/>
      <c r="AE1925" s="65"/>
      <c r="AF1925" s="81"/>
      <c r="AG1925" s="65"/>
      <c r="AH1925" s="65"/>
      <c r="AI1925" s="81"/>
      <c r="AJ1925" s="65"/>
      <c r="AK1925" s="103"/>
      <c r="AL1925" s="103"/>
      <c r="AM1925" s="103"/>
      <c r="AN1925" s="65"/>
      <c r="AO1925" s="81"/>
      <c r="AP1925" s="65"/>
      <c r="AQ1925" s="65"/>
      <c r="AR1925" s="65"/>
      <c r="AS1925" s="65"/>
    </row>
    <row r="1926" spans="1:45" ht="18" customHeight="1">
      <c r="A1926" s="46"/>
      <c r="B1926" s="47"/>
      <c r="C1926" s="48"/>
      <c r="D1926" s="46"/>
      <c r="E1926" s="46"/>
      <c r="F1926" s="46"/>
      <c r="G1926" s="46"/>
      <c r="H1926" s="57" t="str">
        <f ca="1">IF(AND(COUNT(OFFSET(G1926,1-H$3,0):G1926)&lt;&gt;H$3),"",IF(AND(COUNT(OFFSET(G1926,1-H$3,0):G1926)=H$3,H1925=""),AVERAGE(OFFSET(G1926,1-H$3,0):G1926),IF(COUNT(H1925=1),H1925+2/(H$3+1)*(G1926-H1925))))</f>
        <v/>
      </c>
      <c r="I1926" s="57" t="str">
        <f ca="1">IF(AND(COUNT(OFFSET(G1926,1-I$3,0):G1926)&lt;&gt;I$3),"",IF(AND(COUNT(OFFSET(G1926,1-I$3,0):G1926)=I$3,I1925=""),AVERAGE(OFFSET(G1926,1-I$3,0):G1926),IF(COUNT(I1925=1),I1925+2/(I$3+1)*(G1926-I1925))))</f>
        <v/>
      </c>
      <c r="J1926" s="58" t="str">
        <f t="shared" ca="1" si="198"/>
        <v/>
      </c>
      <c r="K1926" s="58" t="str">
        <f ca="1">IF(AND(COUNT(OFFSET(J1926,1-K$3,0):J1926)&lt;&gt;K$3),"",IF(AND(COUNT(OFFSET(J1926,1-K$3,0):J1926)=K$3,K1925=""),AVERAGE(OFFSET(J1926,1-K$3,0):J1926),IF(COUNT(K1925=1),K1925+2/(K$3+1)*(J1926-K1925))))</f>
        <v/>
      </c>
      <c r="L1926" s="82" t="str">
        <f ca="1">IF(OR(ROW()&lt;$L$3+3,E1926=""),"",INT(AVERAGE(MAX(OFFSET(E1926,1-$L$3,0):E1926),MIN(OFFSET(F1926,1-$L$3,0):F1926))))</f>
        <v/>
      </c>
      <c r="M1926" s="82" t="str">
        <f ca="1">IF(OR(ROW()&lt;$M$3+3,E1926=""),"",INT(AVERAGE(MAX(OFFSET(E1926,1-$M$3,0):E1926),MIN(OFFSET(F1926,1-$M$3,0):F1926))))</f>
        <v/>
      </c>
      <c r="N1926" s="65" t="str">
        <f t="shared" ca="1" si="205"/>
        <v/>
      </c>
      <c r="O1926" s="102" t="str">
        <f ca="1">IF(ROW()&lt;$O$3+$N$3+3,"",IF(OFFSET(E1926,1-$N$3,0)="","",INT(AVERAGE(MAX((OFFSET(E1926,1-$O$3,0)):(OFFSET(E1926,2-($N$3+$O$3),0))),MIN((OFFSET(F1926,1-$O$3,0)):(OFFSET(F1926,2-($N$3+$O$3),0)))))))</f>
        <v/>
      </c>
      <c r="P1926" s="65" t="str">
        <f t="shared" ca="1" si="203"/>
        <v/>
      </c>
      <c r="Q1926" s="93" t="str">
        <f t="shared" ca="1" si="197"/>
        <v/>
      </c>
      <c r="R1926" s="90" t="str">
        <f t="shared" ca="1" si="200"/>
        <v/>
      </c>
      <c r="S1926" s="65" t="str">
        <f t="shared" ca="1" si="199"/>
        <v/>
      </c>
      <c r="T1926" s="65" t="str">
        <f t="shared" ca="1" si="204"/>
        <v/>
      </c>
      <c r="U1926" s="145" t="str">
        <f ca="1">IFERROR(AVERAGE(OFFSET(G1926,1-U$3,0):G1926),"")</f>
        <v/>
      </c>
      <c r="V1926" s="145" t="str">
        <f ca="1">IFERROR(_xlfn.STDEV.P(OFFSET(U1926,1-V$3,0):U1926),"")</f>
        <v/>
      </c>
      <c r="W1926" s="146" t="str">
        <f t="shared" ca="1" si="201"/>
        <v/>
      </c>
      <c r="X1926" s="146">
        <f t="shared" ca="1" si="202"/>
        <v>-1</v>
      </c>
      <c r="Y1926" s="92"/>
      <c r="Z1926" s="81"/>
      <c r="AA1926" s="65"/>
      <c r="AB1926" s="103"/>
      <c r="AC1926" s="103"/>
      <c r="AD1926" s="103"/>
      <c r="AE1926" s="65"/>
      <c r="AF1926" s="81"/>
      <c r="AG1926" s="65"/>
      <c r="AH1926" s="65"/>
      <c r="AI1926" s="81"/>
      <c r="AJ1926" s="65"/>
      <c r="AK1926" s="103"/>
      <c r="AL1926" s="103"/>
      <c r="AM1926" s="103"/>
      <c r="AN1926" s="65"/>
      <c r="AO1926" s="81"/>
      <c r="AP1926" s="65"/>
      <c r="AQ1926" s="65"/>
      <c r="AR1926" s="65"/>
      <c r="AS1926" s="65"/>
    </row>
    <row r="1927" spans="1:45" ht="18" customHeight="1">
      <c r="A1927" s="46"/>
      <c r="B1927" s="47"/>
      <c r="C1927" s="48"/>
      <c r="D1927" s="46"/>
      <c r="E1927" s="46"/>
      <c r="F1927" s="46"/>
      <c r="G1927" s="46"/>
      <c r="H1927" s="57" t="str">
        <f ca="1">IF(AND(COUNT(OFFSET(G1927,1-H$3,0):G1927)&lt;&gt;H$3),"",IF(AND(COUNT(OFFSET(G1927,1-H$3,0):G1927)=H$3,H1926=""),AVERAGE(OFFSET(G1927,1-H$3,0):G1927),IF(COUNT(H1926=1),H1926+2/(H$3+1)*(G1927-H1926))))</f>
        <v/>
      </c>
      <c r="I1927" s="57" t="str">
        <f ca="1">IF(AND(COUNT(OFFSET(G1927,1-I$3,0):G1927)&lt;&gt;I$3),"",IF(AND(COUNT(OFFSET(G1927,1-I$3,0):G1927)=I$3,I1926=""),AVERAGE(OFFSET(G1927,1-I$3,0):G1927),IF(COUNT(I1926=1),I1926+2/(I$3+1)*(G1927-I1926))))</f>
        <v/>
      </c>
      <c r="J1927" s="58" t="str">
        <f t="shared" ca="1" si="198"/>
        <v/>
      </c>
      <c r="K1927" s="58" t="str">
        <f ca="1">IF(AND(COUNT(OFFSET(J1927,1-K$3,0):J1927)&lt;&gt;K$3),"",IF(AND(COUNT(OFFSET(J1927,1-K$3,0):J1927)=K$3,K1926=""),AVERAGE(OFFSET(J1927,1-K$3,0):J1927),IF(COUNT(K1926=1),K1926+2/(K$3+1)*(J1927-K1926))))</f>
        <v/>
      </c>
      <c r="L1927" s="82" t="str">
        <f ca="1">IF(OR(ROW()&lt;$L$3+3,E1927=""),"",INT(AVERAGE(MAX(OFFSET(E1927,1-$L$3,0):E1927),MIN(OFFSET(F1927,1-$L$3,0):F1927))))</f>
        <v/>
      </c>
      <c r="M1927" s="82" t="str">
        <f ca="1">IF(OR(ROW()&lt;$M$3+3,E1927=""),"",INT(AVERAGE(MAX(OFFSET(E1927,1-$M$3,0):E1927),MIN(OFFSET(F1927,1-$M$3,0):F1927))))</f>
        <v/>
      </c>
      <c r="N1927" s="65" t="str">
        <f t="shared" ca="1" si="205"/>
        <v/>
      </c>
      <c r="O1927" s="102" t="str">
        <f ca="1">IF(ROW()&lt;$O$3+$N$3+3,"",IF(OFFSET(E1927,1-$N$3,0)="","",INT(AVERAGE(MAX((OFFSET(E1927,1-$O$3,0)):(OFFSET(E1927,2-($N$3+$O$3),0))),MIN((OFFSET(F1927,1-$O$3,0)):(OFFSET(F1927,2-($N$3+$O$3),0)))))))</f>
        <v/>
      </c>
      <c r="P1927" s="65" t="str">
        <f t="shared" ca="1" si="203"/>
        <v/>
      </c>
      <c r="Q1927" s="93" t="str">
        <f t="shared" ca="1" si="197"/>
        <v/>
      </c>
      <c r="R1927" s="90" t="str">
        <f t="shared" ca="1" si="200"/>
        <v/>
      </c>
      <c r="S1927" s="65" t="str">
        <f t="shared" ca="1" si="199"/>
        <v/>
      </c>
      <c r="T1927" s="65" t="str">
        <f t="shared" ca="1" si="204"/>
        <v/>
      </c>
      <c r="U1927" s="145" t="str">
        <f ca="1">IFERROR(AVERAGE(OFFSET(G1927,1-U$3,0):G1927),"")</f>
        <v/>
      </c>
      <c r="V1927" s="145" t="str">
        <f ca="1">IFERROR(_xlfn.STDEV.P(OFFSET(U1927,1-V$3,0):U1927),"")</f>
        <v/>
      </c>
      <c r="W1927" s="146" t="str">
        <f t="shared" ca="1" si="201"/>
        <v/>
      </c>
      <c r="X1927" s="146">
        <f t="shared" ca="1" si="202"/>
        <v>-1</v>
      </c>
      <c r="Y1927" s="92"/>
      <c r="Z1927" s="81"/>
      <c r="AA1927" s="65"/>
      <c r="AB1927" s="103"/>
      <c r="AC1927" s="103"/>
      <c r="AD1927" s="103"/>
      <c r="AE1927" s="65"/>
      <c r="AF1927" s="81"/>
      <c r="AG1927" s="65"/>
      <c r="AH1927" s="65"/>
      <c r="AI1927" s="81"/>
      <c r="AJ1927" s="65"/>
      <c r="AK1927" s="103"/>
      <c r="AL1927" s="103"/>
      <c r="AM1927" s="103"/>
      <c r="AN1927" s="65"/>
      <c r="AO1927" s="81"/>
      <c r="AP1927" s="65"/>
      <c r="AQ1927" s="65"/>
      <c r="AR1927" s="65"/>
      <c r="AS1927" s="65"/>
    </row>
    <row r="1928" spans="1:45" ht="18" customHeight="1">
      <c r="A1928" s="46"/>
      <c r="B1928" s="47"/>
      <c r="C1928" s="48"/>
      <c r="D1928" s="46"/>
      <c r="E1928" s="46"/>
      <c r="F1928" s="46"/>
      <c r="G1928" s="46"/>
      <c r="H1928" s="57" t="str">
        <f ca="1">IF(AND(COUNT(OFFSET(G1928,1-H$3,0):G1928)&lt;&gt;H$3),"",IF(AND(COUNT(OFFSET(G1928,1-H$3,0):G1928)=H$3,H1927=""),AVERAGE(OFFSET(G1928,1-H$3,0):G1928),IF(COUNT(H1927=1),H1927+2/(H$3+1)*(G1928-H1927))))</f>
        <v/>
      </c>
      <c r="I1928" s="57" t="str">
        <f ca="1">IF(AND(COUNT(OFFSET(G1928,1-I$3,0):G1928)&lt;&gt;I$3),"",IF(AND(COUNT(OFFSET(G1928,1-I$3,0):G1928)=I$3,I1927=""),AVERAGE(OFFSET(G1928,1-I$3,0):G1928),IF(COUNT(I1927=1),I1927+2/(I$3+1)*(G1928-I1927))))</f>
        <v/>
      </c>
      <c r="J1928" s="58" t="str">
        <f t="shared" ca="1" si="198"/>
        <v/>
      </c>
      <c r="K1928" s="58" t="str">
        <f ca="1">IF(AND(COUNT(OFFSET(J1928,1-K$3,0):J1928)&lt;&gt;K$3),"",IF(AND(COUNT(OFFSET(J1928,1-K$3,0):J1928)=K$3,K1927=""),AVERAGE(OFFSET(J1928,1-K$3,0):J1928),IF(COUNT(K1927=1),K1927+2/(K$3+1)*(J1928-K1927))))</f>
        <v/>
      </c>
      <c r="L1928" s="82" t="str">
        <f ca="1">IF(OR(ROW()&lt;$L$3+3,E1928=""),"",INT(AVERAGE(MAX(OFFSET(E1928,1-$L$3,0):E1928),MIN(OFFSET(F1928,1-$L$3,0):F1928))))</f>
        <v/>
      </c>
      <c r="M1928" s="82" t="str">
        <f ca="1">IF(OR(ROW()&lt;$M$3+3,E1928=""),"",INT(AVERAGE(MAX(OFFSET(E1928,1-$M$3,0):E1928),MIN(OFFSET(F1928,1-$M$3,0):F1928))))</f>
        <v/>
      </c>
      <c r="N1928" s="65" t="str">
        <f t="shared" ca="1" si="205"/>
        <v/>
      </c>
      <c r="O1928" s="102" t="str">
        <f ca="1">IF(ROW()&lt;$O$3+$N$3+3,"",IF(OFFSET(E1928,1-$N$3,0)="","",INT(AVERAGE(MAX((OFFSET(E1928,1-$O$3,0)):(OFFSET(E1928,2-($N$3+$O$3),0))),MIN((OFFSET(F1928,1-$O$3,0)):(OFFSET(F1928,2-($N$3+$O$3),0)))))))</f>
        <v/>
      </c>
      <c r="P1928" s="65" t="str">
        <f t="shared" ca="1" si="203"/>
        <v/>
      </c>
      <c r="Q1928" s="93" t="str">
        <f t="shared" ca="1" si="197"/>
        <v/>
      </c>
      <c r="R1928" s="90" t="str">
        <f t="shared" ca="1" si="200"/>
        <v/>
      </c>
      <c r="S1928" s="65" t="str">
        <f t="shared" ca="1" si="199"/>
        <v/>
      </c>
      <c r="T1928" s="65" t="str">
        <f t="shared" ca="1" si="204"/>
        <v/>
      </c>
      <c r="U1928" s="145" t="str">
        <f ca="1">IFERROR(AVERAGE(OFFSET(G1928,1-U$3,0):G1928),"")</f>
        <v/>
      </c>
      <c r="V1928" s="145" t="str">
        <f ca="1">IFERROR(_xlfn.STDEV.P(OFFSET(U1928,1-V$3,0):U1928),"")</f>
        <v/>
      </c>
      <c r="W1928" s="146" t="str">
        <f t="shared" ca="1" si="201"/>
        <v/>
      </c>
      <c r="X1928" s="146">
        <f t="shared" ca="1" si="202"/>
        <v>-1</v>
      </c>
      <c r="Y1928" s="92"/>
      <c r="Z1928" s="81"/>
      <c r="AA1928" s="65"/>
      <c r="AB1928" s="103"/>
      <c r="AC1928" s="103"/>
      <c r="AD1928" s="103"/>
      <c r="AE1928" s="65"/>
      <c r="AF1928" s="81"/>
      <c r="AG1928" s="65"/>
      <c r="AH1928" s="65"/>
      <c r="AI1928" s="81"/>
      <c r="AJ1928" s="65"/>
      <c r="AK1928" s="103"/>
      <c r="AL1928" s="103"/>
      <c r="AM1928" s="103"/>
      <c r="AN1928" s="65"/>
      <c r="AO1928" s="81"/>
      <c r="AP1928" s="65"/>
      <c r="AQ1928" s="65"/>
      <c r="AR1928" s="65"/>
      <c r="AS1928" s="65"/>
    </row>
    <row r="1929" spans="1:45" ht="18" customHeight="1">
      <c r="A1929" s="46"/>
      <c r="B1929" s="47"/>
      <c r="C1929" s="48"/>
      <c r="D1929" s="46"/>
      <c r="E1929" s="46"/>
      <c r="F1929" s="46"/>
      <c r="G1929" s="46"/>
      <c r="H1929" s="57" t="str">
        <f ca="1">IF(AND(COUNT(OFFSET(G1929,1-H$3,0):G1929)&lt;&gt;H$3),"",IF(AND(COUNT(OFFSET(G1929,1-H$3,0):G1929)=H$3,H1928=""),AVERAGE(OFFSET(G1929,1-H$3,0):G1929),IF(COUNT(H1928=1),H1928+2/(H$3+1)*(G1929-H1928))))</f>
        <v/>
      </c>
      <c r="I1929" s="57" t="str">
        <f ca="1">IF(AND(COUNT(OFFSET(G1929,1-I$3,0):G1929)&lt;&gt;I$3),"",IF(AND(COUNT(OFFSET(G1929,1-I$3,0):G1929)=I$3,I1928=""),AVERAGE(OFFSET(G1929,1-I$3,0):G1929),IF(COUNT(I1928=1),I1928+2/(I$3+1)*(G1929-I1928))))</f>
        <v/>
      </c>
      <c r="J1929" s="58" t="str">
        <f t="shared" ca="1" si="198"/>
        <v/>
      </c>
      <c r="K1929" s="58" t="str">
        <f ca="1">IF(AND(COUNT(OFFSET(J1929,1-K$3,0):J1929)&lt;&gt;K$3),"",IF(AND(COUNT(OFFSET(J1929,1-K$3,0):J1929)=K$3,K1928=""),AVERAGE(OFFSET(J1929,1-K$3,0):J1929),IF(COUNT(K1928=1),K1928+2/(K$3+1)*(J1929-K1928))))</f>
        <v/>
      </c>
      <c r="L1929" s="82" t="str">
        <f ca="1">IF(OR(ROW()&lt;$L$3+3,E1929=""),"",INT(AVERAGE(MAX(OFFSET(E1929,1-$L$3,0):E1929),MIN(OFFSET(F1929,1-$L$3,0):F1929))))</f>
        <v/>
      </c>
      <c r="M1929" s="82" t="str">
        <f ca="1">IF(OR(ROW()&lt;$M$3+3,E1929=""),"",INT(AVERAGE(MAX(OFFSET(E1929,1-$M$3,0):E1929),MIN(OFFSET(F1929,1-$M$3,0):F1929))))</f>
        <v/>
      </c>
      <c r="N1929" s="65" t="str">
        <f t="shared" ca="1" si="205"/>
        <v/>
      </c>
      <c r="O1929" s="102" t="str">
        <f ca="1">IF(ROW()&lt;$O$3+$N$3+3,"",IF(OFFSET(E1929,1-$N$3,0)="","",INT(AVERAGE(MAX((OFFSET(E1929,1-$O$3,0)):(OFFSET(E1929,2-($N$3+$O$3),0))),MIN((OFFSET(F1929,1-$O$3,0)):(OFFSET(F1929,2-($N$3+$O$3),0)))))))</f>
        <v/>
      </c>
      <c r="P1929" s="65" t="str">
        <f t="shared" ca="1" si="203"/>
        <v/>
      </c>
      <c r="Q1929" s="93" t="str">
        <f t="shared" ca="1" si="197"/>
        <v/>
      </c>
      <c r="R1929" s="90" t="str">
        <f t="shared" ca="1" si="200"/>
        <v/>
      </c>
      <c r="S1929" s="65" t="str">
        <f t="shared" ca="1" si="199"/>
        <v/>
      </c>
      <c r="T1929" s="65" t="str">
        <f t="shared" ca="1" si="204"/>
        <v/>
      </c>
      <c r="U1929" s="145" t="str">
        <f ca="1">IFERROR(AVERAGE(OFFSET(G1929,1-U$3,0):G1929),"")</f>
        <v/>
      </c>
      <c r="V1929" s="145" t="str">
        <f ca="1">IFERROR(_xlfn.STDEV.P(OFFSET(U1929,1-V$3,0):U1929),"")</f>
        <v/>
      </c>
      <c r="W1929" s="146" t="str">
        <f t="shared" ca="1" si="201"/>
        <v/>
      </c>
      <c r="X1929" s="146">
        <f t="shared" ca="1" si="202"/>
        <v>-1</v>
      </c>
      <c r="Y1929" s="92"/>
      <c r="Z1929" s="81"/>
      <c r="AA1929" s="65"/>
      <c r="AB1929" s="103"/>
      <c r="AC1929" s="103"/>
      <c r="AD1929" s="103"/>
      <c r="AE1929" s="65"/>
      <c r="AF1929" s="81"/>
      <c r="AG1929" s="65"/>
      <c r="AH1929" s="65"/>
      <c r="AI1929" s="81"/>
      <c r="AJ1929" s="65"/>
      <c r="AK1929" s="103"/>
      <c r="AL1929" s="103"/>
      <c r="AM1929" s="103"/>
      <c r="AN1929" s="65"/>
      <c r="AO1929" s="81"/>
      <c r="AP1929" s="65"/>
      <c r="AQ1929" s="65"/>
      <c r="AR1929" s="65"/>
      <c r="AS1929" s="65"/>
    </row>
    <row r="1930" spans="1:45" ht="18" customHeight="1">
      <c r="A1930" s="46"/>
      <c r="B1930" s="47"/>
      <c r="C1930" s="48"/>
      <c r="D1930" s="46"/>
      <c r="E1930" s="46"/>
      <c r="F1930" s="46"/>
      <c r="G1930" s="46"/>
      <c r="H1930" s="57" t="str">
        <f ca="1">IF(AND(COUNT(OFFSET(G1930,1-H$3,0):G1930)&lt;&gt;H$3),"",IF(AND(COUNT(OFFSET(G1930,1-H$3,0):G1930)=H$3,H1929=""),AVERAGE(OFFSET(G1930,1-H$3,0):G1930),IF(COUNT(H1929=1),H1929+2/(H$3+1)*(G1930-H1929))))</f>
        <v/>
      </c>
      <c r="I1930" s="57" t="str">
        <f ca="1">IF(AND(COUNT(OFFSET(G1930,1-I$3,0):G1930)&lt;&gt;I$3),"",IF(AND(COUNT(OFFSET(G1930,1-I$3,0):G1930)=I$3,I1929=""),AVERAGE(OFFSET(G1930,1-I$3,0):G1930),IF(COUNT(I1929=1),I1929+2/(I$3+1)*(G1930-I1929))))</f>
        <v/>
      </c>
      <c r="J1930" s="58" t="str">
        <f t="shared" ca="1" si="198"/>
        <v/>
      </c>
      <c r="K1930" s="58" t="str">
        <f ca="1">IF(AND(COUNT(OFFSET(J1930,1-K$3,0):J1930)&lt;&gt;K$3),"",IF(AND(COUNT(OFFSET(J1930,1-K$3,0):J1930)=K$3,K1929=""),AVERAGE(OFFSET(J1930,1-K$3,0):J1930),IF(COUNT(K1929=1),K1929+2/(K$3+1)*(J1930-K1929))))</f>
        <v/>
      </c>
      <c r="L1930" s="82" t="str">
        <f ca="1">IF(OR(ROW()&lt;$L$3+3,E1930=""),"",INT(AVERAGE(MAX(OFFSET(E1930,1-$L$3,0):E1930),MIN(OFFSET(F1930,1-$L$3,0):F1930))))</f>
        <v/>
      </c>
      <c r="M1930" s="82" t="str">
        <f ca="1">IF(OR(ROW()&lt;$M$3+3,E1930=""),"",INT(AVERAGE(MAX(OFFSET(E1930,1-$M$3,0):E1930),MIN(OFFSET(F1930,1-$M$3,0):F1930))))</f>
        <v/>
      </c>
      <c r="N1930" s="65" t="str">
        <f t="shared" ca="1" si="205"/>
        <v/>
      </c>
      <c r="O1930" s="102" t="str">
        <f ca="1">IF(ROW()&lt;$O$3+$N$3+3,"",IF(OFFSET(E1930,1-$N$3,0)="","",INT(AVERAGE(MAX((OFFSET(E1930,1-$O$3,0)):(OFFSET(E1930,2-($N$3+$O$3),0))),MIN((OFFSET(F1930,1-$O$3,0)):(OFFSET(F1930,2-($N$3+$O$3),0)))))))</f>
        <v/>
      </c>
      <c r="P1930" s="65" t="str">
        <f t="shared" ca="1" si="203"/>
        <v/>
      </c>
      <c r="Q1930" s="93" t="str">
        <f t="shared" ca="1" si="197"/>
        <v/>
      </c>
      <c r="R1930" s="90" t="str">
        <f t="shared" ca="1" si="200"/>
        <v/>
      </c>
      <c r="S1930" s="65" t="str">
        <f t="shared" ca="1" si="199"/>
        <v/>
      </c>
      <c r="T1930" s="65" t="str">
        <f t="shared" ca="1" si="204"/>
        <v/>
      </c>
      <c r="U1930" s="145" t="str">
        <f ca="1">IFERROR(AVERAGE(OFFSET(G1930,1-U$3,0):G1930),"")</f>
        <v/>
      </c>
      <c r="V1930" s="145" t="str">
        <f ca="1">IFERROR(_xlfn.STDEV.P(OFFSET(U1930,1-V$3,0):U1930),"")</f>
        <v/>
      </c>
      <c r="W1930" s="146" t="str">
        <f t="shared" ca="1" si="201"/>
        <v/>
      </c>
      <c r="X1930" s="146">
        <f t="shared" ca="1" si="202"/>
        <v>-1</v>
      </c>
      <c r="Y1930" s="92"/>
      <c r="Z1930" s="81"/>
      <c r="AA1930" s="65"/>
      <c r="AB1930" s="103"/>
      <c r="AC1930" s="103"/>
      <c r="AD1930" s="103"/>
      <c r="AE1930" s="65"/>
      <c r="AF1930" s="81"/>
      <c r="AG1930" s="65"/>
      <c r="AH1930" s="65"/>
      <c r="AI1930" s="81"/>
      <c r="AJ1930" s="65"/>
      <c r="AK1930" s="103"/>
      <c r="AL1930" s="103"/>
      <c r="AM1930" s="103"/>
      <c r="AN1930" s="65"/>
      <c r="AO1930" s="81"/>
      <c r="AP1930" s="65"/>
      <c r="AQ1930" s="65"/>
      <c r="AR1930" s="65"/>
      <c r="AS1930" s="65"/>
    </row>
    <row r="1931" spans="1:45" ht="18" customHeight="1">
      <c r="A1931" s="46"/>
      <c r="B1931" s="47"/>
      <c r="C1931" s="48"/>
      <c r="D1931" s="46"/>
      <c r="E1931" s="46"/>
      <c r="F1931" s="46"/>
      <c r="G1931" s="46"/>
      <c r="H1931" s="57" t="str">
        <f ca="1">IF(AND(COUNT(OFFSET(G1931,1-H$3,0):G1931)&lt;&gt;H$3),"",IF(AND(COUNT(OFFSET(G1931,1-H$3,0):G1931)=H$3,H1930=""),AVERAGE(OFFSET(G1931,1-H$3,0):G1931),IF(COUNT(H1930=1),H1930+2/(H$3+1)*(G1931-H1930))))</f>
        <v/>
      </c>
      <c r="I1931" s="57" t="str">
        <f ca="1">IF(AND(COUNT(OFFSET(G1931,1-I$3,0):G1931)&lt;&gt;I$3),"",IF(AND(COUNT(OFFSET(G1931,1-I$3,0):G1931)=I$3,I1930=""),AVERAGE(OFFSET(G1931,1-I$3,0):G1931),IF(COUNT(I1930=1),I1930+2/(I$3+1)*(G1931-I1930))))</f>
        <v/>
      </c>
      <c r="J1931" s="58" t="str">
        <f t="shared" ca="1" si="198"/>
        <v/>
      </c>
      <c r="K1931" s="58" t="str">
        <f ca="1">IF(AND(COUNT(OFFSET(J1931,1-K$3,0):J1931)&lt;&gt;K$3),"",IF(AND(COUNT(OFFSET(J1931,1-K$3,0):J1931)=K$3,K1930=""),AVERAGE(OFFSET(J1931,1-K$3,0):J1931),IF(COUNT(K1930=1),K1930+2/(K$3+1)*(J1931-K1930))))</f>
        <v/>
      </c>
      <c r="L1931" s="82" t="str">
        <f ca="1">IF(OR(ROW()&lt;$L$3+3,E1931=""),"",INT(AVERAGE(MAX(OFFSET(E1931,1-$L$3,0):E1931),MIN(OFFSET(F1931,1-$L$3,0):F1931))))</f>
        <v/>
      </c>
      <c r="M1931" s="82" t="str">
        <f ca="1">IF(OR(ROW()&lt;$M$3+3,E1931=""),"",INT(AVERAGE(MAX(OFFSET(E1931,1-$M$3,0):E1931),MIN(OFFSET(F1931,1-$M$3,0):F1931))))</f>
        <v/>
      </c>
      <c r="N1931" s="65" t="str">
        <f t="shared" ca="1" si="205"/>
        <v/>
      </c>
      <c r="O1931" s="102" t="str">
        <f ca="1">IF(ROW()&lt;$O$3+$N$3+3,"",IF(OFFSET(E1931,1-$N$3,0)="","",INT(AVERAGE(MAX((OFFSET(E1931,1-$O$3,0)):(OFFSET(E1931,2-($N$3+$O$3),0))),MIN((OFFSET(F1931,1-$O$3,0)):(OFFSET(F1931,2-($N$3+$O$3),0)))))))</f>
        <v/>
      </c>
      <c r="P1931" s="65" t="str">
        <f t="shared" ca="1" si="203"/>
        <v/>
      </c>
      <c r="Q1931" s="93" t="str">
        <f t="shared" ca="1" si="197"/>
        <v/>
      </c>
      <c r="R1931" s="90" t="str">
        <f t="shared" ca="1" si="200"/>
        <v/>
      </c>
      <c r="S1931" s="65" t="str">
        <f t="shared" ca="1" si="199"/>
        <v/>
      </c>
      <c r="T1931" s="65" t="str">
        <f t="shared" ca="1" si="204"/>
        <v/>
      </c>
      <c r="U1931" s="145" t="str">
        <f ca="1">IFERROR(AVERAGE(OFFSET(G1931,1-U$3,0):G1931),"")</f>
        <v/>
      </c>
      <c r="V1931" s="145" t="str">
        <f ca="1">IFERROR(_xlfn.STDEV.P(OFFSET(U1931,1-V$3,0):U1931),"")</f>
        <v/>
      </c>
      <c r="W1931" s="146" t="str">
        <f t="shared" ca="1" si="201"/>
        <v/>
      </c>
      <c r="X1931" s="146">
        <f t="shared" ca="1" si="202"/>
        <v>-1</v>
      </c>
      <c r="Y1931" s="92"/>
      <c r="Z1931" s="81"/>
      <c r="AA1931" s="65"/>
      <c r="AB1931" s="103"/>
      <c r="AC1931" s="103"/>
      <c r="AD1931" s="103"/>
      <c r="AE1931" s="65"/>
      <c r="AF1931" s="81"/>
      <c r="AG1931" s="65"/>
      <c r="AH1931" s="65"/>
      <c r="AI1931" s="81"/>
      <c r="AJ1931" s="65"/>
      <c r="AK1931" s="103"/>
      <c r="AL1931" s="103"/>
      <c r="AM1931" s="103"/>
      <c r="AN1931" s="65"/>
      <c r="AO1931" s="81"/>
      <c r="AP1931" s="65"/>
      <c r="AQ1931" s="65"/>
      <c r="AR1931" s="65"/>
      <c r="AS1931" s="65"/>
    </row>
    <row r="1932" spans="1:45" ht="18" customHeight="1">
      <c r="A1932" s="46"/>
      <c r="B1932" s="47"/>
      <c r="C1932" s="48"/>
      <c r="D1932" s="46"/>
      <c r="E1932" s="46"/>
      <c r="F1932" s="46"/>
      <c r="G1932" s="46"/>
      <c r="H1932" s="57" t="str">
        <f ca="1">IF(AND(COUNT(OFFSET(G1932,1-H$3,0):G1932)&lt;&gt;H$3),"",IF(AND(COUNT(OFFSET(G1932,1-H$3,0):G1932)=H$3,H1931=""),AVERAGE(OFFSET(G1932,1-H$3,0):G1932),IF(COUNT(H1931=1),H1931+2/(H$3+1)*(G1932-H1931))))</f>
        <v/>
      </c>
      <c r="I1932" s="57" t="str">
        <f ca="1">IF(AND(COUNT(OFFSET(G1932,1-I$3,0):G1932)&lt;&gt;I$3),"",IF(AND(COUNT(OFFSET(G1932,1-I$3,0):G1932)=I$3,I1931=""),AVERAGE(OFFSET(G1932,1-I$3,0):G1932),IF(COUNT(I1931=1),I1931+2/(I$3+1)*(G1932-I1931))))</f>
        <v/>
      </c>
      <c r="J1932" s="58" t="str">
        <f t="shared" ca="1" si="198"/>
        <v/>
      </c>
      <c r="K1932" s="58" t="str">
        <f ca="1">IF(AND(COUNT(OFFSET(J1932,1-K$3,0):J1932)&lt;&gt;K$3),"",IF(AND(COUNT(OFFSET(J1932,1-K$3,0):J1932)=K$3,K1931=""),AVERAGE(OFFSET(J1932,1-K$3,0):J1932),IF(COUNT(K1931=1),K1931+2/(K$3+1)*(J1932-K1931))))</f>
        <v/>
      </c>
      <c r="L1932" s="82" t="str">
        <f ca="1">IF(OR(ROW()&lt;$L$3+3,E1932=""),"",INT(AVERAGE(MAX(OFFSET(E1932,1-$L$3,0):E1932),MIN(OFFSET(F1932,1-$L$3,0):F1932))))</f>
        <v/>
      </c>
      <c r="M1932" s="82" t="str">
        <f ca="1">IF(OR(ROW()&lt;$M$3+3,E1932=""),"",INT(AVERAGE(MAX(OFFSET(E1932,1-$M$3,0):E1932),MIN(OFFSET(F1932,1-$M$3,0):F1932))))</f>
        <v/>
      </c>
      <c r="N1932" s="65" t="str">
        <f t="shared" ca="1" si="205"/>
        <v/>
      </c>
      <c r="O1932" s="102" t="str">
        <f ca="1">IF(ROW()&lt;$O$3+$N$3+3,"",IF(OFFSET(E1932,1-$N$3,0)="","",INT(AVERAGE(MAX((OFFSET(E1932,1-$O$3,0)):(OFFSET(E1932,2-($N$3+$O$3),0))),MIN((OFFSET(F1932,1-$O$3,0)):(OFFSET(F1932,2-($N$3+$O$3),0)))))))</f>
        <v/>
      </c>
      <c r="P1932" s="65" t="str">
        <f t="shared" ca="1" si="203"/>
        <v/>
      </c>
      <c r="Q1932" s="93" t="str">
        <f t="shared" ca="1" si="197"/>
        <v/>
      </c>
      <c r="R1932" s="90" t="str">
        <f t="shared" ca="1" si="200"/>
        <v/>
      </c>
      <c r="S1932" s="65" t="str">
        <f t="shared" ca="1" si="199"/>
        <v/>
      </c>
      <c r="T1932" s="65" t="str">
        <f t="shared" ca="1" si="204"/>
        <v/>
      </c>
      <c r="U1932" s="145" t="str">
        <f ca="1">IFERROR(AVERAGE(OFFSET(G1932,1-U$3,0):G1932),"")</f>
        <v/>
      </c>
      <c r="V1932" s="145" t="str">
        <f ca="1">IFERROR(_xlfn.STDEV.P(OFFSET(U1932,1-V$3,0):U1932),"")</f>
        <v/>
      </c>
      <c r="W1932" s="146" t="str">
        <f t="shared" ca="1" si="201"/>
        <v/>
      </c>
      <c r="X1932" s="146">
        <f t="shared" ca="1" si="202"/>
        <v>-1</v>
      </c>
      <c r="Y1932" s="92"/>
      <c r="Z1932" s="81"/>
      <c r="AA1932" s="65"/>
      <c r="AB1932" s="103"/>
      <c r="AC1932" s="103"/>
      <c r="AD1932" s="103"/>
      <c r="AE1932" s="65"/>
      <c r="AF1932" s="81"/>
      <c r="AG1932" s="65"/>
      <c r="AH1932" s="65"/>
      <c r="AI1932" s="81"/>
      <c r="AJ1932" s="65"/>
      <c r="AK1932" s="103"/>
      <c r="AL1932" s="103"/>
      <c r="AM1932" s="103"/>
      <c r="AN1932" s="65"/>
      <c r="AO1932" s="81"/>
      <c r="AP1932" s="65"/>
      <c r="AQ1932" s="65"/>
      <c r="AR1932" s="65"/>
      <c r="AS1932" s="65"/>
    </row>
    <row r="1933" spans="1:45" ht="18" customHeight="1">
      <c r="A1933" s="46"/>
      <c r="B1933" s="47"/>
      <c r="C1933" s="48"/>
      <c r="D1933" s="46"/>
      <c r="E1933" s="46"/>
      <c r="F1933" s="46"/>
      <c r="G1933" s="46"/>
      <c r="H1933" s="57" t="str">
        <f ca="1">IF(AND(COUNT(OFFSET(G1933,1-H$3,0):G1933)&lt;&gt;H$3),"",IF(AND(COUNT(OFFSET(G1933,1-H$3,0):G1933)=H$3,H1932=""),AVERAGE(OFFSET(G1933,1-H$3,0):G1933),IF(COUNT(H1932=1),H1932+2/(H$3+1)*(G1933-H1932))))</f>
        <v/>
      </c>
      <c r="I1933" s="57" t="str">
        <f ca="1">IF(AND(COUNT(OFFSET(G1933,1-I$3,0):G1933)&lt;&gt;I$3),"",IF(AND(COUNT(OFFSET(G1933,1-I$3,0):G1933)=I$3,I1932=""),AVERAGE(OFFSET(G1933,1-I$3,0):G1933),IF(COUNT(I1932=1),I1932+2/(I$3+1)*(G1933-I1932))))</f>
        <v/>
      </c>
      <c r="J1933" s="58" t="str">
        <f t="shared" ca="1" si="198"/>
        <v/>
      </c>
      <c r="K1933" s="58" t="str">
        <f ca="1">IF(AND(COUNT(OFFSET(J1933,1-K$3,0):J1933)&lt;&gt;K$3),"",IF(AND(COUNT(OFFSET(J1933,1-K$3,0):J1933)=K$3,K1932=""),AVERAGE(OFFSET(J1933,1-K$3,0):J1933),IF(COUNT(K1932=1),K1932+2/(K$3+1)*(J1933-K1932))))</f>
        <v/>
      </c>
      <c r="L1933" s="82" t="str">
        <f ca="1">IF(OR(ROW()&lt;$L$3+3,E1933=""),"",INT(AVERAGE(MAX(OFFSET(E1933,1-$L$3,0):E1933),MIN(OFFSET(F1933,1-$L$3,0):F1933))))</f>
        <v/>
      </c>
      <c r="M1933" s="82" t="str">
        <f ca="1">IF(OR(ROW()&lt;$M$3+3,E1933=""),"",INT(AVERAGE(MAX(OFFSET(E1933,1-$M$3,0):E1933),MIN(OFFSET(F1933,1-$M$3,0):F1933))))</f>
        <v/>
      </c>
      <c r="N1933" s="65" t="str">
        <f t="shared" ca="1" si="205"/>
        <v/>
      </c>
      <c r="O1933" s="102" t="str">
        <f ca="1">IF(ROW()&lt;$O$3+$N$3+3,"",IF(OFFSET(E1933,1-$N$3,0)="","",INT(AVERAGE(MAX((OFFSET(E1933,1-$O$3,0)):(OFFSET(E1933,2-($N$3+$O$3),0))),MIN((OFFSET(F1933,1-$O$3,0)):(OFFSET(F1933,2-($N$3+$O$3),0)))))))</f>
        <v/>
      </c>
      <c r="P1933" s="65" t="str">
        <f t="shared" ca="1" si="203"/>
        <v/>
      </c>
      <c r="Q1933" s="93" t="str">
        <f t="shared" ca="1" si="197"/>
        <v/>
      </c>
      <c r="R1933" s="90" t="str">
        <f t="shared" ca="1" si="200"/>
        <v/>
      </c>
      <c r="S1933" s="65" t="str">
        <f t="shared" ca="1" si="199"/>
        <v/>
      </c>
      <c r="T1933" s="65" t="str">
        <f t="shared" ca="1" si="204"/>
        <v/>
      </c>
      <c r="U1933" s="145" t="str">
        <f ca="1">IFERROR(AVERAGE(OFFSET(G1933,1-U$3,0):G1933),"")</f>
        <v/>
      </c>
      <c r="V1933" s="145" t="str">
        <f ca="1">IFERROR(_xlfn.STDEV.P(OFFSET(U1933,1-V$3,0):U1933),"")</f>
        <v/>
      </c>
      <c r="W1933" s="146" t="str">
        <f t="shared" ca="1" si="201"/>
        <v/>
      </c>
      <c r="X1933" s="146">
        <f t="shared" ca="1" si="202"/>
        <v>-1</v>
      </c>
      <c r="Y1933" s="92"/>
      <c r="Z1933" s="81"/>
      <c r="AA1933" s="65"/>
      <c r="AB1933" s="103"/>
      <c r="AC1933" s="103"/>
      <c r="AD1933" s="103"/>
      <c r="AE1933" s="65"/>
      <c r="AF1933" s="81"/>
      <c r="AG1933" s="65"/>
      <c r="AH1933" s="65"/>
      <c r="AI1933" s="81"/>
      <c r="AJ1933" s="65"/>
      <c r="AK1933" s="103"/>
      <c r="AL1933" s="103"/>
      <c r="AM1933" s="103"/>
      <c r="AN1933" s="65"/>
      <c r="AO1933" s="81"/>
      <c r="AP1933" s="65"/>
      <c r="AQ1933" s="65"/>
      <c r="AR1933" s="65"/>
      <c r="AS1933" s="65"/>
    </row>
    <row r="1934" spans="1:45" ht="18" customHeight="1">
      <c r="A1934" s="46"/>
      <c r="B1934" s="47"/>
      <c r="C1934" s="48"/>
      <c r="D1934" s="46"/>
      <c r="E1934" s="46"/>
      <c r="F1934" s="46"/>
      <c r="G1934" s="46"/>
      <c r="H1934" s="57" t="str">
        <f ca="1">IF(AND(COUNT(OFFSET(G1934,1-H$3,0):G1934)&lt;&gt;H$3),"",IF(AND(COUNT(OFFSET(G1934,1-H$3,0):G1934)=H$3,H1933=""),AVERAGE(OFFSET(G1934,1-H$3,0):G1934),IF(COUNT(H1933=1),H1933+2/(H$3+1)*(G1934-H1933))))</f>
        <v/>
      </c>
      <c r="I1934" s="57" t="str">
        <f ca="1">IF(AND(COUNT(OFFSET(G1934,1-I$3,0):G1934)&lt;&gt;I$3),"",IF(AND(COUNT(OFFSET(G1934,1-I$3,0):G1934)=I$3,I1933=""),AVERAGE(OFFSET(G1934,1-I$3,0):G1934),IF(COUNT(I1933=1),I1933+2/(I$3+1)*(G1934-I1933))))</f>
        <v/>
      </c>
      <c r="J1934" s="58" t="str">
        <f t="shared" ca="1" si="198"/>
        <v/>
      </c>
      <c r="K1934" s="58" t="str">
        <f ca="1">IF(AND(COUNT(OFFSET(J1934,1-K$3,0):J1934)&lt;&gt;K$3),"",IF(AND(COUNT(OFFSET(J1934,1-K$3,0):J1934)=K$3,K1933=""),AVERAGE(OFFSET(J1934,1-K$3,0):J1934),IF(COUNT(K1933=1),K1933+2/(K$3+1)*(J1934-K1933))))</f>
        <v/>
      </c>
      <c r="L1934" s="82" t="str">
        <f ca="1">IF(OR(ROW()&lt;$L$3+3,E1934=""),"",INT(AVERAGE(MAX(OFFSET(E1934,1-$L$3,0):E1934),MIN(OFFSET(F1934,1-$L$3,0):F1934))))</f>
        <v/>
      </c>
      <c r="M1934" s="82" t="str">
        <f ca="1">IF(OR(ROW()&lt;$M$3+3,E1934=""),"",INT(AVERAGE(MAX(OFFSET(E1934,1-$M$3,0):E1934),MIN(OFFSET(F1934,1-$M$3,0):F1934))))</f>
        <v/>
      </c>
      <c r="N1934" s="65" t="str">
        <f t="shared" ca="1" si="205"/>
        <v/>
      </c>
      <c r="O1934" s="102" t="str">
        <f ca="1">IF(ROW()&lt;$O$3+$N$3+3,"",IF(OFFSET(E1934,1-$N$3,0)="","",INT(AVERAGE(MAX((OFFSET(E1934,1-$O$3,0)):(OFFSET(E1934,2-($N$3+$O$3),0))),MIN((OFFSET(F1934,1-$O$3,0)):(OFFSET(F1934,2-($N$3+$O$3),0)))))))</f>
        <v/>
      </c>
      <c r="P1934" s="65" t="str">
        <f t="shared" ca="1" si="203"/>
        <v/>
      </c>
      <c r="Q1934" s="93" t="str">
        <f t="shared" ca="1" si="197"/>
        <v/>
      </c>
      <c r="R1934" s="90" t="str">
        <f t="shared" ca="1" si="200"/>
        <v/>
      </c>
      <c r="S1934" s="65" t="str">
        <f t="shared" ca="1" si="199"/>
        <v/>
      </c>
      <c r="T1934" s="65" t="str">
        <f t="shared" ca="1" si="204"/>
        <v/>
      </c>
      <c r="U1934" s="145" t="str">
        <f ca="1">IFERROR(AVERAGE(OFFSET(G1934,1-U$3,0):G1934),"")</f>
        <v/>
      </c>
      <c r="V1934" s="145" t="str">
        <f ca="1">IFERROR(_xlfn.STDEV.P(OFFSET(U1934,1-V$3,0):U1934),"")</f>
        <v/>
      </c>
      <c r="W1934" s="146" t="str">
        <f t="shared" ca="1" si="201"/>
        <v/>
      </c>
      <c r="X1934" s="146">
        <f t="shared" ca="1" si="202"/>
        <v>-1</v>
      </c>
      <c r="Y1934" s="92"/>
      <c r="Z1934" s="81"/>
      <c r="AA1934" s="65"/>
      <c r="AB1934" s="103"/>
      <c r="AC1934" s="103"/>
      <c r="AD1934" s="103"/>
      <c r="AE1934" s="65"/>
      <c r="AF1934" s="81"/>
      <c r="AG1934" s="65"/>
      <c r="AH1934" s="65"/>
      <c r="AI1934" s="81"/>
      <c r="AJ1934" s="65"/>
      <c r="AK1934" s="103"/>
      <c r="AL1934" s="103"/>
      <c r="AM1934" s="103"/>
      <c r="AN1934" s="65"/>
      <c r="AO1934" s="81"/>
      <c r="AP1934" s="65"/>
      <c r="AQ1934" s="65"/>
      <c r="AR1934" s="65"/>
      <c r="AS1934" s="65"/>
    </row>
    <row r="1935" spans="1:45" ht="18" customHeight="1">
      <c r="A1935" s="46"/>
      <c r="B1935" s="47"/>
      <c r="C1935" s="48"/>
      <c r="D1935" s="46"/>
      <c r="E1935" s="46"/>
      <c r="F1935" s="46"/>
      <c r="G1935" s="46"/>
      <c r="H1935" s="57" t="str">
        <f ca="1">IF(AND(COUNT(OFFSET(G1935,1-H$3,0):G1935)&lt;&gt;H$3),"",IF(AND(COUNT(OFFSET(G1935,1-H$3,0):G1935)=H$3,H1934=""),AVERAGE(OFFSET(G1935,1-H$3,0):G1935),IF(COUNT(H1934=1),H1934+2/(H$3+1)*(G1935-H1934))))</f>
        <v/>
      </c>
      <c r="I1935" s="57" t="str">
        <f ca="1">IF(AND(COUNT(OFFSET(G1935,1-I$3,0):G1935)&lt;&gt;I$3),"",IF(AND(COUNT(OFFSET(G1935,1-I$3,0):G1935)=I$3,I1934=""),AVERAGE(OFFSET(G1935,1-I$3,0):G1935),IF(COUNT(I1934=1),I1934+2/(I$3+1)*(G1935-I1934))))</f>
        <v/>
      </c>
      <c r="J1935" s="58" t="str">
        <f t="shared" ca="1" si="198"/>
        <v/>
      </c>
      <c r="K1935" s="58" t="str">
        <f ca="1">IF(AND(COUNT(OFFSET(J1935,1-K$3,0):J1935)&lt;&gt;K$3),"",IF(AND(COUNT(OFFSET(J1935,1-K$3,0):J1935)=K$3,K1934=""),AVERAGE(OFFSET(J1935,1-K$3,0):J1935),IF(COUNT(K1934=1),K1934+2/(K$3+1)*(J1935-K1934))))</f>
        <v/>
      </c>
      <c r="L1935" s="82" t="str">
        <f ca="1">IF(OR(ROW()&lt;$L$3+3,E1935=""),"",INT(AVERAGE(MAX(OFFSET(E1935,1-$L$3,0):E1935),MIN(OFFSET(F1935,1-$L$3,0):F1935))))</f>
        <v/>
      </c>
      <c r="M1935" s="82" t="str">
        <f ca="1">IF(OR(ROW()&lt;$M$3+3,E1935=""),"",INT(AVERAGE(MAX(OFFSET(E1935,1-$M$3,0):E1935),MIN(OFFSET(F1935,1-$M$3,0):F1935))))</f>
        <v/>
      </c>
      <c r="N1935" s="65" t="str">
        <f t="shared" ca="1" si="205"/>
        <v/>
      </c>
      <c r="O1935" s="102" t="str">
        <f ca="1">IF(ROW()&lt;$O$3+$N$3+3,"",IF(OFFSET(E1935,1-$N$3,0)="","",INT(AVERAGE(MAX((OFFSET(E1935,1-$O$3,0)):(OFFSET(E1935,2-($N$3+$O$3),0))),MIN((OFFSET(F1935,1-$O$3,0)):(OFFSET(F1935,2-($N$3+$O$3),0)))))))</f>
        <v/>
      </c>
      <c r="P1935" s="65" t="str">
        <f t="shared" ca="1" si="203"/>
        <v/>
      </c>
      <c r="Q1935" s="93" t="str">
        <f t="shared" ca="1" si="197"/>
        <v/>
      </c>
      <c r="R1935" s="90" t="str">
        <f t="shared" ca="1" si="200"/>
        <v/>
      </c>
      <c r="S1935" s="65" t="str">
        <f t="shared" ca="1" si="199"/>
        <v/>
      </c>
      <c r="T1935" s="65" t="str">
        <f t="shared" ca="1" si="204"/>
        <v/>
      </c>
      <c r="U1935" s="145" t="str">
        <f ca="1">IFERROR(AVERAGE(OFFSET(G1935,1-U$3,0):G1935),"")</f>
        <v/>
      </c>
      <c r="V1935" s="145" t="str">
        <f ca="1">IFERROR(_xlfn.STDEV.P(OFFSET(U1935,1-V$3,0):U1935),"")</f>
        <v/>
      </c>
      <c r="W1935" s="146" t="str">
        <f t="shared" ca="1" si="201"/>
        <v/>
      </c>
      <c r="X1935" s="146">
        <f t="shared" ca="1" si="202"/>
        <v>-1</v>
      </c>
      <c r="Y1935" s="92"/>
      <c r="Z1935" s="81"/>
      <c r="AA1935" s="65"/>
      <c r="AB1935" s="103"/>
      <c r="AC1935" s="103"/>
      <c r="AD1935" s="103"/>
      <c r="AE1935" s="65"/>
      <c r="AF1935" s="81"/>
      <c r="AG1935" s="65"/>
      <c r="AH1935" s="65"/>
      <c r="AI1935" s="81"/>
      <c r="AJ1935" s="65"/>
      <c r="AK1935" s="103"/>
      <c r="AL1935" s="103"/>
      <c r="AM1935" s="103"/>
      <c r="AN1935" s="65"/>
      <c r="AO1935" s="81"/>
      <c r="AP1935" s="65"/>
      <c r="AQ1935" s="65"/>
      <c r="AR1935" s="65"/>
      <c r="AS1935" s="65"/>
    </row>
    <row r="1936" spans="1:45" ht="18" customHeight="1">
      <c r="A1936" s="46"/>
      <c r="B1936" s="47"/>
      <c r="C1936" s="48"/>
      <c r="D1936" s="46"/>
      <c r="E1936" s="46"/>
      <c r="F1936" s="46"/>
      <c r="G1936" s="46"/>
      <c r="H1936" s="57" t="str">
        <f ca="1">IF(AND(COUNT(OFFSET(G1936,1-H$3,0):G1936)&lt;&gt;H$3),"",IF(AND(COUNT(OFFSET(G1936,1-H$3,0):G1936)=H$3,H1935=""),AVERAGE(OFFSET(G1936,1-H$3,0):G1936),IF(COUNT(H1935=1),H1935+2/(H$3+1)*(G1936-H1935))))</f>
        <v/>
      </c>
      <c r="I1936" s="57" t="str">
        <f ca="1">IF(AND(COUNT(OFFSET(G1936,1-I$3,0):G1936)&lt;&gt;I$3),"",IF(AND(COUNT(OFFSET(G1936,1-I$3,0):G1936)=I$3,I1935=""),AVERAGE(OFFSET(G1936,1-I$3,0):G1936),IF(COUNT(I1935=1),I1935+2/(I$3+1)*(G1936-I1935))))</f>
        <v/>
      </c>
      <c r="J1936" s="58" t="str">
        <f t="shared" ca="1" si="198"/>
        <v/>
      </c>
      <c r="K1936" s="58" t="str">
        <f ca="1">IF(AND(COUNT(OFFSET(J1936,1-K$3,0):J1936)&lt;&gt;K$3),"",IF(AND(COUNT(OFFSET(J1936,1-K$3,0):J1936)=K$3,K1935=""),AVERAGE(OFFSET(J1936,1-K$3,0):J1936),IF(COUNT(K1935=1),K1935+2/(K$3+1)*(J1936-K1935))))</f>
        <v/>
      </c>
      <c r="L1936" s="82" t="str">
        <f ca="1">IF(OR(ROW()&lt;$L$3+3,E1936=""),"",INT(AVERAGE(MAX(OFFSET(E1936,1-$L$3,0):E1936),MIN(OFFSET(F1936,1-$L$3,0):F1936))))</f>
        <v/>
      </c>
      <c r="M1936" s="82" t="str">
        <f ca="1">IF(OR(ROW()&lt;$M$3+3,E1936=""),"",INT(AVERAGE(MAX(OFFSET(E1936,1-$M$3,0):E1936),MIN(OFFSET(F1936,1-$M$3,0):F1936))))</f>
        <v/>
      </c>
      <c r="N1936" s="65" t="str">
        <f t="shared" ca="1" si="205"/>
        <v/>
      </c>
      <c r="O1936" s="102" t="str">
        <f ca="1">IF(ROW()&lt;$O$3+$N$3+3,"",IF(OFFSET(E1936,1-$N$3,0)="","",INT(AVERAGE(MAX((OFFSET(E1936,1-$O$3,0)):(OFFSET(E1936,2-($N$3+$O$3),0))),MIN((OFFSET(F1936,1-$O$3,0)):(OFFSET(F1936,2-($N$3+$O$3),0)))))))</f>
        <v/>
      </c>
      <c r="P1936" s="65" t="str">
        <f t="shared" ca="1" si="203"/>
        <v/>
      </c>
      <c r="Q1936" s="93" t="str">
        <f t="shared" ref="Q1936:Q1999" ca="1" si="206">IF(OFFSET(G1936,1-$Q$3,0)="","",OFFSET(G1936,1-$Q$3,0))</f>
        <v/>
      </c>
      <c r="R1936" s="90" t="str">
        <f t="shared" ca="1" si="200"/>
        <v/>
      </c>
      <c r="S1936" s="65" t="str">
        <f t="shared" ca="1" si="199"/>
        <v/>
      </c>
      <c r="T1936" s="65" t="str">
        <f t="shared" ca="1" si="204"/>
        <v/>
      </c>
      <c r="U1936" s="145" t="str">
        <f ca="1">IFERROR(AVERAGE(OFFSET(G1936,1-U$3,0):G1936),"")</f>
        <v/>
      </c>
      <c r="V1936" s="145" t="str">
        <f ca="1">IFERROR(_xlfn.STDEV.P(OFFSET(U1936,1-V$3,0):U1936),"")</f>
        <v/>
      </c>
      <c r="W1936" s="146" t="str">
        <f t="shared" ca="1" si="201"/>
        <v/>
      </c>
      <c r="X1936" s="146">
        <f t="shared" ca="1" si="202"/>
        <v>-1</v>
      </c>
      <c r="Y1936" s="92"/>
      <c r="Z1936" s="81"/>
      <c r="AA1936" s="65"/>
      <c r="AB1936" s="103"/>
      <c r="AC1936" s="103"/>
      <c r="AD1936" s="103"/>
      <c r="AE1936" s="65"/>
      <c r="AF1936" s="81"/>
      <c r="AG1936" s="65"/>
      <c r="AH1936" s="65"/>
      <c r="AI1936" s="81"/>
      <c r="AJ1936" s="65"/>
      <c r="AK1936" s="103"/>
      <c r="AL1936" s="103"/>
      <c r="AM1936" s="103"/>
      <c r="AN1936" s="65"/>
      <c r="AO1936" s="81"/>
      <c r="AP1936" s="65"/>
      <c r="AQ1936" s="65"/>
      <c r="AR1936" s="65"/>
      <c r="AS1936" s="65"/>
    </row>
    <row r="1937" spans="1:45" ht="18" customHeight="1">
      <c r="A1937" s="46"/>
      <c r="B1937" s="47"/>
      <c r="C1937" s="48"/>
      <c r="D1937" s="46"/>
      <c r="E1937" s="46"/>
      <c r="F1937" s="46"/>
      <c r="G1937" s="46"/>
      <c r="H1937" s="57" t="str">
        <f ca="1">IF(AND(COUNT(OFFSET(G1937,1-H$3,0):G1937)&lt;&gt;H$3),"",IF(AND(COUNT(OFFSET(G1937,1-H$3,0):G1937)=H$3,H1936=""),AVERAGE(OFFSET(G1937,1-H$3,0):G1937),IF(COUNT(H1936=1),H1936+2/(H$3+1)*(G1937-H1936))))</f>
        <v/>
      </c>
      <c r="I1937" s="57" t="str">
        <f ca="1">IF(AND(COUNT(OFFSET(G1937,1-I$3,0):G1937)&lt;&gt;I$3),"",IF(AND(COUNT(OFFSET(G1937,1-I$3,0):G1937)=I$3,I1936=""),AVERAGE(OFFSET(G1937,1-I$3,0):G1937),IF(COUNT(I1936=1),I1936+2/(I$3+1)*(G1937-I1936))))</f>
        <v/>
      </c>
      <c r="J1937" s="58" t="str">
        <f t="shared" ca="1" si="198"/>
        <v/>
      </c>
      <c r="K1937" s="58" t="str">
        <f ca="1">IF(AND(COUNT(OFFSET(J1937,1-K$3,0):J1937)&lt;&gt;K$3),"",IF(AND(COUNT(OFFSET(J1937,1-K$3,0):J1937)=K$3,K1936=""),AVERAGE(OFFSET(J1937,1-K$3,0):J1937),IF(COUNT(K1936=1),K1936+2/(K$3+1)*(J1937-K1936))))</f>
        <v/>
      </c>
      <c r="L1937" s="82" t="str">
        <f ca="1">IF(OR(ROW()&lt;$L$3+3,E1937=""),"",INT(AVERAGE(MAX(OFFSET(E1937,1-$L$3,0):E1937),MIN(OFFSET(F1937,1-$L$3,0):F1937))))</f>
        <v/>
      </c>
      <c r="M1937" s="82" t="str">
        <f ca="1">IF(OR(ROW()&lt;$M$3+3,E1937=""),"",INT(AVERAGE(MAX(OFFSET(E1937,1-$M$3,0):E1937),MIN(OFFSET(F1937,1-$M$3,0):F1937))))</f>
        <v/>
      </c>
      <c r="N1937" s="65" t="str">
        <f t="shared" ca="1" si="205"/>
        <v/>
      </c>
      <c r="O1937" s="102" t="str">
        <f ca="1">IF(ROW()&lt;$O$3+$N$3+3,"",IF(OFFSET(E1937,1-$N$3,0)="","",INT(AVERAGE(MAX((OFFSET(E1937,1-$O$3,0)):(OFFSET(E1937,2-($N$3+$O$3),0))),MIN((OFFSET(F1937,1-$O$3,0)):(OFFSET(F1937,2-($N$3+$O$3),0)))))))</f>
        <v/>
      </c>
      <c r="P1937" s="65" t="str">
        <f t="shared" ca="1" si="203"/>
        <v/>
      </c>
      <c r="Q1937" s="93" t="str">
        <f t="shared" ca="1" si="206"/>
        <v/>
      </c>
      <c r="R1937" s="90" t="str">
        <f t="shared" ca="1" si="200"/>
        <v/>
      </c>
      <c r="S1937" s="65" t="str">
        <f t="shared" ca="1" si="199"/>
        <v/>
      </c>
      <c r="T1937" s="65" t="str">
        <f t="shared" ca="1" si="204"/>
        <v/>
      </c>
      <c r="U1937" s="145" t="str">
        <f ca="1">IFERROR(AVERAGE(OFFSET(G1937,1-U$3,0):G1937),"")</f>
        <v/>
      </c>
      <c r="V1937" s="145" t="str">
        <f ca="1">IFERROR(_xlfn.STDEV.P(OFFSET(U1937,1-V$3,0):U1937),"")</f>
        <v/>
      </c>
      <c r="W1937" s="146" t="str">
        <f t="shared" ca="1" si="201"/>
        <v/>
      </c>
      <c r="X1937" s="146">
        <f t="shared" ca="1" si="202"/>
        <v>-1</v>
      </c>
      <c r="Y1937" s="92"/>
      <c r="Z1937" s="81"/>
      <c r="AA1937" s="65"/>
      <c r="AB1937" s="103"/>
      <c r="AC1937" s="103"/>
      <c r="AD1937" s="103"/>
      <c r="AE1937" s="65"/>
      <c r="AF1937" s="81"/>
      <c r="AG1937" s="65"/>
      <c r="AH1937" s="65"/>
      <c r="AI1937" s="81"/>
      <c r="AJ1937" s="65"/>
      <c r="AK1937" s="103"/>
      <c r="AL1937" s="103"/>
      <c r="AM1937" s="103"/>
      <c r="AN1937" s="65"/>
      <c r="AO1937" s="81"/>
      <c r="AP1937" s="65"/>
      <c r="AQ1937" s="65"/>
      <c r="AR1937" s="65"/>
      <c r="AS1937" s="65"/>
    </row>
    <row r="1938" spans="1:45" ht="18" customHeight="1">
      <c r="A1938" s="46"/>
      <c r="B1938" s="47"/>
      <c r="C1938" s="48"/>
      <c r="D1938" s="46"/>
      <c r="E1938" s="46"/>
      <c r="F1938" s="46"/>
      <c r="G1938" s="46"/>
      <c r="H1938" s="57" t="str">
        <f ca="1">IF(AND(COUNT(OFFSET(G1938,1-H$3,0):G1938)&lt;&gt;H$3),"",IF(AND(COUNT(OFFSET(G1938,1-H$3,0):G1938)=H$3,H1937=""),AVERAGE(OFFSET(G1938,1-H$3,0):G1938),IF(COUNT(H1937=1),H1937+2/(H$3+1)*(G1938-H1937))))</f>
        <v/>
      </c>
      <c r="I1938" s="57" t="str">
        <f ca="1">IF(AND(COUNT(OFFSET(G1938,1-I$3,0):G1938)&lt;&gt;I$3),"",IF(AND(COUNT(OFFSET(G1938,1-I$3,0):G1938)=I$3,I1937=""),AVERAGE(OFFSET(G1938,1-I$3,0):G1938),IF(COUNT(I1937=1),I1937+2/(I$3+1)*(G1938-I1937))))</f>
        <v/>
      </c>
      <c r="J1938" s="58" t="str">
        <f t="shared" ca="1" si="198"/>
        <v/>
      </c>
      <c r="K1938" s="58" t="str">
        <f ca="1">IF(AND(COUNT(OFFSET(J1938,1-K$3,0):J1938)&lt;&gt;K$3),"",IF(AND(COUNT(OFFSET(J1938,1-K$3,0):J1938)=K$3,K1937=""),AVERAGE(OFFSET(J1938,1-K$3,0):J1938),IF(COUNT(K1937=1),K1937+2/(K$3+1)*(J1938-K1937))))</f>
        <v/>
      </c>
      <c r="L1938" s="82" t="str">
        <f ca="1">IF(OR(ROW()&lt;$L$3+3,E1938=""),"",INT(AVERAGE(MAX(OFFSET(E1938,1-$L$3,0):E1938),MIN(OFFSET(F1938,1-$L$3,0):F1938))))</f>
        <v/>
      </c>
      <c r="M1938" s="82" t="str">
        <f ca="1">IF(OR(ROW()&lt;$M$3+3,E1938=""),"",INT(AVERAGE(MAX(OFFSET(E1938,1-$M$3,0):E1938),MIN(OFFSET(F1938,1-$M$3,0):F1938))))</f>
        <v/>
      </c>
      <c r="N1938" s="65" t="str">
        <f t="shared" ca="1" si="205"/>
        <v/>
      </c>
      <c r="O1938" s="102" t="str">
        <f ca="1">IF(ROW()&lt;$O$3+$N$3+3,"",IF(OFFSET(E1938,1-$N$3,0)="","",INT(AVERAGE(MAX((OFFSET(E1938,1-$O$3,0)):(OFFSET(E1938,2-($N$3+$O$3),0))),MIN((OFFSET(F1938,1-$O$3,0)):(OFFSET(F1938,2-($N$3+$O$3),0)))))))</f>
        <v/>
      </c>
      <c r="P1938" s="65" t="str">
        <f t="shared" ca="1" si="203"/>
        <v/>
      </c>
      <c r="Q1938" s="93" t="str">
        <f t="shared" ca="1" si="206"/>
        <v/>
      </c>
      <c r="R1938" s="90" t="str">
        <f t="shared" ca="1" si="200"/>
        <v/>
      </c>
      <c r="S1938" s="65" t="str">
        <f t="shared" ca="1" si="199"/>
        <v/>
      </c>
      <c r="T1938" s="65" t="str">
        <f t="shared" ca="1" si="204"/>
        <v/>
      </c>
      <c r="U1938" s="145" t="str">
        <f ca="1">IFERROR(AVERAGE(OFFSET(G1938,1-U$3,0):G1938),"")</f>
        <v/>
      </c>
      <c r="V1938" s="145" t="str">
        <f ca="1">IFERROR(_xlfn.STDEV.P(OFFSET(U1938,1-V$3,0):U1938),"")</f>
        <v/>
      </c>
      <c r="W1938" s="146" t="str">
        <f t="shared" ca="1" si="201"/>
        <v/>
      </c>
      <c r="X1938" s="146">
        <f t="shared" ca="1" si="202"/>
        <v>-1</v>
      </c>
      <c r="Y1938" s="92"/>
      <c r="Z1938" s="81"/>
      <c r="AA1938" s="65"/>
      <c r="AB1938" s="103"/>
      <c r="AC1938" s="103"/>
      <c r="AD1938" s="103"/>
      <c r="AE1938" s="65"/>
      <c r="AF1938" s="81"/>
      <c r="AG1938" s="65"/>
      <c r="AH1938" s="65"/>
      <c r="AI1938" s="81"/>
      <c r="AJ1938" s="65"/>
      <c r="AK1938" s="103"/>
      <c r="AL1938" s="103"/>
      <c r="AM1938" s="103"/>
      <c r="AN1938" s="65"/>
      <c r="AO1938" s="81"/>
      <c r="AP1938" s="65"/>
      <c r="AQ1938" s="65"/>
      <c r="AR1938" s="65"/>
      <c r="AS1938" s="65"/>
    </row>
    <row r="1939" spans="1:45" ht="18" customHeight="1">
      <c r="A1939" s="46"/>
      <c r="B1939" s="47"/>
      <c r="C1939" s="48"/>
      <c r="D1939" s="46"/>
      <c r="E1939" s="46"/>
      <c r="F1939" s="46"/>
      <c r="G1939" s="46"/>
      <c r="H1939" s="57" t="str">
        <f ca="1">IF(AND(COUNT(OFFSET(G1939,1-H$3,0):G1939)&lt;&gt;H$3),"",IF(AND(COUNT(OFFSET(G1939,1-H$3,0):G1939)=H$3,H1938=""),AVERAGE(OFFSET(G1939,1-H$3,0):G1939),IF(COUNT(H1938=1),H1938+2/(H$3+1)*(G1939-H1938))))</f>
        <v/>
      </c>
      <c r="I1939" s="57" t="str">
        <f ca="1">IF(AND(COUNT(OFFSET(G1939,1-I$3,0):G1939)&lt;&gt;I$3),"",IF(AND(COUNT(OFFSET(G1939,1-I$3,0):G1939)=I$3,I1938=""),AVERAGE(OFFSET(G1939,1-I$3,0):G1939),IF(COUNT(I1938=1),I1938+2/(I$3+1)*(G1939-I1938))))</f>
        <v/>
      </c>
      <c r="J1939" s="58" t="str">
        <f t="shared" ca="1" si="198"/>
        <v/>
      </c>
      <c r="K1939" s="58" t="str">
        <f ca="1">IF(AND(COUNT(OFFSET(J1939,1-K$3,0):J1939)&lt;&gt;K$3),"",IF(AND(COUNT(OFFSET(J1939,1-K$3,0):J1939)=K$3,K1938=""),AVERAGE(OFFSET(J1939,1-K$3,0):J1939),IF(COUNT(K1938=1),K1938+2/(K$3+1)*(J1939-K1938))))</f>
        <v/>
      </c>
      <c r="L1939" s="82" t="str">
        <f ca="1">IF(OR(ROW()&lt;$L$3+3,E1939=""),"",INT(AVERAGE(MAX(OFFSET(E1939,1-$L$3,0):E1939),MIN(OFFSET(F1939,1-$L$3,0):F1939))))</f>
        <v/>
      </c>
      <c r="M1939" s="82" t="str">
        <f ca="1">IF(OR(ROW()&lt;$M$3+3,E1939=""),"",INT(AVERAGE(MAX(OFFSET(E1939,1-$M$3,0):E1939),MIN(OFFSET(F1939,1-$M$3,0):F1939))))</f>
        <v/>
      </c>
      <c r="N1939" s="65" t="str">
        <f t="shared" ca="1" si="205"/>
        <v/>
      </c>
      <c r="O1939" s="102" t="str">
        <f ca="1">IF(ROW()&lt;$O$3+$N$3+3,"",IF(OFFSET(E1939,1-$N$3,0)="","",INT(AVERAGE(MAX((OFFSET(E1939,1-$O$3,0)):(OFFSET(E1939,2-($N$3+$O$3),0))),MIN((OFFSET(F1939,1-$O$3,0)):(OFFSET(F1939,2-($N$3+$O$3),0)))))))</f>
        <v/>
      </c>
      <c r="P1939" s="65" t="str">
        <f t="shared" ca="1" si="203"/>
        <v/>
      </c>
      <c r="Q1939" s="93" t="str">
        <f t="shared" ca="1" si="206"/>
        <v/>
      </c>
      <c r="R1939" s="90" t="str">
        <f t="shared" ca="1" si="200"/>
        <v/>
      </c>
      <c r="S1939" s="65" t="str">
        <f t="shared" ca="1" si="199"/>
        <v/>
      </c>
      <c r="T1939" s="65" t="str">
        <f t="shared" ca="1" si="204"/>
        <v/>
      </c>
      <c r="U1939" s="145" t="str">
        <f ca="1">IFERROR(AVERAGE(OFFSET(G1939,1-U$3,0):G1939),"")</f>
        <v/>
      </c>
      <c r="V1939" s="145" t="str">
        <f ca="1">IFERROR(_xlfn.STDEV.P(OFFSET(U1939,1-V$3,0):U1939),"")</f>
        <v/>
      </c>
      <c r="W1939" s="146" t="str">
        <f t="shared" ca="1" si="201"/>
        <v/>
      </c>
      <c r="X1939" s="146">
        <f t="shared" ca="1" si="202"/>
        <v>-1</v>
      </c>
      <c r="Y1939" s="92"/>
      <c r="Z1939" s="81"/>
      <c r="AA1939" s="65"/>
      <c r="AB1939" s="103"/>
      <c r="AC1939" s="103"/>
      <c r="AD1939" s="103"/>
      <c r="AE1939" s="65"/>
      <c r="AF1939" s="81"/>
      <c r="AG1939" s="65"/>
      <c r="AH1939" s="65"/>
      <c r="AI1939" s="81"/>
      <c r="AJ1939" s="65"/>
      <c r="AK1939" s="103"/>
      <c r="AL1939" s="103"/>
      <c r="AM1939" s="103"/>
      <c r="AN1939" s="65"/>
      <c r="AO1939" s="81"/>
      <c r="AP1939" s="65"/>
      <c r="AQ1939" s="65"/>
      <c r="AR1939" s="65"/>
      <c r="AS1939" s="65"/>
    </row>
    <row r="1940" spans="1:45" ht="18" customHeight="1">
      <c r="A1940" s="46"/>
      <c r="B1940" s="47"/>
      <c r="C1940" s="48"/>
      <c r="D1940" s="46"/>
      <c r="E1940" s="46"/>
      <c r="F1940" s="46"/>
      <c r="G1940" s="46"/>
      <c r="H1940" s="57" t="str">
        <f ca="1">IF(AND(COUNT(OFFSET(G1940,1-H$3,0):G1940)&lt;&gt;H$3),"",IF(AND(COUNT(OFFSET(G1940,1-H$3,0):G1940)=H$3,H1939=""),AVERAGE(OFFSET(G1940,1-H$3,0):G1940),IF(COUNT(H1939=1),H1939+2/(H$3+1)*(G1940-H1939))))</f>
        <v/>
      </c>
      <c r="I1940" s="57" t="str">
        <f ca="1">IF(AND(COUNT(OFFSET(G1940,1-I$3,0):G1940)&lt;&gt;I$3),"",IF(AND(COUNT(OFFSET(G1940,1-I$3,0):G1940)=I$3,I1939=""),AVERAGE(OFFSET(G1940,1-I$3,0):G1940),IF(COUNT(I1939=1),I1939+2/(I$3+1)*(G1940-I1939))))</f>
        <v/>
      </c>
      <c r="J1940" s="58" t="str">
        <f t="shared" ca="1" si="198"/>
        <v/>
      </c>
      <c r="K1940" s="58" t="str">
        <f ca="1">IF(AND(COUNT(OFFSET(J1940,1-K$3,0):J1940)&lt;&gt;K$3),"",IF(AND(COUNT(OFFSET(J1940,1-K$3,0):J1940)=K$3,K1939=""),AVERAGE(OFFSET(J1940,1-K$3,0):J1940),IF(COUNT(K1939=1),K1939+2/(K$3+1)*(J1940-K1939))))</f>
        <v/>
      </c>
      <c r="L1940" s="82" t="str">
        <f ca="1">IF(OR(ROW()&lt;$L$3+3,E1940=""),"",INT(AVERAGE(MAX(OFFSET(E1940,1-$L$3,0):E1940),MIN(OFFSET(F1940,1-$L$3,0):F1940))))</f>
        <v/>
      </c>
      <c r="M1940" s="82" t="str">
        <f ca="1">IF(OR(ROW()&lt;$M$3+3,E1940=""),"",INT(AVERAGE(MAX(OFFSET(E1940,1-$M$3,0):E1940),MIN(OFFSET(F1940,1-$M$3,0):F1940))))</f>
        <v/>
      </c>
      <c r="N1940" s="65" t="str">
        <f t="shared" ca="1" si="205"/>
        <v/>
      </c>
      <c r="O1940" s="102" t="str">
        <f ca="1">IF(ROW()&lt;$O$3+$N$3+3,"",IF(OFFSET(E1940,1-$N$3,0)="","",INT(AVERAGE(MAX((OFFSET(E1940,1-$O$3,0)):(OFFSET(E1940,2-($N$3+$O$3),0))),MIN((OFFSET(F1940,1-$O$3,0)):(OFFSET(F1940,2-($N$3+$O$3),0)))))))</f>
        <v/>
      </c>
      <c r="P1940" s="65" t="str">
        <f t="shared" ca="1" si="203"/>
        <v/>
      </c>
      <c r="Q1940" s="93" t="str">
        <f t="shared" ca="1" si="206"/>
        <v/>
      </c>
      <c r="R1940" s="90" t="str">
        <f t="shared" ca="1" si="200"/>
        <v/>
      </c>
      <c r="S1940" s="65" t="str">
        <f t="shared" ca="1" si="199"/>
        <v/>
      </c>
      <c r="T1940" s="65" t="str">
        <f t="shared" ca="1" si="204"/>
        <v/>
      </c>
      <c r="U1940" s="145" t="str">
        <f ca="1">IFERROR(AVERAGE(OFFSET(G1940,1-U$3,0):G1940),"")</f>
        <v/>
      </c>
      <c r="V1940" s="145" t="str">
        <f ca="1">IFERROR(_xlfn.STDEV.P(OFFSET(U1940,1-V$3,0):U1940),"")</f>
        <v/>
      </c>
      <c r="W1940" s="146" t="str">
        <f t="shared" ca="1" si="201"/>
        <v/>
      </c>
      <c r="X1940" s="146">
        <f t="shared" ca="1" si="202"/>
        <v>-1</v>
      </c>
      <c r="Y1940" s="92"/>
      <c r="Z1940" s="81"/>
      <c r="AA1940" s="65"/>
      <c r="AB1940" s="103"/>
      <c r="AC1940" s="103"/>
      <c r="AD1940" s="103"/>
      <c r="AE1940" s="65"/>
      <c r="AF1940" s="81"/>
      <c r="AG1940" s="65"/>
      <c r="AH1940" s="65"/>
      <c r="AI1940" s="81"/>
      <c r="AJ1940" s="65"/>
      <c r="AK1940" s="103"/>
      <c r="AL1940" s="103"/>
      <c r="AM1940" s="103"/>
      <c r="AN1940" s="65"/>
      <c r="AO1940" s="81"/>
      <c r="AP1940" s="65"/>
      <c r="AQ1940" s="65"/>
      <c r="AR1940" s="65"/>
      <c r="AS1940" s="65"/>
    </row>
    <row r="1941" spans="1:45" ht="18" customHeight="1">
      <c r="A1941" s="46"/>
      <c r="B1941" s="47"/>
      <c r="C1941" s="48"/>
      <c r="D1941" s="46"/>
      <c r="E1941" s="46"/>
      <c r="F1941" s="46"/>
      <c r="G1941" s="46"/>
      <c r="H1941" s="57" t="str">
        <f ca="1">IF(AND(COUNT(OFFSET(G1941,1-H$3,0):G1941)&lt;&gt;H$3),"",IF(AND(COUNT(OFFSET(G1941,1-H$3,0):G1941)=H$3,H1940=""),AVERAGE(OFFSET(G1941,1-H$3,0):G1941),IF(COUNT(H1940=1),H1940+2/(H$3+1)*(G1941-H1940))))</f>
        <v/>
      </c>
      <c r="I1941" s="57" t="str">
        <f ca="1">IF(AND(COUNT(OFFSET(G1941,1-I$3,0):G1941)&lt;&gt;I$3),"",IF(AND(COUNT(OFFSET(G1941,1-I$3,0):G1941)=I$3,I1940=""),AVERAGE(OFFSET(G1941,1-I$3,0):G1941),IF(COUNT(I1940=1),I1940+2/(I$3+1)*(G1941-I1940))))</f>
        <v/>
      </c>
      <c r="J1941" s="58" t="str">
        <f t="shared" ca="1" si="198"/>
        <v/>
      </c>
      <c r="K1941" s="58" t="str">
        <f ca="1">IF(AND(COUNT(OFFSET(J1941,1-K$3,0):J1941)&lt;&gt;K$3),"",IF(AND(COUNT(OFFSET(J1941,1-K$3,0):J1941)=K$3,K1940=""),AVERAGE(OFFSET(J1941,1-K$3,0):J1941),IF(COUNT(K1940=1),K1940+2/(K$3+1)*(J1941-K1940))))</f>
        <v/>
      </c>
      <c r="L1941" s="82" t="str">
        <f ca="1">IF(OR(ROW()&lt;$L$3+3,E1941=""),"",INT(AVERAGE(MAX(OFFSET(E1941,1-$L$3,0):E1941),MIN(OFFSET(F1941,1-$L$3,0):F1941))))</f>
        <v/>
      </c>
      <c r="M1941" s="82" t="str">
        <f ca="1">IF(OR(ROW()&lt;$M$3+3,E1941=""),"",INT(AVERAGE(MAX(OFFSET(E1941,1-$M$3,0):E1941),MIN(OFFSET(F1941,1-$M$3,0):F1941))))</f>
        <v/>
      </c>
      <c r="N1941" s="65" t="str">
        <f t="shared" ca="1" si="205"/>
        <v/>
      </c>
      <c r="O1941" s="102" t="str">
        <f ca="1">IF(ROW()&lt;$O$3+$N$3+3,"",IF(OFFSET(E1941,1-$N$3,0)="","",INT(AVERAGE(MAX((OFFSET(E1941,1-$O$3,0)):(OFFSET(E1941,2-($N$3+$O$3),0))),MIN((OFFSET(F1941,1-$O$3,0)):(OFFSET(F1941,2-($N$3+$O$3),0)))))))</f>
        <v/>
      </c>
      <c r="P1941" s="65" t="str">
        <f t="shared" ca="1" si="203"/>
        <v/>
      </c>
      <c r="Q1941" s="93" t="str">
        <f t="shared" ca="1" si="206"/>
        <v/>
      </c>
      <c r="R1941" s="90" t="str">
        <f t="shared" ca="1" si="200"/>
        <v/>
      </c>
      <c r="S1941" s="65" t="str">
        <f t="shared" ca="1" si="199"/>
        <v/>
      </c>
      <c r="T1941" s="65" t="str">
        <f t="shared" ca="1" si="204"/>
        <v/>
      </c>
      <c r="U1941" s="145" t="str">
        <f ca="1">IFERROR(AVERAGE(OFFSET(G1941,1-U$3,0):G1941),"")</f>
        <v/>
      </c>
      <c r="V1941" s="145" t="str">
        <f ca="1">IFERROR(_xlfn.STDEV.P(OFFSET(U1941,1-V$3,0):U1941),"")</f>
        <v/>
      </c>
      <c r="W1941" s="146" t="str">
        <f t="shared" ca="1" si="201"/>
        <v/>
      </c>
      <c r="X1941" s="146">
        <f t="shared" ca="1" si="202"/>
        <v>-1</v>
      </c>
      <c r="Y1941" s="92"/>
      <c r="Z1941" s="81"/>
      <c r="AA1941" s="65"/>
      <c r="AB1941" s="103"/>
      <c r="AC1941" s="103"/>
      <c r="AD1941" s="103"/>
      <c r="AE1941" s="65"/>
      <c r="AF1941" s="81"/>
      <c r="AG1941" s="65"/>
      <c r="AH1941" s="65"/>
      <c r="AI1941" s="81"/>
      <c r="AJ1941" s="65"/>
      <c r="AK1941" s="103"/>
      <c r="AL1941" s="103"/>
      <c r="AM1941" s="103"/>
      <c r="AN1941" s="65"/>
      <c r="AO1941" s="81"/>
      <c r="AP1941" s="65"/>
      <c r="AQ1941" s="65"/>
      <c r="AR1941" s="65"/>
      <c r="AS1941" s="65"/>
    </row>
    <row r="1942" spans="1:45" ht="18" customHeight="1">
      <c r="A1942" s="46"/>
      <c r="B1942" s="47"/>
      <c r="C1942" s="48"/>
      <c r="D1942" s="46"/>
      <c r="E1942" s="46"/>
      <c r="F1942" s="46"/>
      <c r="G1942" s="46"/>
      <c r="H1942" s="57" t="str">
        <f ca="1">IF(AND(COUNT(OFFSET(G1942,1-H$3,0):G1942)&lt;&gt;H$3),"",IF(AND(COUNT(OFFSET(G1942,1-H$3,0):G1942)=H$3,H1941=""),AVERAGE(OFFSET(G1942,1-H$3,0):G1942),IF(COUNT(H1941=1),H1941+2/(H$3+1)*(G1942-H1941))))</f>
        <v/>
      </c>
      <c r="I1942" s="57" t="str">
        <f ca="1">IF(AND(COUNT(OFFSET(G1942,1-I$3,0):G1942)&lt;&gt;I$3),"",IF(AND(COUNT(OFFSET(G1942,1-I$3,0):G1942)=I$3,I1941=""),AVERAGE(OFFSET(G1942,1-I$3,0):G1942),IF(COUNT(I1941=1),I1941+2/(I$3+1)*(G1942-I1941))))</f>
        <v/>
      </c>
      <c r="J1942" s="58" t="str">
        <f t="shared" ca="1" si="198"/>
        <v/>
      </c>
      <c r="K1942" s="58" t="str">
        <f ca="1">IF(AND(COUNT(OFFSET(J1942,1-K$3,0):J1942)&lt;&gt;K$3),"",IF(AND(COUNT(OFFSET(J1942,1-K$3,0):J1942)=K$3,K1941=""),AVERAGE(OFFSET(J1942,1-K$3,0):J1942),IF(COUNT(K1941=1),K1941+2/(K$3+1)*(J1942-K1941))))</f>
        <v/>
      </c>
      <c r="L1942" s="82" t="str">
        <f ca="1">IF(OR(ROW()&lt;$L$3+3,E1942=""),"",INT(AVERAGE(MAX(OFFSET(E1942,1-$L$3,0):E1942),MIN(OFFSET(F1942,1-$L$3,0):F1942))))</f>
        <v/>
      </c>
      <c r="M1942" s="82" t="str">
        <f ca="1">IF(OR(ROW()&lt;$M$3+3,E1942=""),"",INT(AVERAGE(MAX(OFFSET(E1942,1-$M$3,0):E1942),MIN(OFFSET(F1942,1-$M$3,0):F1942))))</f>
        <v/>
      </c>
      <c r="N1942" s="65" t="str">
        <f t="shared" ca="1" si="205"/>
        <v/>
      </c>
      <c r="O1942" s="102" t="str">
        <f ca="1">IF(ROW()&lt;$O$3+$N$3+3,"",IF(OFFSET(E1942,1-$N$3,0)="","",INT(AVERAGE(MAX((OFFSET(E1942,1-$O$3,0)):(OFFSET(E1942,2-($N$3+$O$3),0))),MIN((OFFSET(F1942,1-$O$3,0)):(OFFSET(F1942,2-($N$3+$O$3),0)))))))</f>
        <v/>
      </c>
      <c r="P1942" s="65" t="str">
        <f t="shared" ca="1" si="203"/>
        <v/>
      </c>
      <c r="Q1942" s="93" t="str">
        <f t="shared" ca="1" si="206"/>
        <v/>
      </c>
      <c r="R1942" s="90" t="str">
        <f t="shared" ca="1" si="200"/>
        <v/>
      </c>
      <c r="S1942" s="65" t="str">
        <f t="shared" ca="1" si="199"/>
        <v/>
      </c>
      <c r="T1942" s="65" t="str">
        <f t="shared" ca="1" si="204"/>
        <v/>
      </c>
      <c r="U1942" s="145" t="str">
        <f ca="1">IFERROR(AVERAGE(OFFSET(G1942,1-U$3,0):G1942),"")</f>
        <v/>
      </c>
      <c r="V1942" s="145" t="str">
        <f ca="1">IFERROR(_xlfn.STDEV.P(OFFSET(U1942,1-V$3,0):U1942),"")</f>
        <v/>
      </c>
      <c r="W1942" s="146" t="str">
        <f t="shared" ca="1" si="201"/>
        <v/>
      </c>
      <c r="X1942" s="146">
        <f t="shared" ca="1" si="202"/>
        <v>-1</v>
      </c>
      <c r="Y1942" s="92"/>
      <c r="Z1942" s="81"/>
      <c r="AA1942" s="65"/>
      <c r="AB1942" s="103"/>
      <c r="AC1942" s="103"/>
      <c r="AD1942" s="103"/>
      <c r="AE1942" s="65"/>
      <c r="AF1942" s="81"/>
      <c r="AG1942" s="65"/>
      <c r="AH1942" s="65"/>
      <c r="AI1942" s="81"/>
      <c r="AJ1942" s="65"/>
      <c r="AK1942" s="103"/>
      <c r="AL1942" s="103"/>
      <c r="AM1942" s="103"/>
      <c r="AN1942" s="65"/>
      <c r="AO1942" s="81"/>
      <c r="AP1942" s="65"/>
      <c r="AQ1942" s="65"/>
      <c r="AR1942" s="65"/>
      <c r="AS1942" s="65"/>
    </row>
    <row r="1943" spans="1:45" ht="18" customHeight="1">
      <c r="A1943" s="46"/>
      <c r="B1943" s="47"/>
      <c r="C1943" s="48"/>
      <c r="D1943" s="46"/>
      <c r="E1943" s="46"/>
      <c r="F1943" s="46"/>
      <c r="G1943" s="46"/>
      <c r="H1943" s="57" t="str">
        <f ca="1">IF(AND(COUNT(OFFSET(G1943,1-H$3,0):G1943)&lt;&gt;H$3),"",IF(AND(COUNT(OFFSET(G1943,1-H$3,0):G1943)=H$3,H1942=""),AVERAGE(OFFSET(G1943,1-H$3,0):G1943),IF(COUNT(H1942=1),H1942+2/(H$3+1)*(G1943-H1942))))</f>
        <v/>
      </c>
      <c r="I1943" s="57" t="str">
        <f ca="1">IF(AND(COUNT(OFFSET(G1943,1-I$3,0):G1943)&lt;&gt;I$3),"",IF(AND(COUNT(OFFSET(G1943,1-I$3,0):G1943)=I$3,I1942=""),AVERAGE(OFFSET(G1943,1-I$3,0):G1943),IF(COUNT(I1942=1),I1942+2/(I$3+1)*(G1943-I1942))))</f>
        <v/>
      </c>
      <c r="J1943" s="58" t="str">
        <f t="shared" ca="1" si="198"/>
        <v/>
      </c>
      <c r="K1943" s="58" t="str">
        <f ca="1">IF(AND(COUNT(OFFSET(J1943,1-K$3,0):J1943)&lt;&gt;K$3),"",IF(AND(COUNT(OFFSET(J1943,1-K$3,0):J1943)=K$3,K1942=""),AVERAGE(OFFSET(J1943,1-K$3,0):J1943),IF(COUNT(K1942=1),K1942+2/(K$3+1)*(J1943-K1942))))</f>
        <v/>
      </c>
      <c r="L1943" s="82" t="str">
        <f ca="1">IF(OR(ROW()&lt;$L$3+3,E1943=""),"",INT(AVERAGE(MAX(OFFSET(E1943,1-$L$3,0):E1943),MIN(OFFSET(F1943,1-$L$3,0):F1943))))</f>
        <v/>
      </c>
      <c r="M1943" s="82" t="str">
        <f ca="1">IF(OR(ROW()&lt;$M$3+3,E1943=""),"",INT(AVERAGE(MAX(OFFSET(E1943,1-$M$3,0):E1943),MIN(OFFSET(F1943,1-$M$3,0):F1943))))</f>
        <v/>
      </c>
      <c r="N1943" s="65" t="str">
        <f t="shared" ca="1" si="205"/>
        <v/>
      </c>
      <c r="O1943" s="102" t="str">
        <f ca="1">IF(ROW()&lt;$O$3+$N$3+3,"",IF(OFFSET(E1943,1-$N$3,0)="","",INT(AVERAGE(MAX((OFFSET(E1943,1-$O$3,0)):(OFFSET(E1943,2-($N$3+$O$3),0))),MIN((OFFSET(F1943,1-$O$3,0)):(OFFSET(F1943,2-($N$3+$O$3),0)))))))</f>
        <v/>
      </c>
      <c r="P1943" s="65" t="str">
        <f t="shared" ca="1" si="203"/>
        <v/>
      </c>
      <c r="Q1943" s="93" t="str">
        <f t="shared" ca="1" si="206"/>
        <v/>
      </c>
      <c r="R1943" s="90" t="str">
        <f t="shared" ca="1" si="200"/>
        <v/>
      </c>
      <c r="S1943" s="65" t="str">
        <f t="shared" ca="1" si="199"/>
        <v/>
      </c>
      <c r="T1943" s="65" t="str">
        <f t="shared" ca="1" si="204"/>
        <v/>
      </c>
      <c r="U1943" s="145" t="str">
        <f ca="1">IFERROR(AVERAGE(OFFSET(G1943,1-U$3,0):G1943),"")</f>
        <v/>
      </c>
      <c r="V1943" s="145" t="str">
        <f ca="1">IFERROR(_xlfn.STDEV.P(OFFSET(U1943,1-V$3,0):U1943),"")</f>
        <v/>
      </c>
      <c r="W1943" s="146" t="str">
        <f t="shared" ca="1" si="201"/>
        <v/>
      </c>
      <c r="X1943" s="146">
        <f t="shared" ca="1" si="202"/>
        <v>-1</v>
      </c>
      <c r="Y1943" s="92"/>
      <c r="Z1943" s="81"/>
      <c r="AA1943" s="65"/>
      <c r="AB1943" s="103"/>
      <c r="AC1943" s="103"/>
      <c r="AD1943" s="103"/>
      <c r="AE1943" s="65"/>
      <c r="AF1943" s="81"/>
      <c r="AG1943" s="65"/>
      <c r="AH1943" s="65"/>
      <c r="AI1943" s="81"/>
      <c r="AJ1943" s="65"/>
      <c r="AK1943" s="103"/>
      <c r="AL1943" s="103"/>
      <c r="AM1943" s="103"/>
      <c r="AN1943" s="65"/>
      <c r="AO1943" s="81"/>
      <c r="AP1943" s="65"/>
      <c r="AQ1943" s="65"/>
      <c r="AR1943" s="65"/>
      <c r="AS1943" s="65"/>
    </row>
    <row r="1944" spans="1:45" ht="18" customHeight="1">
      <c r="A1944" s="46"/>
      <c r="B1944" s="47"/>
      <c r="C1944" s="48"/>
      <c r="D1944" s="46"/>
      <c r="E1944" s="46"/>
      <c r="F1944" s="46"/>
      <c r="G1944" s="46"/>
      <c r="H1944" s="57" t="str">
        <f ca="1">IF(AND(COUNT(OFFSET(G1944,1-H$3,0):G1944)&lt;&gt;H$3),"",IF(AND(COUNT(OFFSET(G1944,1-H$3,0):G1944)=H$3,H1943=""),AVERAGE(OFFSET(G1944,1-H$3,0):G1944),IF(COUNT(H1943=1),H1943+2/(H$3+1)*(G1944-H1943))))</f>
        <v/>
      </c>
      <c r="I1944" s="57" t="str">
        <f ca="1">IF(AND(COUNT(OFFSET(G1944,1-I$3,0):G1944)&lt;&gt;I$3),"",IF(AND(COUNT(OFFSET(G1944,1-I$3,0):G1944)=I$3,I1943=""),AVERAGE(OFFSET(G1944,1-I$3,0):G1944),IF(COUNT(I1943=1),I1943+2/(I$3+1)*(G1944-I1943))))</f>
        <v/>
      </c>
      <c r="J1944" s="58" t="str">
        <f t="shared" ca="1" si="198"/>
        <v/>
      </c>
      <c r="K1944" s="58" t="str">
        <f ca="1">IF(AND(COUNT(OFFSET(J1944,1-K$3,0):J1944)&lt;&gt;K$3),"",IF(AND(COUNT(OFFSET(J1944,1-K$3,0):J1944)=K$3,K1943=""),AVERAGE(OFFSET(J1944,1-K$3,0):J1944),IF(COUNT(K1943=1),K1943+2/(K$3+1)*(J1944-K1943))))</f>
        <v/>
      </c>
      <c r="L1944" s="82" t="str">
        <f ca="1">IF(OR(ROW()&lt;$L$3+3,E1944=""),"",INT(AVERAGE(MAX(OFFSET(E1944,1-$L$3,0):E1944),MIN(OFFSET(F1944,1-$L$3,0):F1944))))</f>
        <v/>
      </c>
      <c r="M1944" s="82" t="str">
        <f ca="1">IF(OR(ROW()&lt;$M$3+3,E1944=""),"",INT(AVERAGE(MAX(OFFSET(E1944,1-$M$3,0):E1944),MIN(OFFSET(F1944,1-$M$3,0):F1944))))</f>
        <v/>
      </c>
      <c r="N1944" s="65" t="str">
        <f t="shared" ca="1" si="205"/>
        <v/>
      </c>
      <c r="O1944" s="102" t="str">
        <f ca="1">IF(ROW()&lt;$O$3+$N$3+3,"",IF(OFFSET(E1944,1-$N$3,0)="","",INT(AVERAGE(MAX((OFFSET(E1944,1-$O$3,0)):(OFFSET(E1944,2-($N$3+$O$3),0))),MIN((OFFSET(F1944,1-$O$3,0)):(OFFSET(F1944,2-($N$3+$O$3),0)))))))</f>
        <v/>
      </c>
      <c r="P1944" s="65" t="str">
        <f t="shared" ca="1" si="203"/>
        <v/>
      </c>
      <c r="Q1944" s="93" t="str">
        <f t="shared" ca="1" si="206"/>
        <v/>
      </c>
      <c r="R1944" s="90" t="str">
        <f t="shared" ca="1" si="200"/>
        <v/>
      </c>
      <c r="S1944" s="65" t="str">
        <f t="shared" ca="1" si="199"/>
        <v/>
      </c>
      <c r="T1944" s="65" t="str">
        <f t="shared" ca="1" si="204"/>
        <v/>
      </c>
      <c r="U1944" s="145" t="str">
        <f ca="1">IFERROR(AVERAGE(OFFSET(G1944,1-U$3,0):G1944),"")</f>
        <v/>
      </c>
      <c r="V1944" s="145" t="str">
        <f ca="1">IFERROR(_xlfn.STDEV.P(OFFSET(U1944,1-V$3,0):U1944),"")</f>
        <v/>
      </c>
      <c r="W1944" s="146" t="str">
        <f t="shared" ca="1" si="201"/>
        <v/>
      </c>
      <c r="X1944" s="146">
        <f t="shared" ca="1" si="202"/>
        <v>-1</v>
      </c>
      <c r="Y1944" s="92"/>
      <c r="Z1944" s="81"/>
      <c r="AA1944" s="65"/>
      <c r="AB1944" s="103"/>
      <c r="AC1944" s="103"/>
      <c r="AD1944" s="103"/>
      <c r="AE1944" s="65"/>
      <c r="AF1944" s="81"/>
      <c r="AG1944" s="65"/>
      <c r="AH1944" s="65"/>
      <c r="AI1944" s="81"/>
      <c r="AJ1944" s="65"/>
      <c r="AK1944" s="103"/>
      <c r="AL1944" s="103"/>
      <c r="AM1944" s="103"/>
      <c r="AN1944" s="65"/>
      <c r="AO1944" s="81"/>
      <c r="AP1944" s="65"/>
      <c r="AQ1944" s="65"/>
      <c r="AR1944" s="65"/>
      <c r="AS1944" s="65"/>
    </row>
    <row r="1945" spans="1:45" ht="18" customHeight="1">
      <c r="A1945" s="46"/>
      <c r="B1945" s="47"/>
      <c r="C1945" s="48"/>
      <c r="D1945" s="46"/>
      <c r="E1945" s="46"/>
      <c r="F1945" s="46"/>
      <c r="G1945" s="46"/>
      <c r="H1945" s="57" t="str">
        <f ca="1">IF(AND(COUNT(OFFSET(G1945,1-H$3,0):G1945)&lt;&gt;H$3),"",IF(AND(COUNT(OFFSET(G1945,1-H$3,0):G1945)=H$3,H1944=""),AVERAGE(OFFSET(G1945,1-H$3,0):G1945),IF(COUNT(H1944=1),H1944+2/(H$3+1)*(G1945-H1944))))</f>
        <v/>
      </c>
      <c r="I1945" s="57" t="str">
        <f ca="1">IF(AND(COUNT(OFFSET(G1945,1-I$3,0):G1945)&lt;&gt;I$3),"",IF(AND(COUNT(OFFSET(G1945,1-I$3,0):G1945)=I$3,I1944=""),AVERAGE(OFFSET(G1945,1-I$3,0):G1945),IF(COUNT(I1944=1),I1944+2/(I$3+1)*(G1945-I1944))))</f>
        <v/>
      </c>
      <c r="J1945" s="58" t="str">
        <f t="shared" ca="1" si="198"/>
        <v/>
      </c>
      <c r="K1945" s="58" t="str">
        <f ca="1">IF(AND(COUNT(OFFSET(J1945,1-K$3,0):J1945)&lt;&gt;K$3),"",IF(AND(COUNT(OFFSET(J1945,1-K$3,0):J1945)=K$3,K1944=""),AVERAGE(OFFSET(J1945,1-K$3,0):J1945),IF(COUNT(K1944=1),K1944+2/(K$3+1)*(J1945-K1944))))</f>
        <v/>
      </c>
      <c r="L1945" s="82" t="str">
        <f ca="1">IF(OR(ROW()&lt;$L$3+3,E1945=""),"",INT(AVERAGE(MAX(OFFSET(E1945,1-$L$3,0):E1945),MIN(OFFSET(F1945,1-$L$3,0):F1945))))</f>
        <v/>
      </c>
      <c r="M1945" s="82" t="str">
        <f ca="1">IF(OR(ROW()&lt;$M$3+3,E1945=""),"",INT(AVERAGE(MAX(OFFSET(E1945,1-$M$3,0):E1945),MIN(OFFSET(F1945,1-$M$3,0):F1945))))</f>
        <v/>
      </c>
      <c r="N1945" s="65" t="str">
        <f t="shared" ca="1" si="205"/>
        <v/>
      </c>
      <c r="O1945" s="102" t="str">
        <f ca="1">IF(ROW()&lt;$O$3+$N$3+3,"",IF(OFFSET(E1945,1-$N$3,0)="","",INT(AVERAGE(MAX((OFFSET(E1945,1-$O$3,0)):(OFFSET(E1945,2-($N$3+$O$3),0))),MIN((OFFSET(F1945,1-$O$3,0)):(OFFSET(F1945,2-($N$3+$O$3),0)))))))</f>
        <v/>
      </c>
      <c r="P1945" s="65" t="str">
        <f t="shared" ca="1" si="203"/>
        <v/>
      </c>
      <c r="Q1945" s="93" t="str">
        <f t="shared" ca="1" si="206"/>
        <v/>
      </c>
      <c r="R1945" s="90" t="str">
        <f t="shared" ca="1" si="200"/>
        <v/>
      </c>
      <c r="S1945" s="65" t="str">
        <f t="shared" ca="1" si="199"/>
        <v/>
      </c>
      <c r="T1945" s="65" t="str">
        <f t="shared" ca="1" si="204"/>
        <v/>
      </c>
      <c r="U1945" s="145" t="str">
        <f ca="1">IFERROR(AVERAGE(OFFSET(G1945,1-U$3,0):G1945),"")</f>
        <v/>
      </c>
      <c r="V1945" s="145" t="str">
        <f ca="1">IFERROR(_xlfn.STDEV.P(OFFSET(U1945,1-V$3,0):U1945),"")</f>
        <v/>
      </c>
      <c r="W1945" s="146" t="str">
        <f t="shared" ca="1" si="201"/>
        <v/>
      </c>
      <c r="X1945" s="146">
        <f t="shared" ca="1" si="202"/>
        <v>-1</v>
      </c>
      <c r="Y1945" s="92"/>
      <c r="Z1945" s="81"/>
      <c r="AA1945" s="65"/>
      <c r="AB1945" s="103"/>
      <c r="AC1945" s="103"/>
      <c r="AD1945" s="103"/>
      <c r="AE1945" s="65"/>
      <c r="AF1945" s="81"/>
      <c r="AG1945" s="65"/>
      <c r="AH1945" s="65"/>
      <c r="AI1945" s="81"/>
      <c r="AJ1945" s="65"/>
      <c r="AK1945" s="103"/>
      <c r="AL1945" s="103"/>
      <c r="AM1945" s="103"/>
      <c r="AN1945" s="65"/>
      <c r="AO1945" s="81"/>
      <c r="AP1945" s="65"/>
      <c r="AQ1945" s="65"/>
      <c r="AR1945" s="65"/>
      <c r="AS1945" s="65"/>
    </row>
    <row r="1946" spans="1:45" ht="18" customHeight="1">
      <c r="A1946" s="46"/>
      <c r="B1946" s="47"/>
      <c r="C1946" s="48"/>
      <c r="D1946" s="46"/>
      <c r="E1946" s="46"/>
      <c r="F1946" s="46"/>
      <c r="G1946" s="46"/>
      <c r="H1946" s="57" t="str">
        <f ca="1">IF(AND(COUNT(OFFSET(G1946,1-H$3,0):G1946)&lt;&gt;H$3),"",IF(AND(COUNT(OFFSET(G1946,1-H$3,0):G1946)=H$3,H1945=""),AVERAGE(OFFSET(G1946,1-H$3,0):G1946),IF(COUNT(H1945=1),H1945+2/(H$3+1)*(G1946-H1945))))</f>
        <v/>
      </c>
      <c r="I1946" s="57" t="str">
        <f ca="1">IF(AND(COUNT(OFFSET(G1946,1-I$3,0):G1946)&lt;&gt;I$3),"",IF(AND(COUNT(OFFSET(G1946,1-I$3,0):G1946)=I$3,I1945=""),AVERAGE(OFFSET(G1946,1-I$3,0):G1946),IF(COUNT(I1945=1),I1945+2/(I$3+1)*(G1946-I1945))))</f>
        <v/>
      </c>
      <c r="J1946" s="58" t="str">
        <f t="shared" ca="1" si="198"/>
        <v/>
      </c>
      <c r="K1946" s="58" t="str">
        <f ca="1">IF(AND(COUNT(OFFSET(J1946,1-K$3,0):J1946)&lt;&gt;K$3),"",IF(AND(COUNT(OFFSET(J1946,1-K$3,0):J1946)=K$3,K1945=""),AVERAGE(OFFSET(J1946,1-K$3,0):J1946),IF(COUNT(K1945=1),K1945+2/(K$3+1)*(J1946-K1945))))</f>
        <v/>
      </c>
      <c r="L1946" s="82" t="str">
        <f ca="1">IF(OR(ROW()&lt;$L$3+3,E1946=""),"",INT(AVERAGE(MAX(OFFSET(E1946,1-$L$3,0):E1946),MIN(OFFSET(F1946,1-$L$3,0):F1946))))</f>
        <v/>
      </c>
      <c r="M1946" s="82" t="str">
        <f ca="1">IF(OR(ROW()&lt;$M$3+3,E1946=""),"",INT(AVERAGE(MAX(OFFSET(E1946,1-$M$3,0):E1946),MIN(OFFSET(F1946,1-$M$3,0):F1946))))</f>
        <v/>
      </c>
      <c r="N1946" s="65" t="str">
        <f t="shared" ca="1" si="205"/>
        <v/>
      </c>
      <c r="O1946" s="102" t="str">
        <f ca="1">IF(ROW()&lt;$O$3+$N$3+3,"",IF(OFFSET(E1946,1-$N$3,0)="","",INT(AVERAGE(MAX((OFFSET(E1946,1-$O$3,0)):(OFFSET(E1946,2-($N$3+$O$3),0))),MIN((OFFSET(F1946,1-$O$3,0)):(OFFSET(F1946,2-($N$3+$O$3),0)))))))</f>
        <v/>
      </c>
      <c r="P1946" s="65" t="str">
        <f t="shared" ca="1" si="203"/>
        <v/>
      </c>
      <c r="Q1946" s="93" t="str">
        <f t="shared" ca="1" si="206"/>
        <v/>
      </c>
      <c r="R1946" s="90" t="str">
        <f t="shared" ca="1" si="200"/>
        <v/>
      </c>
      <c r="S1946" s="65" t="str">
        <f t="shared" ca="1" si="199"/>
        <v/>
      </c>
      <c r="T1946" s="65" t="str">
        <f t="shared" ca="1" si="204"/>
        <v/>
      </c>
      <c r="U1946" s="145" t="str">
        <f ca="1">IFERROR(AVERAGE(OFFSET(G1946,1-U$3,0):G1946),"")</f>
        <v/>
      </c>
      <c r="V1946" s="145" t="str">
        <f ca="1">IFERROR(_xlfn.STDEV.P(OFFSET(U1946,1-V$3,0):U1946),"")</f>
        <v/>
      </c>
      <c r="W1946" s="146" t="str">
        <f t="shared" ca="1" si="201"/>
        <v/>
      </c>
      <c r="X1946" s="146">
        <f t="shared" ca="1" si="202"/>
        <v>-1</v>
      </c>
      <c r="Y1946" s="92"/>
      <c r="Z1946" s="81"/>
      <c r="AA1946" s="65"/>
      <c r="AB1946" s="103"/>
      <c r="AC1946" s="103"/>
      <c r="AD1946" s="103"/>
      <c r="AE1946" s="65"/>
      <c r="AF1946" s="81"/>
      <c r="AG1946" s="65"/>
      <c r="AH1946" s="65"/>
      <c r="AI1946" s="81"/>
      <c r="AJ1946" s="65"/>
      <c r="AK1946" s="103"/>
      <c r="AL1946" s="103"/>
      <c r="AM1946" s="103"/>
      <c r="AN1946" s="65"/>
      <c r="AO1946" s="81"/>
      <c r="AP1946" s="65"/>
      <c r="AQ1946" s="65"/>
      <c r="AR1946" s="65"/>
      <c r="AS1946" s="65"/>
    </row>
    <row r="1947" spans="1:45" ht="18" customHeight="1">
      <c r="A1947" s="46"/>
      <c r="B1947" s="47"/>
      <c r="C1947" s="48"/>
      <c r="D1947" s="46"/>
      <c r="E1947" s="46"/>
      <c r="F1947" s="46"/>
      <c r="G1947" s="46"/>
      <c r="H1947" s="57" t="str">
        <f ca="1">IF(AND(COUNT(OFFSET(G1947,1-H$3,0):G1947)&lt;&gt;H$3),"",IF(AND(COUNT(OFFSET(G1947,1-H$3,0):G1947)=H$3,H1946=""),AVERAGE(OFFSET(G1947,1-H$3,0):G1947),IF(COUNT(H1946=1),H1946+2/(H$3+1)*(G1947-H1946))))</f>
        <v/>
      </c>
      <c r="I1947" s="57" t="str">
        <f ca="1">IF(AND(COUNT(OFFSET(G1947,1-I$3,0):G1947)&lt;&gt;I$3),"",IF(AND(COUNT(OFFSET(G1947,1-I$3,0):G1947)=I$3,I1946=""),AVERAGE(OFFSET(G1947,1-I$3,0):G1947),IF(COUNT(I1946=1),I1946+2/(I$3+1)*(G1947-I1946))))</f>
        <v/>
      </c>
      <c r="J1947" s="58" t="str">
        <f t="shared" ca="1" si="198"/>
        <v/>
      </c>
      <c r="K1947" s="58" t="str">
        <f ca="1">IF(AND(COUNT(OFFSET(J1947,1-K$3,0):J1947)&lt;&gt;K$3),"",IF(AND(COUNT(OFFSET(J1947,1-K$3,0):J1947)=K$3,K1946=""),AVERAGE(OFFSET(J1947,1-K$3,0):J1947),IF(COUNT(K1946=1),K1946+2/(K$3+1)*(J1947-K1946))))</f>
        <v/>
      </c>
      <c r="L1947" s="82" t="str">
        <f ca="1">IF(OR(ROW()&lt;$L$3+3,E1947=""),"",INT(AVERAGE(MAX(OFFSET(E1947,1-$L$3,0):E1947),MIN(OFFSET(F1947,1-$L$3,0):F1947))))</f>
        <v/>
      </c>
      <c r="M1947" s="82" t="str">
        <f ca="1">IF(OR(ROW()&lt;$M$3+3,E1947=""),"",INT(AVERAGE(MAX(OFFSET(E1947,1-$M$3,0):E1947),MIN(OFFSET(F1947,1-$M$3,0):F1947))))</f>
        <v/>
      </c>
      <c r="N1947" s="65" t="str">
        <f t="shared" ca="1" si="205"/>
        <v/>
      </c>
      <c r="O1947" s="102" t="str">
        <f ca="1">IF(ROW()&lt;$O$3+$N$3+3,"",IF(OFFSET(E1947,1-$N$3,0)="","",INT(AVERAGE(MAX((OFFSET(E1947,1-$O$3,0)):(OFFSET(E1947,2-($N$3+$O$3),0))),MIN((OFFSET(F1947,1-$O$3,0)):(OFFSET(F1947,2-($N$3+$O$3),0)))))))</f>
        <v/>
      </c>
      <c r="P1947" s="65" t="str">
        <f t="shared" ca="1" si="203"/>
        <v/>
      </c>
      <c r="Q1947" s="93" t="str">
        <f t="shared" ca="1" si="206"/>
        <v/>
      </c>
      <c r="R1947" s="90" t="str">
        <f t="shared" ca="1" si="200"/>
        <v/>
      </c>
      <c r="S1947" s="65" t="str">
        <f t="shared" ca="1" si="199"/>
        <v/>
      </c>
      <c r="T1947" s="65" t="str">
        <f t="shared" ca="1" si="204"/>
        <v/>
      </c>
      <c r="U1947" s="145" t="str">
        <f ca="1">IFERROR(AVERAGE(OFFSET(G1947,1-U$3,0):G1947),"")</f>
        <v/>
      </c>
      <c r="V1947" s="145" t="str">
        <f ca="1">IFERROR(_xlfn.STDEV.P(OFFSET(U1947,1-V$3,0):U1947),"")</f>
        <v/>
      </c>
      <c r="W1947" s="146" t="str">
        <f t="shared" ca="1" si="201"/>
        <v/>
      </c>
      <c r="X1947" s="146">
        <f t="shared" ca="1" si="202"/>
        <v>-1</v>
      </c>
      <c r="Y1947" s="92"/>
      <c r="Z1947" s="81"/>
      <c r="AA1947" s="65"/>
      <c r="AB1947" s="103"/>
      <c r="AC1947" s="103"/>
      <c r="AD1947" s="103"/>
      <c r="AE1947" s="65"/>
      <c r="AF1947" s="81"/>
      <c r="AG1947" s="65"/>
      <c r="AH1947" s="65"/>
      <c r="AI1947" s="81"/>
      <c r="AJ1947" s="65"/>
      <c r="AK1947" s="103"/>
      <c r="AL1947" s="103"/>
      <c r="AM1947" s="103"/>
      <c r="AN1947" s="65"/>
      <c r="AO1947" s="81"/>
      <c r="AP1947" s="65"/>
      <c r="AQ1947" s="65"/>
      <c r="AR1947" s="65"/>
      <c r="AS1947" s="65"/>
    </row>
    <row r="1948" spans="1:45" ht="18" customHeight="1">
      <c r="A1948" s="46"/>
      <c r="B1948" s="47"/>
      <c r="C1948" s="48"/>
      <c r="D1948" s="46"/>
      <c r="E1948" s="46"/>
      <c r="F1948" s="46"/>
      <c r="G1948" s="46"/>
      <c r="H1948" s="57" t="str">
        <f ca="1">IF(AND(COUNT(OFFSET(G1948,1-H$3,0):G1948)&lt;&gt;H$3),"",IF(AND(COUNT(OFFSET(G1948,1-H$3,0):G1948)=H$3,H1947=""),AVERAGE(OFFSET(G1948,1-H$3,0):G1948),IF(COUNT(H1947=1),H1947+2/(H$3+1)*(G1948-H1947))))</f>
        <v/>
      </c>
      <c r="I1948" s="57" t="str">
        <f ca="1">IF(AND(COUNT(OFFSET(G1948,1-I$3,0):G1948)&lt;&gt;I$3),"",IF(AND(COUNT(OFFSET(G1948,1-I$3,0):G1948)=I$3,I1947=""),AVERAGE(OFFSET(G1948,1-I$3,0):G1948),IF(COUNT(I1947=1),I1947+2/(I$3+1)*(G1948-I1947))))</f>
        <v/>
      </c>
      <c r="J1948" s="58" t="str">
        <f t="shared" ca="1" si="198"/>
        <v/>
      </c>
      <c r="K1948" s="58" t="str">
        <f ca="1">IF(AND(COUNT(OFFSET(J1948,1-K$3,0):J1948)&lt;&gt;K$3),"",IF(AND(COUNT(OFFSET(J1948,1-K$3,0):J1948)=K$3,K1947=""),AVERAGE(OFFSET(J1948,1-K$3,0):J1948),IF(COUNT(K1947=1),K1947+2/(K$3+1)*(J1948-K1947))))</f>
        <v/>
      </c>
      <c r="L1948" s="82" t="str">
        <f ca="1">IF(OR(ROW()&lt;$L$3+3,E1948=""),"",INT(AVERAGE(MAX(OFFSET(E1948,1-$L$3,0):E1948),MIN(OFFSET(F1948,1-$L$3,0):F1948))))</f>
        <v/>
      </c>
      <c r="M1948" s="82" t="str">
        <f ca="1">IF(OR(ROW()&lt;$M$3+3,E1948=""),"",INT(AVERAGE(MAX(OFFSET(E1948,1-$M$3,0):E1948),MIN(OFFSET(F1948,1-$M$3,0):F1948))))</f>
        <v/>
      </c>
      <c r="N1948" s="65" t="str">
        <f t="shared" ca="1" si="205"/>
        <v/>
      </c>
      <c r="O1948" s="102" t="str">
        <f ca="1">IF(ROW()&lt;$O$3+$N$3+3,"",IF(OFFSET(E1948,1-$N$3,0)="","",INT(AVERAGE(MAX((OFFSET(E1948,1-$O$3,0)):(OFFSET(E1948,2-($N$3+$O$3),0))),MIN((OFFSET(F1948,1-$O$3,0)):(OFFSET(F1948,2-($N$3+$O$3),0)))))))</f>
        <v/>
      </c>
      <c r="P1948" s="65" t="str">
        <f t="shared" ca="1" si="203"/>
        <v/>
      </c>
      <c r="Q1948" s="93" t="str">
        <f t="shared" ca="1" si="206"/>
        <v/>
      </c>
      <c r="R1948" s="90" t="str">
        <f t="shared" ca="1" si="200"/>
        <v/>
      </c>
      <c r="S1948" s="65" t="str">
        <f t="shared" ca="1" si="199"/>
        <v/>
      </c>
      <c r="T1948" s="65" t="str">
        <f t="shared" ca="1" si="204"/>
        <v/>
      </c>
      <c r="U1948" s="145" t="str">
        <f ca="1">IFERROR(AVERAGE(OFFSET(G1948,1-U$3,0):G1948),"")</f>
        <v/>
      </c>
      <c r="V1948" s="145" t="str">
        <f ca="1">IFERROR(_xlfn.STDEV.P(OFFSET(U1948,1-V$3,0):U1948),"")</f>
        <v/>
      </c>
      <c r="W1948" s="146" t="str">
        <f t="shared" ca="1" si="201"/>
        <v/>
      </c>
      <c r="X1948" s="146">
        <f t="shared" ca="1" si="202"/>
        <v>-1</v>
      </c>
      <c r="Y1948" s="92"/>
      <c r="Z1948" s="81"/>
      <c r="AA1948" s="65"/>
      <c r="AB1948" s="103"/>
      <c r="AC1948" s="103"/>
      <c r="AD1948" s="103"/>
      <c r="AE1948" s="65"/>
      <c r="AF1948" s="81"/>
      <c r="AG1948" s="65"/>
      <c r="AH1948" s="65"/>
      <c r="AI1948" s="81"/>
      <c r="AJ1948" s="65"/>
      <c r="AK1948" s="103"/>
      <c r="AL1948" s="103"/>
      <c r="AM1948" s="103"/>
      <c r="AN1948" s="65"/>
      <c r="AO1948" s="81"/>
      <c r="AP1948" s="65"/>
      <c r="AQ1948" s="65"/>
      <c r="AR1948" s="65"/>
      <c r="AS1948" s="65"/>
    </row>
    <row r="1949" spans="1:45" ht="18" customHeight="1">
      <c r="A1949" s="46"/>
      <c r="B1949" s="47"/>
      <c r="C1949" s="48"/>
      <c r="D1949" s="46"/>
      <c r="E1949" s="46"/>
      <c r="F1949" s="46"/>
      <c r="G1949" s="46"/>
      <c r="H1949" s="57" t="str">
        <f ca="1">IF(AND(COUNT(OFFSET(G1949,1-H$3,0):G1949)&lt;&gt;H$3),"",IF(AND(COUNT(OFFSET(G1949,1-H$3,0):G1949)=H$3,H1948=""),AVERAGE(OFFSET(G1949,1-H$3,0):G1949),IF(COUNT(H1948=1),H1948+2/(H$3+1)*(G1949-H1948))))</f>
        <v/>
      </c>
      <c r="I1949" s="57" t="str">
        <f ca="1">IF(AND(COUNT(OFFSET(G1949,1-I$3,0):G1949)&lt;&gt;I$3),"",IF(AND(COUNT(OFFSET(G1949,1-I$3,0):G1949)=I$3,I1948=""),AVERAGE(OFFSET(G1949,1-I$3,0):G1949),IF(COUNT(I1948=1),I1948+2/(I$3+1)*(G1949-I1948))))</f>
        <v/>
      </c>
      <c r="J1949" s="58" t="str">
        <f t="shared" ca="1" si="198"/>
        <v/>
      </c>
      <c r="K1949" s="58" t="str">
        <f ca="1">IF(AND(COUNT(OFFSET(J1949,1-K$3,0):J1949)&lt;&gt;K$3),"",IF(AND(COUNT(OFFSET(J1949,1-K$3,0):J1949)=K$3,K1948=""),AVERAGE(OFFSET(J1949,1-K$3,0):J1949),IF(COUNT(K1948=1),K1948+2/(K$3+1)*(J1949-K1948))))</f>
        <v/>
      </c>
      <c r="L1949" s="82" t="str">
        <f ca="1">IF(OR(ROW()&lt;$L$3+3,E1949=""),"",INT(AVERAGE(MAX(OFFSET(E1949,1-$L$3,0):E1949),MIN(OFFSET(F1949,1-$L$3,0):F1949))))</f>
        <v/>
      </c>
      <c r="M1949" s="82" t="str">
        <f ca="1">IF(OR(ROW()&lt;$M$3+3,E1949=""),"",INT(AVERAGE(MAX(OFFSET(E1949,1-$M$3,0):E1949),MIN(OFFSET(F1949,1-$M$3,0):F1949))))</f>
        <v/>
      </c>
      <c r="N1949" s="65" t="str">
        <f t="shared" ca="1" si="205"/>
        <v/>
      </c>
      <c r="O1949" s="102" t="str">
        <f ca="1">IF(ROW()&lt;$O$3+$N$3+3,"",IF(OFFSET(E1949,1-$N$3,0)="","",INT(AVERAGE(MAX((OFFSET(E1949,1-$O$3,0)):(OFFSET(E1949,2-($N$3+$O$3),0))),MIN((OFFSET(F1949,1-$O$3,0)):(OFFSET(F1949,2-($N$3+$O$3),0)))))))</f>
        <v/>
      </c>
      <c r="P1949" s="65" t="str">
        <f t="shared" ca="1" si="203"/>
        <v/>
      </c>
      <c r="Q1949" s="93" t="str">
        <f t="shared" ca="1" si="206"/>
        <v/>
      </c>
      <c r="R1949" s="90" t="str">
        <f t="shared" ca="1" si="200"/>
        <v/>
      </c>
      <c r="S1949" s="65" t="str">
        <f t="shared" ca="1" si="199"/>
        <v/>
      </c>
      <c r="T1949" s="65" t="str">
        <f t="shared" ca="1" si="204"/>
        <v/>
      </c>
      <c r="U1949" s="145" t="str">
        <f ca="1">IFERROR(AVERAGE(OFFSET(G1949,1-U$3,0):G1949),"")</f>
        <v/>
      </c>
      <c r="V1949" s="145" t="str">
        <f ca="1">IFERROR(_xlfn.STDEV.P(OFFSET(U1949,1-V$3,0):U1949),"")</f>
        <v/>
      </c>
      <c r="W1949" s="146" t="str">
        <f t="shared" ca="1" si="201"/>
        <v/>
      </c>
      <c r="X1949" s="146">
        <f t="shared" ca="1" si="202"/>
        <v>-1</v>
      </c>
      <c r="Y1949" s="92"/>
      <c r="Z1949" s="81"/>
      <c r="AA1949" s="65"/>
      <c r="AB1949" s="103"/>
      <c r="AC1949" s="103"/>
      <c r="AD1949" s="103"/>
      <c r="AE1949" s="65"/>
      <c r="AF1949" s="81"/>
      <c r="AG1949" s="65"/>
      <c r="AH1949" s="65"/>
      <c r="AI1949" s="81"/>
      <c r="AJ1949" s="65"/>
      <c r="AK1949" s="103"/>
      <c r="AL1949" s="103"/>
      <c r="AM1949" s="103"/>
      <c r="AN1949" s="65"/>
      <c r="AO1949" s="81"/>
      <c r="AP1949" s="65"/>
      <c r="AQ1949" s="65"/>
      <c r="AR1949" s="65"/>
      <c r="AS1949" s="65"/>
    </row>
    <row r="1950" spans="1:45" ht="18" customHeight="1">
      <c r="A1950" s="46"/>
      <c r="B1950" s="47"/>
      <c r="C1950" s="48"/>
      <c r="D1950" s="46"/>
      <c r="E1950" s="46"/>
      <c r="F1950" s="46"/>
      <c r="G1950" s="46"/>
      <c r="H1950" s="57" t="str">
        <f ca="1">IF(AND(COUNT(OFFSET(G1950,1-H$3,0):G1950)&lt;&gt;H$3),"",IF(AND(COUNT(OFFSET(G1950,1-H$3,0):G1950)=H$3,H1949=""),AVERAGE(OFFSET(G1950,1-H$3,0):G1950),IF(COUNT(H1949=1),H1949+2/(H$3+1)*(G1950-H1949))))</f>
        <v/>
      </c>
      <c r="I1950" s="57" t="str">
        <f ca="1">IF(AND(COUNT(OFFSET(G1950,1-I$3,0):G1950)&lt;&gt;I$3),"",IF(AND(COUNT(OFFSET(G1950,1-I$3,0):G1950)=I$3,I1949=""),AVERAGE(OFFSET(G1950,1-I$3,0):G1950),IF(COUNT(I1949=1),I1949+2/(I$3+1)*(G1950-I1949))))</f>
        <v/>
      </c>
      <c r="J1950" s="58" t="str">
        <f t="shared" ca="1" si="198"/>
        <v/>
      </c>
      <c r="K1950" s="58" t="str">
        <f ca="1">IF(AND(COUNT(OFFSET(J1950,1-K$3,0):J1950)&lt;&gt;K$3),"",IF(AND(COUNT(OFFSET(J1950,1-K$3,0):J1950)=K$3,K1949=""),AVERAGE(OFFSET(J1950,1-K$3,0):J1950),IF(COUNT(K1949=1),K1949+2/(K$3+1)*(J1950-K1949))))</f>
        <v/>
      </c>
      <c r="L1950" s="82" t="str">
        <f ca="1">IF(OR(ROW()&lt;$L$3+3,E1950=""),"",INT(AVERAGE(MAX(OFFSET(E1950,1-$L$3,0):E1950),MIN(OFFSET(F1950,1-$L$3,0):F1950))))</f>
        <v/>
      </c>
      <c r="M1950" s="82" t="str">
        <f ca="1">IF(OR(ROW()&lt;$M$3+3,E1950=""),"",INT(AVERAGE(MAX(OFFSET(E1950,1-$M$3,0):E1950),MIN(OFFSET(F1950,1-$M$3,0):F1950))))</f>
        <v/>
      </c>
      <c r="N1950" s="65" t="str">
        <f t="shared" ca="1" si="205"/>
        <v/>
      </c>
      <c r="O1950" s="102" t="str">
        <f ca="1">IF(ROW()&lt;$O$3+$N$3+3,"",IF(OFFSET(E1950,1-$N$3,0)="","",INT(AVERAGE(MAX((OFFSET(E1950,1-$O$3,0)):(OFFSET(E1950,2-($N$3+$O$3),0))),MIN((OFFSET(F1950,1-$O$3,0)):(OFFSET(F1950,2-($N$3+$O$3),0)))))))</f>
        <v/>
      </c>
      <c r="P1950" s="65" t="str">
        <f t="shared" ca="1" si="203"/>
        <v/>
      </c>
      <c r="Q1950" s="93" t="str">
        <f t="shared" ca="1" si="206"/>
        <v/>
      </c>
      <c r="R1950" s="90" t="str">
        <f t="shared" ca="1" si="200"/>
        <v/>
      </c>
      <c r="S1950" s="65" t="str">
        <f t="shared" ca="1" si="199"/>
        <v/>
      </c>
      <c r="T1950" s="65" t="str">
        <f t="shared" ca="1" si="204"/>
        <v/>
      </c>
      <c r="U1950" s="145" t="str">
        <f ca="1">IFERROR(AVERAGE(OFFSET(G1950,1-U$3,0):G1950),"")</f>
        <v/>
      </c>
      <c r="V1950" s="145" t="str">
        <f ca="1">IFERROR(_xlfn.STDEV.P(OFFSET(U1950,1-V$3,0):U1950),"")</f>
        <v/>
      </c>
      <c r="W1950" s="146" t="str">
        <f t="shared" ca="1" si="201"/>
        <v/>
      </c>
      <c r="X1950" s="146">
        <f t="shared" ca="1" si="202"/>
        <v>-1</v>
      </c>
      <c r="Y1950" s="92"/>
      <c r="Z1950" s="81"/>
      <c r="AA1950" s="65"/>
      <c r="AB1950" s="103"/>
      <c r="AC1950" s="103"/>
      <c r="AD1950" s="103"/>
      <c r="AE1950" s="65"/>
      <c r="AF1950" s="81"/>
      <c r="AG1950" s="65"/>
      <c r="AH1950" s="65"/>
      <c r="AI1950" s="81"/>
      <c r="AJ1950" s="65"/>
      <c r="AK1950" s="103"/>
      <c r="AL1950" s="103"/>
      <c r="AM1950" s="103"/>
      <c r="AN1950" s="65"/>
      <c r="AO1950" s="81"/>
      <c r="AP1950" s="65"/>
      <c r="AQ1950" s="65"/>
      <c r="AR1950" s="65"/>
      <c r="AS1950" s="65"/>
    </row>
    <row r="1951" spans="1:45" ht="18" customHeight="1">
      <c r="A1951" s="46"/>
      <c r="B1951" s="47"/>
      <c r="C1951" s="48"/>
      <c r="D1951" s="46"/>
      <c r="E1951" s="46"/>
      <c r="F1951" s="46"/>
      <c r="G1951" s="46"/>
      <c r="H1951" s="57" t="str">
        <f ca="1">IF(AND(COUNT(OFFSET(G1951,1-H$3,0):G1951)&lt;&gt;H$3),"",IF(AND(COUNT(OFFSET(G1951,1-H$3,0):G1951)=H$3,H1950=""),AVERAGE(OFFSET(G1951,1-H$3,0):G1951),IF(COUNT(H1950=1),H1950+2/(H$3+1)*(G1951-H1950))))</f>
        <v/>
      </c>
      <c r="I1951" s="57" t="str">
        <f ca="1">IF(AND(COUNT(OFFSET(G1951,1-I$3,0):G1951)&lt;&gt;I$3),"",IF(AND(COUNT(OFFSET(G1951,1-I$3,0):G1951)=I$3,I1950=""),AVERAGE(OFFSET(G1951,1-I$3,0):G1951),IF(COUNT(I1950=1),I1950+2/(I$3+1)*(G1951-I1950))))</f>
        <v/>
      </c>
      <c r="J1951" s="58" t="str">
        <f t="shared" ca="1" si="198"/>
        <v/>
      </c>
      <c r="K1951" s="58" t="str">
        <f ca="1">IF(AND(COUNT(OFFSET(J1951,1-K$3,0):J1951)&lt;&gt;K$3),"",IF(AND(COUNT(OFFSET(J1951,1-K$3,0):J1951)=K$3,K1950=""),AVERAGE(OFFSET(J1951,1-K$3,0):J1951),IF(COUNT(K1950=1),K1950+2/(K$3+1)*(J1951-K1950))))</f>
        <v/>
      </c>
      <c r="L1951" s="82" t="str">
        <f ca="1">IF(OR(ROW()&lt;$L$3+3,E1951=""),"",INT(AVERAGE(MAX(OFFSET(E1951,1-$L$3,0):E1951),MIN(OFFSET(F1951,1-$L$3,0):F1951))))</f>
        <v/>
      </c>
      <c r="M1951" s="82" t="str">
        <f ca="1">IF(OR(ROW()&lt;$M$3+3,E1951=""),"",INT(AVERAGE(MAX(OFFSET(E1951,1-$M$3,0):E1951),MIN(OFFSET(F1951,1-$M$3,0):F1951))))</f>
        <v/>
      </c>
      <c r="N1951" s="65" t="str">
        <f t="shared" ca="1" si="205"/>
        <v/>
      </c>
      <c r="O1951" s="102" t="str">
        <f ca="1">IF(ROW()&lt;$O$3+$N$3+3,"",IF(OFFSET(E1951,1-$N$3,0)="","",INT(AVERAGE(MAX((OFFSET(E1951,1-$O$3,0)):(OFFSET(E1951,2-($N$3+$O$3),0))),MIN((OFFSET(F1951,1-$O$3,0)):(OFFSET(F1951,2-($N$3+$O$3),0)))))))</f>
        <v/>
      </c>
      <c r="P1951" s="65" t="str">
        <f t="shared" ca="1" si="203"/>
        <v/>
      </c>
      <c r="Q1951" s="93" t="str">
        <f t="shared" ca="1" si="206"/>
        <v/>
      </c>
      <c r="R1951" s="90" t="str">
        <f t="shared" ca="1" si="200"/>
        <v/>
      </c>
      <c r="S1951" s="65" t="str">
        <f t="shared" ca="1" si="199"/>
        <v/>
      </c>
      <c r="T1951" s="65" t="str">
        <f t="shared" ca="1" si="204"/>
        <v/>
      </c>
      <c r="U1951" s="145" t="str">
        <f ca="1">IFERROR(AVERAGE(OFFSET(G1951,1-U$3,0):G1951),"")</f>
        <v/>
      </c>
      <c r="V1951" s="145" t="str">
        <f ca="1">IFERROR(_xlfn.STDEV.P(OFFSET(U1951,1-V$3,0):U1951),"")</f>
        <v/>
      </c>
      <c r="W1951" s="146" t="str">
        <f t="shared" ca="1" si="201"/>
        <v/>
      </c>
      <c r="X1951" s="146">
        <f t="shared" ca="1" si="202"/>
        <v>-1</v>
      </c>
      <c r="Y1951" s="92"/>
      <c r="Z1951" s="81"/>
      <c r="AA1951" s="65"/>
      <c r="AB1951" s="103"/>
      <c r="AC1951" s="103"/>
      <c r="AD1951" s="103"/>
      <c r="AE1951" s="65"/>
      <c r="AF1951" s="81"/>
      <c r="AG1951" s="65"/>
      <c r="AH1951" s="65"/>
      <c r="AI1951" s="81"/>
      <c r="AJ1951" s="65"/>
      <c r="AK1951" s="103"/>
      <c r="AL1951" s="103"/>
      <c r="AM1951" s="103"/>
      <c r="AN1951" s="65"/>
      <c r="AO1951" s="81"/>
      <c r="AP1951" s="65"/>
      <c r="AQ1951" s="65"/>
      <c r="AR1951" s="65"/>
      <c r="AS1951" s="65"/>
    </row>
    <row r="1952" spans="1:45" ht="18" customHeight="1">
      <c r="A1952" s="46"/>
      <c r="B1952" s="47"/>
      <c r="C1952" s="48"/>
      <c r="D1952" s="46"/>
      <c r="E1952" s="46"/>
      <c r="F1952" s="46"/>
      <c r="G1952" s="46"/>
      <c r="H1952" s="57" t="str">
        <f ca="1">IF(AND(COUNT(OFFSET(G1952,1-H$3,0):G1952)&lt;&gt;H$3),"",IF(AND(COUNT(OFFSET(G1952,1-H$3,0):G1952)=H$3,H1951=""),AVERAGE(OFFSET(G1952,1-H$3,0):G1952),IF(COUNT(H1951=1),H1951+2/(H$3+1)*(G1952-H1951))))</f>
        <v/>
      </c>
      <c r="I1952" s="57" t="str">
        <f ca="1">IF(AND(COUNT(OFFSET(G1952,1-I$3,0):G1952)&lt;&gt;I$3),"",IF(AND(COUNT(OFFSET(G1952,1-I$3,0):G1952)=I$3,I1951=""),AVERAGE(OFFSET(G1952,1-I$3,0):G1952),IF(COUNT(I1951=1),I1951+2/(I$3+1)*(G1952-I1951))))</f>
        <v/>
      </c>
      <c r="J1952" s="58" t="str">
        <f t="shared" ca="1" si="198"/>
        <v/>
      </c>
      <c r="K1952" s="58" t="str">
        <f ca="1">IF(AND(COUNT(OFFSET(J1952,1-K$3,0):J1952)&lt;&gt;K$3),"",IF(AND(COUNT(OFFSET(J1952,1-K$3,0):J1952)=K$3,K1951=""),AVERAGE(OFFSET(J1952,1-K$3,0):J1952),IF(COUNT(K1951=1),K1951+2/(K$3+1)*(J1952-K1951))))</f>
        <v/>
      </c>
      <c r="L1952" s="82" t="str">
        <f ca="1">IF(OR(ROW()&lt;$L$3+3,E1952=""),"",INT(AVERAGE(MAX(OFFSET(E1952,1-$L$3,0):E1952),MIN(OFFSET(F1952,1-$L$3,0):F1952))))</f>
        <v/>
      </c>
      <c r="M1952" s="82" t="str">
        <f ca="1">IF(OR(ROW()&lt;$M$3+3,E1952=""),"",INT(AVERAGE(MAX(OFFSET(E1952,1-$M$3,0):E1952),MIN(OFFSET(F1952,1-$M$3,0):F1952))))</f>
        <v/>
      </c>
      <c r="N1952" s="65" t="str">
        <f t="shared" ca="1" si="205"/>
        <v/>
      </c>
      <c r="O1952" s="102" t="str">
        <f ca="1">IF(ROW()&lt;$O$3+$N$3+3,"",IF(OFFSET(E1952,1-$N$3,0)="","",INT(AVERAGE(MAX((OFFSET(E1952,1-$O$3,0)):(OFFSET(E1952,2-($N$3+$O$3),0))),MIN((OFFSET(F1952,1-$O$3,0)):(OFFSET(F1952,2-($N$3+$O$3),0)))))))</f>
        <v/>
      </c>
      <c r="P1952" s="65" t="str">
        <f t="shared" ca="1" si="203"/>
        <v/>
      </c>
      <c r="Q1952" s="93" t="str">
        <f t="shared" ca="1" si="206"/>
        <v/>
      </c>
      <c r="R1952" s="90" t="str">
        <f t="shared" ca="1" si="200"/>
        <v/>
      </c>
      <c r="S1952" s="65" t="str">
        <f t="shared" ca="1" si="199"/>
        <v/>
      </c>
      <c r="T1952" s="65" t="str">
        <f t="shared" ca="1" si="204"/>
        <v/>
      </c>
      <c r="U1952" s="145" t="str">
        <f ca="1">IFERROR(AVERAGE(OFFSET(G1952,1-U$3,0):G1952),"")</f>
        <v/>
      </c>
      <c r="V1952" s="145" t="str">
        <f ca="1">IFERROR(_xlfn.STDEV.P(OFFSET(U1952,1-V$3,0):U1952),"")</f>
        <v/>
      </c>
      <c r="W1952" s="146" t="str">
        <f t="shared" ca="1" si="201"/>
        <v/>
      </c>
      <c r="X1952" s="146">
        <f t="shared" ca="1" si="202"/>
        <v>-1</v>
      </c>
      <c r="Y1952" s="92"/>
      <c r="Z1952" s="81"/>
      <c r="AA1952" s="65"/>
      <c r="AB1952" s="103"/>
      <c r="AC1952" s="103"/>
      <c r="AD1952" s="103"/>
      <c r="AE1952" s="65"/>
      <c r="AF1952" s="81"/>
      <c r="AG1952" s="65"/>
      <c r="AH1952" s="65"/>
      <c r="AI1952" s="81"/>
      <c r="AJ1952" s="65"/>
      <c r="AK1952" s="103"/>
      <c r="AL1952" s="103"/>
      <c r="AM1952" s="103"/>
      <c r="AN1952" s="65"/>
      <c r="AO1952" s="81"/>
      <c r="AP1952" s="65"/>
      <c r="AQ1952" s="65"/>
      <c r="AR1952" s="65"/>
      <c r="AS1952" s="65"/>
    </row>
    <row r="1953" spans="1:45" ht="18" customHeight="1">
      <c r="A1953" s="46"/>
      <c r="B1953" s="47"/>
      <c r="C1953" s="48"/>
      <c r="D1953" s="46"/>
      <c r="E1953" s="46"/>
      <c r="F1953" s="46"/>
      <c r="G1953" s="46"/>
      <c r="H1953" s="57" t="str">
        <f ca="1">IF(AND(COUNT(OFFSET(G1953,1-H$3,0):G1953)&lt;&gt;H$3),"",IF(AND(COUNT(OFFSET(G1953,1-H$3,0):G1953)=H$3,H1952=""),AVERAGE(OFFSET(G1953,1-H$3,0):G1953),IF(COUNT(H1952=1),H1952+2/(H$3+1)*(G1953-H1952))))</f>
        <v/>
      </c>
      <c r="I1953" s="57" t="str">
        <f ca="1">IF(AND(COUNT(OFFSET(G1953,1-I$3,0):G1953)&lt;&gt;I$3),"",IF(AND(COUNT(OFFSET(G1953,1-I$3,0):G1953)=I$3,I1952=""),AVERAGE(OFFSET(G1953,1-I$3,0):G1953),IF(COUNT(I1952=1),I1952+2/(I$3+1)*(G1953-I1952))))</f>
        <v/>
      </c>
      <c r="J1953" s="58" t="str">
        <f t="shared" ca="1" si="198"/>
        <v/>
      </c>
      <c r="K1953" s="58" t="str">
        <f ca="1">IF(AND(COUNT(OFFSET(J1953,1-K$3,0):J1953)&lt;&gt;K$3),"",IF(AND(COUNT(OFFSET(J1953,1-K$3,0):J1953)=K$3,K1952=""),AVERAGE(OFFSET(J1953,1-K$3,0):J1953),IF(COUNT(K1952=1),K1952+2/(K$3+1)*(J1953-K1952))))</f>
        <v/>
      </c>
      <c r="L1953" s="82" t="str">
        <f ca="1">IF(OR(ROW()&lt;$L$3+3,E1953=""),"",INT(AVERAGE(MAX(OFFSET(E1953,1-$L$3,0):E1953),MIN(OFFSET(F1953,1-$L$3,0):F1953))))</f>
        <v/>
      </c>
      <c r="M1953" s="82" t="str">
        <f ca="1">IF(OR(ROW()&lt;$M$3+3,E1953=""),"",INT(AVERAGE(MAX(OFFSET(E1953,1-$M$3,0):E1953),MIN(OFFSET(F1953,1-$M$3,0):F1953))))</f>
        <v/>
      </c>
      <c r="N1953" s="65" t="str">
        <f t="shared" ca="1" si="205"/>
        <v/>
      </c>
      <c r="O1953" s="102" t="str">
        <f ca="1">IF(ROW()&lt;$O$3+$N$3+3,"",IF(OFFSET(E1953,1-$N$3,0)="","",INT(AVERAGE(MAX((OFFSET(E1953,1-$O$3,0)):(OFFSET(E1953,2-($N$3+$O$3),0))),MIN((OFFSET(F1953,1-$O$3,0)):(OFFSET(F1953,2-($N$3+$O$3),0)))))))</f>
        <v/>
      </c>
      <c r="P1953" s="65" t="str">
        <f t="shared" ca="1" si="203"/>
        <v/>
      </c>
      <c r="Q1953" s="93" t="str">
        <f t="shared" ca="1" si="206"/>
        <v/>
      </c>
      <c r="R1953" s="90" t="str">
        <f t="shared" ca="1" si="200"/>
        <v/>
      </c>
      <c r="S1953" s="65" t="str">
        <f t="shared" ca="1" si="199"/>
        <v/>
      </c>
      <c r="T1953" s="65" t="str">
        <f t="shared" ca="1" si="204"/>
        <v/>
      </c>
      <c r="U1953" s="145" t="str">
        <f ca="1">IFERROR(AVERAGE(OFFSET(G1953,1-U$3,0):G1953),"")</f>
        <v/>
      </c>
      <c r="V1953" s="145" t="str">
        <f ca="1">IFERROR(_xlfn.STDEV.P(OFFSET(U1953,1-V$3,0):U1953),"")</f>
        <v/>
      </c>
      <c r="W1953" s="146" t="str">
        <f t="shared" ca="1" si="201"/>
        <v/>
      </c>
      <c r="X1953" s="146">
        <f t="shared" ca="1" si="202"/>
        <v>-1</v>
      </c>
      <c r="Y1953" s="92"/>
      <c r="Z1953" s="81"/>
      <c r="AA1953" s="65"/>
      <c r="AB1953" s="103"/>
      <c r="AC1953" s="103"/>
      <c r="AD1953" s="103"/>
      <c r="AE1953" s="65"/>
      <c r="AF1953" s="81"/>
      <c r="AG1953" s="65"/>
      <c r="AH1953" s="65"/>
      <c r="AI1953" s="81"/>
      <c r="AJ1953" s="65"/>
      <c r="AK1953" s="103"/>
      <c r="AL1953" s="103"/>
      <c r="AM1953" s="103"/>
      <c r="AN1953" s="65"/>
      <c r="AO1953" s="81"/>
      <c r="AP1953" s="65"/>
      <c r="AQ1953" s="65"/>
      <c r="AR1953" s="65"/>
      <c r="AS1953" s="65"/>
    </row>
    <row r="1954" spans="1:45" ht="18" customHeight="1">
      <c r="A1954" s="46"/>
      <c r="B1954" s="47"/>
      <c r="C1954" s="48"/>
      <c r="D1954" s="46"/>
      <c r="E1954" s="46"/>
      <c r="F1954" s="46"/>
      <c r="G1954" s="46"/>
      <c r="H1954" s="57" t="str">
        <f ca="1">IF(AND(COUNT(OFFSET(G1954,1-H$3,0):G1954)&lt;&gt;H$3),"",IF(AND(COUNT(OFFSET(G1954,1-H$3,0):G1954)=H$3,H1953=""),AVERAGE(OFFSET(G1954,1-H$3,0):G1954),IF(COUNT(H1953=1),H1953+2/(H$3+1)*(G1954-H1953))))</f>
        <v/>
      </c>
      <c r="I1954" s="57" t="str">
        <f ca="1">IF(AND(COUNT(OFFSET(G1954,1-I$3,0):G1954)&lt;&gt;I$3),"",IF(AND(COUNT(OFFSET(G1954,1-I$3,0):G1954)=I$3,I1953=""),AVERAGE(OFFSET(G1954,1-I$3,0):G1954),IF(COUNT(I1953=1),I1953+2/(I$3+1)*(G1954-I1953))))</f>
        <v/>
      </c>
      <c r="J1954" s="58" t="str">
        <f t="shared" ca="1" si="198"/>
        <v/>
      </c>
      <c r="K1954" s="58" t="str">
        <f ca="1">IF(AND(COUNT(OFFSET(J1954,1-K$3,0):J1954)&lt;&gt;K$3),"",IF(AND(COUNT(OFFSET(J1954,1-K$3,0):J1954)=K$3,K1953=""),AVERAGE(OFFSET(J1954,1-K$3,0):J1954),IF(COUNT(K1953=1),K1953+2/(K$3+1)*(J1954-K1953))))</f>
        <v/>
      </c>
      <c r="L1954" s="82" t="str">
        <f ca="1">IF(OR(ROW()&lt;$L$3+3,E1954=""),"",INT(AVERAGE(MAX(OFFSET(E1954,1-$L$3,0):E1954),MIN(OFFSET(F1954,1-$L$3,0):F1954))))</f>
        <v/>
      </c>
      <c r="M1954" s="82" t="str">
        <f ca="1">IF(OR(ROW()&lt;$M$3+3,E1954=""),"",INT(AVERAGE(MAX(OFFSET(E1954,1-$M$3,0):E1954),MIN(OFFSET(F1954,1-$M$3,0):F1954))))</f>
        <v/>
      </c>
      <c r="N1954" s="65" t="str">
        <f t="shared" ca="1" si="205"/>
        <v/>
      </c>
      <c r="O1954" s="102" t="str">
        <f ca="1">IF(ROW()&lt;$O$3+$N$3+3,"",IF(OFFSET(E1954,1-$N$3,0)="","",INT(AVERAGE(MAX((OFFSET(E1954,1-$O$3,0)):(OFFSET(E1954,2-($N$3+$O$3),0))),MIN((OFFSET(F1954,1-$O$3,0)):(OFFSET(F1954,2-($N$3+$O$3),0)))))))</f>
        <v/>
      </c>
      <c r="P1954" s="65" t="str">
        <f t="shared" ca="1" si="203"/>
        <v/>
      </c>
      <c r="Q1954" s="93" t="str">
        <f t="shared" ca="1" si="206"/>
        <v/>
      </c>
      <c r="R1954" s="90" t="str">
        <f t="shared" ca="1" si="200"/>
        <v/>
      </c>
      <c r="S1954" s="65" t="str">
        <f t="shared" ca="1" si="199"/>
        <v/>
      </c>
      <c r="T1954" s="65" t="str">
        <f t="shared" ca="1" si="204"/>
        <v/>
      </c>
      <c r="U1954" s="145" t="str">
        <f ca="1">IFERROR(AVERAGE(OFFSET(G1954,1-U$3,0):G1954),"")</f>
        <v/>
      </c>
      <c r="V1954" s="145" t="str">
        <f ca="1">IFERROR(_xlfn.STDEV.P(OFFSET(U1954,1-V$3,0):U1954),"")</f>
        <v/>
      </c>
      <c r="W1954" s="146" t="str">
        <f t="shared" ca="1" si="201"/>
        <v/>
      </c>
      <c r="X1954" s="146">
        <f t="shared" ca="1" si="202"/>
        <v>-1</v>
      </c>
      <c r="Y1954" s="92"/>
      <c r="Z1954" s="81"/>
      <c r="AA1954" s="65"/>
      <c r="AB1954" s="103"/>
      <c r="AC1954" s="103"/>
      <c r="AD1954" s="103"/>
      <c r="AE1954" s="65"/>
      <c r="AF1954" s="81"/>
      <c r="AG1954" s="65"/>
      <c r="AH1954" s="65"/>
      <c r="AI1954" s="81"/>
      <c r="AJ1954" s="65"/>
      <c r="AK1954" s="103"/>
      <c r="AL1954" s="103"/>
      <c r="AM1954" s="103"/>
      <c r="AN1954" s="65"/>
      <c r="AO1954" s="81"/>
      <c r="AP1954" s="65"/>
      <c r="AQ1954" s="65"/>
      <c r="AR1954" s="65"/>
      <c r="AS1954" s="65"/>
    </row>
    <row r="1955" spans="1:45" ht="18" customHeight="1">
      <c r="A1955" s="46"/>
      <c r="B1955" s="47"/>
      <c r="C1955" s="48"/>
      <c r="D1955" s="46"/>
      <c r="E1955" s="46"/>
      <c r="F1955" s="46"/>
      <c r="G1955" s="46"/>
      <c r="H1955" s="57" t="str">
        <f ca="1">IF(AND(COUNT(OFFSET(G1955,1-H$3,0):G1955)&lt;&gt;H$3),"",IF(AND(COUNT(OFFSET(G1955,1-H$3,0):G1955)=H$3,H1954=""),AVERAGE(OFFSET(G1955,1-H$3,0):G1955),IF(COUNT(H1954=1),H1954+2/(H$3+1)*(G1955-H1954))))</f>
        <v/>
      </c>
      <c r="I1955" s="57" t="str">
        <f ca="1">IF(AND(COUNT(OFFSET(G1955,1-I$3,0):G1955)&lt;&gt;I$3),"",IF(AND(COUNT(OFFSET(G1955,1-I$3,0):G1955)=I$3,I1954=""),AVERAGE(OFFSET(G1955,1-I$3,0):G1955),IF(COUNT(I1954=1),I1954+2/(I$3+1)*(G1955-I1954))))</f>
        <v/>
      </c>
      <c r="J1955" s="58" t="str">
        <f t="shared" ca="1" si="198"/>
        <v/>
      </c>
      <c r="K1955" s="58" t="str">
        <f ca="1">IF(AND(COUNT(OFFSET(J1955,1-K$3,0):J1955)&lt;&gt;K$3),"",IF(AND(COUNT(OFFSET(J1955,1-K$3,0):J1955)=K$3,K1954=""),AVERAGE(OFFSET(J1955,1-K$3,0):J1955),IF(COUNT(K1954=1),K1954+2/(K$3+1)*(J1955-K1954))))</f>
        <v/>
      </c>
      <c r="L1955" s="82" t="str">
        <f ca="1">IF(OR(ROW()&lt;$L$3+3,E1955=""),"",INT(AVERAGE(MAX(OFFSET(E1955,1-$L$3,0):E1955),MIN(OFFSET(F1955,1-$L$3,0):F1955))))</f>
        <v/>
      </c>
      <c r="M1955" s="82" t="str">
        <f ca="1">IF(OR(ROW()&lt;$M$3+3,E1955=""),"",INT(AVERAGE(MAX(OFFSET(E1955,1-$M$3,0):E1955),MIN(OFFSET(F1955,1-$M$3,0):F1955))))</f>
        <v/>
      </c>
      <c r="N1955" s="65" t="str">
        <f t="shared" ca="1" si="205"/>
        <v/>
      </c>
      <c r="O1955" s="102" t="str">
        <f ca="1">IF(ROW()&lt;$O$3+$N$3+3,"",IF(OFFSET(E1955,1-$N$3,0)="","",INT(AVERAGE(MAX((OFFSET(E1955,1-$O$3,0)):(OFFSET(E1955,2-($N$3+$O$3),0))),MIN((OFFSET(F1955,1-$O$3,0)):(OFFSET(F1955,2-($N$3+$O$3),0)))))))</f>
        <v/>
      </c>
      <c r="P1955" s="65" t="str">
        <f t="shared" ca="1" si="203"/>
        <v/>
      </c>
      <c r="Q1955" s="93" t="str">
        <f t="shared" ca="1" si="206"/>
        <v/>
      </c>
      <c r="R1955" s="90" t="str">
        <f t="shared" ca="1" si="200"/>
        <v/>
      </c>
      <c r="S1955" s="65" t="str">
        <f t="shared" ca="1" si="199"/>
        <v/>
      </c>
      <c r="T1955" s="65" t="str">
        <f t="shared" ca="1" si="204"/>
        <v/>
      </c>
      <c r="U1955" s="145" t="str">
        <f ca="1">IFERROR(AVERAGE(OFFSET(G1955,1-U$3,0):G1955),"")</f>
        <v/>
      </c>
      <c r="V1955" s="145" t="str">
        <f ca="1">IFERROR(_xlfn.STDEV.P(OFFSET(U1955,1-V$3,0):U1955),"")</f>
        <v/>
      </c>
      <c r="W1955" s="146" t="str">
        <f t="shared" ca="1" si="201"/>
        <v/>
      </c>
      <c r="X1955" s="146">
        <f t="shared" ca="1" si="202"/>
        <v>-1</v>
      </c>
      <c r="Y1955" s="92"/>
      <c r="Z1955" s="81"/>
      <c r="AA1955" s="65"/>
      <c r="AB1955" s="103"/>
      <c r="AC1955" s="103"/>
      <c r="AD1955" s="103"/>
      <c r="AE1955" s="65"/>
      <c r="AF1955" s="81"/>
      <c r="AG1955" s="65"/>
      <c r="AH1955" s="65"/>
      <c r="AI1955" s="81"/>
      <c r="AJ1955" s="65"/>
      <c r="AK1955" s="103"/>
      <c r="AL1955" s="103"/>
      <c r="AM1955" s="103"/>
      <c r="AN1955" s="65"/>
      <c r="AO1955" s="81"/>
      <c r="AP1955" s="65"/>
      <c r="AQ1955" s="65"/>
      <c r="AR1955" s="65"/>
      <c r="AS1955" s="65"/>
    </row>
    <row r="1956" spans="1:45" ht="18" customHeight="1">
      <c r="A1956" s="46"/>
      <c r="B1956" s="47"/>
      <c r="C1956" s="48"/>
      <c r="D1956" s="46"/>
      <c r="E1956" s="46"/>
      <c r="F1956" s="46"/>
      <c r="G1956" s="46"/>
      <c r="H1956" s="57" t="str">
        <f ca="1">IF(AND(COUNT(OFFSET(G1956,1-H$3,0):G1956)&lt;&gt;H$3),"",IF(AND(COUNT(OFFSET(G1956,1-H$3,0):G1956)=H$3,H1955=""),AVERAGE(OFFSET(G1956,1-H$3,0):G1956),IF(COUNT(H1955=1),H1955+2/(H$3+1)*(G1956-H1955))))</f>
        <v/>
      </c>
      <c r="I1956" s="57" t="str">
        <f ca="1">IF(AND(COUNT(OFFSET(G1956,1-I$3,0):G1956)&lt;&gt;I$3),"",IF(AND(COUNT(OFFSET(G1956,1-I$3,0):G1956)=I$3,I1955=""),AVERAGE(OFFSET(G1956,1-I$3,0):G1956),IF(COUNT(I1955=1),I1955+2/(I$3+1)*(G1956-I1955))))</f>
        <v/>
      </c>
      <c r="J1956" s="58" t="str">
        <f t="shared" ca="1" si="198"/>
        <v/>
      </c>
      <c r="K1956" s="58" t="str">
        <f ca="1">IF(AND(COUNT(OFFSET(J1956,1-K$3,0):J1956)&lt;&gt;K$3),"",IF(AND(COUNT(OFFSET(J1956,1-K$3,0):J1956)=K$3,K1955=""),AVERAGE(OFFSET(J1956,1-K$3,0):J1956),IF(COUNT(K1955=1),K1955+2/(K$3+1)*(J1956-K1955))))</f>
        <v/>
      </c>
      <c r="L1956" s="82" t="str">
        <f ca="1">IF(OR(ROW()&lt;$L$3+3,E1956=""),"",INT(AVERAGE(MAX(OFFSET(E1956,1-$L$3,0):E1956),MIN(OFFSET(F1956,1-$L$3,0):F1956))))</f>
        <v/>
      </c>
      <c r="M1956" s="82" t="str">
        <f ca="1">IF(OR(ROW()&lt;$M$3+3,E1956=""),"",INT(AVERAGE(MAX(OFFSET(E1956,1-$M$3,0):E1956),MIN(OFFSET(F1956,1-$M$3,0):F1956))))</f>
        <v/>
      </c>
      <c r="N1956" s="65" t="str">
        <f t="shared" ca="1" si="205"/>
        <v/>
      </c>
      <c r="O1956" s="102" t="str">
        <f ca="1">IF(ROW()&lt;$O$3+$N$3+3,"",IF(OFFSET(E1956,1-$N$3,0)="","",INT(AVERAGE(MAX((OFFSET(E1956,1-$O$3,0)):(OFFSET(E1956,2-($N$3+$O$3),0))),MIN((OFFSET(F1956,1-$O$3,0)):(OFFSET(F1956,2-($N$3+$O$3),0)))))))</f>
        <v/>
      </c>
      <c r="P1956" s="65" t="str">
        <f t="shared" ca="1" si="203"/>
        <v/>
      </c>
      <c r="Q1956" s="93" t="str">
        <f t="shared" ca="1" si="206"/>
        <v/>
      </c>
      <c r="R1956" s="90" t="str">
        <f t="shared" ca="1" si="200"/>
        <v/>
      </c>
      <c r="S1956" s="65" t="str">
        <f t="shared" ca="1" si="199"/>
        <v/>
      </c>
      <c r="T1956" s="65" t="str">
        <f t="shared" ca="1" si="204"/>
        <v/>
      </c>
      <c r="U1956" s="145" t="str">
        <f ca="1">IFERROR(AVERAGE(OFFSET(G1956,1-U$3,0):G1956),"")</f>
        <v/>
      </c>
      <c r="V1956" s="145" t="str">
        <f ca="1">IFERROR(_xlfn.STDEV.P(OFFSET(U1956,1-V$3,0):U1956),"")</f>
        <v/>
      </c>
      <c r="W1956" s="146" t="str">
        <f t="shared" ca="1" si="201"/>
        <v/>
      </c>
      <c r="X1956" s="146">
        <f t="shared" ca="1" si="202"/>
        <v>-1</v>
      </c>
      <c r="Y1956" s="92"/>
      <c r="Z1956" s="81"/>
      <c r="AA1956" s="65"/>
      <c r="AB1956" s="103"/>
      <c r="AC1956" s="103"/>
      <c r="AD1956" s="103"/>
      <c r="AE1956" s="65"/>
      <c r="AF1956" s="81"/>
      <c r="AG1956" s="65"/>
      <c r="AH1956" s="65"/>
      <c r="AI1956" s="81"/>
      <c r="AJ1956" s="65"/>
      <c r="AK1956" s="103"/>
      <c r="AL1956" s="103"/>
      <c r="AM1956" s="103"/>
      <c r="AN1956" s="65"/>
      <c r="AO1956" s="81"/>
      <c r="AP1956" s="65"/>
      <c r="AQ1956" s="65"/>
      <c r="AR1956" s="65"/>
      <c r="AS1956" s="65"/>
    </row>
    <row r="1957" spans="1:45" ht="18" customHeight="1">
      <c r="A1957" s="46"/>
      <c r="B1957" s="47"/>
      <c r="C1957" s="48"/>
      <c r="D1957" s="46"/>
      <c r="E1957" s="46"/>
      <c r="F1957" s="46"/>
      <c r="G1957" s="46"/>
      <c r="H1957" s="57" t="str">
        <f ca="1">IF(AND(COUNT(OFFSET(G1957,1-H$3,0):G1957)&lt;&gt;H$3),"",IF(AND(COUNT(OFFSET(G1957,1-H$3,0):G1957)=H$3,H1956=""),AVERAGE(OFFSET(G1957,1-H$3,0):G1957),IF(COUNT(H1956=1),H1956+2/(H$3+1)*(G1957-H1956))))</f>
        <v/>
      </c>
      <c r="I1957" s="57" t="str">
        <f ca="1">IF(AND(COUNT(OFFSET(G1957,1-I$3,0):G1957)&lt;&gt;I$3),"",IF(AND(COUNT(OFFSET(G1957,1-I$3,0):G1957)=I$3,I1956=""),AVERAGE(OFFSET(G1957,1-I$3,0):G1957),IF(COUNT(I1956=1),I1956+2/(I$3+1)*(G1957-I1956))))</f>
        <v/>
      </c>
      <c r="J1957" s="58" t="str">
        <f t="shared" ca="1" si="198"/>
        <v/>
      </c>
      <c r="K1957" s="58" t="str">
        <f ca="1">IF(AND(COUNT(OFFSET(J1957,1-K$3,0):J1957)&lt;&gt;K$3),"",IF(AND(COUNT(OFFSET(J1957,1-K$3,0):J1957)=K$3,K1956=""),AVERAGE(OFFSET(J1957,1-K$3,0):J1957),IF(COUNT(K1956=1),K1956+2/(K$3+1)*(J1957-K1956))))</f>
        <v/>
      </c>
      <c r="L1957" s="82" t="str">
        <f ca="1">IF(OR(ROW()&lt;$L$3+3,E1957=""),"",INT(AVERAGE(MAX(OFFSET(E1957,1-$L$3,0):E1957),MIN(OFFSET(F1957,1-$L$3,0):F1957))))</f>
        <v/>
      </c>
      <c r="M1957" s="82" t="str">
        <f ca="1">IF(OR(ROW()&lt;$M$3+3,E1957=""),"",INT(AVERAGE(MAX(OFFSET(E1957,1-$M$3,0):E1957),MIN(OFFSET(F1957,1-$M$3,0):F1957))))</f>
        <v/>
      </c>
      <c r="N1957" s="65" t="str">
        <f t="shared" ca="1" si="205"/>
        <v/>
      </c>
      <c r="O1957" s="102" t="str">
        <f ca="1">IF(ROW()&lt;$O$3+$N$3+3,"",IF(OFFSET(E1957,1-$N$3,0)="","",INT(AVERAGE(MAX((OFFSET(E1957,1-$O$3,0)):(OFFSET(E1957,2-($N$3+$O$3),0))),MIN((OFFSET(F1957,1-$O$3,0)):(OFFSET(F1957,2-($N$3+$O$3),0)))))))</f>
        <v/>
      </c>
      <c r="P1957" s="65" t="str">
        <f t="shared" ca="1" si="203"/>
        <v/>
      </c>
      <c r="Q1957" s="93" t="str">
        <f t="shared" ca="1" si="206"/>
        <v/>
      </c>
      <c r="R1957" s="90" t="str">
        <f t="shared" ca="1" si="200"/>
        <v/>
      </c>
      <c r="S1957" s="65" t="str">
        <f t="shared" ca="1" si="199"/>
        <v/>
      </c>
      <c r="T1957" s="65" t="str">
        <f t="shared" ca="1" si="204"/>
        <v/>
      </c>
      <c r="U1957" s="145" t="str">
        <f ca="1">IFERROR(AVERAGE(OFFSET(G1957,1-U$3,0):G1957),"")</f>
        <v/>
      </c>
      <c r="V1957" s="145" t="str">
        <f ca="1">IFERROR(_xlfn.STDEV.P(OFFSET(U1957,1-V$3,0):U1957),"")</f>
        <v/>
      </c>
      <c r="W1957" s="146" t="str">
        <f t="shared" ca="1" si="201"/>
        <v/>
      </c>
      <c r="X1957" s="146">
        <f t="shared" ca="1" si="202"/>
        <v>-1</v>
      </c>
      <c r="Y1957" s="92"/>
      <c r="Z1957" s="81"/>
      <c r="AA1957" s="65"/>
      <c r="AB1957" s="103"/>
      <c r="AC1957" s="103"/>
      <c r="AD1957" s="103"/>
      <c r="AE1957" s="65"/>
      <c r="AF1957" s="81"/>
      <c r="AG1957" s="65"/>
      <c r="AH1957" s="65"/>
      <c r="AI1957" s="81"/>
      <c r="AJ1957" s="65"/>
      <c r="AK1957" s="103"/>
      <c r="AL1957" s="103"/>
      <c r="AM1957" s="103"/>
      <c r="AN1957" s="65"/>
      <c r="AO1957" s="81"/>
      <c r="AP1957" s="65"/>
      <c r="AQ1957" s="65"/>
      <c r="AR1957" s="65"/>
      <c r="AS1957" s="65"/>
    </row>
    <row r="1958" spans="1:45" ht="18" customHeight="1">
      <c r="A1958" s="46"/>
      <c r="B1958" s="47"/>
      <c r="C1958" s="48"/>
      <c r="D1958" s="46"/>
      <c r="E1958" s="46"/>
      <c r="F1958" s="46"/>
      <c r="G1958" s="46"/>
      <c r="H1958" s="57" t="str">
        <f ca="1">IF(AND(COUNT(OFFSET(G1958,1-H$3,0):G1958)&lt;&gt;H$3),"",IF(AND(COUNT(OFFSET(G1958,1-H$3,0):G1958)=H$3,H1957=""),AVERAGE(OFFSET(G1958,1-H$3,0):G1958),IF(COUNT(H1957=1),H1957+2/(H$3+1)*(G1958-H1957))))</f>
        <v/>
      </c>
      <c r="I1958" s="57" t="str">
        <f ca="1">IF(AND(COUNT(OFFSET(G1958,1-I$3,0):G1958)&lt;&gt;I$3),"",IF(AND(COUNT(OFFSET(G1958,1-I$3,0):G1958)=I$3,I1957=""),AVERAGE(OFFSET(G1958,1-I$3,0):G1958),IF(COUNT(I1957=1),I1957+2/(I$3+1)*(G1958-I1957))))</f>
        <v/>
      </c>
      <c r="J1958" s="58" t="str">
        <f t="shared" ca="1" si="198"/>
        <v/>
      </c>
      <c r="K1958" s="58" t="str">
        <f ca="1">IF(AND(COUNT(OFFSET(J1958,1-K$3,0):J1958)&lt;&gt;K$3),"",IF(AND(COUNT(OFFSET(J1958,1-K$3,0):J1958)=K$3,K1957=""),AVERAGE(OFFSET(J1958,1-K$3,0):J1958),IF(COUNT(K1957=1),K1957+2/(K$3+1)*(J1958-K1957))))</f>
        <v/>
      </c>
      <c r="L1958" s="82" t="str">
        <f ca="1">IF(OR(ROW()&lt;$L$3+3,E1958=""),"",INT(AVERAGE(MAX(OFFSET(E1958,1-$L$3,0):E1958),MIN(OFFSET(F1958,1-$L$3,0):F1958))))</f>
        <v/>
      </c>
      <c r="M1958" s="82" t="str">
        <f ca="1">IF(OR(ROW()&lt;$M$3+3,E1958=""),"",INT(AVERAGE(MAX(OFFSET(E1958,1-$M$3,0):E1958),MIN(OFFSET(F1958,1-$M$3,0):F1958))))</f>
        <v/>
      </c>
      <c r="N1958" s="65" t="str">
        <f t="shared" ca="1" si="205"/>
        <v/>
      </c>
      <c r="O1958" s="102" t="str">
        <f ca="1">IF(ROW()&lt;$O$3+$N$3+3,"",IF(OFFSET(E1958,1-$N$3,0)="","",INT(AVERAGE(MAX((OFFSET(E1958,1-$O$3,0)):(OFFSET(E1958,2-($N$3+$O$3),0))),MIN((OFFSET(F1958,1-$O$3,0)):(OFFSET(F1958,2-($N$3+$O$3),0)))))))</f>
        <v/>
      </c>
      <c r="P1958" s="65" t="str">
        <f t="shared" ca="1" si="203"/>
        <v/>
      </c>
      <c r="Q1958" s="93" t="str">
        <f t="shared" ca="1" si="206"/>
        <v/>
      </c>
      <c r="R1958" s="90" t="str">
        <f t="shared" ca="1" si="200"/>
        <v/>
      </c>
      <c r="S1958" s="65" t="str">
        <f t="shared" ca="1" si="199"/>
        <v/>
      </c>
      <c r="T1958" s="65" t="str">
        <f t="shared" ca="1" si="204"/>
        <v/>
      </c>
      <c r="U1958" s="145" t="str">
        <f ca="1">IFERROR(AVERAGE(OFFSET(G1958,1-U$3,0):G1958),"")</f>
        <v/>
      </c>
      <c r="V1958" s="145" t="str">
        <f ca="1">IFERROR(_xlfn.STDEV.P(OFFSET(U1958,1-V$3,0):U1958),"")</f>
        <v/>
      </c>
      <c r="W1958" s="146" t="str">
        <f t="shared" ca="1" si="201"/>
        <v/>
      </c>
      <c r="X1958" s="146">
        <f t="shared" ca="1" si="202"/>
        <v>-1</v>
      </c>
      <c r="Y1958" s="92"/>
      <c r="Z1958" s="81"/>
      <c r="AA1958" s="65"/>
      <c r="AB1958" s="103"/>
      <c r="AC1958" s="103"/>
      <c r="AD1958" s="103"/>
      <c r="AE1958" s="65"/>
      <c r="AF1958" s="81"/>
      <c r="AG1958" s="65"/>
      <c r="AH1958" s="65"/>
      <c r="AI1958" s="81"/>
      <c r="AJ1958" s="65"/>
      <c r="AK1958" s="103"/>
      <c r="AL1958" s="103"/>
      <c r="AM1958" s="103"/>
      <c r="AN1958" s="65"/>
      <c r="AO1958" s="81"/>
      <c r="AP1958" s="65"/>
      <c r="AQ1958" s="65"/>
      <c r="AR1958" s="65"/>
      <c r="AS1958" s="65"/>
    </row>
    <row r="1959" spans="1:45" ht="18" customHeight="1">
      <c r="A1959" s="46"/>
      <c r="B1959" s="47"/>
      <c r="C1959" s="48"/>
      <c r="D1959" s="46"/>
      <c r="E1959" s="46"/>
      <c r="F1959" s="46"/>
      <c r="G1959" s="46"/>
      <c r="H1959" s="57" t="str">
        <f ca="1">IF(AND(COUNT(OFFSET(G1959,1-H$3,0):G1959)&lt;&gt;H$3),"",IF(AND(COUNT(OFFSET(G1959,1-H$3,0):G1959)=H$3,H1958=""),AVERAGE(OFFSET(G1959,1-H$3,0):G1959),IF(COUNT(H1958=1),H1958+2/(H$3+1)*(G1959-H1958))))</f>
        <v/>
      </c>
      <c r="I1959" s="57" t="str">
        <f ca="1">IF(AND(COUNT(OFFSET(G1959,1-I$3,0):G1959)&lt;&gt;I$3),"",IF(AND(COUNT(OFFSET(G1959,1-I$3,0):G1959)=I$3,I1958=""),AVERAGE(OFFSET(G1959,1-I$3,0):G1959),IF(COUNT(I1958=1),I1958+2/(I$3+1)*(G1959-I1958))))</f>
        <v/>
      </c>
      <c r="J1959" s="58" t="str">
        <f t="shared" ca="1" si="198"/>
        <v/>
      </c>
      <c r="K1959" s="58" t="str">
        <f ca="1">IF(AND(COUNT(OFFSET(J1959,1-K$3,0):J1959)&lt;&gt;K$3),"",IF(AND(COUNT(OFFSET(J1959,1-K$3,0):J1959)=K$3,K1958=""),AVERAGE(OFFSET(J1959,1-K$3,0):J1959),IF(COUNT(K1958=1),K1958+2/(K$3+1)*(J1959-K1958))))</f>
        <v/>
      </c>
      <c r="L1959" s="82" t="str">
        <f ca="1">IF(OR(ROW()&lt;$L$3+3,E1959=""),"",INT(AVERAGE(MAX(OFFSET(E1959,1-$L$3,0):E1959),MIN(OFFSET(F1959,1-$L$3,0):F1959))))</f>
        <v/>
      </c>
      <c r="M1959" s="82" t="str">
        <f ca="1">IF(OR(ROW()&lt;$M$3+3,E1959=""),"",INT(AVERAGE(MAX(OFFSET(E1959,1-$M$3,0):E1959),MIN(OFFSET(F1959,1-$M$3,0):F1959))))</f>
        <v/>
      </c>
      <c r="N1959" s="65" t="str">
        <f t="shared" ca="1" si="205"/>
        <v/>
      </c>
      <c r="O1959" s="102" t="str">
        <f ca="1">IF(ROW()&lt;$O$3+$N$3+3,"",IF(OFFSET(E1959,1-$N$3,0)="","",INT(AVERAGE(MAX((OFFSET(E1959,1-$O$3,0)):(OFFSET(E1959,2-($N$3+$O$3),0))),MIN((OFFSET(F1959,1-$O$3,0)):(OFFSET(F1959,2-($N$3+$O$3),0)))))))</f>
        <v/>
      </c>
      <c r="P1959" s="65" t="str">
        <f t="shared" ca="1" si="203"/>
        <v/>
      </c>
      <c r="Q1959" s="93" t="str">
        <f t="shared" ca="1" si="206"/>
        <v/>
      </c>
      <c r="R1959" s="90" t="str">
        <f t="shared" ca="1" si="200"/>
        <v/>
      </c>
      <c r="S1959" s="65" t="str">
        <f t="shared" ca="1" si="199"/>
        <v/>
      </c>
      <c r="T1959" s="65" t="str">
        <f t="shared" ca="1" si="204"/>
        <v/>
      </c>
      <c r="U1959" s="145" t="str">
        <f ca="1">IFERROR(AVERAGE(OFFSET(G1959,1-U$3,0):G1959),"")</f>
        <v/>
      </c>
      <c r="V1959" s="145" t="str">
        <f ca="1">IFERROR(_xlfn.STDEV.P(OFFSET(U1959,1-V$3,0):U1959),"")</f>
        <v/>
      </c>
      <c r="W1959" s="146" t="str">
        <f t="shared" ca="1" si="201"/>
        <v/>
      </c>
      <c r="X1959" s="146">
        <f t="shared" ca="1" si="202"/>
        <v>-1</v>
      </c>
      <c r="Y1959" s="92"/>
      <c r="Z1959" s="81"/>
      <c r="AA1959" s="65"/>
      <c r="AB1959" s="103"/>
      <c r="AC1959" s="103"/>
      <c r="AD1959" s="103"/>
      <c r="AE1959" s="65"/>
      <c r="AF1959" s="81"/>
      <c r="AG1959" s="65"/>
      <c r="AH1959" s="65"/>
      <c r="AI1959" s="81"/>
      <c r="AJ1959" s="65"/>
      <c r="AK1959" s="103"/>
      <c r="AL1959" s="103"/>
      <c r="AM1959" s="103"/>
      <c r="AN1959" s="65"/>
      <c r="AO1959" s="81"/>
      <c r="AP1959" s="65"/>
      <c r="AQ1959" s="65"/>
      <c r="AR1959" s="65"/>
      <c r="AS1959" s="65"/>
    </row>
    <row r="1960" spans="1:45" ht="18" customHeight="1">
      <c r="A1960" s="46"/>
      <c r="B1960" s="47"/>
      <c r="C1960" s="48"/>
      <c r="D1960" s="46"/>
      <c r="E1960" s="46"/>
      <c r="F1960" s="46"/>
      <c r="G1960" s="46"/>
      <c r="H1960" s="57" t="str">
        <f ca="1">IF(AND(COUNT(OFFSET(G1960,1-H$3,0):G1960)&lt;&gt;H$3),"",IF(AND(COUNT(OFFSET(G1960,1-H$3,0):G1960)=H$3,H1959=""),AVERAGE(OFFSET(G1960,1-H$3,0):G1960),IF(COUNT(H1959=1),H1959+2/(H$3+1)*(G1960-H1959))))</f>
        <v/>
      </c>
      <c r="I1960" s="57" t="str">
        <f ca="1">IF(AND(COUNT(OFFSET(G1960,1-I$3,0):G1960)&lt;&gt;I$3),"",IF(AND(COUNT(OFFSET(G1960,1-I$3,0):G1960)=I$3,I1959=""),AVERAGE(OFFSET(G1960,1-I$3,0):G1960),IF(COUNT(I1959=1),I1959+2/(I$3+1)*(G1960-I1959))))</f>
        <v/>
      </c>
      <c r="J1960" s="58" t="str">
        <f t="shared" ca="1" si="198"/>
        <v/>
      </c>
      <c r="K1960" s="58" t="str">
        <f ca="1">IF(AND(COUNT(OFFSET(J1960,1-K$3,0):J1960)&lt;&gt;K$3),"",IF(AND(COUNT(OFFSET(J1960,1-K$3,0):J1960)=K$3,K1959=""),AVERAGE(OFFSET(J1960,1-K$3,0):J1960),IF(COUNT(K1959=1),K1959+2/(K$3+1)*(J1960-K1959))))</f>
        <v/>
      </c>
      <c r="L1960" s="82" t="str">
        <f ca="1">IF(OR(ROW()&lt;$L$3+3,E1960=""),"",INT(AVERAGE(MAX(OFFSET(E1960,1-$L$3,0):E1960),MIN(OFFSET(F1960,1-$L$3,0):F1960))))</f>
        <v/>
      </c>
      <c r="M1960" s="82" t="str">
        <f ca="1">IF(OR(ROW()&lt;$M$3+3,E1960=""),"",INT(AVERAGE(MAX(OFFSET(E1960,1-$M$3,0):E1960),MIN(OFFSET(F1960,1-$M$3,0):F1960))))</f>
        <v/>
      </c>
      <c r="N1960" s="65" t="str">
        <f t="shared" ca="1" si="205"/>
        <v/>
      </c>
      <c r="O1960" s="102" t="str">
        <f ca="1">IF(ROW()&lt;$O$3+$N$3+3,"",IF(OFFSET(E1960,1-$N$3,0)="","",INT(AVERAGE(MAX((OFFSET(E1960,1-$O$3,0)):(OFFSET(E1960,2-($N$3+$O$3),0))),MIN((OFFSET(F1960,1-$O$3,0)):(OFFSET(F1960,2-($N$3+$O$3),0)))))))</f>
        <v/>
      </c>
      <c r="P1960" s="65" t="str">
        <f t="shared" ca="1" si="203"/>
        <v/>
      </c>
      <c r="Q1960" s="93" t="str">
        <f t="shared" ca="1" si="206"/>
        <v/>
      </c>
      <c r="R1960" s="90" t="str">
        <f t="shared" ca="1" si="200"/>
        <v/>
      </c>
      <c r="S1960" s="65" t="str">
        <f t="shared" ca="1" si="199"/>
        <v/>
      </c>
      <c r="T1960" s="65" t="str">
        <f t="shared" ca="1" si="204"/>
        <v/>
      </c>
      <c r="U1960" s="145" t="str">
        <f ca="1">IFERROR(AVERAGE(OFFSET(G1960,1-U$3,0):G1960),"")</f>
        <v/>
      </c>
      <c r="V1960" s="145" t="str">
        <f ca="1">IFERROR(_xlfn.STDEV.P(OFFSET(U1960,1-V$3,0):U1960),"")</f>
        <v/>
      </c>
      <c r="W1960" s="146" t="str">
        <f t="shared" ca="1" si="201"/>
        <v/>
      </c>
      <c r="X1960" s="146">
        <f t="shared" ca="1" si="202"/>
        <v>-1</v>
      </c>
      <c r="Y1960" s="92"/>
      <c r="Z1960" s="81"/>
      <c r="AA1960" s="65"/>
      <c r="AB1960" s="103"/>
      <c r="AC1960" s="103"/>
      <c r="AD1960" s="103"/>
      <c r="AE1960" s="65"/>
      <c r="AF1960" s="81"/>
      <c r="AG1960" s="65"/>
      <c r="AH1960" s="65"/>
      <c r="AI1960" s="81"/>
      <c r="AJ1960" s="65"/>
      <c r="AK1960" s="103"/>
      <c r="AL1960" s="103"/>
      <c r="AM1960" s="103"/>
      <c r="AN1960" s="65"/>
      <c r="AO1960" s="81"/>
      <c r="AP1960" s="65"/>
      <c r="AQ1960" s="65"/>
      <c r="AR1960" s="65"/>
      <c r="AS1960" s="65"/>
    </row>
    <row r="1961" spans="1:45" ht="18" customHeight="1">
      <c r="A1961" s="46"/>
      <c r="B1961" s="47"/>
      <c r="C1961" s="48"/>
      <c r="D1961" s="46"/>
      <c r="E1961" s="46"/>
      <c r="F1961" s="46"/>
      <c r="G1961" s="46"/>
      <c r="H1961" s="57" t="str">
        <f ca="1">IF(AND(COUNT(OFFSET(G1961,1-H$3,0):G1961)&lt;&gt;H$3),"",IF(AND(COUNT(OFFSET(G1961,1-H$3,0):G1961)=H$3,H1960=""),AVERAGE(OFFSET(G1961,1-H$3,0):G1961),IF(COUNT(H1960=1),H1960+2/(H$3+1)*(G1961-H1960))))</f>
        <v/>
      </c>
      <c r="I1961" s="57" t="str">
        <f ca="1">IF(AND(COUNT(OFFSET(G1961,1-I$3,0):G1961)&lt;&gt;I$3),"",IF(AND(COUNT(OFFSET(G1961,1-I$3,0):G1961)=I$3,I1960=""),AVERAGE(OFFSET(G1961,1-I$3,0):G1961),IF(COUNT(I1960=1),I1960+2/(I$3+1)*(G1961-I1960))))</f>
        <v/>
      </c>
      <c r="J1961" s="58" t="str">
        <f t="shared" ca="1" si="198"/>
        <v/>
      </c>
      <c r="K1961" s="58" t="str">
        <f ca="1">IF(AND(COUNT(OFFSET(J1961,1-K$3,0):J1961)&lt;&gt;K$3),"",IF(AND(COUNT(OFFSET(J1961,1-K$3,0):J1961)=K$3,K1960=""),AVERAGE(OFFSET(J1961,1-K$3,0):J1961),IF(COUNT(K1960=1),K1960+2/(K$3+1)*(J1961-K1960))))</f>
        <v/>
      </c>
      <c r="L1961" s="82" t="str">
        <f ca="1">IF(OR(ROW()&lt;$L$3+3,E1961=""),"",INT(AVERAGE(MAX(OFFSET(E1961,1-$L$3,0):E1961),MIN(OFFSET(F1961,1-$L$3,0):F1961))))</f>
        <v/>
      </c>
      <c r="M1961" s="82" t="str">
        <f ca="1">IF(OR(ROW()&lt;$M$3+3,E1961=""),"",INT(AVERAGE(MAX(OFFSET(E1961,1-$M$3,0):E1961),MIN(OFFSET(F1961,1-$M$3,0):F1961))))</f>
        <v/>
      </c>
      <c r="N1961" s="65" t="str">
        <f t="shared" ca="1" si="205"/>
        <v/>
      </c>
      <c r="O1961" s="102" t="str">
        <f ca="1">IF(ROW()&lt;$O$3+$N$3+3,"",IF(OFFSET(E1961,1-$N$3,0)="","",INT(AVERAGE(MAX((OFFSET(E1961,1-$O$3,0)):(OFFSET(E1961,2-($N$3+$O$3),0))),MIN((OFFSET(F1961,1-$O$3,0)):(OFFSET(F1961,2-($N$3+$O$3),0)))))))</f>
        <v/>
      </c>
      <c r="P1961" s="65" t="str">
        <f t="shared" ca="1" si="203"/>
        <v/>
      </c>
      <c r="Q1961" s="93" t="str">
        <f t="shared" ca="1" si="206"/>
        <v/>
      </c>
      <c r="R1961" s="90" t="str">
        <f t="shared" ca="1" si="200"/>
        <v/>
      </c>
      <c r="S1961" s="65" t="str">
        <f t="shared" ca="1" si="199"/>
        <v/>
      </c>
      <c r="T1961" s="65" t="str">
        <f t="shared" ca="1" si="204"/>
        <v/>
      </c>
      <c r="U1961" s="145" t="str">
        <f ca="1">IFERROR(AVERAGE(OFFSET(G1961,1-U$3,0):G1961),"")</f>
        <v/>
      </c>
      <c r="V1961" s="145" t="str">
        <f ca="1">IFERROR(_xlfn.STDEV.P(OFFSET(U1961,1-V$3,0):U1961),"")</f>
        <v/>
      </c>
      <c r="W1961" s="146" t="str">
        <f t="shared" ca="1" si="201"/>
        <v/>
      </c>
      <c r="X1961" s="146">
        <f t="shared" ca="1" si="202"/>
        <v>-1</v>
      </c>
      <c r="Y1961" s="92"/>
      <c r="Z1961" s="81"/>
      <c r="AA1961" s="65"/>
      <c r="AB1961" s="103"/>
      <c r="AC1961" s="103"/>
      <c r="AD1961" s="103"/>
      <c r="AE1961" s="65"/>
      <c r="AF1961" s="81"/>
      <c r="AG1961" s="65"/>
      <c r="AH1961" s="65"/>
      <c r="AI1961" s="81"/>
      <c r="AJ1961" s="65"/>
      <c r="AK1961" s="103"/>
      <c r="AL1961" s="103"/>
      <c r="AM1961" s="103"/>
      <c r="AN1961" s="65"/>
      <c r="AO1961" s="81"/>
      <c r="AP1961" s="65"/>
      <c r="AQ1961" s="65"/>
      <c r="AR1961" s="65"/>
      <c r="AS1961" s="65"/>
    </row>
    <row r="1962" spans="1:45" ht="18" customHeight="1">
      <c r="A1962" s="46"/>
      <c r="B1962" s="47"/>
      <c r="C1962" s="48"/>
      <c r="D1962" s="46"/>
      <c r="E1962" s="46"/>
      <c r="F1962" s="46"/>
      <c r="G1962" s="46"/>
      <c r="H1962" s="57" t="str">
        <f ca="1">IF(AND(COUNT(OFFSET(G1962,1-H$3,0):G1962)&lt;&gt;H$3),"",IF(AND(COUNT(OFFSET(G1962,1-H$3,0):G1962)=H$3,H1961=""),AVERAGE(OFFSET(G1962,1-H$3,0):G1962),IF(COUNT(H1961=1),H1961+2/(H$3+1)*(G1962-H1961))))</f>
        <v/>
      </c>
      <c r="I1962" s="57" t="str">
        <f ca="1">IF(AND(COUNT(OFFSET(G1962,1-I$3,0):G1962)&lt;&gt;I$3),"",IF(AND(COUNT(OFFSET(G1962,1-I$3,0):G1962)=I$3,I1961=""),AVERAGE(OFFSET(G1962,1-I$3,0):G1962),IF(COUNT(I1961=1),I1961+2/(I$3+1)*(G1962-I1961))))</f>
        <v/>
      </c>
      <c r="J1962" s="58" t="str">
        <f t="shared" ca="1" si="198"/>
        <v/>
      </c>
      <c r="K1962" s="58" t="str">
        <f ca="1">IF(AND(COUNT(OFFSET(J1962,1-K$3,0):J1962)&lt;&gt;K$3),"",IF(AND(COUNT(OFFSET(J1962,1-K$3,0):J1962)=K$3,K1961=""),AVERAGE(OFFSET(J1962,1-K$3,0):J1962),IF(COUNT(K1961=1),K1961+2/(K$3+1)*(J1962-K1961))))</f>
        <v/>
      </c>
      <c r="L1962" s="82" t="str">
        <f ca="1">IF(OR(ROW()&lt;$L$3+3,E1962=""),"",INT(AVERAGE(MAX(OFFSET(E1962,1-$L$3,0):E1962),MIN(OFFSET(F1962,1-$L$3,0):F1962))))</f>
        <v/>
      </c>
      <c r="M1962" s="82" t="str">
        <f ca="1">IF(OR(ROW()&lt;$M$3+3,E1962=""),"",INT(AVERAGE(MAX(OFFSET(E1962,1-$M$3,0):E1962),MIN(OFFSET(F1962,1-$M$3,0):F1962))))</f>
        <v/>
      </c>
      <c r="N1962" s="65" t="str">
        <f t="shared" ca="1" si="205"/>
        <v/>
      </c>
      <c r="O1962" s="102" t="str">
        <f ca="1">IF(ROW()&lt;$O$3+$N$3+3,"",IF(OFFSET(E1962,1-$N$3,0)="","",INT(AVERAGE(MAX((OFFSET(E1962,1-$O$3,0)):(OFFSET(E1962,2-($N$3+$O$3),0))),MIN((OFFSET(F1962,1-$O$3,0)):(OFFSET(F1962,2-($N$3+$O$3),0)))))))</f>
        <v/>
      </c>
      <c r="P1962" s="65" t="str">
        <f t="shared" ca="1" si="203"/>
        <v/>
      </c>
      <c r="Q1962" s="93" t="str">
        <f t="shared" ca="1" si="206"/>
        <v/>
      </c>
      <c r="R1962" s="90" t="str">
        <f t="shared" ca="1" si="200"/>
        <v/>
      </c>
      <c r="S1962" s="65" t="str">
        <f t="shared" ca="1" si="199"/>
        <v/>
      </c>
      <c r="T1962" s="65" t="str">
        <f t="shared" ca="1" si="204"/>
        <v/>
      </c>
      <c r="U1962" s="145" t="str">
        <f ca="1">IFERROR(AVERAGE(OFFSET(G1962,1-U$3,0):G1962),"")</f>
        <v/>
      </c>
      <c r="V1962" s="145" t="str">
        <f ca="1">IFERROR(_xlfn.STDEV.P(OFFSET(U1962,1-V$3,0):U1962),"")</f>
        <v/>
      </c>
      <c r="W1962" s="146" t="str">
        <f t="shared" ca="1" si="201"/>
        <v/>
      </c>
      <c r="X1962" s="146">
        <f t="shared" ca="1" si="202"/>
        <v>-1</v>
      </c>
      <c r="Y1962" s="92"/>
      <c r="Z1962" s="81"/>
      <c r="AA1962" s="65"/>
      <c r="AB1962" s="103"/>
      <c r="AC1962" s="103"/>
      <c r="AD1962" s="103"/>
      <c r="AE1962" s="65"/>
      <c r="AF1962" s="81"/>
      <c r="AG1962" s="65"/>
      <c r="AH1962" s="65"/>
      <c r="AI1962" s="81"/>
      <c r="AJ1962" s="65"/>
      <c r="AK1962" s="103"/>
      <c r="AL1962" s="103"/>
      <c r="AM1962" s="103"/>
      <c r="AN1962" s="65"/>
      <c r="AO1962" s="81"/>
      <c r="AP1962" s="65"/>
      <c r="AQ1962" s="65"/>
      <c r="AR1962" s="65"/>
      <c r="AS1962" s="65"/>
    </row>
    <row r="1963" spans="1:45" ht="18" customHeight="1">
      <c r="A1963" s="46"/>
      <c r="B1963" s="47"/>
      <c r="C1963" s="48"/>
      <c r="D1963" s="46"/>
      <c r="E1963" s="46"/>
      <c r="F1963" s="46"/>
      <c r="G1963" s="46"/>
      <c r="H1963" s="57" t="str">
        <f ca="1">IF(AND(COUNT(OFFSET(G1963,1-H$3,0):G1963)&lt;&gt;H$3),"",IF(AND(COUNT(OFFSET(G1963,1-H$3,0):G1963)=H$3,H1962=""),AVERAGE(OFFSET(G1963,1-H$3,0):G1963),IF(COUNT(H1962=1),H1962+2/(H$3+1)*(G1963-H1962))))</f>
        <v/>
      </c>
      <c r="I1963" s="57" t="str">
        <f ca="1">IF(AND(COUNT(OFFSET(G1963,1-I$3,0):G1963)&lt;&gt;I$3),"",IF(AND(COUNT(OFFSET(G1963,1-I$3,0):G1963)=I$3,I1962=""),AVERAGE(OFFSET(G1963,1-I$3,0):G1963),IF(COUNT(I1962=1),I1962+2/(I$3+1)*(G1963-I1962))))</f>
        <v/>
      </c>
      <c r="J1963" s="58" t="str">
        <f t="shared" ca="1" si="198"/>
        <v/>
      </c>
      <c r="K1963" s="58" t="str">
        <f ca="1">IF(AND(COUNT(OFFSET(J1963,1-K$3,0):J1963)&lt;&gt;K$3),"",IF(AND(COUNT(OFFSET(J1963,1-K$3,0):J1963)=K$3,K1962=""),AVERAGE(OFFSET(J1963,1-K$3,0):J1963),IF(COUNT(K1962=1),K1962+2/(K$3+1)*(J1963-K1962))))</f>
        <v/>
      </c>
      <c r="L1963" s="82" t="str">
        <f ca="1">IF(OR(ROW()&lt;$L$3+3,E1963=""),"",INT(AVERAGE(MAX(OFFSET(E1963,1-$L$3,0):E1963),MIN(OFFSET(F1963,1-$L$3,0):F1963))))</f>
        <v/>
      </c>
      <c r="M1963" s="82" t="str">
        <f ca="1">IF(OR(ROW()&lt;$M$3+3,E1963=""),"",INT(AVERAGE(MAX(OFFSET(E1963,1-$M$3,0):E1963),MIN(OFFSET(F1963,1-$M$3,0):F1963))))</f>
        <v/>
      </c>
      <c r="N1963" s="65" t="str">
        <f t="shared" ca="1" si="205"/>
        <v/>
      </c>
      <c r="O1963" s="102" t="str">
        <f ca="1">IF(ROW()&lt;$O$3+$N$3+3,"",IF(OFFSET(E1963,1-$N$3,0)="","",INT(AVERAGE(MAX((OFFSET(E1963,1-$O$3,0)):(OFFSET(E1963,2-($N$3+$O$3),0))),MIN((OFFSET(F1963,1-$O$3,0)):(OFFSET(F1963,2-($N$3+$O$3),0)))))))</f>
        <v/>
      </c>
      <c r="P1963" s="65" t="str">
        <f t="shared" ca="1" si="203"/>
        <v/>
      </c>
      <c r="Q1963" s="93" t="str">
        <f t="shared" ca="1" si="206"/>
        <v/>
      </c>
      <c r="R1963" s="90" t="str">
        <f t="shared" ca="1" si="200"/>
        <v/>
      </c>
      <c r="S1963" s="65" t="str">
        <f t="shared" ca="1" si="199"/>
        <v/>
      </c>
      <c r="T1963" s="65" t="str">
        <f t="shared" ca="1" si="204"/>
        <v/>
      </c>
      <c r="U1963" s="145" t="str">
        <f ca="1">IFERROR(AVERAGE(OFFSET(G1963,1-U$3,0):G1963),"")</f>
        <v/>
      </c>
      <c r="V1963" s="145" t="str">
        <f ca="1">IFERROR(_xlfn.STDEV.P(OFFSET(U1963,1-V$3,0):U1963),"")</f>
        <v/>
      </c>
      <c r="W1963" s="146" t="str">
        <f t="shared" ca="1" si="201"/>
        <v/>
      </c>
      <c r="X1963" s="146">
        <f t="shared" ca="1" si="202"/>
        <v>-1</v>
      </c>
      <c r="Y1963" s="92"/>
      <c r="Z1963" s="81"/>
      <c r="AA1963" s="65"/>
      <c r="AB1963" s="103"/>
      <c r="AC1963" s="103"/>
      <c r="AD1963" s="103"/>
      <c r="AE1963" s="65"/>
      <c r="AF1963" s="81"/>
      <c r="AG1963" s="65"/>
      <c r="AH1963" s="65"/>
      <c r="AI1963" s="81"/>
      <c r="AJ1963" s="65"/>
      <c r="AK1963" s="103"/>
      <c r="AL1963" s="103"/>
      <c r="AM1963" s="103"/>
      <c r="AN1963" s="65"/>
      <c r="AO1963" s="81"/>
      <c r="AP1963" s="65"/>
      <c r="AQ1963" s="65"/>
      <c r="AR1963" s="65"/>
      <c r="AS1963" s="65"/>
    </row>
    <row r="1964" spans="1:45" ht="18" customHeight="1">
      <c r="A1964" s="46"/>
      <c r="B1964" s="47"/>
      <c r="C1964" s="48"/>
      <c r="D1964" s="46"/>
      <c r="E1964" s="46"/>
      <c r="F1964" s="46"/>
      <c r="G1964" s="46"/>
      <c r="H1964" s="57" t="str">
        <f ca="1">IF(AND(COUNT(OFFSET(G1964,1-H$3,0):G1964)&lt;&gt;H$3),"",IF(AND(COUNT(OFFSET(G1964,1-H$3,0):G1964)=H$3,H1963=""),AVERAGE(OFFSET(G1964,1-H$3,0):G1964),IF(COUNT(H1963=1),H1963+2/(H$3+1)*(G1964-H1963))))</f>
        <v/>
      </c>
      <c r="I1964" s="57" t="str">
        <f ca="1">IF(AND(COUNT(OFFSET(G1964,1-I$3,0):G1964)&lt;&gt;I$3),"",IF(AND(COUNT(OFFSET(G1964,1-I$3,0):G1964)=I$3,I1963=""),AVERAGE(OFFSET(G1964,1-I$3,0):G1964),IF(COUNT(I1963=1),I1963+2/(I$3+1)*(G1964-I1963))))</f>
        <v/>
      </c>
      <c r="J1964" s="58" t="str">
        <f t="shared" ca="1" si="198"/>
        <v/>
      </c>
      <c r="K1964" s="58" t="str">
        <f ca="1">IF(AND(COUNT(OFFSET(J1964,1-K$3,0):J1964)&lt;&gt;K$3),"",IF(AND(COUNT(OFFSET(J1964,1-K$3,0):J1964)=K$3,K1963=""),AVERAGE(OFFSET(J1964,1-K$3,0):J1964),IF(COUNT(K1963=1),K1963+2/(K$3+1)*(J1964-K1963))))</f>
        <v/>
      </c>
      <c r="L1964" s="82" t="str">
        <f ca="1">IF(OR(ROW()&lt;$L$3+3,E1964=""),"",INT(AVERAGE(MAX(OFFSET(E1964,1-$L$3,0):E1964),MIN(OFFSET(F1964,1-$L$3,0):F1964))))</f>
        <v/>
      </c>
      <c r="M1964" s="82" t="str">
        <f ca="1">IF(OR(ROW()&lt;$M$3+3,E1964=""),"",INT(AVERAGE(MAX(OFFSET(E1964,1-$M$3,0):E1964),MIN(OFFSET(F1964,1-$M$3,0):F1964))))</f>
        <v/>
      </c>
      <c r="N1964" s="65" t="str">
        <f t="shared" ca="1" si="205"/>
        <v/>
      </c>
      <c r="O1964" s="102" t="str">
        <f ca="1">IF(ROW()&lt;$O$3+$N$3+3,"",IF(OFFSET(E1964,1-$N$3,0)="","",INT(AVERAGE(MAX((OFFSET(E1964,1-$O$3,0)):(OFFSET(E1964,2-($N$3+$O$3),0))),MIN((OFFSET(F1964,1-$O$3,0)):(OFFSET(F1964,2-($N$3+$O$3),0)))))))</f>
        <v/>
      </c>
      <c r="P1964" s="65" t="str">
        <f t="shared" ca="1" si="203"/>
        <v/>
      </c>
      <c r="Q1964" s="93" t="str">
        <f t="shared" ca="1" si="206"/>
        <v/>
      </c>
      <c r="R1964" s="90" t="str">
        <f t="shared" ca="1" si="200"/>
        <v/>
      </c>
      <c r="S1964" s="65" t="str">
        <f t="shared" ca="1" si="199"/>
        <v/>
      </c>
      <c r="T1964" s="65" t="str">
        <f t="shared" ca="1" si="204"/>
        <v/>
      </c>
      <c r="U1964" s="145" t="str">
        <f ca="1">IFERROR(AVERAGE(OFFSET(G1964,1-U$3,0):G1964),"")</f>
        <v/>
      </c>
      <c r="V1964" s="145" t="str">
        <f ca="1">IFERROR(_xlfn.STDEV.P(OFFSET(U1964,1-V$3,0):U1964),"")</f>
        <v/>
      </c>
      <c r="W1964" s="146" t="str">
        <f t="shared" ca="1" si="201"/>
        <v/>
      </c>
      <c r="X1964" s="146">
        <f t="shared" ca="1" si="202"/>
        <v>-1</v>
      </c>
      <c r="Y1964" s="92"/>
      <c r="Z1964" s="81"/>
      <c r="AA1964" s="65"/>
      <c r="AB1964" s="103"/>
      <c r="AC1964" s="103"/>
      <c r="AD1964" s="103"/>
      <c r="AE1964" s="65"/>
      <c r="AF1964" s="81"/>
      <c r="AG1964" s="65"/>
      <c r="AH1964" s="65"/>
      <c r="AI1964" s="81"/>
      <c r="AJ1964" s="65"/>
      <c r="AK1964" s="103"/>
      <c r="AL1964" s="103"/>
      <c r="AM1964" s="103"/>
      <c r="AN1964" s="65"/>
      <c r="AO1964" s="81"/>
      <c r="AP1964" s="65"/>
      <c r="AQ1964" s="65"/>
      <c r="AR1964" s="65"/>
      <c r="AS1964" s="65"/>
    </row>
    <row r="1965" spans="1:45" ht="18" customHeight="1">
      <c r="A1965" s="46"/>
      <c r="B1965" s="47"/>
      <c r="C1965" s="48"/>
      <c r="D1965" s="46"/>
      <c r="E1965" s="46"/>
      <c r="F1965" s="46"/>
      <c r="G1965" s="46"/>
      <c r="H1965" s="57" t="str">
        <f ca="1">IF(AND(COUNT(OFFSET(G1965,1-H$3,0):G1965)&lt;&gt;H$3),"",IF(AND(COUNT(OFFSET(G1965,1-H$3,0):G1965)=H$3,H1964=""),AVERAGE(OFFSET(G1965,1-H$3,0):G1965),IF(COUNT(H1964=1),H1964+2/(H$3+1)*(G1965-H1964))))</f>
        <v/>
      </c>
      <c r="I1965" s="57" t="str">
        <f ca="1">IF(AND(COUNT(OFFSET(G1965,1-I$3,0):G1965)&lt;&gt;I$3),"",IF(AND(COUNT(OFFSET(G1965,1-I$3,0):G1965)=I$3,I1964=""),AVERAGE(OFFSET(G1965,1-I$3,0):G1965),IF(COUNT(I1964=1),I1964+2/(I$3+1)*(G1965-I1964))))</f>
        <v/>
      </c>
      <c r="J1965" s="58" t="str">
        <f t="shared" ca="1" si="198"/>
        <v/>
      </c>
      <c r="K1965" s="58" t="str">
        <f ca="1">IF(AND(COUNT(OFFSET(J1965,1-K$3,0):J1965)&lt;&gt;K$3),"",IF(AND(COUNT(OFFSET(J1965,1-K$3,0):J1965)=K$3,K1964=""),AVERAGE(OFFSET(J1965,1-K$3,0):J1965),IF(COUNT(K1964=1),K1964+2/(K$3+1)*(J1965-K1964))))</f>
        <v/>
      </c>
      <c r="L1965" s="82" t="str">
        <f ca="1">IF(OR(ROW()&lt;$L$3+3,E1965=""),"",INT(AVERAGE(MAX(OFFSET(E1965,1-$L$3,0):E1965),MIN(OFFSET(F1965,1-$L$3,0):F1965))))</f>
        <v/>
      </c>
      <c r="M1965" s="82" t="str">
        <f ca="1">IF(OR(ROW()&lt;$M$3+3,E1965=""),"",INT(AVERAGE(MAX(OFFSET(E1965,1-$M$3,0):E1965),MIN(OFFSET(F1965,1-$M$3,0):F1965))))</f>
        <v/>
      </c>
      <c r="N1965" s="65" t="str">
        <f t="shared" ca="1" si="205"/>
        <v/>
      </c>
      <c r="O1965" s="102" t="str">
        <f ca="1">IF(ROW()&lt;$O$3+$N$3+3,"",IF(OFFSET(E1965,1-$N$3,0)="","",INT(AVERAGE(MAX((OFFSET(E1965,1-$O$3,0)):(OFFSET(E1965,2-($N$3+$O$3),0))),MIN((OFFSET(F1965,1-$O$3,0)):(OFFSET(F1965,2-($N$3+$O$3),0)))))))</f>
        <v/>
      </c>
      <c r="P1965" s="65" t="str">
        <f t="shared" ca="1" si="203"/>
        <v/>
      </c>
      <c r="Q1965" s="93" t="str">
        <f t="shared" ca="1" si="206"/>
        <v/>
      </c>
      <c r="R1965" s="90" t="str">
        <f t="shared" ca="1" si="200"/>
        <v/>
      </c>
      <c r="S1965" s="65" t="str">
        <f t="shared" ca="1" si="199"/>
        <v/>
      </c>
      <c r="T1965" s="65" t="str">
        <f t="shared" ca="1" si="204"/>
        <v/>
      </c>
      <c r="U1965" s="145" t="str">
        <f ca="1">IFERROR(AVERAGE(OFFSET(G1965,1-U$3,0):G1965),"")</f>
        <v/>
      </c>
      <c r="V1965" s="145" t="str">
        <f ca="1">IFERROR(_xlfn.STDEV.P(OFFSET(U1965,1-V$3,0):U1965),"")</f>
        <v/>
      </c>
      <c r="W1965" s="146" t="str">
        <f t="shared" ca="1" si="201"/>
        <v/>
      </c>
      <c r="X1965" s="146">
        <f t="shared" ca="1" si="202"/>
        <v>-1</v>
      </c>
      <c r="Y1965" s="92"/>
      <c r="Z1965" s="81"/>
      <c r="AA1965" s="65"/>
      <c r="AB1965" s="103"/>
      <c r="AC1965" s="103"/>
      <c r="AD1965" s="103"/>
      <c r="AE1965" s="65"/>
      <c r="AF1965" s="81"/>
      <c r="AG1965" s="65"/>
      <c r="AH1965" s="65"/>
      <c r="AI1965" s="81"/>
      <c r="AJ1965" s="65"/>
      <c r="AK1965" s="103"/>
      <c r="AL1965" s="103"/>
      <c r="AM1965" s="103"/>
      <c r="AN1965" s="65"/>
      <c r="AO1965" s="81"/>
      <c r="AP1965" s="65"/>
      <c r="AQ1965" s="65"/>
      <c r="AR1965" s="65"/>
      <c r="AS1965" s="65"/>
    </row>
    <row r="1966" spans="1:45" ht="18" customHeight="1">
      <c r="A1966" s="46"/>
      <c r="B1966" s="47"/>
      <c r="C1966" s="48"/>
      <c r="D1966" s="46"/>
      <c r="E1966" s="46"/>
      <c r="F1966" s="46"/>
      <c r="G1966" s="46"/>
      <c r="H1966" s="57" t="str">
        <f ca="1">IF(AND(COUNT(OFFSET(G1966,1-H$3,0):G1966)&lt;&gt;H$3),"",IF(AND(COUNT(OFFSET(G1966,1-H$3,0):G1966)=H$3,H1965=""),AVERAGE(OFFSET(G1966,1-H$3,0):G1966),IF(COUNT(H1965=1),H1965+2/(H$3+1)*(G1966-H1965))))</f>
        <v/>
      </c>
      <c r="I1966" s="57" t="str">
        <f ca="1">IF(AND(COUNT(OFFSET(G1966,1-I$3,0):G1966)&lt;&gt;I$3),"",IF(AND(COUNT(OFFSET(G1966,1-I$3,0):G1966)=I$3,I1965=""),AVERAGE(OFFSET(G1966,1-I$3,0):G1966),IF(COUNT(I1965=1),I1965+2/(I$3+1)*(G1966-I1965))))</f>
        <v/>
      </c>
      <c r="J1966" s="58" t="str">
        <f t="shared" ca="1" si="198"/>
        <v/>
      </c>
      <c r="K1966" s="58" t="str">
        <f ca="1">IF(AND(COUNT(OFFSET(J1966,1-K$3,0):J1966)&lt;&gt;K$3),"",IF(AND(COUNT(OFFSET(J1966,1-K$3,0):J1966)=K$3,K1965=""),AVERAGE(OFFSET(J1966,1-K$3,0):J1966),IF(COUNT(K1965=1),K1965+2/(K$3+1)*(J1966-K1965))))</f>
        <v/>
      </c>
      <c r="L1966" s="82" t="str">
        <f ca="1">IF(OR(ROW()&lt;$L$3+3,E1966=""),"",INT(AVERAGE(MAX(OFFSET(E1966,1-$L$3,0):E1966),MIN(OFFSET(F1966,1-$L$3,0):F1966))))</f>
        <v/>
      </c>
      <c r="M1966" s="82" t="str">
        <f ca="1">IF(OR(ROW()&lt;$M$3+3,E1966=""),"",INT(AVERAGE(MAX(OFFSET(E1966,1-$M$3,0):E1966),MIN(OFFSET(F1966,1-$M$3,0):F1966))))</f>
        <v/>
      </c>
      <c r="N1966" s="65" t="str">
        <f t="shared" ca="1" si="205"/>
        <v/>
      </c>
      <c r="O1966" s="102" t="str">
        <f ca="1">IF(ROW()&lt;$O$3+$N$3+3,"",IF(OFFSET(E1966,1-$N$3,0)="","",INT(AVERAGE(MAX((OFFSET(E1966,1-$O$3,0)):(OFFSET(E1966,2-($N$3+$O$3),0))),MIN((OFFSET(F1966,1-$O$3,0)):(OFFSET(F1966,2-($N$3+$O$3),0)))))))</f>
        <v/>
      </c>
      <c r="P1966" s="65" t="str">
        <f t="shared" ca="1" si="203"/>
        <v/>
      </c>
      <c r="Q1966" s="93" t="str">
        <f t="shared" ca="1" si="206"/>
        <v/>
      </c>
      <c r="R1966" s="90" t="str">
        <f t="shared" ca="1" si="200"/>
        <v/>
      </c>
      <c r="S1966" s="65" t="str">
        <f t="shared" ca="1" si="199"/>
        <v/>
      </c>
      <c r="T1966" s="65" t="str">
        <f t="shared" ca="1" si="204"/>
        <v/>
      </c>
      <c r="U1966" s="145" t="str">
        <f ca="1">IFERROR(AVERAGE(OFFSET(G1966,1-U$3,0):G1966),"")</f>
        <v/>
      </c>
      <c r="V1966" s="145" t="str">
        <f ca="1">IFERROR(_xlfn.STDEV.P(OFFSET(U1966,1-V$3,0):U1966),"")</f>
        <v/>
      </c>
      <c r="W1966" s="146" t="str">
        <f t="shared" ca="1" si="201"/>
        <v/>
      </c>
      <c r="X1966" s="146">
        <f t="shared" ca="1" si="202"/>
        <v>-1</v>
      </c>
      <c r="Y1966" s="92"/>
      <c r="Z1966" s="81"/>
      <c r="AA1966" s="65"/>
      <c r="AB1966" s="103"/>
      <c r="AC1966" s="103"/>
      <c r="AD1966" s="103"/>
      <c r="AE1966" s="65"/>
      <c r="AF1966" s="81"/>
      <c r="AG1966" s="65"/>
      <c r="AH1966" s="65"/>
      <c r="AI1966" s="81"/>
      <c r="AJ1966" s="65"/>
      <c r="AK1966" s="103"/>
      <c r="AL1966" s="103"/>
      <c r="AM1966" s="103"/>
      <c r="AN1966" s="65"/>
      <c r="AO1966" s="81"/>
      <c r="AP1966" s="65"/>
      <c r="AQ1966" s="65"/>
      <c r="AR1966" s="65"/>
      <c r="AS1966" s="65"/>
    </row>
    <row r="1967" spans="1:45" ht="18" customHeight="1">
      <c r="A1967" s="46"/>
      <c r="B1967" s="47"/>
      <c r="C1967" s="48"/>
      <c r="D1967" s="46"/>
      <c r="E1967" s="46"/>
      <c r="F1967" s="46"/>
      <c r="G1967" s="46"/>
      <c r="H1967" s="57" t="str">
        <f ca="1">IF(AND(COUNT(OFFSET(G1967,1-H$3,0):G1967)&lt;&gt;H$3),"",IF(AND(COUNT(OFFSET(G1967,1-H$3,0):G1967)=H$3,H1966=""),AVERAGE(OFFSET(G1967,1-H$3,0):G1967),IF(COUNT(H1966=1),H1966+2/(H$3+1)*(G1967-H1966))))</f>
        <v/>
      </c>
      <c r="I1967" s="57" t="str">
        <f ca="1">IF(AND(COUNT(OFFSET(G1967,1-I$3,0):G1967)&lt;&gt;I$3),"",IF(AND(COUNT(OFFSET(G1967,1-I$3,0):G1967)=I$3,I1966=""),AVERAGE(OFFSET(G1967,1-I$3,0):G1967),IF(COUNT(I1966=1),I1966+2/(I$3+1)*(G1967-I1966))))</f>
        <v/>
      </c>
      <c r="J1967" s="58" t="str">
        <f t="shared" ca="1" si="198"/>
        <v/>
      </c>
      <c r="K1967" s="58" t="str">
        <f ca="1">IF(AND(COUNT(OFFSET(J1967,1-K$3,0):J1967)&lt;&gt;K$3),"",IF(AND(COUNT(OFFSET(J1967,1-K$3,0):J1967)=K$3,K1966=""),AVERAGE(OFFSET(J1967,1-K$3,0):J1967),IF(COUNT(K1966=1),K1966+2/(K$3+1)*(J1967-K1966))))</f>
        <v/>
      </c>
      <c r="L1967" s="82" t="str">
        <f ca="1">IF(OR(ROW()&lt;$L$3+3,E1967=""),"",INT(AVERAGE(MAX(OFFSET(E1967,1-$L$3,0):E1967),MIN(OFFSET(F1967,1-$L$3,0):F1967))))</f>
        <v/>
      </c>
      <c r="M1967" s="82" t="str">
        <f ca="1">IF(OR(ROW()&lt;$M$3+3,E1967=""),"",INT(AVERAGE(MAX(OFFSET(E1967,1-$M$3,0):E1967),MIN(OFFSET(F1967,1-$M$3,0):F1967))))</f>
        <v/>
      </c>
      <c r="N1967" s="65" t="str">
        <f t="shared" ca="1" si="205"/>
        <v/>
      </c>
      <c r="O1967" s="102" t="str">
        <f ca="1">IF(ROW()&lt;$O$3+$N$3+3,"",IF(OFFSET(E1967,1-$N$3,0)="","",INT(AVERAGE(MAX((OFFSET(E1967,1-$O$3,0)):(OFFSET(E1967,2-($N$3+$O$3),0))),MIN((OFFSET(F1967,1-$O$3,0)):(OFFSET(F1967,2-($N$3+$O$3),0)))))))</f>
        <v/>
      </c>
      <c r="P1967" s="65" t="str">
        <f t="shared" ca="1" si="203"/>
        <v/>
      </c>
      <c r="Q1967" s="93" t="str">
        <f t="shared" ca="1" si="206"/>
        <v/>
      </c>
      <c r="R1967" s="90" t="str">
        <f t="shared" ca="1" si="200"/>
        <v/>
      </c>
      <c r="S1967" s="65" t="str">
        <f t="shared" ca="1" si="199"/>
        <v/>
      </c>
      <c r="T1967" s="65" t="str">
        <f t="shared" ca="1" si="204"/>
        <v/>
      </c>
      <c r="U1967" s="145" t="str">
        <f ca="1">IFERROR(AVERAGE(OFFSET(G1967,1-U$3,0):G1967),"")</f>
        <v/>
      </c>
      <c r="V1967" s="145" t="str">
        <f ca="1">IFERROR(_xlfn.STDEV.P(OFFSET(U1967,1-V$3,0):U1967),"")</f>
        <v/>
      </c>
      <c r="W1967" s="146" t="str">
        <f t="shared" ca="1" si="201"/>
        <v/>
      </c>
      <c r="X1967" s="146">
        <f t="shared" ca="1" si="202"/>
        <v>-1</v>
      </c>
      <c r="Y1967" s="92"/>
      <c r="Z1967" s="81"/>
      <c r="AA1967" s="65"/>
      <c r="AB1967" s="103"/>
      <c r="AC1967" s="103"/>
      <c r="AD1967" s="103"/>
      <c r="AE1967" s="65"/>
      <c r="AF1967" s="81"/>
      <c r="AG1967" s="65"/>
      <c r="AH1967" s="65"/>
      <c r="AI1967" s="81"/>
      <c r="AJ1967" s="65"/>
      <c r="AK1967" s="103"/>
      <c r="AL1967" s="103"/>
      <c r="AM1967" s="103"/>
      <c r="AN1967" s="65"/>
      <c r="AO1967" s="81"/>
      <c r="AP1967" s="65"/>
      <c r="AQ1967" s="65"/>
      <c r="AR1967" s="65"/>
      <c r="AS1967" s="65"/>
    </row>
    <row r="1968" spans="1:45" ht="18" customHeight="1">
      <c r="A1968" s="46"/>
      <c r="B1968" s="47"/>
      <c r="C1968" s="48"/>
      <c r="D1968" s="46"/>
      <c r="E1968" s="46"/>
      <c r="F1968" s="46"/>
      <c r="G1968" s="46"/>
      <c r="H1968" s="57" t="str">
        <f ca="1">IF(AND(COUNT(OFFSET(G1968,1-H$3,0):G1968)&lt;&gt;H$3),"",IF(AND(COUNT(OFFSET(G1968,1-H$3,0):G1968)=H$3,H1967=""),AVERAGE(OFFSET(G1968,1-H$3,0):G1968),IF(COUNT(H1967=1),H1967+2/(H$3+1)*(G1968-H1967))))</f>
        <v/>
      </c>
      <c r="I1968" s="57" t="str">
        <f ca="1">IF(AND(COUNT(OFFSET(G1968,1-I$3,0):G1968)&lt;&gt;I$3),"",IF(AND(COUNT(OFFSET(G1968,1-I$3,0):G1968)=I$3,I1967=""),AVERAGE(OFFSET(G1968,1-I$3,0):G1968),IF(COUNT(I1967=1),I1967+2/(I$3+1)*(G1968-I1967))))</f>
        <v/>
      </c>
      <c r="J1968" s="58" t="str">
        <f t="shared" ca="1" si="198"/>
        <v/>
      </c>
      <c r="K1968" s="58" t="str">
        <f ca="1">IF(AND(COUNT(OFFSET(J1968,1-K$3,0):J1968)&lt;&gt;K$3),"",IF(AND(COUNT(OFFSET(J1968,1-K$3,0):J1968)=K$3,K1967=""),AVERAGE(OFFSET(J1968,1-K$3,0):J1968),IF(COUNT(K1967=1),K1967+2/(K$3+1)*(J1968-K1967))))</f>
        <v/>
      </c>
      <c r="L1968" s="82" t="str">
        <f ca="1">IF(OR(ROW()&lt;$L$3+3,E1968=""),"",INT(AVERAGE(MAX(OFFSET(E1968,1-$L$3,0):E1968),MIN(OFFSET(F1968,1-$L$3,0):F1968))))</f>
        <v/>
      </c>
      <c r="M1968" s="82" t="str">
        <f ca="1">IF(OR(ROW()&lt;$M$3+3,E1968=""),"",INT(AVERAGE(MAX(OFFSET(E1968,1-$M$3,0):E1968),MIN(OFFSET(F1968,1-$M$3,0):F1968))))</f>
        <v/>
      </c>
      <c r="N1968" s="65" t="str">
        <f t="shared" ca="1" si="205"/>
        <v/>
      </c>
      <c r="O1968" s="102" t="str">
        <f ca="1">IF(ROW()&lt;$O$3+$N$3+3,"",IF(OFFSET(E1968,1-$N$3,0)="","",INT(AVERAGE(MAX((OFFSET(E1968,1-$O$3,0)):(OFFSET(E1968,2-($N$3+$O$3),0))),MIN((OFFSET(F1968,1-$O$3,0)):(OFFSET(F1968,2-($N$3+$O$3),0)))))))</f>
        <v/>
      </c>
      <c r="P1968" s="65" t="str">
        <f t="shared" ca="1" si="203"/>
        <v/>
      </c>
      <c r="Q1968" s="93" t="str">
        <f t="shared" ca="1" si="206"/>
        <v/>
      </c>
      <c r="R1968" s="90" t="str">
        <f t="shared" ca="1" si="200"/>
        <v/>
      </c>
      <c r="S1968" s="65" t="str">
        <f t="shared" ca="1" si="199"/>
        <v/>
      </c>
      <c r="T1968" s="65" t="str">
        <f t="shared" ca="1" si="204"/>
        <v/>
      </c>
      <c r="U1968" s="145" t="str">
        <f ca="1">IFERROR(AVERAGE(OFFSET(G1968,1-U$3,0):G1968),"")</f>
        <v/>
      </c>
      <c r="V1968" s="145" t="str">
        <f ca="1">IFERROR(_xlfn.STDEV.P(OFFSET(U1968,1-V$3,0):U1968),"")</f>
        <v/>
      </c>
      <c r="W1968" s="146" t="str">
        <f t="shared" ca="1" si="201"/>
        <v/>
      </c>
      <c r="X1968" s="146">
        <f t="shared" ca="1" si="202"/>
        <v>-1</v>
      </c>
      <c r="Y1968" s="92"/>
      <c r="Z1968" s="81"/>
      <c r="AA1968" s="65"/>
      <c r="AB1968" s="103"/>
      <c r="AC1968" s="103"/>
      <c r="AD1968" s="103"/>
      <c r="AE1968" s="65"/>
      <c r="AF1968" s="81"/>
      <c r="AG1968" s="65"/>
      <c r="AH1968" s="65"/>
      <c r="AI1968" s="81"/>
      <c r="AJ1968" s="65"/>
      <c r="AK1968" s="103"/>
      <c r="AL1968" s="103"/>
      <c r="AM1968" s="103"/>
      <c r="AN1968" s="65"/>
      <c r="AO1968" s="81"/>
      <c r="AP1968" s="65"/>
      <c r="AQ1968" s="65"/>
      <c r="AR1968" s="65"/>
      <c r="AS1968" s="65"/>
    </row>
    <row r="1969" spans="1:45" ht="18" customHeight="1">
      <c r="A1969" s="46"/>
      <c r="B1969" s="47"/>
      <c r="C1969" s="48"/>
      <c r="D1969" s="46"/>
      <c r="E1969" s="46"/>
      <c r="F1969" s="46"/>
      <c r="G1969" s="46"/>
      <c r="H1969" s="57" t="str">
        <f ca="1">IF(AND(COUNT(OFFSET(G1969,1-H$3,0):G1969)&lt;&gt;H$3),"",IF(AND(COUNT(OFFSET(G1969,1-H$3,0):G1969)=H$3,H1968=""),AVERAGE(OFFSET(G1969,1-H$3,0):G1969),IF(COUNT(H1968=1),H1968+2/(H$3+1)*(G1969-H1968))))</f>
        <v/>
      </c>
      <c r="I1969" s="57" t="str">
        <f ca="1">IF(AND(COUNT(OFFSET(G1969,1-I$3,0):G1969)&lt;&gt;I$3),"",IF(AND(COUNT(OFFSET(G1969,1-I$3,0):G1969)=I$3,I1968=""),AVERAGE(OFFSET(G1969,1-I$3,0):G1969),IF(COUNT(I1968=1),I1968+2/(I$3+1)*(G1969-I1968))))</f>
        <v/>
      </c>
      <c r="J1969" s="58" t="str">
        <f t="shared" ca="1" si="198"/>
        <v/>
      </c>
      <c r="K1969" s="58" t="str">
        <f ca="1">IF(AND(COUNT(OFFSET(J1969,1-K$3,0):J1969)&lt;&gt;K$3),"",IF(AND(COUNT(OFFSET(J1969,1-K$3,0):J1969)=K$3,K1968=""),AVERAGE(OFFSET(J1969,1-K$3,0):J1969),IF(COUNT(K1968=1),K1968+2/(K$3+1)*(J1969-K1968))))</f>
        <v/>
      </c>
      <c r="L1969" s="82" t="str">
        <f ca="1">IF(OR(ROW()&lt;$L$3+3,E1969=""),"",INT(AVERAGE(MAX(OFFSET(E1969,1-$L$3,0):E1969),MIN(OFFSET(F1969,1-$L$3,0):F1969))))</f>
        <v/>
      </c>
      <c r="M1969" s="82" t="str">
        <f ca="1">IF(OR(ROW()&lt;$M$3+3,E1969=""),"",INT(AVERAGE(MAX(OFFSET(E1969,1-$M$3,0):E1969),MIN(OFFSET(F1969,1-$M$3,0):F1969))))</f>
        <v/>
      </c>
      <c r="N1969" s="65" t="str">
        <f t="shared" ca="1" si="205"/>
        <v/>
      </c>
      <c r="O1969" s="102" t="str">
        <f ca="1">IF(ROW()&lt;$O$3+$N$3+3,"",IF(OFFSET(E1969,1-$N$3,0)="","",INT(AVERAGE(MAX((OFFSET(E1969,1-$O$3,0)):(OFFSET(E1969,2-($N$3+$O$3),0))),MIN((OFFSET(F1969,1-$O$3,0)):(OFFSET(F1969,2-($N$3+$O$3),0)))))))</f>
        <v/>
      </c>
      <c r="P1969" s="65" t="str">
        <f t="shared" ca="1" si="203"/>
        <v/>
      </c>
      <c r="Q1969" s="93" t="str">
        <f t="shared" ca="1" si="206"/>
        <v/>
      </c>
      <c r="R1969" s="90" t="str">
        <f t="shared" ca="1" si="200"/>
        <v/>
      </c>
      <c r="S1969" s="65" t="str">
        <f t="shared" ca="1" si="199"/>
        <v/>
      </c>
      <c r="T1969" s="65" t="str">
        <f t="shared" ca="1" si="204"/>
        <v/>
      </c>
      <c r="U1969" s="145" t="str">
        <f ca="1">IFERROR(AVERAGE(OFFSET(G1969,1-U$3,0):G1969),"")</f>
        <v/>
      </c>
      <c r="V1969" s="145" t="str">
        <f ca="1">IFERROR(_xlfn.STDEV.P(OFFSET(U1969,1-V$3,0):U1969),"")</f>
        <v/>
      </c>
      <c r="W1969" s="146" t="str">
        <f t="shared" ca="1" si="201"/>
        <v/>
      </c>
      <c r="X1969" s="146">
        <f t="shared" ca="1" si="202"/>
        <v>-1</v>
      </c>
      <c r="Y1969" s="92"/>
      <c r="Z1969" s="81"/>
      <c r="AA1969" s="65"/>
      <c r="AB1969" s="103"/>
      <c r="AC1969" s="103"/>
      <c r="AD1969" s="103"/>
      <c r="AE1969" s="65"/>
      <c r="AF1969" s="81"/>
      <c r="AG1969" s="65"/>
      <c r="AH1969" s="65"/>
      <c r="AI1969" s="81"/>
      <c r="AJ1969" s="65"/>
      <c r="AK1969" s="103"/>
      <c r="AL1969" s="103"/>
      <c r="AM1969" s="103"/>
      <c r="AN1969" s="65"/>
      <c r="AO1969" s="81"/>
      <c r="AP1969" s="65"/>
      <c r="AQ1969" s="65"/>
      <c r="AR1969" s="65"/>
      <c r="AS1969" s="65"/>
    </row>
    <row r="1970" spans="1:45" ht="18" customHeight="1">
      <c r="A1970" s="46"/>
      <c r="B1970" s="47"/>
      <c r="C1970" s="48"/>
      <c r="D1970" s="46"/>
      <c r="E1970" s="46"/>
      <c r="F1970" s="46"/>
      <c r="G1970" s="46"/>
      <c r="H1970" s="57" t="str">
        <f ca="1">IF(AND(COUNT(OFFSET(G1970,1-H$3,0):G1970)&lt;&gt;H$3),"",IF(AND(COUNT(OFFSET(G1970,1-H$3,0):G1970)=H$3,H1969=""),AVERAGE(OFFSET(G1970,1-H$3,0):G1970),IF(COUNT(H1969=1),H1969+2/(H$3+1)*(G1970-H1969))))</f>
        <v/>
      </c>
      <c r="I1970" s="57" t="str">
        <f ca="1">IF(AND(COUNT(OFFSET(G1970,1-I$3,0):G1970)&lt;&gt;I$3),"",IF(AND(COUNT(OFFSET(G1970,1-I$3,0):G1970)=I$3,I1969=""),AVERAGE(OFFSET(G1970,1-I$3,0):G1970),IF(COUNT(I1969=1),I1969+2/(I$3+1)*(G1970-I1969))))</f>
        <v/>
      </c>
      <c r="J1970" s="58" t="str">
        <f t="shared" ca="1" si="198"/>
        <v/>
      </c>
      <c r="K1970" s="58" t="str">
        <f ca="1">IF(AND(COUNT(OFFSET(J1970,1-K$3,0):J1970)&lt;&gt;K$3),"",IF(AND(COUNT(OFFSET(J1970,1-K$3,0):J1970)=K$3,K1969=""),AVERAGE(OFFSET(J1970,1-K$3,0):J1970),IF(COUNT(K1969=1),K1969+2/(K$3+1)*(J1970-K1969))))</f>
        <v/>
      </c>
      <c r="L1970" s="82" t="str">
        <f ca="1">IF(OR(ROW()&lt;$L$3+3,E1970=""),"",INT(AVERAGE(MAX(OFFSET(E1970,1-$L$3,0):E1970),MIN(OFFSET(F1970,1-$L$3,0):F1970))))</f>
        <v/>
      </c>
      <c r="M1970" s="82" t="str">
        <f ca="1">IF(OR(ROW()&lt;$M$3+3,E1970=""),"",INT(AVERAGE(MAX(OFFSET(E1970,1-$M$3,0):E1970),MIN(OFFSET(F1970,1-$M$3,0):F1970))))</f>
        <v/>
      </c>
      <c r="N1970" s="65" t="str">
        <f t="shared" ca="1" si="205"/>
        <v/>
      </c>
      <c r="O1970" s="102" t="str">
        <f ca="1">IF(ROW()&lt;$O$3+$N$3+3,"",IF(OFFSET(E1970,1-$N$3,0)="","",INT(AVERAGE(MAX((OFFSET(E1970,1-$O$3,0)):(OFFSET(E1970,2-($N$3+$O$3),0))),MIN((OFFSET(F1970,1-$O$3,0)):(OFFSET(F1970,2-($N$3+$O$3),0)))))))</f>
        <v/>
      </c>
      <c r="P1970" s="65" t="str">
        <f t="shared" ca="1" si="203"/>
        <v/>
      </c>
      <c r="Q1970" s="93" t="str">
        <f t="shared" ca="1" si="206"/>
        <v/>
      </c>
      <c r="R1970" s="90" t="str">
        <f t="shared" ca="1" si="200"/>
        <v/>
      </c>
      <c r="S1970" s="65" t="str">
        <f t="shared" ca="1" si="199"/>
        <v/>
      </c>
      <c r="T1970" s="65" t="str">
        <f t="shared" ca="1" si="204"/>
        <v/>
      </c>
      <c r="U1970" s="145" t="str">
        <f ca="1">IFERROR(AVERAGE(OFFSET(G1970,1-U$3,0):G1970),"")</f>
        <v/>
      </c>
      <c r="V1970" s="145" t="str">
        <f ca="1">IFERROR(_xlfn.STDEV.P(OFFSET(U1970,1-V$3,0):U1970),"")</f>
        <v/>
      </c>
      <c r="W1970" s="146" t="str">
        <f t="shared" ca="1" si="201"/>
        <v/>
      </c>
      <c r="X1970" s="146">
        <f t="shared" ca="1" si="202"/>
        <v>-1</v>
      </c>
      <c r="Y1970" s="92"/>
      <c r="Z1970" s="81"/>
      <c r="AA1970" s="65"/>
      <c r="AB1970" s="103"/>
      <c r="AC1970" s="103"/>
      <c r="AD1970" s="103"/>
      <c r="AE1970" s="65"/>
      <c r="AF1970" s="81"/>
      <c r="AG1970" s="65"/>
      <c r="AH1970" s="65"/>
      <c r="AI1970" s="81"/>
      <c r="AJ1970" s="65"/>
      <c r="AK1970" s="103"/>
      <c r="AL1970" s="103"/>
      <c r="AM1970" s="103"/>
      <c r="AN1970" s="65"/>
      <c r="AO1970" s="81"/>
      <c r="AP1970" s="65"/>
      <c r="AQ1970" s="65"/>
      <c r="AR1970" s="65"/>
      <c r="AS1970" s="65"/>
    </row>
    <row r="1971" spans="1:45" ht="18" customHeight="1">
      <c r="A1971" s="46"/>
      <c r="B1971" s="47"/>
      <c r="C1971" s="48"/>
      <c r="D1971" s="46"/>
      <c r="E1971" s="46"/>
      <c r="F1971" s="46"/>
      <c r="G1971" s="46"/>
      <c r="H1971" s="57" t="str">
        <f ca="1">IF(AND(COUNT(OFFSET(G1971,1-H$3,0):G1971)&lt;&gt;H$3),"",IF(AND(COUNT(OFFSET(G1971,1-H$3,0):G1971)=H$3,H1970=""),AVERAGE(OFFSET(G1971,1-H$3,0):G1971),IF(COUNT(H1970=1),H1970+2/(H$3+1)*(G1971-H1970))))</f>
        <v/>
      </c>
      <c r="I1971" s="57" t="str">
        <f ca="1">IF(AND(COUNT(OFFSET(G1971,1-I$3,0):G1971)&lt;&gt;I$3),"",IF(AND(COUNT(OFFSET(G1971,1-I$3,0):G1971)=I$3,I1970=""),AVERAGE(OFFSET(G1971,1-I$3,0):G1971),IF(COUNT(I1970=1),I1970+2/(I$3+1)*(G1971-I1970))))</f>
        <v/>
      </c>
      <c r="J1971" s="58" t="str">
        <f t="shared" ref="J1971:J2034" ca="1" si="207">IF(AND(COUNT(H1971)=1,COUNT(I1971)=1),H1971-I1971,"")</f>
        <v/>
      </c>
      <c r="K1971" s="58" t="str">
        <f ca="1">IF(AND(COUNT(OFFSET(J1971,1-K$3,0):J1971)&lt;&gt;K$3),"",IF(AND(COUNT(OFFSET(J1971,1-K$3,0):J1971)=K$3,K1970=""),AVERAGE(OFFSET(J1971,1-K$3,0):J1971),IF(COUNT(K1970=1),K1970+2/(K$3+1)*(J1971-K1970))))</f>
        <v/>
      </c>
      <c r="L1971" s="82" t="str">
        <f ca="1">IF(OR(ROW()&lt;$L$3+3,E1971=""),"",INT(AVERAGE(MAX(OFFSET(E1971,1-$L$3,0):E1971),MIN(OFFSET(F1971,1-$L$3,0):F1971))))</f>
        <v/>
      </c>
      <c r="M1971" s="82" t="str">
        <f ca="1">IF(OR(ROW()&lt;$M$3+3,E1971=""),"",INT(AVERAGE(MAX(OFFSET(E1971,1-$M$3,0):E1971),MIN(OFFSET(F1971,1-$M$3,0):F1971))))</f>
        <v/>
      </c>
      <c r="N1971" s="65" t="str">
        <f t="shared" ca="1" si="205"/>
        <v/>
      </c>
      <c r="O1971" s="102" t="str">
        <f ca="1">IF(ROW()&lt;$O$3+$N$3+3,"",IF(OFFSET(E1971,1-$N$3,0)="","",INT(AVERAGE(MAX((OFFSET(E1971,1-$O$3,0)):(OFFSET(E1971,2-($N$3+$O$3),0))),MIN((OFFSET(F1971,1-$O$3,0)):(OFFSET(F1971,2-($N$3+$O$3),0)))))))</f>
        <v/>
      </c>
      <c r="P1971" s="65" t="str">
        <f t="shared" ca="1" si="203"/>
        <v/>
      </c>
      <c r="Q1971" s="93" t="str">
        <f t="shared" ca="1" si="206"/>
        <v/>
      </c>
      <c r="R1971" s="90" t="str">
        <f t="shared" ca="1" si="200"/>
        <v/>
      </c>
      <c r="S1971" s="65" t="str">
        <f t="shared" ca="1" si="199"/>
        <v/>
      </c>
      <c r="T1971" s="65" t="str">
        <f t="shared" ca="1" si="204"/>
        <v/>
      </c>
      <c r="U1971" s="145" t="str">
        <f ca="1">IFERROR(AVERAGE(OFFSET(G1971,1-U$3,0):G1971),"")</f>
        <v/>
      </c>
      <c r="V1971" s="145" t="str">
        <f ca="1">IFERROR(_xlfn.STDEV.P(OFFSET(U1971,1-V$3,0):U1971),"")</f>
        <v/>
      </c>
      <c r="W1971" s="146" t="str">
        <f t="shared" ca="1" si="201"/>
        <v/>
      </c>
      <c r="X1971" s="146">
        <f t="shared" ca="1" si="202"/>
        <v>-1</v>
      </c>
      <c r="Y1971" s="92"/>
      <c r="Z1971" s="81"/>
      <c r="AA1971" s="65"/>
      <c r="AB1971" s="103"/>
      <c r="AC1971" s="103"/>
      <c r="AD1971" s="103"/>
      <c r="AE1971" s="65"/>
      <c r="AF1971" s="81"/>
      <c r="AG1971" s="65"/>
      <c r="AH1971" s="65"/>
      <c r="AI1971" s="81"/>
      <c r="AJ1971" s="65"/>
      <c r="AK1971" s="103"/>
      <c r="AL1971" s="103"/>
      <c r="AM1971" s="103"/>
      <c r="AN1971" s="65"/>
      <c r="AO1971" s="81"/>
      <c r="AP1971" s="65"/>
      <c r="AQ1971" s="65"/>
      <c r="AR1971" s="65"/>
      <c r="AS1971" s="65"/>
    </row>
    <row r="1972" spans="1:45" ht="18" customHeight="1">
      <c r="A1972" s="46"/>
      <c r="B1972" s="47"/>
      <c r="C1972" s="48"/>
      <c r="D1972" s="46"/>
      <c r="E1972" s="46"/>
      <c r="F1972" s="46"/>
      <c r="G1972" s="46"/>
      <c r="H1972" s="57" t="str">
        <f ca="1">IF(AND(COUNT(OFFSET(G1972,1-H$3,0):G1972)&lt;&gt;H$3),"",IF(AND(COUNT(OFFSET(G1972,1-H$3,0):G1972)=H$3,H1971=""),AVERAGE(OFFSET(G1972,1-H$3,0):G1972),IF(COUNT(H1971=1),H1971+2/(H$3+1)*(G1972-H1971))))</f>
        <v/>
      </c>
      <c r="I1972" s="57" t="str">
        <f ca="1">IF(AND(COUNT(OFFSET(G1972,1-I$3,0):G1972)&lt;&gt;I$3),"",IF(AND(COUNT(OFFSET(G1972,1-I$3,0):G1972)=I$3,I1971=""),AVERAGE(OFFSET(G1972,1-I$3,0):G1972),IF(COUNT(I1971=1),I1971+2/(I$3+1)*(G1972-I1971))))</f>
        <v/>
      </c>
      <c r="J1972" s="58" t="str">
        <f t="shared" ca="1" si="207"/>
        <v/>
      </c>
      <c r="K1972" s="58" t="str">
        <f ca="1">IF(AND(COUNT(OFFSET(J1972,1-K$3,0):J1972)&lt;&gt;K$3),"",IF(AND(COUNT(OFFSET(J1972,1-K$3,0):J1972)=K$3,K1971=""),AVERAGE(OFFSET(J1972,1-K$3,0):J1972),IF(COUNT(K1971=1),K1971+2/(K$3+1)*(J1972-K1971))))</f>
        <v/>
      </c>
      <c r="L1972" s="82" t="str">
        <f ca="1">IF(OR(ROW()&lt;$L$3+3,E1972=""),"",INT(AVERAGE(MAX(OFFSET(E1972,1-$L$3,0):E1972),MIN(OFFSET(F1972,1-$L$3,0):F1972))))</f>
        <v/>
      </c>
      <c r="M1972" s="82" t="str">
        <f ca="1">IF(OR(ROW()&lt;$M$3+3,E1972=""),"",INT(AVERAGE(MAX(OFFSET(E1972,1-$M$3,0):E1972),MIN(OFFSET(F1972,1-$M$3,0):F1972))))</f>
        <v/>
      </c>
      <c r="N1972" s="65" t="str">
        <f t="shared" ca="1" si="205"/>
        <v/>
      </c>
      <c r="O1972" s="102" t="str">
        <f ca="1">IF(ROW()&lt;$O$3+$N$3+3,"",IF(OFFSET(E1972,1-$N$3,0)="","",INT(AVERAGE(MAX((OFFSET(E1972,1-$O$3,0)):(OFFSET(E1972,2-($N$3+$O$3),0))),MIN((OFFSET(F1972,1-$O$3,0)):(OFFSET(F1972,2-($N$3+$O$3),0)))))))</f>
        <v/>
      </c>
      <c r="P1972" s="65" t="str">
        <f t="shared" ca="1" si="203"/>
        <v/>
      </c>
      <c r="Q1972" s="93" t="str">
        <f t="shared" ca="1" si="206"/>
        <v/>
      </c>
      <c r="R1972" s="90" t="str">
        <f t="shared" ca="1" si="200"/>
        <v/>
      </c>
      <c r="S1972" s="65" t="str">
        <f t="shared" ca="1" si="199"/>
        <v/>
      </c>
      <c r="T1972" s="65" t="str">
        <f t="shared" ca="1" si="204"/>
        <v/>
      </c>
      <c r="U1972" s="145" t="str">
        <f ca="1">IFERROR(AVERAGE(OFFSET(G1972,1-U$3,0):G1972),"")</f>
        <v/>
      </c>
      <c r="V1972" s="145" t="str">
        <f ca="1">IFERROR(_xlfn.STDEV.P(OFFSET(U1972,1-V$3,0):U1972),"")</f>
        <v/>
      </c>
      <c r="W1972" s="146" t="str">
        <f t="shared" ca="1" si="201"/>
        <v/>
      </c>
      <c r="X1972" s="146">
        <f t="shared" ca="1" si="202"/>
        <v>-1</v>
      </c>
      <c r="Y1972" s="92"/>
      <c r="Z1972" s="81"/>
      <c r="AA1972" s="65"/>
      <c r="AB1972" s="103"/>
      <c r="AC1972" s="103"/>
      <c r="AD1972" s="103"/>
      <c r="AE1972" s="65"/>
      <c r="AF1972" s="81"/>
      <c r="AG1972" s="65"/>
      <c r="AH1972" s="65"/>
      <c r="AI1972" s="81"/>
      <c r="AJ1972" s="65"/>
      <c r="AK1972" s="103"/>
      <c r="AL1972" s="103"/>
      <c r="AM1972" s="103"/>
      <c r="AN1972" s="65"/>
      <c r="AO1972" s="81"/>
      <c r="AP1972" s="65"/>
      <c r="AQ1972" s="65"/>
      <c r="AR1972" s="65"/>
      <c r="AS1972" s="65"/>
    </row>
    <row r="1973" spans="1:45" ht="18" customHeight="1">
      <c r="A1973" s="46"/>
      <c r="B1973" s="47"/>
      <c r="C1973" s="48"/>
      <c r="D1973" s="46"/>
      <c r="E1973" s="46"/>
      <c r="F1973" s="46"/>
      <c r="G1973" s="46"/>
      <c r="H1973" s="57" t="str">
        <f ca="1">IF(AND(COUNT(OFFSET(G1973,1-H$3,0):G1973)&lt;&gt;H$3),"",IF(AND(COUNT(OFFSET(G1973,1-H$3,0):G1973)=H$3,H1972=""),AVERAGE(OFFSET(G1973,1-H$3,0):G1973),IF(COUNT(H1972=1),H1972+2/(H$3+1)*(G1973-H1972))))</f>
        <v/>
      </c>
      <c r="I1973" s="57" t="str">
        <f ca="1">IF(AND(COUNT(OFFSET(G1973,1-I$3,0):G1973)&lt;&gt;I$3),"",IF(AND(COUNT(OFFSET(G1973,1-I$3,0):G1973)=I$3,I1972=""),AVERAGE(OFFSET(G1973,1-I$3,0):G1973),IF(COUNT(I1972=1),I1972+2/(I$3+1)*(G1973-I1972))))</f>
        <v/>
      </c>
      <c r="J1973" s="58" t="str">
        <f t="shared" ca="1" si="207"/>
        <v/>
      </c>
      <c r="K1973" s="58" t="str">
        <f ca="1">IF(AND(COUNT(OFFSET(J1973,1-K$3,0):J1973)&lt;&gt;K$3),"",IF(AND(COUNT(OFFSET(J1973,1-K$3,0):J1973)=K$3,K1972=""),AVERAGE(OFFSET(J1973,1-K$3,0):J1973),IF(COUNT(K1972=1),K1972+2/(K$3+1)*(J1973-K1972))))</f>
        <v/>
      </c>
      <c r="L1973" s="82" t="str">
        <f ca="1">IF(OR(ROW()&lt;$L$3+3,E1973=""),"",INT(AVERAGE(MAX(OFFSET(E1973,1-$L$3,0):E1973),MIN(OFFSET(F1973,1-$L$3,0):F1973))))</f>
        <v/>
      </c>
      <c r="M1973" s="82" t="str">
        <f ca="1">IF(OR(ROW()&lt;$M$3+3,E1973=""),"",INT(AVERAGE(MAX(OFFSET(E1973,1-$M$3,0):E1973),MIN(OFFSET(F1973,1-$M$3,0):F1973))))</f>
        <v/>
      </c>
      <c r="N1973" s="65" t="str">
        <f t="shared" ca="1" si="205"/>
        <v/>
      </c>
      <c r="O1973" s="102" t="str">
        <f ca="1">IF(ROW()&lt;$O$3+$N$3+3,"",IF(OFFSET(E1973,1-$N$3,0)="","",INT(AVERAGE(MAX((OFFSET(E1973,1-$O$3,0)):(OFFSET(E1973,2-($N$3+$O$3),0))),MIN((OFFSET(F1973,1-$O$3,0)):(OFFSET(F1973,2-($N$3+$O$3),0)))))))</f>
        <v/>
      </c>
      <c r="P1973" s="65" t="str">
        <f t="shared" ca="1" si="203"/>
        <v/>
      </c>
      <c r="Q1973" s="93" t="str">
        <f t="shared" ca="1" si="206"/>
        <v/>
      </c>
      <c r="R1973" s="90" t="str">
        <f t="shared" ca="1" si="200"/>
        <v/>
      </c>
      <c r="S1973" s="65" t="str">
        <f t="shared" ca="1" si="199"/>
        <v/>
      </c>
      <c r="T1973" s="65" t="str">
        <f t="shared" ca="1" si="204"/>
        <v/>
      </c>
      <c r="U1973" s="145" t="str">
        <f ca="1">IFERROR(AVERAGE(OFFSET(G1973,1-U$3,0):G1973),"")</f>
        <v/>
      </c>
      <c r="V1973" s="145" t="str">
        <f ca="1">IFERROR(_xlfn.STDEV.P(OFFSET(U1973,1-V$3,0):U1973),"")</f>
        <v/>
      </c>
      <c r="W1973" s="146" t="str">
        <f t="shared" ca="1" si="201"/>
        <v/>
      </c>
      <c r="X1973" s="146">
        <f t="shared" ca="1" si="202"/>
        <v>-1</v>
      </c>
      <c r="Y1973" s="92"/>
      <c r="Z1973" s="81"/>
      <c r="AA1973" s="65"/>
      <c r="AB1973" s="103"/>
      <c r="AC1973" s="103"/>
      <c r="AD1973" s="103"/>
      <c r="AE1973" s="65"/>
      <c r="AF1973" s="81"/>
      <c r="AG1973" s="65"/>
      <c r="AH1973" s="65"/>
      <c r="AI1973" s="81"/>
      <c r="AJ1973" s="65"/>
      <c r="AK1973" s="103"/>
      <c r="AL1973" s="103"/>
      <c r="AM1973" s="103"/>
      <c r="AN1973" s="65"/>
      <c r="AO1973" s="81"/>
      <c r="AP1973" s="65"/>
      <c r="AQ1973" s="65"/>
      <c r="AR1973" s="65"/>
      <c r="AS1973" s="65"/>
    </row>
    <row r="1974" spans="1:45" ht="18" customHeight="1">
      <c r="A1974" s="46"/>
      <c r="B1974" s="47"/>
      <c r="C1974" s="48"/>
      <c r="D1974" s="46"/>
      <c r="E1974" s="46"/>
      <c r="F1974" s="46"/>
      <c r="G1974" s="46"/>
      <c r="H1974" s="57" t="str">
        <f ca="1">IF(AND(COUNT(OFFSET(G1974,1-H$3,0):G1974)&lt;&gt;H$3),"",IF(AND(COUNT(OFFSET(G1974,1-H$3,0):G1974)=H$3,H1973=""),AVERAGE(OFFSET(G1974,1-H$3,0):G1974),IF(COUNT(H1973=1),H1973+2/(H$3+1)*(G1974-H1973))))</f>
        <v/>
      </c>
      <c r="I1974" s="57" t="str">
        <f ca="1">IF(AND(COUNT(OFFSET(G1974,1-I$3,0):G1974)&lt;&gt;I$3),"",IF(AND(COUNT(OFFSET(G1974,1-I$3,0):G1974)=I$3,I1973=""),AVERAGE(OFFSET(G1974,1-I$3,0):G1974),IF(COUNT(I1973=1),I1973+2/(I$3+1)*(G1974-I1973))))</f>
        <v/>
      </c>
      <c r="J1974" s="58" t="str">
        <f t="shared" ca="1" si="207"/>
        <v/>
      </c>
      <c r="K1974" s="58" t="str">
        <f ca="1">IF(AND(COUNT(OFFSET(J1974,1-K$3,0):J1974)&lt;&gt;K$3),"",IF(AND(COUNT(OFFSET(J1974,1-K$3,0):J1974)=K$3,K1973=""),AVERAGE(OFFSET(J1974,1-K$3,0):J1974),IF(COUNT(K1973=1),K1973+2/(K$3+1)*(J1974-K1973))))</f>
        <v/>
      </c>
      <c r="L1974" s="82" t="str">
        <f ca="1">IF(OR(ROW()&lt;$L$3+3,E1974=""),"",INT(AVERAGE(MAX(OFFSET(E1974,1-$L$3,0):E1974),MIN(OFFSET(F1974,1-$L$3,0):F1974))))</f>
        <v/>
      </c>
      <c r="M1974" s="82" t="str">
        <f ca="1">IF(OR(ROW()&lt;$M$3+3,E1974=""),"",INT(AVERAGE(MAX(OFFSET(E1974,1-$M$3,0):E1974),MIN(OFFSET(F1974,1-$M$3,0):F1974))))</f>
        <v/>
      </c>
      <c r="N1974" s="65" t="str">
        <f t="shared" ca="1" si="205"/>
        <v/>
      </c>
      <c r="O1974" s="102" t="str">
        <f ca="1">IF(ROW()&lt;$O$3+$N$3+3,"",IF(OFFSET(E1974,1-$N$3,0)="","",INT(AVERAGE(MAX((OFFSET(E1974,1-$O$3,0)):(OFFSET(E1974,2-($N$3+$O$3),0))),MIN((OFFSET(F1974,1-$O$3,0)):(OFFSET(F1974,2-($N$3+$O$3),0)))))))</f>
        <v/>
      </c>
      <c r="P1974" s="65" t="str">
        <f t="shared" ca="1" si="203"/>
        <v/>
      </c>
      <c r="Q1974" s="93" t="str">
        <f t="shared" ca="1" si="206"/>
        <v/>
      </c>
      <c r="R1974" s="90" t="str">
        <f t="shared" ca="1" si="200"/>
        <v/>
      </c>
      <c r="S1974" s="65" t="str">
        <f t="shared" ref="S1974:S2037" ca="1" si="208">IF(M1974="","",IF(L1974=M1974,0,IF(L1974&gt;M1974,1,-1)))</f>
        <v/>
      </c>
      <c r="T1974" s="65" t="str">
        <f t="shared" ca="1" si="204"/>
        <v/>
      </c>
      <c r="U1974" s="145" t="str">
        <f ca="1">IFERROR(AVERAGE(OFFSET(G1974,1-U$3,0):G1974),"")</f>
        <v/>
      </c>
      <c r="V1974" s="145" t="str">
        <f ca="1">IFERROR(_xlfn.STDEV.P(OFFSET(U1974,1-V$3,0):U1974),"")</f>
        <v/>
      </c>
      <c r="W1974" s="146" t="str">
        <f t="shared" ca="1" si="201"/>
        <v/>
      </c>
      <c r="X1974" s="146">
        <f t="shared" ca="1" si="202"/>
        <v>-1</v>
      </c>
      <c r="Y1974" s="92"/>
      <c r="Z1974" s="81"/>
      <c r="AA1974" s="65"/>
      <c r="AB1974" s="103"/>
      <c r="AC1974" s="103"/>
      <c r="AD1974" s="103"/>
      <c r="AE1974" s="65"/>
      <c r="AF1974" s="81"/>
      <c r="AG1974" s="65"/>
      <c r="AH1974" s="65"/>
      <c r="AI1974" s="81"/>
      <c r="AJ1974" s="65"/>
      <c r="AK1974" s="103"/>
      <c r="AL1974" s="103"/>
      <c r="AM1974" s="103"/>
      <c r="AN1974" s="65"/>
      <c r="AO1974" s="81"/>
      <c r="AP1974" s="65"/>
      <c r="AQ1974" s="65"/>
      <c r="AR1974" s="65"/>
      <c r="AS1974" s="65"/>
    </row>
    <row r="1975" spans="1:45" ht="18" customHeight="1">
      <c r="A1975" s="46"/>
      <c r="B1975" s="47"/>
      <c r="C1975" s="48"/>
      <c r="D1975" s="46"/>
      <c r="E1975" s="46"/>
      <c r="F1975" s="46"/>
      <c r="G1975" s="46"/>
      <c r="H1975" s="57" t="str">
        <f ca="1">IF(AND(COUNT(OFFSET(G1975,1-H$3,0):G1975)&lt;&gt;H$3),"",IF(AND(COUNT(OFFSET(G1975,1-H$3,0):G1975)=H$3,H1974=""),AVERAGE(OFFSET(G1975,1-H$3,0):G1975),IF(COUNT(H1974=1),H1974+2/(H$3+1)*(G1975-H1974))))</f>
        <v/>
      </c>
      <c r="I1975" s="57" t="str">
        <f ca="1">IF(AND(COUNT(OFFSET(G1975,1-I$3,0):G1975)&lt;&gt;I$3),"",IF(AND(COUNT(OFFSET(G1975,1-I$3,0):G1975)=I$3,I1974=""),AVERAGE(OFFSET(G1975,1-I$3,0):G1975),IF(COUNT(I1974=1),I1974+2/(I$3+1)*(G1975-I1974))))</f>
        <v/>
      </c>
      <c r="J1975" s="58" t="str">
        <f t="shared" ca="1" si="207"/>
        <v/>
      </c>
      <c r="K1975" s="58" t="str">
        <f ca="1">IF(AND(COUNT(OFFSET(J1975,1-K$3,0):J1975)&lt;&gt;K$3),"",IF(AND(COUNT(OFFSET(J1975,1-K$3,0):J1975)=K$3,K1974=""),AVERAGE(OFFSET(J1975,1-K$3,0):J1975),IF(COUNT(K1974=1),K1974+2/(K$3+1)*(J1975-K1974))))</f>
        <v/>
      </c>
      <c r="L1975" s="82" t="str">
        <f ca="1">IF(OR(ROW()&lt;$L$3+3,E1975=""),"",INT(AVERAGE(MAX(OFFSET(E1975,1-$L$3,0):E1975),MIN(OFFSET(F1975,1-$L$3,0):F1975))))</f>
        <v/>
      </c>
      <c r="M1975" s="82" t="str">
        <f ca="1">IF(OR(ROW()&lt;$M$3+3,E1975=""),"",INT(AVERAGE(MAX(OFFSET(E1975,1-$M$3,0):E1975),MIN(OFFSET(F1975,1-$M$3,0):F1975))))</f>
        <v/>
      </c>
      <c r="N1975" s="65" t="str">
        <f t="shared" ca="1" si="205"/>
        <v/>
      </c>
      <c r="O1975" s="102" t="str">
        <f ca="1">IF(ROW()&lt;$O$3+$N$3+3,"",IF(OFFSET(E1975,1-$N$3,0)="","",INT(AVERAGE(MAX((OFFSET(E1975,1-$O$3,0)):(OFFSET(E1975,2-($N$3+$O$3),0))),MIN((OFFSET(F1975,1-$O$3,0)):(OFFSET(F1975,2-($N$3+$O$3),0)))))))</f>
        <v/>
      </c>
      <c r="P1975" s="65" t="str">
        <f t="shared" ca="1" si="203"/>
        <v/>
      </c>
      <c r="Q1975" s="93" t="str">
        <f t="shared" ca="1" si="206"/>
        <v/>
      </c>
      <c r="R1975" s="90" t="str">
        <f t="shared" ref="R1975:R2038" ca="1" si="209">IF(J1975="","",IF(J1975&gt;K1975,1,-1))</f>
        <v/>
      </c>
      <c r="S1975" s="65" t="str">
        <f t="shared" ca="1" si="208"/>
        <v/>
      </c>
      <c r="T1975" s="65" t="str">
        <f t="shared" ca="1" si="204"/>
        <v/>
      </c>
      <c r="U1975" s="145" t="str">
        <f ca="1">IFERROR(AVERAGE(OFFSET(G1975,1-U$3,0):G1975),"")</f>
        <v/>
      </c>
      <c r="V1975" s="145" t="str">
        <f ca="1">IFERROR(_xlfn.STDEV.P(OFFSET(U1975,1-V$3,0):U1975),"")</f>
        <v/>
      </c>
      <c r="W1975" s="146" t="str">
        <f t="shared" ref="W1975:W2038" ca="1" si="210">IFERROR(IF(AND(U1975+V1975*$W$3&gt;G1975,U1975-V1975*$W$3&lt;G1975),1,0),"")</f>
        <v/>
      </c>
      <c r="X1975" s="146">
        <f t="shared" ca="1" si="202"/>
        <v>-1</v>
      </c>
      <c r="Y1975" s="92"/>
      <c r="Z1975" s="81"/>
      <c r="AA1975" s="65"/>
      <c r="AB1975" s="103"/>
      <c r="AC1975" s="103"/>
      <c r="AD1975" s="103"/>
      <c r="AE1975" s="65"/>
      <c r="AF1975" s="81"/>
      <c r="AG1975" s="65"/>
      <c r="AH1975" s="65"/>
      <c r="AI1975" s="81"/>
      <c r="AJ1975" s="65"/>
      <c r="AK1975" s="103"/>
      <c r="AL1975" s="103"/>
      <c r="AM1975" s="103"/>
      <c r="AN1975" s="65"/>
      <c r="AO1975" s="81"/>
      <c r="AP1975" s="65"/>
      <c r="AQ1975" s="65"/>
      <c r="AR1975" s="65"/>
      <c r="AS1975" s="65"/>
    </row>
    <row r="1976" spans="1:45" ht="18" customHeight="1">
      <c r="A1976" s="46"/>
      <c r="B1976" s="47"/>
      <c r="C1976" s="48"/>
      <c r="D1976" s="46"/>
      <c r="E1976" s="46"/>
      <c r="F1976" s="46"/>
      <c r="G1976" s="46"/>
      <c r="H1976" s="57" t="str">
        <f ca="1">IF(AND(COUNT(OFFSET(G1976,1-H$3,0):G1976)&lt;&gt;H$3),"",IF(AND(COUNT(OFFSET(G1976,1-H$3,0):G1976)=H$3,H1975=""),AVERAGE(OFFSET(G1976,1-H$3,0):G1976),IF(COUNT(H1975=1),H1975+2/(H$3+1)*(G1976-H1975))))</f>
        <v/>
      </c>
      <c r="I1976" s="57" t="str">
        <f ca="1">IF(AND(COUNT(OFFSET(G1976,1-I$3,0):G1976)&lt;&gt;I$3),"",IF(AND(COUNT(OFFSET(G1976,1-I$3,0):G1976)=I$3,I1975=""),AVERAGE(OFFSET(G1976,1-I$3,0):G1976),IF(COUNT(I1975=1),I1975+2/(I$3+1)*(G1976-I1975))))</f>
        <v/>
      </c>
      <c r="J1976" s="58" t="str">
        <f t="shared" ca="1" si="207"/>
        <v/>
      </c>
      <c r="K1976" s="58" t="str">
        <f ca="1">IF(AND(COUNT(OFFSET(J1976,1-K$3,0):J1976)&lt;&gt;K$3),"",IF(AND(COUNT(OFFSET(J1976,1-K$3,0):J1976)=K$3,K1975=""),AVERAGE(OFFSET(J1976,1-K$3,0):J1976),IF(COUNT(K1975=1),K1975+2/(K$3+1)*(J1976-K1975))))</f>
        <v/>
      </c>
      <c r="L1976" s="82" t="str">
        <f ca="1">IF(OR(ROW()&lt;$L$3+3,E1976=""),"",INT(AVERAGE(MAX(OFFSET(E1976,1-$L$3,0):E1976),MIN(OFFSET(F1976,1-$L$3,0):F1976))))</f>
        <v/>
      </c>
      <c r="M1976" s="82" t="str">
        <f ca="1">IF(OR(ROW()&lt;$M$3+3,E1976=""),"",INT(AVERAGE(MAX(OFFSET(E1976,1-$M$3,0):E1976),MIN(OFFSET(F1976,1-$M$3,0):F1976))))</f>
        <v/>
      </c>
      <c r="N1976" s="65" t="str">
        <f t="shared" ca="1" si="205"/>
        <v/>
      </c>
      <c r="O1976" s="102" t="str">
        <f ca="1">IF(ROW()&lt;$O$3+$N$3+3,"",IF(OFFSET(E1976,1-$N$3,0)="","",INT(AVERAGE(MAX((OFFSET(E1976,1-$O$3,0)):(OFFSET(E1976,2-($N$3+$O$3),0))),MIN((OFFSET(F1976,1-$O$3,0)):(OFFSET(F1976,2-($N$3+$O$3),0)))))))</f>
        <v/>
      </c>
      <c r="P1976" s="65" t="str">
        <f t="shared" ca="1" si="203"/>
        <v/>
      </c>
      <c r="Q1976" s="93" t="str">
        <f t="shared" ca="1" si="206"/>
        <v/>
      </c>
      <c r="R1976" s="90" t="str">
        <f t="shared" ca="1" si="209"/>
        <v/>
      </c>
      <c r="S1976" s="65" t="str">
        <f t="shared" ca="1" si="208"/>
        <v/>
      </c>
      <c r="T1976" s="65" t="str">
        <f t="shared" ca="1" si="204"/>
        <v/>
      </c>
      <c r="U1976" s="145" t="str">
        <f ca="1">IFERROR(AVERAGE(OFFSET(G1976,1-U$3,0):G1976),"")</f>
        <v/>
      </c>
      <c r="V1976" s="145" t="str">
        <f ca="1">IFERROR(_xlfn.STDEV.P(OFFSET(U1976,1-V$3,0):U1976),"")</f>
        <v/>
      </c>
      <c r="W1976" s="146" t="str">
        <f t="shared" ca="1" si="210"/>
        <v/>
      </c>
      <c r="X1976" s="146">
        <f t="shared" ref="X1976:X2039" ca="1" si="211">IF(G1976&gt;M1976,1,-1)</f>
        <v>-1</v>
      </c>
      <c r="Y1976" s="92"/>
      <c r="Z1976" s="81"/>
      <c r="AA1976" s="65"/>
      <c r="AB1976" s="103"/>
      <c r="AC1976" s="103"/>
      <c r="AD1976" s="103"/>
      <c r="AE1976" s="65"/>
      <c r="AF1976" s="81"/>
      <c r="AG1976" s="65"/>
      <c r="AH1976" s="65"/>
      <c r="AI1976" s="81"/>
      <c r="AJ1976" s="65"/>
      <c r="AK1976" s="103"/>
      <c r="AL1976" s="103"/>
      <c r="AM1976" s="103"/>
      <c r="AN1976" s="65"/>
      <c r="AO1976" s="81"/>
      <c r="AP1976" s="65"/>
      <c r="AQ1976" s="65"/>
      <c r="AR1976" s="65"/>
      <c r="AS1976" s="65"/>
    </row>
    <row r="1977" spans="1:45" ht="18" customHeight="1">
      <c r="A1977" s="46"/>
      <c r="B1977" s="47"/>
      <c r="C1977" s="48"/>
      <c r="D1977" s="46"/>
      <c r="E1977" s="46"/>
      <c r="F1977" s="46"/>
      <c r="G1977" s="46"/>
      <c r="H1977" s="57" t="str">
        <f ca="1">IF(AND(COUNT(OFFSET(G1977,1-H$3,0):G1977)&lt;&gt;H$3),"",IF(AND(COUNT(OFFSET(G1977,1-H$3,0):G1977)=H$3,H1976=""),AVERAGE(OFFSET(G1977,1-H$3,0):G1977),IF(COUNT(H1976=1),H1976+2/(H$3+1)*(G1977-H1976))))</f>
        <v/>
      </c>
      <c r="I1977" s="57" t="str">
        <f ca="1">IF(AND(COUNT(OFFSET(G1977,1-I$3,0):G1977)&lt;&gt;I$3),"",IF(AND(COUNT(OFFSET(G1977,1-I$3,0):G1977)=I$3,I1976=""),AVERAGE(OFFSET(G1977,1-I$3,0):G1977),IF(COUNT(I1976=1),I1976+2/(I$3+1)*(G1977-I1976))))</f>
        <v/>
      </c>
      <c r="J1977" s="58" t="str">
        <f t="shared" ca="1" si="207"/>
        <v/>
      </c>
      <c r="K1977" s="58" t="str">
        <f ca="1">IF(AND(COUNT(OFFSET(J1977,1-K$3,0):J1977)&lt;&gt;K$3),"",IF(AND(COUNT(OFFSET(J1977,1-K$3,0):J1977)=K$3,K1976=""),AVERAGE(OFFSET(J1977,1-K$3,0):J1977),IF(COUNT(K1976=1),K1976+2/(K$3+1)*(J1977-K1976))))</f>
        <v/>
      </c>
      <c r="L1977" s="82" t="str">
        <f ca="1">IF(OR(ROW()&lt;$L$3+3,E1977=""),"",INT(AVERAGE(MAX(OFFSET(E1977,1-$L$3,0):E1977),MIN(OFFSET(F1977,1-$L$3,0):F1977))))</f>
        <v/>
      </c>
      <c r="M1977" s="82" t="str">
        <f ca="1">IF(OR(ROW()&lt;$M$3+3,E1977=""),"",INT(AVERAGE(MAX(OFFSET(E1977,1-$M$3,0):E1977),MIN(OFFSET(F1977,1-$M$3,0):F1977))))</f>
        <v/>
      </c>
      <c r="N1977" s="65" t="str">
        <f t="shared" ca="1" si="205"/>
        <v/>
      </c>
      <c r="O1977" s="102" t="str">
        <f ca="1">IF(ROW()&lt;$O$3+$N$3+3,"",IF(OFFSET(E1977,1-$N$3,0)="","",INT(AVERAGE(MAX((OFFSET(E1977,1-$O$3,0)):(OFFSET(E1977,2-($N$3+$O$3),0))),MIN((OFFSET(F1977,1-$O$3,0)):(OFFSET(F1977,2-($N$3+$O$3),0)))))))</f>
        <v/>
      </c>
      <c r="P1977" s="65" t="str">
        <f t="shared" ca="1" si="203"/>
        <v/>
      </c>
      <c r="Q1977" s="93" t="str">
        <f t="shared" ca="1" si="206"/>
        <v/>
      </c>
      <c r="R1977" s="90" t="str">
        <f t="shared" ca="1" si="209"/>
        <v/>
      </c>
      <c r="S1977" s="65" t="str">
        <f t="shared" ca="1" si="208"/>
        <v/>
      </c>
      <c r="T1977" s="65" t="str">
        <f t="shared" ca="1" si="204"/>
        <v/>
      </c>
      <c r="U1977" s="145" t="str">
        <f ca="1">IFERROR(AVERAGE(OFFSET(G1977,1-U$3,0):G1977),"")</f>
        <v/>
      </c>
      <c r="V1977" s="145" t="str">
        <f ca="1">IFERROR(_xlfn.STDEV.P(OFFSET(U1977,1-V$3,0):U1977),"")</f>
        <v/>
      </c>
      <c r="W1977" s="146" t="str">
        <f t="shared" ca="1" si="210"/>
        <v/>
      </c>
      <c r="X1977" s="146">
        <f t="shared" ca="1" si="211"/>
        <v>-1</v>
      </c>
      <c r="Y1977" s="92"/>
      <c r="Z1977" s="81"/>
      <c r="AA1977" s="65"/>
      <c r="AB1977" s="103"/>
      <c r="AC1977" s="103"/>
      <c r="AD1977" s="103"/>
      <c r="AE1977" s="65"/>
      <c r="AF1977" s="81"/>
      <c r="AG1977" s="65"/>
      <c r="AH1977" s="65"/>
      <c r="AI1977" s="81"/>
      <c r="AJ1977" s="65"/>
      <c r="AK1977" s="103"/>
      <c r="AL1977" s="103"/>
      <c r="AM1977" s="103"/>
      <c r="AN1977" s="65"/>
      <c r="AO1977" s="81"/>
      <c r="AP1977" s="65"/>
      <c r="AQ1977" s="65"/>
      <c r="AR1977" s="65"/>
      <c r="AS1977" s="65"/>
    </row>
    <row r="1978" spans="1:45" ht="18" customHeight="1">
      <c r="A1978" s="46"/>
      <c r="B1978" s="47"/>
      <c r="C1978" s="48"/>
      <c r="D1978" s="46"/>
      <c r="E1978" s="46"/>
      <c r="F1978" s="46"/>
      <c r="G1978" s="46"/>
      <c r="H1978" s="57" t="str">
        <f ca="1">IF(AND(COUNT(OFFSET(G1978,1-H$3,0):G1978)&lt;&gt;H$3),"",IF(AND(COUNT(OFFSET(G1978,1-H$3,0):G1978)=H$3,H1977=""),AVERAGE(OFFSET(G1978,1-H$3,0):G1978),IF(COUNT(H1977=1),H1977+2/(H$3+1)*(G1978-H1977))))</f>
        <v/>
      </c>
      <c r="I1978" s="57" t="str">
        <f ca="1">IF(AND(COUNT(OFFSET(G1978,1-I$3,0):G1978)&lt;&gt;I$3),"",IF(AND(COUNT(OFFSET(G1978,1-I$3,0):G1978)=I$3,I1977=""),AVERAGE(OFFSET(G1978,1-I$3,0):G1978),IF(COUNT(I1977=1),I1977+2/(I$3+1)*(G1978-I1977))))</f>
        <v/>
      </c>
      <c r="J1978" s="58" t="str">
        <f t="shared" ca="1" si="207"/>
        <v/>
      </c>
      <c r="K1978" s="58" t="str">
        <f ca="1">IF(AND(COUNT(OFFSET(J1978,1-K$3,0):J1978)&lt;&gt;K$3),"",IF(AND(COUNT(OFFSET(J1978,1-K$3,0):J1978)=K$3,K1977=""),AVERAGE(OFFSET(J1978,1-K$3,0):J1978),IF(COUNT(K1977=1),K1977+2/(K$3+1)*(J1978-K1977))))</f>
        <v/>
      </c>
      <c r="L1978" s="82" t="str">
        <f ca="1">IF(OR(ROW()&lt;$L$3+3,E1978=""),"",INT(AVERAGE(MAX(OFFSET(E1978,1-$L$3,0):E1978),MIN(OFFSET(F1978,1-$L$3,0):F1978))))</f>
        <v/>
      </c>
      <c r="M1978" s="82" t="str">
        <f ca="1">IF(OR(ROW()&lt;$M$3+3,E1978=""),"",INT(AVERAGE(MAX(OFFSET(E1978,1-$M$3,0):E1978),MIN(OFFSET(F1978,1-$M$3,0):F1978))))</f>
        <v/>
      </c>
      <c r="N1978" s="65" t="str">
        <f t="shared" ca="1" si="205"/>
        <v/>
      </c>
      <c r="O1978" s="102" t="str">
        <f ca="1">IF(ROW()&lt;$O$3+$N$3+3,"",IF(OFFSET(E1978,1-$N$3,0)="","",INT(AVERAGE(MAX((OFFSET(E1978,1-$O$3,0)):(OFFSET(E1978,2-($N$3+$O$3),0))),MIN((OFFSET(F1978,1-$O$3,0)):(OFFSET(F1978,2-($N$3+$O$3),0)))))))</f>
        <v/>
      </c>
      <c r="P1978" s="65" t="str">
        <f t="shared" ca="1" si="203"/>
        <v/>
      </c>
      <c r="Q1978" s="93" t="str">
        <f t="shared" ca="1" si="206"/>
        <v/>
      </c>
      <c r="R1978" s="90" t="str">
        <f t="shared" ca="1" si="209"/>
        <v/>
      </c>
      <c r="S1978" s="65" t="str">
        <f t="shared" ca="1" si="208"/>
        <v/>
      </c>
      <c r="T1978" s="65" t="str">
        <f t="shared" ca="1" si="204"/>
        <v/>
      </c>
      <c r="U1978" s="145" t="str">
        <f ca="1">IFERROR(AVERAGE(OFFSET(G1978,1-U$3,0):G1978),"")</f>
        <v/>
      </c>
      <c r="V1978" s="145" t="str">
        <f ca="1">IFERROR(_xlfn.STDEV.P(OFFSET(U1978,1-V$3,0):U1978),"")</f>
        <v/>
      </c>
      <c r="W1978" s="146" t="str">
        <f t="shared" ca="1" si="210"/>
        <v/>
      </c>
      <c r="X1978" s="146">
        <f t="shared" ca="1" si="211"/>
        <v>-1</v>
      </c>
      <c r="Y1978" s="92"/>
      <c r="Z1978" s="81"/>
      <c r="AA1978" s="65"/>
      <c r="AB1978" s="103"/>
      <c r="AC1978" s="103"/>
      <c r="AD1978" s="103"/>
      <c r="AE1978" s="65"/>
      <c r="AF1978" s="81"/>
      <c r="AG1978" s="65"/>
      <c r="AH1978" s="65"/>
      <c r="AI1978" s="81"/>
      <c r="AJ1978" s="65"/>
      <c r="AK1978" s="103"/>
      <c r="AL1978" s="103"/>
      <c r="AM1978" s="103"/>
      <c r="AN1978" s="65"/>
      <c r="AO1978" s="81"/>
      <c r="AP1978" s="65"/>
      <c r="AQ1978" s="65"/>
      <c r="AR1978" s="65"/>
      <c r="AS1978" s="65"/>
    </row>
    <row r="1979" spans="1:45" ht="18" customHeight="1">
      <c r="A1979" s="46"/>
      <c r="B1979" s="47"/>
      <c r="C1979" s="48"/>
      <c r="D1979" s="46"/>
      <c r="E1979" s="46"/>
      <c r="F1979" s="46"/>
      <c r="G1979" s="46"/>
      <c r="H1979" s="57" t="str">
        <f ca="1">IF(AND(COUNT(OFFSET(G1979,1-H$3,0):G1979)&lt;&gt;H$3),"",IF(AND(COUNT(OFFSET(G1979,1-H$3,0):G1979)=H$3,H1978=""),AVERAGE(OFFSET(G1979,1-H$3,0):G1979),IF(COUNT(H1978=1),H1978+2/(H$3+1)*(G1979-H1978))))</f>
        <v/>
      </c>
      <c r="I1979" s="57" t="str">
        <f ca="1">IF(AND(COUNT(OFFSET(G1979,1-I$3,0):G1979)&lt;&gt;I$3),"",IF(AND(COUNT(OFFSET(G1979,1-I$3,0):G1979)=I$3,I1978=""),AVERAGE(OFFSET(G1979,1-I$3,0):G1979),IF(COUNT(I1978=1),I1978+2/(I$3+1)*(G1979-I1978))))</f>
        <v/>
      </c>
      <c r="J1979" s="58" t="str">
        <f t="shared" ca="1" si="207"/>
        <v/>
      </c>
      <c r="K1979" s="58" t="str">
        <f ca="1">IF(AND(COUNT(OFFSET(J1979,1-K$3,0):J1979)&lt;&gt;K$3),"",IF(AND(COUNT(OFFSET(J1979,1-K$3,0):J1979)=K$3,K1978=""),AVERAGE(OFFSET(J1979,1-K$3,0):J1979),IF(COUNT(K1978=1),K1978+2/(K$3+1)*(J1979-K1978))))</f>
        <v/>
      </c>
      <c r="L1979" s="82" t="str">
        <f ca="1">IF(OR(ROW()&lt;$L$3+3,E1979=""),"",INT(AVERAGE(MAX(OFFSET(E1979,1-$L$3,0):E1979),MIN(OFFSET(F1979,1-$L$3,0):F1979))))</f>
        <v/>
      </c>
      <c r="M1979" s="82" t="str">
        <f ca="1">IF(OR(ROW()&lt;$M$3+3,E1979=""),"",INT(AVERAGE(MAX(OFFSET(E1979,1-$M$3,0):E1979),MIN(OFFSET(F1979,1-$M$3,0):F1979))))</f>
        <v/>
      </c>
      <c r="N1979" s="65" t="str">
        <f t="shared" ca="1" si="205"/>
        <v/>
      </c>
      <c r="O1979" s="102" t="str">
        <f ca="1">IF(ROW()&lt;$O$3+$N$3+3,"",IF(OFFSET(E1979,1-$N$3,0)="","",INT(AVERAGE(MAX((OFFSET(E1979,1-$O$3,0)):(OFFSET(E1979,2-($N$3+$O$3),0))),MIN((OFFSET(F1979,1-$O$3,0)):(OFFSET(F1979,2-($N$3+$O$3),0)))))))</f>
        <v/>
      </c>
      <c r="P1979" s="65" t="str">
        <f t="shared" ca="1" si="203"/>
        <v/>
      </c>
      <c r="Q1979" s="93" t="str">
        <f t="shared" ca="1" si="206"/>
        <v/>
      </c>
      <c r="R1979" s="90" t="str">
        <f t="shared" ca="1" si="209"/>
        <v/>
      </c>
      <c r="S1979" s="65" t="str">
        <f t="shared" ca="1" si="208"/>
        <v/>
      </c>
      <c r="T1979" s="65" t="str">
        <f t="shared" ca="1" si="204"/>
        <v/>
      </c>
      <c r="U1979" s="145" t="str">
        <f ca="1">IFERROR(AVERAGE(OFFSET(G1979,1-U$3,0):G1979),"")</f>
        <v/>
      </c>
      <c r="V1979" s="145" t="str">
        <f ca="1">IFERROR(_xlfn.STDEV.P(OFFSET(U1979,1-V$3,0):U1979),"")</f>
        <v/>
      </c>
      <c r="W1979" s="146" t="str">
        <f t="shared" ca="1" si="210"/>
        <v/>
      </c>
      <c r="X1979" s="146">
        <f t="shared" ca="1" si="211"/>
        <v>-1</v>
      </c>
      <c r="Y1979" s="92"/>
      <c r="Z1979" s="81"/>
      <c r="AA1979" s="65"/>
      <c r="AB1979" s="103"/>
      <c r="AC1979" s="103"/>
      <c r="AD1979" s="103"/>
      <c r="AE1979" s="65"/>
      <c r="AF1979" s="81"/>
      <c r="AG1979" s="65"/>
      <c r="AH1979" s="65"/>
      <c r="AI1979" s="81"/>
      <c r="AJ1979" s="65"/>
      <c r="AK1979" s="103"/>
      <c r="AL1979" s="103"/>
      <c r="AM1979" s="103"/>
      <c r="AN1979" s="65"/>
      <c r="AO1979" s="81"/>
      <c r="AP1979" s="65"/>
      <c r="AQ1979" s="65"/>
      <c r="AR1979" s="65"/>
      <c r="AS1979" s="65"/>
    </row>
    <row r="1980" spans="1:45" ht="18" customHeight="1">
      <c r="A1980" s="46"/>
      <c r="B1980" s="47"/>
      <c r="C1980" s="48"/>
      <c r="D1980" s="46"/>
      <c r="E1980" s="46"/>
      <c r="F1980" s="46"/>
      <c r="G1980" s="46"/>
      <c r="H1980" s="57" t="str">
        <f ca="1">IF(AND(COUNT(OFFSET(G1980,1-H$3,0):G1980)&lt;&gt;H$3),"",IF(AND(COUNT(OFFSET(G1980,1-H$3,0):G1980)=H$3,H1979=""),AVERAGE(OFFSET(G1980,1-H$3,0):G1980),IF(COUNT(H1979=1),H1979+2/(H$3+1)*(G1980-H1979))))</f>
        <v/>
      </c>
      <c r="I1980" s="57" t="str">
        <f ca="1">IF(AND(COUNT(OFFSET(G1980,1-I$3,0):G1980)&lt;&gt;I$3),"",IF(AND(COUNT(OFFSET(G1980,1-I$3,0):G1980)=I$3,I1979=""),AVERAGE(OFFSET(G1980,1-I$3,0):G1980),IF(COUNT(I1979=1),I1979+2/(I$3+1)*(G1980-I1979))))</f>
        <v/>
      </c>
      <c r="J1980" s="58" t="str">
        <f t="shared" ca="1" si="207"/>
        <v/>
      </c>
      <c r="K1980" s="58" t="str">
        <f ca="1">IF(AND(COUNT(OFFSET(J1980,1-K$3,0):J1980)&lt;&gt;K$3),"",IF(AND(COUNT(OFFSET(J1980,1-K$3,0):J1980)=K$3,K1979=""),AVERAGE(OFFSET(J1980,1-K$3,0):J1980),IF(COUNT(K1979=1),K1979+2/(K$3+1)*(J1980-K1979))))</f>
        <v/>
      </c>
      <c r="L1980" s="82" t="str">
        <f ca="1">IF(OR(ROW()&lt;$L$3+3,E1980=""),"",INT(AVERAGE(MAX(OFFSET(E1980,1-$L$3,0):E1980),MIN(OFFSET(F1980,1-$L$3,0):F1980))))</f>
        <v/>
      </c>
      <c r="M1980" s="82" t="str">
        <f ca="1">IF(OR(ROW()&lt;$M$3+3,E1980=""),"",INT(AVERAGE(MAX(OFFSET(E1980,1-$M$3,0):E1980),MIN(OFFSET(F1980,1-$M$3,0):F1980))))</f>
        <v/>
      </c>
      <c r="N1980" s="65" t="str">
        <f t="shared" ca="1" si="205"/>
        <v/>
      </c>
      <c r="O1980" s="102" t="str">
        <f ca="1">IF(ROW()&lt;$O$3+$N$3+3,"",IF(OFFSET(E1980,1-$N$3,0)="","",INT(AVERAGE(MAX((OFFSET(E1980,1-$O$3,0)):(OFFSET(E1980,2-($N$3+$O$3),0))),MIN((OFFSET(F1980,1-$O$3,0)):(OFFSET(F1980,2-($N$3+$O$3),0)))))))</f>
        <v/>
      </c>
      <c r="P1980" s="65" t="str">
        <f t="shared" ca="1" si="203"/>
        <v/>
      </c>
      <c r="Q1980" s="93" t="str">
        <f t="shared" ca="1" si="206"/>
        <v/>
      </c>
      <c r="R1980" s="90" t="str">
        <f t="shared" ca="1" si="209"/>
        <v/>
      </c>
      <c r="S1980" s="65" t="str">
        <f t="shared" ca="1" si="208"/>
        <v/>
      </c>
      <c r="T1980" s="65" t="str">
        <f t="shared" ca="1" si="204"/>
        <v/>
      </c>
      <c r="U1980" s="145" t="str">
        <f ca="1">IFERROR(AVERAGE(OFFSET(G1980,1-U$3,0):G1980),"")</f>
        <v/>
      </c>
      <c r="V1980" s="145" t="str">
        <f ca="1">IFERROR(_xlfn.STDEV.P(OFFSET(U1980,1-V$3,0):U1980),"")</f>
        <v/>
      </c>
      <c r="W1980" s="146" t="str">
        <f t="shared" ca="1" si="210"/>
        <v/>
      </c>
      <c r="X1980" s="146">
        <f t="shared" ca="1" si="211"/>
        <v>-1</v>
      </c>
      <c r="Y1980" s="92"/>
      <c r="Z1980" s="81"/>
      <c r="AA1980" s="65"/>
      <c r="AB1980" s="103"/>
      <c r="AC1980" s="103"/>
      <c r="AD1980" s="103"/>
      <c r="AE1980" s="65"/>
      <c r="AF1980" s="81"/>
      <c r="AG1980" s="65"/>
      <c r="AH1980" s="65"/>
      <c r="AI1980" s="81"/>
      <c r="AJ1980" s="65"/>
      <c r="AK1980" s="103"/>
      <c r="AL1980" s="103"/>
      <c r="AM1980" s="103"/>
      <c r="AN1980" s="65"/>
      <c r="AO1980" s="81"/>
      <c r="AP1980" s="65"/>
      <c r="AQ1980" s="65"/>
      <c r="AR1980" s="65"/>
      <c r="AS1980" s="65"/>
    </row>
    <row r="1981" spans="1:45" ht="18" customHeight="1">
      <c r="A1981" s="46"/>
      <c r="B1981" s="47"/>
      <c r="C1981" s="48"/>
      <c r="D1981" s="46"/>
      <c r="E1981" s="46"/>
      <c r="F1981" s="46"/>
      <c r="G1981" s="46"/>
      <c r="H1981" s="57" t="str">
        <f ca="1">IF(AND(COUNT(OFFSET(G1981,1-H$3,0):G1981)&lt;&gt;H$3),"",IF(AND(COUNT(OFFSET(G1981,1-H$3,0):G1981)=H$3,H1980=""),AVERAGE(OFFSET(G1981,1-H$3,0):G1981),IF(COUNT(H1980=1),H1980+2/(H$3+1)*(G1981-H1980))))</f>
        <v/>
      </c>
      <c r="I1981" s="57" t="str">
        <f ca="1">IF(AND(COUNT(OFFSET(G1981,1-I$3,0):G1981)&lt;&gt;I$3),"",IF(AND(COUNT(OFFSET(G1981,1-I$3,0):G1981)=I$3,I1980=""),AVERAGE(OFFSET(G1981,1-I$3,0):G1981),IF(COUNT(I1980=1),I1980+2/(I$3+1)*(G1981-I1980))))</f>
        <v/>
      </c>
      <c r="J1981" s="58" t="str">
        <f t="shared" ca="1" si="207"/>
        <v/>
      </c>
      <c r="K1981" s="58" t="str">
        <f ca="1">IF(AND(COUNT(OFFSET(J1981,1-K$3,0):J1981)&lt;&gt;K$3),"",IF(AND(COUNT(OFFSET(J1981,1-K$3,0):J1981)=K$3,K1980=""),AVERAGE(OFFSET(J1981,1-K$3,0):J1981),IF(COUNT(K1980=1),K1980+2/(K$3+1)*(J1981-K1980))))</f>
        <v/>
      </c>
      <c r="L1981" s="82" t="str">
        <f ca="1">IF(OR(ROW()&lt;$L$3+3,E1981=""),"",INT(AVERAGE(MAX(OFFSET(E1981,1-$L$3,0):E1981),MIN(OFFSET(F1981,1-$L$3,0):F1981))))</f>
        <v/>
      </c>
      <c r="M1981" s="82" t="str">
        <f ca="1">IF(OR(ROW()&lt;$M$3+3,E1981=""),"",INT(AVERAGE(MAX(OFFSET(E1981,1-$M$3,0):E1981),MIN(OFFSET(F1981,1-$M$3,0):F1981))))</f>
        <v/>
      </c>
      <c r="N1981" s="65" t="str">
        <f t="shared" ca="1" si="205"/>
        <v/>
      </c>
      <c r="O1981" s="102" t="str">
        <f ca="1">IF(ROW()&lt;$O$3+$N$3+3,"",IF(OFFSET(E1981,1-$N$3,0)="","",INT(AVERAGE(MAX((OFFSET(E1981,1-$O$3,0)):(OFFSET(E1981,2-($N$3+$O$3),0))),MIN((OFFSET(F1981,1-$O$3,0)):(OFFSET(F1981,2-($N$3+$O$3),0)))))))</f>
        <v/>
      </c>
      <c r="P1981" s="65" t="str">
        <f t="shared" ca="1" si="203"/>
        <v/>
      </c>
      <c r="Q1981" s="93" t="str">
        <f t="shared" ca="1" si="206"/>
        <v/>
      </c>
      <c r="R1981" s="90" t="str">
        <f t="shared" ca="1" si="209"/>
        <v/>
      </c>
      <c r="S1981" s="65" t="str">
        <f t="shared" ca="1" si="208"/>
        <v/>
      </c>
      <c r="T1981" s="65" t="str">
        <f t="shared" ca="1" si="204"/>
        <v/>
      </c>
      <c r="U1981" s="145" t="str">
        <f ca="1">IFERROR(AVERAGE(OFFSET(G1981,1-U$3,0):G1981),"")</f>
        <v/>
      </c>
      <c r="V1981" s="145" t="str">
        <f ca="1">IFERROR(_xlfn.STDEV.P(OFFSET(U1981,1-V$3,0):U1981),"")</f>
        <v/>
      </c>
      <c r="W1981" s="146" t="str">
        <f t="shared" ca="1" si="210"/>
        <v/>
      </c>
      <c r="X1981" s="146">
        <f t="shared" ca="1" si="211"/>
        <v>-1</v>
      </c>
      <c r="Y1981" s="92"/>
      <c r="Z1981" s="81"/>
      <c r="AA1981" s="65"/>
      <c r="AB1981" s="103"/>
      <c r="AC1981" s="103"/>
      <c r="AD1981" s="103"/>
      <c r="AE1981" s="65"/>
      <c r="AF1981" s="81"/>
      <c r="AG1981" s="65"/>
      <c r="AH1981" s="65"/>
      <c r="AI1981" s="81"/>
      <c r="AJ1981" s="65"/>
      <c r="AK1981" s="103"/>
      <c r="AL1981" s="103"/>
      <c r="AM1981" s="103"/>
      <c r="AN1981" s="65"/>
      <c r="AO1981" s="81"/>
      <c r="AP1981" s="65"/>
      <c r="AQ1981" s="65"/>
      <c r="AR1981" s="65"/>
      <c r="AS1981" s="65"/>
    </row>
    <row r="1982" spans="1:45" ht="18" customHeight="1">
      <c r="A1982" s="46"/>
      <c r="B1982" s="47"/>
      <c r="C1982" s="48"/>
      <c r="D1982" s="46"/>
      <c r="E1982" s="46"/>
      <c r="F1982" s="46"/>
      <c r="G1982" s="46"/>
      <c r="H1982" s="57" t="str">
        <f ca="1">IF(AND(COUNT(OFFSET(G1982,1-H$3,0):G1982)&lt;&gt;H$3),"",IF(AND(COUNT(OFFSET(G1982,1-H$3,0):G1982)=H$3,H1981=""),AVERAGE(OFFSET(G1982,1-H$3,0):G1982),IF(COUNT(H1981=1),H1981+2/(H$3+1)*(G1982-H1981))))</f>
        <v/>
      </c>
      <c r="I1982" s="57" t="str">
        <f ca="1">IF(AND(COUNT(OFFSET(G1982,1-I$3,0):G1982)&lt;&gt;I$3),"",IF(AND(COUNT(OFFSET(G1982,1-I$3,0):G1982)=I$3,I1981=""),AVERAGE(OFFSET(G1982,1-I$3,0):G1982),IF(COUNT(I1981=1),I1981+2/(I$3+1)*(G1982-I1981))))</f>
        <v/>
      </c>
      <c r="J1982" s="58" t="str">
        <f t="shared" ca="1" si="207"/>
        <v/>
      </c>
      <c r="K1982" s="58" t="str">
        <f ca="1">IF(AND(COUNT(OFFSET(J1982,1-K$3,0):J1982)&lt;&gt;K$3),"",IF(AND(COUNT(OFFSET(J1982,1-K$3,0):J1982)=K$3,K1981=""),AVERAGE(OFFSET(J1982,1-K$3,0):J1982),IF(COUNT(K1981=1),K1981+2/(K$3+1)*(J1982-K1981))))</f>
        <v/>
      </c>
      <c r="L1982" s="82" t="str">
        <f ca="1">IF(OR(ROW()&lt;$L$3+3,E1982=""),"",INT(AVERAGE(MAX(OFFSET(E1982,1-$L$3,0):E1982),MIN(OFFSET(F1982,1-$L$3,0):F1982))))</f>
        <v/>
      </c>
      <c r="M1982" s="82" t="str">
        <f ca="1">IF(OR(ROW()&lt;$M$3+3,E1982=""),"",INT(AVERAGE(MAX(OFFSET(E1982,1-$M$3,0):E1982),MIN(OFFSET(F1982,1-$M$3,0):F1982))))</f>
        <v/>
      </c>
      <c r="N1982" s="65" t="str">
        <f t="shared" ca="1" si="205"/>
        <v/>
      </c>
      <c r="O1982" s="102" t="str">
        <f ca="1">IF(ROW()&lt;$O$3+$N$3+3,"",IF(OFFSET(E1982,1-$N$3,0)="","",INT(AVERAGE(MAX((OFFSET(E1982,1-$O$3,0)):(OFFSET(E1982,2-($N$3+$O$3),0))),MIN((OFFSET(F1982,1-$O$3,0)):(OFFSET(F1982,2-($N$3+$O$3),0)))))))</f>
        <v/>
      </c>
      <c r="P1982" s="65" t="str">
        <f t="shared" ca="1" si="203"/>
        <v/>
      </c>
      <c r="Q1982" s="93" t="str">
        <f t="shared" ca="1" si="206"/>
        <v/>
      </c>
      <c r="R1982" s="90" t="str">
        <f t="shared" ca="1" si="209"/>
        <v/>
      </c>
      <c r="S1982" s="65" t="str">
        <f t="shared" ca="1" si="208"/>
        <v/>
      </c>
      <c r="T1982" s="65" t="str">
        <f t="shared" ca="1" si="204"/>
        <v/>
      </c>
      <c r="U1982" s="145" t="str">
        <f ca="1">IFERROR(AVERAGE(OFFSET(G1982,1-U$3,0):G1982),"")</f>
        <v/>
      </c>
      <c r="V1982" s="145" t="str">
        <f ca="1">IFERROR(_xlfn.STDEV.P(OFFSET(U1982,1-V$3,0):U1982),"")</f>
        <v/>
      </c>
      <c r="W1982" s="146" t="str">
        <f t="shared" ca="1" si="210"/>
        <v/>
      </c>
      <c r="X1982" s="146">
        <f t="shared" ca="1" si="211"/>
        <v>-1</v>
      </c>
      <c r="Y1982" s="92"/>
      <c r="Z1982" s="81"/>
      <c r="AA1982" s="65"/>
      <c r="AB1982" s="103"/>
      <c r="AC1982" s="103"/>
      <c r="AD1982" s="103"/>
      <c r="AE1982" s="65"/>
      <c r="AF1982" s="81"/>
      <c r="AG1982" s="65"/>
      <c r="AH1982" s="65"/>
      <c r="AI1982" s="81"/>
      <c r="AJ1982" s="65"/>
      <c r="AK1982" s="103"/>
      <c r="AL1982" s="103"/>
      <c r="AM1982" s="103"/>
      <c r="AN1982" s="65"/>
      <c r="AO1982" s="81"/>
      <c r="AP1982" s="65"/>
      <c r="AQ1982" s="65"/>
      <c r="AR1982" s="65"/>
      <c r="AS1982" s="65"/>
    </row>
    <row r="1983" spans="1:45" ht="18" customHeight="1">
      <c r="A1983" s="46"/>
      <c r="B1983" s="47"/>
      <c r="C1983" s="48"/>
      <c r="D1983" s="46"/>
      <c r="E1983" s="46"/>
      <c r="F1983" s="46"/>
      <c r="G1983" s="46"/>
      <c r="H1983" s="57" t="str">
        <f ca="1">IF(AND(COUNT(OFFSET(G1983,1-H$3,0):G1983)&lt;&gt;H$3),"",IF(AND(COUNT(OFFSET(G1983,1-H$3,0):G1983)=H$3,H1982=""),AVERAGE(OFFSET(G1983,1-H$3,0):G1983),IF(COUNT(H1982=1),H1982+2/(H$3+1)*(G1983-H1982))))</f>
        <v/>
      </c>
      <c r="I1983" s="57" t="str">
        <f ca="1">IF(AND(COUNT(OFFSET(G1983,1-I$3,0):G1983)&lt;&gt;I$3),"",IF(AND(COUNT(OFFSET(G1983,1-I$3,0):G1983)=I$3,I1982=""),AVERAGE(OFFSET(G1983,1-I$3,0):G1983),IF(COUNT(I1982=1),I1982+2/(I$3+1)*(G1983-I1982))))</f>
        <v/>
      </c>
      <c r="J1983" s="58" t="str">
        <f t="shared" ca="1" si="207"/>
        <v/>
      </c>
      <c r="K1983" s="58" t="str">
        <f ca="1">IF(AND(COUNT(OFFSET(J1983,1-K$3,0):J1983)&lt;&gt;K$3),"",IF(AND(COUNT(OFFSET(J1983,1-K$3,0):J1983)=K$3,K1982=""),AVERAGE(OFFSET(J1983,1-K$3,0):J1983),IF(COUNT(K1982=1),K1982+2/(K$3+1)*(J1983-K1982))))</f>
        <v/>
      </c>
      <c r="L1983" s="82" t="str">
        <f ca="1">IF(OR(ROW()&lt;$L$3+3,E1983=""),"",INT(AVERAGE(MAX(OFFSET(E1983,1-$L$3,0):E1983),MIN(OFFSET(F1983,1-$L$3,0):F1983))))</f>
        <v/>
      </c>
      <c r="M1983" s="82" t="str">
        <f ca="1">IF(OR(ROW()&lt;$M$3+3,E1983=""),"",INT(AVERAGE(MAX(OFFSET(E1983,1-$M$3,0):E1983),MIN(OFFSET(F1983,1-$M$3,0):F1983))))</f>
        <v/>
      </c>
      <c r="N1983" s="65" t="str">
        <f t="shared" ca="1" si="205"/>
        <v/>
      </c>
      <c r="O1983" s="102" t="str">
        <f ca="1">IF(ROW()&lt;$O$3+$N$3+3,"",IF(OFFSET(E1983,1-$N$3,0)="","",INT(AVERAGE(MAX((OFFSET(E1983,1-$O$3,0)):(OFFSET(E1983,2-($N$3+$O$3),0))),MIN((OFFSET(F1983,1-$O$3,0)):(OFFSET(F1983,2-($N$3+$O$3),0)))))))</f>
        <v/>
      </c>
      <c r="P1983" s="65" t="str">
        <f t="shared" ca="1" si="203"/>
        <v/>
      </c>
      <c r="Q1983" s="93" t="str">
        <f t="shared" ca="1" si="206"/>
        <v/>
      </c>
      <c r="R1983" s="90" t="str">
        <f t="shared" ca="1" si="209"/>
        <v/>
      </c>
      <c r="S1983" s="65" t="str">
        <f t="shared" ca="1" si="208"/>
        <v/>
      </c>
      <c r="T1983" s="65" t="str">
        <f t="shared" ca="1" si="204"/>
        <v/>
      </c>
      <c r="U1983" s="145" t="str">
        <f ca="1">IFERROR(AVERAGE(OFFSET(G1983,1-U$3,0):G1983),"")</f>
        <v/>
      </c>
      <c r="V1983" s="145" t="str">
        <f ca="1">IFERROR(_xlfn.STDEV.P(OFFSET(U1983,1-V$3,0):U1983),"")</f>
        <v/>
      </c>
      <c r="W1983" s="146" t="str">
        <f t="shared" ca="1" si="210"/>
        <v/>
      </c>
      <c r="X1983" s="146">
        <f t="shared" ca="1" si="211"/>
        <v>-1</v>
      </c>
      <c r="Y1983" s="92"/>
      <c r="Z1983" s="81"/>
      <c r="AA1983" s="65"/>
      <c r="AB1983" s="103"/>
      <c r="AC1983" s="103"/>
      <c r="AD1983" s="103"/>
      <c r="AE1983" s="65"/>
      <c r="AF1983" s="81"/>
      <c r="AG1983" s="65"/>
      <c r="AH1983" s="65"/>
      <c r="AI1983" s="81"/>
      <c r="AJ1983" s="65"/>
      <c r="AK1983" s="103"/>
      <c r="AL1983" s="103"/>
      <c r="AM1983" s="103"/>
      <c r="AN1983" s="65"/>
      <c r="AO1983" s="81"/>
      <c r="AP1983" s="65"/>
      <c r="AQ1983" s="65"/>
      <c r="AR1983" s="65"/>
      <c r="AS1983" s="65"/>
    </row>
    <row r="1984" spans="1:45" ht="18" customHeight="1">
      <c r="A1984" s="46"/>
      <c r="B1984" s="47"/>
      <c r="C1984" s="48"/>
      <c r="D1984" s="46"/>
      <c r="E1984" s="46"/>
      <c r="F1984" s="46"/>
      <c r="G1984" s="46"/>
      <c r="H1984" s="57" t="str">
        <f ca="1">IF(AND(COUNT(OFFSET(G1984,1-H$3,0):G1984)&lt;&gt;H$3),"",IF(AND(COUNT(OFFSET(G1984,1-H$3,0):G1984)=H$3,H1983=""),AVERAGE(OFFSET(G1984,1-H$3,0):G1984),IF(COUNT(H1983=1),H1983+2/(H$3+1)*(G1984-H1983))))</f>
        <v/>
      </c>
      <c r="I1984" s="57" t="str">
        <f ca="1">IF(AND(COUNT(OFFSET(G1984,1-I$3,0):G1984)&lt;&gt;I$3),"",IF(AND(COUNT(OFFSET(G1984,1-I$3,0):G1984)=I$3,I1983=""),AVERAGE(OFFSET(G1984,1-I$3,0):G1984),IF(COUNT(I1983=1),I1983+2/(I$3+1)*(G1984-I1983))))</f>
        <v/>
      </c>
      <c r="J1984" s="58" t="str">
        <f t="shared" ca="1" si="207"/>
        <v/>
      </c>
      <c r="K1984" s="58" t="str">
        <f ca="1">IF(AND(COUNT(OFFSET(J1984,1-K$3,0):J1984)&lt;&gt;K$3),"",IF(AND(COUNT(OFFSET(J1984,1-K$3,0):J1984)=K$3,K1983=""),AVERAGE(OFFSET(J1984,1-K$3,0):J1984),IF(COUNT(K1983=1),K1983+2/(K$3+1)*(J1984-K1983))))</f>
        <v/>
      </c>
      <c r="L1984" s="82" t="str">
        <f ca="1">IF(OR(ROW()&lt;$L$3+3,E1984=""),"",INT(AVERAGE(MAX(OFFSET(E1984,1-$L$3,0):E1984),MIN(OFFSET(F1984,1-$L$3,0):F1984))))</f>
        <v/>
      </c>
      <c r="M1984" s="82" t="str">
        <f ca="1">IF(OR(ROW()&lt;$M$3+3,E1984=""),"",INT(AVERAGE(MAX(OFFSET(E1984,1-$M$3,0):E1984),MIN(OFFSET(F1984,1-$M$3,0):F1984))))</f>
        <v/>
      </c>
      <c r="N1984" s="65" t="str">
        <f t="shared" ca="1" si="205"/>
        <v/>
      </c>
      <c r="O1984" s="102" t="str">
        <f ca="1">IF(ROW()&lt;$O$3+$N$3+3,"",IF(OFFSET(E1984,1-$N$3,0)="","",INT(AVERAGE(MAX((OFFSET(E1984,1-$O$3,0)):(OFFSET(E1984,2-($N$3+$O$3),0))),MIN((OFFSET(F1984,1-$O$3,0)):(OFFSET(F1984,2-($N$3+$O$3),0)))))))</f>
        <v/>
      </c>
      <c r="P1984" s="65" t="str">
        <f t="shared" ca="1" si="203"/>
        <v/>
      </c>
      <c r="Q1984" s="93" t="str">
        <f t="shared" ca="1" si="206"/>
        <v/>
      </c>
      <c r="R1984" s="90" t="str">
        <f t="shared" ca="1" si="209"/>
        <v/>
      </c>
      <c r="S1984" s="65" t="str">
        <f t="shared" ca="1" si="208"/>
        <v/>
      </c>
      <c r="T1984" s="65" t="str">
        <f t="shared" ca="1" si="204"/>
        <v/>
      </c>
      <c r="U1984" s="145" t="str">
        <f ca="1">IFERROR(AVERAGE(OFFSET(G1984,1-U$3,0):G1984),"")</f>
        <v/>
      </c>
      <c r="V1984" s="145" t="str">
        <f ca="1">IFERROR(_xlfn.STDEV.P(OFFSET(U1984,1-V$3,0):U1984),"")</f>
        <v/>
      </c>
      <c r="W1984" s="146" t="str">
        <f t="shared" ca="1" si="210"/>
        <v/>
      </c>
      <c r="X1984" s="146">
        <f t="shared" ca="1" si="211"/>
        <v>-1</v>
      </c>
      <c r="Y1984" s="92"/>
      <c r="Z1984" s="81"/>
      <c r="AA1984" s="65"/>
      <c r="AB1984" s="103"/>
      <c r="AC1984" s="103"/>
      <c r="AD1984" s="103"/>
      <c r="AE1984" s="65"/>
      <c r="AF1984" s="81"/>
      <c r="AG1984" s="65"/>
      <c r="AH1984" s="65"/>
      <c r="AI1984" s="81"/>
      <c r="AJ1984" s="65"/>
      <c r="AK1984" s="103"/>
      <c r="AL1984" s="103"/>
      <c r="AM1984" s="103"/>
      <c r="AN1984" s="65"/>
      <c r="AO1984" s="81"/>
      <c r="AP1984" s="65"/>
      <c r="AQ1984" s="65"/>
      <c r="AR1984" s="65"/>
      <c r="AS1984" s="65"/>
    </row>
    <row r="1985" spans="1:45" ht="18" customHeight="1">
      <c r="A1985" s="46"/>
      <c r="B1985" s="47"/>
      <c r="C1985" s="48"/>
      <c r="D1985" s="46"/>
      <c r="E1985" s="46"/>
      <c r="F1985" s="46"/>
      <c r="G1985" s="46"/>
      <c r="H1985" s="57" t="str">
        <f ca="1">IF(AND(COUNT(OFFSET(G1985,1-H$3,0):G1985)&lt;&gt;H$3),"",IF(AND(COUNT(OFFSET(G1985,1-H$3,0):G1985)=H$3,H1984=""),AVERAGE(OFFSET(G1985,1-H$3,0):G1985),IF(COUNT(H1984=1),H1984+2/(H$3+1)*(G1985-H1984))))</f>
        <v/>
      </c>
      <c r="I1985" s="57" t="str">
        <f ca="1">IF(AND(COUNT(OFFSET(G1985,1-I$3,0):G1985)&lt;&gt;I$3),"",IF(AND(COUNT(OFFSET(G1985,1-I$3,0):G1985)=I$3,I1984=""),AVERAGE(OFFSET(G1985,1-I$3,0):G1985),IF(COUNT(I1984=1),I1984+2/(I$3+1)*(G1985-I1984))))</f>
        <v/>
      </c>
      <c r="J1985" s="58" t="str">
        <f t="shared" ca="1" si="207"/>
        <v/>
      </c>
      <c r="K1985" s="58" t="str">
        <f ca="1">IF(AND(COUNT(OFFSET(J1985,1-K$3,0):J1985)&lt;&gt;K$3),"",IF(AND(COUNT(OFFSET(J1985,1-K$3,0):J1985)=K$3,K1984=""),AVERAGE(OFFSET(J1985,1-K$3,0):J1985),IF(COUNT(K1984=1),K1984+2/(K$3+1)*(J1985-K1984))))</f>
        <v/>
      </c>
      <c r="L1985" s="82" t="str">
        <f ca="1">IF(OR(ROW()&lt;$L$3+3,E1985=""),"",INT(AVERAGE(MAX(OFFSET(E1985,1-$L$3,0):E1985),MIN(OFFSET(F1985,1-$L$3,0):F1985))))</f>
        <v/>
      </c>
      <c r="M1985" s="82" t="str">
        <f ca="1">IF(OR(ROW()&lt;$M$3+3,E1985=""),"",INT(AVERAGE(MAX(OFFSET(E1985,1-$M$3,0):E1985),MIN(OFFSET(F1985,1-$M$3,0):F1985))))</f>
        <v/>
      </c>
      <c r="N1985" s="65" t="str">
        <f t="shared" ca="1" si="205"/>
        <v/>
      </c>
      <c r="O1985" s="102" t="str">
        <f ca="1">IF(ROW()&lt;$O$3+$N$3+3,"",IF(OFFSET(E1985,1-$N$3,0)="","",INT(AVERAGE(MAX((OFFSET(E1985,1-$O$3,0)):(OFFSET(E1985,2-($N$3+$O$3),0))),MIN((OFFSET(F1985,1-$O$3,0)):(OFFSET(F1985,2-($N$3+$O$3),0)))))))</f>
        <v/>
      </c>
      <c r="P1985" s="65" t="str">
        <f t="shared" ca="1" si="203"/>
        <v/>
      </c>
      <c r="Q1985" s="93" t="str">
        <f t="shared" ca="1" si="206"/>
        <v/>
      </c>
      <c r="R1985" s="90" t="str">
        <f t="shared" ca="1" si="209"/>
        <v/>
      </c>
      <c r="S1985" s="65" t="str">
        <f t="shared" ca="1" si="208"/>
        <v/>
      </c>
      <c r="T1985" s="65" t="str">
        <f t="shared" ca="1" si="204"/>
        <v/>
      </c>
      <c r="U1985" s="145" t="str">
        <f ca="1">IFERROR(AVERAGE(OFFSET(G1985,1-U$3,0):G1985),"")</f>
        <v/>
      </c>
      <c r="V1985" s="145" t="str">
        <f ca="1">IFERROR(_xlfn.STDEV.P(OFFSET(U1985,1-V$3,0):U1985),"")</f>
        <v/>
      </c>
      <c r="W1985" s="146" t="str">
        <f t="shared" ca="1" si="210"/>
        <v/>
      </c>
      <c r="X1985" s="146">
        <f t="shared" ca="1" si="211"/>
        <v>-1</v>
      </c>
      <c r="Y1985" s="92"/>
      <c r="Z1985" s="81"/>
      <c r="AA1985" s="65"/>
      <c r="AB1985" s="103"/>
      <c r="AC1985" s="103"/>
      <c r="AD1985" s="103"/>
      <c r="AE1985" s="65"/>
      <c r="AF1985" s="81"/>
      <c r="AG1985" s="65"/>
      <c r="AH1985" s="65"/>
      <c r="AI1985" s="81"/>
      <c r="AJ1985" s="65"/>
      <c r="AK1985" s="103"/>
      <c r="AL1985" s="103"/>
      <c r="AM1985" s="103"/>
      <c r="AN1985" s="65"/>
      <c r="AO1985" s="81"/>
      <c r="AP1985" s="65"/>
      <c r="AQ1985" s="65"/>
      <c r="AR1985" s="65"/>
      <c r="AS1985" s="65"/>
    </row>
    <row r="1986" spans="1:45" ht="18" customHeight="1">
      <c r="A1986" s="46"/>
      <c r="B1986" s="47"/>
      <c r="C1986" s="48"/>
      <c r="D1986" s="46"/>
      <c r="E1986" s="46"/>
      <c r="F1986" s="46"/>
      <c r="G1986" s="46"/>
      <c r="H1986" s="57" t="str">
        <f ca="1">IF(AND(COUNT(OFFSET(G1986,1-H$3,0):G1986)&lt;&gt;H$3),"",IF(AND(COUNT(OFFSET(G1986,1-H$3,0):G1986)=H$3,H1985=""),AVERAGE(OFFSET(G1986,1-H$3,0):G1986),IF(COUNT(H1985=1),H1985+2/(H$3+1)*(G1986-H1985))))</f>
        <v/>
      </c>
      <c r="I1986" s="57" t="str">
        <f ca="1">IF(AND(COUNT(OFFSET(G1986,1-I$3,0):G1986)&lt;&gt;I$3),"",IF(AND(COUNT(OFFSET(G1986,1-I$3,0):G1986)=I$3,I1985=""),AVERAGE(OFFSET(G1986,1-I$3,0):G1986),IF(COUNT(I1985=1),I1985+2/(I$3+1)*(G1986-I1985))))</f>
        <v/>
      </c>
      <c r="J1986" s="58" t="str">
        <f t="shared" ca="1" si="207"/>
        <v/>
      </c>
      <c r="K1986" s="58" t="str">
        <f ca="1">IF(AND(COUNT(OFFSET(J1986,1-K$3,0):J1986)&lt;&gt;K$3),"",IF(AND(COUNT(OFFSET(J1986,1-K$3,0):J1986)=K$3,K1985=""),AVERAGE(OFFSET(J1986,1-K$3,0):J1986),IF(COUNT(K1985=1),K1985+2/(K$3+1)*(J1986-K1985))))</f>
        <v/>
      </c>
      <c r="L1986" s="82" t="str">
        <f ca="1">IF(OR(ROW()&lt;$L$3+3,E1986=""),"",INT(AVERAGE(MAX(OFFSET(E1986,1-$L$3,0):E1986),MIN(OFFSET(F1986,1-$L$3,0):F1986))))</f>
        <v/>
      </c>
      <c r="M1986" s="82" t="str">
        <f ca="1">IF(OR(ROW()&lt;$M$3+3,E1986=""),"",INT(AVERAGE(MAX(OFFSET(E1986,1-$M$3,0):E1986),MIN(OFFSET(F1986,1-$M$3,0):F1986))))</f>
        <v/>
      </c>
      <c r="N1986" s="65" t="str">
        <f t="shared" ca="1" si="205"/>
        <v/>
      </c>
      <c r="O1986" s="102" t="str">
        <f ca="1">IF(ROW()&lt;$O$3+$N$3+3,"",IF(OFFSET(E1986,1-$N$3,0)="","",INT(AVERAGE(MAX((OFFSET(E1986,1-$O$3,0)):(OFFSET(E1986,2-($N$3+$O$3),0))),MIN((OFFSET(F1986,1-$O$3,0)):(OFFSET(F1986,2-($N$3+$O$3),0)))))))</f>
        <v/>
      </c>
      <c r="P1986" s="65" t="str">
        <f t="shared" ref="P1986:P2049" ca="1" si="212">IF(OFFSET(G1986,1-$P$3,0)="","",OFFSET(G1986,1-$P$3,0))</f>
        <v/>
      </c>
      <c r="Q1986" s="93" t="str">
        <f t="shared" ca="1" si="206"/>
        <v/>
      </c>
      <c r="R1986" s="90" t="str">
        <f t="shared" ca="1" si="209"/>
        <v/>
      </c>
      <c r="S1986" s="65" t="str">
        <f t="shared" ca="1" si="208"/>
        <v/>
      </c>
      <c r="T1986" s="65" t="str">
        <f t="shared" ref="T1986:T2049" ca="1" si="213">IF(N1986="","",IF(L1986=N1986,0,IF(L1986&gt;N1986,1,-1)))</f>
        <v/>
      </c>
      <c r="U1986" s="145" t="str">
        <f ca="1">IFERROR(AVERAGE(OFFSET(G1986,1-U$3,0):G1986),"")</f>
        <v/>
      </c>
      <c r="V1986" s="145" t="str">
        <f ca="1">IFERROR(_xlfn.STDEV.P(OFFSET(U1986,1-V$3,0):U1986),"")</f>
        <v/>
      </c>
      <c r="W1986" s="146" t="str">
        <f t="shared" ca="1" si="210"/>
        <v/>
      </c>
      <c r="X1986" s="146">
        <f t="shared" ca="1" si="211"/>
        <v>-1</v>
      </c>
      <c r="Y1986" s="92"/>
      <c r="Z1986" s="81"/>
      <c r="AA1986" s="65"/>
      <c r="AB1986" s="103"/>
      <c r="AC1986" s="103"/>
      <c r="AD1986" s="103"/>
      <c r="AE1986" s="65"/>
      <c r="AF1986" s="81"/>
      <c r="AG1986" s="65"/>
      <c r="AH1986" s="65"/>
      <c r="AI1986" s="81"/>
      <c r="AJ1986" s="65"/>
      <c r="AK1986" s="103"/>
      <c r="AL1986" s="103"/>
      <c r="AM1986" s="103"/>
      <c r="AN1986" s="65"/>
      <c r="AO1986" s="81"/>
      <c r="AP1986" s="65"/>
      <c r="AQ1986" s="65"/>
      <c r="AR1986" s="65"/>
      <c r="AS1986" s="65"/>
    </row>
    <row r="1987" spans="1:45" ht="18" customHeight="1">
      <c r="A1987" s="46"/>
      <c r="B1987" s="47"/>
      <c r="C1987" s="48"/>
      <c r="D1987" s="46"/>
      <c r="E1987" s="46"/>
      <c r="F1987" s="46"/>
      <c r="G1987" s="46"/>
      <c r="H1987" s="57" t="str">
        <f ca="1">IF(AND(COUNT(OFFSET(G1987,1-H$3,0):G1987)&lt;&gt;H$3),"",IF(AND(COUNT(OFFSET(G1987,1-H$3,0):G1987)=H$3,H1986=""),AVERAGE(OFFSET(G1987,1-H$3,0):G1987),IF(COUNT(H1986=1),H1986+2/(H$3+1)*(G1987-H1986))))</f>
        <v/>
      </c>
      <c r="I1987" s="57" t="str">
        <f ca="1">IF(AND(COUNT(OFFSET(G1987,1-I$3,0):G1987)&lt;&gt;I$3),"",IF(AND(COUNT(OFFSET(G1987,1-I$3,0):G1987)=I$3,I1986=""),AVERAGE(OFFSET(G1987,1-I$3,0):G1987),IF(COUNT(I1986=1),I1986+2/(I$3+1)*(G1987-I1986))))</f>
        <v/>
      </c>
      <c r="J1987" s="58" t="str">
        <f t="shared" ca="1" si="207"/>
        <v/>
      </c>
      <c r="K1987" s="58" t="str">
        <f ca="1">IF(AND(COUNT(OFFSET(J1987,1-K$3,0):J1987)&lt;&gt;K$3),"",IF(AND(COUNT(OFFSET(J1987,1-K$3,0):J1987)=K$3,K1986=""),AVERAGE(OFFSET(J1987,1-K$3,0):J1987),IF(COUNT(K1986=1),K1986+2/(K$3+1)*(J1987-K1986))))</f>
        <v/>
      </c>
      <c r="L1987" s="82" t="str">
        <f ca="1">IF(OR(ROW()&lt;$L$3+3,E1987=""),"",INT(AVERAGE(MAX(OFFSET(E1987,1-$L$3,0):E1987),MIN(OFFSET(F1987,1-$L$3,0):F1987))))</f>
        <v/>
      </c>
      <c r="M1987" s="82" t="str">
        <f ca="1">IF(OR(ROW()&lt;$M$3+3,E1987=""),"",INT(AVERAGE(MAX(OFFSET(E1987,1-$M$3,0):E1987),MIN(OFFSET(F1987,1-$M$3,0):F1987))))</f>
        <v/>
      </c>
      <c r="N1987" s="65" t="str">
        <f t="shared" ca="1" si="205"/>
        <v/>
      </c>
      <c r="O1987" s="102" t="str">
        <f ca="1">IF(ROW()&lt;$O$3+$N$3+3,"",IF(OFFSET(E1987,1-$N$3,0)="","",INT(AVERAGE(MAX((OFFSET(E1987,1-$O$3,0)):(OFFSET(E1987,2-($N$3+$O$3),0))),MIN((OFFSET(F1987,1-$O$3,0)):(OFFSET(F1987,2-($N$3+$O$3),0)))))))</f>
        <v/>
      </c>
      <c r="P1987" s="65" t="str">
        <f t="shared" ca="1" si="212"/>
        <v/>
      </c>
      <c r="Q1987" s="93" t="str">
        <f t="shared" ca="1" si="206"/>
        <v/>
      </c>
      <c r="R1987" s="90" t="str">
        <f t="shared" ca="1" si="209"/>
        <v/>
      </c>
      <c r="S1987" s="65" t="str">
        <f t="shared" ca="1" si="208"/>
        <v/>
      </c>
      <c r="T1987" s="65" t="str">
        <f t="shared" ca="1" si="213"/>
        <v/>
      </c>
      <c r="U1987" s="145" t="str">
        <f ca="1">IFERROR(AVERAGE(OFFSET(G1987,1-U$3,0):G1987),"")</f>
        <v/>
      </c>
      <c r="V1987" s="145" t="str">
        <f ca="1">IFERROR(_xlfn.STDEV.P(OFFSET(U1987,1-V$3,0):U1987),"")</f>
        <v/>
      </c>
      <c r="W1987" s="146" t="str">
        <f t="shared" ca="1" si="210"/>
        <v/>
      </c>
      <c r="X1987" s="146">
        <f t="shared" ca="1" si="211"/>
        <v>-1</v>
      </c>
      <c r="Y1987" s="92"/>
      <c r="Z1987" s="81"/>
      <c r="AA1987" s="65"/>
      <c r="AB1987" s="103"/>
      <c r="AC1987" s="103"/>
      <c r="AD1987" s="103"/>
      <c r="AE1987" s="65"/>
      <c r="AF1987" s="81"/>
      <c r="AG1987" s="65"/>
      <c r="AH1987" s="65"/>
      <c r="AI1987" s="81"/>
      <c r="AJ1987" s="65"/>
      <c r="AK1987" s="103"/>
      <c r="AL1987" s="103"/>
      <c r="AM1987" s="103"/>
      <c r="AN1987" s="65"/>
      <c r="AO1987" s="81"/>
      <c r="AP1987" s="65"/>
      <c r="AQ1987" s="65"/>
      <c r="AR1987" s="65"/>
      <c r="AS1987" s="65"/>
    </row>
    <row r="1988" spans="1:45" ht="18" customHeight="1">
      <c r="A1988" s="46"/>
      <c r="B1988" s="47"/>
      <c r="C1988" s="48"/>
      <c r="D1988" s="46"/>
      <c r="E1988" s="46"/>
      <c r="F1988" s="46"/>
      <c r="G1988" s="46"/>
      <c r="H1988" s="57" t="str">
        <f ca="1">IF(AND(COUNT(OFFSET(G1988,1-H$3,0):G1988)&lt;&gt;H$3),"",IF(AND(COUNT(OFFSET(G1988,1-H$3,0):G1988)=H$3,H1987=""),AVERAGE(OFFSET(G1988,1-H$3,0):G1988),IF(COUNT(H1987=1),H1987+2/(H$3+1)*(G1988-H1987))))</f>
        <v/>
      </c>
      <c r="I1988" s="57" t="str">
        <f ca="1">IF(AND(COUNT(OFFSET(G1988,1-I$3,0):G1988)&lt;&gt;I$3),"",IF(AND(COUNT(OFFSET(G1988,1-I$3,0):G1988)=I$3,I1987=""),AVERAGE(OFFSET(G1988,1-I$3,0):G1988),IF(COUNT(I1987=1),I1987+2/(I$3+1)*(G1988-I1987))))</f>
        <v/>
      </c>
      <c r="J1988" s="58" t="str">
        <f t="shared" ca="1" si="207"/>
        <v/>
      </c>
      <c r="K1988" s="58" t="str">
        <f ca="1">IF(AND(COUNT(OFFSET(J1988,1-K$3,0):J1988)&lt;&gt;K$3),"",IF(AND(COUNT(OFFSET(J1988,1-K$3,0):J1988)=K$3,K1987=""),AVERAGE(OFFSET(J1988,1-K$3,0):J1988),IF(COUNT(K1987=1),K1987+2/(K$3+1)*(J1988-K1987))))</f>
        <v/>
      </c>
      <c r="L1988" s="82" t="str">
        <f ca="1">IF(OR(ROW()&lt;$L$3+3,E1988=""),"",INT(AVERAGE(MAX(OFFSET(E1988,1-$L$3,0):E1988),MIN(OFFSET(F1988,1-$L$3,0):F1988))))</f>
        <v/>
      </c>
      <c r="M1988" s="82" t="str">
        <f ca="1">IF(OR(ROW()&lt;$M$3+3,E1988=""),"",INT(AVERAGE(MAX(OFFSET(E1988,1-$M$3,0):E1988),MIN(OFFSET(F1988,1-$M$3,0):F1988))))</f>
        <v/>
      </c>
      <c r="N1988" s="65" t="str">
        <f t="shared" ca="1" si="205"/>
        <v/>
      </c>
      <c r="O1988" s="102" t="str">
        <f ca="1">IF(ROW()&lt;$O$3+$N$3+3,"",IF(OFFSET(E1988,1-$N$3,0)="","",INT(AVERAGE(MAX((OFFSET(E1988,1-$O$3,0)):(OFFSET(E1988,2-($N$3+$O$3),0))),MIN((OFFSET(F1988,1-$O$3,0)):(OFFSET(F1988,2-($N$3+$O$3),0)))))))</f>
        <v/>
      </c>
      <c r="P1988" s="65" t="str">
        <f t="shared" ca="1" si="212"/>
        <v/>
      </c>
      <c r="Q1988" s="93" t="str">
        <f t="shared" ca="1" si="206"/>
        <v/>
      </c>
      <c r="R1988" s="90" t="str">
        <f t="shared" ca="1" si="209"/>
        <v/>
      </c>
      <c r="S1988" s="65" t="str">
        <f t="shared" ca="1" si="208"/>
        <v/>
      </c>
      <c r="T1988" s="65" t="str">
        <f t="shared" ca="1" si="213"/>
        <v/>
      </c>
      <c r="U1988" s="145" t="str">
        <f ca="1">IFERROR(AVERAGE(OFFSET(G1988,1-U$3,0):G1988),"")</f>
        <v/>
      </c>
      <c r="V1988" s="145" t="str">
        <f ca="1">IFERROR(_xlfn.STDEV.P(OFFSET(U1988,1-V$3,0):U1988),"")</f>
        <v/>
      </c>
      <c r="W1988" s="146" t="str">
        <f t="shared" ca="1" si="210"/>
        <v/>
      </c>
      <c r="X1988" s="146">
        <f t="shared" ca="1" si="211"/>
        <v>-1</v>
      </c>
      <c r="Y1988" s="92"/>
      <c r="Z1988" s="81"/>
      <c r="AA1988" s="65"/>
      <c r="AB1988" s="103"/>
      <c r="AC1988" s="103"/>
      <c r="AD1988" s="103"/>
      <c r="AE1988" s="65"/>
      <c r="AF1988" s="81"/>
      <c r="AG1988" s="65"/>
      <c r="AH1988" s="65"/>
      <c r="AI1988" s="81"/>
      <c r="AJ1988" s="65"/>
      <c r="AK1988" s="103"/>
      <c r="AL1988" s="103"/>
      <c r="AM1988" s="103"/>
      <c r="AN1988" s="65"/>
      <c r="AO1988" s="81"/>
      <c r="AP1988" s="65"/>
      <c r="AQ1988" s="65"/>
      <c r="AR1988" s="65"/>
      <c r="AS1988" s="65"/>
    </row>
    <row r="1989" spans="1:45" ht="18" customHeight="1">
      <c r="A1989" s="46"/>
      <c r="B1989" s="47"/>
      <c r="C1989" s="48"/>
      <c r="D1989" s="46"/>
      <c r="E1989" s="46"/>
      <c r="F1989" s="46"/>
      <c r="G1989" s="46"/>
      <c r="H1989" s="57" t="str">
        <f ca="1">IF(AND(COUNT(OFFSET(G1989,1-H$3,0):G1989)&lt;&gt;H$3),"",IF(AND(COUNT(OFFSET(G1989,1-H$3,0):G1989)=H$3,H1988=""),AVERAGE(OFFSET(G1989,1-H$3,0):G1989),IF(COUNT(H1988=1),H1988+2/(H$3+1)*(G1989-H1988))))</f>
        <v/>
      </c>
      <c r="I1989" s="57" t="str">
        <f ca="1">IF(AND(COUNT(OFFSET(G1989,1-I$3,0):G1989)&lt;&gt;I$3),"",IF(AND(COUNT(OFFSET(G1989,1-I$3,0):G1989)=I$3,I1988=""),AVERAGE(OFFSET(G1989,1-I$3,0):G1989),IF(COUNT(I1988=1),I1988+2/(I$3+1)*(G1989-I1988))))</f>
        <v/>
      </c>
      <c r="J1989" s="58" t="str">
        <f t="shared" ca="1" si="207"/>
        <v/>
      </c>
      <c r="K1989" s="58" t="str">
        <f ca="1">IF(AND(COUNT(OFFSET(J1989,1-K$3,0):J1989)&lt;&gt;K$3),"",IF(AND(COUNT(OFFSET(J1989,1-K$3,0):J1989)=K$3,K1988=""),AVERAGE(OFFSET(J1989,1-K$3,0):J1989),IF(COUNT(K1988=1),K1988+2/(K$3+1)*(J1989-K1988))))</f>
        <v/>
      </c>
      <c r="L1989" s="82" t="str">
        <f ca="1">IF(OR(ROW()&lt;$L$3+3,E1989=""),"",INT(AVERAGE(MAX(OFFSET(E1989,1-$L$3,0):E1989),MIN(OFFSET(F1989,1-$L$3,0):F1989))))</f>
        <v/>
      </c>
      <c r="M1989" s="82" t="str">
        <f ca="1">IF(OR(ROW()&lt;$M$3+3,E1989=""),"",INT(AVERAGE(MAX(OFFSET(E1989,1-$M$3,0):E1989),MIN(OFFSET(F1989,1-$M$3,0):F1989))))</f>
        <v/>
      </c>
      <c r="N1989" s="65" t="str">
        <f t="shared" ref="N1989:N2052" ca="1" si="214">IF(OR(ROW()&lt;$N$3+3),"",IF(OFFSET(L1989,1-$N$3,0)="","",INT(AVERAGE(OFFSET(M1989,1-$N$3,0),OFFSET(L1989,1-$N$3,0)))))</f>
        <v/>
      </c>
      <c r="O1989" s="102" t="str">
        <f ca="1">IF(ROW()&lt;$O$3+$N$3+3,"",IF(OFFSET(E1989,1-$N$3,0)="","",INT(AVERAGE(MAX((OFFSET(E1989,1-$O$3,0)):(OFFSET(E1989,2-($N$3+$O$3),0))),MIN((OFFSET(F1989,1-$O$3,0)):(OFFSET(F1989,2-($N$3+$O$3),0)))))))</f>
        <v/>
      </c>
      <c r="P1989" s="65" t="str">
        <f t="shared" ca="1" si="212"/>
        <v/>
      </c>
      <c r="Q1989" s="93" t="str">
        <f t="shared" ca="1" si="206"/>
        <v/>
      </c>
      <c r="R1989" s="90" t="str">
        <f t="shared" ca="1" si="209"/>
        <v/>
      </c>
      <c r="S1989" s="65" t="str">
        <f t="shared" ca="1" si="208"/>
        <v/>
      </c>
      <c r="T1989" s="65" t="str">
        <f t="shared" ca="1" si="213"/>
        <v/>
      </c>
      <c r="U1989" s="145" t="str">
        <f ca="1">IFERROR(AVERAGE(OFFSET(G1989,1-U$3,0):G1989),"")</f>
        <v/>
      </c>
      <c r="V1989" s="145" t="str">
        <f ca="1">IFERROR(_xlfn.STDEV.P(OFFSET(U1989,1-V$3,0):U1989),"")</f>
        <v/>
      </c>
      <c r="W1989" s="146" t="str">
        <f t="shared" ca="1" si="210"/>
        <v/>
      </c>
      <c r="X1989" s="146">
        <f t="shared" ca="1" si="211"/>
        <v>-1</v>
      </c>
      <c r="Y1989" s="92"/>
      <c r="Z1989" s="81"/>
      <c r="AA1989" s="65"/>
      <c r="AB1989" s="103"/>
      <c r="AC1989" s="103"/>
      <c r="AD1989" s="103"/>
      <c r="AE1989" s="65"/>
      <c r="AF1989" s="81"/>
      <c r="AG1989" s="65"/>
      <c r="AH1989" s="65"/>
      <c r="AI1989" s="81"/>
      <c r="AJ1989" s="65"/>
      <c r="AK1989" s="103"/>
      <c r="AL1989" s="103"/>
      <c r="AM1989" s="103"/>
      <c r="AN1989" s="65"/>
      <c r="AO1989" s="81"/>
      <c r="AP1989" s="65"/>
      <c r="AQ1989" s="65"/>
      <c r="AR1989" s="65"/>
      <c r="AS1989" s="65"/>
    </row>
    <row r="1990" spans="1:45" ht="18" customHeight="1">
      <c r="A1990" s="46"/>
      <c r="B1990" s="47"/>
      <c r="C1990" s="48"/>
      <c r="D1990" s="46"/>
      <c r="E1990" s="46"/>
      <c r="F1990" s="46"/>
      <c r="G1990" s="46"/>
      <c r="H1990" s="57" t="str">
        <f ca="1">IF(AND(COUNT(OFFSET(G1990,1-H$3,0):G1990)&lt;&gt;H$3),"",IF(AND(COUNT(OFFSET(G1990,1-H$3,0):G1990)=H$3,H1989=""),AVERAGE(OFFSET(G1990,1-H$3,0):G1990),IF(COUNT(H1989=1),H1989+2/(H$3+1)*(G1990-H1989))))</f>
        <v/>
      </c>
      <c r="I1990" s="57" t="str">
        <f ca="1">IF(AND(COUNT(OFFSET(G1990,1-I$3,0):G1990)&lt;&gt;I$3),"",IF(AND(COUNT(OFFSET(G1990,1-I$3,0):G1990)=I$3,I1989=""),AVERAGE(OFFSET(G1990,1-I$3,0):G1990),IF(COUNT(I1989=1),I1989+2/(I$3+1)*(G1990-I1989))))</f>
        <v/>
      </c>
      <c r="J1990" s="58" t="str">
        <f t="shared" ca="1" si="207"/>
        <v/>
      </c>
      <c r="K1990" s="58" t="str">
        <f ca="1">IF(AND(COUNT(OFFSET(J1990,1-K$3,0):J1990)&lt;&gt;K$3),"",IF(AND(COUNT(OFFSET(J1990,1-K$3,0):J1990)=K$3,K1989=""),AVERAGE(OFFSET(J1990,1-K$3,0):J1990),IF(COUNT(K1989=1),K1989+2/(K$3+1)*(J1990-K1989))))</f>
        <v/>
      </c>
      <c r="L1990" s="82" t="str">
        <f ca="1">IF(OR(ROW()&lt;$L$3+3,E1990=""),"",INT(AVERAGE(MAX(OFFSET(E1990,1-$L$3,0):E1990),MIN(OFFSET(F1990,1-$L$3,0):F1990))))</f>
        <v/>
      </c>
      <c r="M1990" s="82" t="str">
        <f ca="1">IF(OR(ROW()&lt;$M$3+3,E1990=""),"",INT(AVERAGE(MAX(OFFSET(E1990,1-$M$3,0):E1990),MIN(OFFSET(F1990,1-$M$3,0):F1990))))</f>
        <v/>
      </c>
      <c r="N1990" s="65" t="str">
        <f t="shared" ca="1" si="214"/>
        <v/>
      </c>
      <c r="O1990" s="102" t="str">
        <f ca="1">IF(ROW()&lt;$O$3+$N$3+3,"",IF(OFFSET(E1990,1-$N$3,0)="","",INT(AVERAGE(MAX((OFFSET(E1990,1-$O$3,0)):(OFFSET(E1990,2-($N$3+$O$3),0))),MIN((OFFSET(F1990,1-$O$3,0)):(OFFSET(F1990,2-($N$3+$O$3),0)))))))</f>
        <v/>
      </c>
      <c r="P1990" s="65" t="str">
        <f t="shared" ca="1" si="212"/>
        <v/>
      </c>
      <c r="Q1990" s="93" t="str">
        <f t="shared" ca="1" si="206"/>
        <v/>
      </c>
      <c r="R1990" s="90" t="str">
        <f t="shared" ca="1" si="209"/>
        <v/>
      </c>
      <c r="S1990" s="65" t="str">
        <f t="shared" ca="1" si="208"/>
        <v/>
      </c>
      <c r="T1990" s="65" t="str">
        <f t="shared" ca="1" si="213"/>
        <v/>
      </c>
      <c r="U1990" s="145" t="str">
        <f ca="1">IFERROR(AVERAGE(OFFSET(G1990,1-U$3,0):G1990),"")</f>
        <v/>
      </c>
      <c r="V1990" s="145" t="str">
        <f ca="1">IFERROR(_xlfn.STDEV.P(OFFSET(U1990,1-V$3,0):U1990),"")</f>
        <v/>
      </c>
      <c r="W1990" s="146" t="str">
        <f t="shared" ca="1" si="210"/>
        <v/>
      </c>
      <c r="X1990" s="146">
        <f t="shared" ca="1" si="211"/>
        <v>-1</v>
      </c>
      <c r="Y1990" s="92"/>
      <c r="Z1990" s="81"/>
      <c r="AA1990" s="65"/>
      <c r="AB1990" s="103"/>
      <c r="AC1990" s="103"/>
      <c r="AD1990" s="103"/>
      <c r="AE1990" s="65"/>
      <c r="AF1990" s="81"/>
      <c r="AG1990" s="65"/>
      <c r="AH1990" s="65"/>
      <c r="AI1990" s="81"/>
      <c r="AJ1990" s="65"/>
      <c r="AK1990" s="103"/>
      <c r="AL1990" s="103"/>
      <c r="AM1990" s="103"/>
      <c r="AN1990" s="65"/>
      <c r="AO1990" s="81"/>
      <c r="AP1990" s="65"/>
      <c r="AQ1990" s="65"/>
      <c r="AR1990" s="65"/>
      <c r="AS1990" s="65"/>
    </row>
    <row r="1991" spans="1:45" ht="18" customHeight="1">
      <c r="A1991" s="46"/>
      <c r="B1991" s="47"/>
      <c r="C1991" s="48"/>
      <c r="D1991" s="46"/>
      <c r="E1991" s="46"/>
      <c r="F1991" s="46"/>
      <c r="G1991" s="46"/>
      <c r="H1991" s="57" t="str">
        <f ca="1">IF(AND(COUNT(OFFSET(G1991,1-H$3,0):G1991)&lt;&gt;H$3),"",IF(AND(COUNT(OFFSET(G1991,1-H$3,0):G1991)=H$3,H1990=""),AVERAGE(OFFSET(G1991,1-H$3,0):G1991),IF(COUNT(H1990=1),H1990+2/(H$3+1)*(G1991-H1990))))</f>
        <v/>
      </c>
      <c r="I1991" s="57" t="str">
        <f ca="1">IF(AND(COUNT(OFFSET(G1991,1-I$3,0):G1991)&lt;&gt;I$3),"",IF(AND(COUNT(OFFSET(G1991,1-I$3,0):G1991)=I$3,I1990=""),AVERAGE(OFFSET(G1991,1-I$3,0):G1991),IF(COUNT(I1990=1),I1990+2/(I$3+1)*(G1991-I1990))))</f>
        <v/>
      </c>
      <c r="J1991" s="58" t="str">
        <f t="shared" ca="1" si="207"/>
        <v/>
      </c>
      <c r="K1991" s="58" t="str">
        <f ca="1">IF(AND(COUNT(OFFSET(J1991,1-K$3,0):J1991)&lt;&gt;K$3),"",IF(AND(COUNT(OFFSET(J1991,1-K$3,0):J1991)=K$3,K1990=""),AVERAGE(OFFSET(J1991,1-K$3,0):J1991),IF(COUNT(K1990=1),K1990+2/(K$3+1)*(J1991-K1990))))</f>
        <v/>
      </c>
      <c r="L1991" s="82" t="str">
        <f ca="1">IF(OR(ROW()&lt;$L$3+3,E1991=""),"",INT(AVERAGE(MAX(OFFSET(E1991,1-$L$3,0):E1991),MIN(OFFSET(F1991,1-$L$3,0):F1991))))</f>
        <v/>
      </c>
      <c r="M1991" s="82" t="str">
        <f ca="1">IF(OR(ROW()&lt;$M$3+3,E1991=""),"",INT(AVERAGE(MAX(OFFSET(E1991,1-$M$3,0):E1991),MIN(OFFSET(F1991,1-$M$3,0):F1991))))</f>
        <v/>
      </c>
      <c r="N1991" s="65" t="str">
        <f t="shared" ca="1" si="214"/>
        <v/>
      </c>
      <c r="O1991" s="102" t="str">
        <f ca="1">IF(ROW()&lt;$O$3+$N$3+3,"",IF(OFFSET(E1991,1-$N$3,0)="","",INT(AVERAGE(MAX((OFFSET(E1991,1-$O$3,0)):(OFFSET(E1991,2-($N$3+$O$3),0))),MIN((OFFSET(F1991,1-$O$3,0)):(OFFSET(F1991,2-($N$3+$O$3),0)))))))</f>
        <v/>
      </c>
      <c r="P1991" s="65" t="str">
        <f t="shared" ca="1" si="212"/>
        <v/>
      </c>
      <c r="Q1991" s="93" t="str">
        <f t="shared" ca="1" si="206"/>
        <v/>
      </c>
      <c r="R1991" s="90" t="str">
        <f t="shared" ca="1" si="209"/>
        <v/>
      </c>
      <c r="S1991" s="65" t="str">
        <f t="shared" ca="1" si="208"/>
        <v/>
      </c>
      <c r="T1991" s="65" t="str">
        <f t="shared" ca="1" si="213"/>
        <v/>
      </c>
      <c r="U1991" s="145" t="str">
        <f ca="1">IFERROR(AVERAGE(OFFSET(G1991,1-U$3,0):G1991),"")</f>
        <v/>
      </c>
      <c r="V1991" s="145" t="str">
        <f ca="1">IFERROR(_xlfn.STDEV.P(OFFSET(U1991,1-V$3,0):U1991),"")</f>
        <v/>
      </c>
      <c r="W1991" s="146" t="str">
        <f t="shared" ca="1" si="210"/>
        <v/>
      </c>
      <c r="X1991" s="146">
        <f t="shared" ca="1" si="211"/>
        <v>-1</v>
      </c>
      <c r="Y1991" s="92"/>
      <c r="Z1991" s="81"/>
      <c r="AA1991" s="65"/>
      <c r="AB1991" s="103"/>
      <c r="AC1991" s="103"/>
      <c r="AD1991" s="103"/>
      <c r="AE1991" s="65"/>
      <c r="AF1991" s="81"/>
      <c r="AG1991" s="65"/>
      <c r="AH1991" s="65"/>
      <c r="AI1991" s="81"/>
      <c r="AJ1991" s="65"/>
      <c r="AK1991" s="103"/>
      <c r="AL1991" s="103"/>
      <c r="AM1991" s="103"/>
      <c r="AN1991" s="65"/>
      <c r="AO1991" s="81"/>
      <c r="AP1991" s="65"/>
      <c r="AQ1991" s="65"/>
      <c r="AR1991" s="65"/>
      <c r="AS1991" s="65"/>
    </row>
    <row r="1992" spans="1:45" ht="18" customHeight="1">
      <c r="A1992" s="46"/>
      <c r="B1992" s="47"/>
      <c r="C1992" s="48"/>
      <c r="D1992" s="46"/>
      <c r="E1992" s="46"/>
      <c r="F1992" s="46"/>
      <c r="G1992" s="46"/>
      <c r="H1992" s="57" t="str">
        <f ca="1">IF(AND(COUNT(OFFSET(G1992,1-H$3,0):G1992)&lt;&gt;H$3),"",IF(AND(COUNT(OFFSET(G1992,1-H$3,0):G1992)=H$3,H1991=""),AVERAGE(OFFSET(G1992,1-H$3,0):G1992),IF(COUNT(H1991=1),H1991+2/(H$3+1)*(G1992-H1991))))</f>
        <v/>
      </c>
      <c r="I1992" s="57" t="str">
        <f ca="1">IF(AND(COUNT(OFFSET(G1992,1-I$3,0):G1992)&lt;&gt;I$3),"",IF(AND(COUNT(OFFSET(G1992,1-I$3,0):G1992)=I$3,I1991=""),AVERAGE(OFFSET(G1992,1-I$3,0):G1992),IF(COUNT(I1991=1),I1991+2/(I$3+1)*(G1992-I1991))))</f>
        <v/>
      </c>
      <c r="J1992" s="58" t="str">
        <f t="shared" ca="1" si="207"/>
        <v/>
      </c>
      <c r="K1992" s="58" t="str">
        <f ca="1">IF(AND(COUNT(OFFSET(J1992,1-K$3,0):J1992)&lt;&gt;K$3),"",IF(AND(COUNT(OFFSET(J1992,1-K$3,0):J1992)=K$3,K1991=""),AVERAGE(OFFSET(J1992,1-K$3,0):J1992),IF(COUNT(K1991=1),K1991+2/(K$3+1)*(J1992-K1991))))</f>
        <v/>
      </c>
      <c r="L1992" s="82" t="str">
        <f ca="1">IF(OR(ROW()&lt;$L$3+3,E1992=""),"",INT(AVERAGE(MAX(OFFSET(E1992,1-$L$3,0):E1992),MIN(OFFSET(F1992,1-$L$3,0):F1992))))</f>
        <v/>
      </c>
      <c r="M1992" s="82" t="str">
        <f ca="1">IF(OR(ROW()&lt;$M$3+3,E1992=""),"",INT(AVERAGE(MAX(OFFSET(E1992,1-$M$3,0):E1992),MIN(OFFSET(F1992,1-$M$3,0):F1992))))</f>
        <v/>
      </c>
      <c r="N1992" s="65" t="str">
        <f t="shared" ca="1" si="214"/>
        <v/>
      </c>
      <c r="O1992" s="102" t="str">
        <f ca="1">IF(ROW()&lt;$O$3+$N$3+3,"",IF(OFFSET(E1992,1-$N$3,0)="","",INT(AVERAGE(MAX((OFFSET(E1992,1-$O$3,0)):(OFFSET(E1992,2-($N$3+$O$3),0))),MIN((OFFSET(F1992,1-$O$3,0)):(OFFSET(F1992,2-($N$3+$O$3),0)))))))</f>
        <v/>
      </c>
      <c r="P1992" s="65" t="str">
        <f t="shared" ca="1" si="212"/>
        <v/>
      </c>
      <c r="Q1992" s="93" t="str">
        <f t="shared" ca="1" si="206"/>
        <v/>
      </c>
      <c r="R1992" s="90" t="str">
        <f t="shared" ca="1" si="209"/>
        <v/>
      </c>
      <c r="S1992" s="65" t="str">
        <f t="shared" ca="1" si="208"/>
        <v/>
      </c>
      <c r="T1992" s="65" t="str">
        <f t="shared" ca="1" si="213"/>
        <v/>
      </c>
      <c r="U1992" s="145" t="str">
        <f ca="1">IFERROR(AVERAGE(OFFSET(G1992,1-U$3,0):G1992),"")</f>
        <v/>
      </c>
      <c r="V1992" s="145" t="str">
        <f ca="1">IFERROR(_xlfn.STDEV.P(OFFSET(U1992,1-V$3,0):U1992),"")</f>
        <v/>
      </c>
      <c r="W1992" s="146" t="str">
        <f t="shared" ca="1" si="210"/>
        <v/>
      </c>
      <c r="X1992" s="146">
        <f t="shared" ca="1" si="211"/>
        <v>-1</v>
      </c>
      <c r="Y1992" s="92"/>
      <c r="Z1992" s="81"/>
      <c r="AA1992" s="65"/>
      <c r="AB1992" s="103"/>
      <c r="AC1992" s="103"/>
      <c r="AD1992" s="103"/>
      <c r="AE1992" s="65"/>
      <c r="AF1992" s="81"/>
      <c r="AG1992" s="65"/>
      <c r="AH1992" s="65"/>
      <c r="AI1992" s="81"/>
      <c r="AJ1992" s="65"/>
      <c r="AK1992" s="103"/>
      <c r="AL1992" s="103"/>
      <c r="AM1992" s="103"/>
      <c r="AN1992" s="65"/>
      <c r="AO1992" s="81"/>
      <c r="AP1992" s="65"/>
      <c r="AQ1992" s="65"/>
      <c r="AR1992" s="65"/>
      <c r="AS1992" s="65"/>
    </row>
    <row r="1993" spans="1:45" ht="18" customHeight="1">
      <c r="A1993" s="46"/>
      <c r="B1993" s="47"/>
      <c r="C1993" s="48"/>
      <c r="D1993" s="46"/>
      <c r="E1993" s="46"/>
      <c r="F1993" s="46"/>
      <c r="G1993" s="46"/>
      <c r="H1993" s="57" t="str">
        <f ca="1">IF(AND(COUNT(OFFSET(G1993,1-H$3,0):G1993)&lt;&gt;H$3),"",IF(AND(COUNT(OFFSET(G1993,1-H$3,0):G1993)=H$3,H1992=""),AVERAGE(OFFSET(G1993,1-H$3,0):G1993),IF(COUNT(H1992=1),H1992+2/(H$3+1)*(G1993-H1992))))</f>
        <v/>
      </c>
      <c r="I1993" s="57" t="str">
        <f ca="1">IF(AND(COUNT(OFFSET(G1993,1-I$3,0):G1993)&lt;&gt;I$3),"",IF(AND(COUNT(OFFSET(G1993,1-I$3,0):G1993)=I$3,I1992=""),AVERAGE(OFFSET(G1993,1-I$3,0):G1993),IF(COUNT(I1992=1),I1992+2/(I$3+1)*(G1993-I1992))))</f>
        <v/>
      </c>
      <c r="J1993" s="58" t="str">
        <f t="shared" ca="1" si="207"/>
        <v/>
      </c>
      <c r="K1993" s="58" t="str">
        <f ca="1">IF(AND(COUNT(OFFSET(J1993,1-K$3,0):J1993)&lt;&gt;K$3),"",IF(AND(COUNT(OFFSET(J1993,1-K$3,0):J1993)=K$3,K1992=""),AVERAGE(OFFSET(J1993,1-K$3,0):J1993),IF(COUNT(K1992=1),K1992+2/(K$3+1)*(J1993-K1992))))</f>
        <v/>
      </c>
      <c r="L1993" s="82" t="str">
        <f ca="1">IF(OR(ROW()&lt;$L$3+3,E1993=""),"",INT(AVERAGE(MAX(OFFSET(E1993,1-$L$3,0):E1993),MIN(OFFSET(F1993,1-$L$3,0):F1993))))</f>
        <v/>
      </c>
      <c r="M1993" s="82" t="str">
        <f ca="1">IF(OR(ROW()&lt;$M$3+3,E1993=""),"",INT(AVERAGE(MAX(OFFSET(E1993,1-$M$3,0):E1993),MIN(OFFSET(F1993,1-$M$3,0):F1993))))</f>
        <v/>
      </c>
      <c r="N1993" s="65" t="str">
        <f t="shared" ca="1" si="214"/>
        <v/>
      </c>
      <c r="O1993" s="102" t="str">
        <f ca="1">IF(ROW()&lt;$O$3+$N$3+3,"",IF(OFFSET(E1993,1-$N$3,0)="","",INT(AVERAGE(MAX((OFFSET(E1993,1-$O$3,0)):(OFFSET(E1993,2-($N$3+$O$3),0))),MIN((OFFSET(F1993,1-$O$3,0)):(OFFSET(F1993,2-($N$3+$O$3),0)))))))</f>
        <v/>
      </c>
      <c r="P1993" s="65" t="str">
        <f t="shared" ca="1" si="212"/>
        <v/>
      </c>
      <c r="Q1993" s="93" t="str">
        <f t="shared" ca="1" si="206"/>
        <v/>
      </c>
      <c r="R1993" s="90" t="str">
        <f t="shared" ca="1" si="209"/>
        <v/>
      </c>
      <c r="S1993" s="65" t="str">
        <f t="shared" ca="1" si="208"/>
        <v/>
      </c>
      <c r="T1993" s="65" t="str">
        <f t="shared" ca="1" si="213"/>
        <v/>
      </c>
      <c r="U1993" s="145" t="str">
        <f ca="1">IFERROR(AVERAGE(OFFSET(G1993,1-U$3,0):G1993),"")</f>
        <v/>
      </c>
      <c r="V1993" s="145" t="str">
        <f ca="1">IFERROR(_xlfn.STDEV.P(OFFSET(U1993,1-V$3,0):U1993),"")</f>
        <v/>
      </c>
      <c r="W1993" s="146" t="str">
        <f t="shared" ca="1" si="210"/>
        <v/>
      </c>
      <c r="X1993" s="146">
        <f t="shared" ca="1" si="211"/>
        <v>-1</v>
      </c>
      <c r="Y1993" s="92"/>
      <c r="Z1993" s="81"/>
      <c r="AA1993" s="65"/>
      <c r="AB1993" s="103"/>
      <c r="AC1993" s="103"/>
      <c r="AD1993" s="103"/>
      <c r="AE1993" s="65"/>
      <c r="AF1993" s="81"/>
      <c r="AG1993" s="65"/>
      <c r="AH1993" s="65"/>
      <c r="AI1993" s="81"/>
      <c r="AJ1993" s="65"/>
      <c r="AK1993" s="103"/>
      <c r="AL1993" s="103"/>
      <c r="AM1993" s="103"/>
      <c r="AN1993" s="65"/>
      <c r="AO1993" s="81"/>
      <c r="AP1993" s="65"/>
      <c r="AQ1993" s="65"/>
      <c r="AR1993" s="65"/>
      <c r="AS1993" s="65"/>
    </row>
    <row r="1994" spans="1:45" ht="18" customHeight="1">
      <c r="A1994" s="46"/>
      <c r="B1994" s="47"/>
      <c r="C1994" s="48"/>
      <c r="D1994" s="46"/>
      <c r="E1994" s="46"/>
      <c r="F1994" s="46"/>
      <c r="G1994" s="46"/>
      <c r="H1994" s="57" t="str">
        <f ca="1">IF(AND(COUNT(OFFSET(G1994,1-H$3,0):G1994)&lt;&gt;H$3),"",IF(AND(COUNT(OFFSET(G1994,1-H$3,0):G1994)=H$3,H1993=""),AVERAGE(OFFSET(G1994,1-H$3,0):G1994),IF(COUNT(H1993=1),H1993+2/(H$3+1)*(G1994-H1993))))</f>
        <v/>
      </c>
      <c r="I1994" s="57" t="str">
        <f ca="1">IF(AND(COUNT(OFFSET(G1994,1-I$3,0):G1994)&lt;&gt;I$3),"",IF(AND(COUNT(OFFSET(G1994,1-I$3,0):G1994)=I$3,I1993=""),AVERAGE(OFFSET(G1994,1-I$3,0):G1994),IF(COUNT(I1993=1),I1993+2/(I$3+1)*(G1994-I1993))))</f>
        <v/>
      </c>
      <c r="J1994" s="58" t="str">
        <f t="shared" ca="1" si="207"/>
        <v/>
      </c>
      <c r="K1994" s="58" t="str">
        <f ca="1">IF(AND(COUNT(OFFSET(J1994,1-K$3,0):J1994)&lt;&gt;K$3),"",IF(AND(COUNT(OFFSET(J1994,1-K$3,0):J1994)=K$3,K1993=""),AVERAGE(OFFSET(J1994,1-K$3,0):J1994),IF(COUNT(K1993=1),K1993+2/(K$3+1)*(J1994-K1993))))</f>
        <v/>
      </c>
      <c r="L1994" s="82" t="str">
        <f ca="1">IF(OR(ROW()&lt;$L$3+3,E1994=""),"",INT(AVERAGE(MAX(OFFSET(E1994,1-$L$3,0):E1994),MIN(OFFSET(F1994,1-$L$3,0):F1994))))</f>
        <v/>
      </c>
      <c r="M1994" s="82" t="str">
        <f ca="1">IF(OR(ROW()&lt;$M$3+3,E1994=""),"",INT(AVERAGE(MAX(OFFSET(E1994,1-$M$3,0):E1994),MIN(OFFSET(F1994,1-$M$3,0):F1994))))</f>
        <v/>
      </c>
      <c r="N1994" s="65" t="str">
        <f t="shared" ca="1" si="214"/>
        <v/>
      </c>
      <c r="O1994" s="102" t="str">
        <f ca="1">IF(ROW()&lt;$O$3+$N$3+3,"",IF(OFFSET(E1994,1-$N$3,0)="","",INT(AVERAGE(MAX((OFFSET(E1994,1-$O$3,0)):(OFFSET(E1994,2-($N$3+$O$3),0))),MIN((OFFSET(F1994,1-$O$3,0)):(OFFSET(F1994,2-($N$3+$O$3),0)))))))</f>
        <v/>
      </c>
      <c r="P1994" s="65" t="str">
        <f t="shared" ca="1" si="212"/>
        <v/>
      </c>
      <c r="Q1994" s="93" t="str">
        <f t="shared" ca="1" si="206"/>
        <v/>
      </c>
      <c r="R1994" s="90" t="str">
        <f t="shared" ca="1" si="209"/>
        <v/>
      </c>
      <c r="S1994" s="65" t="str">
        <f t="shared" ca="1" si="208"/>
        <v/>
      </c>
      <c r="T1994" s="65" t="str">
        <f t="shared" ca="1" si="213"/>
        <v/>
      </c>
      <c r="U1994" s="145" t="str">
        <f ca="1">IFERROR(AVERAGE(OFFSET(G1994,1-U$3,0):G1994),"")</f>
        <v/>
      </c>
      <c r="V1994" s="145" t="str">
        <f ca="1">IFERROR(_xlfn.STDEV.P(OFFSET(U1994,1-V$3,0):U1994),"")</f>
        <v/>
      </c>
      <c r="W1994" s="146" t="str">
        <f t="shared" ca="1" si="210"/>
        <v/>
      </c>
      <c r="X1994" s="146">
        <f t="shared" ca="1" si="211"/>
        <v>-1</v>
      </c>
      <c r="Y1994" s="92"/>
      <c r="Z1994" s="81"/>
      <c r="AA1994" s="65"/>
      <c r="AB1994" s="103"/>
      <c r="AC1994" s="103"/>
      <c r="AD1994" s="103"/>
      <c r="AE1994" s="65"/>
      <c r="AF1994" s="81"/>
      <c r="AG1994" s="65"/>
      <c r="AH1994" s="65"/>
      <c r="AI1994" s="81"/>
      <c r="AJ1994" s="65"/>
      <c r="AK1994" s="103"/>
      <c r="AL1994" s="103"/>
      <c r="AM1994" s="103"/>
      <c r="AN1994" s="65"/>
      <c r="AO1994" s="81"/>
      <c r="AP1994" s="65"/>
      <c r="AQ1994" s="65"/>
      <c r="AR1994" s="65"/>
      <c r="AS1994" s="65"/>
    </row>
    <row r="1995" spans="1:45" ht="18" customHeight="1">
      <c r="A1995" s="46"/>
      <c r="B1995" s="47"/>
      <c r="C1995" s="48"/>
      <c r="D1995" s="46"/>
      <c r="E1995" s="46"/>
      <c r="F1995" s="46"/>
      <c r="G1995" s="46"/>
      <c r="H1995" s="57" t="str">
        <f ca="1">IF(AND(COUNT(OFFSET(G1995,1-H$3,0):G1995)&lt;&gt;H$3),"",IF(AND(COUNT(OFFSET(G1995,1-H$3,0):G1995)=H$3,H1994=""),AVERAGE(OFFSET(G1995,1-H$3,0):G1995),IF(COUNT(H1994=1),H1994+2/(H$3+1)*(G1995-H1994))))</f>
        <v/>
      </c>
      <c r="I1995" s="57" t="str">
        <f ca="1">IF(AND(COUNT(OFFSET(G1995,1-I$3,0):G1995)&lt;&gt;I$3),"",IF(AND(COUNT(OFFSET(G1995,1-I$3,0):G1995)=I$3,I1994=""),AVERAGE(OFFSET(G1995,1-I$3,0):G1995),IF(COUNT(I1994=1),I1994+2/(I$3+1)*(G1995-I1994))))</f>
        <v/>
      </c>
      <c r="J1995" s="58" t="str">
        <f t="shared" ca="1" si="207"/>
        <v/>
      </c>
      <c r="K1995" s="58" t="str">
        <f ca="1">IF(AND(COUNT(OFFSET(J1995,1-K$3,0):J1995)&lt;&gt;K$3),"",IF(AND(COUNT(OFFSET(J1995,1-K$3,0):J1995)=K$3,K1994=""),AVERAGE(OFFSET(J1995,1-K$3,0):J1995),IF(COUNT(K1994=1),K1994+2/(K$3+1)*(J1995-K1994))))</f>
        <v/>
      </c>
      <c r="L1995" s="82" t="str">
        <f ca="1">IF(OR(ROW()&lt;$L$3+3,E1995=""),"",INT(AVERAGE(MAX(OFFSET(E1995,1-$L$3,0):E1995),MIN(OFFSET(F1995,1-$L$3,0):F1995))))</f>
        <v/>
      </c>
      <c r="M1995" s="82" t="str">
        <f ca="1">IF(OR(ROW()&lt;$M$3+3,E1995=""),"",INT(AVERAGE(MAX(OFFSET(E1995,1-$M$3,0):E1995),MIN(OFFSET(F1995,1-$M$3,0):F1995))))</f>
        <v/>
      </c>
      <c r="N1995" s="65" t="str">
        <f t="shared" ca="1" si="214"/>
        <v/>
      </c>
      <c r="O1995" s="102" t="str">
        <f ca="1">IF(ROW()&lt;$O$3+$N$3+3,"",IF(OFFSET(E1995,1-$N$3,0)="","",INT(AVERAGE(MAX((OFFSET(E1995,1-$O$3,0)):(OFFSET(E1995,2-($N$3+$O$3),0))),MIN((OFFSET(F1995,1-$O$3,0)):(OFFSET(F1995,2-($N$3+$O$3),0)))))))</f>
        <v/>
      </c>
      <c r="P1995" s="65" t="str">
        <f t="shared" ca="1" si="212"/>
        <v/>
      </c>
      <c r="Q1995" s="93" t="str">
        <f t="shared" ca="1" si="206"/>
        <v/>
      </c>
      <c r="R1995" s="90" t="str">
        <f t="shared" ca="1" si="209"/>
        <v/>
      </c>
      <c r="S1995" s="65" t="str">
        <f t="shared" ca="1" si="208"/>
        <v/>
      </c>
      <c r="T1995" s="65" t="str">
        <f t="shared" ca="1" si="213"/>
        <v/>
      </c>
      <c r="U1995" s="145" t="str">
        <f ca="1">IFERROR(AVERAGE(OFFSET(G1995,1-U$3,0):G1995),"")</f>
        <v/>
      </c>
      <c r="V1995" s="145" t="str">
        <f ca="1">IFERROR(_xlfn.STDEV.P(OFFSET(U1995,1-V$3,0):U1995),"")</f>
        <v/>
      </c>
      <c r="W1995" s="146" t="str">
        <f t="shared" ca="1" si="210"/>
        <v/>
      </c>
      <c r="X1995" s="146">
        <f t="shared" ca="1" si="211"/>
        <v>-1</v>
      </c>
      <c r="Y1995" s="92"/>
      <c r="Z1995" s="81"/>
      <c r="AA1995" s="65"/>
      <c r="AB1995" s="103"/>
      <c r="AC1995" s="103"/>
      <c r="AD1995" s="103"/>
      <c r="AE1995" s="65"/>
      <c r="AF1995" s="81"/>
      <c r="AG1995" s="65"/>
      <c r="AH1995" s="65"/>
      <c r="AI1995" s="81"/>
      <c r="AJ1995" s="65"/>
      <c r="AK1995" s="103"/>
      <c r="AL1995" s="103"/>
      <c r="AM1995" s="103"/>
      <c r="AN1995" s="65"/>
      <c r="AO1995" s="81"/>
      <c r="AP1995" s="65"/>
      <c r="AQ1995" s="65"/>
      <c r="AR1995" s="65"/>
      <c r="AS1995" s="65"/>
    </row>
    <row r="1996" spans="1:45" ht="18" customHeight="1">
      <c r="A1996" s="46"/>
      <c r="B1996" s="47"/>
      <c r="C1996" s="48"/>
      <c r="D1996" s="46"/>
      <c r="E1996" s="46"/>
      <c r="F1996" s="46"/>
      <c r="G1996" s="46"/>
      <c r="H1996" s="57" t="str">
        <f ca="1">IF(AND(COUNT(OFFSET(G1996,1-H$3,0):G1996)&lt;&gt;H$3),"",IF(AND(COUNT(OFFSET(G1996,1-H$3,0):G1996)=H$3,H1995=""),AVERAGE(OFFSET(G1996,1-H$3,0):G1996),IF(COUNT(H1995=1),H1995+2/(H$3+1)*(G1996-H1995))))</f>
        <v/>
      </c>
      <c r="I1996" s="57" t="str">
        <f ca="1">IF(AND(COUNT(OFFSET(G1996,1-I$3,0):G1996)&lt;&gt;I$3),"",IF(AND(COUNT(OFFSET(G1996,1-I$3,0):G1996)=I$3,I1995=""),AVERAGE(OFFSET(G1996,1-I$3,0):G1996),IF(COUNT(I1995=1),I1995+2/(I$3+1)*(G1996-I1995))))</f>
        <v/>
      </c>
      <c r="J1996" s="58" t="str">
        <f t="shared" ca="1" si="207"/>
        <v/>
      </c>
      <c r="K1996" s="58" t="str">
        <f ca="1">IF(AND(COUNT(OFFSET(J1996,1-K$3,0):J1996)&lt;&gt;K$3),"",IF(AND(COUNT(OFFSET(J1996,1-K$3,0):J1996)=K$3,K1995=""),AVERAGE(OFFSET(J1996,1-K$3,0):J1996),IF(COUNT(K1995=1),K1995+2/(K$3+1)*(J1996-K1995))))</f>
        <v/>
      </c>
      <c r="L1996" s="82" t="str">
        <f ca="1">IF(OR(ROW()&lt;$L$3+3,E1996=""),"",INT(AVERAGE(MAX(OFFSET(E1996,1-$L$3,0):E1996),MIN(OFFSET(F1996,1-$L$3,0):F1996))))</f>
        <v/>
      </c>
      <c r="M1996" s="82" t="str">
        <f ca="1">IF(OR(ROW()&lt;$M$3+3,E1996=""),"",INT(AVERAGE(MAX(OFFSET(E1996,1-$M$3,0):E1996),MIN(OFFSET(F1996,1-$M$3,0):F1996))))</f>
        <v/>
      </c>
      <c r="N1996" s="65" t="str">
        <f t="shared" ca="1" si="214"/>
        <v/>
      </c>
      <c r="O1996" s="102" t="str">
        <f ca="1">IF(ROW()&lt;$O$3+$N$3+3,"",IF(OFFSET(E1996,1-$N$3,0)="","",INT(AVERAGE(MAX((OFFSET(E1996,1-$O$3,0)):(OFFSET(E1996,2-($N$3+$O$3),0))),MIN((OFFSET(F1996,1-$O$3,0)):(OFFSET(F1996,2-($N$3+$O$3),0)))))))</f>
        <v/>
      </c>
      <c r="P1996" s="65" t="str">
        <f t="shared" ca="1" si="212"/>
        <v/>
      </c>
      <c r="Q1996" s="93" t="str">
        <f t="shared" ca="1" si="206"/>
        <v/>
      </c>
      <c r="R1996" s="90" t="str">
        <f t="shared" ca="1" si="209"/>
        <v/>
      </c>
      <c r="S1996" s="65" t="str">
        <f t="shared" ca="1" si="208"/>
        <v/>
      </c>
      <c r="T1996" s="65" t="str">
        <f t="shared" ca="1" si="213"/>
        <v/>
      </c>
      <c r="U1996" s="145" t="str">
        <f ca="1">IFERROR(AVERAGE(OFFSET(G1996,1-U$3,0):G1996),"")</f>
        <v/>
      </c>
      <c r="V1996" s="145" t="str">
        <f ca="1">IFERROR(_xlfn.STDEV.P(OFFSET(U1996,1-V$3,0):U1996),"")</f>
        <v/>
      </c>
      <c r="W1996" s="146" t="str">
        <f t="shared" ca="1" si="210"/>
        <v/>
      </c>
      <c r="X1996" s="146">
        <f t="shared" ca="1" si="211"/>
        <v>-1</v>
      </c>
      <c r="Y1996" s="92"/>
      <c r="Z1996" s="81"/>
      <c r="AA1996" s="65"/>
      <c r="AB1996" s="103"/>
      <c r="AC1996" s="103"/>
      <c r="AD1996" s="103"/>
      <c r="AE1996" s="65"/>
      <c r="AF1996" s="81"/>
      <c r="AG1996" s="65"/>
      <c r="AH1996" s="65"/>
      <c r="AI1996" s="81"/>
      <c r="AJ1996" s="65"/>
      <c r="AK1996" s="103"/>
      <c r="AL1996" s="103"/>
      <c r="AM1996" s="103"/>
      <c r="AN1996" s="65"/>
      <c r="AO1996" s="81"/>
      <c r="AP1996" s="65"/>
      <c r="AQ1996" s="65"/>
      <c r="AR1996" s="65"/>
      <c r="AS1996" s="65"/>
    </row>
    <row r="1997" spans="1:45" ht="18" customHeight="1">
      <c r="A1997" s="46"/>
      <c r="B1997" s="47"/>
      <c r="C1997" s="48"/>
      <c r="D1997" s="46"/>
      <c r="E1997" s="46"/>
      <c r="F1997" s="46"/>
      <c r="G1997" s="46"/>
      <c r="H1997" s="57" t="str">
        <f ca="1">IF(AND(COUNT(OFFSET(G1997,1-H$3,0):G1997)&lt;&gt;H$3),"",IF(AND(COUNT(OFFSET(G1997,1-H$3,0):G1997)=H$3,H1996=""),AVERAGE(OFFSET(G1997,1-H$3,0):G1997),IF(COUNT(H1996=1),H1996+2/(H$3+1)*(G1997-H1996))))</f>
        <v/>
      </c>
      <c r="I1997" s="57" t="str">
        <f ca="1">IF(AND(COUNT(OFFSET(G1997,1-I$3,0):G1997)&lt;&gt;I$3),"",IF(AND(COUNT(OFFSET(G1997,1-I$3,0):G1997)=I$3,I1996=""),AVERAGE(OFFSET(G1997,1-I$3,0):G1997),IF(COUNT(I1996=1),I1996+2/(I$3+1)*(G1997-I1996))))</f>
        <v/>
      </c>
      <c r="J1997" s="58" t="str">
        <f t="shared" ca="1" si="207"/>
        <v/>
      </c>
      <c r="K1997" s="58" t="str">
        <f ca="1">IF(AND(COUNT(OFFSET(J1997,1-K$3,0):J1997)&lt;&gt;K$3),"",IF(AND(COUNT(OFFSET(J1997,1-K$3,0):J1997)=K$3,K1996=""),AVERAGE(OFFSET(J1997,1-K$3,0):J1997),IF(COUNT(K1996=1),K1996+2/(K$3+1)*(J1997-K1996))))</f>
        <v/>
      </c>
      <c r="L1997" s="82" t="str">
        <f ca="1">IF(OR(ROW()&lt;$L$3+3,E1997=""),"",INT(AVERAGE(MAX(OFFSET(E1997,1-$L$3,0):E1997),MIN(OFFSET(F1997,1-$L$3,0):F1997))))</f>
        <v/>
      </c>
      <c r="M1997" s="82" t="str">
        <f ca="1">IF(OR(ROW()&lt;$M$3+3,E1997=""),"",INT(AVERAGE(MAX(OFFSET(E1997,1-$M$3,0):E1997),MIN(OFFSET(F1997,1-$M$3,0):F1997))))</f>
        <v/>
      </c>
      <c r="N1997" s="65" t="str">
        <f t="shared" ca="1" si="214"/>
        <v/>
      </c>
      <c r="O1997" s="102" t="str">
        <f ca="1">IF(ROW()&lt;$O$3+$N$3+3,"",IF(OFFSET(E1997,1-$N$3,0)="","",INT(AVERAGE(MAX((OFFSET(E1997,1-$O$3,0)):(OFFSET(E1997,2-($N$3+$O$3),0))),MIN((OFFSET(F1997,1-$O$3,0)):(OFFSET(F1997,2-($N$3+$O$3),0)))))))</f>
        <v/>
      </c>
      <c r="P1997" s="65" t="str">
        <f t="shared" ca="1" si="212"/>
        <v/>
      </c>
      <c r="Q1997" s="93" t="str">
        <f t="shared" ca="1" si="206"/>
        <v/>
      </c>
      <c r="R1997" s="90" t="str">
        <f t="shared" ca="1" si="209"/>
        <v/>
      </c>
      <c r="S1997" s="65" t="str">
        <f t="shared" ca="1" si="208"/>
        <v/>
      </c>
      <c r="T1997" s="65" t="str">
        <f t="shared" ca="1" si="213"/>
        <v/>
      </c>
      <c r="U1997" s="145" t="str">
        <f ca="1">IFERROR(AVERAGE(OFFSET(G1997,1-U$3,0):G1997),"")</f>
        <v/>
      </c>
      <c r="V1997" s="145" t="str">
        <f ca="1">IFERROR(_xlfn.STDEV.P(OFFSET(U1997,1-V$3,0):U1997),"")</f>
        <v/>
      </c>
      <c r="W1997" s="146" t="str">
        <f t="shared" ca="1" si="210"/>
        <v/>
      </c>
      <c r="X1997" s="146">
        <f t="shared" ca="1" si="211"/>
        <v>-1</v>
      </c>
      <c r="Y1997" s="92"/>
      <c r="Z1997" s="81"/>
      <c r="AA1997" s="65"/>
      <c r="AB1997" s="103"/>
      <c r="AC1997" s="103"/>
      <c r="AD1997" s="103"/>
      <c r="AE1997" s="65"/>
      <c r="AF1997" s="81"/>
      <c r="AG1997" s="65"/>
      <c r="AH1997" s="65"/>
      <c r="AI1997" s="81"/>
      <c r="AJ1997" s="65"/>
      <c r="AK1997" s="103"/>
      <c r="AL1997" s="103"/>
      <c r="AM1997" s="103"/>
      <c r="AN1997" s="65"/>
      <c r="AO1997" s="81"/>
      <c r="AP1997" s="65"/>
      <c r="AQ1997" s="65"/>
      <c r="AR1997" s="65"/>
      <c r="AS1997" s="65"/>
    </row>
    <row r="1998" spans="1:45" ht="18" customHeight="1">
      <c r="A1998" s="46"/>
      <c r="B1998" s="47"/>
      <c r="C1998" s="48"/>
      <c r="D1998" s="46"/>
      <c r="E1998" s="46"/>
      <c r="F1998" s="46"/>
      <c r="G1998" s="46"/>
      <c r="H1998" s="57" t="str">
        <f ca="1">IF(AND(COUNT(OFFSET(G1998,1-H$3,0):G1998)&lt;&gt;H$3),"",IF(AND(COUNT(OFFSET(G1998,1-H$3,0):G1998)=H$3,H1997=""),AVERAGE(OFFSET(G1998,1-H$3,0):G1998),IF(COUNT(H1997=1),H1997+2/(H$3+1)*(G1998-H1997))))</f>
        <v/>
      </c>
      <c r="I1998" s="57" t="str">
        <f ca="1">IF(AND(COUNT(OFFSET(G1998,1-I$3,0):G1998)&lt;&gt;I$3),"",IF(AND(COUNT(OFFSET(G1998,1-I$3,0):G1998)=I$3,I1997=""),AVERAGE(OFFSET(G1998,1-I$3,0):G1998),IF(COUNT(I1997=1),I1997+2/(I$3+1)*(G1998-I1997))))</f>
        <v/>
      </c>
      <c r="J1998" s="58" t="str">
        <f t="shared" ca="1" si="207"/>
        <v/>
      </c>
      <c r="K1998" s="58" t="str">
        <f ca="1">IF(AND(COUNT(OFFSET(J1998,1-K$3,0):J1998)&lt;&gt;K$3),"",IF(AND(COUNT(OFFSET(J1998,1-K$3,0):J1998)=K$3,K1997=""),AVERAGE(OFFSET(J1998,1-K$3,0):J1998),IF(COUNT(K1997=1),K1997+2/(K$3+1)*(J1998-K1997))))</f>
        <v/>
      </c>
      <c r="L1998" s="82" t="str">
        <f ca="1">IF(OR(ROW()&lt;$L$3+3,E1998=""),"",INT(AVERAGE(MAX(OFFSET(E1998,1-$L$3,0):E1998),MIN(OFFSET(F1998,1-$L$3,0):F1998))))</f>
        <v/>
      </c>
      <c r="M1998" s="82" t="str">
        <f ca="1">IF(OR(ROW()&lt;$M$3+3,E1998=""),"",INT(AVERAGE(MAX(OFFSET(E1998,1-$M$3,0):E1998),MIN(OFFSET(F1998,1-$M$3,0):F1998))))</f>
        <v/>
      </c>
      <c r="N1998" s="65" t="str">
        <f t="shared" ca="1" si="214"/>
        <v/>
      </c>
      <c r="O1998" s="102" t="str">
        <f ca="1">IF(ROW()&lt;$O$3+$N$3+3,"",IF(OFFSET(E1998,1-$N$3,0)="","",INT(AVERAGE(MAX((OFFSET(E1998,1-$O$3,0)):(OFFSET(E1998,2-($N$3+$O$3),0))),MIN((OFFSET(F1998,1-$O$3,0)):(OFFSET(F1998,2-($N$3+$O$3),0)))))))</f>
        <v/>
      </c>
      <c r="P1998" s="65" t="str">
        <f t="shared" ca="1" si="212"/>
        <v/>
      </c>
      <c r="Q1998" s="93" t="str">
        <f t="shared" ca="1" si="206"/>
        <v/>
      </c>
      <c r="R1998" s="90" t="str">
        <f t="shared" ca="1" si="209"/>
        <v/>
      </c>
      <c r="S1998" s="65" t="str">
        <f t="shared" ca="1" si="208"/>
        <v/>
      </c>
      <c r="T1998" s="65" t="str">
        <f t="shared" ca="1" si="213"/>
        <v/>
      </c>
      <c r="U1998" s="145" t="str">
        <f ca="1">IFERROR(AVERAGE(OFFSET(G1998,1-U$3,0):G1998),"")</f>
        <v/>
      </c>
      <c r="V1998" s="145" t="str">
        <f ca="1">IFERROR(_xlfn.STDEV.P(OFFSET(U1998,1-V$3,0):U1998),"")</f>
        <v/>
      </c>
      <c r="W1998" s="146" t="str">
        <f t="shared" ca="1" si="210"/>
        <v/>
      </c>
      <c r="X1998" s="146">
        <f t="shared" ca="1" si="211"/>
        <v>-1</v>
      </c>
      <c r="Y1998" s="92"/>
      <c r="Z1998" s="81"/>
      <c r="AA1998" s="65"/>
      <c r="AB1998" s="103"/>
      <c r="AC1998" s="103"/>
      <c r="AD1998" s="103"/>
      <c r="AE1998" s="65"/>
      <c r="AF1998" s="81"/>
      <c r="AG1998" s="65"/>
      <c r="AH1998" s="65"/>
      <c r="AI1998" s="81"/>
      <c r="AJ1998" s="65"/>
      <c r="AK1998" s="103"/>
      <c r="AL1998" s="103"/>
      <c r="AM1998" s="103"/>
      <c r="AN1998" s="65"/>
      <c r="AO1998" s="81"/>
      <c r="AP1998" s="65"/>
      <c r="AQ1998" s="65"/>
      <c r="AR1998" s="65"/>
      <c r="AS1998" s="65"/>
    </row>
    <row r="1999" spans="1:45" ht="18" customHeight="1">
      <c r="A1999" s="46"/>
      <c r="B1999" s="47"/>
      <c r="C1999" s="48"/>
      <c r="D1999" s="46"/>
      <c r="E1999" s="46"/>
      <c r="F1999" s="46"/>
      <c r="G1999" s="46"/>
      <c r="H1999" s="57" t="str">
        <f ca="1">IF(AND(COUNT(OFFSET(G1999,1-H$3,0):G1999)&lt;&gt;H$3),"",IF(AND(COUNT(OFFSET(G1999,1-H$3,0):G1999)=H$3,H1998=""),AVERAGE(OFFSET(G1999,1-H$3,0):G1999),IF(COUNT(H1998=1),H1998+2/(H$3+1)*(G1999-H1998))))</f>
        <v/>
      </c>
      <c r="I1999" s="57" t="str">
        <f ca="1">IF(AND(COUNT(OFFSET(G1999,1-I$3,0):G1999)&lt;&gt;I$3),"",IF(AND(COUNT(OFFSET(G1999,1-I$3,0):G1999)=I$3,I1998=""),AVERAGE(OFFSET(G1999,1-I$3,0):G1999),IF(COUNT(I1998=1),I1998+2/(I$3+1)*(G1999-I1998))))</f>
        <v/>
      </c>
      <c r="J1999" s="58" t="str">
        <f t="shared" ca="1" si="207"/>
        <v/>
      </c>
      <c r="K1999" s="58" t="str">
        <f ca="1">IF(AND(COUNT(OFFSET(J1999,1-K$3,0):J1999)&lt;&gt;K$3),"",IF(AND(COUNT(OFFSET(J1999,1-K$3,0):J1999)=K$3,K1998=""),AVERAGE(OFFSET(J1999,1-K$3,0):J1999),IF(COUNT(K1998=1),K1998+2/(K$3+1)*(J1999-K1998))))</f>
        <v/>
      </c>
      <c r="L1999" s="82" t="str">
        <f ca="1">IF(OR(ROW()&lt;$L$3+3,E1999=""),"",INT(AVERAGE(MAX(OFFSET(E1999,1-$L$3,0):E1999),MIN(OFFSET(F1999,1-$L$3,0):F1999))))</f>
        <v/>
      </c>
      <c r="M1999" s="82" t="str">
        <f ca="1">IF(OR(ROW()&lt;$M$3+3,E1999=""),"",INT(AVERAGE(MAX(OFFSET(E1999,1-$M$3,0):E1999),MIN(OFFSET(F1999,1-$M$3,0):F1999))))</f>
        <v/>
      </c>
      <c r="N1999" s="65" t="str">
        <f t="shared" ca="1" si="214"/>
        <v/>
      </c>
      <c r="O1999" s="102" t="str">
        <f ca="1">IF(ROW()&lt;$O$3+$N$3+3,"",IF(OFFSET(E1999,1-$N$3,0)="","",INT(AVERAGE(MAX((OFFSET(E1999,1-$O$3,0)):(OFFSET(E1999,2-($N$3+$O$3),0))),MIN((OFFSET(F1999,1-$O$3,0)):(OFFSET(F1999,2-($N$3+$O$3),0)))))))</f>
        <v/>
      </c>
      <c r="P1999" s="65" t="str">
        <f t="shared" ca="1" si="212"/>
        <v/>
      </c>
      <c r="Q1999" s="93" t="str">
        <f t="shared" ca="1" si="206"/>
        <v/>
      </c>
      <c r="R1999" s="90" t="str">
        <f t="shared" ca="1" si="209"/>
        <v/>
      </c>
      <c r="S1999" s="65" t="str">
        <f t="shared" ca="1" si="208"/>
        <v/>
      </c>
      <c r="T1999" s="65" t="str">
        <f t="shared" ca="1" si="213"/>
        <v/>
      </c>
      <c r="U1999" s="145" t="str">
        <f ca="1">IFERROR(AVERAGE(OFFSET(G1999,1-U$3,0):G1999),"")</f>
        <v/>
      </c>
      <c r="V1999" s="145" t="str">
        <f ca="1">IFERROR(_xlfn.STDEV.P(OFFSET(U1999,1-V$3,0):U1999),"")</f>
        <v/>
      </c>
      <c r="W1999" s="146" t="str">
        <f t="shared" ca="1" si="210"/>
        <v/>
      </c>
      <c r="X1999" s="146">
        <f t="shared" ca="1" si="211"/>
        <v>-1</v>
      </c>
      <c r="Y1999" s="92"/>
      <c r="Z1999" s="81"/>
      <c r="AA1999" s="65"/>
      <c r="AB1999" s="103"/>
      <c r="AC1999" s="103"/>
      <c r="AD1999" s="103"/>
      <c r="AE1999" s="65"/>
      <c r="AF1999" s="81"/>
      <c r="AG1999" s="65"/>
      <c r="AH1999" s="65"/>
      <c r="AI1999" s="81"/>
      <c r="AJ1999" s="65"/>
      <c r="AK1999" s="103"/>
      <c r="AL1999" s="103"/>
      <c r="AM1999" s="103"/>
      <c r="AN1999" s="65"/>
      <c r="AO1999" s="81"/>
      <c r="AP1999" s="65"/>
      <c r="AQ1999" s="65"/>
      <c r="AR1999" s="65"/>
      <c r="AS1999" s="65"/>
    </row>
    <row r="2000" spans="1:45" ht="18" customHeight="1">
      <c r="A2000" s="46"/>
      <c r="B2000" s="47"/>
      <c r="C2000" s="48"/>
      <c r="D2000" s="46"/>
      <c r="E2000" s="46"/>
      <c r="F2000" s="46"/>
      <c r="G2000" s="46"/>
      <c r="H2000" s="57" t="str">
        <f ca="1">IF(AND(COUNT(OFFSET(G2000,1-H$3,0):G2000)&lt;&gt;H$3),"",IF(AND(COUNT(OFFSET(G2000,1-H$3,0):G2000)=H$3,H1999=""),AVERAGE(OFFSET(G2000,1-H$3,0):G2000),IF(COUNT(H1999=1),H1999+2/(H$3+1)*(G2000-H1999))))</f>
        <v/>
      </c>
      <c r="I2000" s="57" t="str">
        <f ca="1">IF(AND(COUNT(OFFSET(G2000,1-I$3,0):G2000)&lt;&gt;I$3),"",IF(AND(COUNT(OFFSET(G2000,1-I$3,0):G2000)=I$3,I1999=""),AVERAGE(OFFSET(G2000,1-I$3,0):G2000),IF(COUNT(I1999=1),I1999+2/(I$3+1)*(G2000-I1999))))</f>
        <v/>
      </c>
      <c r="J2000" s="58" t="str">
        <f t="shared" ca="1" si="207"/>
        <v/>
      </c>
      <c r="K2000" s="58" t="str">
        <f ca="1">IF(AND(COUNT(OFFSET(J2000,1-K$3,0):J2000)&lt;&gt;K$3),"",IF(AND(COUNT(OFFSET(J2000,1-K$3,0):J2000)=K$3,K1999=""),AVERAGE(OFFSET(J2000,1-K$3,0):J2000),IF(COUNT(K1999=1),K1999+2/(K$3+1)*(J2000-K1999))))</f>
        <v/>
      </c>
      <c r="L2000" s="82" t="str">
        <f ca="1">IF(OR(ROW()&lt;$L$3+3,E2000=""),"",INT(AVERAGE(MAX(OFFSET(E2000,1-$L$3,0):E2000),MIN(OFFSET(F2000,1-$L$3,0):F2000))))</f>
        <v/>
      </c>
      <c r="M2000" s="82" t="str">
        <f ca="1">IF(OR(ROW()&lt;$M$3+3,E2000=""),"",INT(AVERAGE(MAX(OFFSET(E2000,1-$M$3,0):E2000),MIN(OFFSET(F2000,1-$M$3,0):F2000))))</f>
        <v/>
      </c>
      <c r="N2000" s="65" t="str">
        <f t="shared" ca="1" si="214"/>
        <v/>
      </c>
      <c r="O2000" s="102" t="str">
        <f ca="1">IF(ROW()&lt;$O$3+$N$3+3,"",IF(OFFSET(E2000,1-$N$3,0)="","",INT(AVERAGE(MAX((OFFSET(E2000,1-$O$3,0)):(OFFSET(E2000,2-($N$3+$O$3),0))),MIN((OFFSET(F2000,1-$O$3,0)):(OFFSET(F2000,2-($N$3+$O$3),0)))))))</f>
        <v/>
      </c>
      <c r="P2000" s="65" t="str">
        <f t="shared" ca="1" si="212"/>
        <v/>
      </c>
      <c r="Q2000" s="93" t="str">
        <f t="shared" ref="Q2000:Q2063" ca="1" si="215">IF(OFFSET(G2000,1-$Q$3,0)="","",OFFSET(G2000,1-$Q$3,0))</f>
        <v/>
      </c>
      <c r="R2000" s="90" t="str">
        <f t="shared" ca="1" si="209"/>
        <v/>
      </c>
      <c r="S2000" s="65" t="str">
        <f t="shared" ca="1" si="208"/>
        <v/>
      </c>
      <c r="T2000" s="65" t="str">
        <f t="shared" ca="1" si="213"/>
        <v/>
      </c>
      <c r="U2000" s="145" t="str">
        <f ca="1">IFERROR(AVERAGE(OFFSET(G2000,1-U$3,0):G2000),"")</f>
        <v/>
      </c>
      <c r="V2000" s="145" t="str">
        <f ca="1">IFERROR(_xlfn.STDEV.P(OFFSET(U2000,1-V$3,0):U2000),"")</f>
        <v/>
      </c>
      <c r="W2000" s="146" t="str">
        <f t="shared" ca="1" si="210"/>
        <v/>
      </c>
      <c r="X2000" s="146">
        <f t="shared" ca="1" si="211"/>
        <v>-1</v>
      </c>
      <c r="Y2000" s="92"/>
      <c r="Z2000" s="81"/>
      <c r="AA2000" s="65"/>
      <c r="AB2000" s="103"/>
      <c r="AC2000" s="103"/>
      <c r="AD2000" s="103"/>
      <c r="AE2000" s="65"/>
      <c r="AF2000" s="81"/>
      <c r="AG2000" s="65"/>
      <c r="AH2000" s="65"/>
      <c r="AI2000" s="81"/>
      <c r="AJ2000" s="65"/>
      <c r="AK2000" s="103"/>
      <c r="AL2000" s="103"/>
      <c r="AM2000" s="103"/>
      <c r="AN2000" s="65"/>
      <c r="AO2000" s="81"/>
      <c r="AP2000" s="65"/>
      <c r="AQ2000" s="65"/>
      <c r="AR2000" s="65"/>
      <c r="AS2000" s="65"/>
    </row>
    <row r="2001" spans="1:45" ht="18" customHeight="1">
      <c r="A2001" s="46"/>
      <c r="B2001" s="47"/>
      <c r="C2001" s="48"/>
      <c r="D2001" s="46"/>
      <c r="E2001" s="46"/>
      <c r="F2001" s="46"/>
      <c r="G2001" s="46"/>
      <c r="H2001" s="57" t="str">
        <f ca="1">IF(AND(COUNT(OFFSET(G2001,1-H$3,0):G2001)&lt;&gt;H$3),"",IF(AND(COUNT(OFFSET(G2001,1-H$3,0):G2001)=H$3,H2000=""),AVERAGE(OFFSET(G2001,1-H$3,0):G2001),IF(COUNT(H2000=1),H2000+2/(H$3+1)*(G2001-H2000))))</f>
        <v/>
      </c>
      <c r="I2001" s="57" t="str">
        <f ca="1">IF(AND(COUNT(OFFSET(G2001,1-I$3,0):G2001)&lt;&gt;I$3),"",IF(AND(COUNT(OFFSET(G2001,1-I$3,0):G2001)=I$3,I2000=""),AVERAGE(OFFSET(G2001,1-I$3,0):G2001),IF(COUNT(I2000=1),I2000+2/(I$3+1)*(G2001-I2000))))</f>
        <v/>
      </c>
      <c r="J2001" s="58" t="str">
        <f t="shared" ca="1" si="207"/>
        <v/>
      </c>
      <c r="K2001" s="58" t="str">
        <f ca="1">IF(AND(COUNT(OFFSET(J2001,1-K$3,0):J2001)&lt;&gt;K$3),"",IF(AND(COUNT(OFFSET(J2001,1-K$3,0):J2001)=K$3,K2000=""),AVERAGE(OFFSET(J2001,1-K$3,0):J2001),IF(COUNT(K2000=1),K2000+2/(K$3+1)*(J2001-K2000))))</f>
        <v/>
      </c>
      <c r="L2001" s="82" t="str">
        <f ca="1">IF(OR(ROW()&lt;$L$3+3,E2001=""),"",INT(AVERAGE(MAX(OFFSET(E2001,1-$L$3,0):E2001),MIN(OFFSET(F2001,1-$L$3,0):F2001))))</f>
        <v/>
      </c>
      <c r="M2001" s="82" t="str">
        <f ca="1">IF(OR(ROW()&lt;$M$3+3,E2001=""),"",INT(AVERAGE(MAX(OFFSET(E2001,1-$M$3,0):E2001),MIN(OFFSET(F2001,1-$M$3,0):F2001))))</f>
        <v/>
      </c>
      <c r="N2001" s="65" t="str">
        <f t="shared" ca="1" si="214"/>
        <v/>
      </c>
      <c r="O2001" s="102" t="str">
        <f ca="1">IF(ROW()&lt;$O$3+$N$3+3,"",IF(OFFSET(E2001,1-$N$3,0)="","",INT(AVERAGE(MAX((OFFSET(E2001,1-$O$3,0)):(OFFSET(E2001,2-($N$3+$O$3),0))),MIN((OFFSET(F2001,1-$O$3,0)):(OFFSET(F2001,2-($N$3+$O$3),0)))))))</f>
        <v/>
      </c>
      <c r="P2001" s="65" t="str">
        <f t="shared" ca="1" si="212"/>
        <v/>
      </c>
      <c r="Q2001" s="93" t="str">
        <f t="shared" ca="1" si="215"/>
        <v/>
      </c>
      <c r="R2001" s="90" t="str">
        <f t="shared" ca="1" si="209"/>
        <v/>
      </c>
      <c r="S2001" s="65" t="str">
        <f t="shared" ca="1" si="208"/>
        <v/>
      </c>
      <c r="T2001" s="65" t="str">
        <f t="shared" ca="1" si="213"/>
        <v/>
      </c>
      <c r="U2001" s="145" t="str">
        <f ca="1">IFERROR(AVERAGE(OFFSET(G2001,1-U$3,0):G2001),"")</f>
        <v/>
      </c>
      <c r="V2001" s="145" t="str">
        <f ca="1">IFERROR(_xlfn.STDEV.P(OFFSET(U2001,1-V$3,0):U2001),"")</f>
        <v/>
      </c>
      <c r="W2001" s="146" t="str">
        <f t="shared" ca="1" si="210"/>
        <v/>
      </c>
      <c r="X2001" s="146">
        <f t="shared" ca="1" si="211"/>
        <v>-1</v>
      </c>
      <c r="Y2001" s="92"/>
      <c r="Z2001" s="81"/>
      <c r="AA2001" s="65"/>
      <c r="AB2001" s="103"/>
      <c r="AC2001" s="103"/>
      <c r="AD2001" s="103"/>
      <c r="AE2001" s="65"/>
      <c r="AF2001" s="81"/>
      <c r="AG2001" s="65"/>
      <c r="AH2001" s="65"/>
      <c r="AI2001" s="81"/>
      <c r="AJ2001" s="65"/>
      <c r="AK2001" s="103"/>
      <c r="AL2001" s="103"/>
      <c r="AM2001" s="103"/>
      <c r="AN2001" s="65"/>
      <c r="AO2001" s="81"/>
      <c r="AP2001" s="65"/>
      <c r="AQ2001" s="65"/>
      <c r="AR2001" s="65"/>
      <c r="AS2001" s="65"/>
    </row>
    <row r="2002" spans="1:45" ht="18" customHeight="1">
      <c r="A2002" s="46"/>
      <c r="B2002" s="47"/>
      <c r="C2002" s="48"/>
      <c r="D2002" s="46"/>
      <c r="E2002" s="46"/>
      <c r="F2002" s="46"/>
      <c r="G2002" s="46"/>
      <c r="H2002" s="57" t="str">
        <f ca="1">IF(AND(COUNT(OFFSET(G2002,1-H$3,0):G2002)&lt;&gt;H$3),"",IF(AND(COUNT(OFFSET(G2002,1-H$3,0):G2002)=H$3,H2001=""),AVERAGE(OFFSET(G2002,1-H$3,0):G2002),IF(COUNT(H2001=1),H2001+2/(H$3+1)*(G2002-H2001))))</f>
        <v/>
      </c>
      <c r="I2002" s="57" t="str">
        <f ca="1">IF(AND(COUNT(OFFSET(G2002,1-I$3,0):G2002)&lt;&gt;I$3),"",IF(AND(COUNT(OFFSET(G2002,1-I$3,0):G2002)=I$3,I2001=""),AVERAGE(OFFSET(G2002,1-I$3,0):G2002),IF(COUNT(I2001=1),I2001+2/(I$3+1)*(G2002-I2001))))</f>
        <v/>
      </c>
      <c r="J2002" s="58" t="str">
        <f t="shared" ca="1" si="207"/>
        <v/>
      </c>
      <c r="K2002" s="58" t="str">
        <f ca="1">IF(AND(COUNT(OFFSET(J2002,1-K$3,0):J2002)&lt;&gt;K$3),"",IF(AND(COUNT(OFFSET(J2002,1-K$3,0):J2002)=K$3,K2001=""),AVERAGE(OFFSET(J2002,1-K$3,0):J2002),IF(COUNT(K2001=1),K2001+2/(K$3+1)*(J2002-K2001))))</f>
        <v/>
      </c>
      <c r="L2002" s="82" t="str">
        <f ca="1">IF(OR(ROW()&lt;$L$3+3,E2002=""),"",INT(AVERAGE(MAX(OFFSET(E2002,1-$L$3,0):E2002),MIN(OFFSET(F2002,1-$L$3,0):F2002))))</f>
        <v/>
      </c>
      <c r="M2002" s="82" t="str">
        <f ca="1">IF(OR(ROW()&lt;$M$3+3,E2002=""),"",INT(AVERAGE(MAX(OFFSET(E2002,1-$M$3,0):E2002),MIN(OFFSET(F2002,1-$M$3,0):F2002))))</f>
        <v/>
      </c>
      <c r="N2002" s="65" t="str">
        <f t="shared" ca="1" si="214"/>
        <v/>
      </c>
      <c r="O2002" s="102" t="str">
        <f ca="1">IF(ROW()&lt;$O$3+$N$3+3,"",IF(OFFSET(E2002,1-$N$3,0)="","",INT(AVERAGE(MAX((OFFSET(E2002,1-$O$3,0)):(OFFSET(E2002,2-($N$3+$O$3),0))),MIN((OFFSET(F2002,1-$O$3,0)):(OFFSET(F2002,2-($N$3+$O$3),0)))))))</f>
        <v/>
      </c>
      <c r="P2002" s="65" t="str">
        <f t="shared" ca="1" si="212"/>
        <v/>
      </c>
      <c r="Q2002" s="93" t="str">
        <f t="shared" ca="1" si="215"/>
        <v/>
      </c>
      <c r="R2002" s="90" t="str">
        <f t="shared" ca="1" si="209"/>
        <v/>
      </c>
      <c r="S2002" s="65" t="str">
        <f t="shared" ca="1" si="208"/>
        <v/>
      </c>
      <c r="T2002" s="65" t="str">
        <f t="shared" ca="1" si="213"/>
        <v/>
      </c>
      <c r="U2002" s="145" t="str">
        <f ca="1">IFERROR(AVERAGE(OFFSET(G2002,1-U$3,0):G2002),"")</f>
        <v/>
      </c>
      <c r="V2002" s="145" t="str">
        <f ca="1">IFERROR(_xlfn.STDEV.P(OFFSET(U2002,1-V$3,0):U2002),"")</f>
        <v/>
      </c>
      <c r="W2002" s="146" t="str">
        <f t="shared" ca="1" si="210"/>
        <v/>
      </c>
      <c r="X2002" s="146">
        <f t="shared" ca="1" si="211"/>
        <v>-1</v>
      </c>
      <c r="Y2002" s="92"/>
      <c r="Z2002" s="81"/>
      <c r="AA2002" s="65"/>
      <c r="AB2002" s="103"/>
      <c r="AC2002" s="103"/>
      <c r="AD2002" s="103"/>
      <c r="AE2002" s="65"/>
      <c r="AF2002" s="81"/>
      <c r="AG2002" s="65"/>
      <c r="AH2002" s="65"/>
      <c r="AI2002" s="81"/>
      <c r="AJ2002" s="65"/>
      <c r="AK2002" s="103"/>
      <c r="AL2002" s="103"/>
      <c r="AM2002" s="103"/>
      <c r="AN2002" s="65"/>
      <c r="AO2002" s="81"/>
      <c r="AP2002" s="65"/>
      <c r="AQ2002" s="65"/>
      <c r="AR2002" s="65"/>
      <c r="AS2002" s="65"/>
    </row>
    <row r="2003" spans="1:45" ht="18" customHeight="1">
      <c r="A2003" s="46"/>
      <c r="B2003" s="47"/>
      <c r="C2003" s="48"/>
      <c r="D2003" s="46"/>
      <c r="E2003" s="46"/>
      <c r="F2003" s="46"/>
      <c r="G2003" s="46"/>
      <c r="H2003" s="57" t="str">
        <f ca="1">IF(AND(COUNT(OFFSET(G2003,1-H$3,0):G2003)&lt;&gt;H$3),"",IF(AND(COUNT(OFFSET(G2003,1-H$3,0):G2003)=H$3,H2002=""),AVERAGE(OFFSET(G2003,1-H$3,0):G2003),IF(COUNT(H2002=1),H2002+2/(H$3+1)*(G2003-H2002))))</f>
        <v/>
      </c>
      <c r="I2003" s="57" t="str">
        <f ca="1">IF(AND(COUNT(OFFSET(G2003,1-I$3,0):G2003)&lt;&gt;I$3),"",IF(AND(COUNT(OFFSET(G2003,1-I$3,0):G2003)=I$3,I2002=""),AVERAGE(OFFSET(G2003,1-I$3,0):G2003),IF(COUNT(I2002=1),I2002+2/(I$3+1)*(G2003-I2002))))</f>
        <v/>
      </c>
      <c r="J2003" s="58" t="str">
        <f t="shared" ca="1" si="207"/>
        <v/>
      </c>
      <c r="K2003" s="58" t="str">
        <f ca="1">IF(AND(COUNT(OFFSET(J2003,1-K$3,0):J2003)&lt;&gt;K$3),"",IF(AND(COUNT(OFFSET(J2003,1-K$3,0):J2003)=K$3,K2002=""),AVERAGE(OFFSET(J2003,1-K$3,0):J2003),IF(COUNT(K2002=1),K2002+2/(K$3+1)*(J2003-K2002))))</f>
        <v/>
      </c>
      <c r="L2003" s="82" t="str">
        <f ca="1">IF(OR(ROW()&lt;$L$3+3,E2003=""),"",INT(AVERAGE(MAX(OFFSET(E2003,1-$L$3,0):E2003),MIN(OFFSET(F2003,1-$L$3,0):F2003))))</f>
        <v/>
      </c>
      <c r="M2003" s="82" t="str">
        <f ca="1">IF(OR(ROW()&lt;$M$3+3,E2003=""),"",INT(AVERAGE(MAX(OFFSET(E2003,1-$M$3,0):E2003),MIN(OFFSET(F2003,1-$M$3,0):F2003))))</f>
        <v/>
      </c>
      <c r="N2003" s="65" t="str">
        <f t="shared" ca="1" si="214"/>
        <v/>
      </c>
      <c r="O2003" s="102" t="str">
        <f ca="1">IF(ROW()&lt;$O$3+$N$3+3,"",IF(OFFSET(E2003,1-$N$3,0)="","",INT(AVERAGE(MAX((OFFSET(E2003,1-$O$3,0)):(OFFSET(E2003,2-($N$3+$O$3),0))),MIN((OFFSET(F2003,1-$O$3,0)):(OFFSET(F2003,2-($N$3+$O$3),0)))))))</f>
        <v/>
      </c>
      <c r="P2003" s="65" t="str">
        <f t="shared" ca="1" si="212"/>
        <v/>
      </c>
      <c r="Q2003" s="93" t="str">
        <f t="shared" ca="1" si="215"/>
        <v/>
      </c>
      <c r="R2003" s="90" t="str">
        <f t="shared" ca="1" si="209"/>
        <v/>
      </c>
      <c r="S2003" s="65" t="str">
        <f t="shared" ca="1" si="208"/>
        <v/>
      </c>
      <c r="T2003" s="65" t="str">
        <f t="shared" ca="1" si="213"/>
        <v/>
      </c>
      <c r="U2003" s="145" t="str">
        <f ca="1">IFERROR(AVERAGE(OFFSET(G2003,1-U$3,0):G2003),"")</f>
        <v/>
      </c>
      <c r="V2003" s="145" t="str">
        <f ca="1">IFERROR(_xlfn.STDEV.P(OFFSET(U2003,1-V$3,0):U2003),"")</f>
        <v/>
      </c>
      <c r="W2003" s="146" t="str">
        <f t="shared" ca="1" si="210"/>
        <v/>
      </c>
      <c r="X2003" s="146">
        <f t="shared" ca="1" si="211"/>
        <v>-1</v>
      </c>
      <c r="Y2003" s="92"/>
      <c r="Z2003" s="81"/>
      <c r="AA2003" s="65"/>
      <c r="AB2003" s="103"/>
      <c r="AC2003" s="103"/>
      <c r="AD2003" s="103"/>
      <c r="AE2003" s="65"/>
      <c r="AF2003" s="81"/>
      <c r="AG2003" s="65"/>
      <c r="AH2003" s="65"/>
      <c r="AI2003" s="81"/>
      <c r="AJ2003" s="65"/>
      <c r="AK2003" s="103"/>
      <c r="AL2003" s="103"/>
      <c r="AM2003" s="103"/>
      <c r="AN2003" s="65"/>
      <c r="AO2003" s="81"/>
      <c r="AP2003" s="65"/>
      <c r="AQ2003" s="65"/>
      <c r="AR2003" s="65"/>
      <c r="AS2003" s="65"/>
    </row>
    <row r="2004" spans="1:45" ht="18" customHeight="1">
      <c r="A2004" s="46"/>
      <c r="B2004" s="47"/>
      <c r="C2004" s="48"/>
      <c r="D2004" s="46"/>
      <c r="E2004" s="46"/>
      <c r="F2004" s="46"/>
      <c r="G2004" s="46"/>
      <c r="H2004" s="57" t="str">
        <f ca="1">IF(AND(COUNT(OFFSET(G2004,1-H$3,0):G2004)&lt;&gt;H$3),"",IF(AND(COUNT(OFFSET(G2004,1-H$3,0):G2004)=H$3,H2003=""),AVERAGE(OFFSET(G2004,1-H$3,0):G2004),IF(COUNT(H2003=1),H2003+2/(H$3+1)*(G2004-H2003))))</f>
        <v/>
      </c>
      <c r="I2004" s="57" t="str">
        <f ca="1">IF(AND(COUNT(OFFSET(G2004,1-I$3,0):G2004)&lt;&gt;I$3),"",IF(AND(COUNT(OFFSET(G2004,1-I$3,0):G2004)=I$3,I2003=""),AVERAGE(OFFSET(G2004,1-I$3,0):G2004),IF(COUNT(I2003=1),I2003+2/(I$3+1)*(G2004-I2003))))</f>
        <v/>
      </c>
      <c r="J2004" s="58" t="str">
        <f t="shared" ca="1" si="207"/>
        <v/>
      </c>
      <c r="K2004" s="58" t="str">
        <f ca="1">IF(AND(COUNT(OFFSET(J2004,1-K$3,0):J2004)&lt;&gt;K$3),"",IF(AND(COUNT(OFFSET(J2004,1-K$3,0):J2004)=K$3,K2003=""),AVERAGE(OFFSET(J2004,1-K$3,0):J2004),IF(COUNT(K2003=1),K2003+2/(K$3+1)*(J2004-K2003))))</f>
        <v/>
      </c>
      <c r="L2004" s="82" t="str">
        <f ca="1">IF(OR(ROW()&lt;$L$3+3,E2004=""),"",INT(AVERAGE(MAX(OFFSET(E2004,1-$L$3,0):E2004),MIN(OFFSET(F2004,1-$L$3,0):F2004))))</f>
        <v/>
      </c>
      <c r="M2004" s="82" t="str">
        <f ca="1">IF(OR(ROW()&lt;$M$3+3,E2004=""),"",INT(AVERAGE(MAX(OFFSET(E2004,1-$M$3,0):E2004),MIN(OFFSET(F2004,1-$M$3,0):F2004))))</f>
        <v/>
      </c>
      <c r="N2004" s="65" t="str">
        <f t="shared" ca="1" si="214"/>
        <v/>
      </c>
      <c r="O2004" s="102" t="str">
        <f ca="1">IF(ROW()&lt;$O$3+$N$3+3,"",IF(OFFSET(E2004,1-$N$3,0)="","",INT(AVERAGE(MAX((OFFSET(E2004,1-$O$3,0)):(OFFSET(E2004,2-($N$3+$O$3),0))),MIN((OFFSET(F2004,1-$O$3,0)):(OFFSET(F2004,2-($N$3+$O$3),0)))))))</f>
        <v/>
      </c>
      <c r="P2004" s="65" t="str">
        <f t="shared" ca="1" si="212"/>
        <v/>
      </c>
      <c r="Q2004" s="93" t="str">
        <f t="shared" ca="1" si="215"/>
        <v/>
      </c>
      <c r="R2004" s="90" t="str">
        <f t="shared" ca="1" si="209"/>
        <v/>
      </c>
      <c r="S2004" s="65" t="str">
        <f t="shared" ca="1" si="208"/>
        <v/>
      </c>
      <c r="T2004" s="65" t="str">
        <f t="shared" ca="1" si="213"/>
        <v/>
      </c>
      <c r="U2004" s="145" t="str">
        <f ca="1">IFERROR(AVERAGE(OFFSET(G2004,1-U$3,0):G2004),"")</f>
        <v/>
      </c>
      <c r="V2004" s="145" t="str">
        <f ca="1">IFERROR(_xlfn.STDEV.P(OFFSET(U2004,1-V$3,0):U2004),"")</f>
        <v/>
      </c>
      <c r="W2004" s="146" t="str">
        <f t="shared" ca="1" si="210"/>
        <v/>
      </c>
      <c r="X2004" s="146">
        <f t="shared" ca="1" si="211"/>
        <v>-1</v>
      </c>
      <c r="Y2004" s="92"/>
      <c r="Z2004" s="81"/>
      <c r="AA2004" s="65"/>
      <c r="AB2004" s="103"/>
      <c r="AC2004" s="103"/>
      <c r="AD2004" s="103"/>
      <c r="AE2004" s="65"/>
      <c r="AF2004" s="81"/>
      <c r="AG2004" s="65"/>
      <c r="AH2004" s="65"/>
      <c r="AI2004" s="81"/>
      <c r="AJ2004" s="65"/>
      <c r="AK2004" s="103"/>
      <c r="AL2004" s="103"/>
      <c r="AM2004" s="103"/>
      <c r="AN2004" s="65"/>
      <c r="AO2004" s="81"/>
      <c r="AP2004" s="65"/>
      <c r="AQ2004" s="65"/>
      <c r="AR2004" s="65"/>
      <c r="AS2004" s="65"/>
    </row>
    <row r="2005" spans="1:45" ht="18" customHeight="1">
      <c r="A2005" s="46"/>
      <c r="B2005" s="47"/>
      <c r="C2005" s="48"/>
      <c r="D2005" s="46"/>
      <c r="E2005" s="46"/>
      <c r="F2005" s="46"/>
      <c r="G2005" s="46"/>
      <c r="H2005" s="57" t="str">
        <f ca="1">IF(AND(COUNT(OFFSET(G2005,1-H$3,0):G2005)&lt;&gt;H$3),"",IF(AND(COUNT(OFFSET(G2005,1-H$3,0):G2005)=H$3,H2004=""),AVERAGE(OFFSET(G2005,1-H$3,0):G2005),IF(COUNT(H2004=1),H2004+2/(H$3+1)*(G2005-H2004))))</f>
        <v/>
      </c>
      <c r="I2005" s="57" t="str">
        <f ca="1">IF(AND(COUNT(OFFSET(G2005,1-I$3,0):G2005)&lt;&gt;I$3),"",IF(AND(COUNT(OFFSET(G2005,1-I$3,0):G2005)=I$3,I2004=""),AVERAGE(OFFSET(G2005,1-I$3,0):G2005),IF(COUNT(I2004=1),I2004+2/(I$3+1)*(G2005-I2004))))</f>
        <v/>
      </c>
      <c r="J2005" s="58" t="str">
        <f t="shared" ca="1" si="207"/>
        <v/>
      </c>
      <c r="K2005" s="58" t="str">
        <f ca="1">IF(AND(COUNT(OFFSET(J2005,1-K$3,0):J2005)&lt;&gt;K$3),"",IF(AND(COUNT(OFFSET(J2005,1-K$3,0):J2005)=K$3,K2004=""),AVERAGE(OFFSET(J2005,1-K$3,0):J2005),IF(COUNT(K2004=1),K2004+2/(K$3+1)*(J2005-K2004))))</f>
        <v/>
      </c>
      <c r="L2005" s="82" t="str">
        <f ca="1">IF(OR(ROW()&lt;$L$3+3,E2005=""),"",INT(AVERAGE(MAX(OFFSET(E2005,1-$L$3,0):E2005),MIN(OFFSET(F2005,1-$L$3,0):F2005))))</f>
        <v/>
      </c>
      <c r="M2005" s="82" t="str">
        <f ca="1">IF(OR(ROW()&lt;$M$3+3,E2005=""),"",INT(AVERAGE(MAX(OFFSET(E2005,1-$M$3,0):E2005),MIN(OFFSET(F2005,1-$M$3,0):F2005))))</f>
        <v/>
      </c>
      <c r="N2005" s="65" t="str">
        <f t="shared" ca="1" si="214"/>
        <v/>
      </c>
      <c r="O2005" s="102" t="str">
        <f ca="1">IF(ROW()&lt;$O$3+$N$3+3,"",IF(OFFSET(E2005,1-$N$3,0)="","",INT(AVERAGE(MAX((OFFSET(E2005,1-$O$3,0)):(OFFSET(E2005,2-($N$3+$O$3),0))),MIN((OFFSET(F2005,1-$O$3,0)):(OFFSET(F2005,2-($N$3+$O$3),0)))))))</f>
        <v/>
      </c>
      <c r="P2005" s="65" t="str">
        <f t="shared" ca="1" si="212"/>
        <v/>
      </c>
      <c r="Q2005" s="93" t="str">
        <f t="shared" ca="1" si="215"/>
        <v/>
      </c>
      <c r="R2005" s="90" t="str">
        <f t="shared" ca="1" si="209"/>
        <v/>
      </c>
      <c r="S2005" s="65" t="str">
        <f t="shared" ca="1" si="208"/>
        <v/>
      </c>
      <c r="T2005" s="65" t="str">
        <f t="shared" ca="1" si="213"/>
        <v/>
      </c>
      <c r="U2005" s="145" t="str">
        <f ca="1">IFERROR(AVERAGE(OFFSET(G2005,1-U$3,0):G2005),"")</f>
        <v/>
      </c>
      <c r="V2005" s="145" t="str">
        <f ca="1">IFERROR(_xlfn.STDEV.P(OFFSET(U2005,1-V$3,0):U2005),"")</f>
        <v/>
      </c>
      <c r="W2005" s="146" t="str">
        <f t="shared" ca="1" si="210"/>
        <v/>
      </c>
      <c r="X2005" s="146">
        <f t="shared" ca="1" si="211"/>
        <v>-1</v>
      </c>
      <c r="Y2005" s="92"/>
      <c r="Z2005" s="81"/>
      <c r="AA2005" s="65"/>
      <c r="AB2005" s="103"/>
      <c r="AC2005" s="103"/>
      <c r="AD2005" s="103"/>
      <c r="AE2005" s="65"/>
      <c r="AF2005" s="81"/>
      <c r="AG2005" s="65"/>
      <c r="AH2005" s="65"/>
      <c r="AI2005" s="81"/>
      <c r="AJ2005" s="65"/>
      <c r="AK2005" s="103"/>
      <c r="AL2005" s="103"/>
      <c r="AM2005" s="103"/>
      <c r="AN2005" s="65"/>
      <c r="AO2005" s="81"/>
      <c r="AP2005" s="65"/>
      <c r="AQ2005" s="65"/>
      <c r="AR2005" s="65"/>
      <c r="AS2005" s="65"/>
    </row>
    <row r="2006" spans="1:45" ht="18" customHeight="1">
      <c r="A2006" s="46"/>
      <c r="B2006" s="47"/>
      <c r="C2006" s="48"/>
      <c r="D2006" s="46"/>
      <c r="E2006" s="46"/>
      <c r="F2006" s="46"/>
      <c r="G2006" s="46"/>
      <c r="H2006" s="57" t="str">
        <f ca="1">IF(AND(COUNT(OFFSET(G2006,1-H$3,0):G2006)&lt;&gt;H$3),"",IF(AND(COUNT(OFFSET(G2006,1-H$3,0):G2006)=H$3,H2005=""),AVERAGE(OFFSET(G2006,1-H$3,0):G2006),IF(COUNT(H2005=1),H2005+2/(H$3+1)*(G2006-H2005))))</f>
        <v/>
      </c>
      <c r="I2006" s="57" t="str">
        <f ca="1">IF(AND(COUNT(OFFSET(G2006,1-I$3,0):G2006)&lt;&gt;I$3),"",IF(AND(COUNT(OFFSET(G2006,1-I$3,0):G2006)=I$3,I2005=""),AVERAGE(OFFSET(G2006,1-I$3,0):G2006),IF(COUNT(I2005=1),I2005+2/(I$3+1)*(G2006-I2005))))</f>
        <v/>
      </c>
      <c r="J2006" s="58" t="str">
        <f t="shared" ca="1" si="207"/>
        <v/>
      </c>
      <c r="K2006" s="58" t="str">
        <f ca="1">IF(AND(COUNT(OFFSET(J2006,1-K$3,0):J2006)&lt;&gt;K$3),"",IF(AND(COUNT(OFFSET(J2006,1-K$3,0):J2006)=K$3,K2005=""),AVERAGE(OFFSET(J2006,1-K$3,0):J2006),IF(COUNT(K2005=1),K2005+2/(K$3+1)*(J2006-K2005))))</f>
        <v/>
      </c>
      <c r="L2006" s="82" t="str">
        <f ca="1">IF(OR(ROW()&lt;$L$3+3,E2006=""),"",INT(AVERAGE(MAX(OFFSET(E2006,1-$L$3,0):E2006),MIN(OFFSET(F2006,1-$L$3,0):F2006))))</f>
        <v/>
      </c>
      <c r="M2006" s="82" t="str">
        <f ca="1">IF(OR(ROW()&lt;$M$3+3,E2006=""),"",INT(AVERAGE(MAX(OFFSET(E2006,1-$M$3,0):E2006),MIN(OFFSET(F2006,1-$M$3,0):F2006))))</f>
        <v/>
      </c>
      <c r="N2006" s="65" t="str">
        <f t="shared" ca="1" si="214"/>
        <v/>
      </c>
      <c r="O2006" s="102" t="str">
        <f ca="1">IF(ROW()&lt;$O$3+$N$3+3,"",IF(OFFSET(E2006,1-$N$3,0)="","",INT(AVERAGE(MAX((OFFSET(E2006,1-$O$3,0)):(OFFSET(E2006,2-($N$3+$O$3),0))),MIN((OFFSET(F2006,1-$O$3,0)):(OFFSET(F2006,2-($N$3+$O$3),0)))))))</f>
        <v/>
      </c>
      <c r="P2006" s="65" t="str">
        <f t="shared" ca="1" si="212"/>
        <v/>
      </c>
      <c r="Q2006" s="93" t="str">
        <f t="shared" ca="1" si="215"/>
        <v/>
      </c>
      <c r="R2006" s="90" t="str">
        <f t="shared" ca="1" si="209"/>
        <v/>
      </c>
      <c r="S2006" s="65" t="str">
        <f t="shared" ca="1" si="208"/>
        <v/>
      </c>
      <c r="T2006" s="65" t="str">
        <f t="shared" ca="1" si="213"/>
        <v/>
      </c>
      <c r="U2006" s="145" t="str">
        <f ca="1">IFERROR(AVERAGE(OFFSET(G2006,1-U$3,0):G2006),"")</f>
        <v/>
      </c>
      <c r="V2006" s="145" t="str">
        <f ca="1">IFERROR(_xlfn.STDEV.P(OFFSET(U2006,1-V$3,0):U2006),"")</f>
        <v/>
      </c>
      <c r="W2006" s="146" t="str">
        <f t="shared" ca="1" si="210"/>
        <v/>
      </c>
      <c r="X2006" s="146">
        <f t="shared" ca="1" si="211"/>
        <v>-1</v>
      </c>
      <c r="Y2006" s="92"/>
      <c r="Z2006" s="81"/>
      <c r="AA2006" s="65"/>
      <c r="AB2006" s="103"/>
      <c r="AC2006" s="103"/>
      <c r="AD2006" s="103"/>
      <c r="AE2006" s="65"/>
      <c r="AF2006" s="81"/>
      <c r="AG2006" s="65"/>
      <c r="AH2006" s="65"/>
      <c r="AI2006" s="81"/>
      <c r="AJ2006" s="65"/>
      <c r="AK2006" s="103"/>
      <c r="AL2006" s="103"/>
      <c r="AM2006" s="103"/>
      <c r="AN2006" s="65"/>
      <c r="AO2006" s="81"/>
      <c r="AP2006" s="65"/>
      <c r="AQ2006" s="65"/>
      <c r="AR2006" s="65"/>
      <c r="AS2006" s="65"/>
    </row>
    <row r="2007" spans="1:45" ht="18" customHeight="1">
      <c r="A2007" s="46"/>
      <c r="B2007" s="47"/>
      <c r="C2007" s="48"/>
      <c r="D2007" s="46"/>
      <c r="E2007" s="46"/>
      <c r="F2007" s="46"/>
      <c r="G2007" s="46"/>
      <c r="H2007" s="57" t="str">
        <f ca="1">IF(AND(COUNT(OFFSET(G2007,1-H$3,0):G2007)&lt;&gt;H$3),"",IF(AND(COUNT(OFFSET(G2007,1-H$3,0):G2007)=H$3,H2006=""),AVERAGE(OFFSET(G2007,1-H$3,0):G2007),IF(COUNT(H2006=1),H2006+2/(H$3+1)*(G2007-H2006))))</f>
        <v/>
      </c>
      <c r="I2007" s="57" t="str">
        <f ca="1">IF(AND(COUNT(OFFSET(G2007,1-I$3,0):G2007)&lt;&gt;I$3),"",IF(AND(COUNT(OFFSET(G2007,1-I$3,0):G2007)=I$3,I2006=""),AVERAGE(OFFSET(G2007,1-I$3,0):G2007),IF(COUNT(I2006=1),I2006+2/(I$3+1)*(G2007-I2006))))</f>
        <v/>
      </c>
      <c r="J2007" s="58" t="str">
        <f t="shared" ca="1" si="207"/>
        <v/>
      </c>
      <c r="K2007" s="58" t="str">
        <f ca="1">IF(AND(COUNT(OFFSET(J2007,1-K$3,0):J2007)&lt;&gt;K$3),"",IF(AND(COUNT(OFFSET(J2007,1-K$3,0):J2007)=K$3,K2006=""),AVERAGE(OFFSET(J2007,1-K$3,0):J2007),IF(COUNT(K2006=1),K2006+2/(K$3+1)*(J2007-K2006))))</f>
        <v/>
      </c>
      <c r="L2007" s="82" t="str">
        <f ca="1">IF(OR(ROW()&lt;$L$3+3,E2007=""),"",INT(AVERAGE(MAX(OFFSET(E2007,1-$L$3,0):E2007),MIN(OFFSET(F2007,1-$L$3,0):F2007))))</f>
        <v/>
      </c>
      <c r="M2007" s="82" t="str">
        <f ca="1">IF(OR(ROW()&lt;$M$3+3,E2007=""),"",INT(AVERAGE(MAX(OFFSET(E2007,1-$M$3,0):E2007),MIN(OFFSET(F2007,1-$M$3,0):F2007))))</f>
        <v/>
      </c>
      <c r="N2007" s="65" t="str">
        <f t="shared" ca="1" si="214"/>
        <v/>
      </c>
      <c r="O2007" s="102" t="str">
        <f ca="1">IF(ROW()&lt;$O$3+$N$3+3,"",IF(OFFSET(E2007,1-$N$3,0)="","",INT(AVERAGE(MAX((OFFSET(E2007,1-$O$3,0)):(OFFSET(E2007,2-($N$3+$O$3),0))),MIN((OFFSET(F2007,1-$O$3,0)):(OFFSET(F2007,2-($N$3+$O$3),0)))))))</f>
        <v/>
      </c>
      <c r="P2007" s="65" t="str">
        <f t="shared" ca="1" si="212"/>
        <v/>
      </c>
      <c r="Q2007" s="93" t="str">
        <f t="shared" ca="1" si="215"/>
        <v/>
      </c>
      <c r="R2007" s="90" t="str">
        <f t="shared" ca="1" si="209"/>
        <v/>
      </c>
      <c r="S2007" s="65" t="str">
        <f t="shared" ca="1" si="208"/>
        <v/>
      </c>
      <c r="T2007" s="65" t="str">
        <f t="shared" ca="1" si="213"/>
        <v/>
      </c>
      <c r="U2007" s="145" t="str">
        <f ca="1">IFERROR(AVERAGE(OFFSET(G2007,1-U$3,0):G2007),"")</f>
        <v/>
      </c>
      <c r="V2007" s="145" t="str">
        <f ca="1">IFERROR(_xlfn.STDEV.P(OFFSET(U2007,1-V$3,0):U2007),"")</f>
        <v/>
      </c>
      <c r="W2007" s="146" t="str">
        <f t="shared" ca="1" si="210"/>
        <v/>
      </c>
      <c r="X2007" s="146">
        <f t="shared" ca="1" si="211"/>
        <v>-1</v>
      </c>
      <c r="Y2007" s="92"/>
      <c r="Z2007" s="81"/>
      <c r="AA2007" s="65"/>
      <c r="AB2007" s="103"/>
      <c r="AC2007" s="103"/>
      <c r="AD2007" s="103"/>
      <c r="AE2007" s="65"/>
      <c r="AF2007" s="81"/>
      <c r="AG2007" s="65"/>
      <c r="AH2007" s="65"/>
      <c r="AI2007" s="81"/>
      <c r="AJ2007" s="65"/>
      <c r="AK2007" s="103"/>
      <c r="AL2007" s="103"/>
      <c r="AM2007" s="103"/>
      <c r="AN2007" s="65"/>
      <c r="AO2007" s="81"/>
      <c r="AP2007" s="65"/>
      <c r="AQ2007" s="65"/>
      <c r="AR2007" s="65"/>
      <c r="AS2007" s="65"/>
    </row>
    <row r="2008" spans="1:45" ht="18" customHeight="1">
      <c r="A2008" s="46"/>
      <c r="B2008" s="47"/>
      <c r="C2008" s="48"/>
      <c r="D2008" s="46"/>
      <c r="E2008" s="46"/>
      <c r="F2008" s="46"/>
      <c r="G2008" s="46"/>
      <c r="H2008" s="57" t="str">
        <f ca="1">IF(AND(COUNT(OFFSET(G2008,1-H$3,0):G2008)&lt;&gt;H$3),"",IF(AND(COUNT(OFFSET(G2008,1-H$3,0):G2008)=H$3,H2007=""),AVERAGE(OFFSET(G2008,1-H$3,0):G2008),IF(COUNT(H2007=1),H2007+2/(H$3+1)*(G2008-H2007))))</f>
        <v/>
      </c>
      <c r="I2008" s="57" t="str">
        <f ca="1">IF(AND(COUNT(OFFSET(G2008,1-I$3,0):G2008)&lt;&gt;I$3),"",IF(AND(COUNT(OFFSET(G2008,1-I$3,0):G2008)=I$3,I2007=""),AVERAGE(OFFSET(G2008,1-I$3,0):G2008),IF(COUNT(I2007=1),I2007+2/(I$3+1)*(G2008-I2007))))</f>
        <v/>
      </c>
      <c r="J2008" s="58" t="str">
        <f t="shared" ca="1" si="207"/>
        <v/>
      </c>
      <c r="K2008" s="58" t="str">
        <f ca="1">IF(AND(COUNT(OFFSET(J2008,1-K$3,0):J2008)&lt;&gt;K$3),"",IF(AND(COUNT(OFFSET(J2008,1-K$3,0):J2008)=K$3,K2007=""),AVERAGE(OFFSET(J2008,1-K$3,0):J2008),IF(COUNT(K2007=1),K2007+2/(K$3+1)*(J2008-K2007))))</f>
        <v/>
      </c>
      <c r="L2008" s="82" t="str">
        <f ca="1">IF(OR(ROW()&lt;$L$3+3,E2008=""),"",INT(AVERAGE(MAX(OFFSET(E2008,1-$L$3,0):E2008),MIN(OFFSET(F2008,1-$L$3,0):F2008))))</f>
        <v/>
      </c>
      <c r="M2008" s="82" t="str">
        <f ca="1">IF(OR(ROW()&lt;$M$3+3,E2008=""),"",INT(AVERAGE(MAX(OFFSET(E2008,1-$M$3,0):E2008),MIN(OFFSET(F2008,1-$M$3,0):F2008))))</f>
        <v/>
      </c>
      <c r="N2008" s="65" t="str">
        <f t="shared" ca="1" si="214"/>
        <v/>
      </c>
      <c r="O2008" s="102" t="str">
        <f ca="1">IF(ROW()&lt;$O$3+$N$3+3,"",IF(OFFSET(E2008,1-$N$3,0)="","",INT(AVERAGE(MAX((OFFSET(E2008,1-$O$3,0)):(OFFSET(E2008,2-($N$3+$O$3),0))),MIN((OFFSET(F2008,1-$O$3,0)):(OFFSET(F2008,2-($N$3+$O$3),0)))))))</f>
        <v/>
      </c>
      <c r="P2008" s="65" t="str">
        <f t="shared" ca="1" si="212"/>
        <v/>
      </c>
      <c r="Q2008" s="93" t="str">
        <f t="shared" ca="1" si="215"/>
        <v/>
      </c>
      <c r="R2008" s="90" t="str">
        <f t="shared" ca="1" si="209"/>
        <v/>
      </c>
      <c r="S2008" s="65" t="str">
        <f t="shared" ca="1" si="208"/>
        <v/>
      </c>
      <c r="T2008" s="65" t="str">
        <f t="shared" ca="1" si="213"/>
        <v/>
      </c>
      <c r="U2008" s="145" t="str">
        <f ca="1">IFERROR(AVERAGE(OFFSET(G2008,1-U$3,0):G2008),"")</f>
        <v/>
      </c>
      <c r="V2008" s="145" t="str">
        <f ca="1">IFERROR(_xlfn.STDEV.P(OFFSET(U2008,1-V$3,0):U2008),"")</f>
        <v/>
      </c>
      <c r="W2008" s="146" t="str">
        <f t="shared" ca="1" si="210"/>
        <v/>
      </c>
      <c r="X2008" s="146">
        <f t="shared" ca="1" si="211"/>
        <v>-1</v>
      </c>
      <c r="Y2008" s="92"/>
      <c r="Z2008" s="81"/>
      <c r="AA2008" s="65"/>
      <c r="AB2008" s="103"/>
      <c r="AC2008" s="103"/>
      <c r="AD2008" s="103"/>
      <c r="AE2008" s="65"/>
      <c r="AF2008" s="81"/>
      <c r="AG2008" s="65"/>
      <c r="AH2008" s="65"/>
      <c r="AI2008" s="81"/>
      <c r="AJ2008" s="65"/>
      <c r="AK2008" s="103"/>
      <c r="AL2008" s="103"/>
      <c r="AM2008" s="103"/>
      <c r="AN2008" s="65"/>
      <c r="AO2008" s="81"/>
      <c r="AP2008" s="65"/>
      <c r="AQ2008" s="65"/>
      <c r="AR2008" s="65"/>
      <c r="AS2008" s="65"/>
    </row>
    <row r="2009" spans="1:45" ht="18" customHeight="1">
      <c r="A2009" s="46"/>
      <c r="B2009" s="47"/>
      <c r="C2009" s="48"/>
      <c r="D2009" s="46"/>
      <c r="E2009" s="46"/>
      <c r="F2009" s="46"/>
      <c r="G2009" s="46"/>
      <c r="H2009" s="57" t="str">
        <f ca="1">IF(AND(COUNT(OFFSET(G2009,1-H$3,0):G2009)&lt;&gt;H$3),"",IF(AND(COUNT(OFFSET(G2009,1-H$3,0):G2009)=H$3,H2008=""),AVERAGE(OFFSET(G2009,1-H$3,0):G2009),IF(COUNT(H2008=1),H2008+2/(H$3+1)*(G2009-H2008))))</f>
        <v/>
      </c>
      <c r="I2009" s="57" t="str">
        <f ca="1">IF(AND(COUNT(OFFSET(G2009,1-I$3,0):G2009)&lt;&gt;I$3),"",IF(AND(COUNT(OFFSET(G2009,1-I$3,0):G2009)=I$3,I2008=""),AVERAGE(OFFSET(G2009,1-I$3,0):G2009),IF(COUNT(I2008=1),I2008+2/(I$3+1)*(G2009-I2008))))</f>
        <v/>
      </c>
      <c r="J2009" s="58" t="str">
        <f t="shared" ca="1" si="207"/>
        <v/>
      </c>
      <c r="K2009" s="58" t="str">
        <f ca="1">IF(AND(COUNT(OFFSET(J2009,1-K$3,0):J2009)&lt;&gt;K$3),"",IF(AND(COUNT(OFFSET(J2009,1-K$3,0):J2009)=K$3,K2008=""),AVERAGE(OFFSET(J2009,1-K$3,0):J2009),IF(COUNT(K2008=1),K2008+2/(K$3+1)*(J2009-K2008))))</f>
        <v/>
      </c>
      <c r="L2009" s="82" t="str">
        <f ca="1">IF(OR(ROW()&lt;$L$3+3,E2009=""),"",INT(AVERAGE(MAX(OFFSET(E2009,1-$L$3,0):E2009),MIN(OFFSET(F2009,1-$L$3,0):F2009))))</f>
        <v/>
      </c>
      <c r="M2009" s="82" t="str">
        <f ca="1">IF(OR(ROW()&lt;$M$3+3,E2009=""),"",INT(AVERAGE(MAX(OFFSET(E2009,1-$M$3,0):E2009),MIN(OFFSET(F2009,1-$M$3,0):F2009))))</f>
        <v/>
      </c>
      <c r="N2009" s="65" t="str">
        <f t="shared" ca="1" si="214"/>
        <v/>
      </c>
      <c r="O2009" s="102" t="str">
        <f ca="1">IF(ROW()&lt;$O$3+$N$3+3,"",IF(OFFSET(E2009,1-$N$3,0)="","",INT(AVERAGE(MAX((OFFSET(E2009,1-$O$3,0)):(OFFSET(E2009,2-($N$3+$O$3),0))),MIN((OFFSET(F2009,1-$O$3,0)):(OFFSET(F2009,2-($N$3+$O$3),0)))))))</f>
        <v/>
      </c>
      <c r="P2009" s="65" t="str">
        <f t="shared" ca="1" si="212"/>
        <v/>
      </c>
      <c r="Q2009" s="93" t="str">
        <f t="shared" ca="1" si="215"/>
        <v/>
      </c>
      <c r="R2009" s="90" t="str">
        <f t="shared" ca="1" si="209"/>
        <v/>
      </c>
      <c r="S2009" s="65" t="str">
        <f t="shared" ca="1" si="208"/>
        <v/>
      </c>
      <c r="T2009" s="65" t="str">
        <f t="shared" ca="1" si="213"/>
        <v/>
      </c>
      <c r="U2009" s="145" t="str">
        <f ca="1">IFERROR(AVERAGE(OFFSET(G2009,1-U$3,0):G2009),"")</f>
        <v/>
      </c>
      <c r="V2009" s="145" t="str">
        <f ca="1">IFERROR(_xlfn.STDEV.P(OFFSET(U2009,1-V$3,0):U2009),"")</f>
        <v/>
      </c>
      <c r="W2009" s="146" t="str">
        <f t="shared" ca="1" si="210"/>
        <v/>
      </c>
      <c r="X2009" s="146">
        <f t="shared" ca="1" si="211"/>
        <v>-1</v>
      </c>
      <c r="Y2009" s="92"/>
      <c r="Z2009" s="81"/>
      <c r="AA2009" s="65"/>
      <c r="AB2009" s="103"/>
      <c r="AC2009" s="103"/>
      <c r="AD2009" s="103"/>
      <c r="AE2009" s="65"/>
      <c r="AF2009" s="81"/>
      <c r="AG2009" s="65"/>
      <c r="AH2009" s="65"/>
      <c r="AI2009" s="81"/>
      <c r="AJ2009" s="65"/>
      <c r="AK2009" s="103"/>
      <c r="AL2009" s="103"/>
      <c r="AM2009" s="103"/>
      <c r="AN2009" s="65"/>
      <c r="AO2009" s="81"/>
      <c r="AP2009" s="65"/>
      <c r="AQ2009" s="65"/>
      <c r="AR2009" s="65"/>
      <c r="AS2009" s="65"/>
    </row>
    <row r="2010" spans="1:45" ht="18" customHeight="1">
      <c r="A2010" s="46"/>
      <c r="B2010" s="47"/>
      <c r="C2010" s="48"/>
      <c r="D2010" s="46"/>
      <c r="E2010" s="46"/>
      <c r="F2010" s="46"/>
      <c r="G2010" s="46"/>
      <c r="H2010" s="57" t="str">
        <f ca="1">IF(AND(COUNT(OFFSET(G2010,1-H$3,0):G2010)&lt;&gt;H$3),"",IF(AND(COUNT(OFFSET(G2010,1-H$3,0):G2010)=H$3,H2009=""),AVERAGE(OFFSET(G2010,1-H$3,0):G2010),IF(COUNT(H2009=1),H2009+2/(H$3+1)*(G2010-H2009))))</f>
        <v/>
      </c>
      <c r="I2010" s="57" t="str">
        <f ca="1">IF(AND(COUNT(OFFSET(G2010,1-I$3,0):G2010)&lt;&gt;I$3),"",IF(AND(COUNT(OFFSET(G2010,1-I$3,0):G2010)=I$3,I2009=""),AVERAGE(OFFSET(G2010,1-I$3,0):G2010),IF(COUNT(I2009=1),I2009+2/(I$3+1)*(G2010-I2009))))</f>
        <v/>
      </c>
      <c r="J2010" s="58" t="str">
        <f t="shared" ca="1" si="207"/>
        <v/>
      </c>
      <c r="K2010" s="58" t="str">
        <f ca="1">IF(AND(COUNT(OFFSET(J2010,1-K$3,0):J2010)&lt;&gt;K$3),"",IF(AND(COUNT(OFFSET(J2010,1-K$3,0):J2010)=K$3,K2009=""),AVERAGE(OFFSET(J2010,1-K$3,0):J2010),IF(COUNT(K2009=1),K2009+2/(K$3+1)*(J2010-K2009))))</f>
        <v/>
      </c>
      <c r="L2010" s="82" t="str">
        <f ca="1">IF(OR(ROW()&lt;$L$3+3,E2010=""),"",INT(AVERAGE(MAX(OFFSET(E2010,1-$L$3,0):E2010),MIN(OFFSET(F2010,1-$L$3,0):F2010))))</f>
        <v/>
      </c>
      <c r="M2010" s="82" t="str">
        <f ca="1">IF(OR(ROW()&lt;$M$3+3,E2010=""),"",INT(AVERAGE(MAX(OFFSET(E2010,1-$M$3,0):E2010),MIN(OFFSET(F2010,1-$M$3,0):F2010))))</f>
        <v/>
      </c>
      <c r="N2010" s="65" t="str">
        <f t="shared" ca="1" si="214"/>
        <v/>
      </c>
      <c r="O2010" s="102" t="str">
        <f ca="1">IF(ROW()&lt;$O$3+$N$3+3,"",IF(OFFSET(E2010,1-$N$3,0)="","",INT(AVERAGE(MAX((OFFSET(E2010,1-$O$3,0)):(OFFSET(E2010,2-($N$3+$O$3),0))),MIN((OFFSET(F2010,1-$O$3,0)):(OFFSET(F2010,2-($N$3+$O$3),0)))))))</f>
        <v/>
      </c>
      <c r="P2010" s="65" t="str">
        <f t="shared" ca="1" si="212"/>
        <v/>
      </c>
      <c r="Q2010" s="93" t="str">
        <f t="shared" ca="1" si="215"/>
        <v/>
      </c>
      <c r="R2010" s="90" t="str">
        <f t="shared" ca="1" si="209"/>
        <v/>
      </c>
      <c r="S2010" s="65" t="str">
        <f t="shared" ca="1" si="208"/>
        <v/>
      </c>
      <c r="T2010" s="65" t="str">
        <f t="shared" ca="1" si="213"/>
        <v/>
      </c>
      <c r="U2010" s="145" t="str">
        <f ca="1">IFERROR(AVERAGE(OFFSET(G2010,1-U$3,0):G2010),"")</f>
        <v/>
      </c>
      <c r="V2010" s="145" t="str">
        <f ca="1">IFERROR(_xlfn.STDEV.P(OFFSET(U2010,1-V$3,0):U2010),"")</f>
        <v/>
      </c>
      <c r="W2010" s="146" t="str">
        <f t="shared" ca="1" si="210"/>
        <v/>
      </c>
      <c r="X2010" s="146">
        <f t="shared" ca="1" si="211"/>
        <v>-1</v>
      </c>
      <c r="Y2010" s="92"/>
      <c r="Z2010" s="81"/>
      <c r="AA2010" s="65"/>
      <c r="AB2010" s="103"/>
      <c r="AC2010" s="103"/>
      <c r="AD2010" s="103"/>
      <c r="AE2010" s="65"/>
      <c r="AF2010" s="81"/>
      <c r="AG2010" s="65"/>
      <c r="AH2010" s="65"/>
      <c r="AI2010" s="81"/>
      <c r="AJ2010" s="65"/>
      <c r="AK2010" s="103"/>
      <c r="AL2010" s="103"/>
      <c r="AM2010" s="103"/>
      <c r="AN2010" s="65"/>
      <c r="AO2010" s="81"/>
      <c r="AP2010" s="65"/>
      <c r="AQ2010" s="65"/>
      <c r="AR2010" s="65"/>
      <c r="AS2010" s="65"/>
    </row>
    <row r="2011" spans="1:45" ht="18" customHeight="1">
      <c r="A2011" s="46"/>
      <c r="B2011" s="47"/>
      <c r="C2011" s="48"/>
      <c r="D2011" s="46"/>
      <c r="E2011" s="46"/>
      <c r="F2011" s="46"/>
      <c r="G2011" s="46"/>
      <c r="H2011" s="57" t="str">
        <f ca="1">IF(AND(COUNT(OFFSET(G2011,1-H$3,0):G2011)&lt;&gt;H$3),"",IF(AND(COUNT(OFFSET(G2011,1-H$3,0):G2011)=H$3,H2010=""),AVERAGE(OFFSET(G2011,1-H$3,0):G2011),IF(COUNT(H2010=1),H2010+2/(H$3+1)*(G2011-H2010))))</f>
        <v/>
      </c>
      <c r="I2011" s="57" t="str">
        <f ca="1">IF(AND(COUNT(OFFSET(G2011,1-I$3,0):G2011)&lt;&gt;I$3),"",IF(AND(COUNT(OFFSET(G2011,1-I$3,0):G2011)=I$3,I2010=""),AVERAGE(OFFSET(G2011,1-I$3,0):G2011),IF(COUNT(I2010=1),I2010+2/(I$3+1)*(G2011-I2010))))</f>
        <v/>
      </c>
      <c r="J2011" s="58" t="str">
        <f t="shared" ca="1" si="207"/>
        <v/>
      </c>
      <c r="K2011" s="58" t="str">
        <f ca="1">IF(AND(COUNT(OFFSET(J2011,1-K$3,0):J2011)&lt;&gt;K$3),"",IF(AND(COUNT(OFFSET(J2011,1-K$3,0):J2011)=K$3,K2010=""),AVERAGE(OFFSET(J2011,1-K$3,0):J2011),IF(COUNT(K2010=1),K2010+2/(K$3+1)*(J2011-K2010))))</f>
        <v/>
      </c>
      <c r="L2011" s="82" t="str">
        <f ca="1">IF(OR(ROW()&lt;$L$3+3,E2011=""),"",INT(AVERAGE(MAX(OFFSET(E2011,1-$L$3,0):E2011),MIN(OFFSET(F2011,1-$L$3,0):F2011))))</f>
        <v/>
      </c>
      <c r="M2011" s="82" t="str">
        <f ca="1">IF(OR(ROW()&lt;$M$3+3,E2011=""),"",INT(AVERAGE(MAX(OFFSET(E2011,1-$M$3,0):E2011),MIN(OFFSET(F2011,1-$M$3,0):F2011))))</f>
        <v/>
      </c>
      <c r="N2011" s="65" t="str">
        <f t="shared" ca="1" si="214"/>
        <v/>
      </c>
      <c r="O2011" s="102" t="str">
        <f ca="1">IF(ROW()&lt;$O$3+$N$3+3,"",IF(OFFSET(E2011,1-$N$3,0)="","",INT(AVERAGE(MAX((OFFSET(E2011,1-$O$3,0)):(OFFSET(E2011,2-($N$3+$O$3),0))),MIN((OFFSET(F2011,1-$O$3,0)):(OFFSET(F2011,2-($N$3+$O$3),0)))))))</f>
        <v/>
      </c>
      <c r="P2011" s="65" t="str">
        <f t="shared" ca="1" si="212"/>
        <v/>
      </c>
      <c r="Q2011" s="93" t="str">
        <f t="shared" ca="1" si="215"/>
        <v/>
      </c>
      <c r="R2011" s="90" t="str">
        <f t="shared" ca="1" si="209"/>
        <v/>
      </c>
      <c r="S2011" s="65" t="str">
        <f t="shared" ca="1" si="208"/>
        <v/>
      </c>
      <c r="T2011" s="65" t="str">
        <f t="shared" ca="1" si="213"/>
        <v/>
      </c>
      <c r="U2011" s="145" t="str">
        <f ca="1">IFERROR(AVERAGE(OFFSET(G2011,1-U$3,0):G2011),"")</f>
        <v/>
      </c>
      <c r="V2011" s="145" t="str">
        <f ca="1">IFERROR(_xlfn.STDEV.P(OFFSET(U2011,1-V$3,0):U2011),"")</f>
        <v/>
      </c>
      <c r="W2011" s="146" t="str">
        <f t="shared" ca="1" si="210"/>
        <v/>
      </c>
      <c r="X2011" s="146">
        <f t="shared" ca="1" si="211"/>
        <v>-1</v>
      </c>
      <c r="Y2011" s="92"/>
      <c r="Z2011" s="81"/>
      <c r="AA2011" s="65"/>
      <c r="AB2011" s="103"/>
      <c r="AC2011" s="103"/>
      <c r="AD2011" s="103"/>
      <c r="AE2011" s="65"/>
      <c r="AF2011" s="81"/>
      <c r="AG2011" s="65"/>
      <c r="AH2011" s="65"/>
      <c r="AI2011" s="81"/>
      <c r="AJ2011" s="65"/>
      <c r="AK2011" s="103"/>
      <c r="AL2011" s="103"/>
      <c r="AM2011" s="103"/>
      <c r="AN2011" s="65"/>
      <c r="AO2011" s="81"/>
      <c r="AP2011" s="65"/>
      <c r="AQ2011" s="65"/>
      <c r="AR2011" s="65"/>
      <c r="AS2011" s="65"/>
    </row>
    <row r="2012" spans="1:45" ht="18" customHeight="1">
      <c r="A2012" s="46"/>
      <c r="B2012" s="47"/>
      <c r="C2012" s="48"/>
      <c r="D2012" s="46"/>
      <c r="E2012" s="46"/>
      <c r="F2012" s="46"/>
      <c r="G2012" s="46"/>
      <c r="H2012" s="57" t="str">
        <f ca="1">IF(AND(COUNT(OFFSET(G2012,1-H$3,0):G2012)&lt;&gt;H$3),"",IF(AND(COUNT(OFFSET(G2012,1-H$3,0):G2012)=H$3,H2011=""),AVERAGE(OFFSET(G2012,1-H$3,0):G2012),IF(COUNT(H2011=1),H2011+2/(H$3+1)*(G2012-H2011))))</f>
        <v/>
      </c>
      <c r="I2012" s="57" t="str">
        <f ca="1">IF(AND(COUNT(OFFSET(G2012,1-I$3,0):G2012)&lt;&gt;I$3),"",IF(AND(COUNT(OFFSET(G2012,1-I$3,0):G2012)=I$3,I2011=""),AVERAGE(OFFSET(G2012,1-I$3,0):G2012),IF(COUNT(I2011=1),I2011+2/(I$3+1)*(G2012-I2011))))</f>
        <v/>
      </c>
      <c r="J2012" s="58" t="str">
        <f t="shared" ca="1" si="207"/>
        <v/>
      </c>
      <c r="K2012" s="58" t="str">
        <f ca="1">IF(AND(COUNT(OFFSET(J2012,1-K$3,0):J2012)&lt;&gt;K$3),"",IF(AND(COUNT(OFFSET(J2012,1-K$3,0):J2012)=K$3,K2011=""),AVERAGE(OFFSET(J2012,1-K$3,0):J2012),IF(COUNT(K2011=1),K2011+2/(K$3+1)*(J2012-K2011))))</f>
        <v/>
      </c>
      <c r="L2012" s="82" t="str">
        <f ca="1">IF(OR(ROW()&lt;$L$3+3,E2012=""),"",INT(AVERAGE(MAX(OFFSET(E2012,1-$L$3,0):E2012),MIN(OFFSET(F2012,1-$L$3,0):F2012))))</f>
        <v/>
      </c>
      <c r="M2012" s="82" t="str">
        <f ca="1">IF(OR(ROW()&lt;$M$3+3,E2012=""),"",INT(AVERAGE(MAX(OFFSET(E2012,1-$M$3,0):E2012),MIN(OFFSET(F2012,1-$M$3,0):F2012))))</f>
        <v/>
      </c>
      <c r="N2012" s="65" t="str">
        <f t="shared" ca="1" si="214"/>
        <v/>
      </c>
      <c r="O2012" s="102" t="str">
        <f ca="1">IF(ROW()&lt;$O$3+$N$3+3,"",IF(OFFSET(E2012,1-$N$3,0)="","",INT(AVERAGE(MAX((OFFSET(E2012,1-$O$3,0)):(OFFSET(E2012,2-($N$3+$O$3),0))),MIN((OFFSET(F2012,1-$O$3,0)):(OFFSET(F2012,2-($N$3+$O$3),0)))))))</f>
        <v/>
      </c>
      <c r="P2012" s="65" t="str">
        <f t="shared" ca="1" si="212"/>
        <v/>
      </c>
      <c r="Q2012" s="93" t="str">
        <f t="shared" ca="1" si="215"/>
        <v/>
      </c>
      <c r="R2012" s="90" t="str">
        <f t="shared" ca="1" si="209"/>
        <v/>
      </c>
      <c r="S2012" s="65" t="str">
        <f t="shared" ca="1" si="208"/>
        <v/>
      </c>
      <c r="T2012" s="65" t="str">
        <f t="shared" ca="1" si="213"/>
        <v/>
      </c>
      <c r="U2012" s="145" t="str">
        <f ca="1">IFERROR(AVERAGE(OFFSET(G2012,1-U$3,0):G2012),"")</f>
        <v/>
      </c>
      <c r="V2012" s="145" t="str">
        <f ca="1">IFERROR(_xlfn.STDEV.P(OFFSET(U2012,1-V$3,0):U2012),"")</f>
        <v/>
      </c>
      <c r="W2012" s="146" t="str">
        <f t="shared" ca="1" si="210"/>
        <v/>
      </c>
      <c r="X2012" s="146">
        <f t="shared" ca="1" si="211"/>
        <v>-1</v>
      </c>
      <c r="Y2012" s="92"/>
      <c r="Z2012" s="81"/>
      <c r="AA2012" s="65"/>
      <c r="AB2012" s="103"/>
      <c r="AC2012" s="103"/>
      <c r="AD2012" s="103"/>
      <c r="AE2012" s="65"/>
      <c r="AF2012" s="81"/>
      <c r="AG2012" s="65"/>
      <c r="AH2012" s="65"/>
      <c r="AI2012" s="81"/>
      <c r="AJ2012" s="65"/>
      <c r="AK2012" s="103"/>
      <c r="AL2012" s="103"/>
      <c r="AM2012" s="103"/>
      <c r="AN2012" s="65"/>
      <c r="AO2012" s="81"/>
      <c r="AP2012" s="65"/>
      <c r="AQ2012" s="65"/>
      <c r="AR2012" s="65"/>
      <c r="AS2012" s="65"/>
    </row>
    <row r="2013" spans="1:45" ht="18" customHeight="1">
      <c r="A2013" s="46"/>
      <c r="B2013" s="47"/>
      <c r="C2013" s="48"/>
      <c r="D2013" s="46"/>
      <c r="E2013" s="46"/>
      <c r="F2013" s="46"/>
      <c r="G2013" s="46"/>
      <c r="H2013" s="57" t="str">
        <f ca="1">IF(AND(COUNT(OFFSET(G2013,1-H$3,0):G2013)&lt;&gt;H$3),"",IF(AND(COUNT(OFFSET(G2013,1-H$3,0):G2013)=H$3,H2012=""),AVERAGE(OFFSET(G2013,1-H$3,0):G2013),IF(COUNT(H2012=1),H2012+2/(H$3+1)*(G2013-H2012))))</f>
        <v/>
      </c>
      <c r="I2013" s="57" t="str">
        <f ca="1">IF(AND(COUNT(OFFSET(G2013,1-I$3,0):G2013)&lt;&gt;I$3),"",IF(AND(COUNT(OFFSET(G2013,1-I$3,0):G2013)=I$3,I2012=""),AVERAGE(OFFSET(G2013,1-I$3,0):G2013),IF(COUNT(I2012=1),I2012+2/(I$3+1)*(G2013-I2012))))</f>
        <v/>
      </c>
      <c r="J2013" s="58" t="str">
        <f t="shared" ca="1" si="207"/>
        <v/>
      </c>
      <c r="K2013" s="58" t="str">
        <f ca="1">IF(AND(COUNT(OFFSET(J2013,1-K$3,0):J2013)&lt;&gt;K$3),"",IF(AND(COUNT(OFFSET(J2013,1-K$3,0):J2013)=K$3,K2012=""),AVERAGE(OFFSET(J2013,1-K$3,0):J2013),IF(COUNT(K2012=1),K2012+2/(K$3+1)*(J2013-K2012))))</f>
        <v/>
      </c>
      <c r="L2013" s="82" t="str">
        <f ca="1">IF(OR(ROW()&lt;$L$3+3,E2013=""),"",INT(AVERAGE(MAX(OFFSET(E2013,1-$L$3,0):E2013),MIN(OFFSET(F2013,1-$L$3,0):F2013))))</f>
        <v/>
      </c>
      <c r="M2013" s="82" t="str">
        <f ca="1">IF(OR(ROW()&lt;$M$3+3,E2013=""),"",INT(AVERAGE(MAX(OFFSET(E2013,1-$M$3,0):E2013),MIN(OFFSET(F2013,1-$M$3,0):F2013))))</f>
        <v/>
      </c>
      <c r="N2013" s="65" t="str">
        <f t="shared" ca="1" si="214"/>
        <v/>
      </c>
      <c r="O2013" s="102" t="str">
        <f ca="1">IF(ROW()&lt;$O$3+$N$3+3,"",IF(OFFSET(E2013,1-$N$3,0)="","",INT(AVERAGE(MAX((OFFSET(E2013,1-$O$3,0)):(OFFSET(E2013,2-($N$3+$O$3),0))),MIN((OFFSET(F2013,1-$O$3,0)):(OFFSET(F2013,2-($N$3+$O$3),0)))))))</f>
        <v/>
      </c>
      <c r="P2013" s="65" t="str">
        <f t="shared" ca="1" si="212"/>
        <v/>
      </c>
      <c r="Q2013" s="93" t="str">
        <f t="shared" ca="1" si="215"/>
        <v/>
      </c>
      <c r="R2013" s="90" t="str">
        <f t="shared" ca="1" si="209"/>
        <v/>
      </c>
      <c r="S2013" s="65" t="str">
        <f t="shared" ca="1" si="208"/>
        <v/>
      </c>
      <c r="T2013" s="65" t="str">
        <f t="shared" ca="1" si="213"/>
        <v/>
      </c>
      <c r="U2013" s="145" t="str">
        <f ca="1">IFERROR(AVERAGE(OFFSET(G2013,1-U$3,0):G2013),"")</f>
        <v/>
      </c>
      <c r="V2013" s="145" t="str">
        <f ca="1">IFERROR(_xlfn.STDEV.P(OFFSET(U2013,1-V$3,0):U2013),"")</f>
        <v/>
      </c>
      <c r="W2013" s="146" t="str">
        <f t="shared" ca="1" si="210"/>
        <v/>
      </c>
      <c r="X2013" s="146">
        <f t="shared" ca="1" si="211"/>
        <v>-1</v>
      </c>
      <c r="Y2013" s="92"/>
      <c r="Z2013" s="81"/>
      <c r="AA2013" s="65"/>
      <c r="AB2013" s="103"/>
      <c r="AC2013" s="103"/>
      <c r="AD2013" s="103"/>
      <c r="AE2013" s="65"/>
      <c r="AF2013" s="81"/>
      <c r="AG2013" s="65"/>
      <c r="AH2013" s="65"/>
      <c r="AI2013" s="81"/>
      <c r="AJ2013" s="65"/>
      <c r="AK2013" s="103"/>
      <c r="AL2013" s="103"/>
      <c r="AM2013" s="103"/>
      <c r="AN2013" s="65"/>
      <c r="AO2013" s="81"/>
      <c r="AP2013" s="65"/>
      <c r="AQ2013" s="65"/>
      <c r="AR2013" s="65"/>
      <c r="AS2013" s="65"/>
    </row>
    <row r="2014" spans="1:45" ht="18" customHeight="1">
      <c r="A2014" s="46"/>
      <c r="B2014" s="47"/>
      <c r="C2014" s="48"/>
      <c r="D2014" s="46"/>
      <c r="E2014" s="46"/>
      <c r="F2014" s="46"/>
      <c r="G2014" s="46"/>
      <c r="H2014" s="57" t="str">
        <f ca="1">IF(AND(COUNT(OFFSET(G2014,1-H$3,0):G2014)&lt;&gt;H$3),"",IF(AND(COUNT(OFFSET(G2014,1-H$3,0):G2014)=H$3,H2013=""),AVERAGE(OFFSET(G2014,1-H$3,0):G2014),IF(COUNT(H2013=1),H2013+2/(H$3+1)*(G2014-H2013))))</f>
        <v/>
      </c>
      <c r="I2014" s="57" t="str">
        <f ca="1">IF(AND(COUNT(OFFSET(G2014,1-I$3,0):G2014)&lt;&gt;I$3),"",IF(AND(COUNT(OFFSET(G2014,1-I$3,0):G2014)=I$3,I2013=""),AVERAGE(OFFSET(G2014,1-I$3,0):G2014),IF(COUNT(I2013=1),I2013+2/(I$3+1)*(G2014-I2013))))</f>
        <v/>
      </c>
      <c r="J2014" s="58" t="str">
        <f t="shared" ca="1" si="207"/>
        <v/>
      </c>
      <c r="K2014" s="58" t="str">
        <f ca="1">IF(AND(COUNT(OFFSET(J2014,1-K$3,0):J2014)&lt;&gt;K$3),"",IF(AND(COUNT(OFFSET(J2014,1-K$3,0):J2014)=K$3,K2013=""),AVERAGE(OFFSET(J2014,1-K$3,0):J2014),IF(COUNT(K2013=1),K2013+2/(K$3+1)*(J2014-K2013))))</f>
        <v/>
      </c>
      <c r="L2014" s="82" t="str">
        <f ca="1">IF(OR(ROW()&lt;$L$3+3,E2014=""),"",INT(AVERAGE(MAX(OFFSET(E2014,1-$L$3,0):E2014),MIN(OFFSET(F2014,1-$L$3,0):F2014))))</f>
        <v/>
      </c>
      <c r="M2014" s="82" t="str">
        <f ca="1">IF(OR(ROW()&lt;$M$3+3,E2014=""),"",INT(AVERAGE(MAX(OFFSET(E2014,1-$M$3,0):E2014),MIN(OFFSET(F2014,1-$M$3,0):F2014))))</f>
        <v/>
      </c>
      <c r="N2014" s="65" t="str">
        <f t="shared" ca="1" si="214"/>
        <v/>
      </c>
      <c r="O2014" s="102" t="str">
        <f ca="1">IF(ROW()&lt;$O$3+$N$3+3,"",IF(OFFSET(E2014,1-$N$3,0)="","",INT(AVERAGE(MAX((OFFSET(E2014,1-$O$3,0)):(OFFSET(E2014,2-($N$3+$O$3),0))),MIN((OFFSET(F2014,1-$O$3,0)):(OFFSET(F2014,2-($N$3+$O$3),0)))))))</f>
        <v/>
      </c>
      <c r="P2014" s="65" t="str">
        <f t="shared" ca="1" si="212"/>
        <v/>
      </c>
      <c r="Q2014" s="93" t="str">
        <f t="shared" ca="1" si="215"/>
        <v/>
      </c>
      <c r="R2014" s="90" t="str">
        <f t="shared" ca="1" si="209"/>
        <v/>
      </c>
      <c r="S2014" s="65" t="str">
        <f t="shared" ca="1" si="208"/>
        <v/>
      </c>
      <c r="T2014" s="65" t="str">
        <f t="shared" ca="1" si="213"/>
        <v/>
      </c>
      <c r="U2014" s="145" t="str">
        <f ca="1">IFERROR(AVERAGE(OFFSET(G2014,1-U$3,0):G2014),"")</f>
        <v/>
      </c>
      <c r="V2014" s="145" t="str">
        <f ca="1">IFERROR(_xlfn.STDEV.P(OFFSET(U2014,1-V$3,0):U2014),"")</f>
        <v/>
      </c>
      <c r="W2014" s="146" t="str">
        <f t="shared" ca="1" si="210"/>
        <v/>
      </c>
      <c r="X2014" s="146">
        <f t="shared" ca="1" si="211"/>
        <v>-1</v>
      </c>
      <c r="Y2014" s="92"/>
      <c r="Z2014" s="81"/>
      <c r="AA2014" s="65"/>
      <c r="AB2014" s="103"/>
      <c r="AC2014" s="103"/>
      <c r="AD2014" s="103"/>
      <c r="AE2014" s="65"/>
      <c r="AF2014" s="81"/>
      <c r="AG2014" s="65"/>
      <c r="AH2014" s="65"/>
      <c r="AI2014" s="81"/>
      <c r="AJ2014" s="65"/>
      <c r="AK2014" s="103"/>
      <c r="AL2014" s="103"/>
      <c r="AM2014" s="103"/>
      <c r="AN2014" s="65"/>
      <c r="AO2014" s="81"/>
      <c r="AP2014" s="65"/>
      <c r="AQ2014" s="65"/>
      <c r="AR2014" s="65"/>
      <c r="AS2014" s="65"/>
    </row>
    <row r="2015" spans="1:45" ht="18" customHeight="1">
      <c r="A2015" s="46"/>
      <c r="B2015" s="47"/>
      <c r="C2015" s="48"/>
      <c r="D2015" s="46"/>
      <c r="E2015" s="46"/>
      <c r="F2015" s="46"/>
      <c r="G2015" s="46"/>
      <c r="H2015" s="57" t="str">
        <f ca="1">IF(AND(COUNT(OFFSET(G2015,1-H$3,0):G2015)&lt;&gt;H$3),"",IF(AND(COUNT(OFFSET(G2015,1-H$3,0):G2015)=H$3,H2014=""),AVERAGE(OFFSET(G2015,1-H$3,0):G2015),IF(COUNT(H2014=1),H2014+2/(H$3+1)*(G2015-H2014))))</f>
        <v/>
      </c>
      <c r="I2015" s="57" t="str">
        <f ca="1">IF(AND(COUNT(OFFSET(G2015,1-I$3,0):G2015)&lt;&gt;I$3),"",IF(AND(COUNT(OFFSET(G2015,1-I$3,0):G2015)=I$3,I2014=""),AVERAGE(OFFSET(G2015,1-I$3,0):G2015),IF(COUNT(I2014=1),I2014+2/(I$3+1)*(G2015-I2014))))</f>
        <v/>
      </c>
      <c r="J2015" s="58" t="str">
        <f t="shared" ca="1" si="207"/>
        <v/>
      </c>
      <c r="K2015" s="58" t="str">
        <f ca="1">IF(AND(COUNT(OFFSET(J2015,1-K$3,0):J2015)&lt;&gt;K$3),"",IF(AND(COUNT(OFFSET(J2015,1-K$3,0):J2015)=K$3,K2014=""),AVERAGE(OFFSET(J2015,1-K$3,0):J2015),IF(COUNT(K2014=1),K2014+2/(K$3+1)*(J2015-K2014))))</f>
        <v/>
      </c>
      <c r="L2015" s="82" t="str">
        <f ca="1">IF(OR(ROW()&lt;$L$3+3,E2015=""),"",INT(AVERAGE(MAX(OFFSET(E2015,1-$L$3,0):E2015),MIN(OFFSET(F2015,1-$L$3,0):F2015))))</f>
        <v/>
      </c>
      <c r="M2015" s="82" t="str">
        <f ca="1">IF(OR(ROW()&lt;$M$3+3,E2015=""),"",INT(AVERAGE(MAX(OFFSET(E2015,1-$M$3,0):E2015),MIN(OFFSET(F2015,1-$M$3,0):F2015))))</f>
        <v/>
      </c>
      <c r="N2015" s="65" t="str">
        <f t="shared" ca="1" si="214"/>
        <v/>
      </c>
      <c r="O2015" s="102" t="str">
        <f ca="1">IF(ROW()&lt;$O$3+$N$3+3,"",IF(OFFSET(E2015,1-$N$3,0)="","",INT(AVERAGE(MAX((OFFSET(E2015,1-$O$3,0)):(OFFSET(E2015,2-($N$3+$O$3),0))),MIN((OFFSET(F2015,1-$O$3,0)):(OFFSET(F2015,2-($N$3+$O$3),0)))))))</f>
        <v/>
      </c>
      <c r="P2015" s="65" t="str">
        <f t="shared" ca="1" si="212"/>
        <v/>
      </c>
      <c r="Q2015" s="93" t="str">
        <f t="shared" ca="1" si="215"/>
        <v/>
      </c>
      <c r="R2015" s="90" t="str">
        <f t="shared" ca="1" si="209"/>
        <v/>
      </c>
      <c r="S2015" s="65" t="str">
        <f t="shared" ca="1" si="208"/>
        <v/>
      </c>
      <c r="T2015" s="65" t="str">
        <f t="shared" ca="1" si="213"/>
        <v/>
      </c>
      <c r="U2015" s="145" t="str">
        <f ca="1">IFERROR(AVERAGE(OFFSET(G2015,1-U$3,0):G2015),"")</f>
        <v/>
      </c>
      <c r="V2015" s="145" t="str">
        <f ca="1">IFERROR(_xlfn.STDEV.P(OFFSET(U2015,1-V$3,0):U2015),"")</f>
        <v/>
      </c>
      <c r="W2015" s="146" t="str">
        <f t="shared" ca="1" si="210"/>
        <v/>
      </c>
      <c r="X2015" s="146">
        <f t="shared" ca="1" si="211"/>
        <v>-1</v>
      </c>
      <c r="Y2015" s="92"/>
      <c r="Z2015" s="81"/>
      <c r="AA2015" s="65"/>
      <c r="AB2015" s="103"/>
      <c r="AC2015" s="103"/>
      <c r="AD2015" s="103"/>
      <c r="AE2015" s="65"/>
      <c r="AF2015" s="81"/>
      <c r="AG2015" s="65"/>
      <c r="AH2015" s="65"/>
      <c r="AI2015" s="81"/>
      <c r="AJ2015" s="65"/>
      <c r="AK2015" s="103"/>
      <c r="AL2015" s="103"/>
      <c r="AM2015" s="103"/>
      <c r="AN2015" s="65"/>
      <c r="AO2015" s="81"/>
      <c r="AP2015" s="65"/>
      <c r="AQ2015" s="65"/>
      <c r="AR2015" s="65"/>
      <c r="AS2015" s="65"/>
    </row>
    <row r="2016" spans="1:45" ht="18" customHeight="1">
      <c r="A2016" s="46"/>
      <c r="B2016" s="47"/>
      <c r="C2016" s="48"/>
      <c r="D2016" s="46"/>
      <c r="E2016" s="46"/>
      <c r="F2016" s="46"/>
      <c r="G2016" s="46"/>
      <c r="H2016" s="57" t="str">
        <f ca="1">IF(AND(COUNT(OFFSET(G2016,1-H$3,0):G2016)&lt;&gt;H$3),"",IF(AND(COUNT(OFFSET(G2016,1-H$3,0):G2016)=H$3,H2015=""),AVERAGE(OFFSET(G2016,1-H$3,0):G2016),IF(COUNT(H2015=1),H2015+2/(H$3+1)*(G2016-H2015))))</f>
        <v/>
      </c>
      <c r="I2016" s="57" t="str">
        <f ca="1">IF(AND(COUNT(OFFSET(G2016,1-I$3,0):G2016)&lt;&gt;I$3),"",IF(AND(COUNT(OFFSET(G2016,1-I$3,0):G2016)=I$3,I2015=""),AVERAGE(OFFSET(G2016,1-I$3,0):G2016),IF(COUNT(I2015=1),I2015+2/(I$3+1)*(G2016-I2015))))</f>
        <v/>
      </c>
      <c r="J2016" s="58" t="str">
        <f t="shared" ca="1" si="207"/>
        <v/>
      </c>
      <c r="K2016" s="58" t="str">
        <f ca="1">IF(AND(COUNT(OFFSET(J2016,1-K$3,0):J2016)&lt;&gt;K$3),"",IF(AND(COUNT(OFFSET(J2016,1-K$3,0):J2016)=K$3,K2015=""),AVERAGE(OFFSET(J2016,1-K$3,0):J2016),IF(COUNT(K2015=1),K2015+2/(K$3+1)*(J2016-K2015))))</f>
        <v/>
      </c>
      <c r="L2016" s="82" t="str">
        <f ca="1">IF(OR(ROW()&lt;$L$3+3,E2016=""),"",INT(AVERAGE(MAX(OFFSET(E2016,1-$L$3,0):E2016),MIN(OFFSET(F2016,1-$L$3,0):F2016))))</f>
        <v/>
      </c>
      <c r="M2016" s="82" t="str">
        <f ca="1">IF(OR(ROW()&lt;$M$3+3,E2016=""),"",INT(AVERAGE(MAX(OFFSET(E2016,1-$M$3,0):E2016),MIN(OFFSET(F2016,1-$M$3,0):F2016))))</f>
        <v/>
      </c>
      <c r="N2016" s="65" t="str">
        <f t="shared" ca="1" si="214"/>
        <v/>
      </c>
      <c r="O2016" s="102" t="str">
        <f ca="1">IF(ROW()&lt;$O$3+$N$3+3,"",IF(OFFSET(E2016,1-$N$3,0)="","",INT(AVERAGE(MAX((OFFSET(E2016,1-$O$3,0)):(OFFSET(E2016,2-($N$3+$O$3),0))),MIN((OFFSET(F2016,1-$O$3,0)):(OFFSET(F2016,2-($N$3+$O$3),0)))))))</f>
        <v/>
      </c>
      <c r="P2016" s="65" t="str">
        <f t="shared" ca="1" si="212"/>
        <v/>
      </c>
      <c r="Q2016" s="93" t="str">
        <f t="shared" ca="1" si="215"/>
        <v/>
      </c>
      <c r="R2016" s="90" t="str">
        <f t="shared" ca="1" si="209"/>
        <v/>
      </c>
      <c r="S2016" s="65" t="str">
        <f t="shared" ca="1" si="208"/>
        <v/>
      </c>
      <c r="T2016" s="65" t="str">
        <f t="shared" ca="1" si="213"/>
        <v/>
      </c>
      <c r="U2016" s="145" t="str">
        <f ca="1">IFERROR(AVERAGE(OFFSET(G2016,1-U$3,0):G2016),"")</f>
        <v/>
      </c>
      <c r="V2016" s="145" t="str">
        <f ca="1">IFERROR(_xlfn.STDEV.P(OFFSET(U2016,1-V$3,0):U2016),"")</f>
        <v/>
      </c>
      <c r="W2016" s="146" t="str">
        <f t="shared" ca="1" si="210"/>
        <v/>
      </c>
      <c r="X2016" s="146">
        <f t="shared" ca="1" si="211"/>
        <v>-1</v>
      </c>
      <c r="Y2016" s="92"/>
      <c r="Z2016" s="81"/>
      <c r="AA2016" s="65"/>
      <c r="AB2016" s="103"/>
      <c r="AC2016" s="103"/>
      <c r="AD2016" s="103"/>
      <c r="AE2016" s="65"/>
      <c r="AF2016" s="81"/>
      <c r="AG2016" s="65"/>
      <c r="AH2016" s="65"/>
      <c r="AI2016" s="81"/>
      <c r="AJ2016" s="65"/>
      <c r="AK2016" s="103"/>
      <c r="AL2016" s="103"/>
      <c r="AM2016" s="103"/>
      <c r="AN2016" s="65"/>
      <c r="AO2016" s="81"/>
      <c r="AP2016" s="65"/>
      <c r="AQ2016" s="65"/>
      <c r="AR2016" s="65"/>
      <c r="AS2016" s="65"/>
    </row>
    <row r="2017" spans="1:45" ht="18" customHeight="1">
      <c r="A2017" s="46"/>
      <c r="B2017" s="47"/>
      <c r="C2017" s="48"/>
      <c r="D2017" s="46"/>
      <c r="E2017" s="46"/>
      <c r="F2017" s="46"/>
      <c r="G2017" s="46"/>
      <c r="H2017" s="57" t="str">
        <f ca="1">IF(AND(COUNT(OFFSET(G2017,1-H$3,0):G2017)&lt;&gt;H$3),"",IF(AND(COUNT(OFFSET(G2017,1-H$3,0):G2017)=H$3,H2016=""),AVERAGE(OFFSET(G2017,1-H$3,0):G2017),IF(COUNT(H2016=1),H2016+2/(H$3+1)*(G2017-H2016))))</f>
        <v/>
      </c>
      <c r="I2017" s="57" t="str">
        <f ca="1">IF(AND(COUNT(OFFSET(G2017,1-I$3,0):G2017)&lt;&gt;I$3),"",IF(AND(COUNT(OFFSET(G2017,1-I$3,0):G2017)=I$3,I2016=""),AVERAGE(OFFSET(G2017,1-I$3,0):G2017),IF(COUNT(I2016=1),I2016+2/(I$3+1)*(G2017-I2016))))</f>
        <v/>
      </c>
      <c r="J2017" s="58" t="str">
        <f t="shared" ca="1" si="207"/>
        <v/>
      </c>
      <c r="K2017" s="58" t="str">
        <f ca="1">IF(AND(COUNT(OFFSET(J2017,1-K$3,0):J2017)&lt;&gt;K$3),"",IF(AND(COUNT(OFFSET(J2017,1-K$3,0):J2017)=K$3,K2016=""),AVERAGE(OFFSET(J2017,1-K$3,0):J2017),IF(COUNT(K2016=1),K2016+2/(K$3+1)*(J2017-K2016))))</f>
        <v/>
      </c>
      <c r="L2017" s="82" t="str">
        <f ca="1">IF(OR(ROW()&lt;$L$3+3,E2017=""),"",INT(AVERAGE(MAX(OFFSET(E2017,1-$L$3,0):E2017),MIN(OFFSET(F2017,1-$L$3,0):F2017))))</f>
        <v/>
      </c>
      <c r="M2017" s="82" t="str">
        <f ca="1">IF(OR(ROW()&lt;$M$3+3,E2017=""),"",INT(AVERAGE(MAX(OFFSET(E2017,1-$M$3,0):E2017),MIN(OFFSET(F2017,1-$M$3,0):F2017))))</f>
        <v/>
      </c>
      <c r="N2017" s="65" t="str">
        <f t="shared" ca="1" si="214"/>
        <v/>
      </c>
      <c r="O2017" s="102" t="str">
        <f ca="1">IF(ROW()&lt;$O$3+$N$3+3,"",IF(OFFSET(E2017,1-$N$3,0)="","",INT(AVERAGE(MAX((OFFSET(E2017,1-$O$3,0)):(OFFSET(E2017,2-($N$3+$O$3),0))),MIN((OFFSET(F2017,1-$O$3,0)):(OFFSET(F2017,2-($N$3+$O$3),0)))))))</f>
        <v/>
      </c>
      <c r="P2017" s="65" t="str">
        <f t="shared" ca="1" si="212"/>
        <v/>
      </c>
      <c r="Q2017" s="93" t="str">
        <f t="shared" ca="1" si="215"/>
        <v/>
      </c>
      <c r="R2017" s="90" t="str">
        <f t="shared" ca="1" si="209"/>
        <v/>
      </c>
      <c r="S2017" s="65" t="str">
        <f t="shared" ca="1" si="208"/>
        <v/>
      </c>
      <c r="T2017" s="65" t="str">
        <f t="shared" ca="1" si="213"/>
        <v/>
      </c>
      <c r="U2017" s="145" t="str">
        <f ca="1">IFERROR(AVERAGE(OFFSET(G2017,1-U$3,0):G2017),"")</f>
        <v/>
      </c>
      <c r="V2017" s="145" t="str">
        <f ca="1">IFERROR(_xlfn.STDEV.P(OFFSET(U2017,1-V$3,0):U2017),"")</f>
        <v/>
      </c>
      <c r="W2017" s="146" t="str">
        <f t="shared" ca="1" si="210"/>
        <v/>
      </c>
      <c r="X2017" s="146">
        <f t="shared" ca="1" si="211"/>
        <v>-1</v>
      </c>
      <c r="Y2017" s="92"/>
      <c r="Z2017" s="81"/>
      <c r="AA2017" s="65"/>
      <c r="AB2017" s="103"/>
      <c r="AC2017" s="103"/>
      <c r="AD2017" s="103"/>
      <c r="AE2017" s="65"/>
      <c r="AF2017" s="81"/>
      <c r="AG2017" s="65"/>
      <c r="AH2017" s="65"/>
      <c r="AI2017" s="81"/>
      <c r="AJ2017" s="65"/>
      <c r="AK2017" s="103"/>
      <c r="AL2017" s="103"/>
      <c r="AM2017" s="103"/>
      <c r="AN2017" s="65"/>
      <c r="AO2017" s="81"/>
      <c r="AP2017" s="65"/>
      <c r="AQ2017" s="65"/>
      <c r="AR2017" s="65"/>
      <c r="AS2017" s="65"/>
    </row>
    <row r="2018" spans="1:45" ht="18" customHeight="1">
      <c r="A2018" s="46"/>
      <c r="B2018" s="47"/>
      <c r="C2018" s="48"/>
      <c r="D2018" s="46"/>
      <c r="E2018" s="46"/>
      <c r="F2018" s="46"/>
      <c r="G2018" s="46"/>
      <c r="H2018" s="57" t="str">
        <f ca="1">IF(AND(COUNT(OFFSET(G2018,1-H$3,0):G2018)&lt;&gt;H$3),"",IF(AND(COUNT(OFFSET(G2018,1-H$3,0):G2018)=H$3,H2017=""),AVERAGE(OFFSET(G2018,1-H$3,0):G2018),IF(COUNT(H2017=1),H2017+2/(H$3+1)*(G2018-H2017))))</f>
        <v/>
      </c>
      <c r="I2018" s="57" t="str">
        <f ca="1">IF(AND(COUNT(OFFSET(G2018,1-I$3,0):G2018)&lt;&gt;I$3),"",IF(AND(COUNT(OFFSET(G2018,1-I$3,0):G2018)=I$3,I2017=""),AVERAGE(OFFSET(G2018,1-I$3,0):G2018),IF(COUNT(I2017=1),I2017+2/(I$3+1)*(G2018-I2017))))</f>
        <v/>
      </c>
      <c r="J2018" s="58" t="str">
        <f t="shared" ca="1" si="207"/>
        <v/>
      </c>
      <c r="K2018" s="58" t="str">
        <f ca="1">IF(AND(COUNT(OFFSET(J2018,1-K$3,0):J2018)&lt;&gt;K$3),"",IF(AND(COUNT(OFFSET(J2018,1-K$3,0):J2018)=K$3,K2017=""),AVERAGE(OFFSET(J2018,1-K$3,0):J2018),IF(COUNT(K2017=1),K2017+2/(K$3+1)*(J2018-K2017))))</f>
        <v/>
      </c>
      <c r="L2018" s="82" t="str">
        <f ca="1">IF(OR(ROW()&lt;$L$3+3,E2018=""),"",INT(AVERAGE(MAX(OFFSET(E2018,1-$L$3,0):E2018),MIN(OFFSET(F2018,1-$L$3,0):F2018))))</f>
        <v/>
      </c>
      <c r="M2018" s="82" t="str">
        <f ca="1">IF(OR(ROW()&lt;$M$3+3,E2018=""),"",INT(AVERAGE(MAX(OFFSET(E2018,1-$M$3,0):E2018),MIN(OFFSET(F2018,1-$M$3,0):F2018))))</f>
        <v/>
      </c>
      <c r="N2018" s="65" t="str">
        <f t="shared" ca="1" si="214"/>
        <v/>
      </c>
      <c r="O2018" s="102" t="str">
        <f ca="1">IF(ROW()&lt;$O$3+$N$3+3,"",IF(OFFSET(E2018,1-$N$3,0)="","",INT(AVERAGE(MAX((OFFSET(E2018,1-$O$3,0)):(OFFSET(E2018,2-($N$3+$O$3),0))),MIN((OFFSET(F2018,1-$O$3,0)):(OFFSET(F2018,2-($N$3+$O$3),0)))))))</f>
        <v/>
      </c>
      <c r="P2018" s="65" t="str">
        <f t="shared" ca="1" si="212"/>
        <v/>
      </c>
      <c r="Q2018" s="93" t="str">
        <f t="shared" ca="1" si="215"/>
        <v/>
      </c>
      <c r="R2018" s="90" t="str">
        <f t="shared" ca="1" si="209"/>
        <v/>
      </c>
      <c r="S2018" s="65" t="str">
        <f t="shared" ca="1" si="208"/>
        <v/>
      </c>
      <c r="T2018" s="65" t="str">
        <f t="shared" ca="1" si="213"/>
        <v/>
      </c>
      <c r="U2018" s="145" t="str">
        <f ca="1">IFERROR(AVERAGE(OFFSET(G2018,1-U$3,0):G2018),"")</f>
        <v/>
      </c>
      <c r="V2018" s="145" t="str">
        <f ca="1">IFERROR(_xlfn.STDEV.P(OFFSET(U2018,1-V$3,0):U2018),"")</f>
        <v/>
      </c>
      <c r="W2018" s="146" t="str">
        <f t="shared" ca="1" si="210"/>
        <v/>
      </c>
      <c r="X2018" s="146">
        <f t="shared" ca="1" si="211"/>
        <v>-1</v>
      </c>
      <c r="Y2018" s="92"/>
      <c r="Z2018" s="81"/>
      <c r="AA2018" s="65"/>
      <c r="AB2018" s="103"/>
      <c r="AC2018" s="103"/>
      <c r="AD2018" s="103"/>
      <c r="AE2018" s="65"/>
      <c r="AF2018" s="81"/>
      <c r="AG2018" s="65"/>
      <c r="AH2018" s="65"/>
      <c r="AI2018" s="81"/>
      <c r="AJ2018" s="65"/>
      <c r="AK2018" s="103"/>
      <c r="AL2018" s="103"/>
      <c r="AM2018" s="103"/>
      <c r="AN2018" s="65"/>
      <c r="AO2018" s="81"/>
      <c r="AP2018" s="65"/>
      <c r="AQ2018" s="65"/>
      <c r="AR2018" s="65"/>
      <c r="AS2018" s="65"/>
    </row>
    <row r="2019" spans="1:45" ht="18" customHeight="1">
      <c r="A2019" s="46"/>
      <c r="B2019" s="47"/>
      <c r="C2019" s="48"/>
      <c r="D2019" s="46"/>
      <c r="E2019" s="46"/>
      <c r="F2019" s="46"/>
      <c r="G2019" s="46"/>
      <c r="H2019" s="57" t="str">
        <f ca="1">IF(AND(COUNT(OFFSET(G2019,1-H$3,0):G2019)&lt;&gt;H$3),"",IF(AND(COUNT(OFFSET(G2019,1-H$3,0):G2019)=H$3,H2018=""),AVERAGE(OFFSET(G2019,1-H$3,0):G2019),IF(COUNT(H2018=1),H2018+2/(H$3+1)*(G2019-H2018))))</f>
        <v/>
      </c>
      <c r="I2019" s="57" t="str">
        <f ca="1">IF(AND(COUNT(OFFSET(G2019,1-I$3,0):G2019)&lt;&gt;I$3),"",IF(AND(COUNT(OFFSET(G2019,1-I$3,0):G2019)=I$3,I2018=""),AVERAGE(OFFSET(G2019,1-I$3,0):G2019),IF(COUNT(I2018=1),I2018+2/(I$3+1)*(G2019-I2018))))</f>
        <v/>
      </c>
      <c r="J2019" s="58" t="str">
        <f t="shared" ca="1" si="207"/>
        <v/>
      </c>
      <c r="K2019" s="58" t="str">
        <f ca="1">IF(AND(COUNT(OFFSET(J2019,1-K$3,0):J2019)&lt;&gt;K$3),"",IF(AND(COUNT(OFFSET(J2019,1-K$3,0):J2019)=K$3,K2018=""),AVERAGE(OFFSET(J2019,1-K$3,0):J2019),IF(COUNT(K2018=1),K2018+2/(K$3+1)*(J2019-K2018))))</f>
        <v/>
      </c>
      <c r="L2019" s="82" t="str">
        <f ca="1">IF(OR(ROW()&lt;$L$3+3,E2019=""),"",INT(AVERAGE(MAX(OFFSET(E2019,1-$L$3,0):E2019),MIN(OFFSET(F2019,1-$L$3,0):F2019))))</f>
        <v/>
      </c>
      <c r="M2019" s="82" t="str">
        <f ca="1">IF(OR(ROW()&lt;$M$3+3,E2019=""),"",INT(AVERAGE(MAX(OFFSET(E2019,1-$M$3,0):E2019),MIN(OFFSET(F2019,1-$M$3,0):F2019))))</f>
        <v/>
      </c>
      <c r="N2019" s="65" t="str">
        <f t="shared" ca="1" si="214"/>
        <v/>
      </c>
      <c r="O2019" s="102" t="str">
        <f ca="1">IF(ROW()&lt;$O$3+$N$3+3,"",IF(OFFSET(E2019,1-$N$3,0)="","",INT(AVERAGE(MAX((OFFSET(E2019,1-$O$3,0)):(OFFSET(E2019,2-($N$3+$O$3),0))),MIN((OFFSET(F2019,1-$O$3,0)):(OFFSET(F2019,2-($N$3+$O$3),0)))))))</f>
        <v/>
      </c>
      <c r="P2019" s="65" t="str">
        <f t="shared" ca="1" si="212"/>
        <v/>
      </c>
      <c r="Q2019" s="93" t="str">
        <f t="shared" ca="1" si="215"/>
        <v/>
      </c>
      <c r="R2019" s="90" t="str">
        <f t="shared" ca="1" si="209"/>
        <v/>
      </c>
      <c r="S2019" s="65" t="str">
        <f t="shared" ca="1" si="208"/>
        <v/>
      </c>
      <c r="T2019" s="65" t="str">
        <f t="shared" ca="1" si="213"/>
        <v/>
      </c>
      <c r="U2019" s="145" t="str">
        <f ca="1">IFERROR(AVERAGE(OFFSET(G2019,1-U$3,0):G2019),"")</f>
        <v/>
      </c>
      <c r="V2019" s="145" t="str">
        <f ca="1">IFERROR(_xlfn.STDEV.P(OFFSET(U2019,1-V$3,0):U2019),"")</f>
        <v/>
      </c>
      <c r="W2019" s="146" t="str">
        <f t="shared" ca="1" si="210"/>
        <v/>
      </c>
      <c r="X2019" s="146">
        <f t="shared" ca="1" si="211"/>
        <v>-1</v>
      </c>
      <c r="Y2019" s="92"/>
      <c r="Z2019" s="81"/>
      <c r="AA2019" s="65"/>
      <c r="AB2019" s="103"/>
      <c r="AC2019" s="103"/>
      <c r="AD2019" s="103"/>
      <c r="AE2019" s="65"/>
      <c r="AF2019" s="81"/>
      <c r="AG2019" s="65"/>
      <c r="AH2019" s="65"/>
      <c r="AI2019" s="81"/>
      <c r="AJ2019" s="65"/>
      <c r="AK2019" s="103"/>
      <c r="AL2019" s="103"/>
      <c r="AM2019" s="103"/>
      <c r="AN2019" s="65"/>
      <c r="AO2019" s="81"/>
      <c r="AP2019" s="65"/>
      <c r="AQ2019" s="65"/>
      <c r="AR2019" s="65"/>
      <c r="AS2019" s="65"/>
    </row>
    <row r="2020" spans="1:45" ht="18" customHeight="1">
      <c r="A2020" s="46"/>
      <c r="B2020" s="47"/>
      <c r="C2020" s="48"/>
      <c r="D2020" s="46"/>
      <c r="E2020" s="46"/>
      <c r="F2020" s="46"/>
      <c r="G2020" s="46"/>
      <c r="H2020" s="57" t="str">
        <f ca="1">IF(AND(COUNT(OFFSET(G2020,1-H$3,0):G2020)&lt;&gt;H$3),"",IF(AND(COUNT(OFFSET(G2020,1-H$3,0):G2020)=H$3,H2019=""),AVERAGE(OFFSET(G2020,1-H$3,0):G2020),IF(COUNT(H2019=1),H2019+2/(H$3+1)*(G2020-H2019))))</f>
        <v/>
      </c>
      <c r="I2020" s="57" t="str">
        <f ca="1">IF(AND(COUNT(OFFSET(G2020,1-I$3,0):G2020)&lt;&gt;I$3),"",IF(AND(COUNT(OFFSET(G2020,1-I$3,0):G2020)=I$3,I2019=""),AVERAGE(OFFSET(G2020,1-I$3,0):G2020),IF(COUNT(I2019=1),I2019+2/(I$3+1)*(G2020-I2019))))</f>
        <v/>
      </c>
      <c r="J2020" s="58" t="str">
        <f t="shared" ca="1" si="207"/>
        <v/>
      </c>
      <c r="K2020" s="58" t="str">
        <f ca="1">IF(AND(COUNT(OFFSET(J2020,1-K$3,0):J2020)&lt;&gt;K$3),"",IF(AND(COUNT(OFFSET(J2020,1-K$3,0):J2020)=K$3,K2019=""),AVERAGE(OFFSET(J2020,1-K$3,0):J2020),IF(COUNT(K2019=1),K2019+2/(K$3+1)*(J2020-K2019))))</f>
        <v/>
      </c>
      <c r="L2020" s="82" t="str">
        <f ca="1">IF(OR(ROW()&lt;$L$3+3,E2020=""),"",INT(AVERAGE(MAX(OFFSET(E2020,1-$L$3,0):E2020),MIN(OFFSET(F2020,1-$L$3,0):F2020))))</f>
        <v/>
      </c>
      <c r="M2020" s="82" t="str">
        <f ca="1">IF(OR(ROW()&lt;$M$3+3,E2020=""),"",INT(AVERAGE(MAX(OFFSET(E2020,1-$M$3,0):E2020),MIN(OFFSET(F2020,1-$M$3,0):F2020))))</f>
        <v/>
      </c>
      <c r="N2020" s="65" t="str">
        <f t="shared" ca="1" si="214"/>
        <v/>
      </c>
      <c r="O2020" s="102" t="str">
        <f ca="1">IF(ROW()&lt;$O$3+$N$3+3,"",IF(OFFSET(E2020,1-$N$3,0)="","",INT(AVERAGE(MAX((OFFSET(E2020,1-$O$3,0)):(OFFSET(E2020,2-($N$3+$O$3),0))),MIN((OFFSET(F2020,1-$O$3,0)):(OFFSET(F2020,2-($N$3+$O$3),0)))))))</f>
        <v/>
      </c>
      <c r="P2020" s="65" t="str">
        <f t="shared" ca="1" si="212"/>
        <v/>
      </c>
      <c r="Q2020" s="93" t="str">
        <f t="shared" ca="1" si="215"/>
        <v/>
      </c>
      <c r="R2020" s="90" t="str">
        <f t="shared" ca="1" si="209"/>
        <v/>
      </c>
      <c r="S2020" s="65" t="str">
        <f t="shared" ca="1" si="208"/>
        <v/>
      </c>
      <c r="T2020" s="65" t="str">
        <f t="shared" ca="1" si="213"/>
        <v/>
      </c>
      <c r="U2020" s="145" t="str">
        <f ca="1">IFERROR(AVERAGE(OFFSET(G2020,1-U$3,0):G2020),"")</f>
        <v/>
      </c>
      <c r="V2020" s="145" t="str">
        <f ca="1">IFERROR(_xlfn.STDEV.P(OFFSET(U2020,1-V$3,0):U2020),"")</f>
        <v/>
      </c>
      <c r="W2020" s="146" t="str">
        <f t="shared" ca="1" si="210"/>
        <v/>
      </c>
      <c r="X2020" s="146">
        <f t="shared" ca="1" si="211"/>
        <v>-1</v>
      </c>
      <c r="Y2020" s="92"/>
      <c r="Z2020" s="81"/>
      <c r="AA2020" s="65"/>
      <c r="AB2020" s="103"/>
      <c r="AC2020" s="103"/>
      <c r="AD2020" s="103"/>
      <c r="AE2020" s="65"/>
      <c r="AF2020" s="81"/>
      <c r="AG2020" s="65"/>
      <c r="AH2020" s="65"/>
      <c r="AI2020" s="81"/>
      <c r="AJ2020" s="65"/>
      <c r="AK2020" s="103"/>
      <c r="AL2020" s="103"/>
      <c r="AM2020" s="103"/>
      <c r="AN2020" s="65"/>
      <c r="AO2020" s="81"/>
      <c r="AP2020" s="65"/>
      <c r="AQ2020" s="65"/>
      <c r="AR2020" s="65"/>
      <c r="AS2020" s="65"/>
    </row>
    <row r="2021" spans="1:45" ht="18" customHeight="1">
      <c r="A2021" s="46"/>
      <c r="B2021" s="47"/>
      <c r="C2021" s="48"/>
      <c r="D2021" s="46"/>
      <c r="E2021" s="46"/>
      <c r="F2021" s="46"/>
      <c r="G2021" s="46"/>
      <c r="H2021" s="57" t="str">
        <f ca="1">IF(AND(COUNT(OFFSET(G2021,1-H$3,0):G2021)&lt;&gt;H$3),"",IF(AND(COUNT(OFFSET(G2021,1-H$3,0):G2021)=H$3,H2020=""),AVERAGE(OFFSET(G2021,1-H$3,0):G2021),IF(COUNT(H2020=1),H2020+2/(H$3+1)*(G2021-H2020))))</f>
        <v/>
      </c>
      <c r="I2021" s="57" t="str">
        <f ca="1">IF(AND(COUNT(OFFSET(G2021,1-I$3,0):G2021)&lt;&gt;I$3),"",IF(AND(COUNT(OFFSET(G2021,1-I$3,0):G2021)=I$3,I2020=""),AVERAGE(OFFSET(G2021,1-I$3,0):G2021),IF(COUNT(I2020=1),I2020+2/(I$3+1)*(G2021-I2020))))</f>
        <v/>
      </c>
      <c r="J2021" s="58" t="str">
        <f t="shared" ca="1" si="207"/>
        <v/>
      </c>
      <c r="K2021" s="58" t="str">
        <f ca="1">IF(AND(COUNT(OFFSET(J2021,1-K$3,0):J2021)&lt;&gt;K$3),"",IF(AND(COUNT(OFFSET(J2021,1-K$3,0):J2021)=K$3,K2020=""),AVERAGE(OFFSET(J2021,1-K$3,0):J2021),IF(COUNT(K2020=1),K2020+2/(K$3+1)*(J2021-K2020))))</f>
        <v/>
      </c>
      <c r="L2021" s="82" t="str">
        <f ca="1">IF(OR(ROW()&lt;$L$3+3,E2021=""),"",INT(AVERAGE(MAX(OFFSET(E2021,1-$L$3,0):E2021),MIN(OFFSET(F2021,1-$L$3,0):F2021))))</f>
        <v/>
      </c>
      <c r="M2021" s="82" t="str">
        <f ca="1">IF(OR(ROW()&lt;$M$3+3,E2021=""),"",INT(AVERAGE(MAX(OFFSET(E2021,1-$M$3,0):E2021),MIN(OFFSET(F2021,1-$M$3,0):F2021))))</f>
        <v/>
      </c>
      <c r="N2021" s="65" t="str">
        <f t="shared" ca="1" si="214"/>
        <v/>
      </c>
      <c r="O2021" s="102" t="str">
        <f ca="1">IF(ROW()&lt;$O$3+$N$3+3,"",IF(OFFSET(E2021,1-$N$3,0)="","",INT(AVERAGE(MAX((OFFSET(E2021,1-$O$3,0)):(OFFSET(E2021,2-($N$3+$O$3),0))),MIN((OFFSET(F2021,1-$O$3,0)):(OFFSET(F2021,2-($N$3+$O$3),0)))))))</f>
        <v/>
      </c>
      <c r="P2021" s="65" t="str">
        <f t="shared" ca="1" si="212"/>
        <v/>
      </c>
      <c r="Q2021" s="93" t="str">
        <f t="shared" ca="1" si="215"/>
        <v/>
      </c>
      <c r="R2021" s="90" t="str">
        <f t="shared" ca="1" si="209"/>
        <v/>
      </c>
      <c r="S2021" s="65" t="str">
        <f t="shared" ca="1" si="208"/>
        <v/>
      </c>
      <c r="T2021" s="65" t="str">
        <f t="shared" ca="1" si="213"/>
        <v/>
      </c>
      <c r="U2021" s="145" t="str">
        <f ca="1">IFERROR(AVERAGE(OFFSET(G2021,1-U$3,0):G2021),"")</f>
        <v/>
      </c>
      <c r="V2021" s="145" t="str">
        <f ca="1">IFERROR(_xlfn.STDEV.P(OFFSET(U2021,1-V$3,0):U2021),"")</f>
        <v/>
      </c>
      <c r="W2021" s="146" t="str">
        <f t="shared" ca="1" si="210"/>
        <v/>
      </c>
      <c r="X2021" s="146">
        <f t="shared" ca="1" si="211"/>
        <v>-1</v>
      </c>
      <c r="Y2021" s="92"/>
      <c r="Z2021" s="81"/>
      <c r="AA2021" s="65"/>
      <c r="AB2021" s="103"/>
      <c r="AC2021" s="103"/>
      <c r="AD2021" s="103"/>
      <c r="AE2021" s="65"/>
      <c r="AF2021" s="81"/>
      <c r="AG2021" s="65"/>
      <c r="AH2021" s="65"/>
      <c r="AI2021" s="81"/>
      <c r="AJ2021" s="65"/>
      <c r="AK2021" s="103"/>
      <c r="AL2021" s="103"/>
      <c r="AM2021" s="103"/>
      <c r="AN2021" s="65"/>
      <c r="AO2021" s="81"/>
      <c r="AP2021" s="65"/>
      <c r="AQ2021" s="65"/>
      <c r="AR2021" s="65"/>
      <c r="AS2021" s="65"/>
    </row>
    <row r="2022" spans="1:45" ht="18" customHeight="1">
      <c r="A2022" s="46"/>
      <c r="B2022" s="47"/>
      <c r="C2022" s="48"/>
      <c r="D2022" s="46"/>
      <c r="E2022" s="46"/>
      <c r="F2022" s="46"/>
      <c r="G2022" s="46"/>
      <c r="H2022" s="57" t="str">
        <f ca="1">IF(AND(COUNT(OFFSET(G2022,1-H$3,0):G2022)&lt;&gt;H$3),"",IF(AND(COUNT(OFFSET(G2022,1-H$3,0):G2022)=H$3,H2021=""),AVERAGE(OFFSET(G2022,1-H$3,0):G2022),IF(COUNT(H2021=1),H2021+2/(H$3+1)*(G2022-H2021))))</f>
        <v/>
      </c>
      <c r="I2022" s="57" t="str">
        <f ca="1">IF(AND(COUNT(OFFSET(G2022,1-I$3,0):G2022)&lt;&gt;I$3),"",IF(AND(COUNT(OFFSET(G2022,1-I$3,0):G2022)=I$3,I2021=""),AVERAGE(OFFSET(G2022,1-I$3,0):G2022),IF(COUNT(I2021=1),I2021+2/(I$3+1)*(G2022-I2021))))</f>
        <v/>
      </c>
      <c r="J2022" s="58" t="str">
        <f t="shared" ca="1" si="207"/>
        <v/>
      </c>
      <c r="K2022" s="58" t="str">
        <f ca="1">IF(AND(COUNT(OFFSET(J2022,1-K$3,0):J2022)&lt;&gt;K$3),"",IF(AND(COUNT(OFFSET(J2022,1-K$3,0):J2022)=K$3,K2021=""),AVERAGE(OFFSET(J2022,1-K$3,0):J2022),IF(COUNT(K2021=1),K2021+2/(K$3+1)*(J2022-K2021))))</f>
        <v/>
      </c>
      <c r="L2022" s="82" t="str">
        <f ca="1">IF(OR(ROW()&lt;$L$3+3,E2022=""),"",INT(AVERAGE(MAX(OFFSET(E2022,1-$L$3,0):E2022),MIN(OFFSET(F2022,1-$L$3,0):F2022))))</f>
        <v/>
      </c>
      <c r="M2022" s="82" t="str">
        <f ca="1">IF(OR(ROW()&lt;$M$3+3,E2022=""),"",INT(AVERAGE(MAX(OFFSET(E2022,1-$M$3,0):E2022),MIN(OFFSET(F2022,1-$M$3,0):F2022))))</f>
        <v/>
      </c>
      <c r="N2022" s="65" t="str">
        <f t="shared" ca="1" si="214"/>
        <v/>
      </c>
      <c r="O2022" s="102" t="str">
        <f ca="1">IF(ROW()&lt;$O$3+$N$3+3,"",IF(OFFSET(E2022,1-$N$3,0)="","",INT(AVERAGE(MAX((OFFSET(E2022,1-$O$3,0)):(OFFSET(E2022,2-($N$3+$O$3),0))),MIN((OFFSET(F2022,1-$O$3,0)):(OFFSET(F2022,2-($N$3+$O$3),0)))))))</f>
        <v/>
      </c>
      <c r="P2022" s="65" t="str">
        <f t="shared" ca="1" si="212"/>
        <v/>
      </c>
      <c r="Q2022" s="93" t="str">
        <f t="shared" ca="1" si="215"/>
        <v/>
      </c>
      <c r="R2022" s="90" t="str">
        <f t="shared" ca="1" si="209"/>
        <v/>
      </c>
      <c r="S2022" s="65" t="str">
        <f t="shared" ca="1" si="208"/>
        <v/>
      </c>
      <c r="T2022" s="65" t="str">
        <f t="shared" ca="1" si="213"/>
        <v/>
      </c>
      <c r="U2022" s="145" t="str">
        <f ca="1">IFERROR(AVERAGE(OFFSET(G2022,1-U$3,0):G2022),"")</f>
        <v/>
      </c>
      <c r="V2022" s="145" t="str">
        <f ca="1">IFERROR(_xlfn.STDEV.P(OFFSET(U2022,1-V$3,0):U2022),"")</f>
        <v/>
      </c>
      <c r="W2022" s="146" t="str">
        <f t="shared" ca="1" si="210"/>
        <v/>
      </c>
      <c r="X2022" s="146">
        <f t="shared" ca="1" si="211"/>
        <v>-1</v>
      </c>
      <c r="Y2022" s="92"/>
      <c r="Z2022" s="81"/>
      <c r="AA2022" s="65"/>
      <c r="AB2022" s="103"/>
      <c r="AC2022" s="103"/>
      <c r="AD2022" s="103"/>
      <c r="AE2022" s="65"/>
      <c r="AF2022" s="81"/>
      <c r="AG2022" s="65"/>
      <c r="AH2022" s="65"/>
      <c r="AI2022" s="81"/>
      <c r="AJ2022" s="65"/>
      <c r="AK2022" s="103"/>
      <c r="AL2022" s="103"/>
      <c r="AM2022" s="103"/>
      <c r="AN2022" s="65"/>
      <c r="AO2022" s="81"/>
      <c r="AP2022" s="65"/>
      <c r="AQ2022" s="65"/>
      <c r="AR2022" s="65"/>
      <c r="AS2022" s="65"/>
    </row>
    <row r="2023" spans="1:45" ht="18" customHeight="1">
      <c r="A2023" s="46"/>
      <c r="B2023" s="47"/>
      <c r="C2023" s="48"/>
      <c r="D2023" s="46"/>
      <c r="E2023" s="46"/>
      <c r="F2023" s="46"/>
      <c r="G2023" s="46"/>
      <c r="H2023" s="57" t="str">
        <f ca="1">IF(AND(COUNT(OFFSET(G2023,1-H$3,0):G2023)&lt;&gt;H$3),"",IF(AND(COUNT(OFFSET(G2023,1-H$3,0):G2023)=H$3,H2022=""),AVERAGE(OFFSET(G2023,1-H$3,0):G2023),IF(COUNT(H2022=1),H2022+2/(H$3+1)*(G2023-H2022))))</f>
        <v/>
      </c>
      <c r="I2023" s="57" t="str">
        <f ca="1">IF(AND(COUNT(OFFSET(G2023,1-I$3,0):G2023)&lt;&gt;I$3),"",IF(AND(COUNT(OFFSET(G2023,1-I$3,0):G2023)=I$3,I2022=""),AVERAGE(OFFSET(G2023,1-I$3,0):G2023),IF(COUNT(I2022=1),I2022+2/(I$3+1)*(G2023-I2022))))</f>
        <v/>
      </c>
      <c r="J2023" s="58" t="str">
        <f t="shared" ca="1" si="207"/>
        <v/>
      </c>
      <c r="K2023" s="58" t="str">
        <f ca="1">IF(AND(COUNT(OFFSET(J2023,1-K$3,0):J2023)&lt;&gt;K$3),"",IF(AND(COUNT(OFFSET(J2023,1-K$3,0):J2023)=K$3,K2022=""),AVERAGE(OFFSET(J2023,1-K$3,0):J2023),IF(COUNT(K2022=1),K2022+2/(K$3+1)*(J2023-K2022))))</f>
        <v/>
      </c>
      <c r="L2023" s="82" t="str">
        <f ca="1">IF(OR(ROW()&lt;$L$3+3,E2023=""),"",INT(AVERAGE(MAX(OFFSET(E2023,1-$L$3,0):E2023),MIN(OFFSET(F2023,1-$L$3,0):F2023))))</f>
        <v/>
      </c>
      <c r="M2023" s="82" t="str">
        <f ca="1">IF(OR(ROW()&lt;$M$3+3,E2023=""),"",INT(AVERAGE(MAX(OFFSET(E2023,1-$M$3,0):E2023),MIN(OFFSET(F2023,1-$M$3,0):F2023))))</f>
        <v/>
      </c>
      <c r="N2023" s="65" t="str">
        <f t="shared" ca="1" si="214"/>
        <v/>
      </c>
      <c r="O2023" s="102" t="str">
        <f ca="1">IF(ROW()&lt;$O$3+$N$3+3,"",IF(OFFSET(E2023,1-$N$3,0)="","",INT(AVERAGE(MAX((OFFSET(E2023,1-$O$3,0)):(OFFSET(E2023,2-($N$3+$O$3),0))),MIN((OFFSET(F2023,1-$O$3,0)):(OFFSET(F2023,2-($N$3+$O$3),0)))))))</f>
        <v/>
      </c>
      <c r="P2023" s="65" t="str">
        <f t="shared" ca="1" si="212"/>
        <v/>
      </c>
      <c r="Q2023" s="93" t="str">
        <f t="shared" ca="1" si="215"/>
        <v/>
      </c>
      <c r="R2023" s="90" t="str">
        <f t="shared" ca="1" si="209"/>
        <v/>
      </c>
      <c r="S2023" s="65" t="str">
        <f t="shared" ca="1" si="208"/>
        <v/>
      </c>
      <c r="T2023" s="65" t="str">
        <f t="shared" ca="1" si="213"/>
        <v/>
      </c>
      <c r="U2023" s="145" t="str">
        <f ca="1">IFERROR(AVERAGE(OFFSET(G2023,1-U$3,0):G2023),"")</f>
        <v/>
      </c>
      <c r="V2023" s="145" t="str">
        <f ca="1">IFERROR(_xlfn.STDEV.P(OFFSET(U2023,1-V$3,0):U2023),"")</f>
        <v/>
      </c>
      <c r="W2023" s="146" t="str">
        <f t="shared" ca="1" si="210"/>
        <v/>
      </c>
      <c r="X2023" s="146">
        <f t="shared" ca="1" si="211"/>
        <v>-1</v>
      </c>
      <c r="Y2023" s="92"/>
      <c r="Z2023" s="81"/>
      <c r="AA2023" s="65"/>
      <c r="AB2023" s="103"/>
      <c r="AC2023" s="103"/>
      <c r="AD2023" s="103"/>
      <c r="AE2023" s="65"/>
      <c r="AF2023" s="81"/>
      <c r="AG2023" s="65"/>
      <c r="AH2023" s="65"/>
      <c r="AI2023" s="81"/>
      <c r="AJ2023" s="65"/>
      <c r="AK2023" s="103"/>
      <c r="AL2023" s="103"/>
      <c r="AM2023" s="103"/>
      <c r="AN2023" s="65"/>
      <c r="AO2023" s="81"/>
      <c r="AP2023" s="65"/>
      <c r="AQ2023" s="65"/>
      <c r="AR2023" s="65"/>
      <c r="AS2023" s="65"/>
    </row>
    <row r="2024" spans="1:45" ht="18" customHeight="1">
      <c r="A2024" s="46"/>
      <c r="B2024" s="47"/>
      <c r="C2024" s="48"/>
      <c r="D2024" s="46"/>
      <c r="E2024" s="46"/>
      <c r="F2024" s="46"/>
      <c r="G2024" s="46"/>
      <c r="H2024" s="57" t="str">
        <f ca="1">IF(AND(COUNT(OFFSET(G2024,1-H$3,0):G2024)&lt;&gt;H$3),"",IF(AND(COUNT(OFFSET(G2024,1-H$3,0):G2024)=H$3,H2023=""),AVERAGE(OFFSET(G2024,1-H$3,0):G2024),IF(COUNT(H2023=1),H2023+2/(H$3+1)*(G2024-H2023))))</f>
        <v/>
      </c>
      <c r="I2024" s="57" t="str">
        <f ca="1">IF(AND(COUNT(OFFSET(G2024,1-I$3,0):G2024)&lt;&gt;I$3),"",IF(AND(COUNT(OFFSET(G2024,1-I$3,0):G2024)=I$3,I2023=""),AVERAGE(OFFSET(G2024,1-I$3,0):G2024),IF(COUNT(I2023=1),I2023+2/(I$3+1)*(G2024-I2023))))</f>
        <v/>
      </c>
      <c r="J2024" s="58" t="str">
        <f t="shared" ca="1" si="207"/>
        <v/>
      </c>
      <c r="K2024" s="58" t="str">
        <f ca="1">IF(AND(COUNT(OFFSET(J2024,1-K$3,0):J2024)&lt;&gt;K$3),"",IF(AND(COUNT(OFFSET(J2024,1-K$3,0):J2024)=K$3,K2023=""),AVERAGE(OFFSET(J2024,1-K$3,0):J2024),IF(COUNT(K2023=1),K2023+2/(K$3+1)*(J2024-K2023))))</f>
        <v/>
      </c>
      <c r="L2024" s="82" t="str">
        <f ca="1">IF(OR(ROW()&lt;$L$3+3,E2024=""),"",INT(AVERAGE(MAX(OFFSET(E2024,1-$L$3,0):E2024),MIN(OFFSET(F2024,1-$L$3,0):F2024))))</f>
        <v/>
      </c>
      <c r="M2024" s="82" t="str">
        <f ca="1">IF(OR(ROW()&lt;$M$3+3,E2024=""),"",INT(AVERAGE(MAX(OFFSET(E2024,1-$M$3,0):E2024),MIN(OFFSET(F2024,1-$M$3,0):F2024))))</f>
        <v/>
      </c>
      <c r="N2024" s="65" t="str">
        <f t="shared" ca="1" si="214"/>
        <v/>
      </c>
      <c r="O2024" s="102" t="str">
        <f ca="1">IF(ROW()&lt;$O$3+$N$3+3,"",IF(OFFSET(E2024,1-$N$3,0)="","",INT(AVERAGE(MAX((OFFSET(E2024,1-$O$3,0)):(OFFSET(E2024,2-($N$3+$O$3),0))),MIN((OFFSET(F2024,1-$O$3,0)):(OFFSET(F2024,2-($N$3+$O$3),0)))))))</f>
        <v/>
      </c>
      <c r="P2024" s="65" t="str">
        <f t="shared" ca="1" si="212"/>
        <v/>
      </c>
      <c r="Q2024" s="93" t="str">
        <f t="shared" ca="1" si="215"/>
        <v/>
      </c>
      <c r="R2024" s="90" t="str">
        <f t="shared" ca="1" si="209"/>
        <v/>
      </c>
      <c r="S2024" s="65" t="str">
        <f t="shared" ca="1" si="208"/>
        <v/>
      </c>
      <c r="T2024" s="65" t="str">
        <f t="shared" ca="1" si="213"/>
        <v/>
      </c>
      <c r="U2024" s="145" t="str">
        <f ca="1">IFERROR(AVERAGE(OFFSET(G2024,1-U$3,0):G2024),"")</f>
        <v/>
      </c>
      <c r="V2024" s="145" t="str">
        <f ca="1">IFERROR(_xlfn.STDEV.P(OFFSET(U2024,1-V$3,0):U2024),"")</f>
        <v/>
      </c>
      <c r="W2024" s="146" t="str">
        <f t="shared" ca="1" si="210"/>
        <v/>
      </c>
      <c r="X2024" s="146">
        <f t="shared" ca="1" si="211"/>
        <v>-1</v>
      </c>
      <c r="Y2024" s="92"/>
      <c r="Z2024" s="81"/>
      <c r="AA2024" s="65"/>
      <c r="AB2024" s="103"/>
      <c r="AC2024" s="103"/>
      <c r="AD2024" s="103"/>
      <c r="AE2024" s="65"/>
      <c r="AF2024" s="81"/>
      <c r="AG2024" s="65"/>
      <c r="AH2024" s="65"/>
      <c r="AI2024" s="81"/>
      <c r="AJ2024" s="65"/>
      <c r="AK2024" s="103"/>
      <c r="AL2024" s="103"/>
      <c r="AM2024" s="103"/>
      <c r="AN2024" s="65"/>
      <c r="AO2024" s="81"/>
      <c r="AP2024" s="65"/>
      <c r="AQ2024" s="65"/>
      <c r="AR2024" s="65"/>
      <c r="AS2024" s="65"/>
    </row>
    <row r="2025" spans="1:45" ht="18" customHeight="1">
      <c r="A2025" s="46"/>
      <c r="B2025" s="47"/>
      <c r="C2025" s="48"/>
      <c r="D2025" s="46"/>
      <c r="E2025" s="46"/>
      <c r="F2025" s="46"/>
      <c r="G2025" s="46"/>
      <c r="H2025" s="57" t="str">
        <f ca="1">IF(AND(COUNT(OFFSET(G2025,1-H$3,0):G2025)&lt;&gt;H$3),"",IF(AND(COUNT(OFFSET(G2025,1-H$3,0):G2025)=H$3,H2024=""),AVERAGE(OFFSET(G2025,1-H$3,0):G2025),IF(COUNT(H2024=1),H2024+2/(H$3+1)*(G2025-H2024))))</f>
        <v/>
      </c>
      <c r="I2025" s="57" t="str">
        <f ca="1">IF(AND(COUNT(OFFSET(G2025,1-I$3,0):G2025)&lt;&gt;I$3),"",IF(AND(COUNT(OFFSET(G2025,1-I$3,0):G2025)=I$3,I2024=""),AVERAGE(OFFSET(G2025,1-I$3,0):G2025),IF(COUNT(I2024=1),I2024+2/(I$3+1)*(G2025-I2024))))</f>
        <v/>
      </c>
      <c r="J2025" s="58" t="str">
        <f t="shared" ca="1" si="207"/>
        <v/>
      </c>
      <c r="K2025" s="58" t="str">
        <f ca="1">IF(AND(COUNT(OFFSET(J2025,1-K$3,0):J2025)&lt;&gt;K$3),"",IF(AND(COUNT(OFFSET(J2025,1-K$3,0):J2025)=K$3,K2024=""),AVERAGE(OFFSET(J2025,1-K$3,0):J2025),IF(COUNT(K2024=1),K2024+2/(K$3+1)*(J2025-K2024))))</f>
        <v/>
      </c>
      <c r="L2025" s="82" t="str">
        <f ca="1">IF(OR(ROW()&lt;$L$3+3,E2025=""),"",INT(AVERAGE(MAX(OFFSET(E2025,1-$L$3,0):E2025),MIN(OFFSET(F2025,1-$L$3,0):F2025))))</f>
        <v/>
      </c>
      <c r="M2025" s="82" t="str">
        <f ca="1">IF(OR(ROW()&lt;$M$3+3,E2025=""),"",INT(AVERAGE(MAX(OFFSET(E2025,1-$M$3,0):E2025),MIN(OFFSET(F2025,1-$M$3,0):F2025))))</f>
        <v/>
      </c>
      <c r="N2025" s="65" t="str">
        <f t="shared" ca="1" si="214"/>
        <v/>
      </c>
      <c r="O2025" s="102" t="str">
        <f ca="1">IF(ROW()&lt;$O$3+$N$3+3,"",IF(OFFSET(E2025,1-$N$3,0)="","",INT(AVERAGE(MAX((OFFSET(E2025,1-$O$3,0)):(OFFSET(E2025,2-($N$3+$O$3),0))),MIN((OFFSET(F2025,1-$O$3,0)):(OFFSET(F2025,2-($N$3+$O$3),0)))))))</f>
        <v/>
      </c>
      <c r="P2025" s="65" t="str">
        <f t="shared" ca="1" si="212"/>
        <v/>
      </c>
      <c r="Q2025" s="93" t="str">
        <f t="shared" ca="1" si="215"/>
        <v/>
      </c>
      <c r="R2025" s="90" t="str">
        <f t="shared" ca="1" si="209"/>
        <v/>
      </c>
      <c r="S2025" s="65" t="str">
        <f t="shared" ca="1" si="208"/>
        <v/>
      </c>
      <c r="T2025" s="65" t="str">
        <f t="shared" ca="1" si="213"/>
        <v/>
      </c>
      <c r="U2025" s="145" t="str">
        <f ca="1">IFERROR(AVERAGE(OFFSET(G2025,1-U$3,0):G2025),"")</f>
        <v/>
      </c>
      <c r="V2025" s="145" t="str">
        <f ca="1">IFERROR(_xlfn.STDEV.P(OFFSET(U2025,1-V$3,0):U2025),"")</f>
        <v/>
      </c>
      <c r="W2025" s="146" t="str">
        <f t="shared" ca="1" si="210"/>
        <v/>
      </c>
      <c r="X2025" s="146">
        <f t="shared" ca="1" si="211"/>
        <v>-1</v>
      </c>
      <c r="Y2025" s="92"/>
      <c r="Z2025" s="81"/>
      <c r="AA2025" s="65"/>
      <c r="AB2025" s="103"/>
      <c r="AC2025" s="103"/>
      <c r="AD2025" s="103"/>
      <c r="AE2025" s="65"/>
      <c r="AF2025" s="81"/>
      <c r="AG2025" s="65"/>
      <c r="AH2025" s="65"/>
      <c r="AI2025" s="81"/>
      <c r="AJ2025" s="65"/>
      <c r="AK2025" s="103"/>
      <c r="AL2025" s="103"/>
      <c r="AM2025" s="103"/>
      <c r="AN2025" s="65"/>
      <c r="AO2025" s="81"/>
      <c r="AP2025" s="65"/>
      <c r="AQ2025" s="65"/>
      <c r="AR2025" s="65"/>
      <c r="AS2025" s="65"/>
    </row>
    <row r="2026" spans="1:45" ht="18" customHeight="1">
      <c r="A2026" s="46"/>
      <c r="B2026" s="47"/>
      <c r="C2026" s="48"/>
      <c r="D2026" s="46"/>
      <c r="E2026" s="46"/>
      <c r="F2026" s="46"/>
      <c r="G2026" s="46"/>
      <c r="H2026" s="57" t="str">
        <f ca="1">IF(AND(COUNT(OFFSET(G2026,1-H$3,0):G2026)&lt;&gt;H$3),"",IF(AND(COUNT(OFFSET(G2026,1-H$3,0):G2026)=H$3,H2025=""),AVERAGE(OFFSET(G2026,1-H$3,0):G2026),IF(COUNT(H2025=1),H2025+2/(H$3+1)*(G2026-H2025))))</f>
        <v/>
      </c>
      <c r="I2026" s="57" t="str">
        <f ca="1">IF(AND(COUNT(OFFSET(G2026,1-I$3,0):G2026)&lt;&gt;I$3),"",IF(AND(COUNT(OFFSET(G2026,1-I$3,0):G2026)=I$3,I2025=""),AVERAGE(OFFSET(G2026,1-I$3,0):G2026),IF(COUNT(I2025=1),I2025+2/(I$3+1)*(G2026-I2025))))</f>
        <v/>
      </c>
      <c r="J2026" s="58" t="str">
        <f t="shared" ca="1" si="207"/>
        <v/>
      </c>
      <c r="K2026" s="58" t="str">
        <f ca="1">IF(AND(COUNT(OFFSET(J2026,1-K$3,0):J2026)&lt;&gt;K$3),"",IF(AND(COUNT(OFFSET(J2026,1-K$3,0):J2026)=K$3,K2025=""),AVERAGE(OFFSET(J2026,1-K$3,0):J2026),IF(COUNT(K2025=1),K2025+2/(K$3+1)*(J2026-K2025))))</f>
        <v/>
      </c>
      <c r="L2026" s="82" t="str">
        <f ca="1">IF(OR(ROW()&lt;$L$3+3,E2026=""),"",INT(AVERAGE(MAX(OFFSET(E2026,1-$L$3,0):E2026),MIN(OFFSET(F2026,1-$L$3,0):F2026))))</f>
        <v/>
      </c>
      <c r="M2026" s="82" t="str">
        <f ca="1">IF(OR(ROW()&lt;$M$3+3,E2026=""),"",INT(AVERAGE(MAX(OFFSET(E2026,1-$M$3,0):E2026),MIN(OFFSET(F2026,1-$M$3,0):F2026))))</f>
        <v/>
      </c>
      <c r="N2026" s="65" t="str">
        <f t="shared" ca="1" si="214"/>
        <v/>
      </c>
      <c r="O2026" s="102" t="str">
        <f ca="1">IF(ROW()&lt;$O$3+$N$3+3,"",IF(OFFSET(E2026,1-$N$3,0)="","",INT(AVERAGE(MAX((OFFSET(E2026,1-$O$3,0)):(OFFSET(E2026,2-($N$3+$O$3),0))),MIN((OFFSET(F2026,1-$O$3,0)):(OFFSET(F2026,2-($N$3+$O$3),0)))))))</f>
        <v/>
      </c>
      <c r="P2026" s="65" t="str">
        <f t="shared" ca="1" si="212"/>
        <v/>
      </c>
      <c r="Q2026" s="93" t="str">
        <f t="shared" ca="1" si="215"/>
        <v/>
      </c>
      <c r="R2026" s="90" t="str">
        <f t="shared" ca="1" si="209"/>
        <v/>
      </c>
      <c r="S2026" s="65" t="str">
        <f t="shared" ca="1" si="208"/>
        <v/>
      </c>
      <c r="T2026" s="65" t="str">
        <f t="shared" ca="1" si="213"/>
        <v/>
      </c>
      <c r="U2026" s="145" t="str">
        <f ca="1">IFERROR(AVERAGE(OFFSET(G2026,1-U$3,0):G2026),"")</f>
        <v/>
      </c>
      <c r="V2026" s="145" t="str">
        <f ca="1">IFERROR(_xlfn.STDEV.P(OFFSET(U2026,1-V$3,0):U2026),"")</f>
        <v/>
      </c>
      <c r="W2026" s="146" t="str">
        <f t="shared" ca="1" si="210"/>
        <v/>
      </c>
      <c r="X2026" s="146">
        <f t="shared" ca="1" si="211"/>
        <v>-1</v>
      </c>
      <c r="Y2026" s="92"/>
      <c r="Z2026" s="81"/>
      <c r="AA2026" s="65"/>
      <c r="AB2026" s="103"/>
      <c r="AC2026" s="103"/>
      <c r="AD2026" s="103"/>
      <c r="AE2026" s="65"/>
      <c r="AF2026" s="81"/>
      <c r="AG2026" s="65"/>
      <c r="AH2026" s="65"/>
      <c r="AI2026" s="81"/>
      <c r="AJ2026" s="65"/>
      <c r="AK2026" s="103"/>
      <c r="AL2026" s="103"/>
      <c r="AM2026" s="103"/>
      <c r="AN2026" s="65"/>
      <c r="AO2026" s="81"/>
      <c r="AP2026" s="65"/>
      <c r="AQ2026" s="65"/>
      <c r="AR2026" s="65"/>
      <c r="AS2026" s="65"/>
    </row>
    <row r="2027" spans="1:45" ht="18" customHeight="1">
      <c r="A2027" s="46"/>
      <c r="B2027" s="47"/>
      <c r="C2027" s="48"/>
      <c r="D2027" s="46"/>
      <c r="E2027" s="46"/>
      <c r="F2027" s="46"/>
      <c r="G2027" s="46"/>
      <c r="H2027" s="57" t="str">
        <f ca="1">IF(AND(COUNT(OFFSET(G2027,1-H$3,0):G2027)&lt;&gt;H$3),"",IF(AND(COUNT(OFFSET(G2027,1-H$3,0):G2027)=H$3,H2026=""),AVERAGE(OFFSET(G2027,1-H$3,0):G2027),IF(COUNT(H2026=1),H2026+2/(H$3+1)*(G2027-H2026))))</f>
        <v/>
      </c>
      <c r="I2027" s="57" t="str">
        <f ca="1">IF(AND(COUNT(OFFSET(G2027,1-I$3,0):G2027)&lt;&gt;I$3),"",IF(AND(COUNT(OFFSET(G2027,1-I$3,0):G2027)=I$3,I2026=""),AVERAGE(OFFSET(G2027,1-I$3,0):G2027),IF(COUNT(I2026=1),I2026+2/(I$3+1)*(G2027-I2026))))</f>
        <v/>
      </c>
      <c r="J2027" s="58" t="str">
        <f t="shared" ca="1" si="207"/>
        <v/>
      </c>
      <c r="K2027" s="58" t="str">
        <f ca="1">IF(AND(COUNT(OFFSET(J2027,1-K$3,0):J2027)&lt;&gt;K$3),"",IF(AND(COUNT(OFFSET(J2027,1-K$3,0):J2027)=K$3,K2026=""),AVERAGE(OFFSET(J2027,1-K$3,0):J2027),IF(COUNT(K2026=1),K2026+2/(K$3+1)*(J2027-K2026))))</f>
        <v/>
      </c>
      <c r="L2027" s="82" t="str">
        <f ca="1">IF(OR(ROW()&lt;$L$3+3,E2027=""),"",INT(AVERAGE(MAX(OFFSET(E2027,1-$L$3,0):E2027),MIN(OFFSET(F2027,1-$L$3,0):F2027))))</f>
        <v/>
      </c>
      <c r="M2027" s="82" t="str">
        <f ca="1">IF(OR(ROW()&lt;$M$3+3,E2027=""),"",INT(AVERAGE(MAX(OFFSET(E2027,1-$M$3,0):E2027),MIN(OFFSET(F2027,1-$M$3,0):F2027))))</f>
        <v/>
      </c>
      <c r="N2027" s="65" t="str">
        <f t="shared" ca="1" si="214"/>
        <v/>
      </c>
      <c r="O2027" s="102" t="str">
        <f ca="1">IF(ROW()&lt;$O$3+$N$3+3,"",IF(OFFSET(E2027,1-$N$3,0)="","",INT(AVERAGE(MAX((OFFSET(E2027,1-$O$3,0)):(OFFSET(E2027,2-($N$3+$O$3),0))),MIN((OFFSET(F2027,1-$O$3,0)):(OFFSET(F2027,2-($N$3+$O$3),0)))))))</f>
        <v/>
      </c>
      <c r="P2027" s="65" t="str">
        <f t="shared" ca="1" si="212"/>
        <v/>
      </c>
      <c r="Q2027" s="93" t="str">
        <f t="shared" ca="1" si="215"/>
        <v/>
      </c>
      <c r="R2027" s="90" t="str">
        <f t="shared" ca="1" si="209"/>
        <v/>
      </c>
      <c r="S2027" s="65" t="str">
        <f t="shared" ca="1" si="208"/>
        <v/>
      </c>
      <c r="T2027" s="65" t="str">
        <f t="shared" ca="1" si="213"/>
        <v/>
      </c>
      <c r="U2027" s="145" t="str">
        <f ca="1">IFERROR(AVERAGE(OFFSET(G2027,1-U$3,0):G2027),"")</f>
        <v/>
      </c>
      <c r="V2027" s="145" t="str">
        <f ca="1">IFERROR(_xlfn.STDEV.P(OFFSET(U2027,1-V$3,0):U2027),"")</f>
        <v/>
      </c>
      <c r="W2027" s="146" t="str">
        <f t="shared" ca="1" si="210"/>
        <v/>
      </c>
      <c r="X2027" s="146">
        <f t="shared" ca="1" si="211"/>
        <v>-1</v>
      </c>
      <c r="Y2027" s="92"/>
      <c r="Z2027" s="81"/>
      <c r="AA2027" s="65"/>
      <c r="AB2027" s="103"/>
      <c r="AC2027" s="103"/>
      <c r="AD2027" s="103"/>
      <c r="AE2027" s="65"/>
      <c r="AF2027" s="81"/>
      <c r="AG2027" s="65"/>
      <c r="AH2027" s="65"/>
      <c r="AI2027" s="81"/>
      <c r="AJ2027" s="65"/>
      <c r="AK2027" s="103"/>
      <c r="AL2027" s="103"/>
      <c r="AM2027" s="103"/>
      <c r="AN2027" s="65"/>
      <c r="AO2027" s="81"/>
      <c r="AP2027" s="65"/>
      <c r="AQ2027" s="65"/>
      <c r="AR2027" s="65"/>
      <c r="AS2027" s="65"/>
    </row>
    <row r="2028" spans="1:45" ht="18" customHeight="1">
      <c r="A2028" s="46"/>
      <c r="B2028" s="47"/>
      <c r="C2028" s="48"/>
      <c r="D2028" s="46"/>
      <c r="E2028" s="46"/>
      <c r="F2028" s="46"/>
      <c r="G2028" s="46"/>
      <c r="H2028" s="57" t="str">
        <f ca="1">IF(AND(COUNT(OFFSET(G2028,1-H$3,0):G2028)&lt;&gt;H$3),"",IF(AND(COUNT(OFFSET(G2028,1-H$3,0):G2028)=H$3,H2027=""),AVERAGE(OFFSET(G2028,1-H$3,0):G2028),IF(COUNT(H2027=1),H2027+2/(H$3+1)*(G2028-H2027))))</f>
        <v/>
      </c>
      <c r="I2028" s="57" t="str">
        <f ca="1">IF(AND(COUNT(OFFSET(G2028,1-I$3,0):G2028)&lt;&gt;I$3),"",IF(AND(COUNT(OFFSET(G2028,1-I$3,0):G2028)=I$3,I2027=""),AVERAGE(OFFSET(G2028,1-I$3,0):G2028),IF(COUNT(I2027=1),I2027+2/(I$3+1)*(G2028-I2027))))</f>
        <v/>
      </c>
      <c r="J2028" s="58" t="str">
        <f t="shared" ca="1" si="207"/>
        <v/>
      </c>
      <c r="K2028" s="58" t="str">
        <f ca="1">IF(AND(COUNT(OFFSET(J2028,1-K$3,0):J2028)&lt;&gt;K$3),"",IF(AND(COUNT(OFFSET(J2028,1-K$3,0):J2028)=K$3,K2027=""),AVERAGE(OFFSET(J2028,1-K$3,0):J2028),IF(COUNT(K2027=1),K2027+2/(K$3+1)*(J2028-K2027))))</f>
        <v/>
      </c>
      <c r="L2028" s="82" t="str">
        <f ca="1">IF(OR(ROW()&lt;$L$3+3,E2028=""),"",INT(AVERAGE(MAX(OFFSET(E2028,1-$L$3,0):E2028),MIN(OFFSET(F2028,1-$L$3,0):F2028))))</f>
        <v/>
      </c>
      <c r="M2028" s="82" t="str">
        <f ca="1">IF(OR(ROW()&lt;$M$3+3,E2028=""),"",INT(AVERAGE(MAX(OFFSET(E2028,1-$M$3,0):E2028),MIN(OFFSET(F2028,1-$M$3,0):F2028))))</f>
        <v/>
      </c>
      <c r="N2028" s="65" t="str">
        <f t="shared" ca="1" si="214"/>
        <v/>
      </c>
      <c r="O2028" s="102" t="str">
        <f ca="1">IF(ROW()&lt;$O$3+$N$3+3,"",IF(OFFSET(E2028,1-$N$3,0)="","",INT(AVERAGE(MAX((OFFSET(E2028,1-$O$3,0)):(OFFSET(E2028,2-($N$3+$O$3),0))),MIN((OFFSET(F2028,1-$O$3,0)):(OFFSET(F2028,2-($N$3+$O$3),0)))))))</f>
        <v/>
      </c>
      <c r="P2028" s="65" t="str">
        <f t="shared" ca="1" si="212"/>
        <v/>
      </c>
      <c r="Q2028" s="93" t="str">
        <f t="shared" ca="1" si="215"/>
        <v/>
      </c>
      <c r="R2028" s="90" t="str">
        <f t="shared" ca="1" si="209"/>
        <v/>
      </c>
      <c r="S2028" s="65" t="str">
        <f t="shared" ca="1" si="208"/>
        <v/>
      </c>
      <c r="T2028" s="65" t="str">
        <f t="shared" ca="1" si="213"/>
        <v/>
      </c>
      <c r="U2028" s="145" t="str">
        <f ca="1">IFERROR(AVERAGE(OFFSET(G2028,1-U$3,0):G2028),"")</f>
        <v/>
      </c>
      <c r="V2028" s="145" t="str">
        <f ca="1">IFERROR(_xlfn.STDEV.P(OFFSET(U2028,1-V$3,0):U2028),"")</f>
        <v/>
      </c>
      <c r="W2028" s="146" t="str">
        <f t="shared" ca="1" si="210"/>
        <v/>
      </c>
      <c r="X2028" s="146">
        <f t="shared" ca="1" si="211"/>
        <v>-1</v>
      </c>
      <c r="Y2028" s="92"/>
      <c r="Z2028" s="81"/>
      <c r="AA2028" s="65"/>
      <c r="AB2028" s="103"/>
      <c r="AC2028" s="103"/>
      <c r="AD2028" s="103"/>
      <c r="AE2028" s="65"/>
      <c r="AF2028" s="81"/>
      <c r="AG2028" s="65"/>
      <c r="AH2028" s="65"/>
      <c r="AI2028" s="81"/>
      <c r="AJ2028" s="65"/>
      <c r="AK2028" s="103"/>
      <c r="AL2028" s="103"/>
      <c r="AM2028" s="103"/>
      <c r="AN2028" s="65"/>
      <c r="AO2028" s="81"/>
      <c r="AP2028" s="65"/>
      <c r="AQ2028" s="65"/>
      <c r="AR2028" s="65"/>
      <c r="AS2028" s="65"/>
    </row>
    <row r="2029" spans="1:45" ht="18" customHeight="1">
      <c r="A2029" s="46"/>
      <c r="B2029" s="47"/>
      <c r="C2029" s="48"/>
      <c r="D2029" s="46"/>
      <c r="E2029" s="46"/>
      <c r="F2029" s="46"/>
      <c r="G2029" s="46"/>
      <c r="H2029" s="57" t="str">
        <f ca="1">IF(AND(COUNT(OFFSET(G2029,1-H$3,0):G2029)&lt;&gt;H$3),"",IF(AND(COUNT(OFFSET(G2029,1-H$3,0):G2029)=H$3,H2028=""),AVERAGE(OFFSET(G2029,1-H$3,0):G2029),IF(COUNT(H2028=1),H2028+2/(H$3+1)*(G2029-H2028))))</f>
        <v/>
      </c>
      <c r="I2029" s="57" t="str">
        <f ca="1">IF(AND(COUNT(OFFSET(G2029,1-I$3,0):G2029)&lt;&gt;I$3),"",IF(AND(COUNT(OFFSET(G2029,1-I$3,0):G2029)=I$3,I2028=""),AVERAGE(OFFSET(G2029,1-I$3,0):G2029),IF(COUNT(I2028=1),I2028+2/(I$3+1)*(G2029-I2028))))</f>
        <v/>
      </c>
      <c r="J2029" s="58" t="str">
        <f t="shared" ca="1" si="207"/>
        <v/>
      </c>
      <c r="K2029" s="58" t="str">
        <f ca="1">IF(AND(COUNT(OFFSET(J2029,1-K$3,0):J2029)&lt;&gt;K$3),"",IF(AND(COUNT(OFFSET(J2029,1-K$3,0):J2029)=K$3,K2028=""),AVERAGE(OFFSET(J2029,1-K$3,0):J2029),IF(COUNT(K2028=1),K2028+2/(K$3+1)*(J2029-K2028))))</f>
        <v/>
      </c>
      <c r="L2029" s="82" t="str">
        <f ca="1">IF(OR(ROW()&lt;$L$3+3,E2029=""),"",INT(AVERAGE(MAX(OFFSET(E2029,1-$L$3,0):E2029),MIN(OFFSET(F2029,1-$L$3,0):F2029))))</f>
        <v/>
      </c>
      <c r="M2029" s="82" t="str">
        <f ca="1">IF(OR(ROW()&lt;$M$3+3,E2029=""),"",INT(AVERAGE(MAX(OFFSET(E2029,1-$M$3,0):E2029),MIN(OFFSET(F2029,1-$M$3,0):F2029))))</f>
        <v/>
      </c>
      <c r="N2029" s="65" t="str">
        <f t="shared" ca="1" si="214"/>
        <v/>
      </c>
      <c r="O2029" s="102" t="str">
        <f ca="1">IF(ROW()&lt;$O$3+$N$3+3,"",IF(OFFSET(E2029,1-$N$3,0)="","",INT(AVERAGE(MAX((OFFSET(E2029,1-$O$3,0)):(OFFSET(E2029,2-($N$3+$O$3),0))),MIN((OFFSET(F2029,1-$O$3,0)):(OFFSET(F2029,2-($N$3+$O$3),0)))))))</f>
        <v/>
      </c>
      <c r="P2029" s="65" t="str">
        <f t="shared" ca="1" si="212"/>
        <v/>
      </c>
      <c r="Q2029" s="93" t="str">
        <f t="shared" ca="1" si="215"/>
        <v/>
      </c>
      <c r="R2029" s="90" t="str">
        <f t="shared" ca="1" si="209"/>
        <v/>
      </c>
      <c r="S2029" s="65" t="str">
        <f t="shared" ca="1" si="208"/>
        <v/>
      </c>
      <c r="T2029" s="65" t="str">
        <f t="shared" ca="1" si="213"/>
        <v/>
      </c>
      <c r="U2029" s="145" t="str">
        <f ca="1">IFERROR(AVERAGE(OFFSET(G2029,1-U$3,0):G2029),"")</f>
        <v/>
      </c>
      <c r="V2029" s="145" t="str">
        <f ca="1">IFERROR(_xlfn.STDEV.P(OFFSET(U2029,1-V$3,0):U2029),"")</f>
        <v/>
      </c>
      <c r="W2029" s="146" t="str">
        <f t="shared" ca="1" si="210"/>
        <v/>
      </c>
      <c r="X2029" s="146">
        <f t="shared" ca="1" si="211"/>
        <v>-1</v>
      </c>
      <c r="Y2029" s="92"/>
      <c r="Z2029" s="81"/>
      <c r="AA2029" s="65"/>
      <c r="AB2029" s="103"/>
      <c r="AC2029" s="103"/>
      <c r="AD2029" s="103"/>
      <c r="AE2029" s="65"/>
      <c r="AF2029" s="81"/>
      <c r="AG2029" s="65"/>
      <c r="AH2029" s="65"/>
      <c r="AI2029" s="81"/>
      <c r="AJ2029" s="65"/>
      <c r="AK2029" s="103"/>
      <c r="AL2029" s="103"/>
      <c r="AM2029" s="103"/>
      <c r="AN2029" s="65"/>
      <c r="AO2029" s="81"/>
      <c r="AP2029" s="65"/>
      <c r="AQ2029" s="65"/>
      <c r="AR2029" s="65"/>
      <c r="AS2029" s="65"/>
    </row>
    <row r="2030" spans="1:45" ht="18" customHeight="1">
      <c r="A2030" s="46"/>
      <c r="B2030" s="47"/>
      <c r="C2030" s="48"/>
      <c r="D2030" s="46"/>
      <c r="E2030" s="46"/>
      <c r="F2030" s="46"/>
      <c r="G2030" s="46"/>
      <c r="H2030" s="57" t="str">
        <f ca="1">IF(AND(COUNT(OFFSET(G2030,1-H$3,0):G2030)&lt;&gt;H$3),"",IF(AND(COUNT(OFFSET(G2030,1-H$3,0):G2030)=H$3,H2029=""),AVERAGE(OFFSET(G2030,1-H$3,0):G2030),IF(COUNT(H2029=1),H2029+2/(H$3+1)*(G2030-H2029))))</f>
        <v/>
      </c>
      <c r="I2030" s="57" t="str">
        <f ca="1">IF(AND(COUNT(OFFSET(G2030,1-I$3,0):G2030)&lt;&gt;I$3),"",IF(AND(COUNT(OFFSET(G2030,1-I$3,0):G2030)=I$3,I2029=""),AVERAGE(OFFSET(G2030,1-I$3,0):G2030),IF(COUNT(I2029=1),I2029+2/(I$3+1)*(G2030-I2029))))</f>
        <v/>
      </c>
      <c r="J2030" s="58" t="str">
        <f t="shared" ca="1" si="207"/>
        <v/>
      </c>
      <c r="K2030" s="58" t="str">
        <f ca="1">IF(AND(COUNT(OFFSET(J2030,1-K$3,0):J2030)&lt;&gt;K$3),"",IF(AND(COUNT(OFFSET(J2030,1-K$3,0):J2030)=K$3,K2029=""),AVERAGE(OFFSET(J2030,1-K$3,0):J2030),IF(COUNT(K2029=1),K2029+2/(K$3+1)*(J2030-K2029))))</f>
        <v/>
      </c>
      <c r="L2030" s="82" t="str">
        <f ca="1">IF(OR(ROW()&lt;$L$3+3,E2030=""),"",INT(AVERAGE(MAX(OFFSET(E2030,1-$L$3,0):E2030),MIN(OFFSET(F2030,1-$L$3,0):F2030))))</f>
        <v/>
      </c>
      <c r="M2030" s="82" t="str">
        <f ca="1">IF(OR(ROW()&lt;$M$3+3,E2030=""),"",INT(AVERAGE(MAX(OFFSET(E2030,1-$M$3,0):E2030),MIN(OFFSET(F2030,1-$M$3,0):F2030))))</f>
        <v/>
      </c>
      <c r="N2030" s="65" t="str">
        <f t="shared" ca="1" si="214"/>
        <v/>
      </c>
      <c r="O2030" s="102" t="str">
        <f ca="1">IF(ROW()&lt;$O$3+$N$3+3,"",IF(OFFSET(E2030,1-$N$3,0)="","",INT(AVERAGE(MAX((OFFSET(E2030,1-$O$3,0)):(OFFSET(E2030,2-($N$3+$O$3),0))),MIN((OFFSET(F2030,1-$O$3,0)):(OFFSET(F2030,2-($N$3+$O$3),0)))))))</f>
        <v/>
      </c>
      <c r="P2030" s="65" t="str">
        <f t="shared" ca="1" si="212"/>
        <v/>
      </c>
      <c r="Q2030" s="93" t="str">
        <f t="shared" ca="1" si="215"/>
        <v/>
      </c>
      <c r="R2030" s="90" t="str">
        <f t="shared" ca="1" si="209"/>
        <v/>
      </c>
      <c r="S2030" s="65" t="str">
        <f t="shared" ca="1" si="208"/>
        <v/>
      </c>
      <c r="T2030" s="65" t="str">
        <f t="shared" ca="1" si="213"/>
        <v/>
      </c>
      <c r="U2030" s="145" t="str">
        <f ca="1">IFERROR(AVERAGE(OFFSET(G2030,1-U$3,0):G2030),"")</f>
        <v/>
      </c>
      <c r="V2030" s="145" t="str">
        <f ca="1">IFERROR(_xlfn.STDEV.P(OFFSET(U2030,1-V$3,0):U2030),"")</f>
        <v/>
      </c>
      <c r="W2030" s="146" t="str">
        <f t="shared" ca="1" si="210"/>
        <v/>
      </c>
      <c r="X2030" s="146">
        <f t="shared" ca="1" si="211"/>
        <v>-1</v>
      </c>
      <c r="Y2030" s="92"/>
      <c r="Z2030" s="81"/>
      <c r="AA2030" s="65"/>
      <c r="AB2030" s="103"/>
      <c r="AC2030" s="103"/>
      <c r="AD2030" s="103"/>
      <c r="AE2030" s="65"/>
      <c r="AF2030" s="81"/>
      <c r="AG2030" s="65"/>
      <c r="AH2030" s="65"/>
      <c r="AI2030" s="81"/>
      <c r="AJ2030" s="65"/>
      <c r="AK2030" s="103"/>
      <c r="AL2030" s="103"/>
      <c r="AM2030" s="103"/>
      <c r="AN2030" s="65"/>
      <c r="AO2030" s="81"/>
      <c r="AP2030" s="65"/>
      <c r="AQ2030" s="65"/>
      <c r="AR2030" s="65"/>
      <c r="AS2030" s="65"/>
    </row>
    <row r="2031" spans="1:45" ht="18" customHeight="1">
      <c r="A2031" s="46"/>
      <c r="B2031" s="47"/>
      <c r="C2031" s="48"/>
      <c r="D2031" s="46"/>
      <c r="E2031" s="46"/>
      <c r="F2031" s="46"/>
      <c r="G2031" s="46"/>
      <c r="H2031" s="57" t="str">
        <f ca="1">IF(AND(COUNT(OFFSET(G2031,1-H$3,0):G2031)&lt;&gt;H$3),"",IF(AND(COUNT(OFFSET(G2031,1-H$3,0):G2031)=H$3,H2030=""),AVERAGE(OFFSET(G2031,1-H$3,0):G2031),IF(COUNT(H2030=1),H2030+2/(H$3+1)*(G2031-H2030))))</f>
        <v/>
      </c>
      <c r="I2031" s="57" t="str">
        <f ca="1">IF(AND(COUNT(OFFSET(G2031,1-I$3,0):G2031)&lt;&gt;I$3),"",IF(AND(COUNT(OFFSET(G2031,1-I$3,0):G2031)=I$3,I2030=""),AVERAGE(OFFSET(G2031,1-I$3,0):G2031),IF(COUNT(I2030=1),I2030+2/(I$3+1)*(G2031-I2030))))</f>
        <v/>
      </c>
      <c r="J2031" s="58" t="str">
        <f t="shared" ca="1" si="207"/>
        <v/>
      </c>
      <c r="K2031" s="58" t="str">
        <f ca="1">IF(AND(COUNT(OFFSET(J2031,1-K$3,0):J2031)&lt;&gt;K$3),"",IF(AND(COUNT(OFFSET(J2031,1-K$3,0):J2031)=K$3,K2030=""),AVERAGE(OFFSET(J2031,1-K$3,0):J2031),IF(COUNT(K2030=1),K2030+2/(K$3+1)*(J2031-K2030))))</f>
        <v/>
      </c>
      <c r="L2031" s="82" t="str">
        <f ca="1">IF(OR(ROW()&lt;$L$3+3,E2031=""),"",INT(AVERAGE(MAX(OFFSET(E2031,1-$L$3,0):E2031),MIN(OFFSET(F2031,1-$L$3,0):F2031))))</f>
        <v/>
      </c>
      <c r="M2031" s="82" t="str">
        <f ca="1">IF(OR(ROW()&lt;$M$3+3,E2031=""),"",INT(AVERAGE(MAX(OFFSET(E2031,1-$M$3,0):E2031),MIN(OFFSET(F2031,1-$M$3,0):F2031))))</f>
        <v/>
      </c>
      <c r="N2031" s="65" t="str">
        <f t="shared" ca="1" si="214"/>
        <v/>
      </c>
      <c r="O2031" s="102" t="str">
        <f ca="1">IF(ROW()&lt;$O$3+$N$3+3,"",IF(OFFSET(E2031,1-$N$3,0)="","",INT(AVERAGE(MAX((OFFSET(E2031,1-$O$3,0)):(OFFSET(E2031,2-($N$3+$O$3),0))),MIN((OFFSET(F2031,1-$O$3,0)):(OFFSET(F2031,2-($N$3+$O$3),0)))))))</f>
        <v/>
      </c>
      <c r="P2031" s="65" t="str">
        <f t="shared" ca="1" si="212"/>
        <v/>
      </c>
      <c r="Q2031" s="93" t="str">
        <f t="shared" ca="1" si="215"/>
        <v/>
      </c>
      <c r="R2031" s="90" t="str">
        <f t="shared" ca="1" si="209"/>
        <v/>
      </c>
      <c r="S2031" s="65" t="str">
        <f t="shared" ca="1" si="208"/>
        <v/>
      </c>
      <c r="T2031" s="65" t="str">
        <f t="shared" ca="1" si="213"/>
        <v/>
      </c>
      <c r="U2031" s="145" t="str">
        <f ca="1">IFERROR(AVERAGE(OFFSET(G2031,1-U$3,0):G2031),"")</f>
        <v/>
      </c>
      <c r="V2031" s="145" t="str">
        <f ca="1">IFERROR(_xlfn.STDEV.P(OFFSET(U2031,1-V$3,0):U2031),"")</f>
        <v/>
      </c>
      <c r="W2031" s="146" t="str">
        <f t="shared" ca="1" si="210"/>
        <v/>
      </c>
      <c r="X2031" s="146">
        <f t="shared" ca="1" si="211"/>
        <v>-1</v>
      </c>
      <c r="Y2031" s="92"/>
      <c r="Z2031" s="81"/>
      <c r="AA2031" s="65"/>
      <c r="AB2031" s="103"/>
      <c r="AC2031" s="103"/>
      <c r="AD2031" s="103"/>
      <c r="AE2031" s="65"/>
      <c r="AF2031" s="81"/>
      <c r="AG2031" s="65"/>
      <c r="AH2031" s="65"/>
      <c r="AI2031" s="81"/>
      <c r="AJ2031" s="65"/>
      <c r="AK2031" s="103"/>
      <c r="AL2031" s="103"/>
      <c r="AM2031" s="103"/>
      <c r="AN2031" s="65"/>
      <c r="AO2031" s="81"/>
      <c r="AP2031" s="65"/>
      <c r="AQ2031" s="65"/>
      <c r="AR2031" s="65"/>
      <c r="AS2031" s="65"/>
    </row>
    <row r="2032" spans="1:45" ht="18" customHeight="1">
      <c r="A2032" s="46"/>
      <c r="B2032" s="47"/>
      <c r="C2032" s="48"/>
      <c r="D2032" s="46"/>
      <c r="E2032" s="46"/>
      <c r="F2032" s="46"/>
      <c r="G2032" s="46"/>
      <c r="H2032" s="57" t="str">
        <f ca="1">IF(AND(COUNT(OFFSET(G2032,1-H$3,0):G2032)&lt;&gt;H$3),"",IF(AND(COUNT(OFFSET(G2032,1-H$3,0):G2032)=H$3,H2031=""),AVERAGE(OFFSET(G2032,1-H$3,0):G2032),IF(COUNT(H2031=1),H2031+2/(H$3+1)*(G2032-H2031))))</f>
        <v/>
      </c>
      <c r="I2032" s="57" t="str">
        <f ca="1">IF(AND(COUNT(OFFSET(G2032,1-I$3,0):G2032)&lt;&gt;I$3),"",IF(AND(COUNT(OFFSET(G2032,1-I$3,0):G2032)=I$3,I2031=""),AVERAGE(OFFSET(G2032,1-I$3,0):G2032),IF(COUNT(I2031=1),I2031+2/(I$3+1)*(G2032-I2031))))</f>
        <v/>
      </c>
      <c r="J2032" s="58" t="str">
        <f t="shared" ca="1" si="207"/>
        <v/>
      </c>
      <c r="K2032" s="58" t="str">
        <f ca="1">IF(AND(COUNT(OFFSET(J2032,1-K$3,0):J2032)&lt;&gt;K$3),"",IF(AND(COUNT(OFFSET(J2032,1-K$3,0):J2032)=K$3,K2031=""),AVERAGE(OFFSET(J2032,1-K$3,0):J2032),IF(COUNT(K2031=1),K2031+2/(K$3+1)*(J2032-K2031))))</f>
        <v/>
      </c>
      <c r="L2032" s="82" t="str">
        <f ca="1">IF(OR(ROW()&lt;$L$3+3,E2032=""),"",INT(AVERAGE(MAX(OFFSET(E2032,1-$L$3,0):E2032),MIN(OFFSET(F2032,1-$L$3,0):F2032))))</f>
        <v/>
      </c>
      <c r="M2032" s="82" t="str">
        <f ca="1">IF(OR(ROW()&lt;$M$3+3,E2032=""),"",INT(AVERAGE(MAX(OFFSET(E2032,1-$M$3,0):E2032),MIN(OFFSET(F2032,1-$M$3,0):F2032))))</f>
        <v/>
      </c>
      <c r="N2032" s="65" t="str">
        <f t="shared" ca="1" si="214"/>
        <v/>
      </c>
      <c r="O2032" s="102" t="str">
        <f ca="1">IF(ROW()&lt;$O$3+$N$3+3,"",IF(OFFSET(E2032,1-$N$3,0)="","",INT(AVERAGE(MAX((OFFSET(E2032,1-$O$3,0)):(OFFSET(E2032,2-($N$3+$O$3),0))),MIN((OFFSET(F2032,1-$O$3,0)):(OFFSET(F2032,2-($N$3+$O$3),0)))))))</f>
        <v/>
      </c>
      <c r="P2032" s="65" t="str">
        <f t="shared" ca="1" si="212"/>
        <v/>
      </c>
      <c r="Q2032" s="93" t="str">
        <f t="shared" ca="1" si="215"/>
        <v/>
      </c>
      <c r="R2032" s="90" t="str">
        <f t="shared" ca="1" si="209"/>
        <v/>
      </c>
      <c r="S2032" s="65" t="str">
        <f t="shared" ca="1" si="208"/>
        <v/>
      </c>
      <c r="T2032" s="65" t="str">
        <f t="shared" ca="1" si="213"/>
        <v/>
      </c>
      <c r="U2032" s="145" t="str">
        <f ca="1">IFERROR(AVERAGE(OFFSET(G2032,1-U$3,0):G2032),"")</f>
        <v/>
      </c>
      <c r="V2032" s="145" t="str">
        <f ca="1">IFERROR(_xlfn.STDEV.P(OFFSET(U2032,1-V$3,0):U2032),"")</f>
        <v/>
      </c>
      <c r="W2032" s="146" t="str">
        <f t="shared" ca="1" si="210"/>
        <v/>
      </c>
      <c r="X2032" s="146">
        <f t="shared" ca="1" si="211"/>
        <v>-1</v>
      </c>
      <c r="Y2032" s="92"/>
      <c r="Z2032" s="81"/>
      <c r="AA2032" s="65"/>
      <c r="AB2032" s="103"/>
      <c r="AC2032" s="103"/>
      <c r="AD2032" s="103"/>
      <c r="AE2032" s="65"/>
      <c r="AF2032" s="81"/>
      <c r="AG2032" s="65"/>
      <c r="AH2032" s="65"/>
      <c r="AI2032" s="81"/>
      <c r="AJ2032" s="65"/>
      <c r="AK2032" s="103"/>
      <c r="AL2032" s="103"/>
      <c r="AM2032" s="103"/>
      <c r="AN2032" s="65"/>
      <c r="AO2032" s="81"/>
      <c r="AP2032" s="65"/>
      <c r="AQ2032" s="65"/>
      <c r="AR2032" s="65"/>
      <c r="AS2032" s="65"/>
    </row>
    <row r="2033" spans="1:45" ht="18" customHeight="1">
      <c r="A2033" s="46"/>
      <c r="B2033" s="47"/>
      <c r="C2033" s="48"/>
      <c r="D2033" s="46"/>
      <c r="E2033" s="46"/>
      <c r="F2033" s="46"/>
      <c r="G2033" s="46"/>
      <c r="H2033" s="57" t="str">
        <f ca="1">IF(AND(COUNT(OFFSET(G2033,1-H$3,0):G2033)&lt;&gt;H$3),"",IF(AND(COUNT(OFFSET(G2033,1-H$3,0):G2033)=H$3,H2032=""),AVERAGE(OFFSET(G2033,1-H$3,0):G2033),IF(COUNT(H2032=1),H2032+2/(H$3+1)*(G2033-H2032))))</f>
        <v/>
      </c>
      <c r="I2033" s="57" t="str">
        <f ca="1">IF(AND(COUNT(OFFSET(G2033,1-I$3,0):G2033)&lt;&gt;I$3),"",IF(AND(COUNT(OFFSET(G2033,1-I$3,0):G2033)=I$3,I2032=""),AVERAGE(OFFSET(G2033,1-I$3,0):G2033),IF(COUNT(I2032=1),I2032+2/(I$3+1)*(G2033-I2032))))</f>
        <v/>
      </c>
      <c r="J2033" s="58" t="str">
        <f t="shared" ca="1" si="207"/>
        <v/>
      </c>
      <c r="K2033" s="58" t="str">
        <f ca="1">IF(AND(COUNT(OFFSET(J2033,1-K$3,0):J2033)&lt;&gt;K$3),"",IF(AND(COUNT(OFFSET(J2033,1-K$3,0):J2033)=K$3,K2032=""),AVERAGE(OFFSET(J2033,1-K$3,0):J2033),IF(COUNT(K2032=1),K2032+2/(K$3+1)*(J2033-K2032))))</f>
        <v/>
      </c>
      <c r="L2033" s="82" t="str">
        <f ca="1">IF(OR(ROW()&lt;$L$3+3,E2033=""),"",INT(AVERAGE(MAX(OFFSET(E2033,1-$L$3,0):E2033),MIN(OFFSET(F2033,1-$L$3,0):F2033))))</f>
        <v/>
      </c>
      <c r="M2033" s="82" t="str">
        <f ca="1">IF(OR(ROW()&lt;$M$3+3,E2033=""),"",INT(AVERAGE(MAX(OFFSET(E2033,1-$M$3,0):E2033),MIN(OFFSET(F2033,1-$M$3,0):F2033))))</f>
        <v/>
      </c>
      <c r="N2033" s="65" t="str">
        <f t="shared" ca="1" si="214"/>
        <v/>
      </c>
      <c r="O2033" s="102" t="str">
        <f ca="1">IF(ROW()&lt;$O$3+$N$3+3,"",IF(OFFSET(E2033,1-$N$3,0)="","",INT(AVERAGE(MAX((OFFSET(E2033,1-$O$3,0)):(OFFSET(E2033,2-($N$3+$O$3),0))),MIN((OFFSET(F2033,1-$O$3,0)):(OFFSET(F2033,2-($N$3+$O$3),0)))))))</f>
        <v/>
      </c>
      <c r="P2033" s="65" t="str">
        <f t="shared" ca="1" si="212"/>
        <v/>
      </c>
      <c r="Q2033" s="93" t="str">
        <f t="shared" ca="1" si="215"/>
        <v/>
      </c>
      <c r="R2033" s="90" t="str">
        <f t="shared" ca="1" si="209"/>
        <v/>
      </c>
      <c r="S2033" s="65" t="str">
        <f t="shared" ca="1" si="208"/>
        <v/>
      </c>
      <c r="T2033" s="65" t="str">
        <f t="shared" ca="1" si="213"/>
        <v/>
      </c>
      <c r="U2033" s="145" t="str">
        <f ca="1">IFERROR(AVERAGE(OFFSET(G2033,1-U$3,0):G2033),"")</f>
        <v/>
      </c>
      <c r="V2033" s="145" t="str">
        <f ca="1">IFERROR(_xlfn.STDEV.P(OFFSET(U2033,1-V$3,0):U2033),"")</f>
        <v/>
      </c>
      <c r="W2033" s="146" t="str">
        <f t="shared" ca="1" si="210"/>
        <v/>
      </c>
      <c r="X2033" s="146">
        <f t="shared" ca="1" si="211"/>
        <v>-1</v>
      </c>
      <c r="Y2033" s="92"/>
      <c r="Z2033" s="81"/>
      <c r="AA2033" s="65"/>
      <c r="AB2033" s="103"/>
      <c r="AC2033" s="103"/>
      <c r="AD2033" s="103"/>
      <c r="AE2033" s="65"/>
      <c r="AF2033" s="81"/>
      <c r="AG2033" s="65"/>
      <c r="AH2033" s="65"/>
      <c r="AI2033" s="81"/>
      <c r="AJ2033" s="65"/>
      <c r="AK2033" s="103"/>
      <c r="AL2033" s="103"/>
      <c r="AM2033" s="103"/>
      <c r="AN2033" s="65"/>
      <c r="AO2033" s="81"/>
      <c r="AP2033" s="65"/>
      <c r="AQ2033" s="65"/>
      <c r="AR2033" s="65"/>
      <c r="AS2033" s="65"/>
    </row>
    <row r="2034" spans="1:45" ht="18" customHeight="1">
      <c r="A2034" s="46"/>
      <c r="B2034" s="47"/>
      <c r="C2034" s="48"/>
      <c r="D2034" s="46"/>
      <c r="E2034" s="46"/>
      <c r="F2034" s="46"/>
      <c r="G2034" s="46"/>
      <c r="H2034" s="57" t="str">
        <f ca="1">IF(AND(COUNT(OFFSET(G2034,1-H$3,0):G2034)&lt;&gt;H$3),"",IF(AND(COUNT(OFFSET(G2034,1-H$3,0):G2034)=H$3,H2033=""),AVERAGE(OFFSET(G2034,1-H$3,0):G2034),IF(COUNT(H2033=1),H2033+2/(H$3+1)*(G2034-H2033))))</f>
        <v/>
      </c>
      <c r="I2034" s="57" t="str">
        <f ca="1">IF(AND(COUNT(OFFSET(G2034,1-I$3,0):G2034)&lt;&gt;I$3),"",IF(AND(COUNT(OFFSET(G2034,1-I$3,0):G2034)=I$3,I2033=""),AVERAGE(OFFSET(G2034,1-I$3,0):G2034),IF(COUNT(I2033=1),I2033+2/(I$3+1)*(G2034-I2033))))</f>
        <v/>
      </c>
      <c r="J2034" s="58" t="str">
        <f t="shared" ca="1" si="207"/>
        <v/>
      </c>
      <c r="K2034" s="58" t="str">
        <f ca="1">IF(AND(COUNT(OFFSET(J2034,1-K$3,0):J2034)&lt;&gt;K$3),"",IF(AND(COUNT(OFFSET(J2034,1-K$3,0):J2034)=K$3,K2033=""),AVERAGE(OFFSET(J2034,1-K$3,0):J2034),IF(COUNT(K2033=1),K2033+2/(K$3+1)*(J2034-K2033))))</f>
        <v/>
      </c>
      <c r="L2034" s="82" t="str">
        <f ca="1">IF(OR(ROW()&lt;$L$3+3,E2034=""),"",INT(AVERAGE(MAX(OFFSET(E2034,1-$L$3,0):E2034),MIN(OFFSET(F2034,1-$L$3,0):F2034))))</f>
        <v/>
      </c>
      <c r="M2034" s="82" t="str">
        <f ca="1">IF(OR(ROW()&lt;$M$3+3,E2034=""),"",INT(AVERAGE(MAX(OFFSET(E2034,1-$M$3,0):E2034),MIN(OFFSET(F2034,1-$M$3,0):F2034))))</f>
        <v/>
      </c>
      <c r="N2034" s="65" t="str">
        <f t="shared" ca="1" si="214"/>
        <v/>
      </c>
      <c r="O2034" s="102" t="str">
        <f ca="1">IF(ROW()&lt;$O$3+$N$3+3,"",IF(OFFSET(E2034,1-$N$3,0)="","",INT(AVERAGE(MAX((OFFSET(E2034,1-$O$3,0)):(OFFSET(E2034,2-($N$3+$O$3),0))),MIN((OFFSET(F2034,1-$O$3,0)):(OFFSET(F2034,2-($N$3+$O$3),0)))))))</f>
        <v/>
      </c>
      <c r="P2034" s="65" t="str">
        <f t="shared" ca="1" si="212"/>
        <v/>
      </c>
      <c r="Q2034" s="93" t="str">
        <f t="shared" ca="1" si="215"/>
        <v/>
      </c>
      <c r="R2034" s="90" t="str">
        <f t="shared" ca="1" si="209"/>
        <v/>
      </c>
      <c r="S2034" s="65" t="str">
        <f t="shared" ca="1" si="208"/>
        <v/>
      </c>
      <c r="T2034" s="65" t="str">
        <f t="shared" ca="1" si="213"/>
        <v/>
      </c>
      <c r="U2034" s="145" t="str">
        <f ca="1">IFERROR(AVERAGE(OFFSET(G2034,1-U$3,0):G2034),"")</f>
        <v/>
      </c>
      <c r="V2034" s="145" t="str">
        <f ca="1">IFERROR(_xlfn.STDEV.P(OFFSET(U2034,1-V$3,0):U2034),"")</f>
        <v/>
      </c>
      <c r="W2034" s="146" t="str">
        <f t="shared" ca="1" si="210"/>
        <v/>
      </c>
      <c r="X2034" s="146">
        <f t="shared" ca="1" si="211"/>
        <v>-1</v>
      </c>
      <c r="Y2034" s="92"/>
      <c r="Z2034" s="81"/>
      <c r="AA2034" s="65"/>
      <c r="AB2034" s="103"/>
      <c r="AC2034" s="103"/>
      <c r="AD2034" s="103"/>
      <c r="AE2034" s="65"/>
      <c r="AF2034" s="81"/>
      <c r="AG2034" s="65"/>
      <c r="AH2034" s="65"/>
      <c r="AI2034" s="81"/>
      <c r="AJ2034" s="65"/>
      <c r="AK2034" s="103"/>
      <c r="AL2034" s="103"/>
      <c r="AM2034" s="103"/>
      <c r="AN2034" s="65"/>
      <c r="AO2034" s="81"/>
      <c r="AP2034" s="65"/>
      <c r="AQ2034" s="65"/>
      <c r="AR2034" s="65"/>
      <c r="AS2034" s="65"/>
    </row>
    <row r="2035" spans="1:45" ht="18" customHeight="1">
      <c r="A2035" s="46"/>
      <c r="B2035" s="47"/>
      <c r="C2035" s="48"/>
      <c r="D2035" s="46"/>
      <c r="E2035" s="46"/>
      <c r="F2035" s="46"/>
      <c r="G2035" s="46"/>
      <c r="H2035" s="57" t="str">
        <f ca="1">IF(AND(COUNT(OFFSET(G2035,1-H$3,0):G2035)&lt;&gt;H$3),"",IF(AND(COUNT(OFFSET(G2035,1-H$3,0):G2035)=H$3,H2034=""),AVERAGE(OFFSET(G2035,1-H$3,0):G2035),IF(COUNT(H2034=1),H2034+2/(H$3+1)*(G2035-H2034))))</f>
        <v/>
      </c>
      <c r="I2035" s="57" t="str">
        <f ca="1">IF(AND(COUNT(OFFSET(G2035,1-I$3,0):G2035)&lt;&gt;I$3),"",IF(AND(COUNT(OFFSET(G2035,1-I$3,0):G2035)=I$3,I2034=""),AVERAGE(OFFSET(G2035,1-I$3,0):G2035),IF(COUNT(I2034=1),I2034+2/(I$3+1)*(G2035-I2034))))</f>
        <v/>
      </c>
      <c r="J2035" s="58" t="str">
        <f t="shared" ref="J2035:J2098" ca="1" si="216">IF(AND(COUNT(H2035)=1,COUNT(I2035)=1),H2035-I2035,"")</f>
        <v/>
      </c>
      <c r="K2035" s="58" t="str">
        <f ca="1">IF(AND(COUNT(OFFSET(J2035,1-K$3,0):J2035)&lt;&gt;K$3),"",IF(AND(COUNT(OFFSET(J2035,1-K$3,0):J2035)=K$3,K2034=""),AVERAGE(OFFSET(J2035,1-K$3,0):J2035),IF(COUNT(K2034=1),K2034+2/(K$3+1)*(J2035-K2034))))</f>
        <v/>
      </c>
      <c r="L2035" s="82" t="str">
        <f ca="1">IF(OR(ROW()&lt;$L$3+3,E2035=""),"",INT(AVERAGE(MAX(OFFSET(E2035,1-$L$3,0):E2035),MIN(OFFSET(F2035,1-$L$3,0):F2035))))</f>
        <v/>
      </c>
      <c r="M2035" s="82" t="str">
        <f ca="1">IF(OR(ROW()&lt;$M$3+3,E2035=""),"",INT(AVERAGE(MAX(OFFSET(E2035,1-$M$3,0):E2035),MIN(OFFSET(F2035,1-$M$3,0):F2035))))</f>
        <v/>
      </c>
      <c r="N2035" s="65" t="str">
        <f t="shared" ca="1" si="214"/>
        <v/>
      </c>
      <c r="O2035" s="102" t="str">
        <f ca="1">IF(ROW()&lt;$O$3+$N$3+3,"",IF(OFFSET(E2035,1-$N$3,0)="","",INT(AVERAGE(MAX((OFFSET(E2035,1-$O$3,0)):(OFFSET(E2035,2-($N$3+$O$3),0))),MIN((OFFSET(F2035,1-$O$3,0)):(OFFSET(F2035,2-($N$3+$O$3),0)))))))</f>
        <v/>
      </c>
      <c r="P2035" s="65" t="str">
        <f t="shared" ca="1" si="212"/>
        <v/>
      </c>
      <c r="Q2035" s="93" t="str">
        <f t="shared" ca="1" si="215"/>
        <v/>
      </c>
      <c r="R2035" s="90" t="str">
        <f t="shared" ca="1" si="209"/>
        <v/>
      </c>
      <c r="S2035" s="65" t="str">
        <f t="shared" ca="1" si="208"/>
        <v/>
      </c>
      <c r="T2035" s="65" t="str">
        <f t="shared" ca="1" si="213"/>
        <v/>
      </c>
      <c r="U2035" s="145" t="str">
        <f ca="1">IFERROR(AVERAGE(OFFSET(G2035,1-U$3,0):G2035),"")</f>
        <v/>
      </c>
      <c r="V2035" s="145" t="str">
        <f ca="1">IFERROR(_xlfn.STDEV.P(OFFSET(U2035,1-V$3,0):U2035),"")</f>
        <v/>
      </c>
      <c r="W2035" s="146" t="str">
        <f t="shared" ca="1" si="210"/>
        <v/>
      </c>
      <c r="X2035" s="146">
        <f t="shared" ca="1" si="211"/>
        <v>-1</v>
      </c>
      <c r="Y2035" s="92"/>
      <c r="Z2035" s="81"/>
      <c r="AA2035" s="65"/>
      <c r="AB2035" s="103"/>
      <c r="AC2035" s="103"/>
      <c r="AD2035" s="103"/>
      <c r="AE2035" s="65"/>
      <c r="AF2035" s="81"/>
      <c r="AG2035" s="65"/>
      <c r="AH2035" s="65"/>
      <c r="AI2035" s="81"/>
      <c r="AJ2035" s="65"/>
      <c r="AK2035" s="103"/>
      <c r="AL2035" s="103"/>
      <c r="AM2035" s="103"/>
      <c r="AN2035" s="65"/>
      <c r="AO2035" s="81"/>
      <c r="AP2035" s="65"/>
      <c r="AQ2035" s="65"/>
      <c r="AR2035" s="65"/>
      <c r="AS2035" s="65"/>
    </row>
    <row r="2036" spans="1:45" ht="18" customHeight="1">
      <c r="A2036" s="46"/>
      <c r="B2036" s="47"/>
      <c r="C2036" s="48"/>
      <c r="D2036" s="46"/>
      <c r="E2036" s="46"/>
      <c r="F2036" s="46"/>
      <c r="G2036" s="46"/>
      <c r="H2036" s="57" t="str">
        <f ca="1">IF(AND(COUNT(OFFSET(G2036,1-H$3,0):G2036)&lt;&gt;H$3),"",IF(AND(COUNT(OFFSET(G2036,1-H$3,0):G2036)=H$3,H2035=""),AVERAGE(OFFSET(G2036,1-H$3,0):G2036),IF(COUNT(H2035=1),H2035+2/(H$3+1)*(G2036-H2035))))</f>
        <v/>
      </c>
      <c r="I2036" s="57" t="str">
        <f ca="1">IF(AND(COUNT(OFFSET(G2036,1-I$3,0):G2036)&lt;&gt;I$3),"",IF(AND(COUNT(OFFSET(G2036,1-I$3,0):G2036)=I$3,I2035=""),AVERAGE(OFFSET(G2036,1-I$3,0):G2036),IF(COUNT(I2035=1),I2035+2/(I$3+1)*(G2036-I2035))))</f>
        <v/>
      </c>
      <c r="J2036" s="58" t="str">
        <f t="shared" ca="1" si="216"/>
        <v/>
      </c>
      <c r="K2036" s="58" t="str">
        <f ca="1">IF(AND(COUNT(OFFSET(J2036,1-K$3,0):J2036)&lt;&gt;K$3),"",IF(AND(COUNT(OFFSET(J2036,1-K$3,0):J2036)=K$3,K2035=""),AVERAGE(OFFSET(J2036,1-K$3,0):J2036),IF(COUNT(K2035=1),K2035+2/(K$3+1)*(J2036-K2035))))</f>
        <v/>
      </c>
      <c r="L2036" s="82" t="str">
        <f ca="1">IF(OR(ROW()&lt;$L$3+3,E2036=""),"",INT(AVERAGE(MAX(OFFSET(E2036,1-$L$3,0):E2036),MIN(OFFSET(F2036,1-$L$3,0):F2036))))</f>
        <v/>
      </c>
      <c r="M2036" s="82" t="str">
        <f ca="1">IF(OR(ROW()&lt;$M$3+3,E2036=""),"",INT(AVERAGE(MAX(OFFSET(E2036,1-$M$3,0):E2036),MIN(OFFSET(F2036,1-$M$3,0):F2036))))</f>
        <v/>
      </c>
      <c r="N2036" s="65" t="str">
        <f t="shared" ca="1" si="214"/>
        <v/>
      </c>
      <c r="O2036" s="102" t="str">
        <f ca="1">IF(ROW()&lt;$O$3+$N$3+3,"",IF(OFFSET(E2036,1-$N$3,0)="","",INT(AVERAGE(MAX((OFFSET(E2036,1-$O$3,0)):(OFFSET(E2036,2-($N$3+$O$3),0))),MIN((OFFSET(F2036,1-$O$3,0)):(OFFSET(F2036,2-($N$3+$O$3),0)))))))</f>
        <v/>
      </c>
      <c r="P2036" s="65" t="str">
        <f t="shared" ca="1" si="212"/>
        <v/>
      </c>
      <c r="Q2036" s="93" t="str">
        <f t="shared" ca="1" si="215"/>
        <v/>
      </c>
      <c r="R2036" s="90" t="str">
        <f t="shared" ca="1" si="209"/>
        <v/>
      </c>
      <c r="S2036" s="65" t="str">
        <f t="shared" ca="1" si="208"/>
        <v/>
      </c>
      <c r="T2036" s="65" t="str">
        <f t="shared" ca="1" si="213"/>
        <v/>
      </c>
      <c r="U2036" s="145" t="str">
        <f ca="1">IFERROR(AVERAGE(OFFSET(G2036,1-U$3,0):G2036),"")</f>
        <v/>
      </c>
      <c r="V2036" s="145" t="str">
        <f ca="1">IFERROR(_xlfn.STDEV.P(OFFSET(U2036,1-V$3,0):U2036),"")</f>
        <v/>
      </c>
      <c r="W2036" s="146" t="str">
        <f t="shared" ca="1" si="210"/>
        <v/>
      </c>
      <c r="X2036" s="146">
        <f t="shared" ca="1" si="211"/>
        <v>-1</v>
      </c>
      <c r="Y2036" s="92"/>
      <c r="Z2036" s="81"/>
      <c r="AA2036" s="65"/>
      <c r="AB2036" s="103"/>
      <c r="AC2036" s="103"/>
      <c r="AD2036" s="103"/>
      <c r="AE2036" s="65"/>
      <c r="AF2036" s="81"/>
      <c r="AG2036" s="65"/>
      <c r="AH2036" s="65"/>
      <c r="AI2036" s="81"/>
      <c r="AJ2036" s="65"/>
      <c r="AK2036" s="103"/>
      <c r="AL2036" s="103"/>
      <c r="AM2036" s="103"/>
      <c r="AN2036" s="65"/>
      <c r="AO2036" s="81"/>
      <c r="AP2036" s="65"/>
      <c r="AQ2036" s="65"/>
      <c r="AR2036" s="65"/>
      <c r="AS2036" s="65"/>
    </row>
    <row r="2037" spans="1:45" ht="18" customHeight="1">
      <c r="A2037" s="46"/>
      <c r="B2037" s="47"/>
      <c r="C2037" s="48"/>
      <c r="D2037" s="46"/>
      <c r="E2037" s="46"/>
      <c r="F2037" s="46"/>
      <c r="G2037" s="46"/>
      <c r="H2037" s="57" t="str">
        <f ca="1">IF(AND(COUNT(OFFSET(G2037,1-H$3,0):G2037)&lt;&gt;H$3),"",IF(AND(COUNT(OFFSET(G2037,1-H$3,0):G2037)=H$3,H2036=""),AVERAGE(OFFSET(G2037,1-H$3,0):G2037),IF(COUNT(H2036=1),H2036+2/(H$3+1)*(G2037-H2036))))</f>
        <v/>
      </c>
      <c r="I2037" s="57" t="str">
        <f ca="1">IF(AND(COUNT(OFFSET(G2037,1-I$3,0):G2037)&lt;&gt;I$3),"",IF(AND(COUNT(OFFSET(G2037,1-I$3,0):G2037)=I$3,I2036=""),AVERAGE(OFFSET(G2037,1-I$3,0):G2037),IF(COUNT(I2036=1),I2036+2/(I$3+1)*(G2037-I2036))))</f>
        <v/>
      </c>
      <c r="J2037" s="58" t="str">
        <f t="shared" ca="1" si="216"/>
        <v/>
      </c>
      <c r="K2037" s="58" t="str">
        <f ca="1">IF(AND(COUNT(OFFSET(J2037,1-K$3,0):J2037)&lt;&gt;K$3),"",IF(AND(COUNT(OFFSET(J2037,1-K$3,0):J2037)=K$3,K2036=""),AVERAGE(OFFSET(J2037,1-K$3,0):J2037),IF(COUNT(K2036=1),K2036+2/(K$3+1)*(J2037-K2036))))</f>
        <v/>
      </c>
      <c r="L2037" s="82" t="str">
        <f ca="1">IF(OR(ROW()&lt;$L$3+3,E2037=""),"",INT(AVERAGE(MAX(OFFSET(E2037,1-$L$3,0):E2037),MIN(OFFSET(F2037,1-$L$3,0):F2037))))</f>
        <v/>
      </c>
      <c r="M2037" s="82" t="str">
        <f ca="1">IF(OR(ROW()&lt;$M$3+3,E2037=""),"",INT(AVERAGE(MAX(OFFSET(E2037,1-$M$3,0):E2037),MIN(OFFSET(F2037,1-$M$3,0):F2037))))</f>
        <v/>
      </c>
      <c r="N2037" s="65" t="str">
        <f t="shared" ca="1" si="214"/>
        <v/>
      </c>
      <c r="O2037" s="102" t="str">
        <f ca="1">IF(ROW()&lt;$O$3+$N$3+3,"",IF(OFFSET(E2037,1-$N$3,0)="","",INT(AVERAGE(MAX((OFFSET(E2037,1-$O$3,0)):(OFFSET(E2037,2-($N$3+$O$3),0))),MIN((OFFSET(F2037,1-$O$3,0)):(OFFSET(F2037,2-($N$3+$O$3),0)))))))</f>
        <v/>
      </c>
      <c r="P2037" s="65" t="str">
        <f t="shared" ca="1" si="212"/>
        <v/>
      </c>
      <c r="Q2037" s="93" t="str">
        <f t="shared" ca="1" si="215"/>
        <v/>
      </c>
      <c r="R2037" s="90" t="str">
        <f t="shared" ca="1" si="209"/>
        <v/>
      </c>
      <c r="S2037" s="65" t="str">
        <f t="shared" ca="1" si="208"/>
        <v/>
      </c>
      <c r="T2037" s="65" t="str">
        <f t="shared" ca="1" si="213"/>
        <v/>
      </c>
      <c r="U2037" s="145" t="str">
        <f ca="1">IFERROR(AVERAGE(OFFSET(G2037,1-U$3,0):G2037),"")</f>
        <v/>
      </c>
      <c r="V2037" s="145" t="str">
        <f ca="1">IFERROR(_xlfn.STDEV.P(OFFSET(U2037,1-V$3,0):U2037),"")</f>
        <v/>
      </c>
      <c r="W2037" s="146" t="str">
        <f t="shared" ca="1" si="210"/>
        <v/>
      </c>
      <c r="X2037" s="146">
        <f t="shared" ca="1" si="211"/>
        <v>-1</v>
      </c>
      <c r="Y2037" s="92"/>
      <c r="Z2037" s="81"/>
      <c r="AA2037" s="65"/>
      <c r="AB2037" s="103"/>
      <c r="AC2037" s="103"/>
      <c r="AD2037" s="103"/>
      <c r="AE2037" s="65"/>
      <c r="AF2037" s="81"/>
      <c r="AG2037" s="65"/>
      <c r="AH2037" s="65"/>
      <c r="AI2037" s="81"/>
      <c r="AJ2037" s="65"/>
      <c r="AK2037" s="103"/>
      <c r="AL2037" s="103"/>
      <c r="AM2037" s="103"/>
      <c r="AN2037" s="65"/>
      <c r="AO2037" s="81"/>
      <c r="AP2037" s="65"/>
      <c r="AQ2037" s="65"/>
      <c r="AR2037" s="65"/>
      <c r="AS2037" s="65"/>
    </row>
    <row r="2038" spans="1:45" ht="18" customHeight="1">
      <c r="A2038" s="46"/>
      <c r="B2038" s="47"/>
      <c r="C2038" s="48"/>
      <c r="D2038" s="46"/>
      <c r="E2038" s="46"/>
      <c r="F2038" s="46"/>
      <c r="G2038" s="46"/>
      <c r="H2038" s="57" t="str">
        <f ca="1">IF(AND(COUNT(OFFSET(G2038,1-H$3,0):G2038)&lt;&gt;H$3),"",IF(AND(COUNT(OFFSET(G2038,1-H$3,0):G2038)=H$3,H2037=""),AVERAGE(OFFSET(G2038,1-H$3,0):G2038),IF(COUNT(H2037=1),H2037+2/(H$3+1)*(G2038-H2037))))</f>
        <v/>
      </c>
      <c r="I2038" s="57" t="str">
        <f ca="1">IF(AND(COUNT(OFFSET(G2038,1-I$3,0):G2038)&lt;&gt;I$3),"",IF(AND(COUNT(OFFSET(G2038,1-I$3,0):G2038)=I$3,I2037=""),AVERAGE(OFFSET(G2038,1-I$3,0):G2038),IF(COUNT(I2037=1),I2037+2/(I$3+1)*(G2038-I2037))))</f>
        <v/>
      </c>
      <c r="J2038" s="58" t="str">
        <f t="shared" ca="1" si="216"/>
        <v/>
      </c>
      <c r="K2038" s="58" t="str">
        <f ca="1">IF(AND(COUNT(OFFSET(J2038,1-K$3,0):J2038)&lt;&gt;K$3),"",IF(AND(COUNT(OFFSET(J2038,1-K$3,0):J2038)=K$3,K2037=""),AVERAGE(OFFSET(J2038,1-K$3,0):J2038),IF(COUNT(K2037=1),K2037+2/(K$3+1)*(J2038-K2037))))</f>
        <v/>
      </c>
      <c r="L2038" s="82" t="str">
        <f ca="1">IF(OR(ROW()&lt;$L$3+3,E2038=""),"",INT(AVERAGE(MAX(OFFSET(E2038,1-$L$3,0):E2038),MIN(OFFSET(F2038,1-$L$3,0):F2038))))</f>
        <v/>
      </c>
      <c r="M2038" s="82" t="str">
        <f ca="1">IF(OR(ROW()&lt;$M$3+3,E2038=""),"",INT(AVERAGE(MAX(OFFSET(E2038,1-$M$3,0):E2038),MIN(OFFSET(F2038,1-$M$3,0):F2038))))</f>
        <v/>
      </c>
      <c r="N2038" s="65" t="str">
        <f t="shared" ca="1" si="214"/>
        <v/>
      </c>
      <c r="O2038" s="102" t="str">
        <f ca="1">IF(ROW()&lt;$O$3+$N$3+3,"",IF(OFFSET(E2038,1-$N$3,0)="","",INT(AVERAGE(MAX((OFFSET(E2038,1-$O$3,0)):(OFFSET(E2038,2-($N$3+$O$3),0))),MIN((OFFSET(F2038,1-$O$3,0)):(OFFSET(F2038,2-($N$3+$O$3),0)))))))</f>
        <v/>
      </c>
      <c r="P2038" s="65" t="str">
        <f t="shared" ca="1" si="212"/>
        <v/>
      </c>
      <c r="Q2038" s="93" t="str">
        <f t="shared" ca="1" si="215"/>
        <v/>
      </c>
      <c r="R2038" s="90" t="str">
        <f t="shared" ca="1" si="209"/>
        <v/>
      </c>
      <c r="S2038" s="65" t="str">
        <f t="shared" ref="S2038:S2101" ca="1" si="217">IF(M2038="","",IF(L2038=M2038,0,IF(L2038&gt;M2038,1,-1)))</f>
        <v/>
      </c>
      <c r="T2038" s="65" t="str">
        <f t="shared" ca="1" si="213"/>
        <v/>
      </c>
      <c r="U2038" s="145" t="str">
        <f ca="1">IFERROR(AVERAGE(OFFSET(G2038,1-U$3,0):G2038),"")</f>
        <v/>
      </c>
      <c r="V2038" s="145" t="str">
        <f ca="1">IFERROR(_xlfn.STDEV.P(OFFSET(U2038,1-V$3,0):U2038),"")</f>
        <v/>
      </c>
      <c r="W2038" s="146" t="str">
        <f t="shared" ca="1" si="210"/>
        <v/>
      </c>
      <c r="X2038" s="146">
        <f t="shared" ca="1" si="211"/>
        <v>-1</v>
      </c>
      <c r="Y2038" s="92"/>
      <c r="Z2038" s="81"/>
      <c r="AA2038" s="65"/>
      <c r="AB2038" s="103"/>
      <c r="AC2038" s="103"/>
      <c r="AD2038" s="103"/>
      <c r="AE2038" s="65"/>
      <c r="AF2038" s="81"/>
      <c r="AG2038" s="65"/>
      <c r="AH2038" s="65"/>
      <c r="AI2038" s="81"/>
      <c r="AJ2038" s="65"/>
      <c r="AK2038" s="103"/>
      <c r="AL2038" s="103"/>
      <c r="AM2038" s="103"/>
      <c r="AN2038" s="65"/>
      <c r="AO2038" s="81"/>
      <c r="AP2038" s="65"/>
      <c r="AQ2038" s="65"/>
      <c r="AR2038" s="65"/>
      <c r="AS2038" s="65"/>
    </row>
    <row r="2039" spans="1:45" ht="18" customHeight="1">
      <c r="A2039" s="46"/>
      <c r="B2039" s="47"/>
      <c r="C2039" s="48"/>
      <c r="D2039" s="46"/>
      <c r="E2039" s="46"/>
      <c r="F2039" s="46"/>
      <c r="G2039" s="46"/>
      <c r="H2039" s="57" t="str">
        <f ca="1">IF(AND(COUNT(OFFSET(G2039,1-H$3,0):G2039)&lt;&gt;H$3),"",IF(AND(COUNT(OFFSET(G2039,1-H$3,0):G2039)=H$3,H2038=""),AVERAGE(OFFSET(G2039,1-H$3,0):G2039),IF(COUNT(H2038=1),H2038+2/(H$3+1)*(G2039-H2038))))</f>
        <v/>
      </c>
      <c r="I2039" s="57" t="str">
        <f ca="1">IF(AND(COUNT(OFFSET(G2039,1-I$3,0):G2039)&lt;&gt;I$3),"",IF(AND(COUNT(OFFSET(G2039,1-I$3,0):G2039)=I$3,I2038=""),AVERAGE(OFFSET(G2039,1-I$3,0):G2039),IF(COUNT(I2038=1),I2038+2/(I$3+1)*(G2039-I2038))))</f>
        <v/>
      </c>
      <c r="J2039" s="58" t="str">
        <f t="shared" ca="1" si="216"/>
        <v/>
      </c>
      <c r="K2039" s="58" t="str">
        <f ca="1">IF(AND(COUNT(OFFSET(J2039,1-K$3,0):J2039)&lt;&gt;K$3),"",IF(AND(COUNT(OFFSET(J2039,1-K$3,0):J2039)=K$3,K2038=""),AVERAGE(OFFSET(J2039,1-K$3,0):J2039),IF(COUNT(K2038=1),K2038+2/(K$3+1)*(J2039-K2038))))</f>
        <v/>
      </c>
      <c r="L2039" s="82" t="str">
        <f ca="1">IF(OR(ROW()&lt;$L$3+3,E2039=""),"",INT(AVERAGE(MAX(OFFSET(E2039,1-$L$3,0):E2039),MIN(OFFSET(F2039,1-$L$3,0):F2039))))</f>
        <v/>
      </c>
      <c r="M2039" s="82" t="str">
        <f ca="1">IF(OR(ROW()&lt;$M$3+3,E2039=""),"",INT(AVERAGE(MAX(OFFSET(E2039,1-$M$3,0):E2039),MIN(OFFSET(F2039,1-$M$3,0):F2039))))</f>
        <v/>
      </c>
      <c r="N2039" s="65" t="str">
        <f t="shared" ca="1" si="214"/>
        <v/>
      </c>
      <c r="O2039" s="102" t="str">
        <f ca="1">IF(ROW()&lt;$O$3+$N$3+3,"",IF(OFFSET(E2039,1-$N$3,0)="","",INT(AVERAGE(MAX((OFFSET(E2039,1-$O$3,0)):(OFFSET(E2039,2-($N$3+$O$3),0))),MIN((OFFSET(F2039,1-$O$3,0)):(OFFSET(F2039,2-($N$3+$O$3),0)))))))</f>
        <v/>
      </c>
      <c r="P2039" s="65" t="str">
        <f t="shared" ca="1" si="212"/>
        <v/>
      </c>
      <c r="Q2039" s="93" t="str">
        <f t="shared" ca="1" si="215"/>
        <v/>
      </c>
      <c r="R2039" s="90" t="str">
        <f t="shared" ref="R2039:R2102" ca="1" si="218">IF(J2039="","",IF(J2039&gt;K2039,1,-1))</f>
        <v/>
      </c>
      <c r="S2039" s="65" t="str">
        <f t="shared" ca="1" si="217"/>
        <v/>
      </c>
      <c r="T2039" s="65" t="str">
        <f t="shared" ca="1" si="213"/>
        <v/>
      </c>
      <c r="U2039" s="145" t="str">
        <f ca="1">IFERROR(AVERAGE(OFFSET(G2039,1-U$3,0):G2039),"")</f>
        <v/>
      </c>
      <c r="V2039" s="145" t="str">
        <f ca="1">IFERROR(_xlfn.STDEV.P(OFFSET(U2039,1-V$3,0):U2039),"")</f>
        <v/>
      </c>
      <c r="W2039" s="146" t="str">
        <f t="shared" ref="W2039:W2102" ca="1" si="219">IFERROR(IF(AND(U2039+V2039*$W$3&gt;G2039,U2039-V2039*$W$3&lt;G2039),1,0),"")</f>
        <v/>
      </c>
      <c r="X2039" s="146">
        <f t="shared" ca="1" si="211"/>
        <v>-1</v>
      </c>
      <c r="Y2039" s="92"/>
      <c r="Z2039" s="81"/>
      <c r="AA2039" s="65"/>
      <c r="AB2039" s="103"/>
      <c r="AC2039" s="103"/>
      <c r="AD2039" s="103"/>
      <c r="AE2039" s="65"/>
      <c r="AF2039" s="81"/>
      <c r="AG2039" s="65"/>
      <c r="AH2039" s="65"/>
      <c r="AI2039" s="81"/>
      <c r="AJ2039" s="65"/>
      <c r="AK2039" s="103"/>
      <c r="AL2039" s="103"/>
      <c r="AM2039" s="103"/>
      <c r="AN2039" s="65"/>
      <c r="AO2039" s="81"/>
      <c r="AP2039" s="65"/>
      <c r="AQ2039" s="65"/>
      <c r="AR2039" s="65"/>
      <c r="AS2039" s="65"/>
    </row>
    <row r="2040" spans="1:45" ht="18" customHeight="1">
      <c r="A2040" s="46"/>
      <c r="B2040" s="47"/>
      <c r="C2040" s="48"/>
      <c r="D2040" s="46"/>
      <c r="E2040" s="46"/>
      <c r="F2040" s="46"/>
      <c r="G2040" s="46"/>
      <c r="H2040" s="57" t="str">
        <f ca="1">IF(AND(COUNT(OFFSET(G2040,1-H$3,0):G2040)&lt;&gt;H$3),"",IF(AND(COUNT(OFFSET(G2040,1-H$3,0):G2040)=H$3,H2039=""),AVERAGE(OFFSET(G2040,1-H$3,0):G2040),IF(COUNT(H2039=1),H2039+2/(H$3+1)*(G2040-H2039))))</f>
        <v/>
      </c>
      <c r="I2040" s="57" t="str">
        <f ca="1">IF(AND(COUNT(OFFSET(G2040,1-I$3,0):G2040)&lt;&gt;I$3),"",IF(AND(COUNT(OFFSET(G2040,1-I$3,0):G2040)=I$3,I2039=""),AVERAGE(OFFSET(G2040,1-I$3,0):G2040),IF(COUNT(I2039=1),I2039+2/(I$3+1)*(G2040-I2039))))</f>
        <v/>
      </c>
      <c r="J2040" s="58" t="str">
        <f t="shared" ca="1" si="216"/>
        <v/>
      </c>
      <c r="K2040" s="58" t="str">
        <f ca="1">IF(AND(COUNT(OFFSET(J2040,1-K$3,0):J2040)&lt;&gt;K$3),"",IF(AND(COUNT(OFFSET(J2040,1-K$3,0):J2040)=K$3,K2039=""),AVERAGE(OFFSET(J2040,1-K$3,0):J2040),IF(COUNT(K2039=1),K2039+2/(K$3+1)*(J2040-K2039))))</f>
        <v/>
      </c>
      <c r="L2040" s="82" t="str">
        <f ca="1">IF(OR(ROW()&lt;$L$3+3,E2040=""),"",INT(AVERAGE(MAX(OFFSET(E2040,1-$L$3,0):E2040),MIN(OFFSET(F2040,1-$L$3,0):F2040))))</f>
        <v/>
      </c>
      <c r="M2040" s="82" t="str">
        <f ca="1">IF(OR(ROW()&lt;$M$3+3,E2040=""),"",INT(AVERAGE(MAX(OFFSET(E2040,1-$M$3,0):E2040),MIN(OFFSET(F2040,1-$M$3,0):F2040))))</f>
        <v/>
      </c>
      <c r="N2040" s="65" t="str">
        <f t="shared" ca="1" si="214"/>
        <v/>
      </c>
      <c r="O2040" s="102" t="str">
        <f ca="1">IF(ROW()&lt;$O$3+$N$3+3,"",IF(OFFSET(E2040,1-$N$3,0)="","",INT(AVERAGE(MAX((OFFSET(E2040,1-$O$3,0)):(OFFSET(E2040,2-($N$3+$O$3),0))),MIN((OFFSET(F2040,1-$O$3,0)):(OFFSET(F2040,2-($N$3+$O$3),0)))))))</f>
        <v/>
      </c>
      <c r="P2040" s="65" t="str">
        <f t="shared" ca="1" si="212"/>
        <v/>
      </c>
      <c r="Q2040" s="93" t="str">
        <f t="shared" ca="1" si="215"/>
        <v/>
      </c>
      <c r="R2040" s="90" t="str">
        <f t="shared" ca="1" si="218"/>
        <v/>
      </c>
      <c r="S2040" s="65" t="str">
        <f t="shared" ca="1" si="217"/>
        <v/>
      </c>
      <c r="T2040" s="65" t="str">
        <f t="shared" ca="1" si="213"/>
        <v/>
      </c>
      <c r="U2040" s="145" t="str">
        <f ca="1">IFERROR(AVERAGE(OFFSET(G2040,1-U$3,0):G2040),"")</f>
        <v/>
      </c>
      <c r="V2040" s="145" t="str">
        <f ca="1">IFERROR(_xlfn.STDEV.P(OFFSET(U2040,1-V$3,0):U2040),"")</f>
        <v/>
      </c>
      <c r="W2040" s="146" t="str">
        <f t="shared" ca="1" si="219"/>
        <v/>
      </c>
      <c r="X2040" s="146">
        <f t="shared" ref="X2040:X2103" ca="1" si="220">IF(G2040&gt;M2040,1,-1)</f>
        <v>-1</v>
      </c>
      <c r="Y2040" s="92"/>
      <c r="Z2040" s="81"/>
      <c r="AA2040" s="65"/>
      <c r="AB2040" s="103"/>
      <c r="AC2040" s="103"/>
      <c r="AD2040" s="103"/>
      <c r="AE2040" s="65"/>
      <c r="AF2040" s="81"/>
      <c r="AG2040" s="65"/>
      <c r="AH2040" s="65"/>
      <c r="AI2040" s="81"/>
      <c r="AJ2040" s="65"/>
      <c r="AK2040" s="103"/>
      <c r="AL2040" s="103"/>
      <c r="AM2040" s="103"/>
      <c r="AN2040" s="65"/>
      <c r="AO2040" s="81"/>
      <c r="AP2040" s="65"/>
      <c r="AQ2040" s="65"/>
      <c r="AR2040" s="65"/>
      <c r="AS2040" s="65"/>
    </row>
    <row r="2041" spans="1:45" ht="18" customHeight="1">
      <c r="A2041" s="46"/>
      <c r="B2041" s="47"/>
      <c r="C2041" s="48"/>
      <c r="D2041" s="46"/>
      <c r="E2041" s="46"/>
      <c r="F2041" s="46"/>
      <c r="G2041" s="46"/>
      <c r="H2041" s="57" t="str">
        <f ca="1">IF(AND(COUNT(OFFSET(G2041,1-H$3,0):G2041)&lt;&gt;H$3),"",IF(AND(COUNT(OFFSET(G2041,1-H$3,0):G2041)=H$3,H2040=""),AVERAGE(OFFSET(G2041,1-H$3,0):G2041),IF(COUNT(H2040=1),H2040+2/(H$3+1)*(G2041-H2040))))</f>
        <v/>
      </c>
      <c r="I2041" s="57" t="str">
        <f ca="1">IF(AND(COUNT(OFFSET(G2041,1-I$3,0):G2041)&lt;&gt;I$3),"",IF(AND(COUNT(OFFSET(G2041,1-I$3,0):G2041)=I$3,I2040=""),AVERAGE(OFFSET(G2041,1-I$3,0):G2041),IF(COUNT(I2040=1),I2040+2/(I$3+1)*(G2041-I2040))))</f>
        <v/>
      </c>
      <c r="J2041" s="58" t="str">
        <f t="shared" ca="1" si="216"/>
        <v/>
      </c>
      <c r="K2041" s="58" t="str">
        <f ca="1">IF(AND(COUNT(OFFSET(J2041,1-K$3,0):J2041)&lt;&gt;K$3),"",IF(AND(COUNT(OFFSET(J2041,1-K$3,0):J2041)=K$3,K2040=""),AVERAGE(OFFSET(J2041,1-K$3,0):J2041),IF(COUNT(K2040=1),K2040+2/(K$3+1)*(J2041-K2040))))</f>
        <v/>
      </c>
      <c r="L2041" s="82" t="str">
        <f ca="1">IF(OR(ROW()&lt;$L$3+3,E2041=""),"",INT(AVERAGE(MAX(OFFSET(E2041,1-$L$3,0):E2041),MIN(OFFSET(F2041,1-$L$3,0):F2041))))</f>
        <v/>
      </c>
      <c r="M2041" s="82" t="str">
        <f ca="1">IF(OR(ROW()&lt;$M$3+3,E2041=""),"",INT(AVERAGE(MAX(OFFSET(E2041,1-$M$3,0):E2041),MIN(OFFSET(F2041,1-$M$3,0):F2041))))</f>
        <v/>
      </c>
      <c r="N2041" s="65" t="str">
        <f t="shared" ca="1" si="214"/>
        <v/>
      </c>
      <c r="O2041" s="102" t="str">
        <f ca="1">IF(ROW()&lt;$O$3+$N$3+3,"",IF(OFFSET(E2041,1-$N$3,0)="","",INT(AVERAGE(MAX((OFFSET(E2041,1-$O$3,0)):(OFFSET(E2041,2-($N$3+$O$3),0))),MIN((OFFSET(F2041,1-$O$3,0)):(OFFSET(F2041,2-($N$3+$O$3),0)))))))</f>
        <v/>
      </c>
      <c r="P2041" s="65" t="str">
        <f t="shared" ca="1" si="212"/>
        <v/>
      </c>
      <c r="Q2041" s="93" t="str">
        <f t="shared" ca="1" si="215"/>
        <v/>
      </c>
      <c r="R2041" s="90" t="str">
        <f t="shared" ca="1" si="218"/>
        <v/>
      </c>
      <c r="S2041" s="65" t="str">
        <f t="shared" ca="1" si="217"/>
        <v/>
      </c>
      <c r="T2041" s="65" t="str">
        <f t="shared" ca="1" si="213"/>
        <v/>
      </c>
      <c r="U2041" s="145" t="str">
        <f ca="1">IFERROR(AVERAGE(OFFSET(G2041,1-U$3,0):G2041),"")</f>
        <v/>
      </c>
      <c r="V2041" s="145" t="str">
        <f ca="1">IFERROR(_xlfn.STDEV.P(OFFSET(U2041,1-V$3,0):U2041),"")</f>
        <v/>
      </c>
      <c r="W2041" s="146" t="str">
        <f t="shared" ca="1" si="219"/>
        <v/>
      </c>
      <c r="X2041" s="146">
        <f t="shared" ca="1" si="220"/>
        <v>-1</v>
      </c>
      <c r="Y2041" s="92"/>
      <c r="Z2041" s="81"/>
      <c r="AA2041" s="65"/>
      <c r="AB2041" s="103"/>
      <c r="AC2041" s="103"/>
      <c r="AD2041" s="103"/>
      <c r="AE2041" s="65"/>
      <c r="AF2041" s="81"/>
      <c r="AG2041" s="65"/>
      <c r="AH2041" s="65"/>
      <c r="AI2041" s="81"/>
      <c r="AJ2041" s="65"/>
      <c r="AK2041" s="103"/>
      <c r="AL2041" s="103"/>
      <c r="AM2041" s="103"/>
      <c r="AN2041" s="65"/>
      <c r="AO2041" s="81"/>
      <c r="AP2041" s="65"/>
      <c r="AQ2041" s="65"/>
      <c r="AR2041" s="65"/>
      <c r="AS2041" s="65"/>
    </row>
    <row r="2042" spans="1:45" ht="18" customHeight="1">
      <c r="A2042" s="46"/>
      <c r="B2042" s="47"/>
      <c r="C2042" s="48"/>
      <c r="D2042" s="46"/>
      <c r="E2042" s="46"/>
      <c r="F2042" s="46"/>
      <c r="G2042" s="46"/>
      <c r="H2042" s="57" t="str">
        <f ca="1">IF(AND(COUNT(OFFSET(G2042,1-H$3,0):G2042)&lt;&gt;H$3),"",IF(AND(COUNT(OFFSET(G2042,1-H$3,0):G2042)=H$3,H2041=""),AVERAGE(OFFSET(G2042,1-H$3,0):G2042),IF(COUNT(H2041=1),H2041+2/(H$3+1)*(G2042-H2041))))</f>
        <v/>
      </c>
      <c r="I2042" s="57" t="str">
        <f ca="1">IF(AND(COUNT(OFFSET(G2042,1-I$3,0):G2042)&lt;&gt;I$3),"",IF(AND(COUNT(OFFSET(G2042,1-I$3,0):G2042)=I$3,I2041=""),AVERAGE(OFFSET(G2042,1-I$3,0):G2042),IF(COUNT(I2041=1),I2041+2/(I$3+1)*(G2042-I2041))))</f>
        <v/>
      </c>
      <c r="J2042" s="58" t="str">
        <f t="shared" ca="1" si="216"/>
        <v/>
      </c>
      <c r="K2042" s="58" t="str">
        <f ca="1">IF(AND(COUNT(OFFSET(J2042,1-K$3,0):J2042)&lt;&gt;K$3),"",IF(AND(COUNT(OFFSET(J2042,1-K$3,0):J2042)=K$3,K2041=""),AVERAGE(OFFSET(J2042,1-K$3,0):J2042),IF(COUNT(K2041=1),K2041+2/(K$3+1)*(J2042-K2041))))</f>
        <v/>
      </c>
      <c r="L2042" s="82" t="str">
        <f ca="1">IF(OR(ROW()&lt;$L$3+3,E2042=""),"",INT(AVERAGE(MAX(OFFSET(E2042,1-$L$3,0):E2042),MIN(OFFSET(F2042,1-$L$3,0):F2042))))</f>
        <v/>
      </c>
      <c r="M2042" s="82" t="str">
        <f ca="1">IF(OR(ROW()&lt;$M$3+3,E2042=""),"",INT(AVERAGE(MAX(OFFSET(E2042,1-$M$3,0):E2042),MIN(OFFSET(F2042,1-$M$3,0):F2042))))</f>
        <v/>
      </c>
      <c r="N2042" s="65" t="str">
        <f t="shared" ca="1" si="214"/>
        <v/>
      </c>
      <c r="O2042" s="102" t="str">
        <f ca="1">IF(ROW()&lt;$O$3+$N$3+3,"",IF(OFFSET(E2042,1-$N$3,0)="","",INT(AVERAGE(MAX((OFFSET(E2042,1-$O$3,0)):(OFFSET(E2042,2-($N$3+$O$3),0))),MIN((OFFSET(F2042,1-$O$3,0)):(OFFSET(F2042,2-($N$3+$O$3),0)))))))</f>
        <v/>
      </c>
      <c r="P2042" s="65" t="str">
        <f t="shared" ca="1" si="212"/>
        <v/>
      </c>
      <c r="Q2042" s="93" t="str">
        <f t="shared" ca="1" si="215"/>
        <v/>
      </c>
      <c r="R2042" s="90" t="str">
        <f t="shared" ca="1" si="218"/>
        <v/>
      </c>
      <c r="S2042" s="65" t="str">
        <f t="shared" ca="1" si="217"/>
        <v/>
      </c>
      <c r="T2042" s="65" t="str">
        <f t="shared" ca="1" si="213"/>
        <v/>
      </c>
      <c r="U2042" s="145" t="str">
        <f ca="1">IFERROR(AVERAGE(OFFSET(G2042,1-U$3,0):G2042),"")</f>
        <v/>
      </c>
      <c r="V2042" s="145" t="str">
        <f ca="1">IFERROR(_xlfn.STDEV.P(OFFSET(U2042,1-V$3,0):U2042),"")</f>
        <v/>
      </c>
      <c r="W2042" s="146" t="str">
        <f t="shared" ca="1" si="219"/>
        <v/>
      </c>
      <c r="X2042" s="146">
        <f t="shared" ca="1" si="220"/>
        <v>-1</v>
      </c>
      <c r="Y2042" s="92"/>
      <c r="Z2042" s="81"/>
      <c r="AA2042" s="65"/>
      <c r="AB2042" s="103"/>
      <c r="AC2042" s="103"/>
      <c r="AD2042" s="103"/>
      <c r="AE2042" s="65"/>
      <c r="AF2042" s="81"/>
      <c r="AG2042" s="65"/>
      <c r="AH2042" s="65"/>
      <c r="AI2042" s="81"/>
      <c r="AJ2042" s="65"/>
      <c r="AK2042" s="103"/>
      <c r="AL2042" s="103"/>
      <c r="AM2042" s="103"/>
      <c r="AN2042" s="65"/>
      <c r="AO2042" s="81"/>
      <c r="AP2042" s="65"/>
      <c r="AQ2042" s="65"/>
      <c r="AR2042" s="65"/>
      <c r="AS2042" s="65"/>
    </row>
    <row r="2043" spans="1:45" ht="18" customHeight="1">
      <c r="A2043" s="46"/>
      <c r="B2043" s="47"/>
      <c r="C2043" s="48"/>
      <c r="D2043" s="46"/>
      <c r="E2043" s="46"/>
      <c r="F2043" s="46"/>
      <c r="G2043" s="46"/>
      <c r="H2043" s="57" t="str">
        <f ca="1">IF(AND(COUNT(OFFSET(G2043,1-H$3,0):G2043)&lt;&gt;H$3),"",IF(AND(COUNT(OFFSET(G2043,1-H$3,0):G2043)=H$3,H2042=""),AVERAGE(OFFSET(G2043,1-H$3,0):G2043),IF(COUNT(H2042=1),H2042+2/(H$3+1)*(G2043-H2042))))</f>
        <v/>
      </c>
      <c r="I2043" s="57" t="str">
        <f ca="1">IF(AND(COUNT(OFFSET(G2043,1-I$3,0):G2043)&lt;&gt;I$3),"",IF(AND(COUNT(OFFSET(G2043,1-I$3,0):G2043)=I$3,I2042=""),AVERAGE(OFFSET(G2043,1-I$3,0):G2043),IF(COUNT(I2042=1),I2042+2/(I$3+1)*(G2043-I2042))))</f>
        <v/>
      </c>
      <c r="J2043" s="58" t="str">
        <f t="shared" ca="1" si="216"/>
        <v/>
      </c>
      <c r="K2043" s="58" t="str">
        <f ca="1">IF(AND(COUNT(OFFSET(J2043,1-K$3,0):J2043)&lt;&gt;K$3),"",IF(AND(COUNT(OFFSET(J2043,1-K$3,0):J2043)=K$3,K2042=""),AVERAGE(OFFSET(J2043,1-K$3,0):J2043),IF(COUNT(K2042=1),K2042+2/(K$3+1)*(J2043-K2042))))</f>
        <v/>
      </c>
      <c r="L2043" s="82" t="str">
        <f ca="1">IF(OR(ROW()&lt;$L$3+3,E2043=""),"",INT(AVERAGE(MAX(OFFSET(E2043,1-$L$3,0):E2043),MIN(OFFSET(F2043,1-$L$3,0):F2043))))</f>
        <v/>
      </c>
      <c r="M2043" s="82" t="str">
        <f ca="1">IF(OR(ROW()&lt;$M$3+3,E2043=""),"",INT(AVERAGE(MAX(OFFSET(E2043,1-$M$3,0):E2043),MIN(OFFSET(F2043,1-$M$3,0):F2043))))</f>
        <v/>
      </c>
      <c r="N2043" s="65" t="str">
        <f t="shared" ca="1" si="214"/>
        <v/>
      </c>
      <c r="O2043" s="102" t="str">
        <f ca="1">IF(ROW()&lt;$O$3+$N$3+3,"",IF(OFFSET(E2043,1-$N$3,0)="","",INT(AVERAGE(MAX((OFFSET(E2043,1-$O$3,0)):(OFFSET(E2043,2-($N$3+$O$3),0))),MIN((OFFSET(F2043,1-$O$3,0)):(OFFSET(F2043,2-($N$3+$O$3),0)))))))</f>
        <v/>
      </c>
      <c r="P2043" s="65" t="str">
        <f t="shared" ca="1" si="212"/>
        <v/>
      </c>
      <c r="Q2043" s="93" t="str">
        <f t="shared" ca="1" si="215"/>
        <v/>
      </c>
      <c r="R2043" s="90" t="str">
        <f t="shared" ca="1" si="218"/>
        <v/>
      </c>
      <c r="S2043" s="65" t="str">
        <f t="shared" ca="1" si="217"/>
        <v/>
      </c>
      <c r="T2043" s="65" t="str">
        <f t="shared" ca="1" si="213"/>
        <v/>
      </c>
      <c r="U2043" s="145" t="str">
        <f ca="1">IFERROR(AVERAGE(OFFSET(G2043,1-U$3,0):G2043),"")</f>
        <v/>
      </c>
      <c r="V2043" s="145" t="str">
        <f ca="1">IFERROR(_xlfn.STDEV.P(OFFSET(U2043,1-V$3,0):U2043),"")</f>
        <v/>
      </c>
      <c r="W2043" s="146" t="str">
        <f t="shared" ca="1" si="219"/>
        <v/>
      </c>
      <c r="X2043" s="146">
        <f t="shared" ca="1" si="220"/>
        <v>-1</v>
      </c>
      <c r="Y2043" s="92"/>
      <c r="Z2043" s="81"/>
      <c r="AA2043" s="65"/>
      <c r="AB2043" s="103"/>
      <c r="AC2043" s="103"/>
      <c r="AD2043" s="103"/>
      <c r="AE2043" s="65"/>
      <c r="AF2043" s="81"/>
      <c r="AG2043" s="65"/>
      <c r="AH2043" s="65"/>
      <c r="AI2043" s="81"/>
      <c r="AJ2043" s="65"/>
      <c r="AK2043" s="103"/>
      <c r="AL2043" s="103"/>
      <c r="AM2043" s="103"/>
      <c r="AN2043" s="65"/>
      <c r="AO2043" s="81"/>
      <c r="AP2043" s="65"/>
      <c r="AQ2043" s="65"/>
      <c r="AR2043" s="65"/>
      <c r="AS2043" s="65"/>
    </row>
    <row r="2044" spans="1:45" ht="18" customHeight="1">
      <c r="A2044" s="46"/>
      <c r="B2044" s="47"/>
      <c r="C2044" s="48"/>
      <c r="D2044" s="46"/>
      <c r="E2044" s="46"/>
      <c r="F2044" s="46"/>
      <c r="G2044" s="46"/>
      <c r="H2044" s="57" t="str">
        <f ca="1">IF(AND(COUNT(OFFSET(G2044,1-H$3,0):G2044)&lt;&gt;H$3),"",IF(AND(COUNT(OFFSET(G2044,1-H$3,0):G2044)=H$3,H2043=""),AVERAGE(OFFSET(G2044,1-H$3,0):G2044),IF(COUNT(H2043=1),H2043+2/(H$3+1)*(G2044-H2043))))</f>
        <v/>
      </c>
      <c r="I2044" s="57" t="str">
        <f ca="1">IF(AND(COUNT(OFFSET(G2044,1-I$3,0):G2044)&lt;&gt;I$3),"",IF(AND(COUNT(OFFSET(G2044,1-I$3,0):G2044)=I$3,I2043=""),AVERAGE(OFFSET(G2044,1-I$3,0):G2044),IF(COUNT(I2043=1),I2043+2/(I$3+1)*(G2044-I2043))))</f>
        <v/>
      </c>
      <c r="J2044" s="58" t="str">
        <f t="shared" ca="1" si="216"/>
        <v/>
      </c>
      <c r="K2044" s="58" t="str">
        <f ca="1">IF(AND(COUNT(OFFSET(J2044,1-K$3,0):J2044)&lt;&gt;K$3),"",IF(AND(COUNT(OFFSET(J2044,1-K$3,0):J2044)=K$3,K2043=""),AVERAGE(OFFSET(J2044,1-K$3,0):J2044),IF(COUNT(K2043=1),K2043+2/(K$3+1)*(J2044-K2043))))</f>
        <v/>
      </c>
      <c r="L2044" s="82" t="str">
        <f ca="1">IF(OR(ROW()&lt;$L$3+3,E2044=""),"",INT(AVERAGE(MAX(OFFSET(E2044,1-$L$3,0):E2044),MIN(OFFSET(F2044,1-$L$3,0):F2044))))</f>
        <v/>
      </c>
      <c r="M2044" s="82" t="str">
        <f ca="1">IF(OR(ROW()&lt;$M$3+3,E2044=""),"",INT(AVERAGE(MAX(OFFSET(E2044,1-$M$3,0):E2044),MIN(OFFSET(F2044,1-$M$3,0):F2044))))</f>
        <v/>
      </c>
      <c r="N2044" s="65" t="str">
        <f t="shared" ca="1" si="214"/>
        <v/>
      </c>
      <c r="O2044" s="102" t="str">
        <f ca="1">IF(ROW()&lt;$O$3+$N$3+3,"",IF(OFFSET(E2044,1-$N$3,0)="","",INT(AVERAGE(MAX((OFFSET(E2044,1-$O$3,0)):(OFFSET(E2044,2-($N$3+$O$3),0))),MIN((OFFSET(F2044,1-$O$3,0)):(OFFSET(F2044,2-($N$3+$O$3),0)))))))</f>
        <v/>
      </c>
      <c r="P2044" s="65" t="str">
        <f t="shared" ca="1" si="212"/>
        <v/>
      </c>
      <c r="Q2044" s="93" t="str">
        <f t="shared" ca="1" si="215"/>
        <v/>
      </c>
      <c r="R2044" s="90" t="str">
        <f t="shared" ca="1" si="218"/>
        <v/>
      </c>
      <c r="S2044" s="65" t="str">
        <f t="shared" ca="1" si="217"/>
        <v/>
      </c>
      <c r="T2044" s="65" t="str">
        <f t="shared" ca="1" si="213"/>
        <v/>
      </c>
      <c r="U2044" s="145" t="str">
        <f ca="1">IFERROR(AVERAGE(OFFSET(G2044,1-U$3,0):G2044),"")</f>
        <v/>
      </c>
      <c r="V2044" s="145" t="str">
        <f ca="1">IFERROR(_xlfn.STDEV.P(OFFSET(U2044,1-V$3,0):U2044),"")</f>
        <v/>
      </c>
      <c r="W2044" s="146" t="str">
        <f t="shared" ca="1" si="219"/>
        <v/>
      </c>
      <c r="X2044" s="146">
        <f t="shared" ca="1" si="220"/>
        <v>-1</v>
      </c>
      <c r="Y2044" s="92"/>
      <c r="Z2044" s="81"/>
      <c r="AA2044" s="65"/>
      <c r="AB2044" s="103"/>
      <c r="AC2044" s="103"/>
      <c r="AD2044" s="103"/>
      <c r="AE2044" s="65"/>
      <c r="AF2044" s="81"/>
      <c r="AG2044" s="65"/>
      <c r="AH2044" s="65"/>
      <c r="AI2044" s="81"/>
      <c r="AJ2044" s="65"/>
      <c r="AK2044" s="103"/>
      <c r="AL2044" s="103"/>
      <c r="AM2044" s="103"/>
      <c r="AN2044" s="65"/>
      <c r="AO2044" s="81"/>
      <c r="AP2044" s="65"/>
      <c r="AQ2044" s="65"/>
      <c r="AR2044" s="65"/>
      <c r="AS2044" s="65"/>
    </row>
    <row r="2045" spans="1:45" ht="18" customHeight="1">
      <c r="A2045" s="46"/>
      <c r="B2045" s="47"/>
      <c r="C2045" s="48"/>
      <c r="D2045" s="46"/>
      <c r="E2045" s="46"/>
      <c r="F2045" s="46"/>
      <c r="G2045" s="46"/>
      <c r="H2045" s="57" t="str">
        <f ca="1">IF(AND(COUNT(OFFSET(G2045,1-H$3,0):G2045)&lt;&gt;H$3),"",IF(AND(COUNT(OFFSET(G2045,1-H$3,0):G2045)=H$3,H2044=""),AVERAGE(OFFSET(G2045,1-H$3,0):G2045),IF(COUNT(H2044=1),H2044+2/(H$3+1)*(G2045-H2044))))</f>
        <v/>
      </c>
      <c r="I2045" s="57" t="str">
        <f ca="1">IF(AND(COUNT(OFFSET(G2045,1-I$3,0):G2045)&lt;&gt;I$3),"",IF(AND(COUNT(OFFSET(G2045,1-I$3,0):G2045)=I$3,I2044=""),AVERAGE(OFFSET(G2045,1-I$3,0):G2045),IF(COUNT(I2044=1),I2044+2/(I$3+1)*(G2045-I2044))))</f>
        <v/>
      </c>
      <c r="J2045" s="58" t="str">
        <f t="shared" ca="1" si="216"/>
        <v/>
      </c>
      <c r="K2045" s="58" t="str">
        <f ca="1">IF(AND(COUNT(OFFSET(J2045,1-K$3,0):J2045)&lt;&gt;K$3),"",IF(AND(COUNT(OFFSET(J2045,1-K$3,0):J2045)=K$3,K2044=""),AVERAGE(OFFSET(J2045,1-K$3,0):J2045),IF(COUNT(K2044=1),K2044+2/(K$3+1)*(J2045-K2044))))</f>
        <v/>
      </c>
      <c r="L2045" s="82" t="str">
        <f ca="1">IF(OR(ROW()&lt;$L$3+3,E2045=""),"",INT(AVERAGE(MAX(OFFSET(E2045,1-$L$3,0):E2045),MIN(OFFSET(F2045,1-$L$3,0):F2045))))</f>
        <v/>
      </c>
      <c r="M2045" s="82" t="str">
        <f ca="1">IF(OR(ROW()&lt;$M$3+3,E2045=""),"",INT(AVERAGE(MAX(OFFSET(E2045,1-$M$3,0):E2045),MIN(OFFSET(F2045,1-$M$3,0):F2045))))</f>
        <v/>
      </c>
      <c r="N2045" s="65" t="str">
        <f t="shared" ca="1" si="214"/>
        <v/>
      </c>
      <c r="O2045" s="102" t="str">
        <f ca="1">IF(ROW()&lt;$O$3+$N$3+3,"",IF(OFFSET(E2045,1-$N$3,0)="","",INT(AVERAGE(MAX((OFFSET(E2045,1-$O$3,0)):(OFFSET(E2045,2-($N$3+$O$3),0))),MIN((OFFSET(F2045,1-$O$3,0)):(OFFSET(F2045,2-($N$3+$O$3),0)))))))</f>
        <v/>
      </c>
      <c r="P2045" s="65" t="str">
        <f t="shared" ca="1" si="212"/>
        <v/>
      </c>
      <c r="Q2045" s="93" t="str">
        <f t="shared" ca="1" si="215"/>
        <v/>
      </c>
      <c r="R2045" s="90" t="str">
        <f t="shared" ca="1" si="218"/>
        <v/>
      </c>
      <c r="S2045" s="65" t="str">
        <f t="shared" ca="1" si="217"/>
        <v/>
      </c>
      <c r="T2045" s="65" t="str">
        <f t="shared" ca="1" si="213"/>
        <v/>
      </c>
      <c r="U2045" s="145" t="str">
        <f ca="1">IFERROR(AVERAGE(OFFSET(G2045,1-U$3,0):G2045),"")</f>
        <v/>
      </c>
      <c r="V2045" s="145" t="str">
        <f ca="1">IFERROR(_xlfn.STDEV.P(OFFSET(U2045,1-V$3,0):U2045),"")</f>
        <v/>
      </c>
      <c r="W2045" s="146" t="str">
        <f t="shared" ca="1" si="219"/>
        <v/>
      </c>
      <c r="X2045" s="146">
        <f t="shared" ca="1" si="220"/>
        <v>-1</v>
      </c>
      <c r="Y2045" s="92"/>
      <c r="Z2045" s="81"/>
      <c r="AA2045" s="65"/>
      <c r="AB2045" s="103"/>
      <c r="AC2045" s="103"/>
      <c r="AD2045" s="103"/>
      <c r="AE2045" s="65"/>
      <c r="AF2045" s="81"/>
      <c r="AG2045" s="65"/>
      <c r="AH2045" s="65"/>
      <c r="AI2045" s="81"/>
      <c r="AJ2045" s="65"/>
      <c r="AK2045" s="103"/>
      <c r="AL2045" s="103"/>
      <c r="AM2045" s="103"/>
      <c r="AN2045" s="65"/>
      <c r="AO2045" s="81"/>
      <c r="AP2045" s="65"/>
      <c r="AQ2045" s="65"/>
      <c r="AR2045" s="65"/>
      <c r="AS2045" s="65"/>
    </row>
    <row r="2046" spans="1:45" ht="18" customHeight="1">
      <c r="A2046" s="46"/>
      <c r="B2046" s="47"/>
      <c r="C2046" s="48"/>
      <c r="D2046" s="46"/>
      <c r="E2046" s="46"/>
      <c r="F2046" s="46"/>
      <c r="G2046" s="46"/>
      <c r="H2046" s="57" t="str">
        <f ca="1">IF(AND(COUNT(OFFSET(G2046,1-H$3,0):G2046)&lt;&gt;H$3),"",IF(AND(COUNT(OFFSET(G2046,1-H$3,0):G2046)=H$3,H2045=""),AVERAGE(OFFSET(G2046,1-H$3,0):G2046),IF(COUNT(H2045=1),H2045+2/(H$3+1)*(G2046-H2045))))</f>
        <v/>
      </c>
      <c r="I2046" s="57" t="str">
        <f ca="1">IF(AND(COUNT(OFFSET(G2046,1-I$3,0):G2046)&lt;&gt;I$3),"",IF(AND(COUNT(OFFSET(G2046,1-I$3,0):G2046)=I$3,I2045=""),AVERAGE(OFFSET(G2046,1-I$3,0):G2046),IF(COUNT(I2045=1),I2045+2/(I$3+1)*(G2046-I2045))))</f>
        <v/>
      </c>
      <c r="J2046" s="58" t="str">
        <f t="shared" ca="1" si="216"/>
        <v/>
      </c>
      <c r="K2046" s="58" t="str">
        <f ca="1">IF(AND(COUNT(OFFSET(J2046,1-K$3,0):J2046)&lt;&gt;K$3),"",IF(AND(COUNT(OFFSET(J2046,1-K$3,0):J2046)=K$3,K2045=""),AVERAGE(OFFSET(J2046,1-K$3,0):J2046),IF(COUNT(K2045=1),K2045+2/(K$3+1)*(J2046-K2045))))</f>
        <v/>
      </c>
      <c r="L2046" s="82" t="str">
        <f ca="1">IF(OR(ROW()&lt;$L$3+3,E2046=""),"",INT(AVERAGE(MAX(OFFSET(E2046,1-$L$3,0):E2046),MIN(OFFSET(F2046,1-$L$3,0):F2046))))</f>
        <v/>
      </c>
      <c r="M2046" s="82" t="str">
        <f ca="1">IF(OR(ROW()&lt;$M$3+3,E2046=""),"",INT(AVERAGE(MAX(OFFSET(E2046,1-$M$3,0):E2046),MIN(OFFSET(F2046,1-$M$3,0):F2046))))</f>
        <v/>
      </c>
      <c r="N2046" s="65" t="str">
        <f t="shared" ca="1" si="214"/>
        <v/>
      </c>
      <c r="O2046" s="102" t="str">
        <f ca="1">IF(ROW()&lt;$O$3+$N$3+3,"",IF(OFFSET(E2046,1-$N$3,0)="","",INT(AVERAGE(MAX((OFFSET(E2046,1-$O$3,0)):(OFFSET(E2046,2-($N$3+$O$3),0))),MIN((OFFSET(F2046,1-$O$3,0)):(OFFSET(F2046,2-($N$3+$O$3),0)))))))</f>
        <v/>
      </c>
      <c r="P2046" s="65" t="str">
        <f t="shared" ca="1" si="212"/>
        <v/>
      </c>
      <c r="Q2046" s="93" t="str">
        <f t="shared" ca="1" si="215"/>
        <v/>
      </c>
      <c r="R2046" s="90" t="str">
        <f t="shared" ca="1" si="218"/>
        <v/>
      </c>
      <c r="S2046" s="65" t="str">
        <f t="shared" ca="1" si="217"/>
        <v/>
      </c>
      <c r="T2046" s="65" t="str">
        <f t="shared" ca="1" si="213"/>
        <v/>
      </c>
      <c r="U2046" s="145" t="str">
        <f ca="1">IFERROR(AVERAGE(OFFSET(G2046,1-U$3,0):G2046),"")</f>
        <v/>
      </c>
      <c r="V2046" s="145" t="str">
        <f ca="1">IFERROR(_xlfn.STDEV.P(OFFSET(U2046,1-V$3,0):U2046),"")</f>
        <v/>
      </c>
      <c r="W2046" s="146" t="str">
        <f t="shared" ca="1" si="219"/>
        <v/>
      </c>
      <c r="X2046" s="146">
        <f t="shared" ca="1" si="220"/>
        <v>-1</v>
      </c>
      <c r="Y2046" s="92"/>
      <c r="Z2046" s="81"/>
      <c r="AA2046" s="65"/>
      <c r="AB2046" s="103"/>
      <c r="AC2046" s="103"/>
      <c r="AD2046" s="103"/>
      <c r="AE2046" s="65"/>
      <c r="AF2046" s="81"/>
      <c r="AG2046" s="65"/>
      <c r="AH2046" s="65"/>
      <c r="AI2046" s="81"/>
      <c r="AJ2046" s="65"/>
      <c r="AK2046" s="103"/>
      <c r="AL2046" s="103"/>
      <c r="AM2046" s="103"/>
      <c r="AN2046" s="65"/>
      <c r="AO2046" s="81"/>
      <c r="AP2046" s="65"/>
      <c r="AQ2046" s="65"/>
      <c r="AR2046" s="65"/>
      <c r="AS2046" s="65"/>
    </row>
    <row r="2047" spans="1:45" ht="18" customHeight="1">
      <c r="A2047" s="46"/>
      <c r="B2047" s="47"/>
      <c r="C2047" s="48"/>
      <c r="D2047" s="46"/>
      <c r="E2047" s="46"/>
      <c r="F2047" s="46"/>
      <c r="G2047" s="46"/>
      <c r="H2047" s="57" t="str">
        <f ca="1">IF(AND(COUNT(OFFSET(G2047,1-H$3,0):G2047)&lt;&gt;H$3),"",IF(AND(COUNT(OFFSET(G2047,1-H$3,0):G2047)=H$3,H2046=""),AVERAGE(OFFSET(G2047,1-H$3,0):G2047),IF(COUNT(H2046=1),H2046+2/(H$3+1)*(G2047-H2046))))</f>
        <v/>
      </c>
      <c r="I2047" s="57" t="str">
        <f ca="1">IF(AND(COUNT(OFFSET(G2047,1-I$3,0):G2047)&lt;&gt;I$3),"",IF(AND(COUNT(OFFSET(G2047,1-I$3,0):G2047)=I$3,I2046=""),AVERAGE(OFFSET(G2047,1-I$3,0):G2047),IF(COUNT(I2046=1),I2046+2/(I$3+1)*(G2047-I2046))))</f>
        <v/>
      </c>
      <c r="J2047" s="58" t="str">
        <f t="shared" ca="1" si="216"/>
        <v/>
      </c>
      <c r="K2047" s="58" t="str">
        <f ca="1">IF(AND(COUNT(OFFSET(J2047,1-K$3,0):J2047)&lt;&gt;K$3),"",IF(AND(COUNT(OFFSET(J2047,1-K$3,0):J2047)=K$3,K2046=""),AVERAGE(OFFSET(J2047,1-K$3,0):J2047),IF(COUNT(K2046=1),K2046+2/(K$3+1)*(J2047-K2046))))</f>
        <v/>
      </c>
      <c r="L2047" s="82" t="str">
        <f ca="1">IF(OR(ROW()&lt;$L$3+3,E2047=""),"",INT(AVERAGE(MAX(OFFSET(E2047,1-$L$3,0):E2047),MIN(OFFSET(F2047,1-$L$3,0):F2047))))</f>
        <v/>
      </c>
      <c r="M2047" s="82" t="str">
        <f ca="1">IF(OR(ROW()&lt;$M$3+3,E2047=""),"",INT(AVERAGE(MAX(OFFSET(E2047,1-$M$3,0):E2047),MIN(OFFSET(F2047,1-$M$3,0):F2047))))</f>
        <v/>
      </c>
      <c r="N2047" s="65" t="str">
        <f t="shared" ca="1" si="214"/>
        <v/>
      </c>
      <c r="O2047" s="102" t="str">
        <f ca="1">IF(ROW()&lt;$O$3+$N$3+3,"",IF(OFFSET(E2047,1-$N$3,0)="","",INT(AVERAGE(MAX((OFFSET(E2047,1-$O$3,0)):(OFFSET(E2047,2-($N$3+$O$3),0))),MIN((OFFSET(F2047,1-$O$3,0)):(OFFSET(F2047,2-($N$3+$O$3),0)))))))</f>
        <v/>
      </c>
      <c r="P2047" s="65" t="str">
        <f t="shared" ca="1" si="212"/>
        <v/>
      </c>
      <c r="Q2047" s="93" t="str">
        <f t="shared" ca="1" si="215"/>
        <v/>
      </c>
      <c r="R2047" s="90" t="str">
        <f t="shared" ca="1" si="218"/>
        <v/>
      </c>
      <c r="S2047" s="65" t="str">
        <f t="shared" ca="1" si="217"/>
        <v/>
      </c>
      <c r="T2047" s="65" t="str">
        <f t="shared" ca="1" si="213"/>
        <v/>
      </c>
      <c r="U2047" s="145" t="str">
        <f ca="1">IFERROR(AVERAGE(OFFSET(G2047,1-U$3,0):G2047),"")</f>
        <v/>
      </c>
      <c r="V2047" s="145" t="str">
        <f ca="1">IFERROR(_xlfn.STDEV.P(OFFSET(U2047,1-V$3,0):U2047),"")</f>
        <v/>
      </c>
      <c r="W2047" s="146" t="str">
        <f t="shared" ca="1" si="219"/>
        <v/>
      </c>
      <c r="X2047" s="146">
        <f t="shared" ca="1" si="220"/>
        <v>-1</v>
      </c>
      <c r="Y2047" s="92"/>
      <c r="Z2047" s="81"/>
      <c r="AA2047" s="65"/>
      <c r="AB2047" s="103"/>
      <c r="AC2047" s="103"/>
      <c r="AD2047" s="103"/>
      <c r="AE2047" s="65"/>
      <c r="AF2047" s="81"/>
      <c r="AG2047" s="65"/>
      <c r="AH2047" s="65"/>
      <c r="AI2047" s="81"/>
      <c r="AJ2047" s="65"/>
      <c r="AK2047" s="103"/>
      <c r="AL2047" s="103"/>
      <c r="AM2047" s="103"/>
      <c r="AN2047" s="65"/>
      <c r="AO2047" s="81"/>
      <c r="AP2047" s="65"/>
      <c r="AQ2047" s="65"/>
      <c r="AR2047" s="65"/>
      <c r="AS2047" s="65"/>
    </row>
    <row r="2048" spans="1:45" ht="18" customHeight="1">
      <c r="A2048" s="46"/>
      <c r="B2048" s="47"/>
      <c r="C2048" s="48"/>
      <c r="D2048" s="46"/>
      <c r="E2048" s="46"/>
      <c r="F2048" s="46"/>
      <c r="G2048" s="46"/>
      <c r="H2048" s="57" t="str">
        <f ca="1">IF(AND(COUNT(OFFSET(G2048,1-H$3,0):G2048)&lt;&gt;H$3),"",IF(AND(COUNT(OFFSET(G2048,1-H$3,0):G2048)=H$3,H2047=""),AVERAGE(OFFSET(G2048,1-H$3,0):G2048),IF(COUNT(H2047=1),H2047+2/(H$3+1)*(G2048-H2047))))</f>
        <v/>
      </c>
      <c r="I2048" s="57" t="str">
        <f ca="1">IF(AND(COUNT(OFFSET(G2048,1-I$3,0):G2048)&lt;&gt;I$3),"",IF(AND(COUNT(OFFSET(G2048,1-I$3,0):G2048)=I$3,I2047=""),AVERAGE(OFFSET(G2048,1-I$3,0):G2048),IF(COUNT(I2047=1),I2047+2/(I$3+1)*(G2048-I2047))))</f>
        <v/>
      </c>
      <c r="J2048" s="58" t="str">
        <f t="shared" ca="1" si="216"/>
        <v/>
      </c>
      <c r="K2048" s="58" t="str">
        <f ca="1">IF(AND(COUNT(OFFSET(J2048,1-K$3,0):J2048)&lt;&gt;K$3),"",IF(AND(COUNT(OFFSET(J2048,1-K$3,0):J2048)=K$3,K2047=""),AVERAGE(OFFSET(J2048,1-K$3,0):J2048),IF(COUNT(K2047=1),K2047+2/(K$3+1)*(J2048-K2047))))</f>
        <v/>
      </c>
      <c r="L2048" s="82" t="str">
        <f ca="1">IF(OR(ROW()&lt;$L$3+3,E2048=""),"",INT(AVERAGE(MAX(OFFSET(E2048,1-$L$3,0):E2048),MIN(OFFSET(F2048,1-$L$3,0):F2048))))</f>
        <v/>
      </c>
      <c r="M2048" s="82" t="str">
        <f ca="1">IF(OR(ROW()&lt;$M$3+3,E2048=""),"",INT(AVERAGE(MAX(OFFSET(E2048,1-$M$3,0):E2048),MIN(OFFSET(F2048,1-$M$3,0):F2048))))</f>
        <v/>
      </c>
      <c r="N2048" s="65" t="str">
        <f t="shared" ca="1" si="214"/>
        <v/>
      </c>
      <c r="O2048" s="102" t="str">
        <f ca="1">IF(ROW()&lt;$O$3+$N$3+3,"",IF(OFFSET(E2048,1-$N$3,0)="","",INT(AVERAGE(MAX((OFFSET(E2048,1-$O$3,0)):(OFFSET(E2048,2-($N$3+$O$3),0))),MIN((OFFSET(F2048,1-$O$3,0)):(OFFSET(F2048,2-($N$3+$O$3),0)))))))</f>
        <v/>
      </c>
      <c r="P2048" s="65" t="str">
        <f t="shared" ca="1" si="212"/>
        <v/>
      </c>
      <c r="Q2048" s="93" t="str">
        <f t="shared" ca="1" si="215"/>
        <v/>
      </c>
      <c r="R2048" s="90" t="str">
        <f t="shared" ca="1" si="218"/>
        <v/>
      </c>
      <c r="S2048" s="65" t="str">
        <f t="shared" ca="1" si="217"/>
        <v/>
      </c>
      <c r="T2048" s="65" t="str">
        <f t="shared" ca="1" si="213"/>
        <v/>
      </c>
      <c r="U2048" s="145" t="str">
        <f ca="1">IFERROR(AVERAGE(OFFSET(G2048,1-U$3,0):G2048),"")</f>
        <v/>
      </c>
      <c r="V2048" s="145" t="str">
        <f ca="1">IFERROR(_xlfn.STDEV.P(OFFSET(U2048,1-V$3,0):U2048),"")</f>
        <v/>
      </c>
      <c r="W2048" s="146" t="str">
        <f t="shared" ca="1" si="219"/>
        <v/>
      </c>
      <c r="X2048" s="146">
        <f t="shared" ca="1" si="220"/>
        <v>-1</v>
      </c>
      <c r="Y2048" s="92"/>
      <c r="Z2048" s="81"/>
      <c r="AA2048" s="65"/>
      <c r="AB2048" s="103"/>
      <c r="AC2048" s="103"/>
      <c r="AD2048" s="103"/>
      <c r="AE2048" s="65"/>
      <c r="AF2048" s="81"/>
      <c r="AG2048" s="65"/>
      <c r="AH2048" s="65"/>
      <c r="AI2048" s="81"/>
      <c r="AJ2048" s="65"/>
      <c r="AK2048" s="103"/>
      <c r="AL2048" s="103"/>
      <c r="AM2048" s="103"/>
      <c r="AN2048" s="65"/>
      <c r="AO2048" s="81"/>
      <c r="AP2048" s="65"/>
      <c r="AQ2048" s="65"/>
      <c r="AR2048" s="65"/>
      <c r="AS2048" s="65"/>
    </row>
    <row r="2049" spans="1:45" ht="18" customHeight="1">
      <c r="A2049" s="46"/>
      <c r="B2049" s="47"/>
      <c r="C2049" s="48"/>
      <c r="D2049" s="46"/>
      <c r="E2049" s="46"/>
      <c r="F2049" s="46"/>
      <c r="G2049" s="46"/>
      <c r="H2049" s="57" t="str">
        <f ca="1">IF(AND(COUNT(OFFSET(G2049,1-H$3,0):G2049)&lt;&gt;H$3),"",IF(AND(COUNT(OFFSET(G2049,1-H$3,0):G2049)=H$3,H2048=""),AVERAGE(OFFSET(G2049,1-H$3,0):G2049),IF(COUNT(H2048=1),H2048+2/(H$3+1)*(G2049-H2048))))</f>
        <v/>
      </c>
      <c r="I2049" s="57" t="str">
        <f ca="1">IF(AND(COUNT(OFFSET(G2049,1-I$3,0):G2049)&lt;&gt;I$3),"",IF(AND(COUNT(OFFSET(G2049,1-I$3,0):G2049)=I$3,I2048=""),AVERAGE(OFFSET(G2049,1-I$3,0):G2049),IF(COUNT(I2048=1),I2048+2/(I$3+1)*(G2049-I2048))))</f>
        <v/>
      </c>
      <c r="J2049" s="58" t="str">
        <f t="shared" ca="1" si="216"/>
        <v/>
      </c>
      <c r="K2049" s="58" t="str">
        <f ca="1">IF(AND(COUNT(OFFSET(J2049,1-K$3,0):J2049)&lt;&gt;K$3),"",IF(AND(COUNT(OFFSET(J2049,1-K$3,0):J2049)=K$3,K2048=""),AVERAGE(OFFSET(J2049,1-K$3,0):J2049),IF(COUNT(K2048=1),K2048+2/(K$3+1)*(J2049-K2048))))</f>
        <v/>
      </c>
      <c r="L2049" s="82" t="str">
        <f ca="1">IF(OR(ROW()&lt;$L$3+3,E2049=""),"",INT(AVERAGE(MAX(OFFSET(E2049,1-$L$3,0):E2049),MIN(OFFSET(F2049,1-$L$3,0):F2049))))</f>
        <v/>
      </c>
      <c r="M2049" s="82" t="str">
        <f ca="1">IF(OR(ROW()&lt;$M$3+3,E2049=""),"",INT(AVERAGE(MAX(OFFSET(E2049,1-$M$3,0):E2049),MIN(OFFSET(F2049,1-$M$3,0):F2049))))</f>
        <v/>
      </c>
      <c r="N2049" s="65" t="str">
        <f t="shared" ca="1" si="214"/>
        <v/>
      </c>
      <c r="O2049" s="102" t="str">
        <f ca="1">IF(ROW()&lt;$O$3+$N$3+3,"",IF(OFFSET(E2049,1-$N$3,0)="","",INT(AVERAGE(MAX((OFFSET(E2049,1-$O$3,0)):(OFFSET(E2049,2-($N$3+$O$3),0))),MIN((OFFSET(F2049,1-$O$3,0)):(OFFSET(F2049,2-($N$3+$O$3),0)))))))</f>
        <v/>
      </c>
      <c r="P2049" s="65" t="str">
        <f t="shared" ca="1" si="212"/>
        <v/>
      </c>
      <c r="Q2049" s="93" t="str">
        <f t="shared" ca="1" si="215"/>
        <v/>
      </c>
      <c r="R2049" s="90" t="str">
        <f t="shared" ca="1" si="218"/>
        <v/>
      </c>
      <c r="S2049" s="65" t="str">
        <f t="shared" ca="1" si="217"/>
        <v/>
      </c>
      <c r="T2049" s="65" t="str">
        <f t="shared" ca="1" si="213"/>
        <v/>
      </c>
      <c r="U2049" s="145" t="str">
        <f ca="1">IFERROR(AVERAGE(OFFSET(G2049,1-U$3,0):G2049),"")</f>
        <v/>
      </c>
      <c r="V2049" s="145" t="str">
        <f ca="1">IFERROR(_xlfn.STDEV.P(OFFSET(U2049,1-V$3,0):U2049),"")</f>
        <v/>
      </c>
      <c r="W2049" s="146" t="str">
        <f t="shared" ca="1" si="219"/>
        <v/>
      </c>
      <c r="X2049" s="146">
        <f t="shared" ca="1" si="220"/>
        <v>-1</v>
      </c>
      <c r="Y2049" s="92"/>
      <c r="Z2049" s="81"/>
      <c r="AA2049" s="65"/>
      <c r="AB2049" s="103"/>
      <c r="AC2049" s="103"/>
      <c r="AD2049" s="103"/>
      <c r="AE2049" s="65"/>
      <c r="AF2049" s="81"/>
      <c r="AG2049" s="65"/>
      <c r="AH2049" s="65"/>
      <c r="AI2049" s="81"/>
      <c r="AJ2049" s="65"/>
      <c r="AK2049" s="103"/>
      <c r="AL2049" s="103"/>
      <c r="AM2049" s="103"/>
      <c r="AN2049" s="65"/>
      <c r="AO2049" s="81"/>
      <c r="AP2049" s="65"/>
      <c r="AQ2049" s="65"/>
      <c r="AR2049" s="65"/>
      <c r="AS2049" s="65"/>
    </row>
    <row r="2050" spans="1:45" ht="18" customHeight="1">
      <c r="A2050" s="46"/>
      <c r="B2050" s="47"/>
      <c r="C2050" s="48"/>
      <c r="D2050" s="46"/>
      <c r="E2050" s="46"/>
      <c r="F2050" s="46"/>
      <c r="G2050" s="46"/>
      <c r="H2050" s="57" t="str">
        <f ca="1">IF(AND(COUNT(OFFSET(G2050,1-H$3,0):G2050)&lt;&gt;H$3),"",IF(AND(COUNT(OFFSET(G2050,1-H$3,0):G2050)=H$3,H2049=""),AVERAGE(OFFSET(G2050,1-H$3,0):G2050),IF(COUNT(H2049=1),H2049+2/(H$3+1)*(G2050-H2049))))</f>
        <v/>
      </c>
      <c r="I2050" s="57" t="str">
        <f ca="1">IF(AND(COUNT(OFFSET(G2050,1-I$3,0):G2050)&lt;&gt;I$3),"",IF(AND(COUNT(OFFSET(G2050,1-I$3,0):G2050)=I$3,I2049=""),AVERAGE(OFFSET(G2050,1-I$3,0):G2050),IF(COUNT(I2049=1),I2049+2/(I$3+1)*(G2050-I2049))))</f>
        <v/>
      </c>
      <c r="J2050" s="58" t="str">
        <f t="shared" ca="1" si="216"/>
        <v/>
      </c>
      <c r="K2050" s="58" t="str">
        <f ca="1">IF(AND(COUNT(OFFSET(J2050,1-K$3,0):J2050)&lt;&gt;K$3),"",IF(AND(COUNT(OFFSET(J2050,1-K$3,0):J2050)=K$3,K2049=""),AVERAGE(OFFSET(J2050,1-K$3,0):J2050),IF(COUNT(K2049=1),K2049+2/(K$3+1)*(J2050-K2049))))</f>
        <v/>
      </c>
      <c r="L2050" s="82" t="str">
        <f ca="1">IF(OR(ROW()&lt;$L$3+3,E2050=""),"",INT(AVERAGE(MAX(OFFSET(E2050,1-$L$3,0):E2050),MIN(OFFSET(F2050,1-$L$3,0):F2050))))</f>
        <v/>
      </c>
      <c r="M2050" s="82" t="str">
        <f ca="1">IF(OR(ROW()&lt;$M$3+3,E2050=""),"",INT(AVERAGE(MAX(OFFSET(E2050,1-$M$3,0):E2050),MIN(OFFSET(F2050,1-$M$3,0):F2050))))</f>
        <v/>
      </c>
      <c r="N2050" s="65" t="str">
        <f t="shared" ca="1" si="214"/>
        <v/>
      </c>
      <c r="O2050" s="102" t="str">
        <f ca="1">IF(ROW()&lt;$O$3+$N$3+3,"",IF(OFFSET(E2050,1-$N$3,0)="","",INT(AVERAGE(MAX((OFFSET(E2050,1-$O$3,0)):(OFFSET(E2050,2-($N$3+$O$3),0))),MIN((OFFSET(F2050,1-$O$3,0)):(OFFSET(F2050,2-($N$3+$O$3),0)))))))</f>
        <v/>
      </c>
      <c r="P2050" s="65" t="str">
        <f t="shared" ref="P2050:P2113" ca="1" si="221">IF(OFFSET(G2050,1-$P$3,0)="","",OFFSET(G2050,1-$P$3,0))</f>
        <v/>
      </c>
      <c r="Q2050" s="93" t="str">
        <f t="shared" ca="1" si="215"/>
        <v/>
      </c>
      <c r="R2050" s="90" t="str">
        <f t="shared" ca="1" si="218"/>
        <v/>
      </c>
      <c r="S2050" s="65" t="str">
        <f t="shared" ca="1" si="217"/>
        <v/>
      </c>
      <c r="T2050" s="65" t="str">
        <f t="shared" ref="T2050:T2113" ca="1" si="222">IF(N2050="","",IF(L2050=N2050,0,IF(L2050&gt;N2050,1,-1)))</f>
        <v/>
      </c>
      <c r="U2050" s="145" t="str">
        <f ca="1">IFERROR(AVERAGE(OFFSET(G2050,1-U$3,0):G2050),"")</f>
        <v/>
      </c>
      <c r="V2050" s="145" t="str">
        <f ca="1">IFERROR(_xlfn.STDEV.P(OFFSET(U2050,1-V$3,0):U2050),"")</f>
        <v/>
      </c>
      <c r="W2050" s="146" t="str">
        <f t="shared" ca="1" si="219"/>
        <v/>
      </c>
      <c r="X2050" s="146">
        <f t="shared" ca="1" si="220"/>
        <v>-1</v>
      </c>
      <c r="Y2050" s="92"/>
      <c r="Z2050" s="81"/>
      <c r="AA2050" s="65"/>
      <c r="AB2050" s="103"/>
      <c r="AC2050" s="103"/>
      <c r="AD2050" s="103"/>
      <c r="AE2050" s="65"/>
      <c r="AF2050" s="81"/>
      <c r="AG2050" s="65"/>
      <c r="AH2050" s="65"/>
      <c r="AI2050" s="81"/>
      <c r="AJ2050" s="65"/>
      <c r="AK2050" s="103"/>
      <c r="AL2050" s="103"/>
      <c r="AM2050" s="103"/>
      <c r="AN2050" s="65"/>
      <c r="AO2050" s="81"/>
      <c r="AP2050" s="65"/>
      <c r="AQ2050" s="65"/>
      <c r="AR2050" s="65"/>
      <c r="AS2050" s="65"/>
    </row>
    <row r="2051" spans="1:45" ht="18" customHeight="1">
      <c r="A2051" s="46"/>
      <c r="B2051" s="47"/>
      <c r="C2051" s="48"/>
      <c r="D2051" s="46"/>
      <c r="E2051" s="46"/>
      <c r="F2051" s="46"/>
      <c r="G2051" s="46"/>
      <c r="H2051" s="57" t="str">
        <f ca="1">IF(AND(COUNT(OFFSET(G2051,1-H$3,0):G2051)&lt;&gt;H$3),"",IF(AND(COUNT(OFFSET(G2051,1-H$3,0):G2051)=H$3,H2050=""),AVERAGE(OFFSET(G2051,1-H$3,0):G2051),IF(COUNT(H2050=1),H2050+2/(H$3+1)*(G2051-H2050))))</f>
        <v/>
      </c>
      <c r="I2051" s="57" t="str">
        <f ca="1">IF(AND(COUNT(OFFSET(G2051,1-I$3,0):G2051)&lt;&gt;I$3),"",IF(AND(COUNT(OFFSET(G2051,1-I$3,0):G2051)=I$3,I2050=""),AVERAGE(OFFSET(G2051,1-I$3,0):G2051),IF(COUNT(I2050=1),I2050+2/(I$3+1)*(G2051-I2050))))</f>
        <v/>
      </c>
      <c r="J2051" s="58" t="str">
        <f t="shared" ca="1" si="216"/>
        <v/>
      </c>
      <c r="K2051" s="58" t="str">
        <f ca="1">IF(AND(COUNT(OFFSET(J2051,1-K$3,0):J2051)&lt;&gt;K$3),"",IF(AND(COUNT(OFFSET(J2051,1-K$3,0):J2051)=K$3,K2050=""),AVERAGE(OFFSET(J2051,1-K$3,0):J2051),IF(COUNT(K2050=1),K2050+2/(K$3+1)*(J2051-K2050))))</f>
        <v/>
      </c>
      <c r="L2051" s="82" t="str">
        <f ca="1">IF(OR(ROW()&lt;$L$3+3,E2051=""),"",INT(AVERAGE(MAX(OFFSET(E2051,1-$L$3,0):E2051),MIN(OFFSET(F2051,1-$L$3,0):F2051))))</f>
        <v/>
      </c>
      <c r="M2051" s="82" t="str">
        <f ca="1">IF(OR(ROW()&lt;$M$3+3,E2051=""),"",INT(AVERAGE(MAX(OFFSET(E2051,1-$M$3,0):E2051),MIN(OFFSET(F2051,1-$M$3,0):F2051))))</f>
        <v/>
      </c>
      <c r="N2051" s="65" t="str">
        <f t="shared" ca="1" si="214"/>
        <v/>
      </c>
      <c r="O2051" s="102" t="str">
        <f ca="1">IF(ROW()&lt;$O$3+$N$3+3,"",IF(OFFSET(E2051,1-$N$3,0)="","",INT(AVERAGE(MAX((OFFSET(E2051,1-$O$3,0)):(OFFSET(E2051,2-($N$3+$O$3),0))),MIN((OFFSET(F2051,1-$O$3,0)):(OFFSET(F2051,2-($N$3+$O$3),0)))))))</f>
        <v/>
      </c>
      <c r="P2051" s="65" t="str">
        <f t="shared" ca="1" si="221"/>
        <v/>
      </c>
      <c r="Q2051" s="93" t="str">
        <f t="shared" ca="1" si="215"/>
        <v/>
      </c>
      <c r="R2051" s="90" t="str">
        <f t="shared" ca="1" si="218"/>
        <v/>
      </c>
      <c r="S2051" s="65" t="str">
        <f t="shared" ca="1" si="217"/>
        <v/>
      </c>
      <c r="T2051" s="65" t="str">
        <f t="shared" ca="1" si="222"/>
        <v/>
      </c>
      <c r="U2051" s="145" t="str">
        <f ca="1">IFERROR(AVERAGE(OFFSET(G2051,1-U$3,0):G2051),"")</f>
        <v/>
      </c>
      <c r="V2051" s="145" t="str">
        <f ca="1">IFERROR(_xlfn.STDEV.P(OFFSET(U2051,1-V$3,0):U2051),"")</f>
        <v/>
      </c>
      <c r="W2051" s="146" t="str">
        <f t="shared" ca="1" si="219"/>
        <v/>
      </c>
      <c r="X2051" s="146">
        <f t="shared" ca="1" si="220"/>
        <v>-1</v>
      </c>
      <c r="Y2051" s="92"/>
      <c r="Z2051" s="81"/>
      <c r="AA2051" s="65"/>
      <c r="AB2051" s="103"/>
      <c r="AC2051" s="103"/>
      <c r="AD2051" s="103"/>
      <c r="AE2051" s="65"/>
      <c r="AF2051" s="81"/>
      <c r="AG2051" s="65"/>
      <c r="AH2051" s="65"/>
      <c r="AI2051" s="81"/>
      <c r="AJ2051" s="65"/>
      <c r="AK2051" s="103"/>
      <c r="AL2051" s="103"/>
      <c r="AM2051" s="103"/>
      <c r="AN2051" s="65"/>
      <c r="AO2051" s="81"/>
      <c r="AP2051" s="65"/>
      <c r="AQ2051" s="65"/>
      <c r="AR2051" s="65"/>
      <c r="AS2051" s="65"/>
    </row>
    <row r="2052" spans="1:45" ht="18" customHeight="1">
      <c r="A2052" s="46"/>
      <c r="B2052" s="47"/>
      <c r="C2052" s="48"/>
      <c r="D2052" s="46"/>
      <c r="E2052" s="46"/>
      <c r="F2052" s="46"/>
      <c r="G2052" s="46"/>
      <c r="H2052" s="57" t="str">
        <f ca="1">IF(AND(COUNT(OFFSET(G2052,1-H$3,0):G2052)&lt;&gt;H$3),"",IF(AND(COUNT(OFFSET(G2052,1-H$3,0):G2052)=H$3,H2051=""),AVERAGE(OFFSET(G2052,1-H$3,0):G2052),IF(COUNT(H2051=1),H2051+2/(H$3+1)*(G2052-H2051))))</f>
        <v/>
      </c>
      <c r="I2052" s="57" t="str">
        <f ca="1">IF(AND(COUNT(OFFSET(G2052,1-I$3,0):G2052)&lt;&gt;I$3),"",IF(AND(COUNT(OFFSET(G2052,1-I$3,0):G2052)=I$3,I2051=""),AVERAGE(OFFSET(G2052,1-I$3,0):G2052),IF(COUNT(I2051=1),I2051+2/(I$3+1)*(G2052-I2051))))</f>
        <v/>
      </c>
      <c r="J2052" s="58" t="str">
        <f t="shared" ca="1" si="216"/>
        <v/>
      </c>
      <c r="K2052" s="58" t="str">
        <f ca="1">IF(AND(COUNT(OFFSET(J2052,1-K$3,0):J2052)&lt;&gt;K$3),"",IF(AND(COUNT(OFFSET(J2052,1-K$3,0):J2052)=K$3,K2051=""),AVERAGE(OFFSET(J2052,1-K$3,0):J2052),IF(COUNT(K2051=1),K2051+2/(K$3+1)*(J2052-K2051))))</f>
        <v/>
      </c>
      <c r="L2052" s="82" t="str">
        <f ca="1">IF(OR(ROW()&lt;$L$3+3,E2052=""),"",INT(AVERAGE(MAX(OFFSET(E2052,1-$L$3,0):E2052),MIN(OFFSET(F2052,1-$L$3,0):F2052))))</f>
        <v/>
      </c>
      <c r="M2052" s="82" t="str">
        <f ca="1">IF(OR(ROW()&lt;$M$3+3,E2052=""),"",INT(AVERAGE(MAX(OFFSET(E2052,1-$M$3,0):E2052),MIN(OFFSET(F2052,1-$M$3,0):F2052))))</f>
        <v/>
      </c>
      <c r="N2052" s="65" t="str">
        <f t="shared" ca="1" si="214"/>
        <v/>
      </c>
      <c r="O2052" s="102" t="str">
        <f ca="1">IF(ROW()&lt;$O$3+$N$3+3,"",IF(OFFSET(E2052,1-$N$3,0)="","",INT(AVERAGE(MAX((OFFSET(E2052,1-$O$3,0)):(OFFSET(E2052,2-($N$3+$O$3),0))),MIN((OFFSET(F2052,1-$O$3,0)):(OFFSET(F2052,2-($N$3+$O$3),0)))))))</f>
        <v/>
      </c>
      <c r="P2052" s="65" t="str">
        <f t="shared" ca="1" si="221"/>
        <v/>
      </c>
      <c r="Q2052" s="93" t="str">
        <f t="shared" ca="1" si="215"/>
        <v/>
      </c>
      <c r="R2052" s="90" t="str">
        <f t="shared" ca="1" si="218"/>
        <v/>
      </c>
      <c r="S2052" s="65" t="str">
        <f t="shared" ca="1" si="217"/>
        <v/>
      </c>
      <c r="T2052" s="65" t="str">
        <f t="shared" ca="1" si="222"/>
        <v/>
      </c>
      <c r="U2052" s="145" t="str">
        <f ca="1">IFERROR(AVERAGE(OFFSET(G2052,1-U$3,0):G2052),"")</f>
        <v/>
      </c>
      <c r="V2052" s="145" t="str">
        <f ca="1">IFERROR(_xlfn.STDEV.P(OFFSET(U2052,1-V$3,0):U2052),"")</f>
        <v/>
      </c>
      <c r="W2052" s="146" t="str">
        <f t="shared" ca="1" si="219"/>
        <v/>
      </c>
      <c r="X2052" s="146">
        <f t="shared" ca="1" si="220"/>
        <v>-1</v>
      </c>
      <c r="Y2052" s="92"/>
      <c r="Z2052" s="81"/>
      <c r="AA2052" s="65"/>
      <c r="AB2052" s="103"/>
      <c r="AC2052" s="103"/>
      <c r="AD2052" s="103"/>
      <c r="AE2052" s="65"/>
      <c r="AF2052" s="81"/>
      <c r="AG2052" s="65"/>
      <c r="AH2052" s="65"/>
      <c r="AI2052" s="81"/>
      <c r="AJ2052" s="65"/>
      <c r="AK2052" s="103"/>
      <c r="AL2052" s="103"/>
      <c r="AM2052" s="103"/>
      <c r="AN2052" s="65"/>
      <c r="AO2052" s="81"/>
      <c r="AP2052" s="65"/>
      <c r="AQ2052" s="65"/>
      <c r="AR2052" s="65"/>
      <c r="AS2052" s="65"/>
    </row>
    <row r="2053" spans="1:45" ht="18" customHeight="1">
      <c r="A2053" s="46"/>
      <c r="B2053" s="47"/>
      <c r="C2053" s="48"/>
      <c r="D2053" s="46"/>
      <c r="E2053" s="46"/>
      <c r="F2053" s="46"/>
      <c r="G2053" s="46"/>
      <c r="H2053" s="57" t="str">
        <f ca="1">IF(AND(COUNT(OFFSET(G2053,1-H$3,0):G2053)&lt;&gt;H$3),"",IF(AND(COUNT(OFFSET(G2053,1-H$3,0):G2053)=H$3,H2052=""),AVERAGE(OFFSET(G2053,1-H$3,0):G2053),IF(COUNT(H2052=1),H2052+2/(H$3+1)*(G2053-H2052))))</f>
        <v/>
      </c>
      <c r="I2053" s="57" t="str">
        <f ca="1">IF(AND(COUNT(OFFSET(G2053,1-I$3,0):G2053)&lt;&gt;I$3),"",IF(AND(COUNT(OFFSET(G2053,1-I$3,0):G2053)=I$3,I2052=""),AVERAGE(OFFSET(G2053,1-I$3,0):G2053),IF(COUNT(I2052=1),I2052+2/(I$3+1)*(G2053-I2052))))</f>
        <v/>
      </c>
      <c r="J2053" s="58" t="str">
        <f t="shared" ca="1" si="216"/>
        <v/>
      </c>
      <c r="K2053" s="58" t="str">
        <f ca="1">IF(AND(COUNT(OFFSET(J2053,1-K$3,0):J2053)&lt;&gt;K$3),"",IF(AND(COUNT(OFFSET(J2053,1-K$3,0):J2053)=K$3,K2052=""),AVERAGE(OFFSET(J2053,1-K$3,0):J2053),IF(COUNT(K2052=1),K2052+2/(K$3+1)*(J2053-K2052))))</f>
        <v/>
      </c>
      <c r="L2053" s="82" t="str">
        <f ca="1">IF(OR(ROW()&lt;$L$3+3,E2053=""),"",INT(AVERAGE(MAX(OFFSET(E2053,1-$L$3,0):E2053),MIN(OFFSET(F2053,1-$L$3,0):F2053))))</f>
        <v/>
      </c>
      <c r="M2053" s="82" t="str">
        <f ca="1">IF(OR(ROW()&lt;$M$3+3,E2053=""),"",INT(AVERAGE(MAX(OFFSET(E2053,1-$M$3,0):E2053),MIN(OFFSET(F2053,1-$M$3,0):F2053))))</f>
        <v/>
      </c>
      <c r="N2053" s="65" t="str">
        <f t="shared" ref="N2053:N2116" ca="1" si="223">IF(OR(ROW()&lt;$N$3+3),"",IF(OFFSET(L2053,1-$N$3,0)="","",INT(AVERAGE(OFFSET(M2053,1-$N$3,0),OFFSET(L2053,1-$N$3,0)))))</f>
        <v/>
      </c>
      <c r="O2053" s="102" t="str">
        <f ca="1">IF(ROW()&lt;$O$3+$N$3+3,"",IF(OFFSET(E2053,1-$N$3,0)="","",INT(AVERAGE(MAX((OFFSET(E2053,1-$O$3,0)):(OFFSET(E2053,2-($N$3+$O$3),0))),MIN((OFFSET(F2053,1-$O$3,0)):(OFFSET(F2053,2-($N$3+$O$3),0)))))))</f>
        <v/>
      </c>
      <c r="P2053" s="65" t="str">
        <f t="shared" ca="1" si="221"/>
        <v/>
      </c>
      <c r="Q2053" s="93" t="str">
        <f t="shared" ca="1" si="215"/>
        <v/>
      </c>
      <c r="R2053" s="90" t="str">
        <f t="shared" ca="1" si="218"/>
        <v/>
      </c>
      <c r="S2053" s="65" t="str">
        <f t="shared" ca="1" si="217"/>
        <v/>
      </c>
      <c r="T2053" s="65" t="str">
        <f t="shared" ca="1" si="222"/>
        <v/>
      </c>
      <c r="U2053" s="145" t="str">
        <f ca="1">IFERROR(AVERAGE(OFFSET(G2053,1-U$3,0):G2053),"")</f>
        <v/>
      </c>
      <c r="V2053" s="145" t="str">
        <f ca="1">IFERROR(_xlfn.STDEV.P(OFFSET(U2053,1-V$3,0):U2053),"")</f>
        <v/>
      </c>
      <c r="W2053" s="146" t="str">
        <f t="shared" ca="1" si="219"/>
        <v/>
      </c>
      <c r="X2053" s="146">
        <f t="shared" ca="1" si="220"/>
        <v>-1</v>
      </c>
      <c r="Y2053" s="92"/>
      <c r="Z2053" s="81"/>
      <c r="AA2053" s="65"/>
      <c r="AB2053" s="103"/>
      <c r="AC2053" s="103"/>
      <c r="AD2053" s="103"/>
      <c r="AE2053" s="65"/>
      <c r="AF2053" s="81"/>
      <c r="AG2053" s="65"/>
      <c r="AH2053" s="65"/>
      <c r="AI2053" s="81"/>
      <c r="AJ2053" s="65"/>
      <c r="AK2053" s="103"/>
      <c r="AL2053" s="103"/>
      <c r="AM2053" s="103"/>
      <c r="AN2053" s="65"/>
      <c r="AO2053" s="81"/>
      <c r="AP2053" s="65"/>
      <c r="AQ2053" s="65"/>
      <c r="AR2053" s="65"/>
      <c r="AS2053" s="65"/>
    </row>
    <row r="2054" spans="1:45" ht="18" customHeight="1">
      <c r="A2054" s="46"/>
      <c r="B2054" s="47"/>
      <c r="C2054" s="48"/>
      <c r="D2054" s="46"/>
      <c r="E2054" s="46"/>
      <c r="F2054" s="46"/>
      <c r="G2054" s="46"/>
      <c r="H2054" s="57" t="str">
        <f ca="1">IF(AND(COUNT(OFFSET(G2054,1-H$3,0):G2054)&lt;&gt;H$3),"",IF(AND(COUNT(OFFSET(G2054,1-H$3,0):G2054)=H$3,H2053=""),AVERAGE(OFFSET(G2054,1-H$3,0):G2054),IF(COUNT(H2053=1),H2053+2/(H$3+1)*(G2054-H2053))))</f>
        <v/>
      </c>
      <c r="I2054" s="57" t="str">
        <f ca="1">IF(AND(COUNT(OFFSET(G2054,1-I$3,0):G2054)&lt;&gt;I$3),"",IF(AND(COUNT(OFFSET(G2054,1-I$3,0):G2054)=I$3,I2053=""),AVERAGE(OFFSET(G2054,1-I$3,0):G2054),IF(COUNT(I2053=1),I2053+2/(I$3+1)*(G2054-I2053))))</f>
        <v/>
      </c>
      <c r="J2054" s="58" t="str">
        <f t="shared" ca="1" si="216"/>
        <v/>
      </c>
      <c r="K2054" s="58" t="str">
        <f ca="1">IF(AND(COUNT(OFFSET(J2054,1-K$3,0):J2054)&lt;&gt;K$3),"",IF(AND(COUNT(OFFSET(J2054,1-K$3,0):J2054)=K$3,K2053=""),AVERAGE(OFFSET(J2054,1-K$3,0):J2054),IF(COUNT(K2053=1),K2053+2/(K$3+1)*(J2054-K2053))))</f>
        <v/>
      </c>
      <c r="L2054" s="82" t="str">
        <f ca="1">IF(OR(ROW()&lt;$L$3+3,E2054=""),"",INT(AVERAGE(MAX(OFFSET(E2054,1-$L$3,0):E2054),MIN(OFFSET(F2054,1-$L$3,0):F2054))))</f>
        <v/>
      </c>
      <c r="M2054" s="82" t="str">
        <f ca="1">IF(OR(ROW()&lt;$M$3+3,E2054=""),"",INT(AVERAGE(MAX(OFFSET(E2054,1-$M$3,0):E2054),MIN(OFFSET(F2054,1-$M$3,0):F2054))))</f>
        <v/>
      </c>
      <c r="N2054" s="65" t="str">
        <f t="shared" ca="1" si="223"/>
        <v/>
      </c>
      <c r="O2054" s="102" t="str">
        <f ca="1">IF(ROW()&lt;$O$3+$N$3+3,"",IF(OFFSET(E2054,1-$N$3,0)="","",INT(AVERAGE(MAX((OFFSET(E2054,1-$O$3,0)):(OFFSET(E2054,2-($N$3+$O$3),0))),MIN((OFFSET(F2054,1-$O$3,0)):(OFFSET(F2054,2-($N$3+$O$3),0)))))))</f>
        <v/>
      </c>
      <c r="P2054" s="65" t="str">
        <f t="shared" ca="1" si="221"/>
        <v/>
      </c>
      <c r="Q2054" s="93" t="str">
        <f t="shared" ca="1" si="215"/>
        <v/>
      </c>
      <c r="R2054" s="90" t="str">
        <f t="shared" ca="1" si="218"/>
        <v/>
      </c>
      <c r="S2054" s="65" t="str">
        <f t="shared" ca="1" si="217"/>
        <v/>
      </c>
      <c r="T2054" s="65" t="str">
        <f t="shared" ca="1" si="222"/>
        <v/>
      </c>
      <c r="U2054" s="145" t="str">
        <f ca="1">IFERROR(AVERAGE(OFFSET(G2054,1-U$3,0):G2054),"")</f>
        <v/>
      </c>
      <c r="V2054" s="145" t="str">
        <f ca="1">IFERROR(_xlfn.STDEV.P(OFFSET(U2054,1-V$3,0):U2054),"")</f>
        <v/>
      </c>
      <c r="W2054" s="146" t="str">
        <f t="shared" ca="1" si="219"/>
        <v/>
      </c>
      <c r="X2054" s="146">
        <f t="shared" ca="1" si="220"/>
        <v>-1</v>
      </c>
      <c r="Y2054" s="92"/>
      <c r="Z2054" s="81"/>
      <c r="AA2054" s="65"/>
      <c r="AB2054" s="103"/>
      <c r="AC2054" s="103"/>
      <c r="AD2054" s="103"/>
      <c r="AE2054" s="65"/>
      <c r="AF2054" s="81"/>
      <c r="AG2054" s="65"/>
      <c r="AH2054" s="65"/>
      <c r="AI2054" s="81"/>
      <c r="AJ2054" s="65"/>
      <c r="AK2054" s="103"/>
      <c r="AL2054" s="103"/>
      <c r="AM2054" s="103"/>
      <c r="AN2054" s="65"/>
      <c r="AO2054" s="81"/>
      <c r="AP2054" s="65"/>
      <c r="AQ2054" s="65"/>
      <c r="AR2054" s="65"/>
      <c r="AS2054" s="65"/>
    </row>
    <row r="2055" spans="1:45" ht="18" customHeight="1">
      <c r="A2055" s="46"/>
      <c r="B2055" s="47"/>
      <c r="C2055" s="48"/>
      <c r="D2055" s="46"/>
      <c r="E2055" s="46"/>
      <c r="F2055" s="46"/>
      <c r="G2055" s="46"/>
      <c r="H2055" s="57" t="str">
        <f ca="1">IF(AND(COUNT(OFFSET(G2055,1-H$3,0):G2055)&lt;&gt;H$3),"",IF(AND(COUNT(OFFSET(G2055,1-H$3,0):G2055)=H$3,H2054=""),AVERAGE(OFFSET(G2055,1-H$3,0):G2055),IF(COUNT(H2054=1),H2054+2/(H$3+1)*(G2055-H2054))))</f>
        <v/>
      </c>
      <c r="I2055" s="57" t="str">
        <f ca="1">IF(AND(COUNT(OFFSET(G2055,1-I$3,0):G2055)&lt;&gt;I$3),"",IF(AND(COUNT(OFFSET(G2055,1-I$3,0):G2055)=I$3,I2054=""),AVERAGE(OFFSET(G2055,1-I$3,0):G2055),IF(COUNT(I2054=1),I2054+2/(I$3+1)*(G2055-I2054))))</f>
        <v/>
      </c>
      <c r="J2055" s="58" t="str">
        <f t="shared" ca="1" si="216"/>
        <v/>
      </c>
      <c r="K2055" s="58" t="str">
        <f ca="1">IF(AND(COUNT(OFFSET(J2055,1-K$3,0):J2055)&lt;&gt;K$3),"",IF(AND(COUNT(OFFSET(J2055,1-K$3,0):J2055)=K$3,K2054=""),AVERAGE(OFFSET(J2055,1-K$3,0):J2055),IF(COUNT(K2054=1),K2054+2/(K$3+1)*(J2055-K2054))))</f>
        <v/>
      </c>
      <c r="L2055" s="82" t="str">
        <f ca="1">IF(OR(ROW()&lt;$L$3+3,E2055=""),"",INT(AVERAGE(MAX(OFFSET(E2055,1-$L$3,0):E2055),MIN(OFFSET(F2055,1-$L$3,0):F2055))))</f>
        <v/>
      </c>
      <c r="M2055" s="82" t="str">
        <f ca="1">IF(OR(ROW()&lt;$M$3+3,E2055=""),"",INT(AVERAGE(MAX(OFFSET(E2055,1-$M$3,0):E2055),MIN(OFFSET(F2055,1-$M$3,0):F2055))))</f>
        <v/>
      </c>
      <c r="N2055" s="65" t="str">
        <f t="shared" ca="1" si="223"/>
        <v/>
      </c>
      <c r="O2055" s="102" t="str">
        <f ca="1">IF(ROW()&lt;$O$3+$N$3+3,"",IF(OFFSET(E2055,1-$N$3,0)="","",INT(AVERAGE(MAX((OFFSET(E2055,1-$O$3,0)):(OFFSET(E2055,2-($N$3+$O$3),0))),MIN((OFFSET(F2055,1-$O$3,0)):(OFFSET(F2055,2-($N$3+$O$3),0)))))))</f>
        <v/>
      </c>
      <c r="P2055" s="65" t="str">
        <f t="shared" ca="1" si="221"/>
        <v/>
      </c>
      <c r="Q2055" s="93" t="str">
        <f t="shared" ca="1" si="215"/>
        <v/>
      </c>
      <c r="R2055" s="90" t="str">
        <f t="shared" ca="1" si="218"/>
        <v/>
      </c>
      <c r="S2055" s="65" t="str">
        <f t="shared" ca="1" si="217"/>
        <v/>
      </c>
      <c r="T2055" s="65" t="str">
        <f t="shared" ca="1" si="222"/>
        <v/>
      </c>
      <c r="U2055" s="145" t="str">
        <f ca="1">IFERROR(AVERAGE(OFFSET(G2055,1-U$3,0):G2055),"")</f>
        <v/>
      </c>
      <c r="V2055" s="145" t="str">
        <f ca="1">IFERROR(_xlfn.STDEV.P(OFFSET(U2055,1-V$3,0):U2055),"")</f>
        <v/>
      </c>
      <c r="W2055" s="146" t="str">
        <f t="shared" ca="1" si="219"/>
        <v/>
      </c>
      <c r="X2055" s="146">
        <f t="shared" ca="1" si="220"/>
        <v>-1</v>
      </c>
      <c r="Y2055" s="92"/>
      <c r="Z2055" s="81"/>
      <c r="AA2055" s="65"/>
      <c r="AB2055" s="103"/>
      <c r="AC2055" s="103"/>
      <c r="AD2055" s="103"/>
      <c r="AE2055" s="65"/>
      <c r="AF2055" s="81"/>
      <c r="AG2055" s="65"/>
      <c r="AH2055" s="65"/>
      <c r="AI2055" s="81"/>
      <c r="AJ2055" s="65"/>
      <c r="AK2055" s="103"/>
      <c r="AL2055" s="103"/>
      <c r="AM2055" s="103"/>
      <c r="AN2055" s="65"/>
      <c r="AO2055" s="81"/>
      <c r="AP2055" s="65"/>
      <c r="AQ2055" s="65"/>
      <c r="AR2055" s="65"/>
      <c r="AS2055" s="65"/>
    </row>
    <row r="2056" spans="1:45" ht="18" customHeight="1">
      <c r="A2056" s="46"/>
      <c r="B2056" s="47"/>
      <c r="C2056" s="48"/>
      <c r="D2056" s="46"/>
      <c r="E2056" s="46"/>
      <c r="F2056" s="46"/>
      <c r="G2056" s="46"/>
      <c r="H2056" s="57" t="str">
        <f ca="1">IF(AND(COUNT(OFFSET(G2056,1-H$3,0):G2056)&lt;&gt;H$3),"",IF(AND(COUNT(OFFSET(G2056,1-H$3,0):G2056)=H$3,H2055=""),AVERAGE(OFFSET(G2056,1-H$3,0):G2056),IF(COUNT(H2055=1),H2055+2/(H$3+1)*(G2056-H2055))))</f>
        <v/>
      </c>
      <c r="I2056" s="57" t="str">
        <f ca="1">IF(AND(COUNT(OFFSET(G2056,1-I$3,0):G2056)&lt;&gt;I$3),"",IF(AND(COUNT(OFFSET(G2056,1-I$3,0):G2056)=I$3,I2055=""),AVERAGE(OFFSET(G2056,1-I$3,0):G2056),IF(COUNT(I2055=1),I2055+2/(I$3+1)*(G2056-I2055))))</f>
        <v/>
      </c>
      <c r="J2056" s="58" t="str">
        <f t="shared" ca="1" si="216"/>
        <v/>
      </c>
      <c r="K2056" s="58" t="str">
        <f ca="1">IF(AND(COUNT(OFFSET(J2056,1-K$3,0):J2056)&lt;&gt;K$3),"",IF(AND(COUNT(OFFSET(J2056,1-K$3,0):J2056)=K$3,K2055=""),AVERAGE(OFFSET(J2056,1-K$3,0):J2056),IF(COUNT(K2055=1),K2055+2/(K$3+1)*(J2056-K2055))))</f>
        <v/>
      </c>
      <c r="L2056" s="82" t="str">
        <f ca="1">IF(OR(ROW()&lt;$L$3+3,E2056=""),"",INT(AVERAGE(MAX(OFFSET(E2056,1-$L$3,0):E2056),MIN(OFFSET(F2056,1-$L$3,0):F2056))))</f>
        <v/>
      </c>
      <c r="M2056" s="82" t="str">
        <f ca="1">IF(OR(ROW()&lt;$M$3+3,E2056=""),"",INT(AVERAGE(MAX(OFFSET(E2056,1-$M$3,0):E2056),MIN(OFFSET(F2056,1-$M$3,0):F2056))))</f>
        <v/>
      </c>
      <c r="N2056" s="65" t="str">
        <f t="shared" ca="1" si="223"/>
        <v/>
      </c>
      <c r="O2056" s="102" t="str">
        <f ca="1">IF(ROW()&lt;$O$3+$N$3+3,"",IF(OFFSET(E2056,1-$N$3,0)="","",INT(AVERAGE(MAX((OFFSET(E2056,1-$O$3,0)):(OFFSET(E2056,2-($N$3+$O$3),0))),MIN((OFFSET(F2056,1-$O$3,0)):(OFFSET(F2056,2-($N$3+$O$3),0)))))))</f>
        <v/>
      </c>
      <c r="P2056" s="65" t="str">
        <f t="shared" ca="1" si="221"/>
        <v/>
      </c>
      <c r="Q2056" s="93" t="str">
        <f t="shared" ca="1" si="215"/>
        <v/>
      </c>
      <c r="R2056" s="90" t="str">
        <f t="shared" ca="1" si="218"/>
        <v/>
      </c>
      <c r="S2056" s="65" t="str">
        <f t="shared" ca="1" si="217"/>
        <v/>
      </c>
      <c r="T2056" s="65" t="str">
        <f t="shared" ca="1" si="222"/>
        <v/>
      </c>
      <c r="U2056" s="145" t="str">
        <f ca="1">IFERROR(AVERAGE(OFFSET(G2056,1-U$3,0):G2056),"")</f>
        <v/>
      </c>
      <c r="V2056" s="145" t="str">
        <f ca="1">IFERROR(_xlfn.STDEV.P(OFFSET(U2056,1-V$3,0):U2056),"")</f>
        <v/>
      </c>
      <c r="W2056" s="146" t="str">
        <f t="shared" ca="1" si="219"/>
        <v/>
      </c>
      <c r="X2056" s="146">
        <f t="shared" ca="1" si="220"/>
        <v>-1</v>
      </c>
      <c r="Y2056" s="92"/>
      <c r="Z2056" s="81"/>
      <c r="AA2056" s="65"/>
      <c r="AB2056" s="103"/>
      <c r="AC2056" s="103"/>
      <c r="AD2056" s="103"/>
      <c r="AE2056" s="65"/>
      <c r="AF2056" s="81"/>
      <c r="AG2056" s="65"/>
      <c r="AH2056" s="65"/>
      <c r="AI2056" s="81"/>
      <c r="AJ2056" s="65"/>
      <c r="AK2056" s="103"/>
      <c r="AL2056" s="103"/>
      <c r="AM2056" s="103"/>
      <c r="AN2056" s="65"/>
      <c r="AO2056" s="81"/>
      <c r="AP2056" s="65"/>
      <c r="AQ2056" s="65"/>
      <c r="AR2056" s="65"/>
      <c r="AS2056" s="65"/>
    </row>
    <row r="2057" spans="1:45" ht="18" customHeight="1">
      <c r="A2057" s="46"/>
      <c r="B2057" s="47"/>
      <c r="C2057" s="48"/>
      <c r="D2057" s="46"/>
      <c r="E2057" s="46"/>
      <c r="F2057" s="46"/>
      <c r="G2057" s="46"/>
      <c r="H2057" s="57" t="str">
        <f ca="1">IF(AND(COUNT(OFFSET(G2057,1-H$3,0):G2057)&lt;&gt;H$3),"",IF(AND(COUNT(OFFSET(G2057,1-H$3,0):G2057)=H$3,H2056=""),AVERAGE(OFFSET(G2057,1-H$3,0):G2057),IF(COUNT(H2056=1),H2056+2/(H$3+1)*(G2057-H2056))))</f>
        <v/>
      </c>
      <c r="I2057" s="57" t="str">
        <f ca="1">IF(AND(COUNT(OFFSET(G2057,1-I$3,0):G2057)&lt;&gt;I$3),"",IF(AND(COUNT(OFFSET(G2057,1-I$3,0):G2057)=I$3,I2056=""),AVERAGE(OFFSET(G2057,1-I$3,0):G2057),IF(COUNT(I2056=1),I2056+2/(I$3+1)*(G2057-I2056))))</f>
        <v/>
      </c>
      <c r="J2057" s="58" t="str">
        <f t="shared" ca="1" si="216"/>
        <v/>
      </c>
      <c r="K2057" s="58" t="str">
        <f ca="1">IF(AND(COUNT(OFFSET(J2057,1-K$3,0):J2057)&lt;&gt;K$3),"",IF(AND(COUNT(OFFSET(J2057,1-K$3,0):J2057)=K$3,K2056=""),AVERAGE(OFFSET(J2057,1-K$3,0):J2057),IF(COUNT(K2056=1),K2056+2/(K$3+1)*(J2057-K2056))))</f>
        <v/>
      </c>
      <c r="L2057" s="82" t="str">
        <f ca="1">IF(OR(ROW()&lt;$L$3+3,E2057=""),"",INT(AVERAGE(MAX(OFFSET(E2057,1-$L$3,0):E2057),MIN(OFFSET(F2057,1-$L$3,0):F2057))))</f>
        <v/>
      </c>
      <c r="M2057" s="82" t="str">
        <f ca="1">IF(OR(ROW()&lt;$M$3+3,E2057=""),"",INT(AVERAGE(MAX(OFFSET(E2057,1-$M$3,0):E2057),MIN(OFFSET(F2057,1-$M$3,0):F2057))))</f>
        <v/>
      </c>
      <c r="N2057" s="65" t="str">
        <f t="shared" ca="1" si="223"/>
        <v/>
      </c>
      <c r="O2057" s="102" t="str">
        <f ca="1">IF(ROW()&lt;$O$3+$N$3+3,"",IF(OFFSET(E2057,1-$N$3,0)="","",INT(AVERAGE(MAX((OFFSET(E2057,1-$O$3,0)):(OFFSET(E2057,2-($N$3+$O$3),0))),MIN((OFFSET(F2057,1-$O$3,0)):(OFFSET(F2057,2-($N$3+$O$3),0)))))))</f>
        <v/>
      </c>
      <c r="P2057" s="65" t="str">
        <f t="shared" ca="1" si="221"/>
        <v/>
      </c>
      <c r="Q2057" s="93" t="str">
        <f t="shared" ca="1" si="215"/>
        <v/>
      </c>
      <c r="R2057" s="90" t="str">
        <f t="shared" ca="1" si="218"/>
        <v/>
      </c>
      <c r="S2057" s="65" t="str">
        <f t="shared" ca="1" si="217"/>
        <v/>
      </c>
      <c r="T2057" s="65" t="str">
        <f t="shared" ca="1" si="222"/>
        <v/>
      </c>
      <c r="U2057" s="145" t="str">
        <f ca="1">IFERROR(AVERAGE(OFFSET(G2057,1-U$3,0):G2057),"")</f>
        <v/>
      </c>
      <c r="V2057" s="145" t="str">
        <f ca="1">IFERROR(_xlfn.STDEV.P(OFFSET(U2057,1-V$3,0):U2057),"")</f>
        <v/>
      </c>
      <c r="W2057" s="146" t="str">
        <f t="shared" ca="1" si="219"/>
        <v/>
      </c>
      <c r="X2057" s="146">
        <f t="shared" ca="1" si="220"/>
        <v>-1</v>
      </c>
      <c r="Y2057" s="92"/>
      <c r="Z2057" s="81"/>
      <c r="AA2057" s="65"/>
      <c r="AB2057" s="103"/>
      <c r="AC2057" s="103"/>
      <c r="AD2057" s="103"/>
      <c r="AE2057" s="65"/>
      <c r="AF2057" s="81"/>
      <c r="AG2057" s="65"/>
      <c r="AH2057" s="65"/>
      <c r="AI2057" s="81"/>
      <c r="AJ2057" s="65"/>
      <c r="AK2057" s="103"/>
      <c r="AL2057" s="103"/>
      <c r="AM2057" s="103"/>
      <c r="AN2057" s="65"/>
      <c r="AO2057" s="81"/>
      <c r="AP2057" s="65"/>
      <c r="AQ2057" s="65"/>
      <c r="AR2057" s="65"/>
      <c r="AS2057" s="65"/>
    </row>
    <row r="2058" spans="1:45" ht="18" customHeight="1">
      <c r="A2058" s="46"/>
      <c r="B2058" s="47"/>
      <c r="C2058" s="48"/>
      <c r="D2058" s="46"/>
      <c r="E2058" s="46"/>
      <c r="F2058" s="46"/>
      <c r="G2058" s="46"/>
      <c r="H2058" s="57" t="str">
        <f ca="1">IF(AND(COUNT(OFFSET(G2058,1-H$3,0):G2058)&lt;&gt;H$3),"",IF(AND(COUNT(OFFSET(G2058,1-H$3,0):G2058)=H$3,H2057=""),AVERAGE(OFFSET(G2058,1-H$3,0):G2058),IF(COUNT(H2057=1),H2057+2/(H$3+1)*(G2058-H2057))))</f>
        <v/>
      </c>
      <c r="I2058" s="57" t="str">
        <f ca="1">IF(AND(COUNT(OFFSET(G2058,1-I$3,0):G2058)&lt;&gt;I$3),"",IF(AND(COUNT(OFFSET(G2058,1-I$3,0):G2058)=I$3,I2057=""),AVERAGE(OFFSET(G2058,1-I$3,0):G2058),IF(COUNT(I2057=1),I2057+2/(I$3+1)*(G2058-I2057))))</f>
        <v/>
      </c>
      <c r="J2058" s="58" t="str">
        <f t="shared" ca="1" si="216"/>
        <v/>
      </c>
      <c r="K2058" s="58" t="str">
        <f ca="1">IF(AND(COUNT(OFFSET(J2058,1-K$3,0):J2058)&lt;&gt;K$3),"",IF(AND(COUNT(OFFSET(J2058,1-K$3,0):J2058)=K$3,K2057=""),AVERAGE(OFFSET(J2058,1-K$3,0):J2058),IF(COUNT(K2057=1),K2057+2/(K$3+1)*(J2058-K2057))))</f>
        <v/>
      </c>
      <c r="L2058" s="82" t="str">
        <f ca="1">IF(OR(ROW()&lt;$L$3+3,E2058=""),"",INT(AVERAGE(MAX(OFFSET(E2058,1-$L$3,0):E2058),MIN(OFFSET(F2058,1-$L$3,0):F2058))))</f>
        <v/>
      </c>
      <c r="M2058" s="82" t="str">
        <f ca="1">IF(OR(ROW()&lt;$M$3+3,E2058=""),"",INT(AVERAGE(MAX(OFFSET(E2058,1-$M$3,0):E2058),MIN(OFFSET(F2058,1-$M$3,0):F2058))))</f>
        <v/>
      </c>
      <c r="N2058" s="65" t="str">
        <f t="shared" ca="1" si="223"/>
        <v/>
      </c>
      <c r="O2058" s="102" t="str">
        <f ca="1">IF(ROW()&lt;$O$3+$N$3+3,"",IF(OFFSET(E2058,1-$N$3,0)="","",INT(AVERAGE(MAX((OFFSET(E2058,1-$O$3,0)):(OFFSET(E2058,2-($N$3+$O$3),0))),MIN((OFFSET(F2058,1-$O$3,0)):(OFFSET(F2058,2-($N$3+$O$3),0)))))))</f>
        <v/>
      </c>
      <c r="P2058" s="65" t="str">
        <f t="shared" ca="1" si="221"/>
        <v/>
      </c>
      <c r="Q2058" s="93" t="str">
        <f t="shared" ca="1" si="215"/>
        <v/>
      </c>
      <c r="R2058" s="90" t="str">
        <f t="shared" ca="1" si="218"/>
        <v/>
      </c>
      <c r="S2058" s="65" t="str">
        <f t="shared" ca="1" si="217"/>
        <v/>
      </c>
      <c r="T2058" s="65" t="str">
        <f t="shared" ca="1" si="222"/>
        <v/>
      </c>
      <c r="U2058" s="145" t="str">
        <f ca="1">IFERROR(AVERAGE(OFFSET(G2058,1-U$3,0):G2058),"")</f>
        <v/>
      </c>
      <c r="V2058" s="145" t="str">
        <f ca="1">IFERROR(_xlfn.STDEV.P(OFFSET(U2058,1-V$3,0):U2058),"")</f>
        <v/>
      </c>
      <c r="W2058" s="146" t="str">
        <f t="shared" ca="1" si="219"/>
        <v/>
      </c>
      <c r="X2058" s="146">
        <f t="shared" ca="1" si="220"/>
        <v>-1</v>
      </c>
      <c r="Y2058" s="92"/>
      <c r="Z2058" s="81"/>
      <c r="AA2058" s="65"/>
      <c r="AB2058" s="103"/>
      <c r="AC2058" s="103"/>
      <c r="AD2058" s="103"/>
      <c r="AE2058" s="65"/>
      <c r="AF2058" s="81"/>
      <c r="AG2058" s="65"/>
      <c r="AH2058" s="65"/>
      <c r="AI2058" s="81"/>
      <c r="AJ2058" s="65"/>
      <c r="AK2058" s="103"/>
      <c r="AL2058" s="103"/>
      <c r="AM2058" s="103"/>
      <c r="AN2058" s="65"/>
      <c r="AO2058" s="81"/>
      <c r="AP2058" s="65"/>
      <c r="AQ2058" s="65"/>
      <c r="AR2058" s="65"/>
      <c r="AS2058" s="65"/>
    </row>
    <row r="2059" spans="1:45" ht="18" customHeight="1">
      <c r="A2059" s="46"/>
      <c r="B2059" s="47"/>
      <c r="C2059" s="48"/>
      <c r="D2059" s="46"/>
      <c r="E2059" s="46"/>
      <c r="F2059" s="46"/>
      <c r="G2059" s="46"/>
      <c r="H2059" s="57" t="str">
        <f ca="1">IF(AND(COUNT(OFFSET(G2059,1-H$3,0):G2059)&lt;&gt;H$3),"",IF(AND(COUNT(OFFSET(G2059,1-H$3,0):G2059)=H$3,H2058=""),AVERAGE(OFFSET(G2059,1-H$3,0):G2059),IF(COUNT(H2058=1),H2058+2/(H$3+1)*(G2059-H2058))))</f>
        <v/>
      </c>
      <c r="I2059" s="57" t="str">
        <f ca="1">IF(AND(COUNT(OFFSET(G2059,1-I$3,0):G2059)&lt;&gt;I$3),"",IF(AND(COUNT(OFFSET(G2059,1-I$3,0):G2059)=I$3,I2058=""),AVERAGE(OFFSET(G2059,1-I$3,0):G2059),IF(COUNT(I2058=1),I2058+2/(I$3+1)*(G2059-I2058))))</f>
        <v/>
      </c>
      <c r="J2059" s="58" t="str">
        <f t="shared" ca="1" si="216"/>
        <v/>
      </c>
      <c r="K2059" s="58" t="str">
        <f ca="1">IF(AND(COUNT(OFFSET(J2059,1-K$3,0):J2059)&lt;&gt;K$3),"",IF(AND(COUNT(OFFSET(J2059,1-K$3,0):J2059)=K$3,K2058=""),AVERAGE(OFFSET(J2059,1-K$3,0):J2059),IF(COUNT(K2058=1),K2058+2/(K$3+1)*(J2059-K2058))))</f>
        <v/>
      </c>
      <c r="L2059" s="82" t="str">
        <f ca="1">IF(OR(ROW()&lt;$L$3+3,E2059=""),"",INT(AVERAGE(MAX(OFFSET(E2059,1-$L$3,0):E2059),MIN(OFFSET(F2059,1-$L$3,0):F2059))))</f>
        <v/>
      </c>
      <c r="M2059" s="82" t="str">
        <f ca="1">IF(OR(ROW()&lt;$M$3+3,E2059=""),"",INT(AVERAGE(MAX(OFFSET(E2059,1-$M$3,0):E2059),MIN(OFFSET(F2059,1-$M$3,0):F2059))))</f>
        <v/>
      </c>
      <c r="N2059" s="65" t="str">
        <f t="shared" ca="1" si="223"/>
        <v/>
      </c>
      <c r="O2059" s="102" t="str">
        <f ca="1">IF(ROW()&lt;$O$3+$N$3+3,"",IF(OFFSET(E2059,1-$N$3,0)="","",INT(AVERAGE(MAX((OFFSET(E2059,1-$O$3,0)):(OFFSET(E2059,2-($N$3+$O$3),0))),MIN((OFFSET(F2059,1-$O$3,0)):(OFFSET(F2059,2-($N$3+$O$3),0)))))))</f>
        <v/>
      </c>
      <c r="P2059" s="65" t="str">
        <f t="shared" ca="1" si="221"/>
        <v/>
      </c>
      <c r="Q2059" s="93" t="str">
        <f t="shared" ca="1" si="215"/>
        <v/>
      </c>
      <c r="R2059" s="90" t="str">
        <f t="shared" ca="1" si="218"/>
        <v/>
      </c>
      <c r="S2059" s="65" t="str">
        <f t="shared" ca="1" si="217"/>
        <v/>
      </c>
      <c r="T2059" s="65" t="str">
        <f t="shared" ca="1" si="222"/>
        <v/>
      </c>
      <c r="U2059" s="145" t="str">
        <f ca="1">IFERROR(AVERAGE(OFFSET(G2059,1-U$3,0):G2059),"")</f>
        <v/>
      </c>
      <c r="V2059" s="145" t="str">
        <f ca="1">IFERROR(_xlfn.STDEV.P(OFFSET(U2059,1-V$3,0):U2059),"")</f>
        <v/>
      </c>
      <c r="W2059" s="146" t="str">
        <f t="shared" ca="1" si="219"/>
        <v/>
      </c>
      <c r="X2059" s="146">
        <f t="shared" ca="1" si="220"/>
        <v>-1</v>
      </c>
      <c r="Y2059" s="92"/>
      <c r="Z2059" s="81"/>
      <c r="AA2059" s="65"/>
      <c r="AB2059" s="103"/>
      <c r="AC2059" s="103"/>
      <c r="AD2059" s="103"/>
      <c r="AE2059" s="65"/>
      <c r="AF2059" s="81"/>
      <c r="AG2059" s="65"/>
      <c r="AH2059" s="65"/>
      <c r="AI2059" s="81"/>
      <c r="AJ2059" s="65"/>
      <c r="AK2059" s="103"/>
      <c r="AL2059" s="103"/>
      <c r="AM2059" s="103"/>
      <c r="AN2059" s="65"/>
      <c r="AO2059" s="81"/>
      <c r="AP2059" s="65"/>
      <c r="AQ2059" s="65"/>
      <c r="AR2059" s="65"/>
      <c r="AS2059" s="65"/>
    </row>
    <row r="2060" spans="1:45" ht="18" customHeight="1">
      <c r="A2060" s="46"/>
      <c r="B2060" s="47"/>
      <c r="C2060" s="48"/>
      <c r="D2060" s="46"/>
      <c r="E2060" s="46"/>
      <c r="F2060" s="46"/>
      <c r="G2060" s="46"/>
      <c r="H2060" s="57" t="str">
        <f ca="1">IF(AND(COUNT(OFFSET(G2060,1-H$3,0):G2060)&lt;&gt;H$3),"",IF(AND(COUNT(OFFSET(G2060,1-H$3,0):G2060)=H$3,H2059=""),AVERAGE(OFFSET(G2060,1-H$3,0):G2060),IF(COUNT(H2059=1),H2059+2/(H$3+1)*(G2060-H2059))))</f>
        <v/>
      </c>
      <c r="I2060" s="57" t="str">
        <f ca="1">IF(AND(COUNT(OFFSET(G2060,1-I$3,0):G2060)&lt;&gt;I$3),"",IF(AND(COUNT(OFFSET(G2060,1-I$3,0):G2060)=I$3,I2059=""),AVERAGE(OFFSET(G2060,1-I$3,0):G2060),IF(COUNT(I2059=1),I2059+2/(I$3+1)*(G2060-I2059))))</f>
        <v/>
      </c>
      <c r="J2060" s="58" t="str">
        <f t="shared" ca="1" si="216"/>
        <v/>
      </c>
      <c r="K2060" s="58" t="str">
        <f ca="1">IF(AND(COUNT(OFFSET(J2060,1-K$3,0):J2060)&lt;&gt;K$3),"",IF(AND(COUNT(OFFSET(J2060,1-K$3,0):J2060)=K$3,K2059=""),AVERAGE(OFFSET(J2060,1-K$3,0):J2060),IF(COUNT(K2059=1),K2059+2/(K$3+1)*(J2060-K2059))))</f>
        <v/>
      </c>
      <c r="L2060" s="82" t="str">
        <f ca="1">IF(OR(ROW()&lt;$L$3+3,E2060=""),"",INT(AVERAGE(MAX(OFFSET(E2060,1-$L$3,0):E2060),MIN(OFFSET(F2060,1-$L$3,0):F2060))))</f>
        <v/>
      </c>
      <c r="M2060" s="82" t="str">
        <f ca="1">IF(OR(ROW()&lt;$M$3+3,E2060=""),"",INT(AVERAGE(MAX(OFFSET(E2060,1-$M$3,0):E2060),MIN(OFFSET(F2060,1-$M$3,0):F2060))))</f>
        <v/>
      </c>
      <c r="N2060" s="65" t="str">
        <f t="shared" ca="1" si="223"/>
        <v/>
      </c>
      <c r="O2060" s="102" t="str">
        <f ca="1">IF(ROW()&lt;$O$3+$N$3+3,"",IF(OFFSET(E2060,1-$N$3,0)="","",INT(AVERAGE(MAX((OFFSET(E2060,1-$O$3,0)):(OFFSET(E2060,2-($N$3+$O$3),0))),MIN((OFFSET(F2060,1-$O$3,0)):(OFFSET(F2060,2-($N$3+$O$3),0)))))))</f>
        <v/>
      </c>
      <c r="P2060" s="65" t="str">
        <f t="shared" ca="1" si="221"/>
        <v/>
      </c>
      <c r="Q2060" s="93" t="str">
        <f t="shared" ca="1" si="215"/>
        <v/>
      </c>
      <c r="R2060" s="90" t="str">
        <f t="shared" ca="1" si="218"/>
        <v/>
      </c>
      <c r="S2060" s="65" t="str">
        <f t="shared" ca="1" si="217"/>
        <v/>
      </c>
      <c r="T2060" s="65" t="str">
        <f t="shared" ca="1" si="222"/>
        <v/>
      </c>
      <c r="U2060" s="145" t="str">
        <f ca="1">IFERROR(AVERAGE(OFFSET(G2060,1-U$3,0):G2060),"")</f>
        <v/>
      </c>
      <c r="V2060" s="145" t="str">
        <f ca="1">IFERROR(_xlfn.STDEV.P(OFFSET(U2060,1-V$3,0):U2060),"")</f>
        <v/>
      </c>
      <c r="W2060" s="146" t="str">
        <f t="shared" ca="1" si="219"/>
        <v/>
      </c>
      <c r="X2060" s="146">
        <f t="shared" ca="1" si="220"/>
        <v>-1</v>
      </c>
      <c r="Y2060" s="92"/>
      <c r="Z2060" s="81"/>
      <c r="AA2060" s="65"/>
      <c r="AB2060" s="103"/>
      <c r="AC2060" s="103"/>
      <c r="AD2060" s="103"/>
      <c r="AE2060" s="65"/>
      <c r="AF2060" s="81"/>
      <c r="AG2060" s="65"/>
      <c r="AH2060" s="65"/>
      <c r="AI2060" s="81"/>
      <c r="AJ2060" s="65"/>
      <c r="AK2060" s="103"/>
      <c r="AL2060" s="103"/>
      <c r="AM2060" s="103"/>
      <c r="AN2060" s="65"/>
      <c r="AO2060" s="81"/>
      <c r="AP2060" s="65"/>
      <c r="AQ2060" s="65"/>
      <c r="AR2060" s="65"/>
      <c r="AS2060" s="65"/>
    </row>
    <row r="2061" spans="1:45" ht="18" customHeight="1">
      <c r="A2061" s="46"/>
      <c r="B2061" s="47"/>
      <c r="C2061" s="48"/>
      <c r="D2061" s="46"/>
      <c r="E2061" s="46"/>
      <c r="F2061" s="46"/>
      <c r="G2061" s="46"/>
      <c r="H2061" s="57" t="str">
        <f ca="1">IF(AND(COUNT(OFFSET(G2061,1-H$3,0):G2061)&lt;&gt;H$3),"",IF(AND(COUNT(OFFSET(G2061,1-H$3,0):G2061)=H$3,H2060=""),AVERAGE(OFFSET(G2061,1-H$3,0):G2061),IF(COUNT(H2060=1),H2060+2/(H$3+1)*(G2061-H2060))))</f>
        <v/>
      </c>
      <c r="I2061" s="57" t="str">
        <f ca="1">IF(AND(COUNT(OFFSET(G2061,1-I$3,0):G2061)&lt;&gt;I$3),"",IF(AND(COUNT(OFFSET(G2061,1-I$3,0):G2061)=I$3,I2060=""),AVERAGE(OFFSET(G2061,1-I$3,0):G2061),IF(COUNT(I2060=1),I2060+2/(I$3+1)*(G2061-I2060))))</f>
        <v/>
      </c>
      <c r="J2061" s="58" t="str">
        <f t="shared" ca="1" si="216"/>
        <v/>
      </c>
      <c r="K2061" s="58" t="str">
        <f ca="1">IF(AND(COUNT(OFFSET(J2061,1-K$3,0):J2061)&lt;&gt;K$3),"",IF(AND(COUNT(OFFSET(J2061,1-K$3,0):J2061)=K$3,K2060=""),AVERAGE(OFFSET(J2061,1-K$3,0):J2061),IF(COUNT(K2060=1),K2060+2/(K$3+1)*(J2061-K2060))))</f>
        <v/>
      </c>
      <c r="L2061" s="82" t="str">
        <f ca="1">IF(OR(ROW()&lt;$L$3+3,E2061=""),"",INT(AVERAGE(MAX(OFFSET(E2061,1-$L$3,0):E2061),MIN(OFFSET(F2061,1-$L$3,0):F2061))))</f>
        <v/>
      </c>
      <c r="M2061" s="82" t="str">
        <f ca="1">IF(OR(ROW()&lt;$M$3+3,E2061=""),"",INT(AVERAGE(MAX(OFFSET(E2061,1-$M$3,0):E2061),MIN(OFFSET(F2061,1-$M$3,0):F2061))))</f>
        <v/>
      </c>
      <c r="N2061" s="65" t="str">
        <f t="shared" ca="1" si="223"/>
        <v/>
      </c>
      <c r="O2061" s="102" t="str">
        <f ca="1">IF(ROW()&lt;$O$3+$N$3+3,"",IF(OFFSET(E2061,1-$N$3,0)="","",INT(AVERAGE(MAX((OFFSET(E2061,1-$O$3,0)):(OFFSET(E2061,2-($N$3+$O$3),0))),MIN((OFFSET(F2061,1-$O$3,0)):(OFFSET(F2061,2-($N$3+$O$3),0)))))))</f>
        <v/>
      </c>
      <c r="P2061" s="65" t="str">
        <f t="shared" ca="1" si="221"/>
        <v/>
      </c>
      <c r="Q2061" s="93" t="str">
        <f t="shared" ca="1" si="215"/>
        <v/>
      </c>
      <c r="R2061" s="90" t="str">
        <f t="shared" ca="1" si="218"/>
        <v/>
      </c>
      <c r="S2061" s="65" t="str">
        <f t="shared" ca="1" si="217"/>
        <v/>
      </c>
      <c r="T2061" s="65" t="str">
        <f t="shared" ca="1" si="222"/>
        <v/>
      </c>
      <c r="U2061" s="145" t="str">
        <f ca="1">IFERROR(AVERAGE(OFFSET(G2061,1-U$3,0):G2061),"")</f>
        <v/>
      </c>
      <c r="V2061" s="145" t="str">
        <f ca="1">IFERROR(_xlfn.STDEV.P(OFFSET(U2061,1-V$3,0):U2061),"")</f>
        <v/>
      </c>
      <c r="W2061" s="146" t="str">
        <f t="shared" ca="1" si="219"/>
        <v/>
      </c>
      <c r="X2061" s="146">
        <f t="shared" ca="1" si="220"/>
        <v>-1</v>
      </c>
      <c r="Y2061" s="92"/>
      <c r="Z2061" s="81"/>
      <c r="AA2061" s="65"/>
      <c r="AB2061" s="103"/>
      <c r="AC2061" s="103"/>
      <c r="AD2061" s="103"/>
      <c r="AE2061" s="65"/>
      <c r="AF2061" s="81"/>
      <c r="AG2061" s="65"/>
      <c r="AH2061" s="65"/>
      <c r="AI2061" s="81"/>
      <c r="AJ2061" s="65"/>
      <c r="AK2061" s="103"/>
      <c r="AL2061" s="103"/>
      <c r="AM2061" s="103"/>
      <c r="AN2061" s="65"/>
      <c r="AO2061" s="81"/>
      <c r="AP2061" s="65"/>
      <c r="AQ2061" s="65"/>
      <c r="AR2061" s="65"/>
      <c r="AS2061" s="65"/>
    </row>
    <row r="2062" spans="1:45" ht="18" customHeight="1">
      <c r="A2062" s="46"/>
      <c r="B2062" s="47"/>
      <c r="C2062" s="48"/>
      <c r="D2062" s="46"/>
      <c r="E2062" s="46"/>
      <c r="F2062" s="46"/>
      <c r="G2062" s="46"/>
      <c r="H2062" s="57" t="str">
        <f ca="1">IF(AND(COUNT(OFFSET(G2062,1-H$3,0):G2062)&lt;&gt;H$3),"",IF(AND(COUNT(OFFSET(G2062,1-H$3,0):G2062)=H$3,H2061=""),AVERAGE(OFFSET(G2062,1-H$3,0):G2062),IF(COUNT(H2061=1),H2061+2/(H$3+1)*(G2062-H2061))))</f>
        <v/>
      </c>
      <c r="I2062" s="57" t="str">
        <f ca="1">IF(AND(COUNT(OFFSET(G2062,1-I$3,0):G2062)&lt;&gt;I$3),"",IF(AND(COUNT(OFFSET(G2062,1-I$3,0):G2062)=I$3,I2061=""),AVERAGE(OFFSET(G2062,1-I$3,0):G2062),IF(COUNT(I2061=1),I2061+2/(I$3+1)*(G2062-I2061))))</f>
        <v/>
      </c>
      <c r="J2062" s="58" t="str">
        <f t="shared" ca="1" si="216"/>
        <v/>
      </c>
      <c r="K2062" s="58" t="str">
        <f ca="1">IF(AND(COUNT(OFFSET(J2062,1-K$3,0):J2062)&lt;&gt;K$3),"",IF(AND(COUNT(OFFSET(J2062,1-K$3,0):J2062)=K$3,K2061=""),AVERAGE(OFFSET(J2062,1-K$3,0):J2062),IF(COUNT(K2061=1),K2061+2/(K$3+1)*(J2062-K2061))))</f>
        <v/>
      </c>
      <c r="L2062" s="82" t="str">
        <f ca="1">IF(OR(ROW()&lt;$L$3+3,E2062=""),"",INT(AVERAGE(MAX(OFFSET(E2062,1-$L$3,0):E2062),MIN(OFFSET(F2062,1-$L$3,0):F2062))))</f>
        <v/>
      </c>
      <c r="M2062" s="82" t="str">
        <f ca="1">IF(OR(ROW()&lt;$M$3+3,E2062=""),"",INT(AVERAGE(MAX(OFFSET(E2062,1-$M$3,0):E2062),MIN(OFFSET(F2062,1-$M$3,0):F2062))))</f>
        <v/>
      </c>
      <c r="N2062" s="65" t="str">
        <f t="shared" ca="1" si="223"/>
        <v/>
      </c>
      <c r="O2062" s="102" t="str">
        <f ca="1">IF(ROW()&lt;$O$3+$N$3+3,"",IF(OFFSET(E2062,1-$N$3,0)="","",INT(AVERAGE(MAX((OFFSET(E2062,1-$O$3,0)):(OFFSET(E2062,2-($N$3+$O$3),0))),MIN((OFFSET(F2062,1-$O$3,0)):(OFFSET(F2062,2-($N$3+$O$3),0)))))))</f>
        <v/>
      </c>
      <c r="P2062" s="65" t="str">
        <f t="shared" ca="1" si="221"/>
        <v/>
      </c>
      <c r="Q2062" s="93" t="str">
        <f t="shared" ca="1" si="215"/>
        <v/>
      </c>
      <c r="R2062" s="90" t="str">
        <f t="shared" ca="1" si="218"/>
        <v/>
      </c>
      <c r="S2062" s="65" t="str">
        <f t="shared" ca="1" si="217"/>
        <v/>
      </c>
      <c r="T2062" s="65" t="str">
        <f t="shared" ca="1" si="222"/>
        <v/>
      </c>
      <c r="U2062" s="145" t="str">
        <f ca="1">IFERROR(AVERAGE(OFFSET(G2062,1-U$3,0):G2062),"")</f>
        <v/>
      </c>
      <c r="V2062" s="145" t="str">
        <f ca="1">IFERROR(_xlfn.STDEV.P(OFFSET(U2062,1-V$3,0):U2062),"")</f>
        <v/>
      </c>
      <c r="W2062" s="146" t="str">
        <f t="shared" ca="1" si="219"/>
        <v/>
      </c>
      <c r="X2062" s="146">
        <f t="shared" ca="1" si="220"/>
        <v>-1</v>
      </c>
      <c r="Y2062" s="92"/>
      <c r="Z2062" s="81"/>
      <c r="AA2062" s="65"/>
      <c r="AB2062" s="103"/>
      <c r="AC2062" s="103"/>
      <c r="AD2062" s="103"/>
      <c r="AE2062" s="65"/>
      <c r="AF2062" s="81"/>
      <c r="AG2062" s="65"/>
      <c r="AH2062" s="65"/>
      <c r="AI2062" s="81"/>
      <c r="AJ2062" s="65"/>
      <c r="AK2062" s="103"/>
      <c r="AL2062" s="103"/>
      <c r="AM2062" s="103"/>
      <c r="AN2062" s="65"/>
      <c r="AO2062" s="81"/>
      <c r="AP2062" s="65"/>
      <c r="AQ2062" s="65"/>
      <c r="AR2062" s="65"/>
      <c r="AS2062" s="65"/>
    </row>
    <row r="2063" spans="1:45" ht="18" customHeight="1">
      <c r="A2063" s="46"/>
      <c r="B2063" s="47"/>
      <c r="C2063" s="48"/>
      <c r="D2063" s="46"/>
      <c r="E2063" s="46"/>
      <c r="F2063" s="46"/>
      <c r="G2063" s="46"/>
      <c r="H2063" s="57" t="str">
        <f ca="1">IF(AND(COUNT(OFFSET(G2063,1-H$3,0):G2063)&lt;&gt;H$3),"",IF(AND(COUNT(OFFSET(G2063,1-H$3,0):G2063)=H$3,H2062=""),AVERAGE(OFFSET(G2063,1-H$3,0):G2063),IF(COUNT(H2062=1),H2062+2/(H$3+1)*(G2063-H2062))))</f>
        <v/>
      </c>
      <c r="I2063" s="57" t="str">
        <f ca="1">IF(AND(COUNT(OFFSET(G2063,1-I$3,0):G2063)&lt;&gt;I$3),"",IF(AND(COUNT(OFFSET(G2063,1-I$3,0):G2063)=I$3,I2062=""),AVERAGE(OFFSET(G2063,1-I$3,0):G2063),IF(COUNT(I2062=1),I2062+2/(I$3+1)*(G2063-I2062))))</f>
        <v/>
      </c>
      <c r="J2063" s="58" t="str">
        <f t="shared" ca="1" si="216"/>
        <v/>
      </c>
      <c r="K2063" s="58" t="str">
        <f ca="1">IF(AND(COUNT(OFFSET(J2063,1-K$3,0):J2063)&lt;&gt;K$3),"",IF(AND(COUNT(OFFSET(J2063,1-K$3,0):J2063)=K$3,K2062=""),AVERAGE(OFFSET(J2063,1-K$3,0):J2063),IF(COUNT(K2062=1),K2062+2/(K$3+1)*(J2063-K2062))))</f>
        <v/>
      </c>
      <c r="L2063" s="82" t="str">
        <f ca="1">IF(OR(ROW()&lt;$L$3+3,E2063=""),"",INT(AVERAGE(MAX(OFFSET(E2063,1-$L$3,0):E2063),MIN(OFFSET(F2063,1-$L$3,0):F2063))))</f>
        <v/>
      </c>
      <c r="M2063" s="82" t="str">
        <f ca="1">IF(OR(ROW()&lt;$M$3+3,E2063=""),"",INT(AVERAGE(MAX(OFFSET(E2063,1-$M$3,0):E2063),MIN(OFFSET(F2063,1-$M$3,0):F2063))))</f>
        <v/>
      </c>
      <c r="N2063" s="65" t="str">
        <f t="shared" ca="1" si="223"/>
        <v/>
      </c>
      <c r="O2063" s="102" t="str">
        <f ca="1">IF(ROW()&lt;$O$3+$N$3+3,"",IF(OFFSET(E2063,1-$N$3,0)="","",INT(AVERAGE(MAX((OFFSET(E2063,1-$O$3,0)):(OFFSET(E2063,2-($N$3+$O$3),0))),MIN((OFFSET(F2063,1-$O$3,0)):(OFFSET(F2063,2-($N$3+$O$3),0)))))))</f>
        <v/>
      </c>
      <c r="P2063" s="65" t="str">
        <f t="shared" ca="1" si="221"/>
        <v/>
      </c>
      <c r="Q2063" s="93" t="str">
        <f t="shared" ca="1" si="215"/>
        <v/>
      </c>
      <c r="R2063" s="90" t="str">
        <f t="shared" ca="1" si="218"/>
        <v/>
      </c>
      <c r="S2063" s="65" t="str">
        <f t="shared" ca="1" si="217"/>
        <v/>
      </c>
      <c r="T2063" s="65" t="str">
        <f t="shared" ca="1" si="222"/>
        <v/>
      </c>
      <c r="U2063" s="145" t="str">
        <f ca="1">IFERROR(AVERAGE(OFFSET(G2063,1-U$3,0):G2063),"")</f>
        <v/>
      </c>
      <c r="V2063" s="145" t="str">
        <f ca="1">IFERROR(_xlfn.STDEV.P(OFFSET(U2063,1-V$3,0):U2063),"")</f>
        <v/>
      </c>
      <c r="W2063" s="146" t="str">
        <f t="shared" ca="1" si="219"/>
        <v/>
      </c>
      <c r="X2063" s="146">
        <f t="shared" ca="1" si="220"/>
        <v>-1</v>
      </c>
      <c r="Y2063" s="92"/>
      <c r="Z2063" s="81"/>
      <c r="AA2063" s="65"/>
      <c r="AB2063" s="103"/>
      <c r="AC2063" s="103"/>
      <c r="AD2063" s="103"/>
      <c r="AE2063" s="65"/>
      <c r="AF2063" s="81"/>
      <c r="AG2063" s="65"/>
      <c r="AH2063" s="65"/>
      <c r="AI2063" s="81"/>
      <c r="AJ2063" s="65"/>
      <c r="AK2063" s="103"/>
      <c r="AL2063" s="103"/>
      <c r="AM2063" s="103"/>
      <c r="AN2063" s="65"/>
      <c r="AO2063" s="81"/>
      <c r="AP2063" s="65"/>
      <c r="AQ2063" s="65"/>
      <c r="AR2063" s="65"/>
      <c r="AS2063" s="65"/>
    </row>
    <row r="2064" spans="1:45" ht="18" customHeight="1">
      <c r="A2064" s="46"/>
      <c r="B2064" s="47"/>
      <c r="C2064" s="48"/>
      <c r="D2064" s="46"/>
      <c r="E2064" s="46"/>
      <c r="F2064" s="46"/>
      <c r="G2064" s="46"/>
      <c r="H2064" s="57" t="str">
        <f ca="1">IF(AND(COUNT(OFFSET(G2064,1-H$3,0):G2064)&lt;&gt;H$3),"",IF(AND(COUNT(OFFSET(G2064,1-H$3,0):G2064)=H$3,H2063=""),AVERAGE(OFFSET(G2064,1-H$3,0):G2064),IF(COUNT(H2063=1),H2063+2/(H$3+1)*(G2064-H2063))))</f>
        <v/>
      </c>
      <c r="I2064" s="57" t="str">
        <f ca="1">IF(AND(COUNT(OFFSET(G2064,1-I$3,0):G2064)&lt;&gt;I$3),"",IF(AND(COUNT(OFFSET(G2064,1-I$3,0):G2064)=I$3,I2063=""),AVERAGE(OFFSET(G2064,1-I$3,0):G2064),IF(COUNT(I2063=1),I2063+2/(I$3+1)*(G2064-I2063))))</f>
        <v/>
      </c>
      <c r="J2064" s="58" t="str">
        <f t="shared" ca="1" si="216"/>
        <v/>
      </c>
      <c r="K2064" s="58" t="str">
        <f ca="1">IF(AND(COUNT(OFFSET(J2064,1-K$3,0):J2064)&lt;&gt;K$3),"",IF(AND(COUNT(OFFSET(J2064,1-K$3,0):J2064)=K$3,K2063=""),AVERAGE(OFFSET(J2064,1-K$3,0):J2064),IF(COUNT(K2063=1),K2063+2/(K$3+1)*(J2064-K2063))))</f>
        <v/>
      </c>
      <c r="L2064" s="82" t="str">
        <f ca="1">IF(OR(ROW()&lt;$L$3+3,E2064=""),"",INT(AVERAGE(MAX(OFFSET(E2064,1-$L$3,0):E2064),MIN(OFFSET(F2064,1-$L$3,0):F2064))))</f>
        <v/>
      </c>
      <c r="M2064" s="82" t="str">
        <f ca="1">IF(OR(ROW()&lt;$M$3+3,E2064=""),"",INT(AVERAGE(MAX(OFFSET(E2064,1-$M$3,0):E2064),MIN(OFFSET(F2064,1-$M$3,0):F2064))))</f>
        <v/>
      </c>
      <c r="N2064" s="65" t="str">
        <f t="shared" ca="1" si="223"/>
        <v/>
      </c>
      <c r="O2064" s="102" t="str">
        <f ca="1">IF(ROW()&lt;$O$3+$N$3+3,"",IF(OFFSET(E2064,1-$N$3,0)="","",INT(AVERAGE(MAX((OFFSET(E2064,1-$O$3,0)):(OFFSET(E2064,2-($N$3+$O$3),0))),MIN((OFFSET(F2064,1-$O$3,0)):(OFFSET(F2064,2-($N$3+$O$3),0)))))))</f>
        <v/>
      </c>
      <c r="P2064" s="65" t="str">
        <f t="shared" ca="1" si="221"/>
        <v/>
      </c>
      <c r="Q2064" s="93" t="str">
        <f t="shared" ref="Q2064:Q2127" ca="1" si="224">IF(OFFSET(G2064,1-$Q$3,0)="","",OFFSET(G2064,1-$Q$3,0))</f>
        <v/>
      </c>
      <c r="R2064" s="90" t="str">
        <f t="shared" ca="1" si="218"/>
        <v/>
      </c>
      <c r="S2064" s="65" t="str">
        <f t="shared" ca="1" si="217"/>
        <v/>
      </c>
      <c r="T2064" s="65" t="str">
        <f t="shared" ca="1" si="222"/>
        <v/>
      </c>
      <c r="U2064" s="145" t="str">
        <f ca="1">IFERROR(AVERAGE(OFFSET(G2064,1-U$3,0):G2064),"")</f>
        <v/>
      </c>
      <c r="V2064" s="145" t="str">
        <f ca="1">IFERROR(_xlfn.STDEV.P(OFFSET(U2064,1-V$3,0):U2064),"")</f>
        <v/>
      </c>
      <c r="W2064" s="146" t="str">
        <f t="shared" ca="1" si="219"/>
        <v/>
      </c>
      <c r="X2064" s="146">
        <f t="shared" ca="1" si="220"/>
        <v>-1</v>
      </c>
      <c r="Y2064" s="92"/>
      <c r="Z2064" s="81"/>
      <c r="AA2064" s="65"/>
      <c r="AB2064" s="103"/>
      <c r="AC2064" s="103"/>
      <c r="AD2064" s="103"/>
      <c r="AE2064" s="65"/>
      <c r="AF2064" s="81"/>
      <c r="AG2064" s="65"/>
      <c r="AH2064" s="65"/>
      <c r="AI2064" s="81"/>
      <c r="AJ2064" s="65"/>
      <c r="AK2064" s="103"/>
      <c r="AL2064" s="103"/>
      <c r="AM2064" s="103"/>
      <c r="AN2064" s="65"/>
      <c r="AO2064" s="81"/>
      <c r="AP2064" s="65"/>
      <c r="AQ2064" s="65"/>
      <c r="AR2064" s="65"/>
      <c r="AS2064" s="65"/>
    </row>
    <row r="2065" spans="1:45" ht="18" customHeight="1">
      <c r="A2065" s="46"/>
      <c r="B2065" s="47"/>
      <c r="C2065" s="48"/>
      <c r="D2065" s="46"/>
      <c r="E2065" s="46"/>
      <c r="F2065" s="46"/>
      <c r="G2065" s="46"/>
      <c r="H2065" s="57" t="str">
        <f ca="1">IF(AND(COUNT(OFFSET(G2065,1-H$3,0):G2065)&lt;&gt;H$3),"",IF(AND(COUNT(OFFSET(G2065,1-H$3,0):G2065)=H$3,H2064=""),AVERAGE(OFFSET(G2065,1-H$3,0):G2065),IF(COUNT(H2064=1),H2064+2/(H$3+1)*(G2065-H2064))))</f>
        <v/>
      </c>
      <c r="I2065" s="57" t="str">
        <f ca="1">IF(AND(COUNT(OFFSET(G2065,1-I$3,0):G2065)&lt;&gt;I$3),"",IF(AND(COUNT(OFFSET(G2065,1-I$3,0):G2065)=I$3,I2064=""),AVERAGE(OFFSET(G2065,1-I$3,0):G2065),IF(COUNT(I2064=1),I2064+2/(I$3+1)*(G2065-I2064))))</f>
        <v/>
      </c>
      <c r="J2065" s="58" t="str">
        <f t="shared" ca="1" si="216"/>
        <v/>
      </c>
      <c r="K2065" s="58" t="str">
        <f ca="1">IF(AND(COUNT(OFFSET(J2065,1-K$3,0):J2065)&lt;&gt;K$3),"",IF(AND(COUNT(OFFSET(J2065,1-K$3,0):J2065)=K$3,K2064=""),AVERAGE(OFFSET(J2065,1-K$3,0):J2065),IF(COUNT(K2064=1),K2064+2/(K$3+1)*(J2065-K2064))))</f>
        <v/>
      </c>
      <c r="L2065" s="82" t="str">
        <f ca="1">IF(OR(ROW()&lt;$L$3+3,E2065=""),"",INT(AVERAGE(MAX(OFFSET(E2065,1-$L$3,0):E2065),MIN(OFFSET(F2065,1-$L$3,0):F2065))))</f>
        <v/>
      </c>
      <c r="M2065" s="82" t="str">
        <f ca="1">IF(OR(ROW()&lt;$M$3+3,E2065=""),"",INT(AVERAGE(MAX(OFFSET(E2065,1-$M$3,0):E2065),MIN(OFFSET(F2065,1-$M$3,0):F2065))))</f>
        <v/>
      </c>
      <c r="N2065" s="65" t="str">
        <f t="shared" ca="1" si="223"/>
        <v/>
      </c>
      <c r="O2065" s="102" t="str">
        <f ca="1">IF(ROW()&lt;$O$3+$N$3+3,"",IF(OFFSET(E2065,1-$N$3,0)="","",INT(AVERAGE(MAX((OFFSET(E2065,1-$O$3,0)):(OFFSET(E2065,2-($N$3+$O$3),0))),MIN((OFFSET(F2065,1-$O$3,0)):(OFFSET(F2065,2-($N$3+$O$3),0)))))))</f>
        <v/>
      </c>
      <c r="P2065" s="65" t="str">
        <f t="shared" ca="1" si="221"/>
        <v/>
      </c>
      <c r="Q2065" s="93" t="str">
        <f t="shared" ca="1" si="224"/>
        <v/>
      </c>
      <c r="R2065" s="90" t="str">
        <f t="shared" ca="1" si="218"/>
        <v/>
      </c>
      <c r="S2065" s="65" t="str">
        <f t="shared" ca="1" si="217"/>
        <v/>
      </c>
      <c r="T2065" s="65" t="str">
        <f t="shared" ca="1" si="222"/>
        <v/>
      </c>
      <c r="U2065" s="145" t="str">
        <f ca="1">IFERROR(AVERAGE(OFFSET(G2065,1-U$3,0):G2065),"")</f>
        <v/>
      </c>
      <c r="V2065" s="145" t="str">
        <f ca="1">IFERROR(_xlfn.STDEV.P(OFFSET(U2065,1-V$3,0):U2065),"")</f>
        <v/>
      </c>
      <c r="W2065" s="146" t="str">
        <f t="shared" ca="1" si="219"/>
        <v/>
      </c>
      <c r="X2065" s="146">
        <f t="shared" ca="1" si="220"/>
        <v>-1</v>
      </c>
      <c r="Y2065" s="92"/>
      <c r="Z2065" s="81"/>
      <c r="AA2065" s="65"/>
      <c r="AB2065" s="103"/>
      <c r="AC2065" s="103"/>
      <c r="AD2065" s="103"/>
      <c r="AE2065" s="65"/>
      <c r="AF2065" s="81"/>
      <c r="AG2065" s="65"/>
      <c r="AH2065" s="65"/>
      <c r="AI2065" s="81"/>
      <c r="AJ2065" s="65"/>
      <c r="AK2065" s="103"/>
      <c r="AL2065" s="103"/>
      <c r="AM2065" s="103"/>
      <c r="AN2065" s="65"/>
      <c r="AO2065" s="81"/>
      <c r="AP2065" s="65"/>
      <c r="AQ2065" s="65"/>
      <c r="AR2065" s="65"/>
      <c r="AS2065" s="65"/>
    </row>
    <row r="2066" spans="1:45" ht="18" customHeight="1">
      <c r="A2066" s="46"/>
      <c r="B2066" s="47"/>
      <c r="C2066" s="48"/>
      <c r="D2066" s="46"/>
      <c r="E2066" s="46"/>
      <c r="F2066" s="46"/>
      <c r="G2066" s="46"/>
      <c r="H2066" s="57" t="str">
        <f ca="1">IF(AND(COUNT(OFFSET(G2066,1-H$3,0):G2066)&lt;&gt;H$3),"",IF(AND(COUNT(OFFSET(G2066,1-H$3,0):G2066)=H$3,H2065=""),AVERAGE(OFFSET(G2066,1-H$3,0):G2066),IF(COUNT(H2065=1),H2065+2/(H$3+1)*(G2066-H2065))))</f>
        <v/>
      </c>
      <c r="I2066" s="57" t="str">
        <f ca="1">IF(AND(COUNT(OFFSET(G2066,1-I$3,0):G2066)&lt;&gt;I$3),"",IF(AND(COUNT(OFFSET(G2066,1-I$3,0):G2066)=I$3,I2065=""),AVERAGE(OFFSET(G2066,1-I$3,0):G2066),IF(COUNT(I2065=1),I2065+2/(I$3+1)*(G2066-I2065))))</f>
        <v/>
      </c>
      <c r="J2066" s="58" t="str">
        <f t="shared" ca="1" si="216"/>
        <v/>
      </c>
      <c r="K2066" s="58" t="str">
        <f ca="1">IF(AND(COUNT(OFFSET(J2066,1-K$3,0):J2066)&lt;&gt;K$3),"",IF(AND(COUNT(OFFSET(J2066,1-K$3,0):J2066)=K$3,K2065=""),AVERAGE(OFFSET(J2066,1-K$3,0):J2066),IF(COUNT(K2065=1),K2065+2/(K$3+1)*(J2066-K2065))))</f>
        <v/>
      </c>
      <c r="L2066" s="82" t="str">
        <f ca="1">IF(OR(ROW()&lt;$L$3+3,E2066=""),"",INT(AVERAGE(MAX(OFFSET(E2066,1-$L$3,0):E2066),MIN(OFFSET(F2066,1-$L$3,0):F2066))))</f>
        <v/>
      </c>
      <c r="M2066" s="82" t="str">
        <f ca="1">IF(OR(ROW()&lt;$M$3+3,E2066=""),"",INT(AVERAGE(MAX(OFFSET(E2066,1-$M$3,0):E2066),MIN(OFFSET(F2066,1-$M$3,0):F2066))))</f>
        <v/>
      </c>
      <c r="N2066" s="65" t="str">
        <f t="shared" ca="1" si="223"/>
        <v/>
      </c>
      <c r="O2066" s="102" t="str">
        <f ca="1">IF(ROW()&lt;$O$3+$N$3+3,"",IF(OFFSET(E2066,1-$N$3,0)="","",INT(AVERAGE(MAX((OFFSET(E2066,1-$O$3,0)):(OFFSET(E2066,2-($N$3+$O$3),0))),MIN((OFFSET(F2066,1-$O$3,0)):(OFFSET(F2066,2-($N$3+$O$3),0)))))))</f>
        <v/>
      </c>
      <c r="P2066" s="65" t="str">
        <f t="shared" ca="1" si="221"/>
        <v/>
      </c>
      <c r="Q2066" s="93" t="str">
        <f t="shared" ca="1" si="224"/>
        <v/>
      </c>
      <c r="R2066" s="90" t="str">
        <f t="shared" ca="1" si="218"/>
        <v/>
      </c>
      <c r="S2066" s="65" t="str">
        <f t="shared" ca="1" si="217"/>
        <v/>
      </c>
      <c r="T2066" s="65" t="str">
        <f t="shared" ca="1" si="222"/>
        <v/>
      </c>
      <c r="U2066" s="145" t="str">
        <f ca="1">IFERROR(AVERAGE(OFFSET(G2066,1-U$3,0):G2066),"")</f>
        <v/>
      </c>
      <c r="V2066" s="145" t="str">
        <f ca="1">IFERROR(_xlfn.STDEV.P(OFFSET(U2066,1-V$3,0):U2066),"")</f>
        <v/>
      </c>
      <c r="W2066" s="146" t="str">
        <f t="shared" ca="1" si="219"/>
        <v/>
      </c>
      <c r="X2066" s="146">
        <f t="shared" ca="1" si="220"/>
        <v>-1</v>
      </c>
      <c r="Y2066" s="92"/>
      <c r="Z2066" s="81"/>
      <c r="AA2066" s="65"/>
      <c r="AB2066" s="103"/>
      <c r="AC2066" s="103"/>
      <c r="AD2066" s="103"/>
      <c r="AE2066" s="65"/>
      <c r="AF2066" s="81"/>
      <c r="AG2066" s="65"/>
      <c r="AH2066" s="65"/>
      <c r="AI2066" s="81"/>
      <c r="AJ2066" s="65"/>
      <c r="AK2066" s="103"/>
      <c r="AL2066" s="103"/>
      <c r="AM2066" s="103"/>
      <c r="AN2066" s="65"/>
      <c r="AO2066" s="81"/>
      <c r="AP2066" s="65"/>
      <c r="AQ2066" s="65"/>
      <c r="AR2066" s="65"/>
      <c r="AS2066" s="65"/>
    </row>
    <row r="2067" spans="1:45" ht="18" customHeight="1">
      <c r="A2067" s="46"/>
      <c r="B2067" s="47"/>
      <c r="C2067" s="48"/>
      <c r="D2067" s="46"/>
      <c r="E2067" s="46"/>
      <c r="F2067" s="46"/>
      <c r="G2067" s="46"/>
      <c r="H2067" s="57" t="str">
        <f ca="1">IF(AND(COUNT(OFFSET(G2067,1-H$3,0):G2067)&lt;&gt;H$3),"",IF(AND(COUNT(OFFSET(G2067,1-H$3,0):G2067)=H$3,H2066=""),AVERAGE(OFFSET(G2067,1-H$3,0):G2067),IF(COUNT(H2066=1),H2066+2/(H$3+1)*(G2067-H2066))))</f>
        <v/>
      </c>
      <c r="I2067" s="57" t="str">
        <f ca="1">IF(AND(COUNT(OFFSET(G2067,1-I$3,0):G2067)&lt;&gt;I$3),"",IF(AND(COUNT(OFFSET(G2067,1-I$3,0):G2067)=I$3,I2066=""),AVERAGE(OFFSET(G2067,1-I$3,0):G2067),IF(COUNT(I2066=1),I2066+2/(I$3+1)*(G2067-I2066))))</f>
        <v/>
      </c>
      <c r="J2067" s="58" t="str">
        <f t="shared" ca="1" si="216"/>
        <v/>
      </c>
      <c r="K2067" s="58" t="str">
        <f ca="1">IF(AND(COUNT(OFFSET(J2067,1-K$3,0):J2067)&lt;&gt;K$3),"",IF(AND(COUNT(OFFSET(J2067,1-K$3,0):J2067)=K$3,K2066=""),AVERAGE(OFFSET(J2067,1-K$3,0):J2067),IF(COUNT(K2066=1),K2066+2/(K$3+1)*(J2067-K2066))))</f>
        <v/>
      </c>
      <c r="L2067" s="82" t="str">
        <f ca="1">IF(OR(ROW()&lt;$L$3+3,E2067=""),"",INT(AVERAGE(MAX(OFFSET(E2067,1-$L$3,0):E2067),MIN(OFFSET(F2067,1-$L$3,0):F2067))))</f>
        <v/>
      </c>
      <c r="M2067" s="82" t="str">
        <f ca="1">IF(OR(ROW()&lt;$M$3+3,E2067=""),"",INT(AVERAGE(MAX(OFFSET(E2067,1-$M$3,0):E2067),MIN(OFFSET(F2067,1-$M$3,0):F2067))))</f>
        <v/>
      </c>
      <c r="N2067" s="65" t="str">
        <f t="shared" ca="1" si="223"/>
        <v/>
      </c>
      <c r="O2067" s="102" t="str">
        <f ca="1">IF(ROW()&lt;$O$3+$N$3+3,"",IF(OFFSET(E2067,1-$N$3,0)="","",INT(AVERAGE(MAX((OFFSET(E2067,1-$O$3,0)):(OFFSET(E2067,2-($N$3+$O$3),0))),MIN((OFFSET(F2067,1-$O$3,0)):(OFFSET(F2067,2-($N$3+$O$3),0)))))))</f>
        <v/>
      </c>
      <c r="P2067" s="65" t="str">
        <f t="shared" ca="1" si="221"/>
        <v/>
      </c>
      <c r="Q2067" s="93" t="str">
        <f t="shared" ca="1" si="224"/>
        <v/>
      </c>
      <c r="R2067" s="90" t="str">
        <f t="shared" ca="1" si="218"/>
        <v/>
      </c>
      <c r="S2067" s="65" t="str">
        <f t="shared" ca="1" si="217"/>
        <v/>
      </c>
      <c r="T2067" s="65" t="str">
        <f t="shared" ca="1" si="222"/>
        <v/>
      </c>
      <c r="U2067" s="145" t="str">
        <f ca="1">IFERROR(AVERAGE(OFFSET(G2067,1-U$3,0):G2067),"")</f>
        <v/>
      </c>
      <c r="V2067" s="145" t="str">
        <f ca="1">IFERROR(_xlfn.STDEV.P(OFFSET(U2067,1-V$3,0):U2067),"")</f>
        <v/>
      </c>
      <c r="W2067" s="146" t="str">
        <f t="shared" ca="1" si="219"/>
        <v/>
      </c>
      <c r="X2067" s="146">
        <f t="shared" ca="1" si="220"/>
        <v>-1</v>
      </c>
      <c r="Y2067" s="92"/>
      <c r="Z2067" s="81"/>
      <c r="AA2067" s="65"/>
      <c r="AB2067" s="103"/>
      <c r="AC2067" s="103"/>
      <c r="AD2067" s="103"/>
      <c r="AE2067" s="65"/>
      <c r="AF2067" s="81"/>
      <c r="AG2067" s="65"/>
      <c r="AH2067" s="65"/>
      <c r="AI2067" s="81"/>
      <c r="AJ2067" s="65"/>
      <c r="AK2067" s="103"/>
      <c r="AL2067" s="103"/>
      <c r="AM2067" s="103"/>
      <c r="AN2067" s="65"/>
      <c r="AO2067" s="81"/>
      <c r="AP2067" s="65"/>
      <c r="AQ2067" s="65"/>
      <c r="AR2067" s="65"/>
      <c r="AS2067" s="65"/>
    </row>
    <row r="2068" spans="1:45" ht="18" customHeight="1">
      <c r="A2068" s="46"/>
      <c r="B2068" s="47"/>
      <c r="C2068" s="48"/>
      <c r="D2068" s="46"/>
      <c r="E2068" s="46"/>
      <c r="F2068" s="46"/>
      <c r="G2068" s="46"/>
      <c r="H2068" s="57" t="str">
        <f ca="1">IF(AND(COUNT(OFFSET(G2068,1-H$3,0):G2068)&lt;&gt;H$3),"",IF(AND(COUNT(OFFSET(G2068,1-H$3,0):G2068)=H$3,H2067=""),AVERAGE(OFFSET(G2068,1-H$3,0):G2068),IF(COUNT(H2067=1),H2067+2/(H$3+1)*(G2068-H2067))))</f>
        <v/>
      </c>
      <c r="I2068" s="57" t="str">
        <f ca="1">IF(AND(COUNT(OFFSET(G2068,1-I$3,0):G2068)&lt;&gt;I$3),"",IF(AND(COUNT(OFFSET(G2068,1-I$3,0):G2068)=I$3,I2067=""),AVERAGE(OFFSET(G2068,1-I$3,0):G2068),IF(COUNT(I2067=1),I2067+2/(I$3+1)*(G2068-I2067))))</f>
        <v/>
      </c>
      <c r="J2068" s="58" t="str">
        <f t="shared" ca="1" si="216"/>
        <v/>
      </c>
      <c r="K2068" s="58" t="str">
        <f ca="1">IF(AND(COUNT(OFFSET(J2068,1-K$3,0):J2068)&lt;&gt;K$3),"",IF(AND(COUNT(OFFSET(J2068,1-K$3,0):J2068)=K$3,K2067=""),AVERAGE(OFFSET(J2068,1-K$3,0):J2068),IF(COUNT(K2067=1),K2067+2/(K$3+1)*(J2068-K2067))))</f>
        <v/>
      </c>
      <c r="L2068" s="82" t="str">
        <f ca="1">IF(OR(ROW()&lt;$L$3+3,E2068=""),"",INT(AVERAGE(MAX(OFFSET(E2068,1-$L$3,0):E2068),MIN(OFFSET(F2068,1-$L$3,0):F2068))))</f>
        <v/>
      </c>
      <c r="M2068" s="82" t="str">
        <f ca="1">IF(OR(ROW()&lt;$M$3+3,E2068=""),"",INT(AVERAGE(MAX(OFFSET(E2068,1-$M$3,0):E2068),MIN(OFFSET(F2068,1-$M$3,0):F2068))))</f>
        <v/>
      </c>
      <c r="N2068" s="65" t="str">
        <f t="shared" ca="1" si="223"/>
        <v/>
      </c>
      <c r="O2068" s="102" t="str">
        <f ca="1">IF(ROW()&lt;$O$3+$N$3+3,"",IF(OFFSET(E2068,1-$N$3,0)="","",INT(AVERAGE(MAX((OFFSET(E2068,1-$O$3,0)):(OFFSET(E2068,2-($N$3+$O$3),0))),MIN((OFFSET(F2068,1-$O$3,0)):(OFFSET(F2068,2-($N$3+$O$3),0)))))))</f>
        <v/>
      </c>
      <c r="P2068" s="65" t="str">
        <f t="shared" ca="1" si="221"/>
        <v/>
      </c>
      <c r="Q2068" s="93" t="str">
        <f t="shared" ca="1" si="224"/>
        <v/>
      </c>
      <c r="R2068" s="90" t="str">
        <f t="shared" ca="1" si="218"/>
        <v/>
      </c>
      <c r="S2068" s="65" t="str">
        <f t="shared" ca="1" si="217"/>
        <v/>
      </c>
      <c r="T2068" s="65" t="str">
        <f t="shared" ca="1" si="222"/>
        <v/>
      </c>
      <c r="U2068" s="145" t="str">
        <f ca="1">IFERROR(AVERAGE(OFFSET(G2068,1-U$3,0):G2068),"")</f>
        <v/>
      </c>
      <c r="V2068" s="145" t="str">
        <f ca="1">IFERROR(_xlfn.STDEV.P(OFFSET(U2068,1-V$3,0):U2068),"")</f>
        <v/>
      </c>
      <c r="W2068" s="146" t="str">
        <f t="shared" ca="1" si="219"/>
        <v/>
      </c>
      <c r="X2068" s="146">
        <f t="shared" ca="1" si="220"/>
        <v>-1</v>
      </c>
      <c r="Y2068" s="92"/>
      <c r="Z2068" s="81"/>
      <c r="AA2068" s="65"/>
      <c r="AB2068" s="103"/>
      <c r="AC2068" s="103"/>
      <c r="AD2068" s="103"/>
      <c r="AE2068" s="65"/>
      <c r="AF2068" s="81"/>
      <c r="AG2068" s="65"/>
      <c r="AH2068" s="65"/>
      <c r="AI2068" s="81"/>
      <c r="AJ2068" s="65"/>
      <c r="AK2068" s="103"/>
      <c r="AL2068" s="103"/>
      <c r="AM2068" s="103"/>
      <c r="AN2068" s="65"/>
      <c r="AO2068" s="81"/>
      <c r="AP2068" s="65"/>
      <c r="AQ2068" s="65"/>
      <c r="AR2068" s="65"/>
      <c r="AS2068" s="65"/>
    </row>
    <row r="2069" spans="1:45" ht="18" customHeight="1">
      <c r="A2069" s="46"/>
      <c r="B2069" s="47"/>
      <c r="C2069" s="48"/>
      <c r="D2069" s="46"/>
      <c r="E2069" s="46"/>
      <c r="F2069" s="46"/>
      <c r="G2069" s="46"/>
      <c r="H2069" s="57" t="str">
        <f ca="1">IF(AND(COUNT(OFFSET(G2069,1-H$3,0):G2069)&lt;&gt;H$3),"",IF(AND(COUNT(OFFSET(G2069,1-H$3,0):G2069)=H$3,H2068=""),AVERAGE(OFFSET(G2069,1-H$3,0):G2069),IF(COUNT(H2068=1),H2068+2/(H$3+1)*(G2069-H2068))))</f>
        <v/>
      </c>
      <c r="I2069" s="57" t="str">
        <f ca="1">IF(AND(COUNT(OFFSET(G2069,1-I$3,0):G2069)&lt;&gt;I$3),"",IF(AND(COUNT(OFFSET(G2069,1-I$3,0):G2069)=I$3,I2068=""),AVERAGE(OFFSET(G2069,1-I$3,0):G2069),IF(COUNT(I2068=1),I2068+2/(I$3+1)*(G2069-I2068))))</f>
        <v/>
      </c>
      <c r="J2069" s="58" t="str">
        <f t="shared" ca="1" si="216"/>
        <v/>
      </c>
      <c r="K2069" s="58" t="str">
        <f ca="1">IF(AND(COUNT(OFFSET(J2069,1-K$3,0):J2069)&lt;&gt;K$3),"",IF(AND(COUNT(OFFSET(J2069,1-K$3,0):J2069)=K$3,K2068=""),AVERAGE(OFFSET(J2069,1-K$3,0):J2069),IF(COUNT(K2068=1),K2068+2/(K$3+1)*(J2069-K2068))))</f>
        <v/>
      </c>
      <c r="L2069" s="82" t="str">
        <f ca="1">IF(OR(ROW()&lt;$L$3+3,E2069=""),"",INT(AVERAGE(MAX(OFFSET(E2069,1-$L$3,0):E2069),MIN(OFFSET(F2069,1-$L$3,0):F2069))))</f>
        <v/>
      </c>
      <c r="M2069" s="82" t="str">
        <f ca="1">IF(OR(ROW()&lt;$M$3+3,E2069=""),"",INT(AVERAGE(MAX(OFFSET(E2069,1-$M$3,0):E2069),MIN(OFFSET(F2069,1-$M$3,0):F2069))))</f>
        <v/>
      </c>
      <c r="N2069" s="65" t="str">
        <f t="shared" ca="1" si="223"/>
        <v/>
      </c>
      <c r="O2069" s="102" t="str">
        <f ca="1">IF(ROW()&lt;$O$3+$N$3+3,"",IF(OFFSET(E2069,1-$N$3,0)="","",INT(AVERAGE(MAX((OFFSET(E2069,1-$O$3,0)):(OFFSET(E2069,2-($N$3+$O$3),0))),MIN((OFFSET(F2069,1-$O$3,0)):(OFFSET(F2069,2-($N$3+$O$3),0)))))))</f>
        <v/>
      </c>
      <c r="P2069" s="65" t="str">
        <f t="shared" ca="1" si="221"/>
        <v/>
      </c>
      <c r="Q2069" s="93" t="str">
        <f t="shared" ca="1" si="224"/>
        <v/>
      </c>
      <c r="R2069" s="90" t="str">
        <f t="shared" ca="1" si="218"/>
        <v/>
      </c>
      <c r="S2069" s="65" t="str">
        <f t="shared" ca="1" si="217"/>
        <v/>
      </c>
      <c r="T2069" s="65" t="str">
        <f t="shared" ca="1" si="222"/>
        <v/>
      </c>
      <c r="U2069" s="145" t="str">
        <f ca="1">IFERROR(AVERAGE(OFFSET(G2069,1-U$3,0):G2069),"")</f>
        <v/>
      </c>
      <c r="V2069" s="145" t="str">
        <f ca="1">IFERROR(_xlfn.STDEV.P(OFFSET(U2069,1-V$3,0):U2069),"")</f>
        <v/>
      </c>
      <c r="W2069" s="146" t="str">
        <f t="shared" ca="1" si="219"/>
        <v/>
      </c>
      <c r="X2069" s="146">
        <f t="shared" ca="1" si="220"/>
        <v>-1</v>
      </c>
      <c r="Y2069" s="92"/>
      <c r="Z2069" s="81"/>
      <c r="AA2069" s="65"/>
      <c r="AB2069" s="103"/>
      <c r="AC2069" s="103"/>
      <c r="AD2069" s="103"/>
      <c r="AE2069" s="65"/>
      <c r="AF2069" s="81"/>
      <c r="AG2069" s="65"/>
      <c r="AH2069" s="65"/>
      <c r="AI2069" s="81"/>
      <c r="AJ2069" s="65"/>
      <c r="AK2069" s="103"/>
      <c r="AL2069" s="103"/>
      <c r="AM2069" s="103"/>
      <c r="AN2069" s="65"/>
      <c r="AO2069" s="81"/>
      <c r="AP2069" s="65"/>
      <c r="AQ2069" s="65"/>
      <c r="AR2069" s="65"/>
      <c r="AS2069" s="65"/>
    </row>
    <row r="2070" spans="1:45" ht="18" customHeight="1">
      <c r="A2070" s="46"/>
      <c r="B2070" s="47"/>
      <c r="C2070" s="48"/>
      <c r="D2070" s="46"/>
      <c r="E2070" s="46"/>
      <c r="F2070" s="46"/>
      <c r="G2070" s="46"/>
      <c r="H2070" s="57" t="str">
        <f ca="1">IF(AND(COUNT(OFFSET(G2070,1-H$3,0):G2070)&lt;&gt;H$3),"",IF(AND(COUNT(OFFSET(G2070,1-H$3,0):G2070)=H$3,H2069=""),AVERAGE(OFFSET(G2070,1-H$3,0):G2070),IF(COUNT(H2069=1),H2069+2/(H$3+1)*(G2070-H2069))))</f>
        <v/>
      </c>
      <c r="I2070" s="57" t="str">
        <f ca="1">IF(AND(COUNT(OFFSET(G2070,1-I$3,0):G2070)&lt;&gt;I$3),"",IF(AND(COUNT(OFFSET(G2070,1-I$3,0):G2070)=I$3,I2069=""),AVERAGE(OFFSET(G2070,1-I$3,0):G2070),IF(COUNT(I2069=1),I2069+2/(I$3+1)*(G2070-I2069))))</f>
        <v/>
      </c>
      <c r="J2070" s="58" t="str">
        <f t="shared" ca="1" si="216"/>
        <v/>
      </c>
      <c r="K2070" s="58" t="str">
        <f ca="1">IF(AND(COUNT(OFFSET(J2070,1-K$3,0):J2070)&lt;&gt;K$3),"",IF(AND(COUNT(OFFSET(J2070,1-K$3,0):J2070)=K$3,K2069=""),AVERAGE(OFFSET(J2070,1-K$3,0):J2070),IF(COUNT(K2069=1),K2069+2/(K$3+1)*(J2070-K2069))))</f>
        <v/>
      </c>
      <c r="L2070" s="82" t="str">
        <f ca="1">IF(OR(ROW()&lt;$L$3+3,E2070=""),"",INT(AVERAGE(MAX(OFFSET(E2070,1-$L$3,0):E2070),MIN(OFFSET(F2070,1-$L$3,0):F2070))))</f>
        <v/>
      </c>
      <c r="M2070" s="82" t="str">
        <f ca="1">IF(OR(ROW()&lt;$M$3+3,E2070=""),"",INT(AVERAGE(MAX(OFFSET(E2070,1-$M$3,0):E2070),MIN(OFFSET(F2070,1-$M$3,0):F2070))))</f>
        <v/>
      </c>
      <c r="N2070" s="65" t="str">
        <f t="shared" ca="1" si="223"/>
        <v/>
      </c>
      <c r="O2070" s="102" t="str">
        <f ca="1">IF(ROW()&lt;$O$3+$N$3+3,"",IF(OFFSET(E2070,1-$N$3,0)="","",INT(AVERAGE(MAX((OFFSET(E2070,1-$O$3,0)):(OFFSET(E2070,2-($N$3+$O$3),0))),MIN((OFFSET(F2070,1-$O$3,0)):(OFFSET(F2070,2-($N$3+$O$3),0)))))))</f>
        <v/>
      </c>
      <c r="P2070" s="65" t="str">
        <f t="shared" ca="1" si="221"/>
        <v/>
      </c>
      <c r="Q2070" s="93" t="str">
        <f t="shared" ca="1" si="224"/>
        <v/>
      </c>
      <c r="R2070" s="90" t="str">
        <f t="shared" ca="1" si="218"/>
        <v/>
      </c>
      <c r="S2070" s="65" t="str">
        <f t="shared" ca="1" si="217"/>
        <v/>
      </c>
      <c r="T2070" s="65" t="str">
        <f t="shared" ca="1" si="222"/>
        <v/>
      </c>
      <c r="U2070" s="145" t="str">
        <f ca="1">IFERROR(AVERAGE(OFFSET(G2070,1-U$3,0):G2070),"")</f>
        <v/>
      </c>
      <c r="V2070" s="145" t="str">
        <f ca="1">IFERROR(_xlfn.STDEV.P(OFFSET(U2070,1-V$3,0):U2070),"")</f>
        <v/>
      </c>
      <c r="W2070" s="146" t="str">
        <f t="shared" ca="1" si="219"/>
        <v/>
      </c>
      <c r="X2070" s="146">
        <f t="shared" ca="1" si="220"/>
        <v>-1</v>
      </c>
      <c r="Y2070" s="92"/>
      <c r="Z2070" s="81"/>
      <c r="AA2070" s="65"/>
      <c r="AB2070" s="103"/>
      <c r="AC2070" s="103"/>
      <c r="AD2070" s="103"/>
      <c r="AE2070" s="65"/>
      <c r="AF2070" s="81"/>
      <c r="AG2070" s="65"/>
      <c r="AH2070" s="65"/>
      <c r="AI2070" s="81"/>
      <c r="AJ2070" s="65"/>
      <c r="AK2070" s="103"/>
      <c r="AL2070" s="103"/>
      <c r="AM2070" s="103"/>
      <c r="AN2070" s="65"/>
      <c r="AO2070" s="81"/>
      <c r="AP2070" s="65"/>
      <c r="AQ2070" s="65"/>
      <c r="AR2070" s="65"/>
      <c r="AS2070" s="65"/>
    </row>
    <row r="2071" spans="1:45" ht="18" customHeight="1">
      <c r="A2071" s="46"/>
      <c r="B2071" s="47"/>
      <c r="C2071" s="48"/>
      <c r="D2071" s="46"/>
      <c r="E2071" s="46"/>
      <c r="F2071" s="46"/>
      <c r="G2071" s="46"/>
      <c r="H2071" s="57" t="str">
        <f ca="1">IF(AND(COUNT(OFFSET(G2071,1-H$3,0):G2071)&lt;&gt;H$3),"",IF(AND(COUNT(OFFSET(G2071,1-H$3,0):G2071)=H$3,H2070=""),AVERAGE(OFFSET(G2071,1-H$3,0):G2071),IF(COUNT(H2070=1),H2070+2/(H$3+1)*(G2071-H2070))))</f>
        <v/>
      </c>
      <c r="I2071" s="57" t="str">
        <f ca="1">IF(AND(COUNT(OFFSET(G2071,1-I$3,0):G2071)&lt;&gt;I$3),"",IF(AND(COUNT(OFFSET(G2071,1-I$3,0):G2071)=I$3,I2070=""),AVERAGE(OFFSET(G2071,1-I$3,0):G2071),IF(COUNT(I2070=1),I2070+2/(I$3+1)*(G2071-I2070))))</f>
        <v/>
      </c>
      <c r="J2071" s="58" t="str">
        <f t="shared" ca="1" si="216"/>
        <v/>
      </c>
      <c r="K2071" s="58" t="str">
        <f ca="1">IF(AND(COUNT(OFFSET(J2071,1-K$3,0):J2071)&lt;&gt;K$3),"",IF(AND(COUNT(OFFSET(J2071,1-K$3,0):J2071)=K$3,K2070=""),AVERAGE(OFFSET(J2071,1-K$3,0):J2071),IF(COUNT(K2070=1),K2070+2/(K$3+1)*(J2071-K2070))))</f>
        <v/>
      </c>
      <c r="L2071" s="82" t="str">
        <f ca="1">IF(OR(ROW()&lt;$L$3+3,E2071=""),"",INT(AVERAGE(MAX(OFFSET(E2071,1-$L$3,0):E2071),MIN(OFFSET(F2071,1-$L$3,0):F2071))))</f>
        <v/>
      </c>
      <c r="M2071" s="82" t="str">
        <f ca="1">IF(OR(ROW()&lt;$M$3+3,E2071=""),"",INT(AVERAGE(MAX(OFFSET(E2071,1-$M$3,0):E2071),MIN(OFFSET(F2071,1-$M$3,0):F2071))))</f>
        <v/>
      </c>
      <c r="N2071" s="65" t="str">
        <f t="shared" ca="1" si="223"/>
        <v/>
      </c>
      <c r="O2071" s="102" t="str">
        <f ca="1">IF(ROW()&lt;$O$3+$N$3+3,"",IF(OFFSET(E2071,1-$N$3,0)="","",INT(AVERAGE(MAX((OFFSET(E2071,1-$O$3,0)):(OFFSET(E2071,2-($N$3+$O$3),0))),MIN((OFFSET(F2071,1-$O$3,0)):(OFFSET(F2071,2-($N$3+$O$3),0)))))))</f>
        <v/>
      </c>
      <c r="P2071" s="65" t="str">
        <f t="shared" ca="1" si="221"/>
        <v/>
      </c>
      <c r="Q2071" s="93" t="str">
        <f t="shared" ca="1" si="224"/>
        <v/>
      </c>
      <c r="R2071" s="90" t="str">
        <f t="shared" ca="1" si="218"/>
        <v/>
      </c>
      <c r="S2071" s="65" t="str">
        <f t="shared" ca="1" si="217"/>
        <v/>
      </c>
      <c r="T2071" s="65" t="str">
        <f t="shared" ca="1" si="222"/>
        <v/>
      </c>
      <c r="U2071" s="145" t="str">
        <f ca="1">IFERROR(AVERAGE(OFFSET(G2071,1-U$3,0):G2071),"")</f>
        <v/>
      </c>
      <c r="V2071" s="145" t="str">
        <f ca="1">IFERROR(_xlfn.STDEV.P(OFFSET(U2071,1-V$3,0):U2071),"")</f>
        <v/>
      </c>
      <c r="W2071" s="146" t="str">
        <f t="shared" ca="1" si="219"/>
        <v/>
      </c>
      <c r="X2071" s="146">
        <f t="shared" ca="1" si="220"/>
        <v>-1</v>
      </c>
      <c r="Y2071" s="92"/>
      <c r="Z2071" s="81"/>
      <c r="AA2071" s="65"/>
      <c r="AB2071" s="103"/>
      <c r="AC2071" s="103"/>
      <c r="AD2071" s="103"/>
      <c r="AE2071" s="65"/>
      <c r="AF2071" s="81"/>
      <c r="AG2071" s="65"/>
      <c r="AH2071" s="65"/>
      <c r="AI2071" s="81"/>
      <c r="AJ2071" s="65"/>
      <c r="AK2071" s="103"/>
      <c r="AL2071" s="103"/>
      <c r="AM2071" s="103"/>
      <c r="AN2071" s="65"/>
      <c r="AO2071" s="81"/>
      <c r="AP2071" s="65"/>
      <c r="AQ2071" s="65"/>
      <c r="AR2071" s="65"/>
      <c r="AS2071" s="65"/>
    </row>
    <row r="2072" spans="1:45" ht="18" customHeight="1">
      <c r="A2072" s="46"/>
      <c r="B2072" s="47"/>
      <c r="C2072" s="48"/>
      <c r="D2072" s="46"/>
      <c r="E2072" s="46"/>
      <c r="F2072" s="46"/>
      <c r="G2072" s="46"/>
      <c r="H2072" s="57" t="str">
        <f ca="1">IF(AND(COUNT(OFFSET(G2072,1-H$3,0):G2072)&lt;&gt;H$3),"",IF(AND(COUNT(OFFSET(G2072,1-H$3,0):G2072)=H$3,H2071=""),AVERAGE(OFFSET(G2072,1-H$3,0):G2072),IF(COUNT(H2071=1),H2071+2/(H$3+1)*(G2072-H2071))))</f>
        <v/>
      </c>
      <c r="I2072" s="57" t="str">
        <f ca="1">IF(AND(COUNT(OFFSET(G2072,1-I$3,0):G2072)&lt;&gt;I$3),"",IF(AND(COUNT(OFFSET(G2072,1-I$3,0):G2072)=I$3,I2071=""),AVERAGE(OFFSET(G2072,1-I$3,0):G2072),IF(COUNT(I2071=1),I2071+2/(I$3+1)*(G2072-I2071))))</f>
        <v/>
      </c>
      <c r="J2072" s="58" t="str">
        <f t="shared" ca="1" si="216"/>
        <v/>
      </c>
      <c r="K2072" s="58" t="str">
        <f ca="1">IF(AND(COUNT(OFFSET(J2072,1-K$3,0):J2072)&lt;&gt;K$3),"",IF(AND(COUNT(OFFSET(J2072,1-K$3,0):J2072)=K$3,K2071=""),AVERAGE(OFFSET(J2072,1-K$3,0):J2072),IF(COUNT(K2071=1),K2071+2/(K$3+1)*(J2072-K2071))))</f>
        <v/>
      </c>
      <c r="L2072" s="82" t="str">
        <f ca="1">IF(OR(ROW()&lt;$L$3+3,E2072=""),"",INT(AVERAGE(MAX(OFFSET(E2072,1-$L$3,0):E2072),MIN(OFFSET(F2072,1-$L$3,0):F2072))))</f>
        <v/>
      </c>
      <c r="M2072" s="82" t="str">
        <f ca="1">IF(OR(ROW()&lt;$M$3+3,E2072=""),"",INT(AVERAGE(MAX(OFFSET(E2072,1-$M$3,0):E2072),MIN(OFFSET(F2072,1-$M$3,0):F2072))))</f>
        <v/>
      </c>
      <c r="N2072" s="65" t="str">
        <f t="shared" ca="1" si="223"/>
        <v/>
      </c>
      <c r="O2072" s="102" t="str">
        <f ca="1">IF(ROW()&lt;$O$3+$N$3+3,"",IF(OFFSET(E2072,1-$N$3,0)="","",INT(AVERAGE(MAX((OFFSET(E2072,1-$O$3,0)):(OFFSET(E2072,2-($N$3+$O$3),0))),MIN((OFFSET(F2072,1-$O$3,0)):(OFFSET(F2072,2-($N$3+$O$3),0)))))))</f>
        <v/>
      </c>
      <c r="P2072" s="65" t="str">
        <f t="shared" ca="1" si="221"/>
        <v/>
      </c>
      <c r="Q2072" s="93" t="str">
        <f t="shared" ca="1" si="224"/>
        <v/>
      </c>
      <c r="R2072" s="90" t="str">
        <f t="shared" ca="1" si="218"/>
        <v/>
      </c>
      <c r="S2072" s="65" t="str">
        <f t="shared" ca="1" si="217"/>
        <v/>
      </c>
      <c r="T2072" s="65" t="str">
        <f t="shared" ca="1" si="222"/>
        <v/>
      </c>
      <c r="U2072" s="145" t="str">
        <f ca="1">IFERROR(AVERAGE(OFFSET(G2072,1-U$3,0):G2072),"")</f>
        <v/>
      </c>
      <c r="V2072" s="145" t="str">
        <f ca="1">IFERROR(_xlfn.STDEV.P(OFFSET(U2072,1-V$3,0):U2072),"")</f>
        <v/>
      </c>
      <c r="W2072" s="146" t="str">
        <f t="shared" ca="1" si="219"/>
        <v/>
      </c>
      <c r="X2072" s="146">
        <f t="shared" ca="1" si="220"/>
        <v>-1</v>
      </c>
      <c r="Y2072" s="92"/>
      <c r="Z2072" s="81"/>
      <c r="AA2072" s="65"/>
      <c r="AB2072" s="103"/>
      <c r="AC2072" s="103"/>
      <c r="AD2072" s="103"/>
      <c r="AE2072" s="65"/>
      <c r="AF2072" s="81"/>
      <c r="AG2072" s="65"/>
      <c r="AH2072" s="65"/>
      <c r="AI2072" s="81"/>
      <c r="AJ2072" s="65"/>
      <c r="AK2072" s="103"/>
      <c r="AL2072" s="103"/>
      <c r="AM2072" s="103"/>
      <c r="AN2072" s="65"/>
      <c r="AO2072" s="81"/>
      <c r="AP2072" s="65"/>
      <c r="AQ2072" s="65"/>
      <c r="AR2072" s="65"/>
      <c r="AS2072" s="65"/>
    </row>
    <row r="2073" spans="1:45" ht="18" customHeight="1">
      <c r="A2073" s="46"/>
      <c r="B2073" s="47"/>
      <c r="C2073" s="48"/>
      <c r="D2073" s="46"/>
      <c r="E2073" s="46"/>
      <c r="F2073" s="46"/>
      <c r="G2073" s="46"/>
      <c r="H2073" s="57" t="str">
        <f ca="1">IF(AND(COUNT(OFFSET(G2073,1-H$3,0):G2073)&lt;&gt;H$3),"",IF(AND(COUNT(OFFSET(G2073,1-H$3,0):G2073)=H$3,H2072=""),AVERAGE(OFFSET(G2073,1-H$3,0):G2073),IF(COUNT(H2072=1),H2072+2/(H$3+1)*(G2073-H2072))))</f>
        <v/>
      </c>
      <c r="I2073" s="57" t="str">
        <f ca="1">IF(AND(COUNT(OFFSET(G2073,1-I$3,0):G2073)&lt;&gt;I$3),"",IF(AND(COUNT(OFFSET(G2073,1-I$3,0):G2073)=I$3,I2072=""),AVERAGE(OFFSET(G2073,1-I$3,0):G2073),IF(COUNT(I2072=1),I2072+2/(I$3+1)*(G2073-I2072))))</f>
        <v/>
      </c>
      <c r="J2073" s="58" t="str">
        <f t="shared" ca="1" si="216"/>
        <v/>
      </c>
      <c r="K2073" s="58" t="str">
        <f ca="1">IF(AND(COUNT(OFFSET(J2073,1-K$3,0):J2073)&lt;&gt;K$3),"",IF(AND(COUNT(OFFSET(J2073,1-K$3,0):J2073)=K$3,K2072=""),AVERAGE(OFFSET(J2073,1-K$3,0):J2073),IF(COUNT(K2072=1),K2072+2/(K$3+1)*(J2073-K2072))))</f>
        <v/>
      </c>
      <c r="L2073" s="82" t="str">
        <f ca="1">IF(OR(ROW()&lt;$L$3+3,E2073=""),"",INT(AVERAGE(MAX(OFFSET(E2073,1-$L$3,0):E2073),MIN(OFFSET(F2073,1-$L$3,0):F2073))))</f>
        <v/>
      </c>
      <c r="M2073" s="82" t="str">
        <f ca="1">IF(OR(ROW()&lt;$M$3+3,E2073=""),"",INT(AVERAGE(MAX(OFFSET(E2073,1-$M$3,0):E2073),MIN(OFFSET(F2073,1-$M$3,0):F2073))))</f>
        <v/>
      </c>
      <c r="N2073" s="65" t="str">
        <f t="shared" ca="1" si="223"/>
        <v/>
      </c>
      <c r="O2073" s="102" t="str">
        <f ca="1">IF(ROW()&lt;$O$3+$N$3+3,"",IF(OFFSET(E2073,1-$N$3,0)="","",INT(AVERAGE(MAX((OFFSET(E2073,1-$O$3,0)):(OFFSET(E2073,2-($N$3+$O$3),0))),MIN((OFFSET(F2073,1-$O$3,0)):(OFFSET(F2073,2-($N$3+$O$3),0)))))))</f>
        <v/>
      </c>
      <c r="P2073" s="65" t="str">
        <f t="shared" ca="1" si="221"/>
        <v/>
      </c>
      <c r="Q2073" s="93" t="str">
        <f t="shared" ca="1" si="224"/>
        <v/>
      </c>
      <c r="R2073" s="90" t="str">
        <f t="shared" ca="1" si="218"/>
        <v/>
      </c>
      <c r="S2073" s="65" t="str">
        <f t="shared" ca="1" si="217"/>
        <v/>
      </c>
      <c r="T2073" s="65" t="str">
        <f t="shared" ca="1" si="222"/>
        <v/>
      </c>
      <c r="U2073" s="145" t="str">
        <f ca="1">IFERROR(AVERAGE(OFFSET(G2073,1-U$3,0):G2073),"")</f>
        <v/>
      </c>
      <c r="V2073" s="145" t="str">
        <f ca="1">IFERROR(_xlfn.STDEV.P(OFFSET(U2073,1-V$3,0):U2073),"")</f>
        <v/>
      </c>
      <c r="W2073" s="146" t="str">
        <f t="shared" ca="1" si="219"/>
        <v/>
      </c>
      <c r="X2073" s="146">
        <f t="shared" ca="1" si="220"/>
        <v>-1</v>
      </c>
      <c r="Y2073" s="92"/>
      <c r="Z2073" s="81"/>
      <c r="AA2073" s="65"/>
      <c r="AB2073" s="103"/>
      <c r="AC2073" s="103"/>
      <c r="AD2073" s="103"/>
      <c r="AE2073" s="65"/>
      <c r="AF2073" s="81"/>
      <c r="AG2073" s="65"/>
      <c r="AH2073" s="65"/>
      <c r="AI2073" s="81"/>
      <c r="AJ2073" s="65"/>
      <c r="AK2073" s="103"/>
      <c r="AL2073" s="103"/>
      <c r="AM2073" s="103"/>
      <c r="AN2073" s="65"/>
      <c r="AO2073" s="81"/>
      <c r="AP2073" s="65"/>
      <c r="AQ2073" s="65"/>
      <c r="AR2073" s="65"/>
      <c r="AS2073" s="65"/>
    </row>
    <row r="2074" spans="1:45" ht="18" customHeight="1">
      <c r="A2074" s="46"/>
      <c r="B2074" s="47"/>
      <c r="C2074" s="48"/>
      <c r="D2074" s="46"/>
      <c r="E2074" s="46"/>
      <c r="F2074" s="46"/>
      <c r="G2074" s="46"/>
      <c r="H2074" s="57" t="str">
        <f ca="1">IF(AND(COUNT(OFFSET(G2074,1-H$3,0):G2074)&lt;&gt;H$3),"",IF(AND(COUNT(OFFSET(G2074,1-H$3,0):G2074)=H$3,H2073=""),AVERAGE(OFFSET(G2074,1-H$3,0):G2074),IF(COUNT(H2073=1),H2073+2/(H$3+1)*(G2074-H2073))))</f>
        <v/>
      </c>
      <c r="I2074" s="57" t="str">
        <f ca="1">IF(AND(COUNT(OFFSET(G2074,1-I$3,0):G2074)&lt;&gt;I$3),"",IF(AND(COUNT(OFFSET(G2074,1-I$3,0):G2074)=I$3,I2073=""),AVERAGE(OFFSET(G2074,1-I$3,0):G2074),IF(COUNT(I2073=1),I2073+2/(I$3+1)*(G2074-I2073))))</f>
        <v/>
      </c>
      <c r="J2074" s="58" t="str">
        <f t="shared" ca="1" si="216"/>
        <v/>
      </c>
      <c r="K2074" s="58" t="str">
        <f ca="1">IF(AND(COUNT(OFFSET(J2074,1-K$3,0):J2074)&lt;&gt;K$3),"",IF(AND(COUNT(OFFSET(J2074,1-K$3,0):J2074)=K$3,K2073=""),AVERAGE(OFFSET(J2074,1-K$3,0):J2074),IF(COUNT(K2073=1),K2073+2/(K$3+1)*(J2074-K2073))))</f>
        <v/>
      </c>
      <c r="L2074" s="82" t="str">
        <f ca="1">IF(OR(ROW()&lt;$L$3+3,E2074=""),"",INT(AVERAGE(MAX(OFFSET(E2074,1-$L$3,0):E2074),MIN(OFFSET(F2074,1-$L$3,0):F2074))))</f>
        <v/>
      </c>
      <c r="M2074" s="82" t="str">
        <f ca="1">IF(OR(ROW()&lt;$M$3+3,E2074=""),"",INT(AVERAGE(MAX(OFFSET(E2074,1-$M$3,0):E2074),MIN(OFFSET(F2074,1-$M$3,0):F2074))))</f>
        <v/>
      </c>
      <c r="N2074" s="65" t="str">
        <f t="shared" ca="1" si="223"/>
        <v/>
      </c>
      <c r="O2074" s="102" t="str">
        <f ca="1">IF(ROW()&lt;$O$3+$N$3+3,"",IF(OFFSET(E2074,1-$N$3,0)="","",INT(AVERAGE(MAX((OFFSET(E2074,1-$O$3,0)):(OFFSET(E2074,2-($N$3+$O$3),0))),MIN((OFFSET(F2074,1-$O$3,0)):(OFFSET(F2074,2-($N$3+$O$3),0)))))))</f>
        <v/>
      </c>
      <c r="P2074" s="65" t="str">
        <f t="shared" ca="1" si="221"/>
        <v/>
      </c>
      <c r="Q2074" s="93" t="str">
        <f t="shared" ca="1" si="224"/>
        <v/>
      </c>
      <c r="R2074" s="90" t="str">
        <f t="shared" ca="1" si="218"/>
        <v/>
      </c>
      <c r="S2074" s="65" t="str">
        <f t="shared" ca="1" si="217"/>
        <v/>
      </c>
      <c r="T2074" s="65" t="str">
        <f t="shared" ca="1" si="222"/>
        <v/>
      </c>
      <c r="U2074" s="145" t="str">
        <f ca="1">IFERROR(AVERAGE(OFFSET(G2074,1-U$3,0):G2074),"")</f>
        <v/>
      </c>
      <c r="V2074" s="145" t="str">
        <f ca="1">IFERROR(_xlfn.STDEV.P(OFFSET(U2074,1-V$3,0):U2074),"")</f>
        <v/>
      </c>
      <c r="W2074" s="146" t="str">
        <f t="shared" ca="1" si="219"/>
        <v/>
      </c>
      <c r="X2074" s="146">
        <f t="shared" ca="1" si="220"/>
        <v>-1</v>
      </c>
      <c r="Y2074" s="92"/>
      <c r="Z2074" s="81"/>
      <c r="AA2074" s="65"/>
      <c r="AB2074" s="103"/>
      <c r="AC2074" s="103"/>
      <c r="AD2074" s="103"/>
      <c r="AE2074" s="65"/>
      <c r="AF2074" s="81"/>
      <c r="AG2074" s="65"/>
      <c r="AH2074" s="65"/>
      <c r="AI2074" s="81"/>
      <c r="AJ2074" s="65"/>
      <c r="AK2074" s="103"/>
      <c r="AL2074" s="103"/>
      <c r="AM2074" s="103"/>
      <c r="AN2074" s="65"/>
      <c r="AO2074" s="81"/>
      <c r="AP2074" s="65"/>
      <c r="AQ2074" s="65"/>
      <c r="AR2074" s="65"/>
      <c r="AS2074" s="65"/>
    </row>
    <row r="2075" spans="1:45" ht="18" customHeight="1">
      <c r="A2075" s="46"/>
      <c r="B2075" s="47"/>
      <c r="C2075" s="48"/>
      <c r="D2075" s="46"/>
      <c r="E2075" s="46"/>
      <c r="F2075" s="46"/>
      <c r="G2075" s="46"/>
      <c r="H2075" s="57" t="str">
        <f ca="1">IF(AND(COUNT(OFFSET(G2075,1-H$3,0):G2075)&lt;&gt;H$3),"",IF(AND(COUNT(OFFSET(G2075,1-H$3,0):G2075)=H$3,H2074=""),AVERAGE(OFFSET(G2075,1-H$3,0):G2075),IF(COUNT(H2074=1),H2074+2/(H$3+1)*(G2075-H2074))))</f>
        <v/>
      </c>
      <c r="I2075" s="57" t="str">
        <f ca="1">IF(AND(COUNT(OFFSET(G2075,1-I$3,0):G2075)&lt;&gt;I$3),"",IF(AND(COUNT(OFFSET(G2075,1-I$3,0):G2075)=I$3,I2074=""),AVERAGE(OFFSET(G2075,1-I$3,0):G2075),IF(COUNT(I2074=1),I2074+2/(I$3+1)*(G2075-I2074))))</f>
        <v/>
      </c>
      <c r="J2075" s="58" t="str">
        <f t="shared" ca="1" si="216"/>
        <v/>
      </c>
      <c r="K2075" s="58" t="str">
        <f ca="1">IF(AND(COUNT(OFFSET(J2075,1-K$3,0):J2075)&lt;&gt;K$3),"",IF(AND(COUNT(OFFSET(J2075,1-K$3,0):J2075)=K$3,K2074=""),AVERAGE(OFFSET(J2075,1-K$3,0):J2075),IF(COUNT(K2074=1),K2074+2/(K$3+1)*(J2075-K2074))))</f>
        <v/>
      </c>
      <c r="L2075" s="82" t="str">
        <f ca="1">IF(OR(ROW()&lt;$L$3+3,E2075=""),"",INT(AVERAGE(MAX(OFFSET(E2075,1-$L$3,0):E2075),MIN(OFFSET(F2075,1-$L$3,0):F2075))))</f>
        <v/>
      </c>
      <c r="M2075" s="82" t="str">
        <f ca="1">IF(OR(ROW()&lt;$M$3+3,E2075=""),"",INT(AVERAGE(MAX(OFFSET(E2075,1-$M$3,0):E2075),MIN(OFFSET(F2075,1-$M$3,0):F2075))))</f>
        <v/>
      </c>
      <c r="N2075" s="65" t="str">
        <f t="shared" ca="1" si="223"/>
        <v/>
      </c>
      <c r="O2075" s="102" t="str">
        <f ca="1">IF(ROW()&lt;$O$3+$N$3+3,"",IF(OFFSET(E2075,1-$N$3,0)="","",INT(AVERAGE(MAX((OFFSET(E2075,1-$O$3,0)):(OFFSET(E2075,2-($N$3+$O$3),0))),MIN((OFFSET(F2075,1-$O$3,0)):(OFFSET(F2075,2-($N$3+$O$3),0)))))))</f>
        <v/>
      </c>
      <c r="P2075" s="65" t="str">
        <f t="shared" ca="1" si="221"/>
        <v/>
      </c>
      <c r="Q2075" s="93" t="str">
        <f t="shared" ca="1" si="224"/>
        <v/>
      </c>
      <c r="R2075" s="90" t="str">
        <f t="shared" ca="1" si="218"/>
        <v/>
      </c>
      <c r="S2075" s="65" t="str">
        <f t="shared" ca="1" si="217"/>
        <v/>
      </c>
      <c r="T2075" s="65" t="str">
        <f t="shared" ca="1" si="222"/>
        <v/>
      </c>
      <c r="U2075" s="145" t="str">
        <f ca="1">IFERROR(AVERAGE(OFFSET(G2075,1-U$3,0):G2075),"")</f>
        <v/>
      </c>
      <c r="V2075" s="145" t="str">
        <f ca="1">IFERROR(_xlfn.STDEV.P(OFFSET(U2075,1-V$3,0):U2075),"")</f>
        <v/>
      </c>
      <c r="W2075" s="146" t="str">
        <f t="shared" ca="1" si="219"/>
        <v/>
      </c>
      <c r="X2075" s="146">
        <f t="shared" ca="1" si="220"/>
        <v>-1</v>
      </c>
      <c r="Y2075" s="92"/>
      <c r="Z2075" s="81"/>
      <c r="AA2075" s="65"/>
      <c r="AB2075" s="103"/>
      <c r="AC2075" s="103"/>
      <c r="AD2075" s="103"/>
      <c r="AE2075" s="65"/>
      <c r="AF2075" s="81"/>
      <c r="AG2075" s="65"/>
      <c r="AH2075" s="65"/>
      <c r="AI2075" s="81"/>
      <c r="AJ2075" s="65"/>
      <c r="AK2075" s="103"/>
      <c r="AL2075" s="103"/>
      <c r="AM2075" s="103"/>
      <c r="AN2075" s="65"/>
      <c r="AO2075" s="81"/>
      <c r="AP2075" s="65"/>
      <c r="AQ2075" s="65"/>
      <c r="AR2075" s="65"/>
      <c r="AS2075" s="65"/>
    </row>
    <row r="2076" spans="1:45" ht="18" customHeight="1">
      <c r="A2076" s="46"/>
      <c r="B2076" s="47"/>
      <c r="C2076" s="48"/>
      <c r="D2076" s="46"/>
      <c r="E2076" s="46"/>
      <c r="F2076" s="46"/>
      <c r="G2076" s="46"/>
      <c r="H2076" s="57" t="str">
        <f ca="1">IF(AND(COUNT(OFFSET(G2076,1-H$3,0):G2076)&lt;&gt;H$3),"",IF(AND(COUNT(OFFSET(G2076,1-H$3,0):G2076)=H$3,H2075=""),AVERAGE(OFFSET(G2076,1-H$3,0):G2076),IF(COUNT(H2075=1),H2075+2/(H$3+1)*(G2076-H2075))))</f>
        <v/>
      </c>
      <c r="I2076" s="57" t="str">
        <f ca="1">IF(AND(COUNT(OFFSET(G2076,1-I$3,0):G2076)&lt;&gt;I$3),"",IF(AND(COUNT(OFFSET(G2076,1-I$3,0):G2076)=I$3,I2075=""),AVERAGE(OFFSET(G2076,1-I$3,0):G2076),IF(COUNT(I2075=1),I2075+2/(I$3+1)*(G2076-I2075))))</f>
        <v/>
      </c>
      <c r="J2076" s="58" t="str">
        <f t="shared" ca="1" si="216"/>
        <v/>
      </c>
      <c r="K2076" s="58" t="str">
        <f ca="1">IF(AND(COUNT(OFFSET(J2076,1-K$3,0):J2076)&lt;&gt;K$3),"",IF(AND(COUNT(OFFSET(J2076,1-K$3,0):J2076)=K$3,K2075=""),AVERAGE(OFFSET(J2076,1-K$3,0):J2076),IF(COUNT(K2075=1),K2075+2/(K$3+1)*(J2076-K2075))))</f>
        <v/>
      </c>
      <c r="L2076" s="82" t="str">
        <f ca="1">IF(OR(ROW()&lt;$L$3+3,E2076=""),"",INT(AVERAGE(MAX(OFFSET(E2076,1-$L$3,0):E2076),MIN(OFFSET(F2076,1-$L$3,0):F2076))))</f>
        <v/>
      </c>
      <c r="M2076" s="82" t="str">
        <f ca="1">IF(OR(ROW()&lt;$M$3+3,E2076=""),"",INT(AVERAGE(MAX(OFFSET(E2076,1-$M$3,0):E2076),MIN(OFFSET(F2076,1-$M$3,0):F2076))))</f>
        <v/>
      </c>
      <c r="N2076" s="65" t="str">
        <f t="shared" ca="1" si="223"/>
        <v/>
      </c>
      <c r="O2076" s="102" t="str">
        <f ca="1">IF(ROW()&lt;$O$3+$N$3+3,"",IF(OFFSET(E2076,1-$N$3,0)="","",INT(AVERAGE(MAX((OFFSET(E2076,1-$O$3,0)):(OFFSET(E2076,2-($N$3+$O$3),0))),MIN((OFFSET(F2076,1-$O$3,0)):(OFFSET(F2076,2-($N$3+$O$3),0)))))))</f>
        <v/>
      </c>
      <c r="P2076" s="65" t="str">
        <f t="shared" ca="1" si="221"/>
        <v/>
      </c>
      <c r="Q2076" s="93" t="str">
        <f t="shared" ca="1" si="224"/>
        <v/>
      </c>
      <c r="R2076" s="90" t="str">
        <f t="shared" ca="1" si="218"/>
        <v/>
      </c>
      <c r="S2076" s="65" t="str">
        <f t="shared" ca="1" si="217"/>
        <v/>
      </c>
      <c r="T2076" s="65" t="str">
        <f t="shared" ca="1" si="222"/>
        <v/>
      </c>
      <c r="U2076" s="145" t="str">
        <f ca="1">IFERROR(AVERAGE(OFFSET(G2076,1-U$3,0):G2076),"")</f>
        <v/>
      </c>
      <c r="V2076" s="145" t="str">
        <f ca="1">IFERROR(_xlfn.STDEV.P(OFFSET(U2076,1-V$3,0):U2076),"")</f>
        <v/>
      </c>
      <c r="W2076" s="146" t="str">
        <f t="shared" ca="1" si="219"/>
        <v/>
      </c>
      <c r="X2076" s="146">
        <f t="shared" ca="1" si="220"/>
        <v>-1</v>
      </c>
      <c r="Y2076" s="92"/>
      <c r="Z2076" s="81"/>
      <c r="AA2076" s="65"/>
      <c r="AB2076" s="103"/>
      <c r="AC2076" s="103"/>
      <c r="AD2076" s="103"/>
      <c r="AE2076" s="65"/>
      <c r="AF2076" s="81"/>
      <c r="AG2076" s="65"/>
      <c r="AH2076" s="65"/>
      <c r="AI2076" s="81"/>
      <c r="AJ2076" s="65"/>
      <c r="AK2076" s="103"/>
      <c r="AL2076" s="103"/>
      <c r="AM2076" s="103"/>
      <c r="AN2076" s="65"/>
      <c r="AO2076" s="81"/>
      <c r="AP2076" s="65"/>
      <c r="AQ2076" s="65"/>
      <c r="AR2076" s="65"/>
      <c r="AS2076" s="65"/>
    </row>
    <row r="2077" spans="1:45" ht="18" customHeight="1">
      <c r="A2077" s="46"/>
      <c r="B2077" s="47"/>
      <c r="C2077" s="48"/>
      <c r="D2077" s="46"/>
      <c r="E2077" s="46"/>
      <c r="F2077" s="46"/>
      <c r="G2077" s="46"/>
      <c r="H2077" s="57" t="str">
        <f ca="1">IF(AND(COUNT(OFFSET(G2077,1-H$3,0):G2077)&lt;&gt;H$3),"",IF(AND(COUNT(OFFSET(G2077,1-H$3,0):G2077)=H$3,H2076=""),AVERAGE(OFFSET(G2077,1-H$3,0):G2077),IF(COUNT(H2076=1),H2076+2/(H$3+1)*(G2077-H2076))))</f>
        <v/>
      </c>
      <c r="I2077" s="57" t="str">
        <f ca="1">IF(AND(COUNT(OFFSET(G2077,1-I$3,0):G2077)&lt;&gt;I$3),"",IF(AND(COUNT(OFFSET(G2077,1-I$3,0):G2077)=I$3,I2076=""),AVERAGE(OFFSET(G2077,1-I$3,0):G2077),IF(COUNT(I2076=1),I2076+2/(I$3+1)*(G2077-I2076))))</f>
        <v/>
      </c>
      <c r="J2077" s="58" t="str">
        <f t="shared" ca="1" si="216"/>
        <v/>
      </c>
      <c r="K2077" s="58" t="str">
        <f ca="1">IF(AND(COUNT(OFFSET(J2077,1-K$3,0):J2077)&lt;&gt;K$3),"",IF(AND(COUNT(OFFSET(J2077,1-K$3,0):J2077)=K$3,K2076=""),AVERAGE(OFFSET(J2077,1-K$3,0):J2077),IF(COUNT(K2076=1),K2076+2/(K$3+1)*(J2077-K2076))))</f>
        <v/>
      </c>
      <c r="L2077" s="82" t="str">
        <f ca="1">IF(OR(ROW()&lt;$L$3+3,E2077=""),"",INT(AVERAGE(MAX(OFFSET(E2077,1-$L$3,0):E2077),MIN(OFFSET(F2077,1-$L$3,0):F2077))))</f>
        <v/>
      </c>
      <c r="M2077" s="82" t="str">
        <f ca="1">IF(OR(ROW()&lt;$M$3+3,E2077=""),"",INT(AVERAGE(MAX(OFFSET(E2077,1-$M$3,0):E2077),MIN(OFFSET(F2077,1-$M$3,0):F2077))))</f>
        <v/>
      </c>
      <c r="N2077" s="65" t="str">
        <f t="shared" ca="1" si="223"/>
        <v/>
      </c>
      <c r="O2077" s="102" t="str">
        <f ca="1">IF(ROW()&lt;$O$3+$N$3+3,"",IF(OFFSET(E2077,1-$N$3,0)="","",INT(AVERAGE(MAX((OFFSET(E2077,1-$O$3,0)):(OFFSET(E2077,2-($N$3+$O$3),0))),MIN((OFFSET(F2077,1-$O$3,0)):(OFFSET(F2077,2-($N$3+$O$3),0)))))))</f>
        <v/>
      </c>
      <c r="P2077" s="65" t="str">
        <f t="shared" ca="1" si="221"/>
        <v/>
      </c>
      <c r="Q2077" s="93" t="str">
        <f t="shared" ca="1" si="224"/>
        <v/>
      </c>
      <c r="R2077" s="90" t="str">
        <f t="shared" ca="1" si="218"/>
        <v/>
      </c>
      <c r="S2077" s="65" t="str">
        <f t="shared" ca="1" si="217"/>
        <v/>
      </c>
      <c r="T2077" s="65" t="str">
        <f t="shared" ca="1" si="222"/>
        <v/>
      </c>
      <c r="U2077" s="145" t="str">
        <f ca="1">IFERROR(AVERAGE(OFFSET(G2077,1-U$3,0):G2077),"")</f>
        <v/>
      </c>
      <c r="V2077" s="145" t="str">
        <f ca="1">IFERROR(_xlfn.STDEV.P(OFFSET(U2077,1-V$3,0):U2077),"")</f>
        <v/>
      </c>
      <c r="W2077" s="146" t="str">
        <f t="shared" ca="1" si="219"/>
        <v/>
      </c>
      <c r="X2077" s="146">
        <f t="shared" ca="1" si="220"/>
        <v>-1</v>
      </c>
      <c r="Y2077" s="92"/>
      <c r="Z2077" s="81"/>
      <c r="AA2077" s="65"/>
      <c r="AB2077" s="103"/>
      <c r="AC2077" s="103"/>
      <c r="AD2077" s="103"/>
      <c r="AE2077" s="65"/>
      <c r="AF2077" s="81"/>
      <c r="AG2077" s="65"/>
      <c r="AH2077" s="65"/>
      <c r="AI2077" s="81"/>
      <c r="AJ2077" s="65"/>
      <c r="AK2077" s="103"/>
      <c r="AL2077" s="103"/>
      <c r="AM2077" s="103"/>
      <c r="AN2077" s="65"/>
      <c r="AO2077" s="81"/>
      <c r="AP2077" s="65"/>
      <c r="AQ2077" s="65"/>
      <c r="AR2077" s="65"/>
      <c r="AS2077" s="65"/>
    </row>
    <row r="2078" spans="1:45" ht="18" customHeight="1">
      <c r="A2078" s="46"/>
      <c r="B2078" s="47"/>
      <c r="C2078" s="48"/>
      <c r="D2078" s="46"/>
      <c r="E2078" s="46"/>
      <c r="F2078" s="46"/>
      <c r="G2078" s="46"/>
      <c r="H2078" s="57" t="str">
        <f ca="1">IF(AND(COUNT(OFFSET(G2078,1-H$3,0):G2078)&lt;&gt;H$3),"",IF(AND(COUNT(OFFSET(G2078,1-H$3,0):G2078)=H$3,H2077=""),AVERAGE(OFFSET(G2078,1-H$3,0):G2078),IF(COUNT(H2077=1),H2077+2/(H$3+1)*(G2078-H2077))))</f>
        <v/>
      </c>
      <c r="I2078" s="57" t="str">
        <f ca="1">IF(AND(COUNT(OFFSET(G2078,1-I$3,0):G2078)&lt;&gt;I$3),"",IF(AND(COUNT(OFFSET(G2078,1-I$3,0):G2078)=I$3,I2077=""),AVERAGE(OFFSET(G2078,1-I$3,0):G2078),IF(COUNT(I2077=1),I2077+2/(I$3+1)*(G2078-I2077))))</f>
        <v/>
      </c>
      <c r="J2078" s="58" t="str">
        <f t="shared" ca="1" si="216"/>
        <v/>
      </c>
      <c r="K2078" s="58" t="str">
        <f ca="1">IF(AND(COUNT(OFFSET(J2078,1-K$3,0):J2078)&lt;&gt;K$3),"",IF(AND(COUNT(OFFSET(J2078,1-K$3,0):J2078)=K$3,K2077=""),AVERAGE(OFFSET(J2078,1-K$3,0):J2078),IF(COUNT(K2077=1),K2077+2/(K$3+1)*(J2078-K2077))))</f>
        <v/>
      </c>
      <c r="L2078" s="82" t="str">
        <f ca="1">IF(OR(ROW()&lt;$L$3+3,E2078=""),"",INT(AVERAGE(MAX(OFFSET(E2078,1-$L$3,0):E2078),MIN(OFFSET(F2078,1-$L$3,0):F2078))))</f>
        <v/>
      </c>
      <c r="M2078" s="82" t="str">
        <f ca="1">IF(OR(ROW()&lt;$M$3+3,E2078=""),"",INT(AVERAGE(MAX(OFFSET(E2078,1-$M$3,0):E2078),MIN(OFFSET(F2078,1-$M$3,0):F2078))))</f>
        <v/>
      </c>
      <c r="N2078" s="65" t="str">
        <f t="shared" ca="1" si="223"/>
        <v/>
      </c>
      <c r="O2078" s="102" t="str">
        <f ca="1">IF(ROW()&lt;$O$3+$N$3+3,"",IF(OFFSET(E2078,1-$N$3,0)="","",INT(AVERAGE(MAX((OFFSET(E2078,1-$O$3,0)):(OFFSET(E2078,2-($N$3+$O$3),0))),MIN((OFFSET(F2078,1-$O$3,0)):(OFFSET(F2078,2-($N$3+$O$3),0)))))))</f>
        <v/>
      </c>
      <c r="P2078" s="65" t="str">
        <f t="shared" ca="1" si="221"/>
        <v/>
      </c>
      <c r="Q2078" s="93" t="str">
        <f t="shared" ca="1" si="224"/>
        <v/>
      </c>
      <c r="R2078" s="90" t="str">
        <f t="shared" ca="1" si="218"/>
        <v/>
      </c>
      <c r="S2078" s="65" t="str">
        <f t="shared" ca="1" si="217"/>
        <v/>
      </c>
      <c r="T2078" s="65" t="str">
        <f t="shared" ca="1" si="222"/>
        <v/>
      </c>
      <c r="U2078" s="145" t="str">
        <f ca="1">IFERROR(AVERAGE(OFFSET(G2078,1-U$3,0):G2078),"")</f>
        <v/>
      </c>
      <c r="V2078" s="145" t="str">
        <f ca="1">IFERROR(_xlfn.STDEV.P(OFFSET(U2078,1-V$3,0):U2078),"")</f>
        <v/>
      </c>
      <c r="W2078" s="146" t="str">
        <f t="shared" ca="1" si="219"/>
        <v/>
      </c>
      <c r="X2078" s="146">
        <f t="shared" ca="1" si="220"/>
        <v>-1</v>
      </c>
      <c r="Y2078" s="92"/>
      <c r="Z2078" s="81"/>
      <c r="AA2078" s="65"/>
      <c r="AB2078" s="103"/>
      <c r="AC2078" s="103"/>
      <c r="AD2078" s="103"/>
      <c r="AE2078" s="65"/>
      <c r="AF2078" s="81"/>
      <c r="AG2078" s="65"/>
      <c r="AH2078" s="65"/>
      <c r="AI2078" s="81"/>
      <c r="AJ2078" s="65"/>
      <c r="AK2078" s="103"/>
      <c r="AL2078" s="103"/>
      <c r="AM2078" s="103"/>
      <c r="AN2078" s="65"/>
      <c r="AO2078" s="81"/>
      <c r="AP2078" s="65"/>
      <c r="AQ2078" s="65"/>
      <c r="AR2078" s="65"/>
      <c r="AS2078" s="65"/>
    </row>
    <row r="2079" spans="1:45" ht="18" customHeight="1">
      <c r="A2079" s="46"/>
      <c r="B2079" s="47"/>
      <c r="C2079" s="48"/>
      <c r="D2079" s="46"/>
      <c r="E2079" s="46"/>
      <c r="F2079" s="46"/>
      <c r="G2079" s="46"/>
      <c r="H2079" s="57" t="str">
        <f ca="1">IF(AND(COUNT(OFFSET(G2079,1-H$3,0):G2079)&lt;&gt;H$3),"",IF(AND(COUNT(OFFSET(G2079,1-H$3,0):G2079)=H$3,H2078=""),AVERAGE(OFFSET(G2079,1-H$3,0):G2079),IF(COUNT(H2078=1),H2078+2/(H$3+1)*(G2079-H2078))))</f>
        <v/>
      </c>
      <c r="I2079" s="57" t="str">
        <f ca="1">IF(AND(COUNT(OFFSET(G2079,1-I$3,0):G2079)&lt;&gt;I$3),"",IF(AND(COUNT(OFFSET(G2079,1-I$3,0):G2079)=I$3,I2078=""),AVERAGE(OFFSET(G2079,1-I$3,0):G2079),IF(COUNT(I2078=1),I2078+2/(I$3+1)*(G2079-I2078))))</f>
        <v/>
      </c>
      <c r="J2079" s="58" t="str">
        <f t="shared" ca="1" si="216"/>
        <v/>
      </c>
      <c r="K2079" s="58" t="str">
        <f ca="1">IF(AND(COUNT(OFFSET(J2079,1-K$3,0):J2079)&lt;&gt;K$3),"",IF(AND(COUNT(OFFSET(J2079,1-K$3,0):J2079)=K$3,K2078=""),AVERAGE(OFFSET(J2079,1-K$3,0):J2079),IF(COUNT(K2078=1),K2078+2/(K$3+1)*(J2079-K2078))))</f>
        <v/>
      </c>
      <c r="L2079" s="82" t="str">
        <f ca="1">IF(OR(ROW()&lt;$L$3+3,E2079=""),"",INT(AVERAGE(MAX(OFFSET(E2079,1-$L$3,0):E2079),MIN(OFFSET(F2079,1-$L$3,0):F2079))))</f>
        <v/>
      </c>
      <c r="M2079" s="82" t="str">
        <f ca="1">IF(OR(ROW()&lt;$M$3+3,E2079=""),"",INT(AVERAGE(MAX(OFFSET(E2079,1-$M$3,0):E2079),MIN(OFFSET(F2079,1-$M$3,0):F2079))))</f>
        <v/>
      </c>
      <c r="N2079" s="65" t="str">
        <f t="shared" ca="1" si="223"/>
        <v/>
      </c>
      <c r="O2079" s="102" t="str">
        <f ca="1">IF(ROW()&lt;$O$3+$N$3+3,"",IF(OFFSET(E2079,1-$N$3,0)="","",INT(AVERAGE(MAX((OFFSET(E2079,1-$O$3,0)):(OFFSET(E2079,2-($N$3+$O$3),0))),MIN((OFFSET(F2079,1-$O$3,0)):(OFFSET(F2079,2-($N$3+$O$3),0)))))))</f>
        <v/>
      </c>
      <c r="P2079" s="65" t="str">
        <f t="shared" ca="1" si="221"/>
        <v/>
      </c>
      <c r="Q2079" s="93" t="str">
        <f t="shared" ca="1" si="224"/>
        <v/>
      </c>
      <c r="R2079" s="90" t="str">
        <f t="shared" ca="1" si="218"/>
        <v/>
      </c>
      <c r="S2079" s="65" t="str">
        <f t="shared" ca="1" si="217"/>
        <v/>
      </c>
      <c r="T2079" s="65" t="str">
        <f t="shared" ca="1" si="222"/>
        <v/>
      </c>
      <c r="U2079" s="145" t="str">
        <f ca="1">IFERROR(AVERAGE(OFFSET(G2079,1-U$3,0):G2079),"")</f>
        <v/>
      </c>
      <c r="V2079" s="145" t="str">
        <f ca="1">IFERROR(_xlfn.STDEV.P(OFFSET(U2079,1-V$3,0):U2079),"")</f>
        <v/>
      </c>
      <c r="W2079" s="146" t="str">
        <f t="shared" ca="1" si="219"/>
        <v/>
      </c>
      <c r="X2079" s="146">
        <f t="shared" ca="1" si="220"/>
        <v>-1</v>
      </c>
      <c r="Y2079" s="92"/>
      <c r="Z2079" s="81"/>
      <c r="AA2079" s="65"/>
      <c r="AB2079" s="103"/>
      <c r="AC2079" s="103"/>
      <c r="AD2079" s="103"/>
      <c r="AE2079" s="65"/>
      <c r="AF2079" s="81"/>
      <c r="AG2079" s="65"/>
      <c r="AH2079" s="65"/>
      <c r="AI2079" s="81"/>
      <c r="AJ2079" s="65"/>
      <c r="AK2079" s="103"/>
      <c r="AL2079" s="103"/>
      <c r="AM2079" s="103"/>
      <c r="AN2079" s="65"/>
      <c r="AO2079" s="81"/>
      <c r="AP2079" s="65"/>
      <c r="AQ2079" s="65"/>
      <c r="AR2079" s="65"/>
      <c r="AS2079" s="65"/>
    </row>
    <row r="2080" spans="1:45" ht="18" customHeight="1">
      <c r="A2080" s="46"/>
      <c r="B2080" s="47"/>
      <c r="C2080" s="48"/>
      <c r="D2080" s="46"/>
      <c r="E2080" s="46"/>
      <c r="F2080" s="46"/>
      <c r="G2080" s="46"/>
      <c r="H2080" s="57" t="str">
        <f ca="1">IF(AND(COUNT(OFFSET(G2080,1-H$3,0):G2080)&lt;&gt;H$3),"",IF(AND(COUNT(OFFSET(G2080,1-H$3,0):G2080)=H$3,H2079=""),AVERAGE(OFFSET(G2080,1-H$3,0):G2080),IF(COUNT(H2079=1),H2079+2/(H$3+1)*(G2080-H2079))))</f>
        <v/>
      </c>
      <c r="I2080" s="57" t="str">
        <f ca="1">IF(AND(COUNT(OFFSET(G2080,1-I$3,0):G2080)&lt;&gt;I$3),"",IF(AND(COUNT(OFFSET(G2080,1-I$3,0):G2080)=I$3,I2079=""),AVERAGE(OFFSET(G2080,1-I$3,0):G2080),IF(COUNT(I2079=1),I2079+2/(I$3+1)*(G2080-I2079))))</f>
        <v/>
      </c>
      <c r="J2080" s="58" t="str">
        <f t="shared" ca="1" si="216"/>
        <v/>
      </c>
      <c r="K2080" s="58" t="str">
        <f ca="1">IF(AND(COUNT(OFFSET(J2080,1-K$3,0):J2080)&lt;&gt;K$3),"",IF(AND(COUNT(OFFSET(J2080,1-K$3,0):J2080)=K$3,K2079=""),AVERAGE(OFFSET(J2080,1-K$3,0):J2080),IF(COUNT(K2079=1),K2079+2/(K$3+1)*(J2080-K2079))))</f>
        <v/>
      </c>
      <c r="L2080" s="82" t="str">
        <f ca="1">IF(OR(ROW()&lt;$L$3+3,E2080=""),"",INT(AVERAGE(MAX(OFFSET(E2080,1-$L$3,0):E2080),MIN(OFFSET(F2080,1-$L$3,0):F2080))))</f>
        <v/>
      </c>
      <c r="M2080" s="82" t="str">
        <f ca="1">IF(OR(ROW()&lt;$M$3+3,E2080=""),"",INT(AVERAGE(MAX(OFFSET(E2080,1-$M$3,0):E2080),MIN(OFFSET(F2080,1-$M$3,0):F2080))))</f>
        <v/>
      </c>
      <c r="N2080" s="65" t="str">
        <f t="shared" ca="1" si="223"/>
        <v/>
      </c>
      <c r="O2080" s="102" t="str">
        <f ca="1">IF(ROW()&lt;$O$3+$N$3+3,"",IF(OFFSET(E2080,1-$N$3,0)="","",INT(AVERAGE(MAX((OFFSET(E2080,1-$O$3,0)):(OFFSET(E2080,2-($N$3+$O$3),0))),MIN((OFFSET(F2080,1-$O$3,0)):(OFFSET(F2080,2-($N$3+$O$3),0)))))))</f>
        <v/>
      </c>
      <c r="P2080" s="65" t="str">
        <f t="shared" ca="1" si="221"/>
        <v/>
      </c>
      <c r="Q2080" s="93" t="str">
        <f t="shared" ca="1" si="224"/>
        <v/>
      </c>
      <c r="R2080" s="90" t="str">
        <f t="shared" ca="1" si="218"/>
        <v/>
      </c>
      <c r="S2080" s="65" t="str">
        <f t="shared" ca="1" si="217"/>
        <v/>
      </c>
      <c r="T2080" s="65" t="str">
        <f t="shared" ca="1" si="222"/>
        <v/>
      </c>
      <c r="U2080" s="145" t="str">
        <f ca="1">IFERROR(AVERAGE(OFFSET(G2080,1-U$3,0):G2080),"")</f>
        <v/>
      </c>
      <c r="V2080" s="145" t="str">
        <f ca="1">IFERROR(_xlfn.STDEV.P(OFFSET(U2080,1-V$3,0):U2080),"")</f>
        <v/>
      </c>
      <c r="W2080" s="146" t="str">
        <f t="shared" ca="1" si="219"/>
        <v/>
      </c>
      <c r="X2080" s="146">
        <f t="shared" ca="1" si="220"/>
        <v>-1</v>
      </c>
      <c r="Y2080" s="92"/>
      <c r="Z2080" s="81"/>
      <c r="AA2080" s="65"/>
      <c r="AB2080" s="103"/>
      <c r="AC2080" s="103"/>
      <c r="AD2080" s="103"/>
      <c r="AE2080" s="65"/>
      <c r="AF2080" s="81"/>
      <c r="AG2080" s="65"/>
      <c r="AH2080" s="65"/>
      <c r="AI2080" s="81"/>
      <c r="AJ2080" s="65"/>
      <c r="AK2080" s="103"/>
      <c r="AL2080" s="103"/>
      <c r="AM2080" s="103"/>
      <c r="AN2080" s="65"/>
      <c r="AO2080" s="81"/>
      <c r="AP2080" s="65"/>
      <c r="AQ2080" s="65"/>
      <c r="AR2080" s="65"/>
      <c r="AS2080" s="65"/>
    </row>
    <row r="2081" spans="1:45" ht="18" customHeight="1">
      <c r="A2081" s="46"/>
      <c r="B2081" s="47"/>
      <c r="C2081" s="48"/>
      <c r="D2081" s="46"/>
      <c r="E2081" s="46"/>
      <c r="F2081" s="46"/>
      <c r="G2081" s="46"/>
      <c r="H2081" s="57" t="str">
        <f ca="1">IF(AND(COUNT(OFFSET(G2081,1-H$3,0):G2081)&lt;&gt;H$3),"",IF(AND(COUNT(OFFSET(G2081,1-H$3,0):G2081)=H$3,H2080=""),AVERAGE(OFFSET(G2081,1-H$3,0):G2081),IF(COUNT(H2080=1),H2080+2/(H$3+1)*(G2081-H2080))))</f>
        <v/>
      </c>
      <c r="I2081" s="57" t="str">
        <f ca="1">IF(AND(COUNT(OFFSET(G2081,1-I$3,0):G2081)&lt;&gt;I$3),"",IF(AND(COUNT(OFFSET(G2081,1-I$3,0):G2081)=I$3,I2080=""),AVERAGE(OFFSET(G2081,1-I$3,0):G2081),IF(COUNT(I2080=1),I2080+2/(I$3+1)*(G2081-I2080))))</f>
        <v/>
      </c>
      <c r="J2081" s="58" t="str">
        <f t="shared" ca="1" si="216"/>
        <v/>
      </c>
      <c r="K2081" s="58" t="str">
        <f ca="1">IF(AND(COUNT(OFFSET(J2081,1-K$3,0):J2081)&lt;&gt;K$3),"",IF(AND(COUNT(OFFSET(J2081,1-K$3,0):J2081)=K$3,K2080=""),AVERAGE(OFFSET(J2081,1-K$3,0):J2081),IF(COUNT(K2080=1),K2080+2/(K$3+1)*(J2081-K2080))))</f>
        <v/>
      </c>
      <c r="L2081" s="82" t="str">
        <f ca="1">IF(OR(ROW()&lt;$L$3+3,E2081=""),"",INT(AVERAGE(MAX(OFFSET(E2081,1-$L$3,0):E2081),MIN(OFFSET(F2081,1-$L$3,0):F2081))))</f>
        <v/>
      </c>
      <c r="M2081" s="82" t="str">
        <f ca="1">IF(OR(ROW()&lt;$M$3+3,E2081=""),"",INT(AVERAGE(MAX(OFFSET(E2081,1-$M$3,0):E2081),MIN(OFFSET(F2081,1-$M$3,0):F2081))))</f>
        <v/>
      </c>
      <c r="N2081" s="65" t="str">
        <f t="shared" ca="1" si="223"/>
        <v/>
      </c>
      <c r="O2081" s="102" t="str">
        <f ca="1">IF(ROW()&lt;$O$3+$N$3+3,"",IF(OFFSET(E2081,1-$N$3,0)="","",INT(AVERAGE(MAX((OFFSET(E2081,1-$O$3,0)):(OFFSET(E2081,2-($N$3+$O$3),0))),MIN((OFFSET(F2081,1-$O$3,0)):(OFFSET(F2081,2-($N$3+$O$3),0)))))))</f>
        <v/>
      </c>
      <c r="P2081" s="65" t="str">
        <f t="shared" ca="1" si="221"/>
        <v/>
      </c>
      <c r="Q2081" s="93" t="str">
        <f t="shared" ca="1" si="224"/>
        <v/>
      </c>
      <c r="R2081" s="90" t="str">
        <f t="shared" ca="1" si="218"/>
        <v/>
      </c>
      <c r="S2081" s="65" t="str">
        <f t="shared" ca="1" si="217"/>
        <v/>
      </c>
      <c r="T2081" s="65" t="str">
        <f t="shared" ca="1" si="222"/>
        <v/>
      </c>
      <c r="U2081" s="145" t="str">
        <f ca="1">IFERROR(AVERAGE(OFFSET(G2081,1-U$3,0):G2081),"")</f>
        <v/>
      </c>
      <c r="V2081" s="145" t="str">
        <f ca="1">IFERROR(_xlfn.STDEV.P(OFFSET(U2081,1-V$3,0):U2081),"")</f>
        <v/>
      </c>
      <c r="W2081" s="146" t="str">
        <f t="shared" ca="1" si="219"/>
        <v/>
      </c>
      <c r="X2081" s="146">
        <f t="shared" ca="1" si="220"/>
        <v>-1</v>
      </c>
      <c r="Y2081" s="92"/>
      <c r="Z2081" s="81"/>
      <c r="AA2081" s="65"/>
      <c r="AB2081" s="103"/>
      <c r="AC2081" s="103"/>
      <c r="AD2081" s="103"/>
      <c r="AE2081" s="65"/>
      <c r="AF2081" s="81"/>
      <c r="AG2081" s="65"/>
      <c r="AH2081" s="65"/>
      <c r="AI2081" s="81"/>
      <c r="AJ2081" s="65"/>
      <c r="AK2081" s="103"/>
      <c r="AL2081" s="103"/>
      <c r="AM2081" s="103"/>
      <c r="AN2081" s="65"/>
      <c r="AO2081" s="81"/>
      <c r="AP2081" s="65"/>
      <c r="AQ2081" s="65"/>
      <c r="AR2081" s="65"/>
      <c r="AS2081" s="65"/>
    </row>
    <row r="2082" spans="1:45" ht="18" customHeight="1">
      <c r="A2082" s="46"/>
      <c r="B2082" s="47"/>
      <c r="C2082" s="48"/>
      <c r="D2082" s="46"/>
      <c r="E2082" s="46"/>
      <c r="F2082" s="46"/>
      <c r="G2082" s="46"/>
      <c r="H2082" s="57" t="str">
        <f ca="1">IF(AND(COUNT(OFFSET(G2082,1-H$3,0):G2082)&lt;&gt;H$3),"",IF(AND(COUNT(OFFSET(G2082,1-H$3,0):G2082)=H$3,H2081=""),AVERAGE(OFFSET(G2082,1-H$3,0):G2082),IF(COUNT(H2081=1),H2081+2/(H$3+1)*(G2082-H2081))))</f>
        <v/>
      </c>
      <c r="I2082" s="57" t="str">
        <f ca="1">IF(AND(COUNT(OFFSET(G2082,1-I$3,0):G2082)&lt;&gt;I$3),"",IF(AND(COUNT(OFFSET(G2082,1-I$3,0):G2082)=I$3,I2081=""),AVERAGE(OFFSET(G2082,1-I$3,0):G2082),IF(COUNT(I2081=1),I2081+2/(I$3+1)*(G2082-I2081))))</f>
        <v/>
      </c>
      <c r="J2082" s="58" t="str">
        <f t="shared" ca="1" si="216"/>
        <v/>
      </c>
      <c r="K2082" s="58" t="str">
        <f ca="1">IF(AND(COUNT(OFFSET(J2082,1-K$3,0):J2082)&lt;&gt;K$3),"",IF(AND(COUNT(OFFSET(J2082,1-K$3,0):J2082)=K$3,K2081=""),AVERAGE(OFFSET(J2082,1-K$3,0):J2082),IF(COUNT(K2081=1),K2081+2/(K$3+1)*(J2082-K2081))))</f>
        <v/>
      </c>
      <c r="L2082" s="82" t="str">
        <f ca="1">IF(OR(ROW()&lt;$L$3+3,E2082=""),"",INT(AVERAGE(MAX(OFFSET(E2082,1-$L$3,0):E2082),MIN(OFFSET(F2082,1-$L$3,0):F2082))))</f>
        <v/>
      </c>
      <c r="M2082" s="82" t="str">
        <f ca="1">IF(OR(ROW()&lt;$M$3+3,E2082=""),"",INT(AVERAGE(MAX(OFFSET(E2082,1-$M$3,0):E2082),MIN(OFFSET(F2082,1-$M$3,0):F2082))))</f>
        <v/>
      </c>
      <c r="N2082" s="65" t="str">
        <f t="shared" ca="1" si="223"/>
        <v/>
      </c>
      <c r="O2082" s="102" t="str">
        <f ca="1">IF(ROW()&lt;$O$3+$N$3+3,"",IF(OFFSET(E2082,1-$N$3,0)="","",INT(AVERAGE(MAX((OFFSET(E2082,1-$O$3,0)):(OFFSET(E2082,2-($N$3+$O$3),0))),MIN((OFFSET(F2082,1-$O$3,0)):(OFFSET(F2082,2-($N$3+$O$3),0)))))))</f>
        <v/>
      </c>
      <c r="P2082" s="65" t="str">
        <f t="shared" ca="1" si="221"/>
        <v/>
      </c>
      <c r="Q2082" s="93" t="str">
        <f t="shared" ca="1" si="224"/>
        <v/>
      </c>
      <c r="R2082" s="90" t="str">
        <f t="shared" ca="1" si="218"/>
        <v/>
      </c>
      <c r="S2082" s="65" t="str">
        <f t="shared" ca="1" si="217"/>
        <v/>
      </c>
      <c r="T2082" s="65" t="str">
        <f t="shared" ca="1" si="222"/>
        <v/>
      </c>
      <c r="U2082" s="145" t="str">
        <f ca="1">IFERROR(AVERAGE(OFFSET(G2082,1-U$3,0):G2082),"")</f>
        <v/>
      </c>
      <c r="V2082" s="145" t="str">
        <f ca="1">IFERROR(_xlfn.STDEV.P(OFFSET(U2082,1-V$3,0):U2082),"")</f>
        <v/>
      </c>
      <c r="W2082" s="146" t="str">
        <f t="shared" ca="1" si="219"/>
        <v/>
      </c>
      <c r="X2082" s="146">
        <f t="shared" ca="1" si="220"/>
        <v>-1</v>
      </c>
      <c r="Y2082" s="92"/>
      <c r="Z2082" s="81"/>
      <c r="AA2082" s="65"/>
      <c r="AB2082" s="103"/>
      <c r="AC2082" s="103"/>
      <c r="AD2082" s="103"/>
      <c r="AE2082" s="65"/>
      <c r="AF2082" s="81"/>
      <c r="AG2082" s="65"/>
      <c r="AH2082" s="65"/>
      <c r="AI2082" s="81"/>
      <c r="AJ2082" s="65"/>
      <c r="AK2082" s="103"/>
      <c r="AL2082" s="103"/>
      <c r="AM2082" s="103"/>
      <c r="AN2082" s="65"/>
      <c r="AO2082" s="81"/>
      <c r="AP2082" s="65"/>
      <c r="AQ2082" s="65"/>
      <c r="AR2082" s="65"/>
      <c r="AS2082" s="65"/>
    </row>
    <row r="2083" spans="1:45" ht="18" customHeight="1">
      <c r="A2083" s="46"/>
      <c r="B2083" s="47"/>
      <c r="C2083" s="48"/>
      <c r="D2083" s="46"/>
      <c r="E2083" s="46"/>
      <c r="F2083" s="46"/>
      <c r="G2083" s="46"/>
      <c r="H2083" s="57" t="str">
        <f ca="1">IF(AND(COUNT(OFFSET(G2083,1-H$3,0):G2083)&lt;&gt;H$3),"",IF(AND(COUNT(OFFSET(G2083,1-H$3,0):G2083)=H$3,H2082=""),AVERAGE(OFFSET(G2083,1-H$3,0):G2083),IF(COUNT(H2082=1),H2082+2/(H$3+1)*(G2083-H2082))))</f>
        <v/>
      </c>
      <c r="I2083" s="57" t="str">
        <f ca="1">IF(AND(COUNT(OFFSET(G2083,1-I$3,0):G2083)&lt;&gt;I$3),"",IF(AND(COUNT(OFFSET(G2083,1-I$3,0):G2083)=I$3,I2082=""),AVERAGE(OFFSET(G2083,1-I$3,0):G2083),IF(COUNT(I2082=1),I2082+2/(I$3+1)*(G2083-I2082))))</f>
        <v/>
      </c>
      <c r="J2083" s="58" t="str">
        <f t="shared" ca="1" si="216"/>
        <v/>
      </c>
      <c r="K2083" s="58" t="str">
        <f ca="1">IF(AND(COUNT(OFFSET(J2083,1-K$3,0):J2083)&lt;&gt;K$3),"",IF(AND(COUNT(OFFSET(J2083,1-K$3,0):J2083)=K$3,K2082=""),AVERAGE(OFFSET(J2083,1-K$3,0):J2083),IF(COUNT(K2082=1),K2082+2/(K$3+1)*(J2083-K2082))))</f>
        <v/>
      </c>
      <c r="L2083" s="82" t="str">
        <f ca="1">IF(OR(ROW()&lt;$L$3+3,E2083=""),"",INT(AVERAGE(MAX(OFFSET(E2083,1-$L$3,0):E2083),MIN(OFFSET(F2083,1-$L$3,0):F2083))))</f>
        <v/>
      </c>
      <c r="M2083" s="82" t="str">
        <f ca="1">IF(OR(ROW()&lt;$M$3+3,E2083=""),"",INT(AVERAGE(MAX(OFFSET(E2083,1-$M$3,0):E2083),MIN(OFFSET(F2083,1-$M$3,0):F2083))))</f>
        <v/>
      </c>
      <c r="N2083" s="65" t="str">
        <f t="shared" ca="1" si="223"/>
        <v/>
      </c>
      <c r="O2083" s="102" t="str">
        <f ca="1">IF(ROW()&lt;$O$3+$N$3+3,"",IF(OFFSET(E2083,1-$N$3,0)="","",INT(AVERAGE(MAX((OFFSET(E2083,1-$O$3,0)):(OFFSET(E2083,2-($N$3+$O$3),0))),MIN((OFFSET(F2083,1-$O$3,0)):(OFFSET(F2083,2-($N$3+$O$3),0)))))))</f>
        <v/>
      </c>
      <c r="P2083" s="65" t="str">
        <f t="shared" ca="1" si="221"/>
        <v/>
      </c>
      <c r="Q2083" s="93" t="str">
        <f t="shared" ca="1" si="224"/>
        <v/>
      </c>
      <c r="R2083" s="90" t="str">
        <f t="shared" ca="1" si="218"/>
        <v/>
      </c>
      <c r="S2083" s="65" t="str">
        <f t="shared" ca="1" si="217"/>
        <v/>
      </c>
      <c r="T2083" s="65" t="str">
        <f t="shared" ca="1" si="222"/>
        <v/>
      </c>
      <c r="U2083" s="145" t="str">
        <f ca="1">IFERROR(AVERAGE(OFFSET(G2083,1-U$3,0):G2083),"")</f>
        <v/>
      </c>
      <c r="V2083" s="145" t="str">
        <f ca="1">IFERROR(_xlfn.STDEV.P(OFFSET(U2083,1-V$3,0):U2083),"")</f>
        <v/>
      </c>
      <c r="W2083" s="146" t="str">
        <f t="shared" ca="1" si="219"/>
        <v/>
      </c>
      <c r="X2083" s="146">
        <f t="shared" ca="1" si="220"/>
        <v>-1</v>
      </c>
      <c r="Y2083" s="92"/>
      <c r="Z2083" s="81"/>
      <c r="AA2083" s="65"/>
      <c r="AB2083" s="103"/>
      <c r="AC2083" s="103"/>
      <c r="AD2083" s="103"/>
      <c r="AE2083" s="65"/>
      <c r="AF2083" s="81"/>
      <c r="AG2083" s="65"/>
      <c r="AH2083" s="65"/>
      <c r="AI2083" s="81"/>
      <c r="AJ2083" s="65"/>
      <c r="AK2083" s="103"/>
      <c r="AL2083" s="103"/>
      <c r="AM2083" s="103"/>
      <c r="AN2083" s="65"/>
      <c r="AO2083" s="81"/>
      <c r="AP2083" s="65"/>
      <c r="AQ2083" s="65"/>
      <c r="AR2083" s="65"/>
      <c r="AS2083" s="65"/>
    </row>
    <row r="2084" spans="1:45" ht="18" customHeight="1">
      <c r="A2084" s="46"/>
      <c r="B2084" s="47"/>
      <c r="C2084" s="48"/>
      <c r="D2084" s="46"/>
      <c r="E2084" s="46"/>
      <c r="F2084" s="46"/>
      <c r="G2084" s="46"/>
      <c r="H2084" s="57" t="str">
        <f ca="1">IF(AND(COUNT(OFFSET(G2084,1-H$3,0):G2084)&lt;&gt;H$3),"",IF(AND(COUNT(OFFSET(G2084,1-H$3,0):G2084)=H$3,H2083=""),AVERAGE(OFFSET(G2084,1-H$3,0):G2084),IF(COUNT(H2083=1),H2083+2/(H$3+1)*(G2084-H2083))))</f>
        <v/>
      </c>
      <c r="I2084" s="57" t="str">
        <f ca="1">IF(AND(COUNT(OFFSET(G2084,1-I$3,0):G2084)&lt;&gt;I$3),"",IF(AND(COUNT(OFFSET(G2084,1-I$3,0):G2084)=I$3,I2083=""),AVERAGE(OFFSET(G2084,1-I$3,0):G2084),IF(COUNT(I2083=1),I2083+2/(I$3+1)*(G2084-I2083))))</f>
        <v/>
      </c>
      <c r="J2084" s="58" t="str">
        <f t="shared" ca="1" si="216"/>
        <v/>
      </c>
      <c r="K2084" s="58" t="str">
        <f ca="1">IF(AND(COUNT(OFFSET(J2084,1-K$3,0):J2084)&lt;&gt;K$3),"",IF(AND(COUNT(OFFSET(J2084,1-K$3,0):J2084)=K$3,K2083=""),AVERAGE(OFFSET(J2084,1-K$3,0):J2084),IF(COUNT(K2083=1),K2083+2/(K$3+1)*(J2084-K2083))))</f>
        <v/>
      </c>
      <c r="L2084" s="82" t="str">
        <f ca="1">IF(OR(ROW()&lt;$L$3+3,E2084=""),"",INT(AVERAGE(MAX(OFFSET(E2084,1-$L$3,0):E2084),MIN(OFFSET(F2084,1-$L$3,0):F2084))))</f>
        <v/>
      </c>
      <c r="M2084" s="82" t="str">
        <f ca="1">IF(OR(ROW()&lt;$M$3+3,E2084=""),"",INT(AVERAGE(MAX(OFFSET(E2084,1-$M$3,0):E2084),MIN(OFFSET(F2084,1-$M$3,0):F2084))))</f>
        <v/>
      </c>
      <c r="N2084" s="65" t="str">
        <f t="shared" ca="1" si="223"/>
        <v/>
      </c>
      <c r="O2084" s="102" t="str">
        <f ca="1">IF(ROW()&lt;$O$3+$N$3+3,"",IF(OFFSET(E2084,1-$N$3,0)="","",INT(AVERAGE(MAX((OFFSET(E2084,1-$O$3,0)):(OFFSET(E2084,2-($N$3+$O$3),0))),MIN((OFFSET(F2084,1-$O$3,0)):(OFFSET(F2084,2-($N$3+$O$3),0)))))))</f>
        <v/>
      </c>
      <c r="P2084" s="65" t="str">
        <f t="shared" ca="1" si="221"/>
        <v/>
      </c>
      <c r="Q2084" s="93" t="str">
        <f t="shared" ca="1" si="224"/>
        <v/>
      </c>
      <c r="R2084" s="90" t="str">
        <f t="shared" ca="1" si="218"/>
        <v/>
      </c>
      <c r="S2084" s="65" t="str">
        <f t="shared" ca="1" si="217"/>
        <v/>
      </c>
      <c r="T2084" s="65" t="str">
        <f t="shared" ca="1" si="222"/>
        <v/>
      </c>
      <c r="U2084" s="145" t="str">
        <f ca="1">IFERROR(AVERAGE(OFFSET(G2084,1-U$3,0):G2084),"")</f>
        <v/>
      </c>
      <c r="V2084" s="145" t="str">
        <f ca="1">IFERROR(_xlfn.STDEV.P(OFFSET(U2084,1-V$3,0):U2084),"")</f>
        <v/>
      </c>
      <c r="W2084" s="146" t="str">
        <f t="shared" ca="1" si="219"/>
        <v/>
      </c>
      <c r="X2084" s="146">
        <f t="shared" ca="1" si="220"/>
        <v>-1</v>
      </c>
      <c r="Y2084" s="92"/>
      <c r="Z2084" s="81"/>
      <c r="AA2084" s="65"/>
      <c r="AB2084" s="103"/>
      <c r="AC2084" s="103"/>
      <c r="AD2084" s="103"/>
      <c r="AE2084" s="65"/>
      <c r="AF2084" s="81"/>
      <c r="AG2084" s="65"/>
      <c r="AH2084" s="65"/>
      <c r="AI2084" s="81"/>
      <c r="AJ2084" s="65"/>
      <c r="AK2084" s="103"/>
      <c r="AL2084" s="103"/>
      <c r="AM2084" s="103"/>
      <c r="AN2084" s="65"/>
      <c r="AO2084" s="81"/>
      <c r="AP2084" s="65"/>
      <c r="AQ2084" s="65"/>
      <c r="AR2084" s="65"/>
      <c r="AS2084" s="65"/>
    </row>
    <row r="2085" spans="1:45" ht="18" customHeight="1">
      <c r="A2085" s="46"/>
      <c r="B2085" s="47"/>
      <c r="C2085" s="48"/>
      <c r="D2085" s="46"/>
      <c r="E2085" s="46"/>
      <c r="F2085" s="46"/>
      <c r="G2085" s="46"/>
      <c r="H2085" s="57" t="str">
        <f ca="1">IF(AND(COUNT(OFFSET(G2085,1-H$3,0):G2085)&lt;&gt;H$3),"",IF(AND(COUNT(OFFSET(G2085,1-H$3,0):G2085)=H$3,H2084=""),AVERAGE(OFFSET(G2085,1-H$3,0):G2085),IF(COUNT(H2084=1),H2084+2/(H$3+1)*(G2085-H2084))))</f>
        <v/>
      </c>
      <c r="I2085" s="57" t="str">
        <f ca="1">IF(AND(COUNT(OFFSET(G2085,1-I$3,0):G2085)&lt;&gt;I$3),"",IF(AND(COUNT(OFFSET(G2085,1-I$3,0):G2085)=I$3,I2084=""),AVERAGE(OFFSET(G2085,1-I$3,0):G2085),IF(COUNT(I2084=1),I2084+2/(I$3+1)*(G2085-I2084))))</f>
        <v/>
      </c>
      <c r="J2085" s="58" t="str">
        <f t="shared" ca="1" si="216"/>
        <v/>
      </c>
      <c r="K2085" s="58" t="str">
        <f ca="1">IF(AND(COUNT(OFFSET(J2085,1-K$3,0):J2085)&lt;&gt;K$3),"",IF(AND(COUNT(OFFSET(J2085,1-K$3,0):J2085)=K$3,K2084=""),AVERAGE(OFFSET(J2085,1-K$3,0):J2085),IF(COUNT(K2084=1),K2084+2/(K$3+1)*(J2085-K2084))))</f>
        <v/>
      </c>
      <c r="L2085" s="82" t="str">
        <f ca="1">IF(OR(ROW()&lt;$L$3+3,E2085=""),"",INT(AVERAGE(MAX(OFFSET(E2085,1-$L$3,0):E2085),MIN(OFFSET(F2085,1-$L$3,0):F2085))))</f>
        <v/>
      </c>
      <c r="M2085" s="82" t="str">
        <f ca="1">IF(OR(ROW()&lt;$M$3+3,E2085=""),"",INT(AVERAGE(MAX(OFFSET(E2085,1-$M$3,0):E2085),MIN(OFFSET(F2085,1-$M$3,0):F2085))))</f>
        <v/>
      </c>
      <c r="N2085" s="65" t="str">
        <f t="shared" ca="1" si="223"/>
        <v/>
      </c>
      <c r="O2085" s="102" t="str">
        <f ca="1">IF(ROW()&lt;$O$3+$N$3+3,"",IF(OFFSET(E2085,1-$N$3,0)="","",INT(AVERAGE(MAX((OFFSET(E2085,1-$O$3,0)):(OFFSET(E2085,2-($N$3+$O$3),0))),MIN((OFFSET(F2085,1-$O$3,0)):(OFFSET(F2085,2-($N$3+$O$3),0)))))))</f>
        <v/>
      </c>
      <c r="P2085" s="65" t="str">
        <f t="shared" ca="1" si="221"/>
        <v/>
      </c>
      <c r="Q2085" s="93" t="str">
        <f t="shared" ca="1" si="224"/>
        <v/>
      </c>
      <c r="R2085" s="90" t="str">
        <f t="shared" ca="1" si="218"/>
        <v/>
      </c>
      <c r="S2085" s="65" t="str">
        <f t="shared" ca="1" si="217"/>
        <v/>
      </c>
      <c r="T2085" s="65" t="str">
        <f t="shared" ca="1" si="222"/>
        <v/>
      </c>
      <c r="U2085" s="145" t="str">
        <f ca="1">IFERROR(AVERAGE(OFFSET(G2085,1-U$3,0):G2085),"")</f>
        <v/>
      </c>
      <c r="V2085" s="145" t="str">
        <f ca="1">IFERROR(_xlfn.STDEV.P(OFFSET(U2085,1-V$3,0):U2085),"")</f>
        <v/>
      </c>
      <c r="W2085" s="146" t="str">
        <f t="shared" ca="1" si="219"/>
        <v/>
      </c>
      <c r="X2085" s="146">
        <f t="shared" ca="1" si="220"/>
        <v>-1</v>
      </c>
      <c r="Y2085" s="92"/>
      <c r="Z2085" s="81"/>
      <c r="AA2085" s="65"/>
      <c r="AB2085" s="103"/>
      <c r="AC2085" s="103"/>
      <c r="AD2085" s="103"/>
      <c r="AE2085" s="65"/>
      <c r="AF2085" s="81"/>
      <c r="AG2085" s="65"/>
      <c r="AH2085" s="65"/>
      <c r="AI2085" s="81"/>
      <c r="AJ2085" s="65"/>
      <c r="AK2085" s="103"/>
      <c r="AL2085" s="103"/>
      <c r="AM2085" s="103"/>
      <c r="AN2085" s="65"/>
      <c r="AO2085" s="81"/>
      <c r="AP2085" s="65"/>
      <c r="AQ2085" s="65"/>
      <c r="AR2085" s="65"/>
      <c r="AS2085" s="65"/>
    </row>
    <row r="2086" spans="1:45" ht="18" customHeight="1">
      <c r="A2086" s="46"/>
      <c r="B2086" s="47"/>
      <c r="C2086" s="48"/>
      <c r="D2086" s="46"/>
      <c r="E2086" s="46"/>
      <c r="F2086" s="46"/>
      <c r="G2086" s="46"/>
      <c r="H2086" s="57" t="str">
        <f ca="1">IF(AND(COUNT(OFFSET(G2086,1-H$3,0):G2086)&lt;&gt;H$3),"",IF(AND(COUNT(OFFSET(G2086,1-H$3,0):G2086)=H$3,H2085=""),AVERAGE(OFFSET(G2086,1-H$3,0):G2086),IF(COUNT(H2085=1),H2085+2/(H$3+1)*(G2086-H2085))))</f>
        <v/>
      </c>
      <c r="I2086" s="57" t="str">
        <f ca="1">IF(AND(COUNT(OFFSET(G2086,1-I$3,0):G2086)&lt;&gt;I$3),"",IF(AND(COUNT(OFFSET(G2086,1-I$3,0):G2086)=I$3,I2085=""),AVERAGE(OFFSET(G2086,1-I$3,0):G2086),IF(COUNT(I2085=1),I2085+2/(I$3+1)*(G2086-I2085))))</f>
        <v/>
      </c>
      <c r="J2086" s="58" t="str">
        <f t="shared" ca="1" si="216"/>
        <v/>
      </c>
      <c r="K2086" s="58" t="str">
        <f ca="1">IF(AND(COUNT(OFFSET(J2086,1-K$3,0):J2086)&lt;&gt;K$3),"",IF(AND(COUNT(OFFSET(J2086,1-K$3,0):J2086)=K$3,K2085=""),AVERAGE(OFFSET(J2086,1-K$3,0):J2086),IF(COUNT(K2085=1),K2085+2/(K$3+1)*(J2086-K2085))))</f>
        <v/>
      </c>
      <c r="L2086" s="82" t="str">
        <f ca="1">IF(OR(ROW()&lt;$L$3+3,E2086=""),"",INT(AVERAGE(MAX(OFFSET(E2086,1-$L$3,0):E2086),MIN(OFFSET(F2086,1-$L$3,0):F2086))))</f>
        <v/>
      </c>
      <c r="M2086" s="82" t="str">
        <f ca="1">IF(OR(ROW()&lt;$M$3+3,E2086=""),"",INT(AVERAGE(MAX(OFFSET(E2086,1-$M$3,0):E2086),MIN(OFFSET(F2086,1-$M$3,0):F2086))))</f>
        <v/>
      </c>
      <c r="N2086" s="65" t="str">
        <f t="shared" ca="1" si="223"/>
        <v/>
      </c>
      <c r="O2086" s="102" t="str">
        <f ca="1">IF(ROW()&lt;$O$3+$N$3+3,"",IF(OFFSET(E2086,1-$N$3,0)="","",INT(AVERAGE(MAX((OFFSET(E2086,1-$O$3,0)):(OFFSET(E2086,2-($N$3+$O$3),0))),MIN((OFFSET(F2086,1-$O$3,0)):(OFFSET(F2086,2-($N$3+$O$3),0)))))))</f>
        <v/>
      </c>
      <c r="P2086" s="65" t="str">
        <f t="shared" ca="1" si="221"/>
        <v/>
      </c>
      <c r="Q2086" s="93" t="str">
        <f t="shared" ca="1" si="224"/>
        <v/>
      </c>
      <c r="R2086" s="90" t="str">
        <f t="shared" ca="1" si="218"/>
        <v/>
      </c>
      <c r="S2086" s="65" t="str">
        <f t="shared" ca="1" si="217"/>
        <v/>
      </c>
      <c r="T2086" s="65" t="str">
        <f t="shared" ca="1" si="222"/>
        <v/>
      </c>
      <c r="U2086" s="145" t="str">
        <f ca="1">IFERROR(AVERAGE(OFFSET(G2086,1-U$3,0):G2086),"")</f>
        <v/>
      </c>
      <c r="V2086" s="145" t="str">
        <f ca="1">IFERROR(_xlfn.STDEV.P(OFFSET(U2086,1-V$3,0):U2086),"")</f>
        <v/>
      </c>
      <c r="W2086" s="146" t="str">
        <f t="shared" ca="1" si="219"/>
        <v/>
      </c>
      <c r="X2086" s="146">
        <f t="shared" ca="1" si="220"/>
        <v>-1</v>
      </c>
      <c r="Y2086" s="92"/>
      <c r="Z2086" s="81"/>
      <c r="AA2086" s="65"/>
      <c r="AB2086" s="103"/>
      <c r="AC2086" s="103"/>
      <c r="AD2086" s="103"/>
      <c r="AE2086" s="65"/>
      <c r="AF2086" s="81"/>
      <c r="AG2086" s="65"/>
      <c r="AH2086" s="65"/>
      <c r="AI2086" s="81"/>
      <c r="AJ2086" s="65"/>
      <c r="AK2086" s="103"/>
      <c r="AL2086" s="103"/>
      <c r="AM2086" s="103"/>
      <c r="AN2086" s="65"/>
      <c r="AO2086" s="81"/>
      <c r="AP2086" s="65"/>
      <c r="AQ2086" s="65"/>
      <c r="AR2086" s="65"/>
      <c r="AS2086" s="65"/>
    </row>
    <row r="2087" spans="1:45" ht="18" customHeight="1">
      <c r="A2087" s="46"/>
      <c r="B2087" s="47"/>
      <c r="C2087" s="48"/>
      <c r="D2087" s="46"/>
      <c r="E2087" s="46"/>
      <c r="F2087" s="46"/>
      <c r="G2087" s="46"/>
      <c r="H2087" s="57" t="str">
        <f ca="1">IF(AND(COUNT(OFFSET(G2087,1-H$3,0):G2087)&lt;&gt;H$3),"",IF(AND(COUNT(OFFSET(G2087,1-H$3,0):G2087)=H$3,H2086=""),AVERAGE(OFFSET(G2087,1-H$3,0):G2087),IF(COUNT(H2086=1),H2086+2/(H$3+1)*(G2087-H2086))))</f>
        <v/>
      </c>
      <c r="I2087" s="57" t="str">
        <f ca="1">IF(AND(COUNT(OFFSET(G2087,1-I$3,0):G2087)&lt;&gt;I$3),"",IF(AND(COUNT(OFFSET(G2087,1-I$3,0):G2087)=I$3,I2086=""),AVERAGE(OFFSET(G2087,1-I$3,0):G2087),IF(COUNT(I2086=1),I2086+2/(I$3+1)*(G2087-I2086))))</f>
        <v/>
      </c>
      <c r="J2087" s="58" t="str">
        <f t="shared" ca="1" si="216"/>
        <v/>
      </c>
      <c r="K2087" s="58" t="str">
        <f ca="1">IF(AND(COUNT(OFFSET(J2087,1-K$3,0):J2087)&lt;&gt;K$3),"",IF(AND(COUNT(OFFSET(J2087,1-K$3,0):J2087)=K$3,K2086=""),AVERAGE(OFFSET(J2087,1-K$3,0):J2087),IF(COUNT(K2086=1),K2086+2/(K$3+1)*(J2087-K2086))))</f>
        <v/>
      </c>
      <c r="L2087" s="82" t="str">
        <f ca="1">IF(OR(ROW()&lt;$L$3+3,E2087=""),"",INT(AVERAGE(MAX(OFFSET(E2087,1-$L$3,0):E2087),MIN(OFFSET(F2087,1-$L$3,0):F2087))))</f>
        <v/>
      </c>
      <c r="M2087" s="82" t="str">
        <f ca="1">IF(OR(ROW()&lt;$M$3+3,E2087=""),"",INT(AVERAGE(MAX(OFFSET(E2087,1-$M$3,0):E2087),MIN(OFFSET(F2087,1-$M$3,0):F2087))))</f>
        <v/>
      </c>
      <c r="N2087" s="65" t="str">
        <f t="shared" ca="1" si="223"/>
        <v/>
      </c>
      <c r="O2087" s="102" t="str">
        <f ca="1">IF(ROW()&lt;$O$3+$N$3+3,"",IF(OFFSET(E2087,1-$N$3,0)="","",INT(AVERAGE(MAX((OFFSET(E2087,1-$O$3,0)):(OFFSET(E2087,2-($N$3+$O$3),0))),MIN((OFFSET(F2087,1-$O$3,0)):(OFFSET(F2087,2-($N$3+$O$3),0)))))))</f>
        <v/>
      </c>
      <c r="P2087" s="65" t="str">
        <f t="shared" ca="1" si="221"/>
        <v/>
      </c>
      <c r="Q2087" s="93" t="str">
        <f t="shared" ca="1" si="224"/>
        <v/>
      </c>
      <c r="R2087" s="90" t="str">
        <f t="shared" ca="1" si="218"/>
        <v/>
      </c>
      <c r="S2087" s="65" t="str">
        <f t="shared" ca="1" si="217"/>
        <v/>
      </c>
      <c r="T2087" s="65" t="str">
        <f t="shared" ca="1" si="222"/>
        <v/>
      </c>
      <c r="U2087" s="145" t="str">
        <f ca="1">IFERROR(AVERAGE(OFFSET(G2087,1-U$3,0):G2087),"")</f>
        <v/>
      </c>
      <c r="V2087" s="145" t="str">
        <f ca="1">IFERROR(_xlfn.STDEV.P(OFFSET(U2087,1-V$3,0):U2087),"")</f>
        <v/>
      </c>
      <c r="W2087" s="146" t="str">
        <f t="shared" ca="1" si="219"/>
        <v/>
      </c>
      <c r="X2087" s="146">
        <f t="shared" ca="1" si="220"/>
        <v>-1</v>
      </c>
      <c r="Y2087" s="92"/>
      <c r="Z2087" s="81"/>
      <c r="AA2087" s="65"/>
      <c r="AB2087" s="103"/>
      <c r="AC2087" s="103"/>
      <c r="AD2087" s="103"/>
      <c r="AE2087" s="65"/>
      <c r="AF2087" s="81"/>
      <c r="AG2087" s="65"/>
      <c r="AH2087" s="65"/>
      <c r="AI2087" s="81"/>
      <c r="AJ2087" s="65"/>
      <c r="AK2087" s="103"/>
      <c r="AL2087" s="103"/>
      <c r="AM2087" s="103"/>
      <c r="AN2087" s="65"/>
      <c r="AO2087" s="81"/>
      <c r="AP2087" s="65"/>
      <c r="AQ2087" s="65"/>
      <c r="AR2087" s="65"/>
      <c r="AS2087" s="65"/>
    </row>
    <row r="2088" spans="1:45" ht="18" customHeight="1">
      <c r="A2088" s="46"/>
      <c r="B2088" s="47"/>
      <c r="C2088" s="48"/>
      <c r="D2088" s="46"/>
      <c r="E2088" s="46"/>
      <c r="F2088" s="46"/>
      <c r="G2088" s="46"/>
      <c r="H2088" s="57" t="str">
        <f ca="1">IF(AND(COUNT(OFFSET(G2088,1-H$3,0):G2088)&lt;&gt;H$3),"",IF(AND(COUNT(OFFSET(G2088,1-H$3,0):G2088)=H$3,H2087=""),AVERAGE(OFFSET(G2088,1-H$3,0):G2088),IF(COUNT(H2087=1),H2087+2/(H$3+1)*(G2088-H2087))))</f>
        <v/>
      </c>
      <c r="I2088" s="57" t="str">
        <f ca="1">IF(AND(COUNT(OFFSET(G2088,1-I$3,0):G2088)&lt;&gt;I$3),"",IF(AND(COUNT(OFFSET(G2088,1-I$3,0):G2088)=I$3,I2087=""),AVERAGE(OFFSET(G2088,1-I$3,0):G2088),IF(COUNT(I2087=1),I2087+2/(I$3+1)*(G2088-I2087))))</f>
        <v/>
      </c>
      <c r="J2088" s="58" t="str">
        <f t="shared" ca="1" si="216"/>
        <v/>
      </c>
      <c r="K2088" s="58" t="str">
        <f ca="1">IF(AND(COUNT(OFFSET(J2088,1-K$3,0):J2088)&lt;&gt;K$3),"",IF(AND(COUNT(OFFSET(J2088,1-K$3,0):J2088)=K$3,K2087=""),AVERAGE(OFFSET(J2088,1-K$3,0):J2088),IF(COUNT(K2087=1),K2087+2/(K$3+1)*(J2088-K2087))))</f>
        <v/>
      </c>
      <c r="L2088" s="82" t="str">
        <f ca="1">IF(OR(ROW()&lt;$L$3+3,E2088=""),"",INT(AVERAGE(MAX(OFFSET(E2088,1-$L$3,0):E2088),MIN(OFFSET(F2088,1-$L$3,0):F2088))))</f>
        <v/>
      </c>
      <c r="M2088" s="82" t="str">
        <f ca="1">IF(OR(ROW()&lt;$M$3+3,E2088=""),"",INT(AVERAGE(MAX(OFFSET(E2088,1-$M$3,0):E2088),MIN(OFFSET(F2088,1-$M$3,0):F2088))))</f>
        <v/>
      </c>
      <c r="N2088" s="65" t="str">
        <f t="shared" ca="1" si="223"/>
        <v/>
      </c>
      <c r="O2088" s="102" t="str">
        <f ca="1">IF(ROW()&lt;$O$3+$N$3+3,"",IF(OFFSET(E2088,1-$N$3,0)="","",INT(AVERAGE(MAX((OFFSET(E2088,1-$O$3,0)):(OFFSET(E2088,2-($N$3+$O$3),0))),MIN((OFFSET(F2088,1-$O$3,0)):(OFFSET(F2088,2-($N$3+$O$3),0)))))))</f>
        <v/>
      </c>
      <c r="P2088" s="65" t="str">
        <f t="shared" ca="1" si="221"/>
        <v/>
      </c>
      <c r="Q2088" s="93" t="str">
        <f t="shared" ca="1" si="224"/>
        <v/>
      </c>
      <c r="R2088" s="90" t="str">
        <f t="shared" ca="1" si="218"/>
        <v/>
      </c>
      <c r="S2088" s="65" t="str">
        <f t="shared" ca="1" si="217"/>
        <v/>
      </c>
      <c r="T2088" s="65" t="str">
        <f t="shared" ca="1" si="222"/>
        <v/>
      </c>
      <c r="U2088" s="145" t="str">
        <f ca="1">IFERROR(AVERAGE(OFFSET(G2088,1-U$3,0):G2088),"")</f>
        <v/>
      </c>
      <c r="V2088" s="145" t="str">
        <f ca="1">IFERROR(_xlfn.STDEV.P(OFFSET(U2088,1-V$3,0):U2088),"")</f>
        <v/>
      </c>
      <c r="W2088" s="146" t="str">
        <f t="shared" ca="1" si="219"/>
        <v/>
      </c>
      <c r="X2088" s="146">
        <f t="shared" ca="1" si="220"/>
        <v>-1</v>
      </c>
      <c r="Y2088" s="92"/>
      <c r="Z2088" s="81"/>
      <c r="AA2088" s="65"/>
      <c r="AB2088" s="103"/>
      <c r="AC2088" s="103"/>
      <c r="AD2088" s="103"/>
      <c r="AE2088" s="65"/>
      <c r="AF2088" s="81"/>
      <c r="AG2088" s="65"/>
      <c r="AH2088" s="65"/>
      <c r="AI2088" s="81"/>
      <c r="AJ2088" s="65"/>
      <c r="AK2088" s="103"/>
      <c r="AL2088" s="103"/>
      <c r="AM2088" s="103"/>
      <c r="AN2088" s="65"/>
      <c r="AO2088" s="81"/>
      <c r="AP2088" s="65"/>
      <c r="AQ2088" s="65"/>
      <c r="AR2088" s="65"/>
      <c r="AS2088" s="65"/>
    </row>
    <row r="2089" spans="1:45" ht="18" customHeight="1">
      <c r="A2089" s="46"/>
      <c r="B2089" s="47"/>
      <c r="C2089" s="48"/>
      <c r="D2089" s="46"/>
      <c r="E2089" s="46"/>
      <c r="F2089" s="46"/>
      <c r="G2089" s="46"/>
      <c r="H2089" s="57" t="str">
        <f ca="1">IF(AND(COUNT(OFFSET(G2089,1-H$3,0):G2089)&lt;&gt;H$3),"",IF(AND(COUNT(OFFSET(G2089,1-H$3,0):G2089)=H$3,H2088=""),AVERAGE(OFFSET(G2089,1-H$3,0):G2089),IF(COUNT(H2088=1),H2088+2/(H$3+1)*(G2089-H2088))))</f>
        <v/>
      </c>
      <c r="I2089" s="57" t="str">
        <f ca="1">IF(AND(COUNT(OFFSET(G2089,1-I$3,0):G2089)&lt;&gt;I$3),"",IF(AND(COUNT(OFFSET(G2089,1-I$3,0):G2089)=I$3,I2088=""),AVERAGE(OFFSET(G2089,1-I$3,0):G2089),IF(COUNT(I2088=1),I2088+2/(I$3+1)*(G2089-I2088))))</f>
        <v/>
      </c>
      <c r="J2089" s="58" t="str">
        <f t="shared" ca="1" si="216"/>
        <v/>
      </c>
      <c r="K2089" s="58" t="str">
        <f ca="1">IF(AND(COUNT(OFFSET(J2089,1-K$3,0):J2089)&lt;&gt;K$3),"",IF(AND(COUNT(OFFSET(J2089,1-K$3,0):J2089)=K$3,K2088=""),AVERAGE(OFFSET(J2089,1-K$3,0):J2089),IF(COUNT(K2088=1),K2088+2/(K$3+1)*(J2089-K2088))))</f>
        <v/>
      </c>
      <c r="L2089" s="82" t="str">
        <f ca="1">IF(OR(ROW()&lt;$L$3+3,E2089=""),"",INT(AVERAGE(MAX(OFFSET(E2089,1-$L$3,0):E2089),MIN(OFFSET(F2089,1-$L$3,0):F2089))))</f>
        <v/>
      </c>
      <c r="M2089" s="82" t="str">
        <f ca="1">IF(OR(ROW()&lt;$M$3+3,E2089=""),"",INT(AVERAGE(MAX(OFFSET(E2089,1-$M$3,0):E2089),MIN(OFFSET(F2089,1-$M$3,0):F2089))))</f>
        <v/>
      </c>
      <c r="N2089" s="65" t="str">
        <f t="shared" ca="1" si="223"/>
        <v/>
      </c>
      <c r="O2089" s="102" t="str">
        <f ca="1">IF(ROW()&lt;$O$3+$N$3+3,"",IF(OFFSET(E2089,1-$N$3,0)="","",INT(AVERAGE(MAX((OFFSET(E2089,1-$O$3,0)):(OFFSET(E2089,2-($N$3+$O$3),0))),MIN((OFFSET(F2089,1-$O$3,0)):(OFFSET(F2089,2-($N$3+$O$3),0)))))))</f>
        <v/>
      </c>
      <c r="P2089" s="65" t="str">
        <f t="shared" ca="1" si="221"/>
        <v/>
      </c>
      <c r="Q2089" s="93" t="str">
        <f t="shared" ca="1" si="224"/>
        <v/>
      </c>
      <c r="R2089" s="90" t="str">
        <f t="shared" ca="1" si="218"/>
        <v/>
      </c>
      <c r="S2089" s="65" t="str">
        <f t="shared" ca="1" si="217"/>
        <v/>
      </c>
      <c r="T2089" s="65" t="str">
        <f t="shared" ca="1" si="222"/>
        <v/>
      </c>
      <c r="U2089" s="145" t="str">
        <f ca="1">IFERROR(AVERAGE(OFFSET(G2089,1-U$3,0):G2089),"")</f>
        <v/>
      </c>
      <c r="V2089" s="145" t="str">
        <f ca="1">IFERROR(_xlfn.STDEV.P(OFFSET(U2089,1-V$3,0):U2089),"")</f>
        <v/>
      </c>
      <c r="W2089" s="146" t="str">
        <f t="shared" ca="1" si="219"/>
        <v/>
      </c>
      <c r="X2089" s="146">
        <f t="shared" ca="1" si="220"/>
        <v>-1</v>
      </c>
      <c r="Y2089" s="92"/>
      <c r="Z2089" s="81"/>
      <c r="AA2089" s="65"/>
      <c r="AB2089" s="103"/>
      <c r="AC2089" s="103"/>
      <c r="AD2089" s="103"/>
      <c r="AE2089" s="65"/>
      <c r="AF2089" s="81"/>
      <c r="AG2089" s="65"/>
      <c r="AH2089" s="65"/>
      <c r="AI2089" s="81"/>
      <c r="AJ2089" s="65"/>
      <c r="AK2089" s="103"/>
      <c r="AL2089" s="103"/>
      <c r="AM2089" s="103"/>
      <c r="AN2089" s="65"/>
      <c r="AO2089" s="81"/>
      <c r="AP2089" s="65"/>
      <c r="AQ2089" s="65"/>
      <c r="AR2089" s="65"/>
      <c r="AS2089" s="65"/>
    </row>
    <row r="2090" spans="1:45" ht="18" customHeight="1">
      <c r="A2090" s="46"/>
      <c r="B2090" s="47"/>
      <c r="C2090" s="48"/>
      <c r="D2090" s="46"/>
      <c r="E2090" s="46"/>
      <c r="F2090" s="46"/>
      <c r="G2090" s="46"/>
      <c r="H2090" s="57" t="str">
        <f ca="1">IF(AND(COUNT(OFFSET(G2090,1-H$3,0):G2090)&lt;&gt;H$3),"",IF(AND(COUNT(OFFSET(G2090,1-H$3,0):G2090)=H$3,H2089=""),AVERAGE(OFFSET(G2090,1-H$3,0):G2090),IF(COUNT(H2089=1),H2089+2/(H$3+1)*(G2090-H2089))))</f>
        <v/>
      </c>
      <c r="I2090" s="57" t="str">
        <f ca="1">IF(AND(COUNT(OFFSET(G2090,1-I$3,0):G2090)&lt;&gt;I$3),"",IF(AND(COUNT(OFFSET(G2090,1-I$3,0):G2090)=I$3,I2089=""),AVERAGE(OFFSET(G2090,1-I$3,0):G2090),IF(COUNT(I2089=1),I2089+2/(I$3+1)*(G2090-I2089))))</f>
        <v/>
      </c>
      <c r="J2090" s="58" t="str">
        <f t="shared" ca="1" si="216"/>
        <v/>
      </c>
      <c r="K2090" s="58" t="str">
        <f ca="1">IF(AND(COUNT(OFFSET(J2090,1-K$3,0):J2090)&lt;&gt;K$3),"",IF(AND(COUNT(OFFSET(J2090,1-K$3,0):J2090)=K$3,K2089=""),AVERAGE(OFFSET(J2090,1-K$3,0):J2090),IF(COUNT(K2089=1),K2089+2/(K$3+1)*(J2090-K2089))))</f>
        <v/>
      </c>
      <c r="L2090" s="82" t="str">
        <f ca="1">IF(OR(ROW()&lt;$L$3+3,E2090=""),"",INT(AVERAGE(MAX(OFFSET(E2090,1-$L$3,0):E2090),MIN(OFFSET(F2090,1-$L$3,0):F2090))))</f>
        <v/>
      </c>
      <c r="M2090" s="82" t="str">
        <f ca="1">IF(OR(ROW()&lt;$M$3+3,E2090=""),"",INT(AVERAGE(MAX(OFFSET(E2090,1-$M$3,0):E2090),MIN(OFFSET(F2090,1-$M$3,0):F2090))))</f>
        <v/>
      </c>
      <c r="N2090" s="65" t="str">
        <f t="shared" ca="1" si="223"/>
        <v/>
      </c>
      <c r="O2090" s="102" t="str">
        <f ca="1">IF(ROW()&lt;$O$3+$N$3+3,"",IF(OFFSET(E2090,1-$N$3,0)="","",INT(AVERAGE(MAX((OFFSET(E2090,1-$O$3,0)):(OFFSET(E2090,2-($N$3+$O$3),0))),MIN((OFFSET(F2090,1-$O$3,0)):(OFFSET(F2090,2-($N$3+$O$3),0)))))))</f>
        <v/>
      </c>
      <c r="P2090" s="65" t="str">
        <f t="shared" ca="1" si="221"/>
        <v/>
      </c>
      <c r="Q2090" s="93" t="str">
        <f t="shared" ca="1" si="224"/>
        <v/>
      </c>
      <c r="R2090" s="90" t="str">
        <f t="shared" ca="1" si="218"/>
        <v/>
      </c>
      <c r="S2090" s="65" t="str">
        <f t="shared" ca="1" si="217"/>
        <v/>
      </c>
      <c r="T2090" s="65" t="str">
        <f t="shared" ca="1" si="222"/>
        <v/>
      </c>
      <c r="U2090" s="145" t="str">
        <f ca="1">IFERROR(AVERAGE(OFFSET(G2090,1-U$3,0):G2090),"")</f>
        <v/>
      </c>
      <c r="V2090" s="145" t="str">
        <f ca="1">IFERROR(_xlfn.STDEV.P(OFFSET(U2090,1-V$3,0):U2090),"")</f>
        <v/>
      </c>
      <c r="W2090" s="146" t="str">
        <f t="shared" ca="1" si="219"/>
        <v/>
      </c>
      <c r="X2090" s="146">
        <f t="shared" ca="1" si="220"/>
        <v>-1</v>
      </c>
      <c r="Y2090" s="92"/>
      <c r="Z2090" s="81"/>
      <c r="AA2090" s="65"/>
      <c r="AB2090" s="103"/>
      <c r="AC2090" s="103"/>
      <c r="AD2090" s="103"/>
      <c r="AE2090" s="65"/>
      <c r="AF2090" s="81"/>
      <c r="AG2090" s="65"/>
      <c r="AH2090" s="65"/>
      <c r="AI2090" s="81"/>
      <c r="AJ2090" s="65"/>
      <c r="AK2090" s="103"/>
      <c r="AL2090" s="103"/>
      <c r="AM2090" s="103"/>
      <c r="AN2090" s="65"/>
      <c r="AO2090" s="81"/>
      <c r="AP2090" s="65"/>
      <c r="AQ2090" s="65"/>
      <c r="AR2090" s="65"/>
      <c r="AS2090" s="65"/>
    </row>
    <row r="2091" spans="1:45" ht="18" customHeight="1">
      <c r="A2091" s="46"/>
      <c r="B2091" s="47"/>
      <c r="C2091" s="48"/>
      <c r="D2091" s="46"/>
      <c r="E2091" s="46"/>
      <c r="F2091" s="46"/>
      <c r="G2091" s="46"/>
      <c r="H2091" s="57" t="str">
        <f ca="1">IF(AND(COUNT(OFFSET(G2091,1-H$3,0):G2091)&lt;&gt;H$3),"",IF(AND(COUNT(OFFSET(G2091,1-H$3,0):G2091)=H$3,H2090=""),AVERAGE(OFFSET(G2091,1-H$3,0):G2091),IF(COUNT(H2090=1),H2090+2/(H$3+1)*(G2091-H2090))))</f>
        <v/>
      </c>
      <c r="I2091" s="57" t="str">
        <f ca="1">IF(AND(COUNT(OFFSET(G2091,1-I$3,0):G2091)&lt;&gt;I$3),"",IF(AND(COUNT(OFFSET(G2091,1-I$3,0):G2091)=I$3,I2090=""),AVERAGE(OFFSET(G2091,1-I$3,0):G2091),IF(COUNT(I2090=1),I2090+2/(I$3+1)*(G2091-I2090))))</f>
        <v/>
      </c>
      <c r="J2091" s="58" t="str">
        <f t="shared" ca="1" si="216"/>
        <v/>
      </c>
      <c r="K2091" s="58" t="str">
        <f ca="1">IF(AND(COUNT(OFFSET(J2091,1-K$3,0):J2091)&lt;&gt;K$3),"",IF(AND(COUNT(OFFSET(J2091,1-K$3,0):J2091)=K$3,K2090=""),AVERAGE(OFFSET(J2091,1-K$3,0):J2091),IF(COUNT(K2090=1),K2090+2/(K$3+1)*(J2091-K2090))))</f>
        <v/>
      </c>
      <c r="L2091" s="82" t="str">
        <f ca="1">IF(OR(ROW()&lt;$L$3+3,E2091=""),"",INT(AVERAGE(MAX(OFFSET(E2091,1-$L$3,0):E2091),MIN(OFFSET(F2091,1-$L$3,0):F2091))))</f>
        <v/>
      </c>
      <c r="M2091" s="82" t="str">
        <f ca="1">IF(OR(ROW()&lt;$M$3+3,E2091=""),"",INT(AVERAGE(MAX(OFFSET(E2091,1-$M$3,0):E2091),MIN(OFFSET(F2091,1-$M$3,0):F2091))))</f>
        <v/>
      </c>
      <c r="N2091" s="65" t="str">
        <f t="shared" ca="1" si="223"/>
        <v/>
      </c>
      <c r="O2091" s="102" t="str">
        <f ca="1">IF(ROW()&lt;$O$3+$N$3+3,"",IF(OFFSET(E2091,1-$N$3,0)="","",INT(AVERAGE(MAX((OFFSET(E2091,1-$O$3,0)):(OFFSET(E2091,2-($N$3+$O$3),0))),MIN((OFFSET(F2091,1-$O$3,0)):(OFFSET(F2091,2-($N$3+$O$3),0)))))))</f>
        <v/>
      </c>
      <c r="P2091" s="65" t="str">
        <f t="shared" ca="1" si="221"/>
        <v/>
      </c>
      <c r="Q2091" s="93" t="str">
        <f t="shared" ca="1" si="224"/>
        <v/>
      </c>
      <c r="R2091" s="90" t="str">
        <f t="shared" ca="1" si="218"/>
        <v/>
      </c>
      <c r="S2091" s="65" t="str">
        <f t="shared" ca="1" si="217"/>
        <v/>
      </c>
      <c r="T2091" s="65" t="str">
        <f t="shared" ca="1" si="222"/>
        <v/>
      </c>
      <c r="U2091" s="145" t="str">
        <f ca="1">IFERROR(AVERAGE(OFFSET(G2091,1-U$3,0):G2091),"")</f>
        <v/>
      </c>
      <c r="V2091" s="145" t="str">
        <f ca="1">IFERROR(_xlfn.STDEV.P(OFFSET(U2091,1-V$3,0):U2091),"")</f>
        <v/>
      </c>
      <c r="W2091" s="146" t="str">
        <f t="shared" ca="1" si="219"/>
        <v/>
      </c>
      <c r="X2091" s="146">
        <f t="shared" ca="1" si="220"/>
        <v>-1</v>
      </c>
      <c r="Y2091" s="92"/>
      <c r="Z2091" s="81"/>
      <c r="AA2091" s="65"/>
      <c r="AB2091" s="103"/>
      <c r="AC2091" s="103"/>
      <c r="AD2091" s="103"/>
      <c r="AE2091" s="65"/>
      <c r="AF2091" s="81"/>
      <c r="AG2091" s="65"/>
      <c r="AH2091" s="65"/>
      <c r="AI2091" s="81"/>
      <c r="AJ2091" s="65"/>
      <c r="AK2091" s="103"/>
      <c r="AL2091" s="103"/>
      <c r="AM2091" s="103"/>
      <c r="AN2091" s="65"/>
      <c r="AO2091" s="81"/>
      <c r="AP2091" s="65"/>
      <c r="AQ2091" s="65"/>
      <c r="AR2091" s="65"/>
      <c r="AS2091" s="65"/>
    </row>
    <row r="2092" spans="1:45" ht="18" customHeight="1">
      <c r="A2092" s="46"/>
      <c r="B2092" s="47"/>
      <c r="C2092" s="48"/>
      <c r="D2092" s="46"/>
      <c r="E2092" s="46"/>
      <c r="F2092" s="46"/>
      <c r="G2092" s="46"/>
      <c r="H2092" s="57" t="str">
        <f ca="1">IF(AND(COUNT(OFFSET(G2092,1-H$3,0):G2092)&lt;&gt;H$3),"",IF(AND(COUNT(OFFSET(G2092,1-H$3,0):G2092)=H$3,H2091=""),AVERAGE(OFFSET(G2092,1-H$3,0):G2092),IF(COUNT(H2091=1),H2091+2/(H$3+1)*(G2092-H2091))))</f>
        <v/>
      </c>
      <c r="I2092" s="57" t="str">
        <f ca="1">IF(AND(COUNT(OFFSET(G2092,1-I$3,0):G2092)&lt;&gt;I$3),"",IF(AND(COUNT(OFFSET(G2092,1-I$3,0):G2092)=I$3,I2091=""),AVERAGE(OFFSET(G2092,1-I$3,0):G2092),IF(COUNT(I2091=1),I2091+2/(I$3+1)*(G2092-I2091))))</f>
        <v/>
      </c>
      <c r="J2092" s="58" t="str">
        <f t="shared" ca="1" si="216"/>
        <v/>
      </c>
      <c r="K2092" s="58" t="str">
        <f ca="1">IF(AND(COUNT(OFFSET(J2092,1-K$3,0):J2092)&lt;&gt;K$3),"",IF(AND(COUNT(OFFSET(J2092,1-K$3,0):J2092)=K$3,K2091=""),AVERAGE(OFFSET(J2092,1-K$3,0):J2092),IF(COUNT(K2091=1),K2091+2/(K$3+1)*(J2092-K2091))))</f>
        <v/>
      </c>
      <c r="L2092" s="82" t="str">
        <f ca="1">IF(OR(ROW()&lt;$L$3+3,E2092=""),"",INT(AVERAGE(MAX(OFFSET(E2092,1-$L$3,0):E2092),MIN(OFFSET(F2092,1-$L$3,0):F2092))))</f>
        <v/>
      </c>
      <c r="M2092" s="82" t="str">
        <f ca="1">IF(OR(ROW()&lt;$M$3+3,E2092=""),"",INT(AVERAGE(MAX(OFFSET(E2092,1-$M$3,0):E2092),MIN(OFFSET(F2092,1-$M$3,0):F2092))))</f>
        <v/>
      </c>
      <c r="N2092" s="65" t="str">
        <f t="shared" ca="1" si="223"/>
        <v/>
      </c>
      <c r="O2092" s="102" t="str">
        <f ca="1">IF(ROW()&lt;$O$3+$N$3+3,"",IF(OFFSET(E2092,1-$N$3,0)="","",INT(AVERAGE(MAX((OFFSET(E2092,1-$O$3,0)):(OFFSET(E2092,2-($N$3+$O$3),0))),MIN((OFFSET(F2092,1-$O$3,0)):(OFFSET(F2092,2-($N$3+$O$3),0)))))))</f>
        <v/>
      </c>
      <c r="P2092" s="65" t="str">
        <f t="shared" ca="1" si="221"/>
        <v/>
      </c>
      <c r="Q2092" s="93" t="str">
        <f t="shared" ca="1" si="224"/>
        <v/>
      </c>
      <c r="R2092" s="90" t="str">
        <f t="shared" ca="1" si="218"/>
        <v/>
      </c>
      <c r="S2092" s="65" t="str">
        <f t="shared" ca="1" si="217"/>
        <v/>
      </c>
      <c r="T2092" s="65" t="str">
        <f t="shared" ca="1" si="222"/>
        <v/>
      </c>
      <c r="U2092" s="145" t="str">
        <f ca="1">IFERROR(AVERAGE(OFFSET(G2092,1-U$3,0):G2092),"")</f>
        <v/>
      </c>
      <c r="V2092" s="145" t="str">
        <f ca="1">IFERROR(_xlfn.STDEV.P(OFFSET(U2092,1-V$3,0):U2092),"")</f>
        <v/>
      </c>
      <c r="W2092" s="146" t="str">
        <f t="shared" ca="1" si="219"/>
        <v/>
      </c>
      <c r="X2092" s="146">
        <f t="shared" ca="1" si="220"/>
        <v>-1</v>
      </c>
      <c r="Y2092" s="92"/>
      <c r="Z2092" s="81"/>
      <c r="AA2092" s="65"/>
      <c r="AB2092" s="103"/>
      <c r="AC2092" s="103"/>
      <c r="AD2092" s="103"/>
      <c r="AE2092" s="65"/>
      <c r="AF2092" s="81"/>
      <c r="AG2092" s="65"/>
      <c r="AH2092" s="65"/>
      <c r="AI2092" s="81"/>
      <c r="AJ2092" s="65"/>
      <c r="AK2092" s="103"/>
      <c r="AL2092" s="103"/>
      <c r="AM2092" s="103"/>
      <c r="AN2092" s="65"/>
      <c r="AO2092" s="81"/>
      <c r="AP2092" s="65"/>
      <c r="AQ2092" s="65"/>
      <c r="AR2092" s="65"/>
      <c r="AS2092" s="65"/>
    </row>
    <row r="2093" spans="1:45" ht="18" customHeight="1">
      <c r="A2093" s="46"/>
      <c r="B2093" s="47"/>
      <c r="C2093" s="48"/>
      <c r="D2093" s="46"/>
      <c r="E2093" s="46"/>
      <c r="F2093" s="46"/>
      <c r="G2093" s="46"/>
      <c r="H2093" s="57" t="str">
        <f ca="1">IF(AND(COUNT(OFFSET(G2093,1-H$3,0):G2093)&lt;&gt;H$3),"",IF(AND(COUNT(OFFSET(G2093,1-H$3,0):G2093)=H$3,H2092=""),AVERAGE(OFFSET(G2093,1-H$3,0):G2093),IF(COUNT(H2092=1),H2092+2/(H$3+1)*(G2093-H2092))))</f>
        <v/>
      </c>
      <c r="I2093" s="57" t="str">
        <f ca="1">IF(AND(COUNT(OFFSET(G2093,1-I$3,0):G2093)&lt;&gt;I$3),"",IF(AND(COUNT(OFFSET(G2093,1-I$3,0):G2093)=I$3,I2092=""),AVERAGE(OFFSET(G2093,1-I$3,0):G2093),IF(COUNT(I2092=1),I2092+2/(I$3+1)*(G2093-I2092))))</f>
        <v/>
      </c>
      <c r="J2093" s="58" t="str">
        <f t="shared" ca="1" si="216"/>
        <v/>
      </c>
      <c r="K2093" s="58" t="str">
        <f ca="1">IF(AND(COUNT(OFFSET(J2093,1-K$3,0):J2093)&lt;&gt;K$3),"",IF(AND(COUNT(OFFSET(J2093,1-K$3,0):J2093)=K$3,K2092=""),AVERAGE(OFFSET(J2093,1-K$3,0):J2093),IF(COUNT(K2092=1),K2092+2/(K$3+1)*(J2093-K2092))))</f>
        <v/>
      </c>
      <c r="L2093" s="82" t="str">
        <f ca="1">IF(OR(ROW()&lt;$L$3+3,E2093=""),"",INT(AVERAGE(MAX(OFFSET(E2093,1-$L$3,0):E2093),MIN(OFFSET(F2093,1-$L$3,0):F2093))))</f>
        <v/>
      </c>
      <c r="M2093" s="82" t="str">
        <f ca="1">IF(OR(ROW()&lt;$M$3+3,E2093=""),"",INT(AVERAGE(MAX(OFFSET(E2093,1-$M$3,0):E2093),MIN(OFFSET(F2093,1-$M$3,0):F2093))))</f>
        <v/>
      </c>
      <c r="N2093" s="65" t="str">
        <f t="shared" ca="1" si="223"/>
        <v/>
      </c>
      <c r="O2093" s="102" t="str">
        <f ca="1">IF(ROW()&lt;$O$3+$N$3+3,"",IF(OFFSET(E2093,1-$N$3,0)="","",INT(AVERAGE(MAX((OFFSET(E2093,1-$O$3,0)):(OFFSET(E2093,2-($N$3+$O$3),0))),MIN((OFFSET(F2093,1-$O$3,0)):(OFFSET(F2093,2-($N$3+$O$3),0)))))))</f>
        <v/>
      </c>
      <c r="P2093" s="65" t="str">
        <f t="shared" ca="1" si="221"/>
        <v/>
      </c>
      <c r="Q2093" s="93" t="str">
        <f t="shared" ca="1" si="224"/>
        <v/>
      </c>
      <c r="R2093" s="90" t="str">
        <f t="shared" ca="1" si="218"/>
        <v/>
      </c>
      <c r="S2093" s="65" t="str">
        <f t="shared" ca="1" si="217"/>
        <v/>
      </c>
      <c r="T2093" s="65" t="str">
        <f t="shared" ca="1" si="222"/>
        <v/>
      </c>
      <c r="U2093" s="145" t="str">
        <f ca="1">IFERROR(AVERAGE(OFFSET(G2093,1-U$3,0):G2093),"")</f>
        <v/>
      </c>
      <c r="V2093" s="145" t="str">
        <f ca="1">IFERROR(_xlfn.STDEV.P(OFFSET(U2093,1-V$3,0):U2093),"")</f>
        <v/>
      </c>
      <c r="W2093" s="146" t="str">
        <f t="shared" ca="1" si="219"/>
        <v/>
      </c>
      <c r="X2093" s="146">
        <f t="shared" ca="1" si="220"/>
        <v>-1</v>
      </c>
      <c r="Y2093" s="92"/>
      <c r="Z2093" s="81"/>
      <c r="AA2093" s="65"/>
      <c r="AB2093" s="103"/>
      <c r="AC2093" s="103"/>
      <c r="AD2093" s="103"/>
      <c r="AE2093" s="65"/>
      <c r="AF2093" s="81"/>
      <c r="AG2093" s="65"/>
      <c r="AH2093" s="65"/>
      <c r="AI2093" s="81"/>
      <c r="AJ2093" s="65"/>
      <c r="AK2093" s="103"/>
      <c r="AL2093" s="103"/>
      <c r="AM2093" s="103"/>
      <c r="AN2093" s="65"/>
      <c r="AO2093" s="81"/>
      <c r="AP2093" s="65"/>
      <c r="AQ2093" s="65"/>
      <c r="AR2093" s="65"/>
      <c r="AS2093" s="65"/>
    </row>
    <row r="2094" spans="1:45" ht="18" customHeight="1">
      <c r="A2094" s="46"/>
      <c r="B2094" s="47"/>
      <c r="C2094" s="48"/>
      <c r="D2094" s="46"/>
      <c r="E2094" s="46"/>
      <c r="F2094" s="46"/>
      <c r="G2094" s="46"/>
      <c r="H2094" s="57" t="str">
        <f ca="1">IF(AND(COUNT(OFFSET(G2094,1-H$3,0):G2094)&lt;&gt;H$3),"",IF(AND(COUNT(OFFSET(G2094,1-H$3,0):G2094)=H$3,H2093=""),AVERAGE(OFFSET(G2094,1-H$3,0):G2094),IF(COUNT(H2093=1),H2093+2/(H$3+1)*(G2094-H2093))))</f>
        <v/>
      </c>
      <c r="I2094" s="57" t="str">
        <f ca="1">IF(AND(COUNT(OFFSET(G2094,1-I$3,0):G2094)&lt;&gt;I$3),"",IF(AND(COUNT(OFFSET(G2094,1-I$3,0):G2094)=I$3,I2093=""),AVERAGE(OFFSET(G2094,1-I$3,0):G2094),IF(COUNT(I2093=1),I2093+2/(I$3+1)*(G2094-I2093))))</f>
        <v/>
      </c>
      <c r="J2094" s="58" t="str">
        <f t="shared" ca="1" si="216"/>
        <v/>
      </c>
      <c r="K2094" s="58" t="str">
        <f ca="1">IF(AND(COUNT(OFFSET(J2094,1-K$3,0):J2094)&lt;&gt;K$3),"",IF(AND(COUNT(OFFSET(J2094,1-K$3,0):J2094)=K$3,K2093=""),AVERAGE(OFFSET(J2094,1-K$3,0):J2094),IF(COUNT(K2093=1),K2093+2/(K$3+1)*(J2094-K2093))))</f>
        <v/>
      </c>
      <c r="L2094" s="82" t="str">
        <f ca="1">IF(OR(ROW()&lt;$L$3+3,E2094=""),"",INT(AVERAGE(MAX(OFFSET(E2094,1-$L$3,0):E2094),MIN(OFFSET(F2094,1-$L$3,0):F2094))))</f>
        <v/>
      </c>
      <c r="M2094" s="82" t="str">
        <f ca="1">IF(OR(ROW()&lt;$M$3+3,E2094=""),"",INT(AVERAGE(MAX(OFFSET(E2094,1-$M$3,0):E2094),MIN(OFFSET(F2094,1-$M$3,0):F2094))))</f>
        <v/>
      </c>
      <c r="N2094" s="65" t="str">
        <f t="shared" ca="1" si="223"/>
        <v/>
      </c>
      <c r="O2094" s="102" t="str">
        <f ca="1">IF(ROW()&lt;$O$3+$N$3+3,"",IF(OFFSET(E2094,1-$N$3,0)="","",INT(AVERAGE(MAX((OFFSET(E2094,1-$O$3,0)):(OFFSET(E2094,2-($N$3+$O$3),0))),MIN((OFFSET(F2094,1-$O$3,0)):(OFFSET(F2094,2-($N$3+$O$3),0)))))))</f>
        <v/>
      </c>
      <c r="P2094" s="65" t="str">
        <f t="shared" ca="1" si="221"/>
        <v/>
      </c>
      <c r="Q2094" s="93" t="str">
        <f t="shared" ca="1" si="224"/>
        <v/>
      </c>
      <c r="R2094" s="90" t="str">
        <f t="shared" ca="1" si="218"/>
        <v/>
      </c>
      <c r="S2094" s="65" t="str">
        <f t="shared" ca="1" si="217"/>
        <v/>
      </c>
      <c r="T2094" s="65" t="str">
        <f t="shared" ca="1" si="222"/>
        <v/>
      </c>
      <c r="U2094" s="145" t="str">
        <f ca="1">IFERROR(AVERAGE(OFFSET(G2094,1-U$3,0):G2094),"")</f>
        <v/>
      </c>
      <c r="V2094" s="145" t="str">
        <f ca="1">IFERROR(_xlfn.STDEV.P(OFFSET(U2094,1-V$3,0):U2094),"")</f>
        <v/>
      </c>
      <c r="W2094" s="146" t="str">
        <f t="shared" ca="1" si="219"/>
        <v/>
      </c>
      <c r="X2094" s="146">
        <f t="shared" ca="1" si="220"/>
        <v>-1</v>
      </c>
      <c r="Y2094" s="92"/>
      <c r="Z2094" s="81"/>
      <c r="AA2094" s="65"/>
      <c r="AB2094" s="103"/>
      <c r="AC2094" s="103"/>
      <c r="AD2094" s="103"/>
      <c r="AE2094" s="65"/>
      <c r="AF2094" s="81"/>
      <c r="AG2094" s="65"/>
      <c r="AH2094" s="65"/>
      <c r="AI2094" s="81"/>
      <c r="AJ2094" s="65"/>
      <c r="AK2094" s="103"/>
      <c r="AL2094" s="103"/>
      <c r="AM2094" s="103"/>
      <c r="AN2094" s="65"/>
      <c r="AO2094" s="81"/>
      <c r="AP2094" s="65"/>
      <c r="AQ2094" s="65"/>
      <c r="AR2094" s="65"/>
      <c r="AS2094" s="65"/>
    </row>
    <row r="2095" spans="1:45" ht="18" customHeight="1">
      <c r="A2095" s="46"/>
      <c r="B2095" s="47"/>
      <c r="C2095" s="48"/>
      <c r="D2095" s="46"/>
      <c r="E2095" s="46"/>
      <c r="F2095" s="46"/>
      <c r="G2095" s="46"/>
      <c r="H2095" s="57" t="str">
        <f ca="1">IF(AND(COUNT(OFFSET(G2095,1-H$3,0):G2095)&lt;&gt;H$3),"",IF(AND(COUNT(OFFSET(G2095,1-H$3,0):G2095)=H$3,H2094=""),AVERAGE(OFFSET(G2095,1-H$3,0):G2095),IF(COUNT(H2094=1),H2094+2/(H$3+1)*(G2095-H2094))))</f>
        <v/>
      </c>
      <c r="I2095" s="57" t="str">
        <f ca="1">IF(AND(COUNT(OFFSET(G2095,1-I$3,0):G2095)&lt;&gt;I$3),"",IF(AND(COUNT(OFFSET(G2095,1-I$3,0):G2095)=I$3,I2094=""),AVERAGE(OFFSET(G2095,1-I$3,0):G2095),IF(COUNT(I2094=1),I2094+2/(I$3+1)*(G2095-I2094))))</f>
        <v/>
      </c>
      <c r="J2095" s="58" t="str">
        <f t="shared" ca="1" si="216"/>
        <v/>
      </c>
      <c r="K2095" s="58" t="str">
        <f ca="1">IF(AND(COUNT(OFFSET(J2095,1-K$3,0):J2095)&lt;&gt;K$3),"",IF(AND(COUNT(OFFSET(J2095,1-K$3,0):J2095)=K$3,K2094=""),AVERAGE(OFFSET(J2095,1-K$3,0):J2095),IF(COUNT(K2094=1),K2094+2/(K$3+1)*(J2095-K2094))))</f>
        <v/>
      </c>
      <c r="L2095" s="82" t="str">
        <f ca="1">IF(OR(ROW()&lt;$L$3+3,E2095=""),"",INT(AVERAGE(MAX(OFFSET(E2095,1-$L$3,0):E2095),MIN(OFFSET(F2095,1-$L$3,0):F2095))))</f>
        <v/>
      </c>
      <c r="M2095" s="82" t="str">
        <f ca="1">IF(OR(ROW()&lt;$M$3+3,E2095=""),"",INT(AVERAGE(MAX(OFFSET(E2095,1-$M$3,0):E2095),MIN(OFFSET(F2095,1-$M$3,0):F2095))))</f>
        <v/>
      </c>
      <c r="N2095" s="65" t="str">
        <f t="shared" ca="1" si="223"/>
        <v/>
      </c>
      <c r="O2095" s="102" t="str">
        <f ca="1">IF(ROW()&lt;$O$3+$N$3+3,"",IF(OFFSET(E2095,1-$N$3,0)="","",INT(AVERAGE(MAX((OFFSET(E2095,1-$O$3,0)):(OFFSET(E2095,2-($N$3+$O$3),0))),MIN((OFFSET(F2095,1-$O$3,0)):(OFFSET(F2095,2-($N$3+$O$3),0)))))))</f>
        <v/>
      </c>
      <c r="P2095" s="65" t="str">
        <f t="shared" ca="1" si="221"/>
        <v/>
      </c>
      <c r="Q2095" s="93" t="str">
        <f t="shared" ca="1" si="224"/>
        <v/>
      </c>
      <c r="R2095" s="90" t="str">
        <f t="shared" ca="1" si="218"/>
        <v/>
      </c>
      <c r="S2095" s="65" t="str">
        <f t="shared" ca="1" si="217"/>
        <v/>
      </c>
      <c r="T2095" s="65" t="str">
        <f t="shared" ca="1" si="222"/>
        <v/>
      </c>
      <c r="U2095" s="145" t="str">
        <f ca="1">IFERROR(AVERAGE(OFFSET(G2095,1-U$3,0):G2095),"")</f>
        <v/>
      </c>
      <c r="V2095" s="145" t="str">
        <f ca="1">IFERROR(_xlfn.STDEV.P(OFFSET(U2095,1-V$3,0):U2095),"")</f>
        <v/>
      </c>
      <c r="W2095" s="146" t="str">
        <f t="shared" ca="1" si="219"/>
        <v/>
      </c>
      <c r="X2095" s="146">
        <f t="shared" ca="1" si="220"/>
        <v>-1</v>
      </c>
      <c r="Y2095" s="92"/>
      <c r="Z2095" s="81"/>
      <c r="AA2095" s="65"/>
      <c r="AB2095" s="103"/>
      <c r="AC2095" s="103"/>
      <c r="AD2095" s="103"/>
      <c r="AE2095" s="65"/>
      <c r="AF2095" s="81"/>
      <c r="AG2095" s="65"/>
      <c r="AH2095" s="65"/>
      <c r="AI2095" s="81"/>
      <c r="AJ2095" s="65"/>
      <c r="AK2095" s="103"/>
      <c r="AL2095" s="103"/>
      <c r="AM2095" s="103"/>
      <c r="AN2095" s="65"/>
      <c r="AO2095" s="81"/>
      <c r="AP2095" s="65"/>
      <c r="AQ2095" s="65"/>
      <c r="AR2095" s="65"/>
      <c r="AS2095" s="65"/>
    </row>
    <row r="2096" spans="1:45" ht="18" customHeight="1">
      <c r="A2096" s="46"/>
      <c r="B2096" s="47"/>
      <c r="C2096" s="48"/>
      <c r="D2096" s="46"/>
      <c r="E2096" s="46"/>
      <c r="F2096" s="46"/>
      <c r="G2096" s="46"/>
      <c r="H2096" s="57" t="str">
        <f ca="1">IF(AND(COUNT(OFFSET(G2096,1-H$3,0):G2096)&lt;&gt;H$3),"",IF(AND(COUNT(OFFSET(G2096,1-H$3,0):G2096)=H$3,H2095=""),AVERAGE(OFFSET(G2096,1-H$3,0):G2096),IF(COUNT(H2095=1),H2095+2/(H$3+1)*(G2096-H2095))))</f>
        <v/>
      </c>
      <c r="I2096" s="57" t="str">
        <f ca="1">IF(AND(COUNT(OFFSET(G2096,1-I$3,0):G2096)&lt;&gt;I$3),"",IF(AND(COUNT(OFFSET(G2096,1-I$3,0):G2096)=I$3,I2095=""),AVERAGE(OFFSET(G2096,1-I$3,0):G2096),IF(COUNT(I2095=1),I2095+2/(I$3+1)*(G2096-I2095))))</f>
        <v/>
      </c>
      <c r="J2096" s="58" t="str">
        <f t="shared" ca="1" si="216"/>
        <v/>
      </c>
      <c r="K2096" s="58" t="str">
        <f ca="1">IF(AND(COUNT(OFFSET(J2096,1-K$3,0):J2096)&lt;&gt;K$3),"",IF(AND(COUNT(OFFSET(J2096,1-K$3,0):J2096)=K$3,K2095=""),AVERAGE(OFFSET(J2096,1-K$3,0):J2096),IF(COUNT(K2095=1),K2095+2/(K$3+1)*(J2096-K2095))))</f>
        <v/>
      </c>
      <c r="L2096" s="82" t="str">
        <f ca="1">IF(OR(ROW()&lt;$L$3+3,E2096=""),"",INT(AVERAGE(MAX(OFFSET(E2096,1-$L$3,0):E2096),MIN(OFFSET(F2096,1-$L$3,0):F2096))))</f>
        <v/>
      </c>
      <c r="M2096" s="82" t="str">
        <f ca="1">IF(OR(ROW()&lt;$M$3+3,E2096=""),"",INT(AVERAGE(MAX(OFFSET(E2096,1-$M$3,0):E2096),MIN(OFFSET(F2096,1-$M$3,0):F2096))))</f>
        <v/>
      </c>
      <c r="N2096" s="65" t="str">
        <f t="shared" ca="1" si="223"/>
        <v/>
      </c>
      <c r="O2096" s="102" t="str">
        <f ca="1">IF(ROW()&lt;$O$3+$N$3+3,"",IF(OFFSET(E2096,1-$N$3,0)="","",INT(AVERAGE(MAX((OFFSET(E2096,1-$O$3,0)):(OFFSET(E2096,2-($N$3+$O$3),0))),MIN((OFFSET(F2096,1-$O$3,0)):(OFFSET(F2096,2-($N$3+$O$3),0)))))))</f>
        <v/>
      </c>
      <c r="P2096" s="65" t="str">
        <f t="shared" ca="1" si="221"/>
        <v/>
      </c>
      <c r="Q2096" s="93" t="str">
        <f t="shared" ca="1" si="224"/>
        <v/>
      </c>
      <c r="R2096" s="90" t="str">
        <f t="shared" ca="1" si="218"/>
        <v/>
      </c>
      <c r="S2096" s="65" t="str">
        <f t="shared" ca="1" si="217"/>
        <v/>
      </c>
      <c r="T2096" s="65" t="str">
        <f t="shared" ca="1" si="222"/>
        <v/>
      </c>
      <c r="U2096" s="145" t="str">
        <f ca="1">IFERROR(AVERAGE(OFFSET(G2096,1-U$3,0):G2096),"")</f>
        <v/>
      </c>
      <c r="V2096" s="145" t="str">
        <f ca="1">IFERROR(_xlfn.STDEV.P(OFFSET(U2096,1-V$3,0):U2096),"")</f>
        <v/>
      </c>
      <c r="W2096" s="146" t="str">
        <f t="shared" ca="1" si="219"/>
        <v/>
      </c>
      <c r="X2096" s="146">
        <f t="shared" ca="1" si="220"/>
        <v>-1</v>
      </c>
      <c r="Y2096" s="92"/>
      <c r="Z2096" s="81"/>
      <c r="AA2096" s="65"/>
      <c r="AB2096" s="103"/>
      <c r="AC2096" s="103"/>
      <c r="AD2096" s="103"/>
      <c r="AE2096" s="65"/>
      <c r="AF2096" s="81"/>
      <c r="AG2096" s="65"/>
      <c r="AH2096" s="65"/>
      <c r="AI2096" s="81"/>
      <c r="AJ2096" s="65"/>
      <c r="AK2096" s="103"/>
      <c r="AL2096" s="103"/>
      <c r="AM2096" s="103"/>
      <c r="AN2096" s="65"/>
      <c r="AO2096" s="81"/>
      <c r="AP2096" s="65"/>
      <c r="AQ2096" s="65"/>
      <c r="AR2096" s="65"/>
      <c r="AS2096" s="65"/>
    </row>
    <row r="2097" spans="1:45" ht="18" customHeight="1">
      <c r="A2097" s="46"/>
      <c r="B2097" s="47"/>
      <c r="C2097" s="48"/>
      <c r="D2097" s="46"/>
      <c r="E2097" s="46"/>
      <c r="F2097" s="46"/>
      <c r="G2097" s="46"/>
      <c r="H2097" s="57" t="str">
        <f ca="1">IF(AND(COUNT(OFFSET(G2097,1-H$3,0):G2097)&lt;&gt;H$3),"",IF(AND(COUNT(OFFSET(G2097,1-H$3,0):G2097)=H$3,H2096=""),AVERAGE(OFFSET(G2097,1-H$3,0):G2097),IF(COUNT(H2096=1),H2096+2/(H$3+1)*(G2097-H2096))))</f>
        <v/>
      </c>
      <c r="I2097" s="57" t="str">
        <f ca="1">IF(AND(COUNT(OFFSET(G2097,1-I$3,0):G2097)&lt;&gt;I$3),"",IF(AND(COUNT(OFFSET(G2097,1-I$3,0):G2097)=I$3,I2096=""),AVERAGE(OFFSET(G2097,1-I$3,0):G2097),IF(COUNT(I2096=1),I2096+2/(I$3+1)*(G2097-I2096))))</f>
        <v/>
      </c>
      <c r="J2097" s="58" t="str">
        <f t="shared" ca="1" si="216"/>
        <v/>
      </c>
      <c r="K2097" s="58" t="str">
        <f ca="1">IF(AND(COUNT(OFFSET(J2097,1-K$3,0):J2097)&lt;&gt;K$3),"",IF(AND(COUNT(OFFSET(J2097,1-K$3,0):J2097)=K$3,K2096=""),AVERAGE(OFFSET(J2097,1-K$3,0):J2097),IF(COUNT(K2096=1),K2096+2/(K$3+1)*(J2097-K2096))))</f>
        <v/>
      </c>
      <c r="L2097" s="82" t="str">
        <f ca="1">IF(OR(ROW()&lt;$L$3+3,E2097=""),"",INT(AVERAGE(MAX(OFFSET(E2097,1-$L$3,0):E2097),MIN(OFFSET(F2097,1-$L$3,0):F2097))))</f>
        <v/>
      </c>
      <c r="M2097" s="82" t="str">
        <f ca="1">IF(OR(ROW()&lt;$M$3+3,E2097=""),"",INT(AVERAGE(MAX(OFFSET(E2097,1-$M$3,0):E2097),MIN(OFFSET(F2097,1-$M$3,0):F2097))))</f>
        <v/>
      </c>
      <c r="N2097" s="65" t="str">
        <f t="shared" ca="1" si="223"/>
        <v/>
      </c>
      <c r="O2097" s="102" t="str">
        <f ca="1">IF(ROW()&lt;$O$3+$N$3+3,"",IF(OFFSET(E2097,1-$N$3,0)="","",INT(AVERAGE(MAX((OFFSET(E2097,1-$O$3,0)):(OFFSET(E2097,2-($N$3+$O$3),0))),MIN((OFFSET(F2097,1-$O$3,0)):(OFFSET(F2097,2-($N$3+$O$3),0)))))))</f>
        <v/>
      </c>
      <c r="P2097" s="65" t="str">
        <f t="shared" ca="1" si="221"/>
        <v/>
      </c>
      <c r="Q2097" s="93" t="str">
        <f t="shared" ca="1" si="224"/>
        <v/>
      </c>
      <c r="R2097" s="90" t="str">
        <f t="shared" ca="1" si="218"/>
        <v/>
      </c>
      <c r="S2097" s="65" t="str">
        <f t="shared" ca="1" si="217"/>
        <v/>
      </c>
      <c r="T2097" s="65" t="str">
        <f t="shared" ca="1" si="222"/>
        <v/>
      </c>
      <c r="U2097" s="145" t="str">
        <f ca="1">IFERROR(AVERAGE(OFFSET(G2097,1-U$3,0):G2097),"")</f>
        <v/>
      </c>
      <c r="V2097" s="145" t="str">
        <f ca="1">IFERROR(_xlfn.STDEV.P(OFFSET(U2097,1-V$3,0):U2097),"")</f>
        <v/>
      </c>
      <c r="W2097" s="146" t="str">
        <f t="shared" ca="1" si="219"/>
        <v/>
      </c>
      <c r="X2097" s="146">
        <f t="shared" ca="1" si="220"/>
        <v>-1</v>
      </c>
      <c r="Y2097" s="92"/>
      <c r="Z2097" s="81"/>
      <c r="AA2097" s="65"/>
      <c r="AB2097" s="103"/>
      <c r="AC2097" s="103"/>
      <c r="AD2097" s="103"/>
      <c r="AE2097" s="65"/>
      <c r="AF2097" s="81"/>
      <c r="AG2097" s="65"/>
      <c r="AH2097" s="65"/>
      <c r="AI2097" s="81"/>
      <c r="AJ2097" s="65"/>
      <c r="AK2097" s="103"/>
      <c r="AL2097" s="103"/>
      <c r="AM2097" s="103"/>
      <c r="AN2097" s="65"/>
      <c r="AO2097" s="81"/>
      <c r="AP2097" s="65"/>
      <c r="AQ2097" s="65"/>
      <c r="AR2097" s="65"/>
      <c r="AS2097" s="65"/>
    </row>
    <row r="2098" spans="1:45" ht="18" customHeight="1">
      <c r="A2098" s="46"/>
      <c r="B2098" s="47"/>
      <c r="C2098" s="48"/>
      <c r="D2098" s="46"/>
      <c r="E2098" s="46"/>
      <c r="F2098" s="46"/>
      <c r="G2098" s="46"/>
      <c r="H2098" s="57" t="str">
        <f ca="1">IF(AND(COUNT(OFFSET(G2098,1-H$3,0):G2098)&lt;&gt;H$3),"",IF(AND(COUNT(OFFSET(G2098,1-H$3,0):G2098)=H$3,H2097=""),AVERAGE(OFFSET(G2098,1-H$3,0):G2098),IF(COUNT(H2097=1),H2097+2/(H$3+1)*(G2098-H2097))))</f>
        <v/>
      </c>
      <c r="I2098" s="57" t="str">
        <f ca="1">IF(AND(COUNT(OFFSET(G2098,1-I$3,0):G2098)&lt;&gt;I$3),"",IF(AND(COUNT(OFFSET(G2098,1-I$3,0):G2098)=I$3,I2097=""),AVERAGE(OFFSET(G2098,1-I$3,0):G2098),IF(COUNT(I2097=1),I2097+2/(I$3+1)*(G2098-I2097))))</f>
        <v/>
      </c>
      <c r="J2098" s="58" t="str">
        <f t="shared" ca="1" si="216"/>
        <v/>
      </c>
      <c r="K2098" s="58" t="str">
        <f ca="1">IF(AND(COUNT(OFFSET(J2098,1-K$3,0):J2098)&lt;&gt;K$3),"",IF(AND(COUNT(OFFSET(J2098,1-K$3,0):J2098)=K$3,K2097=""),AVERAGE(OFFSET(J2098,1-K$3,0):J2098),IF(COUNT(K2097=1),K2097+2/(K$3+1)*(J2098-K2097))))</f>
        <v/>
      </c>
      <c r="L2098" s="82" t="str">
        <f ca="1">IF(OR(ROW()&lt;$L$3+3,E2098=""),"",INT(AVERAGE(MAX(OFFSET(E2098,1-$L$3,0):E2098),MIN(OFFSET(F2098,1-$L$3,0):F2098))))</f>
        <v/>
      </c>
      <c r="M2098" s="82" t="str">
        <f ca="1">IF(OR(ROW()&lt;$M$3+3,E2098=""),"",INT(AVERAGE(MAX(OFFSET(E2098,1-$M$3,0):E2098),MIN(OFFSET(F2098,1-$M$3,0):F2098))))</f>
        <v/>
      </c>
      <c r="N2098" s="65" t="str">
        <f t="shared" ca="1" si="223"/>
        <v/>
      </c>
      <c r="O2098" s="102" t="str">
        <f ca="1">IF(ROW()&lt;$O$3+$N$3+3,"",IF(OFFSET(E2098,1-$N$3,0)="","",INT(AVERAGE(MAX((OFFSET(E2098,1-$O$3,0)):(OFFSET(E2098,2-($N$3+$O$3),0))),MIN((OFFSET(F2098,1-$O$3,0)):(OFFSET(F2098,2-($N$3+$O$3),0)))))))</f>
        <v/>
      </c>
      <c r="P2098" s="65" t="str">
        <f t="shared" ca="1" si="221"/>
        <v/>
      </c>
      <c r="Q2098" s="93" t="str">
        <f t="shared" ca="1" si="224"/>
        <v/>
      </c>
      <c r="R2098" s="90" t="str">
        <f t="shared" ca="1" si="218"/>
        <v/>
      </c>
      <c r="S2098" s="65" t="str">
        <f t="shared" ca="1" si="217"/>
        <v/>
      </c>
      <c r="T2098" s="65" t="str">
        <f t="shared" ca="1" si="222"/>
        <v/>
      </c>
      <c r="U2098" s="145" t="str">
        <f ca="1">IFERROR(AVERAGE(OFFSET(G2098,1-U$3,0):G2098),"")</f>
        <v/>
      </c>
      <c r="V2098" s="145" t="str">
        <f ca="1">IFERROR(_xlfn.STDEV.P(OFFSET(U2098,1-V$3,0):U2098),"")</f>
        <v/>
      </c>
      <c r="W2098" s="146" t="str">
        <f t="shared" ca="1" si="219"/>
        <v/>
      </c>
      <c r="X2098" s="146">
        <f t="shared" ca="1" si="220"/>
        <v>-1</v>
      </c>
      <c r="Y2098" s="92"/>
      <c r="Z2098" s="81"/>
      <c r="AA2098" s="65"/>
      <c r="AB2098" s="103"/>
      <c r="AC2098" s="103"/>
      <c r="AD2098" s="103"/>
      <c r="AE2098" s="65"/>
      <c r="AF2098" s="81"/>
      <c r="AG2098" s="65"/>
      <c r="AH2098" s="65"/>
      <c r="AI2098" s="81"/>
      <c r="AJ2098" s="65"/>
      <c r="AK2098" s="103"/>
      <c r="AL2098" s="103"/>
      <c r="AM2098" s="103"/>
      <c r="AN2098" s="65"/>
      <c r="AO2098" s="81"/>
      <c r="AP2098" s="65"/>
      <c r="AQ2098" s="65"/>
      <c r="AR2098" s="65"/>
      <c r="AS2098" s="65"/>
    </row>
    <row r="2099" spans="1:45" ht="18" customHeight="1">
      <c r="A2099" s="46"/>
      <c r="B2099" s="47"/>
      <c r="C2099" s="48"/>
      <c r="D2099" s="46"/>
      <c r="E2099" s="46"/>
      <c r="F2099" s="46"/>
      <c r="G2099" s="46"/>
      <c r="H2099" s="57" t="str">
        <f ca="1">IF(AND(COUNT(OFFSET(G2099,1-H$3,0):G2099)&lt;&gt;H$3),"",IF(AND(COUNT(OFFSET(G2099,1-H$3,0):G2099)=H$3,H2098=""),AVERAGE(OFFSET(G2099,1-H$3,0):G2099),IF(COUNT(H2098=1),H2098+2/(H$3+1)*(G2099-H2098))))</f>
        <v/>
      </c>
      <c r="I2099" s="57" t="str">
        <f ca="1">IF(AND(COUNT(OFFSET(G2099,1-I$3,0):G2099)&lt;&gt;I$3),"",IF(AND(COUNT(OFFSET(G2099,1-I$3,0):G2099)=I$3,I2098=""),AVERAGE(OFFSET(G2099,1-I$3,0):G2099),IF(COUNT(I2098=1),I2098+2/(I$3+1)*(G2099-I2098))))</f>
        <v/>
      </c>
      <c r="J2099" s="58" t="str">
        <f t="shared" ref="J2099:J2162" ca="1" si="225">IF(AND(COUNT(H2099)=1,COUNT(I2099)=1),H2099-I2099,"")</f>
        <v/>
      </c>
      <c r="K2099" s="58" t="str">
        <f ca="1">IF(AND(COUNT(OFFSET(J2099,1-K$3,0):J2099)&lt;&gt;K$3),"",IF(AND(COUNT(OFFSET(J2099,1-K$3,0):J2099)=K$3,K2098=""),AVERAGE(OFFSET(J2099,1-K$3,0):J2099),IF(COUNT(K2098=1),K2098+2/(K$3+1)*(J2099-K2098))))</f>
        <v/>
      </c>
      <c r="L2099" s="82" t="str">
        <f ca="1">IF(OR(ROW()&lt;$L$3+3,E2099=""),"",INT(AVERAGE(MAX(OFFSET(E2099,1-$L$3,0):E2099),MIN(OFFSET(F2099,1-$L$3,0):F2099))))</f>
        <v/>
      </c>
      <c r="M2099" s="82" t="str">
        <f ca="1">IF(OR(ROW()&lt;$M$3+3,E2099=""),"",INT(AVERAGE(MAX(OFFSET(E2099,1-$M$3,0):E2099),MIN(OFFSET(F2099,1-$M$3,0):F2099))))</f>
        <v/>
      </c>
      <c r="N2099" s="65" t="str">
        <f t="shared" ca="1" si="223"/>
        <v/>
      </c>
      <c r="O2099" s="102" t="str">
        <f ca="1">IF(ROW()&lt;$O$3+$N$3+3,"",IF(OFFSET(E2099,1-$N$3,0)="","",INT(AVERAGE(MAX((OFFSET(E2099,1-$O$3,0)):(OFFSET(E2099,2-($N$3+$O$3),0))),MIN((OFFSET(F2099,1-$O$3,0)):(OFFSET(F2099,2-($N$3+$O$3),0)))))))</f>
        <v/>
      </c>
      <c r="P2099" s="65" t="str">
        <f t="shared" ca="1" si="221"/>
        <v/>
      </c>
      <c r="Q2099" s="93" t="str">
        <f t="shared" ca="1" si="224"/>
        <v/>
      </c>
      <c r="R2099" s="90" t="str">
        <f t="shared" ca="1" si="218"/>
        <v/>
      </c>
      <c r="S2099" s="65" t="str">
        <f t="shared" ca="1" si="217"/>
        <v/>
      </c>
      <c r="T2099" s="65" t="str">
        <f t="shared" ca="1" si="222"/>
        <v/>
      </c>
      <c r="U2099" s="145" t="str">
        <f ca="1">IFERROR(AVERAGE(OFFSET(G2099,1-U$3,0):G2099),"")</f>
        <v/>
      </c>
      <c r="V2099" s="145" t="str">
        <f ca="1">IFERROR(_xlfn.STDEV.P(OFFSET(U2099,1-V$3,0):U2099),"")</f>
        <v/>
      </c>
      <c r="W2099" s="146" t="str">
        <f t="shared" ca="1" si="219"/>
        <v/>
      </c>
      <c r="X2099" s="146">
        <f t="shared" ca="1" si="220"/>
        <v>-1</v>
      </c>
      <c r="Y2099" s="92"/>
      <c r="Z2099" s="81"/>
      <c r="AA2099" s="65"/>
      <c r="AB2099" s="103"/>
      <c r="AC2099" s="103"/>
      <c r="AD2099" s="103"/>
      <c r="AE2099" s="65"/>
      <c r="AF2099" s="81"/>
      <c r="AG2099" s="65"/>
      <c r="AH2099" s="65"/>
      <c r="AI2099" s="81"/>
      <c r="AJ2099" s="65"/>
      <c r="AK2099" s="103"/>
      <c r="AL2099" s="103"/>
      <c r="AM2099" s="103"/>
      <c r="AN2099" s="65"/>
      <c r="AO2099" s="81"/>
      <c r="AP2099" s="65"/>
      <c r="AQ2099" s="65"/>
      <c r="AR2099" s="65"/>
      <c r="AS2099" s="65"/>
    </row>
    <row r="2100" spans="1:45" ht="18" customHeight="1">
      <c r="A2100" s="46"/>
      <c r="B2100" s="47"/>
      <c r="C2100" s="48"/>
      <c r="D2100" s="46"/>
      <c r="E2100" s="46"/>
      <c r="F2100" s="46"/>
      <c r="G2100" s="46"/>
      <c r="H2100" s="57" t="str">
        <f ca="1">IF(AND(COUNT(OFFSET(G2100,1-H$3,0):G2100)&lt;&gt;H$3),"",IF(AND(COUNT(OFFSET(G2100,1-H$3,0):G2100)=H$3,H2099=""),AVERAGE(OFFSET(G2100,1-H$3,0):G2100),IF(COUNT(H2099=1),H2099+2/(H$3+1)*(G2100-H2099))))</f>
        <v/>
      </c>
      <c r="I2100" s="57" t="str">
        <f ca="1">IF(AND(COUNT(OFFSET(G2100,1-I$3,0):G2100)&lt;&gt;I$3),"",IF(AND(COUNT(OFFSET(G2100,1-I$3,0):G2100)=I$3,I2099=""),AVERAGE(OFFSET(G2100,1-I$3,0):G2100),IF(COUNT(I2099=1),I2099+2/(I$3+1)*(G2100-I2099))))</f>
        <v/>
      </c>
      <c r="J2100" s="58" t="str">
        <f t="shared" ca="1" si="225"/>
        <v/>
      </c>
      <c r="K2100" s="58" t="str">
        <f ca="1">IF(AND(COUNT(OFFSET(J2100,1-K$3,0):J2100)&lt;&gt;K$3),"",IF(AND(COUNT(OFFSET(J2100,1-K$3,0):J2100)=K$3,K2099=""),AVERAGE(OFFSET(J2100,1-K$3,0):J2100),IF(COUNT(K2099=1),K2099+2/(K$3+1)*(J2100-K2099))))</f>
        <v/>
      </c>
      <c r="L2100" s="82" t="str">
        <f ca="1">IF(OR(ROW()&lt;$L$3+3,E2100=""),"",INT(AVERAGE(MAX(OFFSET(E2100,1-$L$3,0):E2100),MIN(OFFSET(F2100,1-$L$3,0):F2100))))</f>
        <v/>
      </c>
      <c r="M2100" s="82" t="str">
        <f ca="1">IF(OR(ROW()&lt;$M$3+3,E2100=""),"",INT(AVERAGE(MAX(OFFSET(E2100,1-$M$3,0):E2100),MIN(OFFSET(F2100,1-$M$3,0):F2100))))</f>
        <v/>
      </c>
      <c r="N2100" s="65" t="str">
        <f t="shared" ca="1" si="223"/>
        <v/>
      </c>
      <c r="O2100" s="102" t="str">
        <f ca="1">IF(ROW()&lt;$O$3+$N$3+3,"",IF(OFFSET(E2100,1-$N$3,0)="","",INT(AVERAGE(MAX((OFFSET(E2100,1-$O$3,0)):(OFFSET(E2100,2-($N$3+$O$3),0))),MIN((OFFSET(F2100,1-$O$3,0)):(OFFSET(F2100,2-($N$3+$O$3),0)))))))</f>
        <v/>
      </c>
      <c r="P2100" s="65" t="str">
        <f t="shared" ca="1" si="221"/>
        <v/>
      </c>
      <c r="Q2100" s="93" t="str">
        <f t="shared" ca="1" si="224"/>
        <v/>
      </c>
      <c r="R2100" s="90" t="str">
        <f t="shared" ca="1" si="218"/>
        <v/>
      </c>
      <c r="S2100" s="65" t="str">
        <f t="shared" ca="1" si="217"/>
        <v/>
      </c>
      <c r="T2100" s="65" t="str">
        <f t="shared" ca="1" si="222"/>
        <v/>
      </c>
      <c r="U2100" s="145" t="str">
        <f ca="1">IFERROR(AVERAGE(OFFSET(G2100,1-U$3,0):G2100),"")</f>
        <v/>
      </c>
      <c r="V2100" s="145" t="str">
        <f ca="1">IFERROR(_xlfn.STDEV.P(OFFSET(U2100,1-V$3,0):U2100),"")</f>
        <v/>
      </c>
      <c r="W2100" s="146" t="str">
        <f t="shared" ca="1" si="219"/>
        <v/>
      </c>
      <c r="X2100" s="146">
        <f t="shared" ca="1" si="220"/>
        <v>-1</v>
      </c>
      <c r="Y2100" s="92"/>
      <c r="Z2100" s="81"/>
      <c r="AA2100" s="65"/>
      <c r="AB2100" s="103"/>
      <c r="AC2100" s="103"/>
      <c r="AD2100" s="103"/>
      <c r="AE2100" s="65"/>
      <c r="AF2100" s="81"/>
      <c r="AG2100" s="65"/>
      <c r="AH2100" s="65"/>
      <c r="AI2100" s="81"/>
      <c r="AJ2100" s="65"/>
      <c r="AK2100" s="103"/>
      <c r="AL2100" s="103"/>
      <c r="AM2100" s="103"/>
      <c r="AN2100" s="65"/>
      <c r="AO2100" s="81"/>
      <c r="AP2100" s="65"/>
      <c r="AQ2100" s="65"/>
      <c r="AR2100" s="65"/>
      <c r="AS2100" s="65"/>
    </row>
    <row r="2101" spans="1:45" ht="18" customHeight="1">
      <c r="A2101" s="46"/>
      <c r="B2101" s="47"/>
      <c r="C2101" s="48"/>
      <c r="D2101" s="46"/>
      <c r="E2101" s="46"/>
      <c r="F2101" s="46"/>
      <c r="G2101" s="46"/>
      <c r="H2101" s="57" t="str">
        <f ca="1">IF(AND(COUNT(OFFSET(G2101,1-H$3,0):G2101)&lt;&gt;H$3),"",IF(AND(COUNT(OFFSET(G2101,1-H$3,0):G2101)=H$3,H2100=""),AVERAGE(OFFSET(G2101,1-H$3,0):G2101),IF(COUNT(H2100=1),H2100+2/(H$3+1)*(G2101-H2100))))</f>
        <v/>
      </c>
      <c r="I2101" s="57" t="str">
        <f ca="1">IF(AND(COUNT(OFFSET(G2101,1-I$3,0):G2101)&lt;&gt;I$3),"",IF(AND(COUNT(OFFSET(G2101,1-I$3,0):G2101)=I$3,I2100=""),AVERAGE(OFFSET(G2101,1-I$3,0):G2101),IF(COUNT(I2100=1),I2100+2/(I$3+1)*(G2101-I2100))))</f>
        <v/>
      </c>
      <c r="J2101" s="58" t="str">
        <f t="shared" ca="1" si="225"/>
        <v/>
      </c>
      <c r="K2101" s="58" t="str">
        <f ca="1">IF(AND(COUNT(OFFSET(J2101,1-K$3,0):J2101)&lt;&gt;K$3),"",IF(AND(COUNT(OFFSET(J2101,1-K$3,0):J2101)=K$3,K2100=""),AVERAGE(OFFSET(J2101,1-K$3,0):J2101),IF(COUNT(K2100=1),K2100+2/(K$3+1)*(J2101-K2100))))</f>
        <v/>
      </c>
      <c r="L2101" s="82" t="str">
        <f ca="1">IF(OR(ROW()&lt;$L$3+3,E2101=""),"",INT(AVERAGE(MAX(OFFSET(E2101,1-$L$3,0):E2101),MIN(OFFSET(F2101,1-$L$3,0):F2101))))</f>
        <v/>
      </c>
      <c r="M2101" s="82" t="str">
        <f ca="1">IF(OR(ROW()&lt;$M$3+3,E2101=""),"",INT(AVERAGE(MAX(OFFSET(E2101,1-$M$3,0):E2101),MIN(OFFSET(F2101,1-$M$3,0):F2101))))</f>
        <v/>
      </c>
      <c r="N2101" s="65" t="str">
        <f t="shared" ca="1" si="223"/>
        <v/>
      </c>
      <c r="O2101" s="102" t="str">
        <f ca="1">IF(ROW()&lt;$O$3+$N$3+3,"",IF(OFFSET(E2101,1-$N$3,0)="","",INT(AVERAGE(MAX((OFFSET(E2101,1-$O$3,0)):(OFFSET(E2101,2-($N$3+$O$3),0))),MIN((OFFSET(F2101,1-$O$3,0)):(OFFSET(F2101,2-($N$3+$O$3),0)))))))</f>
        <v/>
      </c>
      <c r="P2101" s="65" t="str">
        <f t="shared" ca="1" si="221"/>
        <v/>
      </c>
      <c r="Q2101" s="93" t="str">
        <f t="shared" ca="1" si="224"/>
        <v/>
      </c>
      <c r="R2101" s="90" t="str">
        <f t="shared" ca="1" si="218"/>
        <v/>
      </c>
      <c r="S2101" s="65" t="str">
        <f t="shared" ca="1" si="217"/>
        <v/>
      </c>
      <c r="T2101" s="65" t="str">
        <f t="shared" ca="1" si="222"/>
        <v/>
      </c>
      <c r="U2101" s="145" t="str">
        <f ca="1">IFERROR(AVERAGE(OFFSET(G2101,1-U$3,0):G2101),"")</f>
        <v/>
      </c>
      <c r="V2101" s="145" t="str">
        <f ca="1">IFERROR(_xlfn.STDEV.P(OFFSET(U2101,1-V$3,0):U2101),"")</f>
        <v/>
      </c>
      <c r="W2101" s="146" t="str">
        <f t="shared" ca="1" si="219"/>
        <v/>
      </c>
      <c r="X2101" s="146">
        <f t="shared" ca="1" si="220"/>
        <v>-1</v>
      </c>
      <c r="Y2101" s="92"/>
      <c r="Z2101" s="81"/>
      <c r="AA2101" s="65"/>
      <c r="AB2101" s="103"/>
      <c r="AC2101" s="103"/>
      <c r="AD2101" s="103"/>
      <c r="AE2101" s="65"/>
      <c r="AF2101" s="81"/>
      <c r="AG2101" s="65"/>
      <c r="AH2101" s="65"/>
      <c r="AI2101" s="81"/>
      <c r="AJ2101" s="65"/>
      <c r="AK2101" s="103"/>
      <c r="AL2101" s="103"/>
      <c r="AM2101" s="103"/>
      <c r="AN2101" s="65"/>
      <c r="AO2101" s="81"/>
      <c r="AP2101" s="65"/>
      <c r="AQ2101" s="65"/>
      <c r="AR2101" s="65"/>
      <c r="AS2101" s="65"/>
    </row>
    <row r="2102" spans="1:45" ht="18" customHeight="1">
      <c r="A2102" s="46"/>
      <c r="B2102" s="47"/>
      <c r="C2102" s="48"/>
      <c r="D2102" s="46"/>
      <c r="E2102" s="46"/>
      <c r="F2102" s="46"/>
      <c r="G2102" s="46"/>
      <c r="H2102" s="57" t="str">
        <f ca="1">IF(AND(COUNT(OFFSET(G2102,1-H$3,0):G2102)&lt;&gt;H$3),"",IF(AND(COUNT(OFFSET(G2102,1-H$3,0):G2102)=H$3,H2101=""),AVERAGE(OFFSET(G2102,1-H$3,0):G2102),IF(COUNT(H2101=1),H2101+2/(H$3+1)*(G2102-H2101))))</f>
        <v/>
      </c>
      <c r="I2102" s="57" t="str">
        <f ca="1">IF(AND(COUNT(OFFSET(G2102,1-I$3,0):G2102)&lt;&gt;I$3),"",IF(AND(COUNT(OFFSET(G2102,1-I$3,0):G2102)=I$3,I2101=""),AVERAGE(OFFSET(G2102,1-I$3,0):G2102),IF(COUNT(I2101=1),I2101+2/(I$3+1)*(G2102-I2101))))</f>
        <v/>
      </c>
      <c r="J2102" s="58" t="str">
        <f t="shared" ca="1" si="225"/>
        <v/>
      </c>
      <c r="K2102" s="58" t="str">
        <f ca="1">IF(AND(COUNT(OFFSET(J2102,1-K$3,0):J2102)&lt;&gt;K$3),"",IF(AND(COUNT(OFFSET(J2102,1-K$3,0):J2102)=K$3,K2101=""),AVERAGE(OFFSET(J2102,1-K$3,0):J2102),IF(COUNT(K2101=1),K2101+2/(K$3+1)*(J2102-K2101))))</f>
        <v/>
      </c>
      <c r="L2102" s="82" t="str">
        <f ca="1">IF(OR(ROW()&lt;$L$3+3,E2102=""),"",INT(AVERAGE(MAX(OFFSET(E2102,1-$L$3,0):E2102),MIN(OFFSET(F2102,1-$L$3,0):F2102))))</f>
        <v/>
      </c>
      <c r="M2102" s="82" t="str">
        <f ca="1">IF(OR(ROW()&lt;$M$3+3,E2102=""),"",INT(AVERAGE(MAX(OFFSET(E2102,1-$M$3,0):E2102),MIN(OFFSET(F2102,1-$M$3,0):F2102))))</f>
        <v/>
      </c>
      <c r="N2102" s="65" t="str">
        <f t="shared" ca="1" si="223"/>
        <v/>
      </c>
      <c r="O2102" s="102" t="str">
        <f ca="1">IF(ROW()&lt;$O$3+$N$3+3,"",IF(OFFSET(E2102,1-$N$3,0)="","",INT(AVERAGE(MAX((OFFSET(E2102,1-$O$3,0)):(OFFSET(E2102,2-($N$3+$O$3),0))),MIN((OFFSET(F2102,1-$O$3,0)):(OFFSET(F2102,2-($N$3+$O$3),0)))))))</f>
        <v/>
      </c>
      <c r="P2102" s="65" t="str">
        <f t="shared" ca="1" si="221"/>
        <v/>
      </c>
      <c r="Q2102" s="93" t="str">
        <f t="shared" ca="1" si="224"/>
        <v/>
      </c>
      <c r="R2102" s="90" t="str">
        <f t="shared" ca="1" si="218"/>
        <v/>
      </c>
      <c r="S2102" s="65" t="str">
        <f t="shared" ref="S2102:S2165" ca="1" si="226">IF(M2102="","",IF(L2102=M2102,0,IF(L2102&gt;M2102,1,-1)))</f>
        <v/>
      </c>
      <c r="T2102" s="65" t="str">
        <f t="shared" ca="1" si="222"/>
        <v/>
      </c>
      <c r="U2102" s="145" t="str">
        <f ca="1">IFERROR(AVERAGE(OFFSET(G2102,1-U$3,0):G2102),"")</f>
        <v/>
      </c>
      <c r="V2102" s="145" t="str">
        <f ca="1">IFERROR(_xlfn.STDEV.P(OFFSET(U2102,1-V$3,0):U2102),"")</f>
        <v/>
      </c>
      <c r="W2102" s="146" t="str">
        <f t="shared" ca="1" si="219"/>
        <v/>
      </c>
      <c r="X2102" s="146">
        <f t="shared" ca="1" si="220"/>
        <v>-1</v>
      </c>
      <c r="Y2102" s="92"/>
      <c r="Z2102" s="81"/>
      <c r="AA2102" s="65"/>
      <c r="AB2102" s="103"/>
      <c r="AC2102" s="103"/>
      <c r="AD2102" s="103"/>
      <c r="AE2102" s="65"/>
      <c r="AF2102" s="81"/>
      <c r="AG2102" s="65"/>
      <c r="AH2102" s="65"/>
      <c r="AI2102" s="81"/>
      <c r="AJ2102" s="65"/>
      <c r="AK2102" s="103"/>
      <c r="AL2102" s="103"/>
      <c r="AM2102" s="103"/>
      <c r="AN2102" s="65"/>
      <c r="AO2102" s="81"/>
      <c r="AP2102" s="65"/>
      <c r="AQ2102" s="65"/>
      <c r="AR2102" s="65"/>
      <c r="AS2102" s="65"/>
    </row>
    <row r="2103" spans="1:45" ht="18" customHeight="1">
      <c r="A2103" s="46"/>
      <c r="B2103" s="47"/>
      <c r="C2103" s="48"/>
      <c r="D2103" s="46"/>
      <c r="E2103" s="46"/>
      <c r="F2103" s="46"/>
      <c r="G2103" s="46"/>
      <c r="H2103" s="57" t="str">
        <f ca="1">IF(AND(COUNT(OFFSET(G2103,1-H$3,0):G2103)&lt;&gt;H$3),"",IF(AND(COUNT(OFFSET(G2103,1-H$3,0):G2103)=H$3,H2102=""),AVERAGE(OFFSET(G2103,1-H$3,0):G2103),IF(COUNT(H2102=1),H2102+2/(H$3+1)*(G2103-H2102))))</f>
        <v/>
      </c>
      <c r="I2103" s="57" t="str">
        <f ca="1">IF(AND(COUNT(OFFSET(G2103,1-I$3,0):G2103)&lt;&gt;I$3),"",IF(AND(COUNT(OFFSET(G2103,1-I$3,0):G2103)=I$3,I2102=""),AVERAGE(OFFSET(G2103,1-I$3,0):G2103),IF(COUNT(I2102=1),I2102+2/(I$3+1)*(G2103-I2102))))</f>
        <v/>
      </c>
      <c r="J2103" s="58" t="str">
        <f t="shared" ca="1" si="225"/>
        <v/>
      </c>
      <c r="K2103" s="58" t="str">
        <f ca="1">IF(AND(COUNT(OFFSET(J2103,1-K$3,0):J2103)&lt;&gt;K$3),"",IF(AND(COUNT(OFFSET(J2103,1-K$3,0):J2103)=K$3,K2102=""),AVERAGE(OFFSET(J2103,1-K$3,0):J2103),IF(COUNT(K2102=1),K2102+2/(K$3+1)*(J2103-K2102))))</f>
        <v/>
      </c>
      <c r="L2103" s="82" t="str">
        <f ca="1">IF(OR(ROW()&lt;$L$3+3,E2103=""),"",INT(AVERAGE(MAX(OFFSET(E2103,1-$L$3,0):E2103),MIN(OFFSET(F2103,1-$L$3,0):F2103))))</f>
        <v/>
      </c>
      <c r="M2103" s="82" t="str">
        <f ca="1">IF(OR(ROW()&lt;$M$3+3,E2103=""),"",INT(AVERAGE(MAX(OFFSET(E2103,1-$M$3,0):E2103),MIN(OFFSET(F2103,1-$M$3,0):F2103))))</f>
        <v/>
      </c>
      <c r="N2103" s="65" t="str">
        <f t="shared" ca="1" si="223"/>
        <v/>
      </c>
      <c r="O2103" s="102" t="str">
        <f ca="1">IF(ROW()&lt;$O$3+$N$3+3,"",IF(OFFSET(E2103,1-$N$3,0)="","",INT(AVERAGE(MAX((OFFSET(E2103,1-$O$3,0)):(OFFSET(E2103,2-($N$3+$O$3),0))),MIN((OFFSET(F2103,1-$O$3,0)):(OFFSET(F2103,2-($N$3+$O$3),0)))))))</f>
        <v/>
      </c>
      <c r="P2103" s="65" t="str">
        <f t="shared" ca="1" si="221"/>
        <v/>
      </c>
      <c r="Q2103" s="93" t="str">
        <f t="shared" ca="1" si="224"/>
        <v/>
      </c>
      <c r="R2103" s="90" t="str">
        <f t="shared" ref="R2103:R2166" ca="1" si="227">IF(J2103="","",IF(J2103&gt;K2103,1,-1))</f>
        <v/>
      </c>
      <c r="S2103" s="65" t="str">
        <f t="shared" ca="1" si="226"/>
        <v/>
      </c>
      <c r="T2103" s="65" t="str">
        <f t="shared" ca="1" si="222"/>
        <v/>
      </c>
      <c r="U2103" s="145" t="str">
        <f ca="1">IFERROR(AVERAGE(OFFSET(G2103,1-U$3,0):G2103),"")</f>
        <v/>
      </c>
      <c r="V2103" s="145" t="str">
        <f ca="1">IFERROR(_xlfn.STDEV.P(OFFSET(U2103,1-V$3,0):U2103),"")</f>
        <v/>
      </c>
      <c r="W2103" s="146" t="str">
        <f t="shared" ref="W2103:W2166" ca="1" si="228">IFERROR(IF(AND(U2103+V2103*$W$3&gt;G2103,U2103-V2103*$W$3&lt;G2103),1,0),"")</f>
        <v/>
      </c>
      <c r="X2103" s="146">
        <f t="shared" ca="1" si="220"/>
        <v>-1</v>
      </c>
      <c r="Y2103" s="92"/>
      <c r="Z2103" s="81"/>
      <c r="AA2103" s="65"/>
      <c r="AB2103" s="103"/>
      <c r="AC2103" s="103"/>
      <c r="AD2103" s="103"/>
      <c r="AE2103" s="65"/>
      <c r="AF2103" s="81"/>
      <c r="AG2103" s="65"/>
      <c r="AH2103" s="65"/>
      <c r="AI2103" s="81"/>
      <c r="AJ2103" s="65"/>
      <c r="AK2103" s="103"/>
      <c r="AL2103" s="103"/>
      <c r="AM2103" s="103"/>
      <c r="AN2103" s="65"/>
      <c r="AO2103" s="81"/>
      <c r="AP2103" s="65"/>
      <c r="AQ2103" s="65"/>
      <c r="AR2103" s="65"/>
      <c r="AS2103" s="65"/>
    </row>
    <row r="2104" spans="1:45" ht="18" customHeight="1">
      <c r="A2104" s="46"/>
      <c r="B2104" s="47"/>
      <c r="C2104" s="48"/>
      <c r="D2104" s="46"/>
      <c r="E2104" s="46"/>
      <c r="F2104" s="46"/>
      <c r="G2104" s="46"/>
      <c r="H2104" s="57" t="str">
        <f ca="1">IF(AND(COUNT(OFFSET(G2104,1-H$3,0):G2104)&lt;&gt;H$3),"",IF(AND(COUNT(OFFSET(G2104,1-H$3,0):G2104)=H$3,H2103=""),AVERAGE(OFFSET(G2104,1-H$3,0):G2104),IF(COUNT(H2103=1),H2103+2/(H$3+1)*(G2104-H2103))))</f>
        <v/>
      </c>
      <c r="I2104" s="57" t="str">
        <f ca="1">IF(AND(COUNT(OFFSET(G2104,1-I$3,0):G2104)&lt;&gt;I$3),"",IF(AND(COUNT(OFFSET(G2104,1-I$3,0):G2104)=I$3,I2103=""),AVERAGE(OFFSET(G2104,1-I$3,0):G2104),IF(COUNT(I2103=1),I2103+2/(I$3+1)*(G2104-I2103))))</f>
        <v/>
      </c>
      <c r="J2104" s="58" t="str">
        <f t="shared" ca="1" si="225"/>
        <v/>
      </c>
      <c r="K2104" s="58" t="str">
        <f ca="1">IF(AND(COUNT(OFFSET(J2104,1-K$3,0):J2104)&lt;&gt;K$3),"",IF(AND(COUNT(OFFSET(J2104,1-K$3,0):J2104)=K$3,K2103=""),AVERAGE(OFFSET(J2104,1-K$3,0):J2104),IF(COUNT(K2103=1),K2103+2/(K$3+1)*(J2104-K2103))))</f>
        <v/>
      </c>
      <c r="L2104" s="82" t="str">
        <f ca="1">IF(OR(ROW()&lt;$L$3+3,E2104=""),"",INT(AVERAGE(MAX(OFFSET(E2104,1-$L$3,0):E2104),MIN(OFFSET(F2104,1-$L$3,0):F2104))))</f>
        <v/>
      </c>
      <c r="M2104" s="82" t="str">
        <f ca="1">IF(OR(ROW()&lt;$M$3+3,E2104=""),"",INT(AVERAGE(MAX(OFFSET(E2104,1-$M$3,0):E2104),MIN(OFFSET(F2104,1-$M$3,0):F2104))))</f>
        <v/>
      </c>
      <c r="N2104" s="65" t="str">
        <f t="shared" ca="1" si="223"/>
        <v/>
      </c>
      <c r="O2104" s="102" t="str">
        <f ca="1">IF(ROW()&lt;$O$3+$N$3+3,"",IF(OFFSET(E2104,1-$N$3,0)="","",INT(AVERAGE(MAX((OFFSET(E2104,1-$O$3,0)):(OFFSET(E2104,2-($N$3+$O$3),0))),MIN((OFFSET(F2104,1-$O$3,0)):(OFFSET(F2104,2-($N$3+$O$3),0)))))))</f>
        <v/>
      </c>
      <c r="P2104" s="65" t="str">
        <f t="shared" ca="1" si="221"/>
        <v/>
      </c>
      <c r="Q2104" s="93" t="str">
        <f t="shared" ca="1" si="224"/>
        <v/>
      </c>
      <c r="R2104" s="90" t="str">
        <f t="shared" ca="1" si="227"/>
        <v/>
      </c>
      <c r="S2104" s="65" t="str">
        <f t="shared" ca="1" si="226"/>
        <v/>
      </c>
      <c r="T2104" s="65" t="str">
        <f t="shared" ca="1" si="222"/>
        <v/>
      </c>
      <c r="U2104" s="145" t="str">
        <f ca="1">IFERROR(AVERAGE(OFFSET(G2104,1-U$3,0):G2104),"")</f>
        <v/>
      </c>
      <c r="V2104" s="145" t="str">
        <f ca="1">IFERROR(_xlfn.STDEV.P(OFFSET(U2104,1-V$3,0):U2104),"")</f>
        <v/>
      </c>
      <c r="W2104" s="146" t="str">
        <f t="shared" ca="1" si="228"/>
        <v/>
      </c>
      <c r="X2104" s="146">
        <f t="shared" ref="X2104:X2167" ca="1" si="229">IF(G2104&gt;M2104,1,-1)</f>
        <v>-1</v>
      </c>
      <c r="Y2104" s="92"/>
      <c r="Z2104" s="81"/>
      <c r="AA2104" s="65"/>
      <c r="AB2104" s="103"/>
      <c r="AC2104" s="103"/>
      <c r="AD2104" s="103"/>
      <c r="AE2104" s="65"/>
      <c r="AF2104" s="81"/>
      <c r="AG2104" s="65"/>
      <c r="AH2104" s="65"/>
      <c r="AI2104" s="81"/>
      <c r="AJ2104" s="65"/>
      <c r="AK2104" s="103"/>
      <c r="AL2104" s="103"/>
      <c r="AM2104" s="103"/>
      <c r="AN2104" s="65"/>
      <c r="AO2104" s="81"/>
      <c r="AP2104" s="65"/>
      <c r="AQ2104" s="65"/>
      <c r="AR2104" s="65"/>
      <c r="AS2104" s="65"/>
    </row>
    <row r="2105" spans="1:45" ht="18" customHeight="1">
      <c r="A2105" s="46"/>
      <c r="B2105" s="47"/>
      <c r="C2105" s="48"/>
      <c r="D2105" s="46"/>
      <c r="E2105" s="46"/>
      <c r="F2105" s="46"/>
      <c r="G2105" s="46"/>
      <c r="H2105" s="57" t="str">
        <f ca="1">IF(AND(COUNT(OFFSET(G2105,1-H$3,0):G2105)&lt;&gt;H$3),"",IF(AND(COUNT(OFFSET(G2105,1-H$3,0):G2105)=H$3,H2104=""),AVERAGE(OFFSET(G2105,1-H$3,0):G2105),IF(COUNT(H2104=1),H2104+2/(H$3+1)*(G2105-H2104))))</f>
        <v/>
      </c>
      <c r="I2105" s="57" t="str">
        <f ca="1">IF(AND(COUNT(OFFSET(G2105,1-I$3,0):G2105)&lt;&gt;I$3),"",IF(AND(COUNT(OFFSET(G2105,1-I$3,0):G2105)=I$3,I2104=""),AVERAGE(OFFSET(G2105,1-I$3,0):G2105),IF(COUNT(I2104=1),I2104+2/(I$3+1)*(G2105-I2104))))</f>
        <v/>
      </c>
      <c r="J2105" s="58" t="str">
        <f t="shared" ca="1" si="225"/>
        <v/>
      </c>
      <c r="K2105" s="58" t="str">
        <f ca="1">IF(AND(COUNT(OFFSET(J2105,1-K$3,0):J2105)&lt;&gt;K$3),"",IF(AND(COUNT(OFFSET(J2105,1-K$3,0):J2105)=K$3,K2104=""),AVERAGE(OFFSET(J2105,1-K$3,0):J2105),IF(COUNT(K2104=1),K2104+2/(K$3+1)*(J2105-K2104))))</f>
        <v/>
      </c>
      <c r="L2105" s="82" t="str">
        <f ca="1">IF(OR(ROW()&lt;$L$3+3,E2105=""),"",INT(AVERAGE(MAX(OFFSET(E2105,1-$L$3,0):E2105),MIN(OFFSET(F2105,1-$L$3,0):F2105))))</f>
        <v/>
      </c>
      <c r="M2105" s="82" t="str">
        <f ca="1">IF(OR(ROW()&lt;$M$3+3,E2105=""),"",INT(AVERAGE(MAX(OFFSET(E2105,1-$M$3,0):E2105),MIN(OFFSET(F2105,1-$M$3,0):F2105))))</f>
        <v/>
      </c>
      <c r="N2105" s="65" t="str">
        <f t="shared" ca="1" si="223"/>
        <v/>
      </c>
      <c r="O2105" s="102" t="str">
        <f ca="1">IF(ROW()&lt;$O$3+$N$3+3,"",IF(OFFSET(E2105,1-$N$3,0)="","",INT(AVERAGE(MAX((OFFSET(E2105,1-$O$3,0)):(OFFSET(E2105,2-($N$3+$O$3),0))),MIN((OFFSET(F2105,1-$O$3,0)):(OFFSET(F2105,2-($N$3+$O$3),0)))))))</f>
        <v/>
      </c>
      <c r="P2105" s="65" t="str">
        <f t="shared" ca="1" si="221"/>
        <v/>
      </c>
      <c r="Q2105" s="93" t="str">
        <f t="shared" ca="1" si="224"/>
        <v/>
      </c>
      <c r="R2105" s="90" t="str">
        <f t="shared" ca="1" si="227"/>
        <v/>
      </c>
      <c r="S2105" s="65" t="str">
        <f t="shared" ca="1" si="226"/>
        <v/>
      </c>
      <c r="T2105" s="65" t="str">
        <f t="shared" ca="1" si="222"/>
        <v/>
      </c>
      <c r="U2105" s="145" t="str">
        <f ca="1">IFERROR(AVERAGE(OFFSET(G2105,1-U$3,0):G2105),"")</f>
        <v/>
      </c>
      <c r="V2105" s="145" t="str">
        <f ca="1">IFERROR(_xlfn.STDEV.P(OFFSET(U2105,1-V$3,0):U2105),"")</f>
        <v/>
      </c>
      <c r="W2105" s="146" t="str">
        <f t="shared" ca="1" si="228"/>
        <v/>
      </c>
      <c r="X2105" s="146">
        <f t="shared" ca="1" si="229"/>
        <v>-1</v>
      </c>
      <c r="Y2105" s="92"/>
      <c r="Z2105" s="81"/>
      <c r="AA2105" s="65"/>
      <c r="AB2105" s="103"/>
      <c r="AC2105" s="103"/>
      <c r="AD2105" s="103"/>
      <c r="AE2105" s="65"/>
      <c r="AF2105" s="81"/>
      <c r="AG2105" s="65"/>
      <c r="AH2105" s="65"/>
      <c r="AI2105" s="81"/>
      <c r="AJ2105" s="65"/>
      <c r="AK2105" s="103"/>
      <c r="AL2105" s="103"/>
      <c r="AM2105" s="103"/>
      <c r="AN2105" s="65"/>
      <c r="AO2105" s="81"/>
      <c r="AP2105" s="65"/>
      <c r="AQ2105" s="65"/>
      <c r="AR2105" s="65"/>
      <c r="AS2105" s="65"/>
    </row>
    <row r="2106" spans="1:45" ht="18" customHeight="1">
      <c r="A2106" s="46"/>
      <c r="B2106" s="47"/>
      <c r="C2106" s="48"/>
      <c r="D2106" s="46"/>
      <c r="E2106" s="46"/>
      <c r="F2106" s="46"/>
      <c r="G2106" s="46"/>
      <c r="H2106" s="57" t="str">
        <f ca="1">IF(AND(COUNT(OFFSET(G2106,1-H$3,0):G2106)&lt;&gt;H$3),"",IF(AND(COUNT(OFFSET(G2106,1-H$3,0):G2106)=H$3,H2105=""),AVERAGE(OFFSET(G2106,1-H$3,0):G2106),IF(COUNT(H2105=1),H2105+2/(H$3+1)*(G2106-H2105))))</f>
        <v/>
      </c>
      <c r="I2106" s="57" t="str">
        <f ca="1">IF(AND(COUNT(OFFSET(G2106,1-I$3,0):G2106)&lt;&gt;I$3),"",IF(AND(COUNT(OFFSET(G2106,1-I$3,0):G2106)=I$3,I2105=""),AVERAGE(OFFSET(G2106,1-I$3,0):G2106),IF(COUNT(I2105=1),I2105+2/(I$3+1)*(G2106-I2105))))</f>
        <v/>
      </c>
      <c r="J2106" s="58" t="str">
        <f t="shared" ca="1" si="225"/>
        <v/>
      </c>
      <c r="K2106" s="58" t="str">
        <f ca="1">IF(AND(COUNT(OFFSET(J2106,1-K$3,0):J2106)&lt;&gt;K$3),"",IF(AND(COUNT(OFFSET(J2106,1-K$3,0):J2106)=K$3,K2105=""),AVERAGE(OFFSET(J2106,1-K$3,0):J2106),IF(COUNT(K2105=1),K2105+2/(K$3+1)*(J2106-K2105))))</f>
        <v/>
      </c>
      <c r="L2106" s="82" t="str">
        <f ca="1">IF(OR(ROW()&lt;$L$3+3,E2106=""),"",INT(AVERAGE(MAX(OFFSET(E2106,1-$L$3,0):E2106),MIN(OFFSET(F2106,1-$L$3,0):F2106))))</f>
        <v/>
      </c>
      <c r="M2106" s="82" t="str">
        <f ca="1">IF(OR(ROW()&lt;$M$3+3,E2106=""),"",INT(AVERAGE(MAX(OFFSET(E2106,1-$M$3,0):E2106),MIN(OFFSET(F2106,1-$M$3,0):F2106))))</f>
        <v/>
      </c>
      <c r="N2106" s="65" t="str">
        <f t="shared" ca="1" si="223"/>
        <v/>
      </c>
      <c r="O2106" s="102" t="str">
        <f ca="1">IF(ROW()&lt;$O$3+$N$3+3,"",IF(OFFSET(E2106,1-$N$3,0)="","",INT(AVERAGE(MAX((OFFSET(E2106,1-$O$3,0)):(OFFSET(E2106,2-($N$3+$O$3),0))),MIN((OFFSET(F2106,1-$O$3,0)):(OFFSET(F2106,2-($N$3+$O$3),0)))))))</f>
        <v/>
      </c>
      <c r="P2106" s="65" t="str">
        <f t="shared" ca="1" si="221"/>
        <v/>
      </c>
      <c r="Q2106" s="93" t="str">
        <f t="shared" ca="1" si="224"/>
        <v/>
      </c>
      <c r="R2106" s="90" t="str">
        <f t="shared" ca="1" si="227"/>
        <v/>
      </c>
      <c r="S2106" s="65" t="str">
        <f t="shared" ca="1" si="226"/>
        <v/>
      </c>
      <c r="T2106" s="65" t="str">
        <f t="shared" ca="1" si="222"/>
        <v/>
      </c>
      <c r="U2106" s="145" t="str">
        <f ca="1">IFERROR(AVERAGE(OFFSET(G2106,1-U$3,0):G2106),"")</f>
        <v/>
      </c>
      <c r="V2106" s="145" t="str">
        <f ca="1">IFERROR(_xlfn.STDEV.P(OFFSET(U2106,1-V$3,0):U2106),"")</f>
        <v/>
      </c>
      <c r="W2106" s="146" t="str">
        <f t="shared" ca="1" si="228"/>
        <v/>
      </c>
      <c r="X2106" s="146">
        <f t="shared" ca="1" si="229"/>
        <v>-1</v>
      </c>
      <c r="Y2106" s="92"/>
      <c r="Z2106" s="81"/>
      <c r="AA2106" s="65"/>
      <c r="AB2106" s="103"/>
      <c r="AC2106" s="103"/>
      <c r="AD2106" s="103"/>
      <c r="AE2106" s="65"/>
      <c r="AF2106" s="81"/>
      <c r="AG2106" s="65"/>
      <c r="AH2106" s="65"/>
      <c r="AI2106" s="81"/>
      <c r="AJ2106" s="65"/>
      <c r="AK2106" s="103"/>
      <c r="AL2106" s="103"/>
      <c r="AM2106" s="103"/>
      <c r="AN2106" s="65"/>
      <c r="AO2106" s="81"/>
      <c r="AP2106" s="65"/>
      <c r="AQ2106" s="65"/>
      <c r="AR2106" s="65"/>
      <c r="AS2106" s="65"/>
    </row>
    <row r="2107" spans="1:45" ht="18" customHeight="1">
      <c r="A2107" s="46"/>
      <c r="B2107" s="47"/>
      <c r="C2107" s="48"/>
      <c r="D2107" s="46"/>
      <c r="E2107" s="46"/>
      <c r="F2107" s="46"/>
      <c r="G2107" s="46"/>
      <c r="H2107" s="57" t="str">
        <f ca="1">IF(AND(COUNT(OFFSET(G2107,1-H$3,0):G2107)&lt;&gt;H$3),"",IF(AND(COUNT(OFFSET(G2107,1-H$3,0):G2107)=H$3,H2106=""),AVERAGE(OFFSET(G2107,1-H$3,0):G2107),IF(COUNT(H2106=1),H2106+2/(H$3+1)*(G2107-H2106))))</f>
        <v/>
      </c>
      <c r="I2107" s="57" t="str">
        <f ca="1">IF(AND(COUNT(OFFSET(G2107,1-I$3,0):G2107)&lt;&gt;I$3),"",IF(AND(COUNT(OFFSET(G2107,1-I$3,0):G2107)=I$3,I2106=""),AVERAGE(OFFSET(G2107,1-I$3,0):G2107),IF(COUNT(I2106=1),I2106+2/(I$3+1)*(G2107-I2106))))</f>
        <v/>
      </c>
      <c r="J2107" s="58" t="str">
        <f t="shared" ca="1" si="225"/>
        <v/>
      </c>
      <c r="K2107" s="58" t="str">
        <f ca="1">IF(AND(COUNT(OFFSET(J2107,1-K$3,0):J2107)&lt;&gt;K$3),"",IF(AND(COUNT(OFFSET(J2107,1-K$3,0):J2107)=K$3,K2106=""),AVERAGE(OFFSET(J2107,1-K$3,0):J2107),IF(COUNT(K2106=1),K2106+2/(K$3+1)*(J2107-K2106))))</f>
        <v/>
      </c>
      <c r="L2107" s="82" t="str">
        <f ca="1">IF(OR(ROW()&lt;$L$3+3,E2107=""),"",INT(AVERAGE(MAX(OFFSET(E2107,1-$L$3,0):E2107),MIN(OFFSET(F2107,1-$L$3,0):F2107))))</f>
        <v/>
      </c>
      <c r="M2107" s="82" t="str">
        <f ca="1">IF(OR(ROW()&lt;$M$3+3,E2107=""),"",INT(AVERAGE(MAX(OFFSET(E2107,1-$M$3,0):E2107),MIN(OFFSET(F2107,1-$M$3,0):F2107))))</f>
        <v/>
      </c>
      <c r="N2107" s="65" t="str">
        <f t="shared" ca="1" si="223"/>
        <v/>
      </c>
      <c r="O2107" s="102" t="str">
        <f ca="1">IF(ROW()&lt;$O$3+$N$3+3,"",IF(OFFSET(E2107,1-$N$3,0)="","",INT(AVERAGE(MAX((OFFSET(E2107,1-$O$3,0)):(OFFSET(E2107,2-($N$3+$O$3),0))),MIN((OFFSET(F2107,1-$O$3,0)):(OFFSET(F2107,2-($N$3+$O$3),0)))))))</f>
        <v/>
      </c>
      <c r="P2107" s="65" t="str">
        <f t="shared" ca="1" si="221"/>
        <v/>
      </c>
      <c r="Q2107" s="93" t="str">
        <f t="shared" ca="1" si="224"/>
        <v/>
      </c>
      <c r="R2107" s="90" t="str">
        <f t="shared" ca="1" si="227"/>
        <v/>
      </c>
      <c r="S2107" s="65" t="str">
        <f t="shared" ca="1" si="226"/>
        <v/>
      </c>
      <c r="T2107" s="65" t="str">
        <f t="shared" ca="1" si="222"/>
        <v/>
      </c>
      <c r="U2107" s="145" t="str">
        <f ca="1">IFERROR(AVERAGE(OFFSET(G2107,1-U$3,0):G2107),"")</f>
        <v/>
      </c>
      <c r="V2107" s="145" t="str">
        <f ca="1">IFERROR(_xlfn.STDEV.P(OFFSET(U2107,1-V$3,0):U2107),"")</f>
        <v/>
      </c>
      <c r="W2107" s="146" t="str">
        <f t="shared" ca="1" si="228"/>
        <v/>
      </c>
      <c r="X2107" s="146">
        <f t="shared" ca="1" si="229"/>
        <v>-1</v>
      </c>
      <c r="Y2107" s="92"/>
      <c r="Z2107" s="81"/>
      <c r="AA2107" s="65"/>
      <c r="AB2107" s="103"/>
      <c r="AC2107" s="103"/>
      <c r="AD2107" s="103"/>
      <c r="AE2107" s="65"/>
      <c r="AF2107" s="81"/>
      <c r="AG2107" s="65"/>
      <c r="AH2107" s="65"/>
      <c r="AI2107" s="81"/>
      <c r="AJ2107" s="65"/>
      <c r="AK2107" s="103"/>
      <c r="AL2107" s="103"/>
      <c r="AM2107" s="103"/>
      <c r="AN2107" s="65"/>
      <c r="AO2107" s="81"/>
      <c r="AP2107" s="65"/>
      <c r="AQ2107" s="65"/>
      <c r="AR2107" s="65"/>
      <c r="AS2107" s="65"/>
    </row>
    <row r="2108" spans="1:45" ht="18" customHeight="1">
      <c r="A2108" s="46"/>
      <c r="B2108" s="47"/>
      <c r="C2108" s="48"/>
      <c r="D2108" s="46"/>
      <c r="E2108" s="46"/>
      <c r="F2108" s="46"/>
      <c r="G2108" s="46"/>
      <c r="H2108" s="57" t="str">
        <f ca="1">IF(AND(COUNT(OFFSET(G2108,1-H$3,0):G2108)&lt;&gt;H$3),"",IF(AND(COUNT(OFFSET(G2108,1-H$3,0):G2108)=H$3,H2107=""),AVERAGE(OFFSET(G2108,1-H$3,0):G2108),IF(COUNT(H2107=1),H2107+2/(H$3+1)*(G2108-H2107))))</f>
        <v/>
      </c>
      <c r="I2108" s="57" t="str">
        <f ca="1">IF(AND(COUNT(OFFSET(G2108,1-I$3,0):G2108)&lt;&gt;I$3),"",IF(AND(COUNT(OFFSET(G2108,1-I$3,0):G2108)=I$3,I2107=""),AVERAGE(OFFSET(G2108,1-I$3,0):G2108),IF(COUNT(I2107=1),I2107+2/(I$3+1)*(G2108-I2107))))</f>
        <v/>
      </c>
      <c r="J2108" s="58" t="str">
        <f t="shared" ca="1" si="225"/>
        <v/>
      </c>
      <c r="K2108" s="58" t="str">
        <f ca="1">IF(AND(COUNT(OFFSET(J2108,1-K$3,0):J2108)&lt;&gt;K$3),"",IF(AND(COUNT(OFFSET(J2108,1-K$3,0):J2108)=K$3,K2107=""),AVERAGE(OFFSET(J2108,1-K$3,0):J2108),IF(COUNT(K2107=1),K2107+2/(K$3+1)*(J2108-K2107))))</f>
        <v/>
      </c>
      <c r="L2108" s="82" t="str">
        <f ca="1">IF(OR(ROW()&lt;$L$3+3,E2108=""),"",INT(AVERAGE(MAX(OFFSET(E2108,1-$L$3,0):E2108),MIN(OFFSET(F2108,1-$L$3,0):F2108))))</f>
        <v/>
      </c>
      <c r="M2108" s="82" t="str">
        <f ca="1">IF(OR(ROW()&lt;$M$3+3,E2108=""),"",INT(AVERAGE(MAX(OFFSET(E2108,1-$M$3,0):E2108),MIN(OFFSET(F2108,1-$M$3,0):F2108))))</f>
        <v/>
      </c>
      <c r="N2108" s="65" t="str">
        <f t="shared" ca="1" si="223"/>
        <v/>
      </c>
      <c r="O2108" s="102" t="str">
        <f ca="1">IF(ROW()&lt;$O$3+$N$3+3,"",IF(OFFSET(E2108,1-$N$3,0)="","",INT(AVERAGE(MAX((OFFSET(E2108,1-$O$3,0)):(OFFSET(E2108,2-($N$3+$O$3),0))),MIN((OFFSET(F2108,1-$O$3,0)):(OFFSET(F2108,2-($N$3+$O$3),0)))))))</f>
        <v/>
      </c>
      <c r="P2108" s="65" t="str">
        <f t="shared" ca="1" si="221"/>
        <v/>
      </c>
      <c r="Q2108" s="93" t="str">
        <f t="shared" ca="1" si="224"/>
        <v/>
      </c>
      <c r="R2108" s="90" t="str">
        <f t="shared" ca="1" si="227"/>
        <v/>
      </c>
      <c r="S2108" s="65" t="str">
        <f t="shared" ca="1" si="226"/>
        <v/>
      </c>
      <c r="T2108" s="65" t="str">
        <f t="shared" ca="1" si="222"/>
        <v/>
      </c>
      <c r="U2108" s="145" t="str">
        <f ca="1">IFERROR(AVERAGE(OFFSET(G2108,1-U$3,0):G2108),"")</f>
        <v/>
      </c>
      <c r="V2108" s="145" t="str">
        <f ca="1">IFERROR(_xlfn.STDEV.P(OFFSET(U2108,1-V$3,0):U2108),"")</f>
        <v/>
      </c>
      <c r="W2108" s="146" t="str">
        <f t="shared" ca="1" si="228"/>
        <v/>
      </c>
      <c r="X2108" s="146">
        <f t="shared" ca="1" si="229"/>
        <v>-1</v>
      </c>
      <c r="Y2108" s="92"/>
      <c r="Z2108" s="81"/>
      <c r="AA2108" s="65"/>
      <c r="AB2108" s="103"/>
      <c r="AC2108" s="103"/>
      <c r="AD2108" s="103"/>
      <c r="AE2108" s="65"/>
      <c r="AF2108" s="81"/>
      <c r="AG2108" s="65"/>
      <c r="AH2108" s="65"/>
      <c r="AI2108" s="81"/>
      <c r="AJ2108" s="65"/>
      <c r="AK2108" s="103"/>
      <c r="AL2108" s="103"/>
      <c r="AM2108" s="103"/>
      <c r="AN2108" s="65"/>
      <c r="AO2108" s="81"/>
      <c r="AP2108" s="65"/>
      <c r="AQ2108" s="65"/>
      <c r="AR2108" s="65"/>
      <c r="AS2108" s="65"/>
    </row>
    <row r="2109" spans="1:45" ht="18" customHeight="1">
      <c r="A2109" s="46"/>
      <c r="B2109" s="47"/>
      <c r="C2109" s="48"/>
      <c r="D2109" s="46"/>
      <c r="E2109" s="46"/>
      <c r="F2109" s="46"/>
      <c r="G2109" s="46"/>
      <c r="H2109" s="57" t="str">
        <f ca="1">IF(AND(COUNT(OFFSET(G2109,1-H$3,0):G2109)&lt;&gt;H$3),"",IF(AND(COUNT(OFFSET(G2109,1-H$3,0):G2109)=H$3,H2108=""),AVERAGE(OFFSET(G2109,1-H$3,0):G2109),IF(COUNT(H2108=1),H2108+2/(H$3+1)*(G2109-H2108))))</f>
        <v/>
      </c>
      <c r="I2109" s="57" t="str">
        <f ca="1">IF(AND(COUNT(OFFSET(G2109,1-I$3,0):G2109)&lt;&gt;I$3),"",IF(AND(COUNT(OFFSET(G2109,1-I$3,0):G2109)=I$3,I2108=""),AVERAGE(OFFSET(G2109,1-I$3,0):G2109),IF(COUNT(I2108=1),I2108+2/(I$3+1)*(G2109-I2108))))</f>
        <v/>
      </c>
      <c r="J2109" s="58" t="str">
        <f t="shared" ca="1" si="225"/>
        <v/>
      </c>
      <c r="K2109" s="58" t="str">
        <f ca="1">IF(AND(COUNT(OFFSET(J2109,1-K$3,0):J2109)&lt;&gt;K$3),"",IF(AND(COUNT(OFFSET(J2109,1-K$3,0):J2109)=K$3,K2108=""),AVERAGE(OFFSET(J2109,1-K$3,0):J2109),IF(COUNT(K2108=1),K2108+2/(K$3+1)*(J2109-K2108))))</f>
        <v/>
      </c>
      <c r="L2109" s="82" t="str">
        <f ca="1">IF(OR(ROW()&lt;$L$3+3,E2109=""),"",INT(AVERAGE(MAX(OFFSET(E2109,1-$L$3,0):E2109),MIN(OFFSET(F2109,1-$L$3,0):F2109))))</f>
        <v/>
      </c>
      <c r="M2109" s="82" t="str">
        <f ca="1">IF(OR(ROW()&lt;$M$3+3,E2109=""),"",INT(AVERAGE(MAX(OFFSET(E2109,1-$M$3,0):E2109),MIN(OFFSET(F2109,1-$M$3,0):F2109))))</f>
        <v/>
      </c>
      <c r="N2109" s="65" t="str">
        <f t="shared" ca="1" si="223"/>
        <v/>
      </c>
      <c r="O2109" s="102" t="str">
        <f ca="1">IF(ROW()&lt;$O$3+$N$3+3,"",IF(OFFSET(E2109,1-$N$3,0)="","",INT(AVERAGE(MAX((OFFSET(E2109,1-$O$3,0)):(OFFSET(E2109,2-($N$3+$O$3),0))),MIN((OFFSET(F2109,1-$O$3,0)):(OFFSET(F2109,2-($N$3+$O$3),0)))))))</f>
        <v/>
      </c>
      <c r="P2109" s="65" t="str">
        <f t="shared" ca="1" si="221"/>
        <v/>
      </c>
      <c r="Q2109" s="93" t="str">
        <f t="shared" ca="1" si="224"/>
        <v/>
      </c>
      <c r="R2109" s="90" t="str">
        <f t="shared" ca="1" si="227"/>
        <v/>
      </c>
      <c r="S2109" s="65" t="str">
        <f t="shared" ca="1" si="226"/>
        <v/>
      </c>
      <c r="T2109" s="65" t="str">
        <f t="shared" ca="1" si="222"/>
        <v/>
      </c>
      <c r="U2109" s="145" t="str">
        <f ca="1">IFERROR(AVERAGE(OFFSET(G2109,1-U$3,0):G2109),"")</f>
        <v/>
      </c>
      <c r="V2109" s="145" t="str">
        <f ca="1">IFERROR(_xlfn.STDEV.P(OFFSET(U2109,1-V$3,0):U2109),"")</f>
        <v/>
      </c>
      <c r="W2109" s="146" t="str">
        <f t="shared" ca="1" si="228"/>
        <v/>
      </c>
      <c r="X2109" s="146">
        <f t="shared" ca="1" si="229"/>
        <v>-1</v>
      </c>
      <c r="Y2109" s="92"/>
      <c r="Z2109" s="81"/>
      <c r="AA2109" s="65"/>
      <c r="AB2109" s="103"/>
      <c r="AC2109" s="103"/>
      <c r="AD2109" s="103"/>
      <c r="AE2109" s="65"/>
      <c r="AF2109" s="81"/>
      <c r="AG2109" s="65"/>
      <c r="AH2109" s="65"/>
      <c r="AI2109" s="81"/>
      <c r="AJ2109" s="65"/>
      <c r="AK2109" s="103"/>
      <c r="AL2109" s="103"/>
      <c r="AM2109" s="103"/>
      <c r="AN2109" s="65"/>
      <c r="AO2109" s="81"/>
      <c r="AP2109" s="65"/>
      <c r="AQ2109" s="65"/>
      <c r="AR2109" s="65"/>
      <c r="AS2109" s="65"/>
    </row>
    <row r="2110" spans="1:45" ht="18" customHeight="1">
      <c r="A2110" s="46"/>
      <c r="B2110" s="47"/>
      <c r="C2110" s="48"/>
      <c r="D2110" s="46"/>
      <c r="E2110" s="46"/>
      <c r="F2110" s="46"/>
      <c r="G2110" s="46"/>
      <c r="H2110" s="57" t="str">
        <f ca="1">IF(AND(COUNT(OFFSET(G2110,1-H$3,0):G2110)&lt;&gt;H$3),"",IF(AND(COUNT(OFFSET(G2110,1-H$3,0):G2110)=H$3,H2109=""),AVERAGE(OFFSET(G2110,1-H$3,0):G2110),IF(COUNT(H2109=1),H2109+2/(H$3+1)*(G2110-H2109))))</f>
        <v/>
      </c>
      <c r="I2110" s="57" t="str">
        <f ca="1">IF(AND(COUNT(OFFSET(G2110,1-I$3,0):G2110)&lt;&gt;I$3),"",IF(AND(COUNT(OFFSET(G2110,1-I$3,0):G2110)=I$3,I2109=""),AVERAGE(OFFSET(G2110,1-I$3,0):G2110),IF(COUNT(I2109=1),I2109+2/(I$3+1)*(G2110-I2109))))</f>
        <v/>
      </c>
      <c r="J2110" s="58" t="str">
        <f t="shared" ca="1" si="225"/>
        <v/>
      </c>
      <c r="K2110" s="58" t="str">
        <f ca="1">IF(AND(COUNT(OFFSET(J2110,1-K$3,0):J2110)&lt;&gt;K$3),"",IF(AND(COUNT(OFFSET(J2110,1-K$3,0):J2110)=K$3,K2109=""),AVERAGE(OFFSET(J2110,1-K$3,0):J2110),IF(COUNT(K2109=1),K2109+2/(K$3+1)*(J2110-K2109))))</f>
        <v/>
      </c>
      <c r="L2110" s="82" t="str">
        <f ca="1">IF(OR(ROW()&lt;$L$3+3,E2110=""),"",INT(AVERAGE(MAX(OFFSET(E2110,1-$L$3,0):E2110),MIN(OFFSET(F2110,1-$L$3,0):F2110))))</f>
        <v/>
      </c>
      <c r="M2110" s="82" t="str">
        <f ca="1">IF(OR(ROW()&lt;$M$3+3,E2110=""),"",INT(AVERAGE(MAX(OFFSET(E2110,1-$M$3,0):E2110),MIN(OFFSET(F2110,1-$M$3,0):F2110))))</f>
        <v/>
      </c>
      <c r="N2110" s="65" t="str">
        <f t="shared" ca="1" si="223"/>
        <v/>
      </c>
      <c r="O2110" s="102" t="str">
        <f ca="1">IF(ROW()&lt;$O$3+$N$3+3,"",IF(OFFSET(E2110,1-$N$3,0)="","",INT(AVERAGE(MAX((OFFSET(E2110,1-$O$3,0)):(OFFSET(E2110,2-($N$3+$O$3),0))),MIN((OFFSET(F2110,1-$O$3,0)):(OFFSET(F2110,2-($N$3+$O$3),0)))))))</f>
        <v/>
      </c>
      <c r="P2110" s="65" t="str">
        <f t="shared" ca="1" si="221"/>
        <v/>
      </c>
      <c r="Q2110" s="93" t="str">
        <f t="shared" ca="1" si="224"/>
        <v/>
      </c>
      <c r="R2110" s="90" t="str">
        <f t="shared" ca="1" si="227"/>
        <v/>
      </c>
      <c r="S2110" s="65" t="str">
        <f t="shared" ca="1" si="226"/>
        <v/>
      </c>
      <c r="T2110" s="65" t="str">
        <f t="shared" ca="1" si="222"/>
        <v/>
      </c>
      <c r="U2110" s="145" t="str">
        <f ca="1">IFERROR(AVERAGE(OFFSET(G2110,1-U$3,0):G2110),"")</f>
        <v/>
      </c>
      <c r="V2110" s="145" t="str">
        <f ca="1">IFERROR(_xlfn.STDEV.P(OFFSET(U2110,1-V$3,0):U2110),"")</f>
        <v/>
      </c>
      <c r="W2110" s="146" t="str">
        <f t="shared" ca="1" si="228"/>
        <v/>
      </c>
      <c r="X2110" s="146">
        <f t="shared" ca="1" si="229"/>
        <v>-1</v>
      </c>
      <c r="Y2110" s="92"/>
      <c r="Z2110" s="81"/>
      <c r="AA2110" s="65"/>
      <c r="AB2110" s="103"/>
      <c r="AC2110" s="103"/>
      <c r="AD2110" s="103"/>
      <c r="AE2110" s="65"/>
      <c r="AF2110" s="81"/>
      <c r="AG2110" s="65"/>
      <c r="AH2110" s="65"/>
      <c r="AI2110" s="81"/>
      <c r="AJ2110" s="65"/>
      <c r="AK2110" s="103"/>
      <c r="AL2110" s="103"/>
      <c r="AM2110" s="103"/>
      <c r="AN2110" s="65"/>
      <c r="AO2110" s="81"/>
      <c r="AP2110" s="65"/>
      <c r="AQ2110" s="65"/>
      <c r="AR2110" s="65"/>
      <c r="AS2110" s="65"/>
    </row>
    <row r="2111" spans="1:45" ht="18" customHeight="1">
      <c r="A2111" s="46"/>
      <c r="B2111" s="47"/>
      <c r="C2111" s="48"/>
      <c r="D2111" s="46"/>
      <c r="E2111" s="46"/>
      <c r="F2111" s="46"/>
      <c r="G2111" s="46"/>
      <c r="H2111" s="57" t="str">
        <f ca="1">IF(AND(COUNT(OFFSET(G2111,1-H$3,0):G2111)&lt;&gt;H$3),"",IF(AND(COUNT(OFFSET(G2111,1-H$3,0):G2111)=H$3,H2110=""),AVERAGE(OFFSET(G2111,1-H$3,0):G2111),IF(COUNT(H2110=1),H2110+2/(H$3+1)*(G2111-H2110))))</f>
        <v/>
      </c>
      <c r="I2111" s="57" t="str">
        <f ca="1">IF(AND(COUNT(OFFSET(G2111,1-I$3,0):G2111)&lt;&gt;I$3),"",IF(AND(COUNT(OFFSET(G2111,1-I$3,0):G2111)=I$3,I2110=""),AVERAGE(OFFSET(G2111,1-I$3,0):G2111),IF(COUNT(I2110=1),I2110+2/(I$3+1)*(G2111-I2110))))</f>
        <v/>
      </c>
      <c r="J2111" s="58" t="str">
        <f t="shared" ca="1" si="225"/>
        <v/>
      </c>
      <c r="K2111" s="58" t="str">
        <f ca="1">IF(AND(COUNT(OFFSET(J2111,1-K$3,0):J2111)&lt;&gt;K$3),"",IF(AND(COUNT(OFFSET(J2111,1-K$3,0):J2111)=K$3,K2110=""),AVERAGE(OFFSET(J2111,1-K$3,0):J2111),IF(COUNT(K2110=1),K2110+2/(K$3+1)*(J2111-K2110))))</f>
        <v/>
      </c>
      <c r="L2111" s="82" t="str">
        <f ca="1">IF(OR(ROW()&lt;$L$3+3,E2111=""),"",INT(AVERAGE(MAX(OFFSET(E2111,1-$L$3,0):E2111),MIN(OFFSET(F2111,1-$L$3,0):F2111))))</f>
        <v/>
      </c>
      <c r="M2111" s="82" t="str">
        <f ca="1">IF(OR(ROW()&lt;$M$3+3,E2111=""),"",INT(AVERAGE(MAX(OFFSET(E2111,1-$M$3,0):E2111),MIN(OFFSET(F2111,1-$M$3,0):F2111))))</f>
        <v/>
      </c>
      <c r="N2111" s="65" t="str">
        <f t="shared" ca="1" si="223"/>
        <v/>
      </c>
      <c r="O2111" s="102" t="str">
        <f ca="1">IF(ROW()&lt;$O$3+$N$3+3,"",IF(OFFSET(E2111,1-$N$3,0)="","",INT(AVERAGE(MAX((OFFSET(E2111,1-$O$3,0)):(OFFSET(E2111,2-($N$3+$O$3),0))),MIN((OFFSET(F2111,1-$O$3,0)):(OFFSET(F2111,2-($N$3+$O$3),0)))))))</f>
        <v/>
      </c>
      <c r="P2111" s="65" t="str">
        <f t="shared" ca="1" si="221"/>
        <v/>
      </c>
      <c r="Q2111" s="93" t="str">
        <f t="shared" ca="1" si="224"/>
        <v/>
      </c>
      <c r="R2111" s="90" t="str">
        <f t="shared" ca="1" si="227"/>
        <v/>
      </c>
      <c r="S2111" s="65" t="str">
        <f t="shared" ca="1" si="226"/>
        <v/>
      </c>
      <c r="T2111" s="65" t="str">
        <f t="shared" ca="1" si="222"/>
        <v/>
      </c>
      <c r="U2111" s="145" t="str">
        <f ca="1">IFERROR(AVERAGE(OFFSET(G2111,1-U$3,0):G2111),"")</f>
        <v/>
      </c>
      <c r="V2111" s="145" t="str">
        <f ca="1">IFERROR(_xlfn.STDEV.P(OFFSET(U2111,1-V$3,0):U2111),"")</f>
        <v/>
      </c>
      <c r="W2111" s="146" t="str">
        <f t="shared" ca="1" si="228"/>
        <v/>
      </c>
      <c r="X2111" s="146">
        <f t="shared" ca="1" si="229"/>
        <v>-1</v>
      </c>
      <c r="Y2111" s="92"/>
      <c r="Z2111" s="81"/>
      <c r="AA2111" s="65"/>
      <c r="AB2111" s="103"/>
      <c r="AC2111" s="103"/>
      <c r="AD2111" s="103"/>
      <c r="AE2111" s="65"/>
      <c r="AF2111" s="81"/>
      <c r="AG2111" s="65"/>
      <c r="AH2111" s="65"/>
      <c r="AI2111" s="81"/>
      <c r="AJ2111" s="65"/>
      <c r="AK2111" s="103"/>
      <c r="AL2111" s="103"/>
      <c r="AM2111" s="103"/>
      <c r="AN2111" s="65"/>
      <c r="AO2111" s="81"/>
      <c r="AP2111" s="65"/>
      <c r="AQ2111" s="65"/>
      <c r="AR2111" s="65"/>
      <c r="AS2111" s="65"/>
    </row>
    <row r="2112" spans="1:45" ht="18" customHeight="1">
      <c r="A2112" s="46"/>
      <c r="B2112" s="47"/>
      <c r="C2112" s="48"/>
      <c r="D2112" s="46"/>
      <c r="E2112" s="46"/>
      <c r="F2112" s="46"/>
      <c r="G2112" s="46"/>
      <c r="H2112" s="57" t="str">
        <f ca="1">IF(AND(COUNT(OFFSET(G2112,1-H$3,0):G2112)&lt;&gt;H$3),"",IF(AND(COUNT(OFFSET(G2112,1-H$3,0):G2112)=H$3,H2111=""),AVERAGE(OFFSET(G2112,1-H$3,0):G2112),IF(COUNT(H2111=1),H2111+2/(H$3+1)*(G2112-H2111))))</f>
        <v/>
      </c>
      <c r="I2112" s="57" t="str">
        <f ca="1">IF(AND(COUNT(OFFSET(G2112,1-I$3,0):G2112)&lt;&gt;I$3),"",IF(AND(COUNT(OFFSET(G2112,1-I$3,0):G2112)=I$3,I2111=""),AVERAGE(OFFSET(G2112,1-I$3,0):G2112),IF(COUNT(I2111=1),I2111+2/(I$3+1)*(G2112-I2111))))</f>
        <v/>
      </c>
      <c r="J2112" s="58" t="str">
        <f t="shared" ca="1" si="225"/>
        <v/>
      </c>
      <c r="K2112" s="58" t="str">
        <f ca="1">IF(AND(COUNT(OFFSET(J2112,1-K$3,0):J2112)&lt;&gt;K$3),"",IF(AND(COUNT(OFFSET(J2112,1-K$3,0):J2112)=K$3,K2111=""),AVERAGE(OFFSET(J2112,1-K$3,0):J2112),IF(COUNT(K2111=1),K2111+2/(K$3+1)*(J2112-K2111))))</f>
        <v/>
      </c>
      <c r="L2112" s="82" t="str">
        <f ca="1">IF(OR(ROW()&lt;$L$3+3,E2112=""),"",INT(AVERAGE(MAX(OFFSET(E2112,1-$L$3,0):E2112),MIN(OFFSET(F2112,1-$L$3,0):F2112))))</f>
        <v/>
      </c>
      <c r="M2112" s="82" t="str">
        <f ca="1">IF(OR(ROW()&lt;$M$3+3,E2112=""),"",INT(AVERAGE(MAX(OFFSET(E2112,1-$M$3,0):E2112),MIN(OFFSET(F2112,1-$M$3,0):F2112))))</f>
        <v/>
      </c>
      <c r="N2112" s="65" t="str">
        <f t="shared" ca="1" si="223"/>
        <v/>
      </c>
      <c r="O2112" s="102" t="str">
        <f ca="1">IF(ROW()&lt;$O$3+$N$3+3,"",IF(OFFSET(E2112,1-$N$3,0)="","",INT(AVERAGE(MAX((OFFSET(E2112,1-$O$3,0)):(OFFSET(E2112,2-($N$3+$O$3),0))),MIN((OFFSET(F2112,1-$O$3,0)):(OFFSET(F2112,2-($N$3+$O$3),0)))))))</f>
        <v/>
      </c>
      <c r="P2112" s="65" t="str">
        <f t="shared" ca="1" si="221"/>
        <v/>
      </c>
      <c r="Q2112" s="93" t="str">
        <f t="shared" ca="1" si="224"/>
        <v/>
      </c>
      <c r="R2112" s="90" t="str">
        <f t="shared" ca="1" si="227"/>
        <v/>
      </c>
      <c r="S2112" s="65" t="str">
        <f t="shared" ca="1" si="226"/>
        <v/>
      </c>
      <c r="T2112" s="65" t="str">
        <f t="shared" ca="1" si="222"/>
        <v/>
      </c>
      <c r="U2112" s="145" t="str">
        <f ca="1">IFERROR(AVERAGE(OFFSET(G2112,1-U$3,0):G2112),"")</f>
        <v/>
      </c>
      <c r="V2112" s="145" t="str">
        <f ca="1">IFERROR(_xlfn.STDEV.P(OFFSET(U2112,1-V$3,0):U2112),"")</f>
        <v/>
      </c>
      <c r="W2112" s="146" t="str">
        <f t="shared" ca="1" si="228"/>
        <v/>
      </c>
      <c r="X2112" s="146">
        <f t="shared" ca="1" si="229"/>
        <v>-1</v>
      </c>
      <c r="Y2112" s="92"/>
      <c r="Z2112" s="81"/>
      <c r="AA2112" s="65"/>
      <c r="AB2112" s="103"/>
      <c r="AC2112" s="103"/>
      <c r="AD2112" s="103"/>
      <c r="AE2112" s="65"/>
      <c r="AF2112" s="81"/>
      <c r="AG2112" s="65"/>
      <c r="AH2112" s="65"/>
      <c r="AI2112" s="81"/>
      <c r="AJ2112" s="65"/>
      <c r="AK2112" s="103"/>
      <c r="AL2112" s="103"/>
      <c r="AM2112" s="103"/>
      <c r="AN2112" s="65"/>
      <c r="AO2112" s="81"/>
      <c r="AP2112" s="65"/>
      <c r="AQ2112" s="65"/>
      <c r="AR2112" s="65"/>
      <c r="AS2112" s="65"/>
    </row>
    <row r="2113" spans="1:45" ht="18" customHeight="1">
      <c r="A2113" s="46"/>
      <c r="B2113" s="47"/>
      <c r="C2113" s="48"/>
      <c r="D2113" s="46"/>
      <c r="E2113" s="46"/>
      <c r="F2113" s="46"/>
      <c r="G2113" s="46"/>
      <c r="H2113" s="57" t="str">
        <f ca="1">IF(AND(COUNT(OFFSET(G2113,1-H$3,0):G2113)&lt;&gt;H$3),"",IF(AND(COUNT(OFFSET(G2113,1-H$3,0):G2113)=H$3,H2112=""),AVERAGE(OFFSET(G2113,1-H$3,0):G2113),IF(COUNT(H2112=1),H2112+2/(H$3+1)*(G2113-H2112))))</f>
        <v/>
      </c>
      <c r="I2113" s="57" t="str">
        <f ca="1">IF(AND(COUNT(OFFSET(G2113,1-I$3,0):G2113)&lt;&gt;I$3),"",IF(AND(COUNT(OFFSET(G2113,1-I$3,0):G2113)=I$3,I2112=""),AVERAGE(OFFSET(G2113,1-I$3,0):G2113),IF(COUNT(I2112=1),I2112+2/(I$3+1)*(G2113-I2112))))</f>
        <v/>
      </c>
      <c r="J2113" s="58" t="str">
        <f t="shared" ca="1" si="225"/>
        <v/>
      </c>
      <c r="K2113" s="58" t="str">
        <f ca="1">IF(AND(COUNT(OFFSET(J2113,1-K$3,0):J2113)&lt;&gt;K$3),"",IF(AND(COUNT(OFFSET(J2113,1-K$3,0):J2113)=K$3,K2112=""),AVERAGE(OFFSET(J2113,1-K$3,0):J2113),IF(COUNT(K2112=1),K2112+2/(K$3+1)*(J2113-K2112))))</f>
        <v/>
      </c>
      <c r="L2113" s="82" t="str">
        <f ca="1">IF(OR(ROW()&lt;$L$3+3,E2113=""),"",INT(AVERAGE(MAX(OFFSET(E2113,1-$L$3,0):E2113),MIN(OFFSET(F2113,1-$L$3,0):F2113))))</f>
        <v/>
      </c>
      <c r="M2113" s="82" t="str">
        <f ca="1">IF(OR(ROW()&lt;$M$3+3,E2113=""),"",INT(AVERAGE(MAX(OFFSET(E2113,1-$M$3,0):E2113),MIN(OFFSET(F2113,1-$M$3,0):F2113))))</f>
        <v/>
      </c>
      <c r="N2113" s="65" t="str">
        <f t="shared" ca="1" si="223"/>
        <v/>
      </c>
      <c r="O2113" s="102" t="str">
        <f ca="1">IF(ROW()&lt;$O$3+$N$3+3,"",IF(OFFSET(E2113,1-$N$3,0)="","",INT(AVERAGE(MAX((OFFSET(E2113,1-$O$3,0)):(OFFSET(E2113,2-($N$3+$O$3),0))),MIN((OFFSET(F2113,1-$O$3,0)):(OFFSET(F2113,2-($N$3+$O$3),0)))))))</f>
        <v/>
      </c>
      <c r="P2113" s="65" t="str">
        <f t="shared" ca="1" si="221"/>
        <v/>
      </c>
      <c r="Q2113" s="93" t="str">
        <f t="shared" ca="1" si="224"/>
        <v/>
      </c>
      <c r="R2113" s="90" t="str">
        <f t="shared" ca="1" si="227"/>
        <v/>
      </c>
      <c r="S2113" s="65" t="str">
        <f t="shared" ca="1" si="226"/>
        <v/>
      </c>
      <c r="T2113" s="65" t="str">
        <f t="shared" ca="1" si="222"/>
        <v/>
      </c>
      <c r="U2113" s="145" t="str">
        <f ca="1">IFERROR(AVERAGE(OFFSET(G2113,1-U$3,0):G2113),"")</f>
        <v/>
      </c>
      <c r="V2113" s="145" t="str">
        <f ca="1">IFERROR(_xlfn.STDEV.P(OFFSET(U2113,1-V$3,0):U2113),"")</f>
        <v/>
      </c>
      <c r="W2113" s="146" t="str">
        <f t="shared" ca="1" si="228"/>
        <v/>
      </c>
      <c r="X2113" s="146">
        <f t="shared" ca="1" si="229"/>
        <v>-1</v>
      </c>
      <c r="Y2113" s="92"/>
      <c r="Z2113" s="81"/>
      <c r="AA2113" s="65"/>
      <c r="AB2113" s="103"/>
      <c r="AC2113" s="103"/>
      <c r="AD2113" s="103"/>
      <c r="AE2113" s="65"/>
      <c r="AF2113" s="81"/>
      <c r="AG2113" s="65"/>
      <c r="AH2113" s="65"/>
      <c r="AI2113" s="81"/>
      <c r="AJ2113" s="65"/>
      <c r="AK2113" s="103"/>
      <c r="AL2113" s="103"/>
      <c r="AM2113" s="103"/>
      <c r="AN2113" s="65"/>
      <c r="AO2113" s="81"/>
      <c r="AP2113" s="65"/>
      <c r="AQ2113" s="65"/>
      <c r="AR2113" s="65"/>
      <c r="AS2113" s="65"/>
    </row>
    <row r="2114" spans="1:45" ht="18" customHeight="1">
      <c r="A2114" s="46"/>
      <c r="B2114" s="47"/>
      <c r="C2114" s="48"/>
      <c r="D2114" s="46"/>
      <c r="E2114" s="46"/>
      <c r="F2114" s="46"/>
      <c r="G2114" s="46"/>
      <c r="H2114" s="57" t="str">
        <f ca="1">IF(AND(COUNT(OFFSET(G2114,1-H$3,0):G2114)&lt;&gt;H$3),"",IF(AND(COUNT(OFFSET(G2114,1-H$3,0):G2114)=H$3,H2113=""),AVERAGE(OFFSET(G2114,1-H$3,0):G2114),IF(COUNT(H2113=1),H2113+2/(H$3+1)*(G2114-H2113))))</f>
        <v/>
      </c>
      <c r="I2114" s="57" t="str">
        <f ca="1">IF(AND(COUNT(OFFSET(G2114,1-I$3,0):G2114)&lt;&gt;I$3),"",IF(AND(COUNT(OFFSET(G2114,1-I$3,0):G2114)=I$3,I2113=""),AVERAGE(OFFSET(G2114,1-I$3,0):G2114),IF(COUNT(I2113=1),I2113+2/(I$3+1)*(G2114-I2113))))</f>
        <v/>
      </c>
      <c r="J2114" s="58" t="str">
        <f t="shared" ca="1" si="225"/>
        <v/>
      </c>
      <c r="K2114" s="58" t="str">
        <f ca="1">IF(AND(COUNT(OFFSET(J2114,1-K$3,0):J2114)&lt;&gt;K$3),"",IF(AND(COUNT(OFFSET(J2114,1-K$3,0):J2114)=K$3,K2113=""),AVERAGE(OFFSET(J2114,1-K$3,0):J2114),IF(COUNT(K2113=1),K2113+2/(K$3+1)*(J2114-K2113))))</f>
        <v/>
      </c>
      <c r="L2114" s="82" t="str">
        <f ca="1">IF(OR(ROW()&lt;$L$3+3,E2114=""),"",INT(AVERAGE(MAX(OFFSET(E2114,1-$L$3,0):E2114),MIN(OFFSET(F2114,1-$L$3,0):F2114))))</f>
        <v/>
      </c>
      <c r="M2114" s="82" t="str">
        <f ca="1">IF(OR(ROW()&lt;$M$3+3,E2114=""),"",INT(AVERAGE(MAX(OFFSET(E2114,1-$M$3,0):E2114),MIN(OFFSET(F2114,1-$M$3,0):F2114))))</f>
        <v/>
      </c>
      <c r="N2114" s="65" t="str">
        <f t="shared" ca="1" si="223"/>
        <v/>
      </c>
      <c r="O2114" s="102" t="str">
        <f ca="1">IF(ROW()&lt;$O$3+$N$3+3,"",IF(OFFSET(E2114,1-$N$3,0)="","",INT(AVERAGE(MAX((OFFSET(E2114,1-$O$3,0)):(OFFSET(E2114,2-($N$3+$O$3),0))),MIN((OFFSET(F2114,1-$O$3,0)):(OFFSET(F2114,2-($N$3+$O$3),0)))))))</f>
        <v/>
      </c>
      <c r="P2114" s="65" t="str">
        <f t="shared" ref="P2114:P2177" ca="1" si="230">IF(OFFSET(G2114,1-$P$3,0)="","",OFFSET(G2114,1-$P$3,0))</f>
        <v/>
      </c>
      <c r="Q2114" s="93" t="str">
        <f t="shared" ca="1" si="224"/>
        <v/>
      </c>
      <c r="R2114" s="90" t="str">
        <f t="shared" ca="1" si="227"/>
        <v/>
      </c>
      <c r="S2114" s="65" t="str">
        <f t="shared" ca="1" si="226"/>
        <v/>
      </c>
      <c r="T2114" s="65" t="str">
        <f t="shared" ref="T2114:T2177" ca="1" si="231">IF(N2114="","",IF(L2114=N2114,0,IF(L2114&gt;N2114,1,-1)))</f>
        <v/>
      </c>
      <c r="U2114" s="145" t="str">
        <f ca="1">IFERROR(AVERAGE(OFFSET(G2114,1-U$3,0):G2114),"")</f>
        <v/>
      </c>
      <c r="V2114" s="145" t="str">
        <f ca="1">IFERROR(_xlfn.STDEV.P(OFFSET(U2114,1-V$3,0):U2114),"")</f>
        <v/>
      </c>
      <c r="W2114" s="146" t="str">
        <f t="shared" ca="1" si="228"/>
        <v/>
      </c>
      <c r="X2114" s="146">
        <f t="shared" ca="1" si="229"/>
        <v>-1</v>
      </c>
      <c r="Y2114" s="92"/>
      <c r="Z2114" s="81"/>
      <c r="AA2114" s="65"/>
      <c r="AB2114" s="103"/>
      <c r="AC2114" s="103"/>
      <c r="AD2114" s="103"/>
      <c r="AE2114" s="65"/>
      <c r="AF2114" s="81"/>
      <c r="AG2114" s="65"/>
      <c r="AH2114" s="65"/>
      <c r="AI2114" s="81"/>
      <c r="AJ2114" s="65"/>
      <c r="AK2114" s="103"/>
      <c r="AL2114" s="103"/>
      <c r="AM2114" s="103"/>
      <c r="AN2114" s="65"/>
      <c r="AO2114" s="81"/>
      <c r="AP2114" s="65"/>
      <c r="AQ2114" s="65"/>
      <c r="AR2114" s="65"/>
      <c r="AS2114" s="65"/>
    </row>
    <row r="2115" spans="1:45" ht="18" customHeight="1">
      <c r="A2115" s="46"/>
      <c r="B2115" s="47"/>
      <c r="C2115" s="48"/>
      <c r="D2115" s="46"/>
      <c r="E2115" s="46"/>
      <c r="F2115" s="46"/>
      <c r="G2115" s="46"/>
      <c r="H2115" s="57" t="str">
        <f ca="1">IF(AND(COUNT(OFFSET(G2115,1-H$3,0):G2115)&lt;&gt;H$3),"",IF(AND(COUNT(OFFSET(G2115,1-H$3,0):G2115)=H$3,H2114=""),AVERAGE(OFFSET(G2115,1-H$3,0):G2115),IF(COUNT(H2114=1),H2114+2/(H$3+1)*(G2115-H2114))))</f>
        <v/>
      </c>
      <c r="I2115" s="57" t="str">
        <f ca="1">IF(AND(COUNT(OFFSET(G2115,1-I$3,0):G2115)&lt;&gt;I$3),"",IF(AND(COUNT(OFFSET(G2115,1-I$3,0):G2115)=I$3,I2114=""),AVERAGE(OFFSET(G2115,1-I$3,0):G2115),IF(COUNT(I2114=1),I2114+2/(I$3+1)*(G2115-I2114))))</f>
        <v/>
      </c>
      <c r="J2115" s="58" t="str">
        <f t="shared" ca="1" si="225"/>
        <v/>
      </c>
      <c r="K2115" s="58" t="str">
        <f ca="1">IF(AND(COUNT(OFFSET(J2115,1-K$3,0):J2115)&lt;&gt;K$3),"",IF(AND(COUNT(OFFSET(J2115,1-K$3,0):J2115)=K$3,K2114=""),AVERAGE(OFFSET(J2115,1-K$3,0):J2115),IF(COUNT(K2114=1),K2114+2/(K$3+1)*(J2115-K2114))))</f>
        <v/>
      </c>
      <c r="L2115" s="82" t="str">
        <f ca="1">IF(OR(ROW()&lt;$L$3+3,E2115=""),"",INT(AVERAGE(MAX(OFFSET(E2115,1-$L$3,0):E2115),MIN(OFFSET(F2115,1-$L$3,0):F2115))))</f>
        <v/>
      </c>
      <c r="M2115" s="82" t="str">
        <f ca="1">IF(OR(ROW()&lt;$M$3+3,E2115=""),"",INT(AVERAGE(MAX(OFFSET(E2115,1-$M$3,0):E2115),MIN(OFFSET(F2115,1-$M$3,0):F2115))))</f>
        <v/>
      </c>
      <c r="N2115" s="65" t="str">
        <f t="shared" ca="1" si="223"/>
        <v/>
      </c>
      <c r="O2115" s="102" t="str">
        <f ca="1">IF(ROW()&lt;$O$3+$N$3+3,"",IF(OFFSET(E2115,1-$N$3,0)="","",INT(AVERAGE(MAX((OFFSET(E2115,1-$O$3,0)):(OFFSET(E2115,2-($N$3+$O$3),0))),MIN((OFFSET(F2115,1-$O$3,0)):(OFFSET(F2115,2-($N$3+$O$3),0)))))))</f>
        <v/>
      </c>
      <c r="P2115" s="65" t="str">
        <f t="shared" ca="1" si="230"/>
        <v/>
      </c>
      <c r="Q2115" s="93" t="str">
        <f t="shared" ca="1" si="224"/>
        <v/>
      </c>
      <c r="R2115" s="90" t="str">
        <f t="shared" ca="1" si="227"/>
        <v/>
      </c>
      <c r="S2115" s="65" t="str">
        <f t="shared" ca="1" si="226"/>
        <v/>
      </c>
      <c r="T2115" s="65" t="str">
        <f t="shared" ca="1" si="231"/>
        <v/>
      </c>
      <c r="U2115" s="145" t="str">
        <f ca="1">IFERROR(AVERAGE(OFFSET(G2115,1-U$3,0):G2115),"")</f>
        <v/>
      </c>
      <c r="V2115" s="145" t="str">
        <f ca="1">IFERROR(_xlfn.STDEV.P(OFFSET(U2115,1-V$3,0):U2115),"")</f>
        <v/>
      </c>
      <c r="W2115" s="146" t="str">
        <f t="shared" ca="1" si="228"/>
        <v/>
      </c>
      <c r="X2115" s="146">
        <f t="shared" ca="1" si="229"/>
        <v>-1</v>
      </c>
      <c r="Y2115" s="92"/>
      <c r="Z2115" s="81"/>
      <c r="AA2115" s="65"/>
      <c r="AB2115" s="103"/>
      <c r="AC2115" s="103"/>
      <c r="AD2115" s="103"/>
      <c r="AE2115" s="65"/>
      <c r="AF2115" s="81"/>
      <c r="AG2115" s="65"/>
      <c r="AH2115" s="65"/>
      <c r="AI2115" s="81"/>
      <c r="AJ2115" s="65"/>
      <c r="AK2115" s="103"/>
      <c r="AL2115" s="103"/>
      <c r="AM2115" s="103"/>
      <c r="AN2115" s="65"/>
      <c r="AO2115" s="81"/>
      <c r="AP2115" s="65"/>
      <c r="AQ2115" s="65"/>
      <c r="AR2115" s="65"/>
      <c r="AS2115" s="65"/>
    </row>
    <row r="2116" spans="1:45" ht="18" customHeight="1">
      <c r="A2116" s="46"/>
      <c r="B2116" s="47"/>
      <c r="C2116" s="48"/>
      <c r="D2116" s="46"/>
      <c r="E2116" s="46"/>
      <c r="F2116" s="46"/>
      <c r="G2116" s="46"/>
      <c r="H2116" s="57" t="str">
        <f ca="1">IF(AND(COUNT(OFFSET(G2116,1-H$3,0):G2116)&lt;&gt;H$3),"",IF(AND(COUNT(OFFSET(G2116,1-H$3,0):G2116)=H$3,H2115=""),AVERAGE(OFFSET(G2116,1-H$3,0):G2116),IF(COUNT(H2115=1),H2115+2/(H$3+1)*(G2116-H2115))))</f>
        <v/>
      </c>
      <c r="I2116" s="57" t="str">
        <f ca="1">IF(AND(COUNT(OFFSET(G2116,1-I$3,0):G2116)&lt;&gt;I$3),"",IF(AND(COUNT(OFFSET(G2116,1-I$3,0):G2116)=I$3,I2115=""),AVERAGE(OFFSET(G2116,1-I$3,0):G2116),IF(COUNT(I2115=1),I2115+2/(I$3+1)*(G2116-I2115))))</f>
        <v/>
      </c>
      <c r="J2116" s="58" t="str">
        <f t="shared" ca="1" si="225"/>
        <v/>
      </c>
      <c r="K2116" s="58" t="str">
        <f ca="1">IF(AND(COUNT(OFFSET(J2116,1-K$3,0):J2116)&lt;&gt;K$3),"",IF(AND(COUNT(OFFSET(J2116,1-K$3,0):J2116)=K$3,K2115=""),AVERAGE(OFFSET(J2116,1-K$3,0):J2116),IF(COUNT(K2115=1),K2115+2/(K$3+1)*(J2116-K2115))))</f>
        <v/>
      </c>
      <c r="L2116" s="82" t="str">
        <f ca="1">IF(OR(ROW()&lt;$L$3+3,E2116=""),"",INT(AVERAGE(MAX(OFFSET(E2116,1-$L$3,0):E2116),MIN(OFFSET(F2116,1-$L$3,0):F2116))))</f>
        <v/>
      </c>
      <c r="M2116" s="82" t="str">
        <f ca="1">IF(OR(ROW()&lt;$M$3+3,E2116=""),"",INT(AVERAGE(MAX(OFFSET(E2116,1-$M$3,0):E2116),MIN(OFFSET(F2116,1-$M$3,0):F2116))))</f>
        <v/>
      </c>
      <c r="N2116" s="65" t="str">
        <f t="shared" ca="1" si="223"/>
        <v/>
      </c>
      <c r="O2116" s="102" t="str">
        <f ca="1">IF(ROW()&lt;$O$3+$N$3+3,"",IF(OFFSET(E2116,1-$N$3,0)="","",INT(AVERAGE(MAX((OFFSET(E2116,1-$O$3,0)):(OFFSET(E2116,2-($N$3+$O$3),0))),MIN((OFFSET(F2116,1-$O$3,0)):(OFFSET(F2116,2-($N$3+$O$3),0)))))))</f>
        <v/>
      </c>
      <c r="P2116" s="65" t="str">
        <f t="shared" ca="1" si="230"/>
        <v/>
      </c>
      <c r="Q2116" s="93" t="str">
        <f t="shared" ca="1" si="224"/>
        <v/>
      </c>
      <c r="R2116" s="90" t="str">
        <f t="shared" ca="1" si="227"/>
        <v/>
      </c>
      <c r="S2116" s="65" t="str">
        <f t="shared" ca="1" si="226"/>
        <v/>
      </c>
      <c r="T2116" s="65" t="str">
        <f t="shared" ca="1" si="231"/>
        <v/>
      </c>
      <c r="U2116" s="145" t="str">
        <f ca="1">IFERROR(AVERAGE(OFFSET(G2116,1-U$3,0):G2116),"")</f>
        <v/>
      </c>
      <c r="V2116" s="145" t="str">
        <f ca="1">IFERROR(_xlfn.STDEV.P(OFFSET(U2116,1-V$3,0):U2116),"")</f>
        <v/>
      </c>
      <c r="W2116" s="146" t="str">
        <f t="shared" ca="1" si="228"/>
        <v/>
      </c>
      <c r="X2116" s="146">
        <f t="shared" ca="1" si="229"/>
        <v>-1</v>
      </c>
      <c r="Y2116" s="92"/>
      <c r="Z2116" s="81"/>
      <c r="AA2116" s="65"/>
      <c r="AB2116" s="103"/>
      <c r="AC2116" s="103"/>
      <c r="AD2116" s="103"/>
      <c r="AE2116" s="65"/>
      <c r="AF2116" s="81"/>
      <c r="AG2116" s="65"/>
      <c r="AH2116" s="65"/>
      <c r="AI2116" s="81"/>
      <c r="AJ2116" s="65"/>
      <c r="AK2116" s="103"/>
      <c r="AL2116" s="103"/>
      <c r="AM2116" s="103"/>
      <c r="AN2116" s="65"/>
      <c r="AO2116" s="81"/>
      <c r="AP2116" s="65"/>
      <c r="AQ2116" s="65"/>
      <c r="AR2116" s="65"/>
      <c r="AS2116" s="65"/>
    </row>
    <row r="2117" spans="1:45" ht="18" customHeight="1">
      <c r="A2117" s="46"/>
      <c r="B2117" s="47"/>
      <c r="C2117" s="48"/>
      <c r="D2117" s="46"/>
      <c r="E2117" s="46"/>
      <c r="F2117" s="46"/>
      <c r="G2117" s="46"/>
      <c r="H2117" s="57" t="str">
        <f ca="1">IF(AND(COUNT(OFFSET(G2117,1-H$3,0):G2117)&lt;&gt;H$3),"",IF(AND(COUNT(OFFSET(G2117,1-H$3,0):G2117)=H$3,H2116=""),AVERAGE(OFFSET(G2117,1-H$3,0):G2117),IF(COUNT(H2116=1),H2116+2/(H$3+1)*(G2117-H2116))))</f>
        <v/>
      </c>
      <c r="I2117" s="57" t="str">
        <f ca="1">IF(AND(COUNT(OFFSET(G2117,1-I$3,0):G2117)&lt;&gt;I$3),"",IF(AND(COUNT(OFFSET(G2117,1-I$3,0):G2117)=I$3,I2116=""),AVERAGE(OFFSET(G2117,1-I$3,0):G2117),IF(COUNT(I2116=1),I2116+2/(I$3+1)*(G2117-I2116))))</f>
        <v/>
      </c>
      <c r="J2117" s="58" t="str">
        <f t="shared" ca="1" si="225"/>
        <v/>
      </c>
      <c r="K2117" s="58" t="str">
        <f ca="1">IF(AND(COUNT(OFFSET(J2117,1-K$3,0):J2117)&lt;&gt;K$3),"",IF(AND(COUNT(OFFSET(J2117,1-K$3,0):J2117)=K$3,K2116=""),AVERAGE(OFFSET(J2117,1-K$3,0):J2117),IF(COUNT(K2116=1),K2116+2/(K$3+1)*(J2117-K2116))))</f>
        <v/>
      </c>
      <c r="L2117" s="82" t="str">
        <f ca="1">IF(OR(ROW()&lt;$L$3+3,E2117=""),"",INT(AVERAGE(MAX(OFFSET(E2117,1-$L$3,0):E2117),MIN(OFFSET(F2117,1-$L$3,0):F2117))))</f>
        <v/>
      </c>
      <c r="M2117" s="82" t="str">
        <f ca="1">IF(OR(ROW()&lt;$M$3+3,E2117=""),"",INT(AVERAGE(MAX(OFFSET(E2117,1-$M$3,0):E2117),MIN(OFFSET(F2117,1-$M$3,0):F2117))))</f>
        <v/>
      </c>
      <c r="N2117" s="65" t="str">
        <f t="shared" ref="N2117:N2180" ca="1" si="232">IF(OR(ROW()&lt;$N$3+3),"",IF(OFFSET(L2117,1-$N$3,0)="","",INT(AVERAGE(OFFSET(M2117,1-$N$3,0),OFFSET(L2117,1-$N$3,0)))))</f>
        <v/>
      </c>
      <c r="O2117" s="102" t="str">
        <f ca="1">IF(ROW()&lt;$O$3+$N$3+3,"",IF(OFFSET(E2117,1-$N$3,0)="","",INT(AVERAGE(MAX((OFFSET(E2117,1-$O$3,0)):(OFFSET(E2117,2-($N$3+$O$3),0))),MIN((OFFSET(F2117,1-$O$3,0)):(OFFSET(F2117,2-($N$3+$O$3),0)))))))</f>
        <v/>
      </c>
      <c r="P2117" s="65" t="str">
        <f t="shared" ca="1" si="230"/>
        <v/>
      </c>
      <c r="Q2117" s="93" t="str">
        <f t="shared" ca="1" si="224"/>
        <v/>
      </c>
      <c r="R2117" s="90" t="str">
        <f t="shared" ca="1" si="227"/>
        <v/>
      </c>
      <c r="S2117" s="65" t="str">
        <f t="shared" ca="1" si="226"/>
        <v/>
      </c>
      <c r="T2117" s="65" t="str">
        <f t="shared" ca="1" si="231"/>
        <v/>
      </c>
      <c r="U2117" s="145" t="str">
        <f ca="1">IFERROR(AVERAGE(OFFSET(G2117,1-U$3,0):G2117),"")</f>
        <v/>
      </c>
      <c r="V2117" s="145" t="str">
        <f ca="1">IFERROR(_xlfn.STDEV.P(OFFSET(U2117,1-V$3,0):U2117),"")</f>
        <v/>
      </c>
      <c r="W2117" s="146" t="str">
        <f t="shared" ca="1" si="228"/>
        <v/>
      </c>
      <c r="X2117" s="146">
        <f t="shared" ca="1" si="229"/>
        <v>-1</v>
      </c>
      <c r="Y2117" s="92"/>
      <c r="Z2117" s="81"/>
      <c r="AA2117" s="65"/>
      <c r="AB2117" s="103"/>
      <c r="AC2117" s="103"/>
      <c r="AD2117" s="103"/>
      <c r="AE2117" s="65"/>
      <c r="AF2117" s="81"/>
      <c r="AG2117" s="65"/>
      <c r="AH2117" s="65"/>
      <c r="AI2117" s="81"/>
      <c r="AJ2117" s="65"/>
      <c r="AK2117" s="103"/>
      <c r="AL2117" s="103"/>
      <c r="AM2117" s="103"/>
      <c r="AN2117" s="65"/>
      <c r="AO2117" s="81"/>
      <c r="AP2117" s="65"/>
      <c r="AQ2117" s="65"/>
      <c r="AR2117" s="65"/>
      <c r="AS2117" s="65"/>
    </row>
    <row r="2118" spans="1:45" ht="18" customHeight="1">
      <c r="A2118" s="46"/>
      <c r="B2118" s="47"/>
      <c r="C2118" s="48"/>
      <c r="D2118" s="46"/>
      <c r="E2118" s="46"/>
      <c r="F2118" s="46"/>
      <c r="G2118" s="46"/>
      <c r="H2118" s="57" t="str">
        <f ca="1">IF(AND(COUNT(OFFSET(G2118,1-H$3,0):G2118)&lt;&gt;H$3),"",IF(AND(COUNT(OFFSET(G2118,1-H$3,0):G2118)=H$3,H2117=""),AVERAGE(OFFSET(G2118,1-H$3,0):G2118),IF(COUNT(H2117=1),H2117+2/(H$3+1)*(G2118-H2117))))</f>
        <v/>
      </c>
      <c r="I2118" s="57" t="str">
        <f ca="1">IF(AND(COUNT(OFFSET(G2118,1-I$3,0):G2118)&lt;&gt;I$3),"",IF(AND(COUNT(OFFSET(G2118,1-I$3,0):G2118)=I$3,I2117=""),AVERAGE(OFFSET(G2118,1-I$3,0):G2118),IF(COUNT(I2117=1),I2117+2/(I$3+1)*(G2118-I2117))))</f>
        <v/>
      </c>
      <c r="J2118" s="58" t="str">
        <f t="shared" ca="1" si="225"/>
        <v/>
      </c>
      <c r="K2118" s="58" t="str">
        <f ca="1">IF(AND(COUNT(OFFSET(J2118,1-K$3,0):J2118)&lt;&gt;K$3),"",IF(AND(COUNT(OFFSET(J2118,1-K$3,0):J2118)=K$3,K2117=""),AVERAGE(OFFSET(J2118,1-K$3,0):J2118),IF(COUNT(K2117=1),K2117+2/(K$3+1)*(J2118-K2117))))</f>
        <v/>
      </c>
      <c r="L2118" s="82" t="str">
        <f ca="1">IF(OR(ROW()&lt;$L$3+3,E2118=""),"",INT(AVERAGE(MAX(OFFSET(E2118,1-$L$3,0):E2118),MIN(OFFSET(F2118,1-$L$3,0):F2118))))</f>
        <v/>
      </c>
      <c r="M2118" s="82" t="str">
        <f ca="1">IF(OR(ROW()&lt;$M$3+3,E2118=""),"",INT(AVERAGE(MAX(OFFSET(E2118,1-$M$3,0):E2118),MIN(OFFSET(F2118,1-$M$3,0):F2118))))</f>
        <v/>
      </c>
      <c r="N2118" s="65" t="str">
        <f t="shared" ca="1" si="232"/>
        <v/>
      </c>
      <c r="O2118" s="102" t="str">
        <f ca="1">IF(ROW()&lt;$O$3+$N$3+3,"",IF(OFFSET(E2118,1-$N$3,0)="","",INT(AVERAGE(MAX((OFFSET(E2118,1-$O$3,0)):(OFFSET(E2118,2-($N$3+$O$3),0))),MIN((OFFSET(F2118,1-$O$3,0)):(OFFSET(F2118,2-($N$3+$O$3),0)))))))</f>
        <v/>
      </c>
      <c r="P2118" s="65" t="str">
        <f t="shared" ca="1" si="230"/>
        <v/>
      </c>
      <c r="Q2118" s="93" t="str">
        <f t="shared" ca="1" si="224"/>
        <v/>
      </c>
      <c r="R2118" s="90" t="str">
        <f t="shared" ca="1" si="227"/>
        <v/>
      </c>
      <c r="S2118" s="65" t="str">
        <f t="shared" ca="1" si="226"/>
        <v/>
      </c>
      <c r="T2118" s="65" t="str">
        <f t="shared" ca="1" si="231"/>
        <v/>
      </c>
      <c r="U2118" s="145" t="str">
        <f ca="1">IFERROR(AVERAGE(OFFSET(G2118,1-U$3,0):G2118),"")</f>
        <v/>
      </c>
      <c r="V2118" s="145" t="str">
        <f ca="1">IFERROR(_xlfn.STDEV.P(OFFSET(U2118,1-V$3,0):U2118),"")</f>
        <v/>
      </c>
      <c r="W2118" s="146" t="str">
        <f t="shared" ca="1" si="228"/>
        <v/>
      </c>
      <c r="X2118" s="146">
        <f t="shared" ca="1" si="229"/>
        <v>-1</v>
      </c>
      <c r="Y2118" s="92"/>
      <c r="Z2118" s="81"/>
      <c r="AA2118" s="65"/>
      <c r="AB2118" s="103"/>
      <c r="AC2118" s="103"/>
      <c r="AD2118" s="103"/>
      <c r="AE2118" s="65"/>
      <c r="AF2118" s="81"/>
      <c r="AG2118" s="65"/>
      <c r="AH2118" s="65"/>
      <c r="AI2118" s="81"/>
      <c r="AJ2118" s="65"/>
      <c r="AK2118" s="103"/>
      <c r="AL2118" s="103"/>
      <c r="AM2118" s="103"/>
      <c r="AN2118" s="65"/>
      <c r="AO2118" s="81"/>
      <c r="AP2118" s="65"/>
      <c r="AQ2118" s="65"/>
      <c r="AR2118" s="65"/>
      <c r="AS2118" s="65"/>
    </row>
    <row r="2119" spans="1:45" ht="18" customHeight="1">
      <c r="A2119" s="46"/>
      <c r="B2119" s="47"/>
      <c r="C2119" s="48"/>
      <c r="D2119" s="46"/>
      <c r="E2119" s="46"/>
      <c r="F2119" s="46"/>
      <c r="G2119" s="46"/>
      <c r="H2119" s="57" t="str">
        <f ca="1">IF(AND(COUNT(OFFSET(G2119,1-H$3,0):G2119)&lt;&gt;H$3),"",IF(AND(COUNT(OFFSET(G2119,1-H$3,0):G2119)=H$3,H2118=""),AVERAGE(OFFSET(G2119,1-H$3,0):G2119),IF(COUNT(H2118=1),H2118+2/(H$3+1)*(G2119-H2118))))</f>
        <v/>
      </c>
      <c r="I2119" s="57" t="str">
        <f ca="1">IF(AND(COUNT(OFFSET(G2119,1-I$3,0):G2119)&lt;&gt;I$3),"",IF(AND(COUNT(OFFSET(G2119,1-I$3,0):G2119)=I$3,I2118=""),AVERAGE(OFFSET(G2119,1-I$3,0):G2119),IF(COUNT(I2118=1),I2118+2/(I$3+1)*(G2119-I2118))))</f>
        <v/>
      </c>
      <c r="J2119" s="58" t="str">
        <f t="shared" ca="1" si="225"/>
        <v/>
      </c>
      <c r="K2119" s="58" t="str">
        <f ca="1">IF(AND(COUNT(OFFSET(J2119,1-K$3,0):J2119)&lt;&gt;K$3),"",IF(AND(COUNT(OFFSET(J2119,1-K$3,0):J2119)=K$3,K2118=""),AVERAGE(OFFSET(J2119,1-K$3,0):J2119),IF(COUNT(K2118=1),K2118+2/(K$3+1)*(J2119-K2118))))</f>
        <v/>
      </c>
      <c r="L2119" s="82" t="str">
        <f ca="1">IF(OR(ROW()&lt;$L$3+3,E2119=""),"",INT(AVERAGE(MAX(OFFSET(E2119,1-$L$3,0):E2119),MIN(OFFSET(F2119,1-$L$3,0):F2119))))</f>
        <v/>
      </c>
      <c r="M2119" s="82" t="str">
        <f ca="1">IF(OR(ROW()&lt;$M$3+3,E2119=""),"",INT(AVERAGE(MAX(OFFSET(E2119,1-$M$3,0):E2119),MIN(OFFSET(F2119,1-$M$3,0):F2119))))</f>
        <v/>
      </c>
      <c r="N2119" s="65" t="str">
        <f t="shared" ca="1" si="232"/>
        <v/>
      </c>
      <c r="O2119" s="102" t="str">
        <f ca="1">IF(ROW()&lt;$O$3+$N$3+3,"",IF(OFFSET(E2119,1-$N$3,0)="","",INT(AVERAGE(MAX((OFFSET(E2119,1-$O$3,0)):(OFFSET(E2119,2-($N$3+$O$3),0))),MIN((OFFSET(F2119,1-$O$3,0)):(OFFSET(F2119,2-($N$3+$O$3),0)))))))</f>
        <v/>
      </c>
      <c r="P2119" s="65" t="str">
        <f t="shared" ca="1" si="230"/>
        <v/>
      </c>
      <c r="Q2119" s="93" t="str">
        <f t="shared" ca="1" si="224"/>
        <v/>
      </c>
      <c r="R2119" s="90" t="str">
        <f t="shared" ca="1" si="227"/>
        <v/>
      </c>
      <c r="S2119" s="65" t="str">
        <f t="shared" ca="1" si="226"/>
        <v/>
      </c>
      <c r="T2119" s="65" t="str">
        <f t="shared" ca="1" si="231"/>
        <v/>
      </c>
      <c r="U2119" s="145" t="str">
        <f ca="1">IFERROR(AVERAGE(OFFSET(G2119,1-U$3,0):G2119),"")</f>
        <v/>
      </c>
      <c r="V2119" s="145" t="str">
        <f ca="1">IFERROR(_xlfn.STDEV.P(OFFSET(U2119,1-V$3,0):U2119),"")</f>
        <v/>
      </c>
      <c r="W2119" s="146" t="str">
        <f t="shared" ca="1" si="228"/>
        <v/>
      </c>
      <c r="X2119" s="146">
        <f t="shared" ca="1" si="229"/>
        <v>-1</v>
      </c>
      <c r="Y2119" s="92"/>
      <c r="Z2119" s="81"/>
      <c r="AA2119" s="65"/>
      <c r="AB2119" s="103"/>
      <c r="AC2119" s="103"/>
      <c r="AD2119" s="103"/>
      <c r="AE2119" s="65"/>
      <c r="AF2119" s="81"/>
      <c r="AG2119" s="65"/>
      <c r="AH2119" s="65"/>
      <c r="AI2119" s="81"/>
      <c r="AJ2119" s="65"/>
      <c r="AK2119" s="103"/>
      <c r="AL2119" s="103"/>
      <c r="AM2119" s="103"/>
      <c r="AN2119" s="65"/>
      <c r="AO2119" s="81"/>
      <c r="AP2119" s="65"/>
      <c r="AQ2119" s="65"/>
      <c r="AR2119" s="65"/>
      <c r="AS2119" s="65"/>
    </row>
    <row r="2120" spans="1:45" ht="18" customHeight="1">
      <c r="A2120" s="46"/>
      <c r="B2120" s="47"/>
      <c r="C2120" s="48"/>
      <c r="D2120" s="46"/>
      <c r="E2120" s="46"/>
      <c r="F2120" s="46"/>
      <c r="G2120" s="46"/>
      <c r="H2120" s="57" t="str">
        <f ca="1">IF(AND(COUNT(OFFSET(G2120,1-H$3,0):G2120)&lt;&gt;H$3),"",IF(AND(COUNT(OFFSET(G2120,1-H$3,0):G2120)=H$3,H2119=""),AVERAGE(OFFSET(G2120,1-H$3,0):G2120),IF(COUNT(H2119=1),H2119+2/(H$3+1)*(G2120-H2119))))</f>
        <v/>
      </c>
      <c r="I2120" s="57" t="str">
        <f ca="1">IF(AND(COUNT(OFFSET(G2120,1-I$3,0):G2120)&lt;&gt;I$3),"",IF(AND(COUNT(OFFSET(G2120,1-I$3,0):G2120)=I$3,I2119=""),AVERAGE(OFFSET(G2120,1-I$3,0):G2120),IF(COUNT(I2119=1),I2119+2/(I$3+1)*(G2120-I2119))))</f>
        <v/>
      </c>
      <c r="J2120" s="58" t="str">
        <f t="shared" ca="1" si="225"/>
        <v/>
      </c>
      <c r="K2120" s="58" t="str">
        <f ca="1">IF(AND(COUNT(OFFSET(J2120,1-K$3,0):J2120)&lt;&gt;K$3),"",IF(AND(COUNT(OFFSET(J2120,1-K$3,0):J2120)=K$3,K2119=""),AVERAGE(OFFSET(J2120,1-K$3,0):J2120),IF(COUNT(K2119=1),K2119+2/(K$3+1)*(J2120-K2119))))</f>
        <v/>
      </c>
      <c r="L2120" s="82" t="str">
        <f ca="1">IF(OR(ROW()&lt;$L$3+3,E2120=""),"",INT(AVERAGE(MAX(OFFSET(E2120,1-$L$3,0):E2120),MIN(OFFSET(F2120,1-$L$3,0):F2120))))</f>
        <v/>
      </c>
      <c r="M2120" s="82" t="str">
        <f ca="1">IF(OR(ROW()&lt;$M$3+3,E2120=""),"",INT(AVERAGE(MAX(OFFSET(E2120,1-$M$3,0):E2120),MIN(OFFSET(F2120,1-$M$3,0):F2120))))</f>
        <v/>
      </c>
      <c r="N2120" s="65" t="str">
        <f t="shared" ca="1" si="232"/>
        <v/>
      </c>
      <c r="O2120" s="102" t="str">
        <f ca="1">IF(ROW()&lt;$O$3+$N$3+3,"",IF(OFFSET(E2120,1-$N$3,0)="","",INT(AVERAGE(MAX((OFFSET(E2120,1-$O$3,0)):(OFFSET(E2120,2-($N$3+$O$3),0))),MIN((OFFSET(F2120,1-$O$3,0)):(OFFSET(F2120,2-($N$3+$O$3),0)))))))</f>
        <v/>
      </c>
      <c r="P2120" s="65" t="str">
        <f t="shared" ca="1" si="230"/>
        <v/>
      </c>
      <c r="Q2120" s="93" t="str">
        <f t="shared" ca="1" si="224"/>
        <v/>
      </c>
      <c r="R2120" s="90" t="str">
        <f t="shared" ca="1" si="227"/>
        <v/>
      </c>
      <c r="S2120" s="65" t="str">
        <f t="shared" ca="1" si="226"/>
        <v/>
      </c>
      <c r="T2120" s="65" t="str">
        <f t="shared" ca="1" si="231"/>
        <v/>
      </c>
      <c r="U2120" s="145" t="str">
        <f ca="1">IFERROR(AVERAGE(OFFSET(G2120,1-U$3,0):G2120),"")</f>
        <v/>
      </c>
      <c r="V2120" s="145" t="str">
        <f ca="1">IFERROR(_xlfn.STDEV.P(OFFSET(U2120,1-V$3,0):U2120),"")</f>
        <v/>
      </c>
      <c r="W2120" s="146" t="str">
        <f t="shared" ca="1" si="228"/>
        <v/>
      </c>
      <c r="X2120" s="146">
        <f t="shared" ca="1" si="229"/>
        <v>-1</v>
      </c>
      <c r="Y2120" s="92"/>
      <c r="Z2120" s="81"/>
      <c r="AA2120" s="65"/>
      <c r="AB2120" s="103"/>
      <c r="AC2120" s="103"/>
      <c r="AD2120" s="103"/>
      <c r="AE2120" s="65"/>
      <c r="AF2120" s="81"/>
      <c r="AG2120" s="65"/>
      <c r="AH2120" s="65"/>
      <c r="AI2120" s="81"/>
      <c r="AJ2120" s="65"/>
      <c r="AK2120" s="103"/>
      <c r="AL2120" s="103"/>
      <c r="AM2120" s="103"/>
      <c r="AN2120" s="65"/>
      <c r="AO2120" s="81"/>
      <c r="AP2120" s="65"/>
      <c r="AQ2120" s="65"/>
      <c r="AR2120" s="65"/>
      <c r="AS2120" s="65"/>
    </row>
    <row r="2121" spans="1:45" ht="18" customHeight="1">
      <c r="A2121" s="46"/>
      <c r="B2121" s="47"/>
      <c r="C2121" s="48"/>
      <c r="D2121" s="46"/>
      <c r="E2121" s="46"/>
      <c r="F2121" s="46"/>
      <c r="G2121" s="46"/>
      <c r="H2121" s="57" t="str">
        <f ca="1">IF(AND(COUNT(OFFSET(G2121,1-H$3,0):G2121)&lt;&gt;H$3),"",IF(AND(COUNT(OFFSET(G2121,1-H$3,0):G2121)=H$3,H2120=""),AVERAGE(OFFSET(G2121,1-H$3,0):G2121),IF(COUNT(H2120=1),H2120+2/(H$3+1)*(G2121-H2120))))</f>
        <v/>
      </c>
      <c r="I2121" s="57" t="str">
        <f ca="1">IF(AND(COUNT(OFFSET(G2121,1-I$3,0):G2121)&lt;&gt;I$3),"",IF(AND(COUNT(OFFSET(G2121,1-I$3,0):G2121)=I$3,I2120=""),AVERAGE(OFFSET(G2121,1-I$3,0):G2121),IF(COUNT(I2120=1),I2120+2/(I$3+1)*(G2121-I2120))))</f>
        <v/>
      </c>
      <c r="J2121" s="58" t="str">
        <f t="shared" ca="1" si="225"/>
        <v/>
      </c>
      <c r="K2121" s="58" t="str">
        <f ca="1">IF(AND(COUNT(OFFSET(J2121,1-K$3,0):J2121)&lt;&gt;K$3),"",IF(AND(COUNT(OFFSET(J2121,1-K$3,0):J2121)=K$3,K2120=""),AVERAGE(OFFSET(J2121,1-K$3,0):J2121),IF(COUNT(K2120=1),K2120+2/(K$3+1)*(J2121-K2120))))</f>
        <v/>
      </c>
      <c r="L2121" s="82" t="str">
        <f ca="1">IF(OR(ROW()&lt;$L$3+3,E2121=""),"",INT(AVERAGE(MAX(OFFSET(E2121,1-$L$3,0):E2121),MIN(OFFSET(F2121,1-$L$3,0):F2121))))</f>
        <v/>
      </c>
      <c r="M2121" s="82" t="str">
        <f ca="1">IF(OR(ROW()&lt;$M$3+3,E2121=""),"",INT(AVERAGE(MAX(OFFSET(E2121,1-$M$3,0):E2121),MIN(OFFSET(F2121,1-$M$3,0):F2121))))</f>
        <v/>
      </c>
      <c r="N2121" s="65" t="str">
        <f t="shared" ca="1" si="232"/>
        <v/>
      </c>
      <c r="O2121" s="102" t="str">
        <f ca="1">IF(ROW()&lt;$O$3+$N$3+3,"",IF(OFFSET(E2121,1-$N$3,0)="","",INT(AVERAGE(MAX((OFFSET(E2121,1-$O$3,0)):(OFFSET(E2121,2-($N$3+$O$3),0))),MIN((OFFSET(F2121,1-$O$3,0)):(OFFSET(F2121,2-($N$3+$O$3),0)))))))</f>
        <v/>
      </c>
      <c r="P2121" s="65" t="str">
        <f t="shared" ca="1" si="230"/>
        <v/>
      </c>
      <c r="Q2121" s="93" t="str">
        <f t="shared" ca="1" si="224"/>
        <v/>
      </c>
      <c r="R2121" s="90" t="str">
        <f t="shared" ca="1" si="227"/>
        <v/>
      </c>
      <c r="S2121" s="65" t="str">
        <f t="shared" ca="1" si="226"/>
        <v/>
      </c>
      <c r="T2121" s="65" t="str">
        <f t="shared" ca="1" si="231"/>
        <v/>
      </c>
      <c r="U2121" s="145" t="str">
        <f ca="1">IFERROR(AVERAGE(OFFSET(G2121,1-U$3,0):G2121),"")</f>
        <v/>
      </c>
      <c r="V2121" s="145" t="str">
        <f ca="1">IFERROR(_xlfn.STDEV.P(OFFSET(U2121,1-V$3,0):U2121),"")</f>
        <v/>
      </c>
      <c r="W2121" s="146" t="str">
        <f t="shared" ca="1" si="228"/>
        <v/>
      </c>
      <c r="X2121" s="146">
        <f t="shared" ca="1" si="229"/>
        <v>-1</v>
      </c>
      <c r="Y2121" s="92"/>
      <c r="Z2121" s="81"/>
      <c r="AA2121" s="65"/>
      <c r="AB2121" s="103"/>
      <c r="AC2121" s="103"/>
      <c r="AD2121" s="103"/>
      <c r="AE2121" s="65"/>
      <c r="AF2121" s="81"/>
      <c r="AG2121" s="65"/>
      <c r="AH2121" s="65"/>
      <c r="AI2121" s="81"/>
      <c r="AJ2121" s="65"/>
      <c r="AK2121" s="103"/>
      <c r="AL2121" s="103"/>
      <c r="AM2121" s="103"/>
      <c r="AN2121" s="65"/>
      <c r="AO2121" s="81"/>
      <c r="AP2121" s="65"/>
      <c r="AQ2121" s="65"/>
      <c r="AR2121" s="65"/>
      <c r="AS2121" s="65"/>
    </row>
    <row r="2122" spans="1:45" ht="18" customHeight="1">
      <c r="A2122" s="46"/>
      <c r="B2122" s="47"/>
      <c r="C2122" s="48"/>
      <c r="D2122" s="46"/>
      <c r="E2122" s="46"/>
      <c r="F2122" s="46"/>
      <c r="G2122" s="46"/>
      <c r="H2122" s="57" t="str">
        <f ca="1">IF(AND(COUNT(OFFSET(G2122,1-H$3,0):G2122)&lt;&gt;H$3),"",IF(AND(COUNT(OFFSET(G2122,1-H$3,0):G2122)=H$3,H2121=""),AVERAGE(OFFSET(G2122,1-H$3,0):G2122),IF(COUNT(H2121=1),H2121+2/(H$3+1)*(G2122-H2121))))</f>
        <v/>
      </c>
      <c r="I2122" s="57" t="str">
        <f ca="1">IF(AND(COUNT(OFFSET(G2122,1-I$3,0):G2122)&lt;&gt;I$3),"",IF(AND(COUNT(OFFSET(G2122,1-I$3,0):G2122)=I$3,I2121=""),AVERAGE(OFFSET(G2122,1-I$3,0):G2122),IF(COUNT(I2121=1),I2121+2/(I$3+1)*(G2122-I2121))))</f>
        <v/>
      </c>
      <c r="J2122" s="58" t="str">
        <f t="shared" ca="1" si="225"/>
        <v/>
      </c>
      <c r="K2122" s="58" t="str">
        <f ca="1">IF(AND(COUNT(OFFSET(J2122,1-K$3,0):J2122)&lt;&gt;K$3),"",IF(AND(COUNT(OFFSET(J2122,1-K$3,0):J2122)=K$3,K2121=""),AVERAGE(OFFSET(J2122,1-K$3,0):J2122),IF(COUNT(K2121=1),K2121+2/(K$3+1)*(J2122-K2121))))</f>
        <v/>
      </c>
      <c r="L2122" s="82" t="str">
        <f ca="1">IF(OR(ROW()&lt;$L$3+3,E2122=""),"",INT(AVERAGE(MAX(OFFSET(E2122,1-$L$3,0):E2122),MIN(OFFSET(F2122,1-$L$3,0):F2122))))</f>
        <v/>
      </c>
      <c r="M2122" s="82" t="str">
        <f ca="1">IF(OR(ROW()&lt;$M$3+3,E2122=""),"",INT(AVERAGE(MAX(OFFSET(E2122,1-$M$3,0):E2122),MIN(OFFSET(F2122,1-$M$3,0):F2122))))</f>
        <v/>
      </c>
      <c r="N2122" s="65" t="str">
        <f t="shared" ca="1" si="232"/>
        <v/>
      </c>
      <c r="O2122" s="102" t="str">
        <f ca="1">IF(ROW()&lt;$O$3+$N$3+3,"",IF(OFFSET(E2122,1-$N$3,0)="","",INT(AVERAGE(MAX((OFFSET(E2122,1-$O$3,0)):(OFFSET(E2122,2-($N$3+$O$3),0))),MIN((OFFSET(F2122,1-$O$3,0)):(OFFSET(F2122,2-($N$3+$O$3),0)))))))</f>
        <v/>
      </c>
      <c r="P2122" s="65" t="str">
        <f t="shared" ca="1" si="230"/>
        <v/>
      </c>
      <c r="Q2122" s="93" t="str">
        <f t="shared" ca="1" si="224"/>
        <v/>
      </c>
      <c r="R2122" s="90" t="str">
        <f t="shared" ca="1" si="227"/>
        <v/>
      </c>
      <c r="S2122" s="65" t="str">
        <f t="shared" ca="1" si="226"/>
        <v/>
      </c>
      <c r="T2122" s="65" t="str">
        <f t="shared" ca="1" si="231"/>
        <v/>
      </c>
      <c r="U2122" s="145" t="str">
        <f ca="1">IFERROR(AVERAGE(OFFSET(G2122,1-U$3,0):G2122),"")</f>
        <v/>
      </c>
      <c r="V2122" s="145" t="str">
        <f ca="1">IFERROR(_xlfn.STDEV.P(OFFSET(U2122,1-V$3,0):U2122),"")</f>
        <v/>
      </c>
      <c r="W2122" s="146" t="str">
        <f t="shared" ca="1" si="228"/>
        <v/>
      </c>
      <c r="X2122" s="146">
        <f t="shared" ca="1" si="229"/>
        <v>-1</v>
      </c>
      <c r="Y2122" s="92"/>
      <c r="Z2122" s="81"/>
      <c r="AA2122" s="65"/>
      <c r="AB2122" s="103"/>
      <c r="AC2122" s="103"/>
      <c r="AD2122" s="103"/>
      <c r="AE2122" s="65"/>
      <c r="AF2122" s="81"/>
      <c r="AG2122" s="65"/>
      <c r="AH2122" s="65"/>
      <c r="AI2122" s="81"/>
      <c r="AJ2122" s="65"/>
      <c r="AK2122" s="103"/>
      <c r="AL2122" s="103"/>
      <c r="AM2122" s="103"/>
      <c r="AN2122" s="65"/>
      <c r="AO2122" s="81"/>
      <c r="AP2122" s="65"/>
      <c r="AQ2122" s="65"/>
      <c r="AR2122" s="65"/>
      <c r="AS2122" s="65"/>
    </row>
    <row r="2123" spans="1:45" ht="18" customHeight="1">
      <c r="A2123" s="46"/>
      <c r="B2123" s="47"/>
      <c r="C2123" s="48"/>
      <c r="D2123" s="46"/>
      <c r="E2123" s="46"/>
      <c r="F2123" s="46"/>
      <c r="G2123" s="46"/>
      <c r="H2123" s="57" t="str">
        <f ca="1">IF(AND(COUNT(OFFSET(G2123,1-H$3,0):G2123)&lt;&gt;H$3),"",IF(AND(COUNT(OFFSET(G2123,1-H$3,0):G2123)=H$3,H2122=""),AVERAGE(OFFSET(G2123,1-H$3,0):G2123),IF(COUNT(H2122=1),H2122+2/(H$3+1)*(G2123-H2122))))</f>
        <v/>
      </c>
      <c r="I2123" s="57" t="str">
        <f ca="1">IF(AND(COUNT(OFFSET(G2123,1-I$3,0):G2123)&lt;&gt;I$3),"",IF(AND(COUNT(OFFSET(G2123,1-I$3,0):G2123)=I$3,I2122=""),AVERAGE(OFFSET(G2123,1-I$3,0):G2123),IF(COUNT(I2122=1),I2122+2/(I$3+1)*(G2123-I2122))))</f>
        <v/>
      </c>
      <c r="J2123" s="58" t="str">
        <f t="shared" ca="1" si="225"/>
        <v/>
      </c>
      <c r="K2123" s="58" t="str">
        <f ca="1">IF(AND(COUNT(OFFSET(J2123,1-K$3,0):J2123)&lt;&gt;K$3),"",IF(AND(COUNT(OFFSET(J2123,1-K$3,0):J2123)=K$3,K2122=""),AVERAGE(OFFSET(J2123,1-K$3,0):J2123),IF(COUNT(K2122=1),K2122+2/(K$3+1)*(J2123-K2122))))</f>
        <v/>
      </c>
      <c r="L2123" s="82" t="str">
        <f ca="1">IF(OR(ROW()&lt;$L$3+3,E2123=""),"",INT(AVERAGE(MAX(OFFSET(E2123,1-$L$3,0):E2123),MIN(OFFSET(F2123,1-$L$3,0):F2123))))</f>
        <v/>
      </c>
      <c r="M2123" s="82" t="str">
        <f ca="1">IF(OR(ROW()&lt;$M$3+3,E2123=""),"",INT(AVERAGE(MAX(OFFSET(E2123,1-$M$3,0):E2123),MIN(OFFSET(F2123,1-$M$3,0):F2123))))</f>
        <v/>
      </c>
      <c r="N2123" s="65" t="str">
        <f t="shared" ca="1" si="232"/>
        <v/>
      </c>
      <c r="O2123" s="102" t="str">
        <f ca="1">IF(ROW()&lt;$O$3+$N$3+3,"",IF(OFFSET(E2123,1-$N$3,0)="","",INT(AVERAGE(MAX((OFFSET(E2123,1-$O$3,0)):(OFFSET(E2123,2-($N$3+$O$3),0))),MIN((OFFSET(F2123,1-$O$3,0)):(OFFSET(F2123,2-($N$3+$O$3),0)))))))</f>
        <v/>
      </c>
      <c r="P2123" s="65" t="str">
        <f t="shared" ca="1" si="230"/>
        <v/>
      </c>
      <c r="Q2123" s="93" t="str">
        <f t="shared" ca="1" si="224"/>
        <v/>
      </c>
      <c r="R2123" s="90" t="str">
        <f t="shared" ca="1" si="227"/>
        <v/>
      </c>
      <c r="S2123" s="65" t="str">
        <f t="shared" ca="1" si="226"/>
        <v/>
      </c>
      <c r="T2123" s="65" t="str">
        <f t="shared" ca="1" si="231"/>
        <v/>
      </c>
      <c r="U2123" s="145" t="str">
        <f ca="1">IFERROR(AVERAGE(OFFSET(G2123,1-U$3,0):G2123),"")</f>
        <v/>
      </c>
      <c r="V2123" s="145" t="str">
        <f ca="1">IFERROR(_xlfn.STDEV.P(OFFSET(U2123,1-V$3,0):U2123),"")</f>
        <v/>
      </c>
      <c r="W2123" s="146" t="str">
        <f t="shared" ca="1" si="228"/>
        <v/>
      </c>
      <c r="X2123" s="146">
        <f t="shared" ca="1" si="229"/>
        <v>-1</v>
      </c>
      <c r="Y2123" s="92"/>
      <c r="Z2123" s="81"/>
      <c r="AA2123" s="65"/>
      <c r="AB2123" s="103"/>
      <c r="AC2123" s="103"/>
      <c r="AD2123" s="103"/>
      <c r="AE2123" s="65"/>
      <c r="AF2123" s="81"/>
      <c r="AG2123" s="65"/>
      <c r="AH2123" s="65"/>
      <c r="AI2123" s="81"/>
      <c r="AJ2123" s="65"/>
      <c r="AK2123" s="103"/>
      <c r="AL2123" s="103"/>
      <c r="AM2123" s="103"/>
      <c r="AN2123" s="65"/>
      <c r="AO2123" s="81"/>
      <c r="AP2123" s="65"/>
      <c r="AQ2123" s="65"/>
      <c r="AR2123" s="65"/>
      <c r="AS2123" s="65"/>
    </row>
    <row r="2124" spans="1:45" ht="18" customHeight="1">
      <c r="A2124" s="46"/>
      <c r="B2124" s="47"/>
      <c r="C2124" s="48"/>
      <c r="D2124" s="46"/>
      <c r="E2124" s="46"/>
      <c r="F2124" s="46"/>
      <c r="G2124" s="46"/>
      <c r="H2124" s="57" t="str">
        <f ca="1">IF(AND(COUNT(OFFSET(G2124,1-H$3,0):G2124)&lt;&gt;H$3),"",IF(AND(COUNT(OFFSET(G2124,1-H$3,0):G2124)=H$3,H2123=""),AVERAGE(OFFSET(G2124,1-H$3,0):G2124),IF(COUNT(H2123=1),H2123+2/(H$3+1)*(G2124-H2123))))</f>
        <v/>
      </c>
      <c r="I2124" s="57" t="str">
        <f ca="1">IF(AND(COUNT(OFFSET(G2124,1-I$3,0):G2124)&lt;&gt;I$3),"",IF(AND(COUNT(OFFSET(G2124,1-I$3,0):G2124)=I$3,I2123=""),AVERAGE(OFFSET(G2124,1-I$3,0):G2124),IF(COUNT(I2123=1),I2123+2/(I$3+1)*(G2124-I2123))))</f>
        <v/>
      </c>
      <c r="J2124" s="58" t="str">
        <f t="shared" ca="1" si="225"/>
        <v/>
      </c>
      <c r="K2124" s="58" t="str">
        <f ca="1">IF(AND(COUNT(OFFSET(J2124,1-K$3,0):J2124)&lt;&gt;K$3),"",IF(AND(COUNT(OFFSET(J2124,1-K$3,0):J2124)=K$3,K2123=""),AVERAGE(OFFSET(J2124,1-K$3,0):J2124),IF(COUNT(K2123=1),K2123+2/(K$3+1)*(J2124-K2123))))</f>
        <v/>
      </c>
      <c r="L2124" s="82" t="str">
        <f ca="1">IF(OR(ROW()&lt;$L$3+3,E2124=""),"",INT(AVERAGE(MAX(OFFSET(E2124,1-$L$3,0):E2124),MIN(OFFSET(F2124,1-$L$3,0):F2124))))</f>
        <v/>
      </c>
      <c r="M2124" s="82" t="str">
        <f ca="1">IF(OR(ROW()&lt;$M$3+3,E2124=""),"",INT(AVERAGE(MAX(OFFSET(E2124,1-$M$3,0):E2124),MIN(OFFSET(F2124,1-$M$3,0):F2124))))</f>
        <v/>
      </c>
      <c r="N2124" s="65" t="str">
        <f t="shared" ca="1" si="232"/>
        <v/>
      </c>
      <c r="O2124" s="102" t="str">
        <f ca="1">IF(ROW()&lt;$O$3+$N$3+3,"",IF(OFFSET(E2124,1-$N$3,0)="","",INT(AVERAGE(MAX((OFFSET(E2124,1-$O$3,0)):(OFFSET(E2124,2-($N$3+$O$3),0))),MIN((OFFSET(F2124,1-$O$3,0)):(OFFSET(F2124,2-($N$3+$O$3),0)))))))</f>
        <v/>
      </c>
      <c r="P2124" s="65" t="str">
        <f t="shared" ca="1" si="230"/>
        <v/>
      </c>
      <c r="Q2124" s="93" t="str">
        <f t="shared" ca="1" si="224"/>
        <v/>
      </c>
      <c r="R2124" s="90" t="str">
        <f t="shared" ca="1" si="227"/>
        <v/>
      </c>
      <c r="S2124" s="65" t="str">
        <f t="shared" ca="1" si="226"/>
        <v/>
      </c>
      <c r="T2124" s="65" t="str">
        <f t="shared" ca="1" si="231"/>
        <v/>
      </c>
      <c r="U2124" s="145" t="str">
        <f ca="1">IFERROR(AVERAGE(OFFSET(G2124,1-U$3,0):G2124),"")</f>
        <v/>
      </c>
      <c r="V2124" s="145" t="str">
        <f ca="1">IFERROR(_xlfn.STDEV.P(OFFSET(U2124,1-V$3,0):U2124),"")</f>
        <v/>
      </c>
      <c r="W2124" s="146" t="str">
        <f t="shared" ca="1" si="228"/>
        <v/>
      </c>
      <c r="X2124" s="146">
        <f t="shared" ca="1" si="229"/>
        <v>-1</v>
      </c>
      <c r="Y2124" s="92"/>
      <c r="Z2124" s="81"/>
      <c r="AA2124" s="65"/>
      <c r="AB2124" s="103"/>
      <c r="AC2124" s="103"/>
      <c r="AD2124" s="103"/>
      <c r="AE2124" s="65"/>
      <c r="AF2124" s="81"/>
      <c r="AG2124" s="65"/>
      <c r="AH2124" s="65"/>
      <c r="AI2124" s="81"/>
      <c r="AJ2124" s="65"/>
      <c r="AK2124" s="103"/>
      <c r="AL2124" s="103"/>
      <c r="AM2124" s="103"/>
      <c r="AN2124" s="65"/>
      <c r="AO2124" s="81"/>
      <c r="AP2124" s="65"/>
      <c r="AQ2124" s="65"/>
      <c r="AR2124" s="65"/>
      <c r="AS2124" s="65"/>
    </row>
    <row r="2125" spans="1:45" ht="18" customHeight="1">
      <c r="A2125" s="46"/>
      <c r="B2125" s="47"/>
      <c r="C2125" s="48"/>
      <c r="D2125" s="46"/>
      <c r="E2125" s="46"/>
      <c r="F2125" s="46"/>
      <c r="G2125" s="46"/>
      <c r="H2125" s="57" t="str">
        <f ca="1">IF(AND(COUNT(OFFSET(G2125,1-H$3,0):G2125)&lt;&gt;H$3),"",IF(AND(COUNT(OFFSET(G2125,1-H$3,0):G2125)=H$3,H2124=""),AVERAGE(OFFSET(G2125,1-H$3,0):G2125),IF(COUNT(H2124=1),H2124+2/(H$3+1)*(G2125-H2124))))</f>
        <v/>
      </c>
      <c r="I2125" s="57" t="str">
        <f ca="1">IF(AND(COUNT(OFFSET(G2125,1-I$3,0):G2125)&lt;&gt;I$3),"",IF(AND(COUNT(OFFSET(G2125,1-I$3,0):G2125)=I$3,I2124=""),AVERAGE(OFFSET(G2125,1-I$3,0):G2125),IF(COUNT(I2124=1),I2124+2/(I$3+1)*(G2125-I2124))))</f>
        <v/>
      </c>
      <c r="J2125" s="58" t="str">
        <f t="shared" ca="1" si="225"/>
        <v/>
      </c>
      <c r="K2125" s="58" t="str">
        <f ca="1">IF(AND(COUNT(OFFSET(J2125,1-K$3,0):J2125)&lt;&gt;K$3),"",IF(AND(COUNT(OFFSET(J2125,1-K$3,0):J2125)=K$3,K2124=""),AVERAGE(OFFSET(J2125,1-K$3,0):J2125),IF(COUNT(K2124=1),K2124+2/(K$3+1)*(J2125-K2124))))</f>
        <v/>
      </c>
      <c r="L2125" s="82" t="str">
        <f ca="1">IF(OR(ROW()&lt;$L$3+3,E2125=""),"",INT(AVERAGE(MAX(OFFSET(E2125,1-$L$3,0):E2125),MIN(OFFSET(F2125,1-$L$3,0):F2125))))</f>
        <v/>
      </c>
      <c r="M2125" s="82" t="str">
        <f ca="1">IF(OR(ROW()&lt;$M$3+3,E2125=""),"",INT(AVERAGE(MAX(OFFSET(E2125,1-$M$3,0):E2125),MIN(OFFSET(F2125,1-$M$3,0):F2125))))</f>
        <v/>
      </c>
      <c r="N2125" s="65" t="str">
        <f t="shared" ca="1" si="232"/>
        <v/>
      </c>
      <c r="O2125" s="102" t="str">
        <f ca="1">IF(ROW()&lt;$O$3+$N$3+3,"",IF(OFFSET(E2125,1-$N$3,0)="","",INT(AVERAGE(MAX((OFFSET(E2125,1-$O$3,0)):(OFFSET(E2125,2-($N$3+$O$3),0))),MIN((OFFSET(F2125,1-$O$3,0)):(OFFSET(F2125,2-($N$3+$O$3),0)))))))</f>
        <v/>
      </c>
      <c r="P2125" s="65" t="str">
        <f t="shared" ca="1" si="230"/>
        <v/>
      </c>
      <c r="Q2125" s="93" t="str">
        <f t="shared" ca="1" si="224"/>
        <v/>
      </c>
      <c r="R2125" s="90" t="str">
        <f t="shared" ca="1" si="227"/>
        <v/>
      </c>
      <c r="S2125" s="65" t="str">
        <f t="shared" ca="1" si="226"/>
        <v/>
      </c>
      <c r="T2125" s="65" t="str">
        <f t="shared" ca="1" si="231"/>
        <v/>
      </c>
      <c r="U2125" s="145" t="str">
        <f ca="1">IFERROR(AVERAGE(OFFSET(G2125,1-U$3,0):G2125),"")</f>
        <v/>
      </c>
      <c r="V2125" s="145" t="str">
        <f ca="1">IFERROR(_xlfn.STDEV.P(OFFSET(U2125,1-V$3,0):U2125),"")</f>
        <v/>
      </c>
      <c r="W2125" s="146" t="str">
        <f t="shared" ca="1" si="228"/>
        <v/>
      </c>
      <c r="X2125" s="146">
        <f t="shared" ca="1" si="229"/>
        <v>-1</v>
      </c>
      <c r="Y2125" s="92"/>
      <c r="Z2125" s="81"/>
      <c r="AA2125" s="65"/>
      <c r="AB2125" s="103"/>
      <c r="AC2125" s="103"/>
      <c r="AD2125" s="103"/>
      <c r="AE2125" s="65"/>
      <c r="AF2125" s="81"/>
      <c r="AG2125" s="65"/>
      <c r="AH2125" s="65"/>
      <c r="AI2125" s="81"/>
      <c r="AJ2125" s="65"/>
      <c r="AK2125" s="103"/>
      <c r="AL2125" s="103"/>
      <c r="AM2125" s="103"/>
      <c r="AN2125" s="65"/>
      <c r="AO2125" s="81"/>
      <c r="AP2125" s="65"/>
      <c r="AQ2125" s="65"/>
      <c r="AR2125" s="65"/>
      <c r="AS2125" s="65"/>
    </row>
    <row r="2126" spans="1:45" ht="18" customHeight="1">
      <c r="A2126" s="46"/>
      <c r="B2126" s="47"/>
      <c r="C2126" s="48"/>
      <c r="D2126" s="46"/>
      <c r="E2126" s="46"/>
      <c r="F2126" s="46"/>
      <c r="G2126" s="46"/>
      <c r="H2126" s="57" t="str">
        <f ca="1">IF(AND(COUNT(OFFSET(G2126,1-H$3,0):G2126)&lt;&gt;H$3),"",IF(AND(COUNT(OFFSET(G2126,1-H$3,0):G2126)=H$3,H2125=""),AVERAGE(OFFSET(G2126,1-H$3,0):G2126),IF(COUNT(H2125=1),H2125+2/(H$3+1)*(G2126-H2125))))</f>
        <v/>
      </c>
      <c r="I2126" s="57" t="str">
        <f ca="1">IF(AND(COUNT(OFFSET(G2126,1-I$3,0):G2126)&lt;&gt;I$3),"",IF(AND(COUNT(OFFSET(G2126,1-I$3,0):G2126)=I$3,I2125=""),AVERAGE(OFFSET(G2126,1-I$3,0):G2126),IF(COUNT(I2125=1),I2125+2/(I$3+1)*(G2126-I2125))))</f>
        <v/>
      </c>
      <c r="J2126" s="58" t="str">
        <f t="shared" ca="1" si="225"/>
        <v/>
      </c>
      <c r="K2126" s="58" t="str">
        <f ca="1">IF(AND(COUNT(OFFSET(J2126,1-K$3,0):J2126)&lt;&gt;K$3),"",IF(AND(COUNT(OFFSET(J2126,1-K$3,0):J2126)=K$3,K2125=""),AVERAGE(OFFSET(J2126,1-K$3,0):J2126),IF(COUNT(K2125=1),K2125+2/(K$3+1)*(J2126-K2125))))</f>
        <v/>
      </c>
      <c r="L2126" s="82" t="str">
        <f ca="1">IF(OR(ROW()&lt;$L$3+3,E2126=""),"",INT(AVERAGE(MAX(OFFSET(E2126,1-$L$3,0):E2126),MIN(OFFSET(F2126,1-$L$3,0):F2126))))</f>
        <v/>
      </c>
      <c r="M2126" s="82" t="str">
        <f ca="1">IF(OR(ROW()&lt;$M$3+3,E2126=""),"",INT(AVERAGE(MAX(OFFSET(E2126,1-$M$3,0):E2126),MIN(OFFSET(F2126,1-$M$3,0):F2126))))</f>
        <v/>
      </c>
      <c r="N2126" s="65" t="str">
        <f t="shared" ca="1" si="232"/>
        <v/>
      </c>
      <c r="O2126" s="102" t="str">
        <f ca="1">IF(ROW()&lt;$O$3+$N$3+3,"",IF(OFFSET(E2126,1-$N$3,0)="","",INT(AVERAGE(MAX((OFFSET(E2126,1-$O$3,0)):(OFFSET(E2126,2-($N$3+$O$3),0))),MIN((OFFSET(F2126,1-$O$3,0)):(OFFSET(F2126,2-($N$3+$O$3),0)))))))</f>
        <v/>
      </c>
      <c r="P2126" s="65" t="str">
        <f t="shared" ca="1" si="230"/>
        <v/>
      </c>
      <c r="Q2126" s="93" t="str">
        <f t="shared" ca="1" si="224"/>
        <v/>
      </c>
      <c r="R2126" s="90" t="str">
        <f t="shared" ca="1" si="227"/>
        <v/>
      </c>
      <c r="S2126" s="65" t="str">
        <f t="shared" ca="1" si="226"/>
        <v/>
      </c>
      <c r="T2126" s="65" t="str">
        <f t="shared" ca="1" si="231"/>
        <v/>
      </c>
      <c r="U2126" s="145" t="str">
        <f ca="1">IFERROR(AVERAGE(OFFSET(G2126,1-U$3,0):G2126),"")</f>
        <v/>
      </c>
      <c r="V2126" s="145" t="str">
        <f ca="1">IFERROR(_xlfn.STDEV.P(OFFSET(U2126,1-V$3,0):U2126),"")</f>
        <v/>
      </c>
      <c r="W2126" s="146" t="str">
        <f t="shared" ca="1" si="228"/>
        <v/>
      </c>
      <c r="X2126" s="146">
        <f t="shared" ca="1" si="229"/>
        <v>-1</v>
      </c>
      <c r="Y2126" s="92"/>
      <c r="Z2126" s="81"/>
      <c r="AA2126" s="65"/>
      <c r="AB2126" s="103"/>
      <c r="AC2126" s="103"/>
      <c r="AD2126" s="103"/>
      <c r="AE2126" s="65"/>
      <c r="AF2126" s="81"/>
      <c r="AG2126" s="65"/>
      <c r="AH2126" s="65"/>
      <c r="AI2126" s="81"/>
      <c r="AJ2126" s="65"/>
      <c r="AK2126" s="103"/>
      <c r="AL2126" s="103"/>
      <c r="AM2126" s="103"/>
      <c r="AN2126" s="65"/>
      <c r="AO2126" s="81"/>
      <c r="AP2126" s="65"/>
      <c r="AQ2126" s="65"/>
      <c r="AR2126" s="65"/>
      <c r="AS2126" s="65"/>
    </row>
    <row r="2127" spans="1:45" ht="18" customHeight="1">
      <c r="A2127" s="46"/>
      <c r="B2127" s="47"/>
      <c r="C2127" s="48"/>
      <c r="D2127" s="46"/>
      <c r="E2127" s="46"/>
      <c r="F2127" s="46"/>
      <c r="G2127" s="46"/>
      <c r="H2127" s="57" t="str">
        <f ca="1">IF(AND(COUNT(OFFSET(G2127,1-H$3,0):G2127)&lt;&gt;H$3),"",IF(AND(COUNT(OFFSET(G2127,1-H$3,0):G2127)=H$3,H2126=""),AVERAGE(OFFSET(G2127,1-H$3,0):G2127),IF(COUNT(H2126=1),H2126+2/(H$3+1)*(G2127-H2126))))</f>
        <v/>
      </c>
      <c r="I2127" s="57" t="str">
        <f ca="1">IF(AND(COUNT(OFFSET(G2127,1-I$3,0):G2127)&lt;&gt;I$3),"",IF(AND(COUNT(OFFSET(G2127,1-I$3,0):G2127)=I$3,I2126=""),AVERAGE(OFFSET(G2127,1-I$3,0):G2127),IF(COUNT(I2126=1),I2126+2/(I$3+1)*(G2127-I2126))))</f>
        <v/>
      </c>
      <c r="J2127" s="58" t="str">
        <f t="shared" ca="1" si="225"/>
        <v/>
      </c>
      <c r="K2127" s="58" t="str">
        <f ca="1">IF(AND(COUNT(OFFSET(J2127,1-K$3,0):J2127)&lt;&gt;K$3),"",IF(AND(COUNT(OFFSET(J2127,1-K$3,0):J2127)=K$3,K2126=""),AVERAGE(OFFSET(J2127,1-K$3,0):J2127),IF(COUNT(K2126=1),K2126+2/(K$3+1)*(J2127-K2126))))</f>
        <v/>
      </c>
      <c r="L2127" s="82" t="str">
        <f ca="1">IF(OR(ROW()&lt;$L$3+3,E2127=""),"",INT(AVERAGE(MAX(OFFSET(E2127,1-$L$3,0):E2127),MIN(OFFSET(F2127,1-$L$3,0):F2127))))</f>
        <v/>
      </c>
      <c r="M2127" s="82" t="str">
        <f ca="1">IF(OR(ROW()&lt;$M$3+3,E2127=""),"",INT(AVERAGE(MAX(OFFSET(E2127,1-$M$3,0):E2127),MIN(OFFSET(F2127,1-$M$3,0):F2127))))</f>
        <v/>
      </c>
      <c r="N2127" s="65" t="str">
        <f t="shared" ca="1" si="232"/>
        <v/>
      </c>
      <c r="O2127" s="102" t="str">
        <f ca="1">IF(ROW()&lt;$O$3+$N$3+3,"",IF(OFFSET(E2127,1-$N$3,0)="","",INT(AVERAGE(MAX((OFFSET(E2127,1-$O$3,0)):(OFFSET(E2127,2-($N$3+$O$3),0))),MIN((OFFSET(F2127,1-$O$3,0)):(OFFSET(F2127,2-($N$3+$O$3),0)))))))</f>
        <v/>
      </c>
      <c r="P2127" s="65" t="str">
        <f t="shared" ca="1" si="230"/>
        <v/>
      </c>
      <c r="Q2127" s="93" t="str">
        <f t="shared" ca="1" si="224"/>
        <v/>
      </c>
      <c r="R2127" s="90" t="str">
        <f t="shared" ca="1" si="227"/>
        <v/>
      </c>
      <c r="S2127" s="65" t="str">
        <f t="shared" ca="1" si="226"/>
        <v/>
      </c>
      <c r="T2127" s="65" t="str">
        <f t="shared" ca="1" si="231"/>
        <v/>
      </c>
      <c r="U2127" s="145" t="str">
        <f ca="1">IFERROR(AVERAGE(OFFSET(G2127,1-U$3,0):G2127),"")</f>
        <v/>
      </c>
      <c r="V2127" s="145" t="str">
        <f ca="1">IFERROR(_xlfn.STDEV.P(OFFSET(U2127,1-V$3,0):U2127),"")</f>
        <v/>
      </c>
      <c r="W2127" s="146" t="str">
        <f t="shared" ca="1" si="228"/>
        <v/>
      </c>
      <c r="X2127" s="146">
        <f t="shared" ca="1" si="229"/>
        <v>-1</v>
      </c>
      <c r="Y2127" s="92"/>
      <c r="Z2127" s="81"/>
      <c r="AA2127" s="65"/>
      <c r="AB2127" s="103"/>
      <c r="AC2127" s="103"/>
      <c r="AD2127" s="103"/>
      <c r="AE2127" s="65"/>
      <c r="AF2127" s="81"/>
      <c r="AG2127" s="65"/>
      <c r="AH2127" s="65"/>
      <c r="AI2127" s="81"/>
      <c r="AJ2127" s="65"/>
      <c r="AK2127" s="103"/>
      <c r="AL2127" s="103"/>
      <c r="AM2127" s="103"/>
      <c r="AN2127" s="65"/>
      <c r="AO2127" s="81"/>
      <c r="AP2127" s="65"/>
      <c r="AQ2127" s="65"/>
      <c r="AR2127" s="65"/>
      <c r="AS2127" s="65"/>
    </row>
    <row r="2128" spans="1:45" ht="18" customHeight="1">
      <c r="A2128" s="46"/>
      <c r="B2128" s="47"/>
      <c r="C2128" s="48"/>
      <c r="D2128" s="46"/>
      <c r="E2128" s="46"/>
      <c r="F2128" s="46"/>
      <c r="G2128" s="46"/>
      <c r="H2128" s="57" t="str">
        <f ca="1">IF(AND(COUNT(OFFSET(G2128,1-H$3,0):G2128)&lt;&gt;H$3),"",IF(AND(COUNT(OFFSET(G2128,1-H$3,0):G2128)=H$3,H2127=""),AVERAGE(OFFSET(G2128,1-H$3,0):G2128),IF(COUNT(H2127=1),H2127+2/(H$3+1)*(G2128-H2127))))</f>
        <v/>
      </c>
      <c r="I2128" s="57" t="str">
        <f ca="1">IF(AND(COUNT(OFFSET(G2128,1-I$3,0):G2128)&lt;&gt;I$3),"",IF(AND(COUNT(OFFSET(G2128,1-I$3,0):G2128)=I$3,I2127=""),AVERAGE(OFFSET(G2128,1-I$3,0):G2128),IF(COUNT(I2127=1),I2127+2/(I$3+1)*(G2128-I2127))))</f>
        <v/>
      </c>
      <c r="J2128" s="58" t="str">
        <f t="shared" ca="1" si="225"/>
        <v/>
      </c>
      <c r="K2128" s="58" t="str">
        <f ca="1">IF(AND(COUNT(OFFSET(J2128,1-K$3,0):J2128)&lt;&gt;K$3),"",IF(AND(COUNT(OFFSET(J2128,1-K$3,0):J2128)=K$3,K2127=""),AVERAGE(OFFSET(J2128,1-K$3,0):J2128),IF(COUNT(K2127=1),K2127+2/(K$3+1)*(J2128-K2127))))</f>
        <v/>
      </c>
      <c r="L2128" s="82" t="str">
        <f ca="1">IF(OR(ROW()&lt;$L$3+3,E2128=""),"",INT(AVERAGE(MAX(OFFSET(E2128,1-$L$3,0):E2128),MIN(OFFSET(F2128,1-$L$3,0):F2128))))</f>
        <v/>
      </c>
      <c r="M2128" s="82" t="str">
        <f ca="1">IF(OR(ROW()&lt;$M$3+3,E2128=""),"",INT(AVERAGE(MAX(OFFSET(E2128,1-$M$3,0):E2128),MIN(OFFSET(F2128,1-$M$3,0):F2128))))</f>
        <v/>
      </c>
      <c r="N2128" s="65" t="str">
        <f t="shared" ca="1" si="232"/>
        <v/>
      </c>
      <c r="O2128" s="102" t="str">
        <f ca="1">IF(ROW()&lt;$O$3+$N$3+3,"",IF(OFFSET(E2128,1-$N$3,0)="","",INT(AVERAGE(MAX((OFFSET(E2128,1-$O$3,0)):(OFFSET(E2128,2-($N$3+$O$3),0))),MIN((OFFSET(F2128,1-$O$3,0)):(OFFSET(F2128,2-($N$3+$O$3),0)))))))</f>
        <v/>
      </c>
      <c r="P2128" s="65" t="str">
        <f t="shared" ca="1" si="230"/>
        <v/>
      </c>
      <c r="Q2128" s="93" t="str">
        <f t="shared" ref="Q2128:Q2191" ca="1" si="233">IF(OFFSET(G2128,1-$Q$3,0)="","",OFFSET(G2128,1-$Q$3,0))</f>
        <v/>
      </c>
      <c r="R2128" s="90" t="str">
        <f t="shared" ca="1" si="227"/>
        <v/>
      </c>
      <c r="S2128" s="65" t="str">
        <f t="shared" ca="1" si="226"/>
        <v/>
      </c>
      <c r="T2128" s="65" t="str">
        <f t="shared" ca="1" si="231"/>
        <v/>
      </c>
      <c r="U2128" s="145" t="str">
        <f ca="1">IFERROR(AVERAGE(OFFSET(G2128,1-U$3,0):G2128),"")</f>
        <v/>
      </c>
      <c r="V2128" s="145" t="str">
        <f ca="1">IFERROR(_xlfn.STDEV.P(OFFSET(U2128,1-V$3,0):U2128),"")</f>
        <v/>
      </c>
      <c r="W2128" s="146" t="str">
        <f t="shared" ca="1" si="228"/>
        <v/>
      </c>
      <c r="X2128" s="146">
        <f t="shared" ca="1" si="229"/>
        <v>-1</v>
      </c>
      <c r="Y2128" s="92"/>
      <c r="Z2128" s="81"/>
      <c r="AA2128" s="65"/>
      <c r="AB2128" s="103"/>
      <c r="AC2128" s="103"/>
      <c r="AD2128" s="103"/>
      <c r="AE2128" s="65"/>
      <c r="AF2128" s="81"/>
      <c r="AG2128" s="65"/>
      <c r="AH2128" s="65"/>
      <c r="AI2128" s="81"/>
      <c r="AJ2128" s="65"/>
      <c r="AK2128" s="103"/>
      <c r="AL2128" s="103"/>
      <c r="AM2128" s="103"/>
      <c r="AN2128" s="65"/>
      <c r="AO2128" s="81"/>
      <c r="AP2128" s="65"/>
      <c r="AQ2128" s="65"/>
      <c r="AR2128" s="65"/>
      <c r="AS2128" s="65"/>
    </row>
    <row r="2129" spans="1:45" ht="18" customHeight="1">
      <c r="A2129" s="46"/>
      <c r="B2129" s="47"/>
      <c r="C2129" s="48"/>
      <c r="D2129" s="46"/>
      <c r="E2129" s="46"/>
      <c r="F2129" s="46"/>
      <c r="G2129" s="46"/>
      <c r="H2129" s="57" t="str">
        <f ca="1">IF(AND(COUNT(OFFSET(G2129,1-H$3,0):G2129)&lt;&gt;H$3),"",IF(AND(COUNT(OFFSET(G2129,1-H$3,0):G2129)=H$3,H2128=""),AVERAGE(OFFSET(G2129,1-H$3,0):G2129),IF(COUNT(H2128=1),H2128+2/(H$3+1)*(G2129-H2128))))</f>
        <v/>
      </c>
      <c r="I2129" s="57" t="str">
        <f ca="1">IF(AND(COUNT(OFFSET(G2129,1-I$3,0):G2129)&lt;&gt;I$3),"",IF(AND(COUNT(OFFSET(G2129,1-I$3,0):G2129)=I$3,I2128=""),AVERAGE(OFFSET(G2129,1-I$3,0):G2129),IF(COUNT(I2128=1),I2128+2/(I$3+1)*(G2129-I2128))))</f>
        <v/>
      </c>
      <c r="J2129" s="58" t="str">
        <f t="shared" ca="1" si="225"/>
        <v/>
      </c>
      <c r="K2129" s="58" t="str">
        <f ca="1">IF(AND(COUNT(OFFSET(J2129,1-K$3,0):J2129)&lt;&gt;K$3),"",IF(AND(COUNT(OFFSET(J2129,1-K$3,0):J2129)=K$3,K2128=""),AVERAGE(OFFSET(J2129,1-K$3,0):J2129),IF(COUNT(K2128=1),K2128+2/(K$3+1)*(J2129-K2128))))</f>
        <v/>
      </c>
      <c r="L2129" s="82" t="str">
        <f ca="1">IF(OR(ROW()&lt;$L$3+3,E2129=""),"",INT(AVERAGE(MAX(OFFSET(E2129,1-$L$3,0):E2129),MIN(OFFSET(F2129,1-$L$3,0):F2129))))</f>
        <v/>
      </c>
      <c r="M2129" s="82" t="str">
        <f ca="1">IF(OR(ROW()&lt;$M$3+3,E2129=""),"",INT(AVERAGE(MAX(OFFSET(E2129,1-$M$3,0):E2129),MIN(OFFSET(F2129,1-$M$3,0):F2129))))</f>
        <v/>
      </c>
      <c r="N2129" s="65" t="str">
        <f t="shared" ca="1" si="232"/>
        <v/>
      </c>
      <c r="O2129" s="102" t="str">
        <f ca="1">IF(ROW()&lt;$O$3+$N$3+3,"",IF(OFFSET(E2129,1-$N$3,0)="","",INT(AVERAGE(MAX((OFFSET(E2129,1-$O$3,0)):(OFFSET(E2129,2-($N$3+$O$3),0))),MIN((OFFSET(F2129,1-$O$3,0)):(OFFSET(F2129,2-($N$3+$O$3),0)))))))</f>
        <v/>
      </c>
      <c r="P2129" s="65" t="str">
        <f t="shared" ca="1" si="230"/>
        <v/>
      </c>
      <c r="Q2129" s="93" t="str">
        <f t="shared" ca="1" si="233"/>
        <v/>
      </c>
      <c r="R2129" s="90" t="str">
        <f t="shared" ca="1" si="227"/>
        <v/>
      </c>
      <c r="S2129" s="65" t="str">
        <f t="shared" ca="1" si="226"/>
        <v/>
      </c>
      <c r="T2129" s="65" t="str">
        <f t="shared" ca="1" si="231"/>
        <v/>
      </c>
      <c r="U2129" s="145" t="str">
        <f ca="1">IFERROR(AVERAGE(OFFSET(G2129,1-U$3,0):G2129),"")</f>
        <v/>
      </c>
      <c r="V2129" s="145" t="str">
        <f ca="1">IFERROR(_xlfn.STDEV.P(OFFSET(U2129,1-V$3,0):U2129),"")</f>
        <v/>
      </c>
      <c r="W2129" s="146" t="str">
        <f t="shared" ca="1" si="228"/>
        <v/>
      </c>
      <c r="X2129" s="146">
        <f t="shared" ca="1" si="229"/>
        <v>-1</v>
      </c>
      <c r="Y2129" s="92"/>
      <c r="Z2129" s="81"/>
      <c r="AA2129" s="65"/>
      <c r="AB2129" s="103"/>
      <c r="AC2129" s="103"/>
      <c r="AD2129" s="103"/>
      <c r="AE2129" s="65"/>
      <c r="AF2129" s="81"/>
      <c r="AG2129" s="65"/>
      <c r="AH2129" s="65"/>
      <c r="AI2129" s="81"/>
      <c r="AJ2129" s="65"/>
      <c r="AK2129" s="103"/>
      <c r="AL2129" s="103"/>
      <c r="AM2129" s="103"/>
      <c r="AN2129" s="65"/>
      <c r="AO2129" s="81"/>
      <c r="AP2129" s="65"/>
      <c r="AQ2129" s="65"/>
      <c r="AR2129" s="65"/>
      <c r="AS2129" s="65"/>
    </row>
    <row r="2130" spans="1:45" ht="18" customHeight="1">
      <c r="A2130" s="46"/>
      <c r="B2130" s="47"/>
      <c r="C2130" s="48"/>
      <c r="D2130" s="46"/>
      <c r="E2130" s="46"/>
      <c r="F2130" s="46"/>
      <c r="G2130" s="46"/>
      <c r="H2130" s="57" t="str">
        <f ca="1">IF(AND(COUNT(OFFSET(G2130,1-H$3,0):G2130)&lt;&gt;H$3),"",IF(AND(COUNT(OFFSET(G2130,1-H$3,0):G2130)=H$3,H2129=""),AVERAGE(OFFSET(G2130,1-H$3,0):G2130),IF(COUNT(H2129=1),H2129+2/(H$3+1)*(G2130-H2129))))</f>
        <v/>
      </c>
      <c r="I2130" s="57" t="str">
        <f ca="1">IF(AND(COUNT(OFFSET(G2130,1-I$3,0):G2130)&lt;&gt;I$3),"",IF(AND(COUNT(OFFSET(G2130,1-I$3,0):G2130)=I$3,I2129=""),AVERAGE(OFFSET(G2130,1-I$3,0):G2130),IF(COUNT(I2129=1),I2129+2/(I$3+1)*(G2130-I2129))))</f>
        <v/>
      </c>
      <c r="J2130" s="58" t="str">
        <f t="shared" ca="1" si="225"/>
        <v/>
      </c>
      <c r="K2130" s="58" t="str">
        <f ca="1">IF(AND(COUNT(OFFSET(J2130,1-K$3,0):J2130)&lt;&gt;K$3),"",IF(AND(COUNT(OFFSET(J2130,1-K$3,0):J2130)=K$3,K2129=""),AVERAGE(OFFSET(J2130,1-K$3,0):J2130),IF(COUNT(K2129=1),K2129+2/(K$3+1)*(J2130-K2129))))</f>
        <v/>
      </c>
      <c r="L2130" s="82" t="str">
        <f ca="1">IF(OR(ROW()&lt;$L$3+3,E2130=""),"",INT(AVERAGE(MAX(OFFSET(E2130,1-$L$3,0):E2130),MIN(OFFSET(F2130,1-$L$3,0):F2130))))</f>
        <v/>
      </c>
      <c r="M2130" s="82" t="str">
        <f ca="1">IF(OR(ROW()&lt;$M$3+3,E2130=""),"",INT(AVERAGE(MAX(OFFSET(E2130,1-$M$3,0):E2130),MIN(OFFSET(F2130,1-$M$3,0):F2130))))</f>
        <v/>
      </c>
      <c r="N2130" s="65" t="str">
        <f t="shared" ca="1" si="232"/>
        <v/>
      </c>
      <c r="O2130" s="102" t="str">
        <f ca="1">IF(ROW()&lt;$O$3+$N$3+3,"",IF(OFFSET(E2130,1-$N$3,0)="","",INT(AVERAGE(MAX((OFFSET(E2130,1-$O$3,0)):(OFFSET(E2130,2-($N$3+$O$3),0))),MIN((OFFSET(F2130,1-$O$3,0)):(OFFSET(F2130,2-($N$3+$O$3),0)))))))</f>
        <v/>
      </c>
      <c r="P2130" s="65" t="str">
        <f t="shared" ca="1" si="230"/>
        <v/>
      </c>
      <c r="Q2130" s="93" t="str">
        <f t="shared" ca="1" si="233"/>
        <v/>
      </c>
      <c r="R2130" s="90" t="str">
        <f t="shared" ca="1" si="227"/>
        <v/>
      </c>
      <c r="S2130" s="65" t="str">
        <f t="shared" ca="1" si="226"/>
        <v/>
      </c>
      <c r="T2130" s="65" t="str">
        <f t="shared" ca="1" si="231"/>
        <v/>
      </c>
      <c r="U2130" s="145" t="str">
        <f ca="1">IFERROR(AVERAGE(OFFSET(G2130,1-U$3,0):G2130),"")</f>
        <v/>
      </c>
      <c r="V2130" s="145" t="str">
        <f ca="1">IFERROR(_xlfn.STDEV.P(OFFSET(U2130,1-V$3,0):U2130),"")</f>
        <v/>
      </c>
      <c r="W2130" s="146" t="str">
        <f t="shared" ca="1" si="228"/>
        <v/>
      </c>
      <c r="X2130" s="146">
        <f t="shared" ca="1" si="229"/>
        <v>-1</v>
      </c>
      <c r="Y2130" s="92"/>
      <c r="Z2130" s="81"/>
      <c r="AA2130" s="65"/>
      <c r="AB2130" s="103"/>
      <c r="AC2130" s="103"/>
      <c r="AD2130" s="103"/>
      <c r="AE2130" s="65"/>
      <c r="AF2130" s="81"/>
      <c r="AG2130" s="65"/>
      <c r="AH2130" s="65"/>
      <c r="AI2130" s="81"/>
      <c r="AJ2130" s="65"/>
      <c r="AK2130" s="103"/>
      <c r="AL2130" s="103"/>
      <c r="AM2130" s="103"/>
      <c r="AN2130" s="65"/>
      <c r="AO2130" s="81"/>
      <c r="AP2130" s="65"/>
      <c r="AQ2130" s="65"/>
      <c r="AR2130" s="65"/>
      <c r="AS2130" s="65"/>
    </row>
    <row r="2131" spans="1:45" ht="18" customHeight="1">
      <c r="A2131" s="46"/>
      <c r="B2131" s="47"/>
      <c r="C2131" s="48"/>
      <c r="D2131" s="46"/>
      <c r="E2131" s="46"/>
      <c r="F2131" s="46"/>
      <c r="G2131" s="46"/>
      <c r="H2131" s="57" t="str">
        <f ca="1">IF(AND(COUNT(OFFSET(G2131,1-H$3,0):G2131)&lt;&gt;H$3),"",IF(AND(COUNT(OFFSET(G2131,1-H$3,0):G2131)=H$3,H2130=""),AVERAGE(OFFSET(G2131,1-H$3,0):G2131),IF(COUNT(H2130=1),H2130+2/(H$3+1)*(G2131-H2130))))</f>
        <v/>
      </c>
      <c r="I2131" s="57" t="str">
        <f ca="1">IF(AND(COUNT(OFFSET(G2131,1-I$3,0):G2131)&lt;&gt;I$3),"",IF(AND(COUNT(OFFSET(G2131,1-I$3,0):G2131)=I$3,I2130=""),AVERAGE(OFFSET(G2131,1-I$3,0):G2131),IF(COUNT(I2130=1),I2130+2/(I$3+1)*(G2131-I2130))))</f>
        <v/>
      </c>
      <c r="J2131" s="58" t="str">
        <f t="shared" ca="1" si="225"/>
        <v/>
      </c>
      <c r="K2131" s="58" t="str">
        <f ca="1">IF(AND(COUNT(OFFSET(J2131,1-K$3,0):J2131)&lt;&gt;K$3),"",IF(AND(COUNT(OFFSET(J2131,1-K$3,0):J2131)=K$3,K2130=""),AVERAGE(OFFSET(J2131,1-K$3,0):J2131),IF(COUNT(K2130=1),K2130+2/(K$3+1)*(J2131-K2130))))</f>
        <v/>
      </c>
      <c r="L2131" s="82" t="str">
        <f ca="1">IF(OR(ROW()&lt;$L$3+3,E2131=""),"",INT(AVERAGE(MAX(OFFSET(E2131,1-$L$3,0):E2131),MIN(OFFSET(F2131,1-$L$3,0):F2131))))</f>
        <v/>
      </c>
      <c r="M2131" s="82" t="str">
        <f ca="1">IF(OR(ROW()&lt;$M$3+3,E2131=""),"",INT(AVERAGE(MAX(OFFSET(E2131,1-$M$3,0):E2131),MIN(OFFSET(F2131,1-$M$3,0):F2131))))</f>
        <v/>
      </c>
      <c r="N2131" s="65" t="str">
        <f t="shared" ca="1" si="232"/>
        <v/>
      </c>
      <c r="O2131" s="102" t="str">
        <f ca="1">IF(ROW()&lt;$O$3+$N$3+3,"",IF(OFFSET(E2131,1-$N$3,0)="","",INT(AVERAGE(MAX((OFFSET(E2131,1-$O$3,0)):(OFFSET(E2131,2-($N$3+$O$3),0))),MIN((OFFSET(F2131,1-$O$3,0)):(OFFSET(F2131,2-($N$3+$O$3),0)))))))</f>
        <v/>
      </c>
      <c r="P2131" s="65" t="str">
        <f t="shared" ca="1" si="230"/>
        <v/>
      </c>
      <c r="Q2131" s="93" t="str">
        <f t="shared" ca="1" si="233"/>
        <v/>
      </c>
      <c r="R2131" s="90" t="str">
        <f t="shared" ca="1" si="227"/>
        <v/>
      </c>
      <c r="S2131" s="65" t="str">
        <f t="shared" ca="1" si="226"/>
        <v/>
      </c>
      <c r="T2131" s="65" t="str">
        <f t="shared" ca="1" si="231"/>
        <v/>
      </c>
      <c r="U2131" s="145" t="str">
        <f ca="1">IFERROR(AVERAGE(OFFSET(G2131,1-U$3,0):G2131),"")</f>
        <v/>
      </c>
      <c r="V2131" s="145" t="str">
        <f ca="1">IFERROR(_xlfn.STDEV.P(OFFSET(U2131,1-V$3,0):U2131),"")</f>
        <v/>
      </c>
      <c r="W2131" s="146" t="str">
        <f t="shared" ca="1" si="228"/>
        <v/>
      </c>
      <c r="X2131" s="146">
        <f t="shared" ca="1" si="229"/>
        <v>-1</v>
      </c>
      <c r="Y2131" s="92"/>
      <c r="Z2131" s="81"/>
      <c r="AA2131" s="65"/>
      <c r="AB2131" s="103"/>
      <c r="AC2131" s="103"/>
      <c r="AD2131" s="103"/>
      <c r="AE2131" s="65"/>
      <c r="AF2131" s="81"/>
      <c r="AG2131" s="65"/>
      <c r="AH2131" s="65"/>
      <c r="AI2131" s="81"/>
      <c r="AJ2131" s="65"/>
      <c r="AK2131" s="103"/>
      <c r="AL2131" s="103"/>
      <c r="AM2131" s="103"/>
      <c r="AN2131" s="65"/>
      <c r="AO2131" s="81"/>
      <c r="AP2131" s="65"/>
      <c r="AQ2131" s="65"/>
      <c r="AR2131" s="65"/>
      <c r="AS2131" s="65"/>
    </row>
    <row r="2132" spans="1:45" ht="18" customHeight="1">
      <c r="A2132" s="46"/>
      <c r="B2132" s="47"/>
      <c r="C2132" s="48"/>
      <c r="D2132" s="46"/>
      <c r="E2132" s="46"/>
      <c r="F2132" s="46"/>
      <c r="G2132" s="46"/>
      <c r="H2132" s="57" t="str">
        <f ca="1">IF(AND(COUNT(OFFSET(G2132,1-H$3,0):G2132)&lt;&gt;H$3),"",IF(AND(COUNT(OFFSET(G2132,1-H$3,0):G2132)=H$3,H2131=""),AVERAGE(OFFSET(G2132,1-H$3,0):G2132),IF(COUNT(H2131=1),H2131+2/(H$3+1)*(G2132-H2131))))</f>
        <v/>
      </c>
      <c r="I2132" s="57" t="str">
        <f ca="1">IF(AND(COUNT(OFFSET(G2132,1-I$3,0):G2132)&lt;&gt;I$3),"",IF(AND(COUNT(OFFSET(G2132,1-I$3,0):G2132)=I$3,I2131=""),AVERAGE(OFFSET(G2132,1-I$3,0):G2132),IF(COUNT(I2131=1),I2131+2/(I$3+1)*(G2132-I2131))))</f>
        <v/>
      </c>
      <c r="J2132" s="58" t="str">
        <f t="shared" ca="1" si="225"/>
        <v/>
      </c>
      <c r="K2132" s="58" t="str">
        <f ca="1">IF(AND(COUNT(OFFSET(J2132,1-K$3,0):J2132)&lt;&gt;K$3),"",IF(AND(COUNT(OFFSET(J2132,1-K$3,0):J2132)=K$3,K2131=""),AVERAGE(OFFSET(J2132,1-K$3,0):J2132),IF(COUNT(K2131=1),K2131+2/(K$3+1)*(J2132-K2131))))</f>
        <v/>
      </c>
      <c r="L2132" s="82" t="str">
        <f ca="1">IF(OR(ROW()&lt;$L$3+3,E2132=""),"",INT(AVERAGE(MAX(OFFSET(E2132,1-$L$3,0):E2132),MIN(OFFSET(F2132,1-$L$3,0):F2132))))</f>
        <v/>
      </c>
      <c r="M2132" s="82" t="str">
        <f ca="1">IF(OR(ROW()&lt;$M$3+3,E2132=""),"",INT(AVERAGE(MAX(OFFSET(E2132,1-$M$3,0):E2132),MIN(OFFSET(F2132,1-$M$3,0):F2132))))</f>
        <v/>
      </c>
      <c r="N2132" s="65" t="str">
        <f t="shared" ca="1" si="232"/>
        <v/>
      </c>
      <c r="O2132" s="102" t="str">
        <f ca="1">IF(ROW()&lt;$O$3+$N$3+3,"",IF(OFFSET(E2132,1-$N$3,0)="","",INT(AVERAGE(MAX((OFFSET(E2132,1-$O$3,0)):(OFFSET(E2132,2-($N$3+$O$3),0))),MIN((OFFSET(F2132,1-$O$3,0)):(OFFSET(F2132,2-($N$3+$O$3),0)))))))</f>
        <v/>
      </c>
      <c r="P2132" s="65" t="str">
        <f t="shared" ca="1" si="230"/>
        <v/>
      </c>
      <c r="Q2132" s="93" t="str">
        <f t="shared" ca="1" si="233"/>
        <v/>
      </c>
      <c r="R2132" s="90" t="str">
        <f t="shared" ca="1" si="227"/>
        <v/>
      </c>
      <c r="S2132" s="65" t="str">
        <f t="shared" ca="1" si="226"/>
        <v/>
      </c>
      <c r="T2132" s="65" t="str">
        <f t="shared" ca="1" si="231"/>
        <v/>
      </c>
      <c r="U2132" s="145" t="str">
        <f ca="1">IFERROR(AVERAGE(OFFSET(G2132,1-U$3,0):G2132),"")</f>
        <v/>
      </c>
      <c r="V2132" s="145" t="str">
        <f ca="1">IFERROR(_xlfn.STDEV.P(OFFSET(U2132,1-V$3,0):U2132),"")</f>
        <v/>
      </c>
      <c r="W2132" s="146" t="str">
        <f t="shared" ca="1" si="228"/>
        <v/>
      </c>
      <c r="X2132" s="146">
        <f t="shared" ca="1" si="229"/>
        <v>-1</v>
      </c>
      <c r="Y2132" s="92"/>
      <c r="Z2132" s="81"/>
      <c r="AA2132" s="65"/>
      <c r="AB2132" s="103"/>
      <c r="AC2132" s="103"/>
      <c r="AD2132" s="103"/>
      <c r="AE2132" s="65"/>
      <c r="AF2132" s="81"/>
      <c r="AG2132" s="65"/>
      <c r="AH2132" s="65"/>
      <c r="AI2132" s="81"/>
      <c r="AJ2132" s="65"/>
      <c r="AK2132" s="103"/>
      <c r="AL2132" s="103"/>
      <c r="AM2132" s="103"/>
      <c r="AN2132" s="65"/>
      <c r="AO2132" s="81"/>
      <c r="AP2132" s="65"/>
      <c r="AQ2132" s="65"/>
      <c r="AR2132" s="65"/>
      <c r="AS2132" s="65"/>
    </row>
    <row r="2133" spans="1:45" ht="18" customHeight="1">
      <c r="A2133" s="46"/>
      <c r="B2133" s="47"/>
      <c r="C2133" s="48"/>
      <c r="D2133" s="46"/>
      <c r="E2133" s="46"/>
      <c r="F2133" s="46"/>
      <c r="G2133" s="46"/>
      <c r="H2133" s="57" t="str">
        <f ca="1">IF(AND(COUNT(OFFSET(G2133,1-H$3,0):G2133)&lt;&gt;H$3),"",IF(AND(COUNT(OFFSET(G2133,1-H$3,0):G2133)=H$3,H2132=""),AVERAGE(OFFSET(G2133,1-H$3,0):G2133),IF(COUNT(H2132=1),H2132+2/(H$3+1)*(G2133-H2132))))</f>
        <v/>
      </c>
      <c r="I2133" s="57" t="str">
        <f ca="1">IF(AND(COUNT(OFFSET(G2133,1-I$3,0):G2133)&lt;&gt;I$3),"",IF(AND(COUNT(OFFSET(G2133,1-I$3,0):G2133)=I$3,I2132=""),AVERAGE(OFFSET(G2133,1-I$3,0):G2133),IF(COUNT(I2132=1),I2132+2/(I$3+1)*(G2133-I2132))))</f>
        <v/>
      </c>
      <c r="J2133" s="58" t="str">
        <f t="shared" ca="1" si="225"/>
        <v/>
      </c>
      <c r="K2133" s="58" t="str">
        <f ca="1">IF(AND(COUNT(OFFSET(J2133,1-K$3,0):J2133)&lt;&gt;K$3),"",IF(AND(COUNT(OFFSET(J2133,1-K$3,0):J2133)=K$3,K2132=""),AVERAGE(OFFSET(J2133,1-K$3,0):J2133),IF(COUNT(K2132=1),K2132+2/(K$3+1)*(J2133-K2132))))</f>
        <v/>
      </c>
      <c r="L2133" s="82" t="str">
        <f ca="1">IF(OR(ROW()&lt;$L$3+3,E2133=""),"",INT(AVERAGE(MAX(OFFSET(E2133,1-$L$3,0):E2133),MIN(OFFSET(F2133,1-$L$3,0):F2133))))</f>
        <v/>
      </c>
      <c r="M2133" s="82" t="str">
        <f ca="1">IF(OR(ROW()&lt;$M$3+3,E2133=""),"",INT(AVERAGE(MAX(OFFSET(E2133,1-$M$3,0):E2133),MIN(OFFSET(F2133,1-$M$3,0):F2133))))</f>
        <v/>
      </c>
      <c r="N2133" s="65" t="str">
        <f t="shared" ca="1" si="232"/>
        <v/>
      </c>
      <c r="O2133" s="102" t="str">
        <f ca="1">IF(ROW()&lt;$O$3+$N$3+3,"",IF(OFFSET(E2133,1-$N$3,0)="","",INT(AVERAGE(MAX((OFFSET(E2133,1-$O$3,0)):(OFFSET(E2133,2-($N$3+$O$3),0))),MIN((OFFSET(F2133,1-$O$3,0)):(OFFSET(F2133,2-($N$3+$O$3),0)))))))</f>
        <v/>
      </c>
      <c r="P2133" s="65" t="str">
        <f t="shared" ca="1" si="230"/>
        <v/>
      </c>
      <c r="Q2133" s="93" t="str">
        <f t="shared" ca="1" si="233"/>
        <v/>
      </c>
      <c r="R2133" s="90" t="str">
        <f t="shared" ca="1" si="227"/>
        <v/>
      </c>
      <c r="S2133" s="65" t="str">
        <f t="shared" ca="1" si="226"/>
        <v/>
      </c>
      <c r="T2133" s="65" t="str">
        <f t="shared" ca="1" si="231"/>
        <v/>
      </c>
      <c r="U2133" s="145" t="str">
        <f ca="1">IFERROR(AVERAGE(OFFSET(G2133,1-U$3,0):G2133),"")</f>
        <v/>
      </c>
      <c r="V2133" s="145" t="str">
        <f ca="1">IFERROR(_xlfn.STDEV.P(OFFSET(U2133,1-V$3,0):U2133),"")</f>
        <v/>
      </c>
      <c r="W2133" s="146" t="str">
        <f t="shared" ca="1" si="228"/>
        <v/>
      </c>
      <c r="X2133" s="146">
        <f t="shared" ca="1" si="229"/>
        <v>-1</v>
      </c>
      <c r="Y2133" s="92"/>
      <c r="Z2133" s="81"/>
      <c r="AA2133" s="65"/>
      <c r="AB2133" s="103"/>
      <c r="AC2133" s="103"/>
      <c r="AD2133" s="103"/>
      <c r="AE2133" s="65"/>
      <c r="AF2133" s="81"/>
      <c r="AG2133" s="65"/>
      <c r="AH2133" s="65"/>
      <c r="AI2133" s="81"/>
      <c r="AJ2133" s="65"/>
      <c r="AK2133" s="103"/>
      <c r="AL2133" s="103"/>
      <c r="AM2133" s="103"/>
      <c r="AN2133" s="65"/>
      <c r="AO2133" s="81"/>
      <c r="AP2133" s="65"/>
      <c r="AQ2133" s="65"/>
      <c r="AR2133" s="65"/>
      <c r="AS2133" s="65"/>
    </row>
    <row r="2134" spans="1:45" ht="18" customHeight="1">
      <c r="A2134" s="46"/>
      <c r="B2134" s="47"/>
      <c r="C2134" s="48"/>
      <c r="D2134" s="46"/>
      <c r="E2134" s="46"/>
      <c r="F2134" s="46"/>
      <c r="G2134" s="46"/>
      <c r="H2134" s="57" t="str">
        <f ca="1">IF(AND(COUNT(OFFSET(G2134,1-H$3,0):G2134)&lt;&gt;H$3),"",IF(AND(COUNT(OFFSET(G2134,1-H$3,0):G2134)=H$3,H2133=""),AVERAGE(OFFSET(G2134,1-H$3,0):G2134),IF(COUNT(H2133=1),H2133+2/(H$3+1)*(G2134-H2133))))</f>
        <v/>
      </c>
      <c r="I2134" s="57" t="str">
        <f ca="1">IF(AND(COUNT(OFFSET(G2134,1-I$3,0):G2134)&lt;&gt;I$3),"",IF(AND(COUNT(OFFSET(G2134,1-I$3,0):G2134)=I$3,I2133=""),AVERAGE(OFFSET(G2134,1-I$3,0):G2134),IF(COUNT(I2133=1),I2133+2/(I$3+1)*(G2134-I2133))))</f>
        <v/>
      </c>
      <c r="J2134" s="58" t="str">
        <f t="shared" ca="1" si="225"/>
        <v/>
      </c>
      <c r="K2134" s="58" t="str">
        <f ca="1">IF(AND(COUNT(OFFSET(J2134,1-K$3,0):J2134)&lt;&gt;K$3),"",IF(AND(COUNT(OFFSET(J2134,1-K$3,0):J2134)=K$3,K2133=""),AVERAGE(OFFSET(J2134,1-K$3,0):J2134),IF(COUNT(K2133=1),K2133+2/(K$3+1)*(J2134-K2133))))</f>
        <v/>
      </c>
      <c r="L2134" s="82" t="str">
        <f ca="1">IF(OR(ROW()&lt;$L$3+3,E2134=""),"",INT(AVERAGE(MAX(OFFSET(E2134,1-$L$3,0):E2134),MIN(OFFSET(F2134,1-$L$3,0):F2134))))</f>
        <v/>
      </c>
      <c r="M2134" s="82" t="str">
        <f ca="1">IF(OR(ROW()&lt;$M$3+3,E2134=""),"",INT(AVERAGE(MAX(OFFSET(E2134,1-$M$3,0):E2134),MIN(OFFSET(F2134,1-$M$3,0):F2134))))</f>
        <v/>
      </c>
      <c r="N2134" s="65" t="str">
        <f t="shared" ca="1" si="232"/>
        <v/>
      </c>
      <c r="O2134" s="102" t="str">
        <f ca="1">IF(ROW()&lt;$O$3+$N$3+3,"",IF(OFFSET(E2134,1-$N$3,0)="","",INT(AVERAGE(MAX((OFFSET(E2134,1-$O$3,0)):(OFFSET(E2134,2-($N$3+$O$3),0))),MIN((OFFSET(F2134,1-$O$3,0)):(OFFSET(F2134,2-($N$3+$O$3),0)))))))</f>
        <v/>
      </c>
      <c r="P2134" s="65" t="str">
        <f t="shared" ca="1" si="230"/>
        <v/>
      </c>
      <c r="Q2134" s="93" t="str">
        <f t="shared" ca="1" si="233"/>
        <v/>
      </c>
      <c r="R2134" s="90" t="str">
        <f t="shared" ca="1" si="227"/>
        <v/>
      </c>
      <c r="S2134" s="65" t="str">
        <f t="shared" ca="1" si="226"/>
        <v/>
      </c>
      <c r="T2134" s="65" t="str">
        <f t="shared" ca="1" si="231"/>
        <v/>
      </c>
      <c r="U2134" s="145" t="str">
        <f ca="1">IFERROR(AVERAGE(OFFSET(G2134,1-U$3,0):G2134),"")</f>
        <v/>
      </c>
      <c r="V2134" s="145" t="str">
        <f ca="1">IFERROR(_xlfn.STDEV.P(OFFSET(U2134,1-V$3,0):U2134),"")</f>
        <v/>
      </c>
      <c r="W2134" s="146" t="str">
        <f t="shared" ca="1" si="228"/>
        <v/>
      </c>
      <c r="X2134" s="146">
        <f t="shared" ca="1" si="229"/>
        <v>-1</v>
      </c>
      <c r="Y2134" s="92"/>
      <c r="Z2134" s="81"/>
      <c r="AA2134" s="65"/>
      <c r="AB2134" s="103"/>
      <c r="AC2134" s="103"/>
      <c r="AD2134" s="103"/>
      <c r="AE2134" s="65"/>
      <c r="AF2134" s="81"/>
      <c r="AG2134" s="65"/>
      <c r="AH2134" s="65"/>
      <c r="AI2134" s="81"/>
      <c r="AJ2134" s="65"/>
      <c r="AK2134" s="103"/>
      <c r="AL2134" s="103"/>
      <c r="AM2134" s="103"/>
      <c r="AN2134" s="65"/>
      <c r="AO2134" s="81"/>
      <c r="AP2134" s="65"/>
      <c r="AQ2134" s="65"/>
      <c r="AR2134" s="65"/>
      <c r="AS2134" s="65"/>
    </row>
    <row r="2135" spans="1:45" ht="18" customHeight="1">
      <c r="A2135" s="46"/>
      <c r="B2135" s="47"/>
      <c r="C2135" s="48"/>
      <c r="D2135" s="46"/>
      <c r="E2135" s="46"/>
      <c r="F2135" s="46"/>
      <c r="G2135" s="46"/>
      <c r="H2135" s="57" t="str">
        <f ca="1">IF(AND(COUNT(OFFSET(G2135,1-H$3,0):G2135)&lt;&gt;H$3),"",IF(AND(COUNT(OFFSET(G2135,1-H$3,0):G2135)=H$3,H2134=""),AVERAGE(OFFSET(G2135,1-H$3,0):G2135),IF(COUNT(H2134=1),H2134+2/(H$3+1)*(G2135-H2134))))</f>
        <v/>
      </c>
      <c r="I2135" s="57" t="str">
        <f ca="1">IF(AND(COUNT(OFFSET(G2135,1-I$3,0):G2135)&lt;&gt;I$3),"",IF(AND(COUNT(OFFSET(G2135,1-I$3,0):G2135)=I$3,I2134=""),AVERAGE(OFFSET(G2135,1-I$3,0):G2135),IF(COUNT(I2134=1),I2134+2/(I$3+1)*(G2135-I2134))))</f>
        <v/>
      </c>
      <c r="J2135" s="58" t="str">
        <f t="shared" ca="1" si="225"/>
        <v/>
      </c>
      <c r="K2135" s="58" t="str">
        <f ca="1">IF(AND(COUNT(OFFSET(J2135,1-K$3,0):J2135)&lt;&gt;K$3),"",IF(AND(COUNT(OFFSET(J2135,1-K$3,0):J2135)=K$3,K2134=""),AVERAGE(OFFSET(J2135,1-K$3,0):J2135),IF(COUNT(K2134=1),K2134+2/(K$3+1)*(J2135-K2134))))</f>
        <v/>
      </c>
      <c r="L2135" s="82" t="str">
        <f ca="1">IF(OR(ROW()&lt;$L$3+3,E2135=""),"",INT(AVERAGE(MAX(OFFSET(E2135,1-$L$3,0):E2135),MIN(OFFSET(F2135,1-$L$3,0):F2135))))</f>
        <v/>
      </c>
      <c r="M2135" s="82" t="str">
        <f ca="1">IF(OR(ROW()&lt;$M$3+3,E2135=""),"",INT(AVERAGE(MAX(OFFSET(E2135,1-$M$3,0):E2135),MIN(OFFSET(F2135,1-$M$3,0):F2135))))</f>
        <v/>
      </c>
      <c r="N2135" s="65" t="str">
        <f t="shared" ca="1" si="232"/>
        <v/>
      </c>
      <c r="O2135" s="102" t="str">
        <f ca="1">IF(ROW()&lt;$O$3+$N$3+3,"",IF(OFFSET(E2135,1-$N$3,0)="","",INT(AVERAGE(MAX((OFFSET(E2135,1-$O$3,0)):(OFFSET(E2135,2-($N$3+$O$3),0))),MIN((OFFSET(F2135,1-$O$3,0)):(OFFSET(F2135,2-($N$3+$O$3),0)))))))</f>
        <v/>
      </c>
      <c r="P2135" s="65" t="str">
        <f t="shared" ca="1" si="230"/>
        <v/>
      </c>
      <c r="Q2135" s="93" t="str">
        <f t="shared" ca="1" si="233"/>
        <v/>
      </c>
      <c r="R2135" s="90" t="str">
        <f t="shared" ca="1" si="227"/>
        <v/>
      </c>
      <c r="S2135" s="65" t="str">
        <f t="shared" ca="1" si="226"/>
        <v/>
      </c>
      <c r="T2135" s="65" t="str">
        <f t="shared" ca="1" si="231"/>
        <v/>
      </c>
      <c r="U2135" s="145" t="str">
        <f ca="1">IFERROR(AVERAGE(OFFSET(G2135,1-U$3,0):G2135),"")</f>
        <v/>
      </c>
      <c r="V2135" s="145" t="str">
        <f ca="1">IFERROR(_xlfn.STDEV.P(OFFSET(U2135,1-V$3,0):U2135),"")</f>
        <v/>
      </c>
      <c r="W2135" s="146" t="str">
        <f t="shared" ca="1" si="228"/>
        <v/>
      </c>
      <c r="X2135" s="146">
        <f t="shared" ca="1" si="229"/>
        <v>-1</v>
      </c>
      <c r="Y2135" s="92"/>
      <c r="Z2135" s="81"/>
      <c r="AA2135" s="65"/>
      <c r="AB2135" s="103"/>
      <c r="AC2135" s="103"/>
      <c r="AD2135" s="103"/>
      <c r="AE2135" s="65"/>
      <c r="AF2135" s="81"/>
      <c r="AG2135" s="65"/>
      <c r="AH2135" s="65"/>
      <c r="AI2135" s="81"/>
      <c r="AJ2135" s="65"/>
      <c r="AK2135" s="103"/>
      <c r="AL2135" s="103"/>
      <c r="AM2135" s="103"/>
      <c r="AN2135" s="65"/>
      <c r="AO2135" s="81"/>
      <c r="AP2135" s="65"/>
      <c r="AQ2135" s="65"/>
      <c r="AR2135" s="65"/>
      <c r="AS2135" s="65"/>
    </row>
    <row r="2136" spans="1:45" ht="18" customHeight="1">
      <c r="A2136" s="46"/>
      <c r="B2136" s="47"/>
      <c r="C2136" s="48"/>
      <c r="D2136" s="46"/>
      <c r="E2136" s="46"/>
      <c r="F2136" s="46"/>
      <c r="G2136" s="46"/>
      <c r="H2136" s="57" t="str">
        <f ca="1">IF(AND(COUNT(OFFSET(G2136,1-H$3,0):G2136)&lt;&gt;H$3),"",IF(AND(COUNT(OFFSET(G2136,1-H$3,0):G2136)=H$3,H2135=""),AVERAGE(OFFSET(G2136,1-H$3,0):G2136),IF(COUNT(H2135=1),H2135+2/(H$3+1)*(G2136-H2135))))</f>
        <v/>
      </c>
      <c r="I2136" s="57" t="str">
        <f ca="1">IF(AND(COUNT(OFFSET(G2136,1-I$3,0):G2136)&lt;&gt;I$3),"",IF(AND(COUNT(OFFSET(G2136,1-I$3,0):G2136)=I$3,I2135=""),AVERAGE(OFFSET(G2136,1-I$3,0):G2136),IF(COUNT(I2135=1),I2135+2/(I$3+1)*(G2136-I2135))))</f>
        <v/>
      </c>
      <c r="J2136" s="58" t="str">
        <f t="shared" ca="1" si="225"/>
        <v/>
      </c>
      <c r="K2136" s="58" t="str">
        <f ca="1">IF(AND(COUNT(OFFSET(J2136,1-K$3,0):J2136)&lt;&gt;K$3),"",IF(AND(COUNT(OFFSET(J2136,1-K$3,0):J2136)=K$3,K2135=""),AVERAGE(OFFSET(J2136,1-K$3,0):J2136),IF(COUNT(K2135=1),K2135+2/(K$3+1)*(J2136-K2135))))</f>
        <v/>
      </c>
      <c r="L2136" s="82" t="str">
        <f ca="1">IF(OR(ROW()&lt;$L$3+3,E2136=""),"",INT(AVERAGE(MAX(OFFSET(E2136,1-$L$3,0):E2136),MIN(OFFSET(F2136,1-$L$3,0):F2136))))</f>
        <v/>
      </c>
      <c r="M2136" s="82" t="str">
        <f ca="1">IF(OR(ROW()&lt;$M$3+3,E2136=""),"",INT(AVERAGE(MAX(OFFSET(E2136,1-$M$3,0):E2136),MIN(OFFSET(F2136,1-$M$3,0):F2136))))</f>
        <v/>
      </c>
      <c r="N2136" s="65" t="str">
        <f t="shared" ca="1" si="232"/>
        <v/>
      </c>
      <c r="O2136" s="102" t="str">
        <f ca="1">IF(ROW()&lt;$O$3+$N$3+3,"",IF(OFFSET(E2136,1-$N$3,0)="","",INT(AVERAGE(MAX((OFFSET(E2136,1-$O$3,0)):(OFFSET(E2136,2-($N$3+$O$3),0))),MIN((OFFSET(F2136,1-$O$3,0)):(OFFSET(F2136,2-($N$3+$O$3),0)))))))</f>
        <v/>
      </c>
      <c r="P2136" s="65" t="str">
        <f t="shared" ca="1" si="230"/>
        <v/>
      </c>
      <c r="Q2136" s="93" t="str">
        <f t="shared" ca="1" si="233"/>
        <v/>
      </c>
      <c r="R2136" s="90" t="str">
        <f t="shared" ca="1" si="227"/>
        <v/>
      </c>
      <c r="S2136" s="65" t="str">
        <f t="shared" ca="1" si="226"/>
        <v/>
      </c>
      <c r="T2136" s="65" t="str">
        <f t="shared" ca="1" si="231"/>
        <v/>
      </c>
      <c r="U2136" s="145" t="str">
        <f ca="1">IFERROR(AVERAGE(OFFSET(G2136,1-U$3,0):G2136),"")</f>
        <v/>
      </c>
      <c r="V2136" s="145" t="str">
        <f ca="1">IFERROR(_xlfn.STDEV.P(OFFSET(U2136,1-V$3,0):U2136),"")</f>
        <v/>
      </c>
      <c r="W2136" s="146" t="str">
        <f t="shared" ca="1" si="228"/>
        <v/>
      </c>
      <c r="X2136" s="146">
        <f t="shared" ca="1" si="229"/>
        <v>-1</v>
      </c>
      <c r="Y2136" s="92"/>
      <c r="Z2136" s="81"/>
      <c r="AA2136" s="65"/>
      <c r="AB2136" s="103"/>
      <c r="AC2136" s="103"/>
      <c r="AD2136" s="103"/>
      <c r="AE2136" s="65"/>
      <c r="AF2136" s="81"/>
      <c r="AG2136" s="65"/>
      <c r="AH2136" s="65"/>
      <c r="AI2136" s="81"/>
      <c r="AJ2136" s="65"/>
      <c r="AK2136" s="103"/>
      <c r="AL2136" s="103"/>
      <c r="AM2136" s="103"/>
      <c r="AN2136" s="65"/>
      <c r="AO2136" s="81"/>
      <c r="AP2136" s="65"/>
      <c r="AQ2136" s="65"/>
      <c r="AR2136" s="65"/>
      <c r="AS2136" s="65"/>
    </row>
    <row r="2137" spans="1:45" ht="18" customHeight="1">
      <c r="A2137" s="46"/>
      <c r="B2137" s="47"/>
      <c r="C2137" s="48"/>
      <c r="D2137" s="46"/>
      <c r="E2137" s="46"/>
      <c r="F2137" s="46"/>
      <c r="G2137" s="46"/>
      <c r="H2137" s="57" t="str">
        <f ca="1">IF(AND(COUNT(OFFSET(G2137,1-H$3,0):G2137)&lt;&gt;H$3),"",IF(AND(COUNT(OFFSET(G2137,1-H$3,0):G2137)=H$3,H2136=""),AVERAGE(OFFSET(G2137,1-H$3,0):G2137),IF(COUNT(H2136=1),H2136+2/(H$3+1)*(G2137-H2136))))</f>
        <v/>
      </c>
      <c r="I2137" s="57" t="str">
        <f ca="1">IF(AND(COUNT(OFFSET(G2137,1-I$3,0):G2137)&lt;&gt;I$3),"",IF(AND(COUNT(OFFSET(G2137,1-I$3,0):G2137)=I$3,I2136=""),AVERAGE(OFFSET(G2137,1-I$3,0):G2137),IF(COUNT(I2136=1),I2136+2/(I$3+1)*(G2137-I2136))))</f>
        <v/>
      </c>
      <c r="J2137" s="58" t="str">
        <f t="shared" ca="1" si="225"/>
        <v/>
      </c>
      <c r="K2137" s="58" t="str">
        <f ca="1">IF(AND(COUNT(OFFSET(J2137,1-K$3,0):J2137)&lt;&gt;K$3),"",IF(AND(COUNT(OFFSET(J2137,1-K$3,0):J2137)=K$3,K2136=""),AVERAGE(OFFSET(J2137,1-K$3,0):J2137),IF(COUNT(K2136=1),K2136+2/(K$3+1)*(J2137-K2136))))</f>
        <v/>
      </c>
      <c r="L2137" s="82" t="str">
        <f ca="1">IF(OR(ROW()&lt;$L$3+3,E2137=""),"",INT(AVERAGE(MAX(OFFSET(E2137,1-$L$3,0):E2137),MIN(OFFSET(F2137,1-$L$3,0):F2137))))</f>
        <v/>
      </c>
      <c r="M2137" s="82" t="str">
        <f ca="1">IF(OR(ROW()&lt;$M$3+3,E2137=""),"",INT(AVERAGE(MAX(OFFSET(E2137,1-$M$3,0):E2137),MIN(OFFSET(F2137,1-$M$3,0):F2137))))</f>
        <v/>
      </c>
      <c r="N2137" s="65" t="str">
        <f t="shared" ca="1" si="232"/>
        <v/>
      </c>
      <c r="O2137" s="102" t="str">
        <f ca="1">IF(ROW()&lt;$O$3+$N$3+3,"",IF(OFFSET(E2137,1-$N$3,0)="","",INT(AVERAGE(MAX((OFFSET(E2137,1-$O$3,0)):(OFFSET(E2137,2-($N$3+$O$3),0))),MIN((OFFSET(F2137,1-$O$3,0)):(OFFSET(F2137,2-($N$3+$O$3),0)))))))</f>
        <v/>
      </c>
      <c r="P2137" s="65" t="str">
        <f t="shared" ca="1" si="230"/>
        <v/>
      </c>
      <c r="Q2137" s="93" t="str">
        <f t="shared" ca="1" si="233"/>
        <v/>
      </c>
      <c r="R2137" s="90" t="str">
        <f t="shared" ca="1" si="227"/>
        <v/>
      </c>
      <c r="S2137" s="65" t="str">
        <f t="shared" ca="1" si="226"/>
        <v/>
      </c>
      <c r="T2137" s="65" t="str">
        <f t="shared" ca="1" si="231"/>
        <v/>
      </c>
      <c r="U2137" s="145" t="str">
        <f ca="1">IFERROR(AVERAGE(OFFSET(G2137,1-U$3,0):G2137),"")</f>
        <v/>
      </c>
      <c r="V2137" s="145" t="str">
        <f ca="1">IFERROR(_xlfn.STDEV.P(OFFSET(U2137,1-V$3,0):U2137),"")</f>
        <v/>
      </c>
      <c r="W2137" s="146" t="str">
        <f t="shared" ca="1" si="228"/>
        <v/>
      </c>
      <c r="X2137" s="146">
        <f t="shared" ca="1" si="229"/>
        <v>-1</v>
      </c>
      <c r="Y2137" s="92"/>
      <c r="Z2137" s="81"/>
      <c r="AA2137" s="65"/>
      <c r="AB2137" s="103"/>
      <c r="AC2137" s="103"/>
      <c r="AD2137" s="103"/>
      <c r="AE2137" s="65"/>
      <c r="AF2137" s="81"/>
      <c r="AG2137" s="65"/>
      <c r="AH2137" s="65"/>
      <c r="AI2137" s="81"/>
      <c r="AJ2137" s="65"/>
      <c r="AK2137" s="103"/>
      <c r="AL2137" s="103"/>
      <c r="AM2137" s="103"/>
      <c r="AN2137" s="65"/>
      <c r="AO2137" s="81"/>
      <c r="AP2137" s="65"/>
      <c r="AQ2137" s="65"/>
      <c r="AR2137" s="65"/>
      <c r="AS2137" s="65"/>
    </row>
    <row r="2138" spans="1:45" ht="18" customHeight="1">
      <c r="A2138" s="46"/>
      <c r="B2138" s="47"/>
      <c r="C2138" s="48"/>
      <c r="D2138" s="46"/>
      <c r="E2138" s="46"/>
      <c r="F2138" s="46"/>
      <c r="G2138" s="46"/>
      <c r="H2138" s="57" t="str">
        <f ca="1">IF(AND(COUNT(OFFSET(G2138,1-H$3,0):G2138)&lt;&gt;H$3),"",IF(AND(COUNT(OFFSET(G2138,1-H$3,0):G2138)=H$3,H2137=""),AVERAGE(OFFSET(G2138,1-H$3,0):G2138),IF(COUNT(H2137=1),H2137+2/(H$3+1)*(G2138-H2137))))</f>
        <v/>
      </c>
      <c r="I2138" s="57" t="str">
        <f ca="1">IF(AND(COUNT(OFFSET(G2138,1-I$3,0):G2138)&lt;&gt;I$3),"",IF(AND(COUNT(OFFSET(G2138,1-I$3,0):G2138)=I$3,I2137=""),AVERAGE(OFFSET(G2138,1-I$3,0):G2138),IF(COUNT(I2137=1),I2137+2/(I$3+1)*(G2138-I2137))))</f>
        <v/>
      </c>
      <c r="J2138" s="58" t="str">
        <f t="shared" ca="1" si="225"/>
        <v/>
      </c>
      <c r="K2138" s="58" t="str">
        <f ca="1">IF(AND(COUNT(OFFSET(J2138,1-K$3,0):J2138)&lt;&gt;K$3),"",IF(AND(COUNT(OFFSET(J2138,1-K$3,0):J2138)=K$3,K2137=""),AVERAGE(OFFSET(J2138,1-K$3,0):J2138),IF(COUNT(K2137=1),K2137+2/(K$3+1)*(J2138-K2137))))</f>
        <v/>
      </c>
      <c r="L2138" s="82" t="str">
        <f ca="1">IF(OR(ROW()&lt;$L$3+3,E2138=""),"",INT(AVERAGE(MAX(OFFSET(E2138,1-$L$3,0):E2138),MIN(OFFSET(F2138,1-$L$3,0):F2138))))</f>
        <v/>
      </c>
      <c r="M2138" s="82" t="str">
        <f ca="1">IF(OR(ROW()&lt;$M$3+3,E2138=""),"",INT(AVERAGE(MAX(OFFSET(E2138,1-$M$3,0):E2138),MIN(OFFSET(F2138,1-$M$3,0):F2138))))</f>
        <v/>
      </c>
      <c r="N2138" s="65" t="str">
        <f t="shared" ca="1" si="232"/>
        <v/>
      </c>
      <c r="O2138" s="102" t="str">
        <f ca="1">IF(ROW()&lt;$O$3+$N$3+3,"",IF(OFFSET(E2138,1-$N$3,0)="","",INT(AVERAGE(MAX((OFFSET(E2138,1-$O$3,0)):(OFFSET(E2138,2-($N$3+$O$3),0))),MIN((OFFSET(F2138,1-$O$3,0)):(OFFSET(F2138,2-($N$3+$O$3),0)))))))</f>
        <v/>
      </c>
      <c r="P2138" s="65" t="str">
        <f t="shared" ca="1" si="230"/>
        <v/>
      </c>
      <c r="Q2138" s="93" t="str">
        <f t="shared" ca="1" si="233"/>
        <v/>
      </c>
      <c r="R2138" s="90" t="str">
        <f t="shared" ca="1" si="227"/>
        <v/>
      </c>
      <c r="S2138" s="65" t="str">
        <f t="shared" ca="1" si="226"/>
        <v/>
      </c>
      <c r="T2138" s="65" t="str">
        <f t="shared" ca="1" si="231"/>
        <v/>
      </c>
      <c r="U2138" s="145" t="str">
        <f ca="1">IFERROR(AVERAGE(OFFSET(G2138,1-U$3,0):G2138),"")</f>
        <v/>
      </c>
      <c r="V2138" s="145" t="str">
        <f ca="1">IFERROR(_xlfn.STDEV.P(OFFSET(U2138,1-V$3,0):U2138),"")</f>
        <v/>
      </c>
      <c r="W2138" s="146" t="str">
        <f t="shared" ca="1" si="228"/>
        <v/>
      </c>
      <c r="X2138" s="146">
        <f t="shared" ca="1" si="229"/>
        <v>-1</v>
      </c>
      <c r="Y2138" s="92"/>
      <c r="Z2138" s="81"/>
      <c r="AA2138" s="65"/>
      <c r="AB2138" s="103"/>
      <c r="AC2138" s="103"/>
      <c r="AD2138" s="103"/>
      <c r="AE2138" s="65"/>
      <c r="AF2138" s="81"/>
      <c r="AG2138" s="65"/>
      <c r="AH2138" s="65"/>
      <c r="AI2138" s="81"/>
      <c r="AJ2138" s="65"/>
      <c r="AK2138" s="103"/>
      <c r="AL2138" s="103"/>
      <c r="AM2138" s="103"/>
      <c r="AN2138" s="65"/>
      <c r="AO2138" s="81"/>
      <c r="AP2138" s="65"/>
      <c r="AQ2138" s="65"/>
      <c r="AR2138" s="65"/>
      <c r="AS2138" s="65"/>
    </row>
    <row r="2139" spans="1:45" ht="18" customHeight="1">
      <c r="A2139" s="46"/>
      <c r="B2139" s="47"/>
      <c r="C2139" s="48"/>
      <c r="D2139" s="46"/>
      <c r="E2139" s="46"/>
      <c r="F2139" s="46"/>
      <c r="G2139" s="46"/>
      <c r="H2139" s="57" t="str">
        <f ca="1">IF(AND(COUNT(OFFSET(G2139,1-H$3,0):G2139)&lt;&gt;H$3),"",IF(AND(COUNT(OFFSET(G2139,1-H$3,0):G2139)=H$3,H2138=""),AVERAGE(OFFSET(G2139,1-H$3,0):G2139),IF(COUNT(H2138=1),H2138+2/(H$3+1)*(G2139-H2138))))</f>
        <v/>
      </c>
      <c r="I2139" s="57" t="str">
        <f ca="1">IF(AND(COUNT(OFFSET(G2139,1-I$3,0):G2139)&lt;&gt;I$3),"",IF(AND(COUNT(OFFSET(G2139,1-I$3,0):G2139)=I$3,I2138=""),AVERAGE(OFFSET(G2139,1-I$3,0):G2139),IF(COUNT(I2138=1),I2138+2/(I$3+1)*(G2139-I2138))))</f>
        <v/>
      </c>
      <c r="J2139" s="58" t="str">
        <f t="shared" ca="1" si="225"/>
        <v/>
      </c>
      <c r="K2139" s="58" t="str">
        <f ca="1">IF(AND(COUNT(OFFSET(J2139,1-K$3,0):J2139)&lt;&gt;K$3),"",IF(AND(COUNT(OFFSET(J2139,1-K$3,0):J2139)=K$3,K2138=""),AVERAGE(OFFSET(J2139,1-K$3,0):J2139),IF(COUNT(K2138=1),K2138+2/(K$3+1)*(J2139-K2138))))</f>
        <v/>
      </c>
      <c r="L2139" s="82" t="str">
        <f ca="1">IF(OR(ROW()&lt;$L$3+3,E2139=""),"",INT(AVERAGE(MAX(OFFSET(E2139,1-$L$3,0):E2139),MIN(OFFSET(F2139,1-$L$3,0):F2139))))</f>
        <v/>
      </c>
      <c r="M2139" s="82" t="str">
        <f ca="1">IF(OR(ROW()&lt;$M$3+3,E2139=""),"",INT(AVERAGE(MAX(OFFSET(E2139,1-$M$3,0):E2139),MIN(OFFSET(F2139,1-$M$3,0):F2139))))</f>
        <v/>
      </c>
      <c r="N2139" s="65" t="str">
        <f t="shared" ca="1" si="232"/>
        <v/>
      </c>
      <c r="O2139" s="102" t="str">
        <f ca="1">IF(ROW()&lt;$O$3+$N$3+3,"",IF(OFFSET(E2139,1-$N$3,0)="","",INT(AVERAGE(MAX((OFFSET(E2139,1-$O$3,0)):(OFFSET(E2139,2-($N$3+$O$3),0))),MIN((OFFSET(F2139,1-$O$3,0)):(OFFSET(F2139,2-($N$3+$O$3),0)))))))</f>
        <v/>
      </c>
      <c r="P2139" s="65" t="str">
        <f t="shared" ca="1" si="230"/>
        <v/>
      </c>
      <c r="Q2139" s="93" t="str">
        <f t="shared" ca="1" si="233"/>
        <v/>
      </c>
      <c r="R2139" s="90" t="str">
        <f t="shared" ca="1" si="227"/>
        <v/>
      </c>
      <c r="S2139" s="65" t="str">
        <f t="shared" ca="1" si="226"/>
        <v/>
      </c>
      <c r="T2139" s="65" t="str">
        <f t="shared" ca="1" si="231"/>
        <v/>
      </c>
      <c r="U2139" s="145" t="str">
        <f ca="1">IFERROR(AVERAGE(OFFSET(G2139,1-U$3,0):G2139),"")</f>
        <v/>
      </c>
      <c r="V2139" s="145" t="str">
        <f ca="1">IFERROR(_xlfn.STDEV.P(OFFSET(U2139,1-V$3,0):U2139),"")</f>
        <v/>
      </c>
      <c r="W2139" s="146" t="str">
        <f t="shared" ca="1" si="228"/>
        <v/>
      </c>
      <c r="X2139" s="146">
        <f t="shared" ca="1" si="229"/>
        <v>-1</v>
      </c>
      <c r="Y2139" s="92"/>
      <c r="Z2139" s="81"/>
      <c r="AA2139" s="65"/>
      <c r="AB2139" s="103"/>
      <c r="AC2139" s="103"/>
      <c r="AD2139" s="103"/>
      <c r="AE2139" s="65"/>
      <c r="AF2139" s="81"/>
      <c r="AG2139" s="65"/>
      <c r="AH2139" s="65"/>
      <c r="AI2139" s="81"/>
      <c r="AJ2139" s="65"/>
      <c r="AK2139" s="103"/>
      <c r="AL2139" s="103"/>
      <c r="AM2139" s="103"/>
      <c r="AN2139" s="65"/>
      <c r="AO2139" s="81"/>
      <c r="AP2139" s="65"/>
      <c r="AQ2139" s="65"/>
      <c r="AR2139" s="65"/>
      <c r="AS2139" s="65"/>
    </row>
    <row r="2140" spans="1:45" ht="18" customHeight="1">
      <c r="A2140" s="46"/>
      <c r="B2140" s="47"/>
      <c r="C2140" s="48"/>
      <c r="D2140" s="46"/>
      <c r="E2140" s="46"/>
      <c r="F2140" s="46"/>
      <c r="G2140" s="46"/>
      <c r="H2140" s="57" t="str">
        <f ca="1">IF(AND(COUNT(OFFSET(G2140,1-H$3,0):G2140)&lt;&gt;H$3),"",IF(AND(COUNT(OFFSET(G2140,1-H$3,0):G2140)=H$3,H2139=""),AVERAGE(OFFSET(G2140,1-H$3,0):G2140),IF(COUNT(H2139=1),H2139+2/(H$3+1)*(G2140-H2139))))</f>
        <v/>
      </c>
      <c r="I2140" s="57" t="str">
        <f ca="1">IF(AND(COUNT(OFFSET(G2140,1-I$3,0):G2140)&lt;&gt;I$3),"",IF(AND(COUNT(OFFSET(G2140,1-I$3,0):G2140)=I$3,I2139=""),AVERAGE(OFFSET(G2140,1-I$3,0):G2140),IF(COUNT(I2139=1),I2139+2/(I$3+1)*(G2140-I2139))))</f>
        <v/>
      </c>
      <c r="J2140" s="58" t="str">
        <f t="shared" ca="1" si="225"/>
        <v/>
      </c>
      <c r="K2140" s="58" t="str">
        <f ca="1">IF(AND(COUNT(OFFSET(J2140,1-K$3,0):J2140)&lt;&gt;K$3),"",IF(AND(COUNT(OFFSET(J2140,1-K$3,0):J2140)=K$3,K2139=""),AVERAGE(OFFSET(J2140,1-K$3,0):J2140),IF(COUNT(K2139=1),K2139+2/(K$3+1)*(J2140-K2139))))</f>
        <v/>
      </c>
      <c r="L2140" s="82" t="str">
        <f ca="1">IF(OR(ROW()&lt;$L$3+3,E2140=""),"",INT(AVERAGE(MAX(OFFSET(E2140,1-$L$3,0):E2140),MIN(OFFSET(F2140,1-$L$3,0):F2140))))</f>
        <v/>
      </c>
      <c r="M2140" s="82" t="str">
        <f ca="1">IF(OR(ROW()&lt;$M$3+3,E2140=""),"",INT(AVERAGE(MAX(OFFSET(E2140,1-$M$3,0):E2140),MIN(OFFSET(F2140,1-$M$3,0):F2140))))</f>
        <v/>
      </c>
      <c r="N2140" s="65" t="str">
        <f t="shared" ca="1" si="232"/>
        <v/>
      </c>
      <c r="O2140" s="102" t="str">
        <f ca="1">IF(ROW()&lt;$O$3+$N$3+3,"",IF(OFFSET(E2140,1-$N$3,0)="","",INT(AVERAGE(MAX((OFFSET(E2140,1-$O$3,0)):(OFFSET(E2140,2-($N$3+$O$3),0))),MIN((OFFSET(F2140,1-$O$3,0)):(OFFSET(F2140,2-($N$3+$O$3),0)))))))</f>
        <v/>
      </c>
      <c r="P2140" s="65" t="str">
        <f t="shared" ca="1" si="230"/>
        <v/>
      </c>
      <c r="Q2140" s="93" t="str">
        <f t="shared" ca="1" si="233"/>
        <v/>
      </c>
      <c r="R2140" s="90" t="str">
        <f t="shared" ca="1" si="227"/>
        <v/>
      </c>
      <c r="S2140" s="65" t="str">
        <f t="shared" ca="1" si="226"/>
        <v/>
      </c>
      <c r="T2140" s="65" t="str">
        <f t="shared" ca="1" si="231"/>
        <v/>
      </c>
      <c r="U2140" s="145" t="str">
        <f ca="1">IFERROR(AVERAGE(OFFSET(G2140,1-U$3,0):G2140),"")</f>
        <v/>
      </c>
      <c r="V2140" s="145" t="str">
        <f ca="1">IFERROR(_xlfn.STDEV.P(OFFSET(U2140,1-V$3,0):U2140),"")</f>
        <v/>
      </c>
      <c r="W2140" s="146" t="str">
        <f t="shared" ca="1" si="228"/>
        <v/>
      </c>
      <c r="X2140" s="146">
        <f t="shared" ca="1" si="229"/>
        <v>-1</v>
      </c>
      <c r="Y2140" s="92"/>
      <c r="Z2140" s="81"/>
      <c r="AA2140" s="65"/>
      <c r="AB2140" s="103"/>
      <c r="AC2140" s="103"/>
      <c r="AD2140" s="103"/>
      <c r="AE2140" s="65"/>
      <c r="AF2140" s="81"/>
      <c r="AG2140" s="65"/>
      <c r="AH2140" s="65"/>
      <c r="AI2140" s="81"/>
      <c r="AJ2140" s="65"/>
      <c r="AK2140" s="103"/>
      <c r="AL2140" s="103"/>
      <c r="AM2140" s="103"/>
      <c r="AN2140" s="65"/>
      <c r="AO2140" s="81"/>
      <c r="AP2140" s="65"/>
      <c r="AQ2140" s="65"/>
      <c r="AR2140" s="65"/>
      <c r="AS2140" s="65"/>
    </row>
    <row r="2141" spans="1:45" ht="18" customHeight="1">
      <c r="A2141" s="46"/>
      <c r="B2141" s="47"/>
      <c r="C2141" s="48"/>
      <c r="D2141" s="46"/>
      <c r="E2141" s="46"/>
      <c r="F2141" s="46"/>
      <c r="G2141" s="46"/>
      <c r="H2141" s="57" t="str">
        <f ca="1">IF(AND(COUNT(OFFSET(G2141,1-H$3,0):G2141)&lt;&gt;H$3),"",IF(AND(COUNT(OFFSET(G2141,1-H$3,0):G2141)=H$3,H2140=""),AVERAGE(OFFSET(G2141,1-H$3,0):G2141),IF(COUNT(H2140=1),H2140+2/(H$3+1)*(G2141-H2140))))</f>
        <v/>
      </c>
      <c r="I2141" s="57" t="str">
        <f ca="1">IF(AND(COUNT(OFFSET(G2141,1-I$3,0):G2141)&lt;&gt;I$3),"",IF(AND(COUNT(OFFSET(G2141,1-I$3,0):G2141)=I$3,I2140=""),AVERAGE(OFFSET(G2141,1-I$3,0):G2141),IF(COUNT(I2140=1),I2140+2/(I$3+1)*(G2141-I2140))))</f>
        <v/>
      </c>
      <c r="J2141" s="58" t="str">
        <f t="shared" ca="1" si="225"/>
        <v/>
      </c>
      <c r="K2141" s="58" t="str">
        <f ca="1">IF(AND(COUNT(OFFSET(J2141,1-K$3,0):J2141)&lt;&gt;K$3),"",IF(AND(COUNT(OFFSET(J2141,1-K$3,0):J2141)=K$3,K2140=""),AVERAGE(OFFSET(J2141,1-K$3,0):J2141),IF(COUNT(K2140=1),K2140+2/(K$3+1)*(J2141-K2140))))</f>
        <v/>
      </c>
      <c r="L2141" s="82" t="str">
        <f ca="1">IF(OR(ROW()&lt;$L$3+3,E2141=""),"",INT(AVERAGE(MAX(OFFSET(E2141,1-$L$3,0):E2141),MIN(OFFSET(F2141,1-$L$3,0):F2141))))</f>
        <v/>
      </c>
      <c r="M2141" s="82" t="str">
        <f ca="1">IF(OR(ROW()&lt;$M$3+3,E2141=""),"",INT(AVERAGE(MAX(OFFSET(E2141,1-$M$3,0):E2141),MIN(OFFSET(F2141,1-$M$3,0):F2141))))</f>
        <v/>
      </c>
      <c r="N2141" s="65" t="str">
        <f t="shared" ca="1" si="232"/>
        <v/>
      </c>
      <c r="O2141" s="102" t="str">
        <f ca="1">IF(ROW()&lt;$O$3+$N$3+3,"",IF(OFFSET(E2141,1-$N$3,0)="","",INT(AVERAGE(MAX((OFFSET(E2141,1-$O$3,0)):(OFFSET(E2141,2-($N$3+$O$3),0))),MIN((OFFSET(F2141,1-$O$3,0)):(OFFSET(F2141,2-($N$3+$O$3),0)))))))</f>
        <v/>
      </c>
      <c r="P2141" s="65" t="str">
        <f t="shared" ca="1" si="230"/>
        <v/>
      </c>
      <c r="Q2141" s="93" t="str">
        <f t="shared" ca="1" si="233"/>
        <v/>
      </c>
      <c r="R2141" s="90" t="str">
        <f t="shared" ca="1" si="227"/>
        <v/>
      </c>
      <c r="S2141" s="65" t="str">
        <f t="shared" ca="1" si="226"/>
        <v/>
      </c>
      <c r="T2141" s="65" t="str">
        <f t="shared" ca="1" si="231"/>
        <v/>
      </c>
      <c r="U2141" s="145" t="str">
        <f ca="1">IFERROR(AVERAGE(OFFSET(G2141,1-U$3,0):G2141),"")</f>
        <v/>
      </c>
      <c r="V2141" s="145" t="str">
        <f ca="1">IFERROR(_xlfn.STDEV.P(OFFSET(U2141,1-V$3,0):U2141),"")</f>
        <v/>
      </c>
      <c r="W2141" s="146" t="str">
        <f t="shared" ca="1" si="228"/>
        <v/>
      </c>
      <c r="X2141" s="146">
        <f t="shared" ca="1" si="229"/>
        <v>-1</v>
      </c>
      <c r="Y2141" s="92"/>
      <c r="Z2141" s="81"/>
      <c r="AA2141" s="65"/>
      <c r="AB2141" s="103"/>
      <c r="AC2141" s="103"/>
      <c r="AD2141" s="103"/>
      <c r="AE2141" s="65"/>
      <c r="AF2141" s="81"/>
      <c r="AG2141" s="65"/>
      <c r="AH2141" s="65"/>
      <c r="AI2141" s="81"/>
      <c r="AJ2141" s="65"/>
      <c r="AK2141" s="103"/>
      <c r="AL2141" s="103"/>
      <c r="AM2141" s="103"/>
      <c r="AN2141" s="65"/>
      <c r="AO2141" s="81"/>
      <c r="AP2141" s="65"/>
      <c r="AQ2141" s="65"/>
      <c r="AR2141" s="65"/>
      <c r="AS2141" s="65"/>
    </row>
    <row r="2142" spans="1:45" ht="18" customHeight="1">
      <c r="A2142" s="46"/>
      <c r="B2142" s="47"/>
      <c r="C2142" s="48"/>
      <c r="D2142" s="46"/>
      <c r="E2142" s="46"/>
      <c r="F2142" s="46"/>
      <c r="G2142" s="46"/>
      <c r="H2142" s="57" t="str">
        <f ca="1">IF(AND(COUNT(OFFSET(G2142,1-H$3,0):G2142)&lt;&gt;H$3),"",IF(AND(COUNT(OFFSET(G2142,1-H$3,0):G2142)=H$3,H2141=""),AVERAGE(OFFSET(G2142,1-H$3,0):G2142),IF(COUNT(H2141=1),H2141+2/(H$3+1)*(G2142-H2141))))</f>
        <v/>
      </c>
      <c r="I2142" s="57" t="str">
        <f ca="1">IF(AND(COUNT(OFFSET(G2142,1-I$3,0):G2142)&lt;&gt;I$3),"",IF(AND(COUNT(OFFSET(G2142,1-I$3,0):G2142)=I$3,I2141=""),AVERAGE(OFFSET(G2142,1-I$3,0):G2142),IF(COUNT(I2141=1),I2141+2/(I$3+1)*(G2142-I2141))))</f>
        <v/>
      </c>
      <c r="J2142" s="58" t="str">
        <f t="shared" ca="1" si="225"/>
        <v/>
      </c>
      <c r="K2142" s="58" t="str">
        <f ca="1">IF(AND(COUNT(OFFSET(J2142,1-K$3,0):J2142)&lt;&gt;K$3),"",IF(AND(COUNT(OFFSET(J2142,1-K$3,0):J2142)=K$3,K2141=""),AVERAGE(OFFSET(J2142,1-K$3,0):J2142),IF(COUNT(K2141=1),K2141+2/(K$3+1)*(J2142-K2141))))</f>
        <v/>
      </c>
      <c r="L2142" s="82" t="str">
        <f ca="1">IF(OR(ROW()&lt;$L$3+3,E2142=""),"",INT(AVERAGE(MAX(OFFSET(E2142,1-$L$3,0):E2142),MIN(OFFSET(F2142,1-$L$3,0):F2142))))</f>
        <v/>
      </c>
      <c r="M2142" s="82" t="str">
        <f ca="1">IF(OR(ROW()&lt;$M$3+3,E2142=""),"",INT(AVERAGE(MAX(OFFSET(E2142,1-$M$3,0):E2142),MIN(OFFSET(F2142,1-$M$3,0):F2142))))</f>
        <v/>
      </c>
      <c r="N2142" s="65" t="str">
        <f t="shared" ca="1" si="232"/>
        <v/>
      </c>
      <c r="O2142" s="102" t="str">
        <f ca="1">IF(ROW()&lt;$O$3+$N$3+3,"",IF(OFFSET(E2142,1-$N$3,0)="","",INT(AVERAGE(MAX((OFFSET(E2142,1-$O$3,0)):(OFFSET(E2142,2-($N$3+$O$3),0))),MIN((OFFSET(F2142,1-$O$3,0)):(OFFSET(F2142,2-($N$3+$O$3),0)))))))</f>
        <v/>
      </c>
      <c r="P2142" s="65" t="str">
        <f t="shared" ca="1" si="230"/>
        <v/>
      </c>
      <c r="Q2142" s="93" t="str">
        <f t="shared" ca="1" si="233"/>
        <v/>
      </c>
      <c r="R2142" s="90" t="str">
        <f t="shared" ca="1" si="227"/>
        <v/>
      </c>
      <c r="S2142" s="65" t="str">
        <f t="shared" ca="1" si="226"/>
        <v/>
      </c>
      <c r="T2142" s="65" t="str">
        <f t="shared" ca="1" si="231"/>
        <v/>
      </c>
      <c r="U2142" s="145" t="str">
        <f ca="1">IFERROR(AVERAGE(OFFSET(G2142,1-U$3,0):G2142),"")</f>
        <v/>
      </c>
      <c r="V2142" s="145" t="str">
        <f ca="1">IFERROR(_xlfn.STDEV.P(OFFSET(U2142,1-V$3,0):U2142),"")</f>
        <v/>
      </c>
      <c r="W2142" s="146" t="str">
        <f t="shared" ca="1" si="228"/>
        <v/>
      </c>
      <c r="X2142" s="146">
        <f t="shared" ca="1" si="229"/>
        <v>-1</v>
      </c>
      <c r="Y2142" s="92"/>
      <c r="Z2142" s="81"/>
      <c r="AA2142" s="65"/>
      <c r="AB2142" s="103"/>
      <c r="AC2142" s="103"/>
      <c r="AD2142" s="103"/>
      <c r="AE2142" s="65"/>
      <c r="AF2142" s="81"/>
      <c r="AG2142" s="65"/>
      <c r="AH2142" s="65"/>
      <c r="AI2142" s="81"/>
      <c r="AJ2142" s="65"/>
      <c r="AK2142" s="103"/>
      <c r="AL2142" s="103"/>
      <c r="AM2142" s="103"/>
      <c r="AN2142" s="65"/>
      <c r="AO2142" s="81"/>
      <c r="AP2142" s="65"/>
      <c r="AQ2142" s="65"/>
      <c r="AR2142" s="65"/>
      <c r="AS2142" s="65"/>
    </row>
    <row r="2143" spans="1:45" ht="18" customHeight="1">
      <c r="A2143" s="46"/>
      <c r="B2143" s="47"/>
      <c r="C2143" s="48"/>
      <c r="D2143" s="46"/>
      <c r="E2143" s="46"/>
      <c r="F2143" s="46"/>
      <c r="G2143" s="46"/>
      <c r="H2143" s="57" t="str">
        <f ca="1">IF(AND(COUNT(OFFSET(G2143,1-H$3,0):G2143)&lt;&gt;H$3),"",IF(AND(COUNT(OFFSET(G2143,1-H$3,0):G2143)=H$3,H2142=""),AVERAGE(OFFSET(G2143,1-H$3,0):G2143),IF(COUNT(H2142=1),H2142+2/(H$3+1)*(G2143-H2142))))</f>
        <v/>
      </c>
      <c r="I2143" s="57" t="str">
        <f ca="1">IF(AND(COUNT(OFFSET(G2143,1-I$3,0):G2143)&lt;&gt;I$3),"",IF(AND(COUNT(OFFSET(G2143,1-I$3,0):G2143)=I$3,I2142=""),AVERAGE(OFFSET(G2143,1-I$3,0):G2143),IF(COUNT(I2142=1),I2142+2/(I$3+1)*(G2143-I2142))))</f>
        <v/>
      </c>
      <c r="J2143" s="58" t="str">
        <f t="shared" ca="1" si="225"/>
        <v/>
      </c>
      <c r="K2143" s="58" t="str">
        <f ca="1">IF(AND(COUNT(OFFSET(J2143,1-K$3,0):J2143)&lt;&gt;K$3),"",IF(AND(COUNT(OFFSET(J2143,1-K$3,0):J2143)=K$3,K2142=""),AVERAGE(OFFSET(J2143,1-K$3,0):J2143),IF(COUNT(K2142=1),K2142+2/(K$3+1)*(J2143-K2142))))</f>
        <v/>
      </c>
      <c r="L2143" s="82" t="str">
        <f ca="1">IF(OR(ROW()&lt;$L$3+3,E2143=""),"",INT(AVERAGE(MAX(OFFSET(E2143,1-$L$3,0):E2143),MIN(OFFSET(F2143,1-$L$3,0):F2143))))</f>
        <v/>
      </c>
      <c r="M2143" s="82" t="str">
        <f ca="1">IF(OR(ROW()&lt;$M$3+3,E2143=""),"",INT(AVERAGE(MAX(OFFSET(E2143,1-$M$3,0):E2143),MIN(OFFSET(F2143,1-$M$3,0):F2143))))</f>
        <v/>
      </c>
      <c r="N2143" s="65" t="str">
        <f t="shared" ca="1" si="232"/>
        <v/>
      </c>
      <c r="O2143" s="102" t="str">
        <f ca="1">IF(ROW()&lt;$O$3+$N$3+3,"",IF(OFFSET(E2143,1-$N$3,0)="","",INT(AVERAGE(MAX((OFFSET(E2143,1-$O$3,0)):(OFFSET(E2143,2-($N$3+$O$3),0))),MIN((OFFSET(F2143,1-$O$3,0)):(OFFSET(F2143,2-($N$3+$O$3),0)))))))</f>
        <v/>
      </c>
      <c r="P2143" s="65" t="str">
        <f t="shared" ca="1" si="230"/>
        <v/>
      </c>
      <c r="Q2143" s="93" t="str">
        <f t="shared" ca="1" si="233"/>
        <v/>
      </c>
      <c r="R2143" s="90" t="str">
        <f t="shared" ca="1" si="227"/>
        <v/>
      </c>
      <c r="S2143" s="65" t="str">
        <f t="shared" ca="1" si="226"/>
        <v/>
      </c>
      <c r="T2143" s="65" t="str">
        <f t="shared" ca="1" si="231"/>
        <v/>
      </c>
      <c r="U2143" s="145" t="str">
        <f ca="1">IFERROR(AVERAGE(OFFSET(G2143,1-U$3,0):G2143),"")</f>
        <v/>
      </c>
      <c r="V2143" s="145" t="str">
        <f ca="1">IFERROR(_xlfn.STDEV.P(OFFSET(U2143,1-V$3,0):U2143),"")</f>
        <v/>
      </c>
      <c r="W2143" s="146" t="str">
        <f t="shared" ca="1" si="228"/>
        <v/>
      </c>
      <c r="X2143" s="146">
        <f t="shared" ca="1" si="229"/>
        <v>-1</v>
      </c>
      <c r="Y2143" s="92"/>
      <c r="Z2143" s="81"/>
      <c r="AA2143" s="65"/>
      <c r="AB2143" s="103"/>
      <c r="AC2143" s="103"/>
      <c r="AD2143" s="103"/>
      <c r="AE2143" s="65"/>
      <c r="AF2143" s="81"/>
      <c r="AG2143" s="65"/>
      <c r="AH2143" s="65"/>
      <c r="AI2143" s="81"/>
      <c r="AJ2143" s="65"/>
      <c r="AK2143" s="103"/>
      <c r="AL2143" s="103"/>
      <c r="AM2143" s="103"/>
      <c r="AN2143" s="65"/>
      <c r="AO2143" s="81"/>
      <c r="AP2143" s="65"/>
      <c r="AQ2143" s="65"/>
      <c r="AR2143" s="65"/>
      <c r="AS2143" s="65"/>
    </row>
    <row r="2144" spans="1:45" ht="18" customHeight="1">
      <c r="A2144" s="46"/>
      <c r="B2144" s="47"/>
      <c r="C2144" s="48"/>
      <c r="D2144" s="46"/>
      <c r="E2144" s="46"/>
      <c r="F2144" s="46"/>
      <c r="G2144" s="46"/>
      <c r="H2144" s="57" t="str">
        <f ca="1">IF(AND(COUNT(OFFSET(G2144,1-H$3,0):G2144)&lt;&gt;H$3),"",IF(AND(COUNT(OFFSET(G2144,1-H$3,0):G2144)=H$3,H2143=""),AVERAGE(OFFSET(G2144,1-H$3,0):G2144),IF(COUNT(H2143=1),H2143+2/(H$3+1)*(G2144-H2143))))</f>
        <v/>
      </c>
      <c r="I2144" s="57" t="str">
        <f ca="1">IF(AND(COUNT(OFFSET(G2144,1-I$3,0):G2144)&lt;&gt;I$3),"",IF(AND(COUNT(OFFSET(G2144,1-I$3,0):G2144)=I$3,I2143=""),AVERAGE(OFFSET(G2144,1-I$3,0):G2144),IF(COUNT(I2143=1),I2143+2/(I$3+1)*(G2144-I2143))))</f>
        <v/>
      </c>
      <c r="J2144" s="58" t="str">
        <f t="shared" ca="1" si="225"/>
        <v/>
      </c>
      <c r="K2144" s="58" t="str">
        <f ca="1">IF(AND(COUNT(OFFSET(J2144,1-K$3,0):J2144)&lt;&gt;K$3),"",IF(AND(COUNT(OFFSET(J2144,1-K$3,0):J2144)=K$3,K2143=""),AVERAGE(OFFSET(J2144,1-K$3,0):J2144),IF(COUNT(K2143=1),K2143+2/(K$3+1)*(J2144-K2143))))</f>
        <v/>
      </c>
      <c r="L2144" s="82" t="str">
        <f ca="1">IF(OR(ROW()&lt;$L$3+3,E2144=""),"",INT(AVERAGE(MAX(OFFSET(E2144,1-$L$3,0):E2144),MIN(OFFSET(F2144,1-$L$3,0):F2144))))</f>
        <v/>
      </c>
      <c r="M2144" s="82" t="str">
        <f ca="1">IF(OR(ROW()&lt;$M$3+3,E2144=""),"",INT(AVERAGE(MAX(OFFSET(E2144,1-$M$3,0):E2144),MIN(OFFSET(F2144,1-$M$3,0):F2144))))</f>
        <v/>
      </c>
      <c r="N2144" s="65" t="str">
        <f t="shared" ca="1" si="232"/>
        <v/>
      </c>
      <c r="O2144" s="102" t="str">
        <f ca="1">IF(ROW()&lt;$O$3+$N$3+3,"",IF(OFFSET(E2144,1-$N$3,0)="","",INT(AVERAGE(MAX((OFFSET(E2144,1-$O$3,0)):(OFFSET(E2144,2-($N$3+$O$3),0))),MIN((OFFSET(F2144,1-$O$3,0)):(OFFSET(F2144,2-($N$3+$O$3),0)))))))</f>
        <v/>
      </c>
      <c r="P2144" s="65" t="str">
        <f t="shared" ca="1" si="230"/>
        <v/>
      </c>
      <c r="Q2144" s="93" t="str">
        <f t="shared" ca="1" si="233"/>
        <v/>
      </c>
      <c r="R2144" s="90" t="str">
        <f t="shared" ca="1" si="227"/>
        <v/>
      </c>
      <c r="S2144" s="65" t="str">
        <f t="shared" ca="1" si="226"/>
        <v/>
      </c>
      <c r="T2144" s="65" t="str">
        <f t="shared" ca="1" si="231"/>
        <v/>
      </c>
      <c r="U2144" s="145" t="str">
        <f ca="1">IFERROR(AVERAGE(OFFSET(G2144,1-U$3,0):G2144),"")</f>
        <v/>
      </c>
      <c r="V2144" s="145" t="str">
        <f ca="1">IFERROR(_xlfn.STDEV.P(OFFSET(U2144,1-V$3,0):U2144),"")</f>
        <v/>
      </c>
      <c r="W2144" s="146" t="str">
        <f t="shared" ca="1" si="228"/>
        <v/>
      </c>
      <c r="X2144" s="146">
        <f t="shared" ca="1" si="229"/>
        <v>-1</v>
      </c>
      <c r="Y2144" s="92"/>
      <c r="Z2144" s="81"/>
      <c r="AA2144" s="65"/>
      <c r="AB2144" s="103"/>
      <c r="AC2144" s="103"/>
      <c r="AD2144" s="103"/>
      <c r="AE2144" s="65"/>
      <c r="AF2144" s="81"/>
      <c r="AG2144" s="65"/>
      <c r="AH2144" s="65"/>
      <c r="AI2144" s="81"/>
      <c r="AJ2144" s="65"/>
      <c r="AK2144" s="103"/>
      <c r="AL2144" s="103"/>
      <c r="AM2144" s="103"/>
      <c r="AN2144" s="65"/>
      <c r="AO2144" s="81"/>
      <c r="AP2144" s="65"/>
      <c r="AQ2144" s="65"/>
      <c r="AR2144" s="65"/>
      <c r="AS2144" s="65"/>
    </row>
    <row r="2145" spans="1:45" ht="18" customHeight="1">
      <c r="A2145" s="46"/>
      <c r="B2145" s="47"/>
      <c r="C2145" s="48"/>
      <c r="D2145" s="46"/>
      <c r="E2145" s="46"/>
      <c r="F2145" s="46"/>
      <c r="G2145" s="46"/>
      <c r="H2145" s="57" t="str">
        <f ca="1">IF(AND(COUNT(OFFSET(G2145,1-H$3,0):G2145)&lt;&gt;H$3),"",IF(AND(COUNT(OFFSET(G2145,1-H$3,0):G2145)=H$3,H2144=""),AVERAGE(OFFSET(G2145,1-H$3,0):G2145),IF(COUNT(H2144=1),H2144+2/(H$3+1)*(G2145-H2144))))</f>
        <v/>
      </c>
      <c r="I2145" s="57" t="str">
        <f ca="1">IF(AND(COUNT(OFFSET(G2145,1-I$3,0):G2145)&lt;&gt;I$3),"",IF(AND(COUNT(OFFSET(G2145,1-I$3,0):G2145)=I$3,I2144=""),AVERAGE(OFFSET(G2145,1-I$3,0):G2145),IF(COUNT(I2144=1),I2144+2/(I$3+1)*(G2145-I2144))))</f>
        <v/>
      </c>
      <c r="J2145" s="58" t="str">
        <f t="shared" ca="1" si="225"/>
        <v/>
      </c>
      <c r="K2145" s="58" t="str">
        <f ca="1">IF(AND(COUNT(OFFSET(J2145,1-K$3,0):J2145)&lt;&gt;K$3),"",IF(AND(COUNT(OFFSET(J2145,1-K$3,0):J2145)=K$3,K2144=""),AVERAGE(OFFSET(J2145,1-K$3,0):J2145),IF(COUNT(K2144=1),K2144+2/(K$3+1)*(J2145-K2144))))</f>
        <v/>
      </c>
      <c r="L2145" s="82" t="str">
        <f ca="1">IF(OR(ROW()&lt;$L$3+3,E2145=""),"",INT(AVERAGE(MAX(OFFSET(E2145,1-$L$3,0):E2145),MIN(OFFSET(F2145,1-$L$3,0):F2145))))</f>
        <v/>
      </c>
      <c r="M2145" s="82" t="str">
        <f ca="1">IF(OR(ROW()&lt;$M$3+3,E2145=""),"",INT(AVERAGE(MAX(OFFSET(E2145,1-$M$3,0):E2145),MIN(OFFSET(F2145,1-$M$3,0):F2145))))</f>
        <v/>
      </c>
      <c r="N2145" s="65" t="str">
        <f t="shared" ca="1" si="232"/>
        <v/>
      </c>
      <c r="O2145" s="102" t="str">
        <f ca="1">IF(ROW()&lt;$O$3+$N$3+3,"",IF(OFFSET(E2145,1-$N$3,0)="","",INT(AVERAGE(MAX((OFFSET(E2145,1-$O$3,0)):(OFFSET(E2145,2-($N$3+$O$3),0))),MIN((OFFSET(F2145,1-$O$3,0)):(OFFSET(F2145,2-($N$3+$O$3),0)))))))</f>
        <v/>
      </c>
      <c r="P2145" s="65" t="str">
        <f t="shared" ca="1" si="230"/>
        <v/>
      </c>
      <c r="Q2145" s="93" t="str">
        <f t="shared" ca="1" si="233"/>
        <v/>
      </c>
      <c r="R2145" s="90" t="str">
        <f t="shared" ca="1" si="227"/>
        <v/>
      </c>
      <c r="S2145" s="65" t="str">
        <f t="shared" ca="1" si="226"/>
        <v/>
      </c>
      <c r="T2145" s="65" t="str">
        <f t="shared" ca="1" si="231"/>
        <v/>
      </c>
      <c r="U2145" s="145" t="str">
        <f ca="1">IFERROR(AVERAGE(OFFSET(G2145,1-U$3,0):G2145),"")</f>
        <v/>
      </c>
      <c r="V2145" s="145" t="str">
        <f ca="1">IFERROR(_xlfn.STDEV.P(OFFSET(U2145,1-V$3,0):U2145),"")</f>
        <v/>
      </c>
      <c r="W2145" s="146" t="str">
        <f t="shared" ca="1" si="228"/>
        <v/>
      </c>
      <c r="X2145" s="146">
        <f t="shared" ca="1" si="229"/>
        <v>-1</v>
      </c>
      <c r="Y2145" s="92"/>
      <c r="Z2145" s="81"/>
      <c r="AA2145" s="65"/>
      <c r="AB2145" s="103"/>
      <c r="AC2145" s="103"/>
      <c r="AD2145" s="103"/>
      <c r="AE2145" s="65"/>
      <c r="AF2145" s="81"/>
      <c r="AG2145" s="65"/>
      <c r="AH2145" s="65"/>
      <c r="AI2145" s="81"/>
      <c r="AJ2145" s="65"/>
      <c r="AK2145" s="103"/>
      <c r="AL2145" s="103"/>
      <c r="AM2145" s="103"/>
      <c r="AN2145" s="65"/>
      <c r="AO2145" s="81"/>
      <c r="AP2145" s="65"/>
      <c r="AQ2145" s="65"/>
      <c r="AR2145" s="65"/>
      <c r="AS2145" s="65"/>
    </row>
    <row r="2146" spans="1:45" ht="18" customHeight="1">
      <c r="A2146" s="46"/>
      <c r="B2146" s="47"/>
      <c r="C2146" s="48"/>
      <c r="D2146" s="46"/>
      <c r="E2146" s="46"/>
      <c r="F2146" s="46"/>
      <c r="G2146" s="46"/>
      <c r="H2146" s="57" t="str">
        <f ca="1">IF(AND(COUNT(OFFSET(G2146,1-H$3,0):G2146)&lt;&gt;H$3),"",IF(AND(COUNT(OFFSET(G2146,1-H$3,0):G2146)=H$3,H2145=""),AVERAGE(OFFSET(G2146,1-H$3,0):G2146),IF(COUNT(H2145=1),H2145+2/(H$3+1)*(G2146-H2145))))</f>
        <v/>
      </c>
      <c r="I2146" s="57" t="str">
        <f ca="1">IF(AND(COUNT(OFFSET(G2146,1-I$3,0):G2146)&lt;&gt;I$3),"",IF(AND(COUNT(OFFSET(G2146,1-I$3,0):G2146)=I$3,I2145=""),AVERAGE(OFFSET(G2146,1-I$3,0):G2146),IF(COUNT(I2145=1),I2145+2/(I$3+1)*(G2146-I2145))))</f>
        <v/>
      </c>
      <c r="J2146" s="58" t="str">
        <f t="shared" ca="1" si="225"/>
        <v/>
      </c>
      <c r="K2146" s="58" t="str">
        <f ca="1">IF(AND(COUNT(OFFSET(J2146,1-K$3,0):J2146)&lt;&gt;K$3),"",IF(AND(COUNT(OFFSET(J2146,1-K$3,0):J2146)=K$3,K2145=""),AVERAGE(OFFSET(J2146,1-K$3,0):J2146),IF(COUNT(K2145=1),K2145+2/(K$3+1)*(J2146-K2145))))</f>
        <v/>
      </c>
      <c r="L2146" s="82" t="str">
        <f ca="1">IF(OR(ROW()&lt;$L$3+3,E2146=""),"",INT(AVERAGE(MAX(OFFSET(E2146,1-$L$3,0):E2146),MIN(OFFSET(F2146,1-$L$3,0):F2146))))</f>
        <v/>
      </c>
      <c r="M2146" s="82" t="str">
        <f ca="1">IF(OR(ROW()&lt;$M$3+3,E2146=""),"",INT(AVERAGE(MAX(OFFSET(E2146,1-$M$3,0):E2146),MIN(OFFSET(F2146,1-$M$3,0):F2146))))</f>
        <v/>
      </c>
      <c r="N2146" s="65" t="str">
        <f t="shared" ca="1" si="232"/>
        <v/>
      </c>
      <c r="O2146" s="102" t="str">
        <f ca="1">IF(ROW()&lt;$O$3+$N$3+3,"",IF(OFFSET(E2146,1-$N$3,0)="","",INT(AVERAGE(MAX((OFFSET(E2146,1-$O$3,0)):(OFFSET(E2146,2-($N$3+$O$3),0))),MIN((OFFSET(F2146,1-$O$3,0)):(OFFSET(F2146,2-($N$3+$O$3),0)))))))</f>
        <v/>
      </c>
      <c r="P2146" s="65" t="str">
        <f t="shared" ca="1" si="230"/>
        <v/>
      </c>
      <c r="Q2146" s="93" t="str">
        <f t="shared" ca="1" si="233"/>
        <v/>
      </c>
      <c r="R2146" s="90" t="str">
        <f t="shared" ca="1" si="227"/>
        <v/>
      </c>
      <c r="S2146" s="65" t="str">
        <f t="shared" ca="1" si="226"/>
        <v/>
      </c>
      <c r="T2146" s="65" t="str">
        <f t="shared" ca="1" si="231"/>
        <v/>
      </c>
      <c r="U2146" s="145" t="str">
        <f ca="1">IFERROR(AVERAGE(OFFSET(G2146,1-U$3,0):G2146),"")</f>
        <v/>
      </c>
      <c r="V2146" s="145" t="str">
        <f ca="1">IFERROR(_xlfn.STDEV.P(OFFSET(U2146,1-V$3,0):U2146),"")</f>
        <v/>
      </c>
      <c r="W2146" s="146" t="str">
        <f t="shared" ca="1" si="228"/>
        <v/>
      </c>
      <c r="X2146" s="146">
        <f t="shared" ca="1" si="229"/>
        <v>-1</v>
      </c>
      <c r="Y2146" s="92"/>
      <c r="Z2146" s="81"/>
      <c r="AA2146" s="65"/>
      <c r="AB2146" s="103"/>
      <c r="AC2146" s="103"/>
      <c r="AD2146" s="103"/>
      <c r="AE2146" s="65"/>
      <c r="AF2146" s="81"/>
      <c r="AG2146" s="65"/>
      <c r="AH2146" s="65"/>
      <c r="AI2146" s="81"/>
      <c r="AJ2146" s="65"/>
      <c r="AK2146" s="103"/>
      <c r="AL2146" s="103"/>
      <c r="AM2146" s="103"/>
      <c r="AN2146" s="65"/>
      <c r="AO2146" s="81"/>
      <c r="AP2146" s="65"/>
      <c r="AQ2146" s="65"/>
      <c r="AR2146" s="65"/>
      <c r="AS2146" s="65"/>
    </row>
    <row r="2147" spans="1:45" ht="18" customHeight="1">
      <c r="A2147" s="46"/>
      <c r="B2147" s="47"/>
      <c r="C2147" s="48"/>
      <c r="D2147" s="46"/>
      <c r="E2147" s="46"/>
      <c r="F2147" s="46"/>
      <c r="G2147" s="46"/>
      <c r="H2147" s="57" t="str">
        <f ca="1">IF(AND(COUNT(OFFSET(G2147,1-H$3,0):G2147)&lt;&gt;H$3),"",IF(AND(COUNT(OFFSET(G2147,1-H$3,0):G2147)=H$3,H2146=""),AVERAGE(OFFSET(G2147,1-H$3,0):G2147),IF(COUNT(H2146=1),H2146+2/(H$3+1)*(G2147-H2146))))</f>
        <v/>
      </c>
      <c r="I2147" s="57" t="str">
        <f ca="1">IF(AND(COUNT(OFFSET(G2147,1-I$3,0):G2147)&lt;&gt;I$3),"",IF(AND(COUNT(OFFSET(G2147,1-I$3,0):G2147)=I$3,I2146=""),AVERAGE(OFFSET(G2147,1-I$3,0):G2147),IF(COUNT(I2146=1),I2146+2/(I$3+1)*(G2147-I2146))))</f>
        <v/>
      </c>
      <c r="J2147" s="58" t="str">
        <f t="shared" ca="1" si="225"/>
        <v/>
      </c>
      <c r="K2147" s="58" t="str">
        <f ca="1">IF(AND(COUNT(OFFSET(J2147,1-K$3,0):J2147)&lt;&gt;K$3),"",IF(AND(COUNT(OFFSET(J2147,1-K$3,0):J2147)=K$3,K2146=""),AVERAGE(OFFSET(J2147,1-K$3,0):J2147),IF(COUNT(K2146=1),K2146+2/(K$3+1)*(J2147-K2146))))</f>
        <v/>
      </c>
      <c r="L2147" s="82" t="str">
        <f ca="1">IF(OR(ROW()&lt;$L$3+3,E2147=""),"",INT(AVERAGE(MAX(OFFSET(E2147,1-$L$3,0):E2147),MIN(OFFSET(F2147,1-$L$3,0):F2147))))</f>
        <v/>
      </c>
      <c r="M2147" s="82" t="str">
        <f ca="1">IF(OR(ROW()&lt;$M$3+3,E2147=""),"",INT(AVERAGE(MAX(OFFSET(E2147,1-$M$3,0):E2147),MIN(OFFSET(F2147,1-$M$3,0):F2147))))</f>
        <v/>
      </c>
      <c r="N2147" s="65" t="str">
        <f t="shared" ca="1" si="232"/>
        <v/>
      </c>
      <c r="O2147" s="102" t="str">
        <f ca="1">IF(ROW()&lt;$O$3+$N$3+3,"",IF(OFFSET(E2147,1-$N$3,0)="","",INT(AVERAGE(MAX((OFFSET(E2147,1-$O$3,0)):(OFFSET(E2147,2-($N$3+$O$3),0))),MIN((OFFSET(F2147,1-$O$3,0)):(OFFSET(F2147,2-($N$3+$O$3),0)))))))</f>
        <v/>
      </c>
      <c r="P2147" s="65" t="str">
        <f t="shared" ca="1" si="230"/>
        <v/>
      </c>
      <c r="Q2147" s="93" t="str">
        <f t="shared" ca="1" si="233"/>
        <v/>
      </c>
      <c r="R2147" s="90" t="str">
        <f t="shared" ca="1" si="227"/>
        <v/>
      </c>
      <c r="S2147" s="65" t="str">
        <f t="shared" ca="1" si="226"/>
        <v/>
      </c>
      <c r="T2147" s="65" t="str">
        <f t="shared" ca="1" si="231"/>
        <v/>
      </c>
      <c r="U2147" s="145" t="str">
        <f ca="1">IFERROR(AVERAGE(OFFSET(G2147,1-U$3,0):G2147),"")</f>
        <v/>
      </c>
      <c r="V2147" s="145" t="str">
        <f ca="1">IFERROR(_xlfn.STDEV.P(OFFSET(U2147,1-V$3,0):U2147),"")</f>
        <v/>
      </c>
      <c r="W2147" s="146" t="str">
        <f t="shared" ca="1" si="228"/>
        <v/>
      </c>
      <c r="X2147" s="146">
        <f t="shared" ca="1" si="229"/>
        <v>-1</v>
      </c>
      <c r="Y2147" s="92"/>
      <c r="Z2147" s="81"/>
      <c r="AA2147" s="65"/>
      <c r="AB2147" s="103"/>
      <c r="AC2147" s="103"/>
      <c r="AD2147" s="103"/>
      <c r="AE2147" s="65"/>
      <c r="AF2147" s="81"/>
      <c r="AG2147" s="65"/>
      <c r="AH2147" s="65"/>
      <c r="AI2147" s="81"/>
      <c r="AJ2147" s="65"/>
      <c r="AK2147" s="103"/>
      <c r="AL2147" s="103"/>
      <c r="AM2147" s="103"/>
      <c r="AN2147" s="65"/>
      <c r="AO2147" s="81"/>
      <c r="AP2147" s="65"/>
      <c r="AQ2147" s="65"/>
      <c r="AR2147" s="65"/>
      <c r="AS2147" s="65"/>
    </row>
    <row r="2148" spans="1:45" ht="18" customHeight="1">
      <c r="A2148" s="46"/>
      <c r="B2148" s="47"/>
      <c r="C2148" s="48"/>
      <c r="D2148" s="46"/>
      <c r="E2148" s="46"/>
      <c r="F2148" s="46"/>
      <c r="G2148" s="46"/>
      <c r="H2148" s="57" t="str">
        <f ca="1">IF(AND(COUNT(OFFSET(G2148,1-H$3,0):G2148)&lt;&gt;H$3),"",IF(AND(COUNT(OFFSET(G2148,1-H$3,0):G2148)=H$3,H2147=""),AVERAGE(OFFSET(G2148,1-H$3,0):G2148),IF(COUNT(H2147=1),H2147+2/(H$3+1)*(G2148-H2147))))</f>
        <v/>
      </c>
      <c r="I2148" s="57" t="str">
        <f ca="1">IF(AND(COUNT(OFFSET(G2148,1-I$3,0):G2148)&lt;&gt;I$3),"",IF(AND(COUNT(OFFSET(G2148,1-I$3,0):G2148)=I$3,I2147=""),AVERAGE(OFFSET(G2148,1-I$3,0):G2148),IF(COUNT(I2147=1),I2147+2/(I$3+1)*(G2148-I2147))))</f>
        <v/>
      </c>
      <c r="J2148" s="58" t="str">
        <f t="shared" ca="1" si="225"/>
        <v/>
      </c>
      <c r="K2148" s="58" t="str">
        <f ca="1">IF(AND(COUNT(OFFSET(J2148,1-K$3,0):J2148)&lt;&gt;K$3),"",IF(AND(COUNT(OFFSET(J2148,1-K$3,0):J2148)=K$3,K2147=""),AVERAGE(OFFSET(J2148,1-K$3,0):J2148),IF(COUNT(K2147=1),K2147+2/(K$3+1)*(J2148-K2147))))</f>
        <v/>
      </c>
      <c r="L2148" s="82" t="str">
        <f ca="1">IF(OR(ROW()&lt;$L$3+3,E2148=""),"",INT(AVERAGE(MAX(OFFSET(E2148,1-$L$3,0):E2148),MIN(OFFSET(F2148,1-$L$3,0):F2148))))</f>
        <v/>
      </c>
      <c r="M2148" s="82" t="str">
        <f ca="1">IF(OR(ROW()&lt;$M$3+3,E2148=""),"",INT(AVERAGE(MAX(OFFSET(E2148,1-$M$3,0):E2148),MIN(OFFSET(F2148,1-$M$3,0):F2148))))</f>
        <v/>
      </c>
      <c r="N2148" s="65" t="str">
        <f t="shared" ca="1" si="232"/>
        <v/>
      </c>
      <c r="O2148" s="102" t="str">
        <f ca="1">IF(ROW()&lt;$O$3+$N$3+3,"",IF(OFFSET(E2148,1-$N$3,0)="","",INT(AVERAGE(MAX((OFFSET(E2148,1-$O$3,0)):(OFFSET(E2148,2-($N$3+$O$3),0))),MIN((OFFSET(F2148,1-$O$3,0)):(OFFSET(F2148,2-($N$3+$O$3),0)))))))</f>
        <v/>
      </c>
      <c r="P2148" s="65" t="str">
        <f t="shared" ca="1" si="230"/>
        <v/>
      </c>
      <c r="Q2148" s="93" t="str">
        <f t="shared" ca="1" si="233"/>
        <v/>
      </c>
      <c r="R2148" s="90" t="str">
        <f t="shared" ca="1" si="227"/>
        <v/>
      </c>
      <c r="S2148" s="65" t="str">
        <f t="shared" ca="1" si="226"/>
        <v/>
      </c>
      <c r="T2148" s="65" t="str">
        <f t="shared" ca="1" si="231"/>
        <v/>
      </c>
      <c r="U2148" s="145" t="str">
        <f ca="1">IFERROR(AVERAGE(OFFSET(G2148,1-U$3,0):G2148),"")</f>
        <v/>
      </c>
      <c r="V2148" s="145" t="str">
        <f ca="1">IFERROR(_xlfn.STDEV.P(OFFSET(U2148,1-V$3,0):U2148),"")</f>
        <v/>
      </c>
      <c r="W2148" s="146" t="str">
        <f t="shared" ca="1" si="228"/>
        <v/>
      </c>
      <c r="X2148" s="146">
        <f t="shared" ca="1" si="229"/>
        <v>-1</v>
      </c>
      <c r="Y2148" s="92"/>
      <c r="Z2148" s="81"/>
      <c r="AA2148" s="65"/>
      <c r="AB2148" s="103"/>
      <c r="AC2148" s="103"/>
      <c r="AD2148" s="103"/>
      <c r="AE2148" s="65"/>
      <c r="AF2148" s="81"/>
      <c r="AG2148" s="65"/>
      <c r="AH2148" s="65"/>
      <c r="AI2148" s="81"/>
      <c r="AJ2148" s="65"/>
      <c r="AK2148" s="103"/>
      <c r="AL2148" s="103"/>
      <c r="AM2148" s="103"/>
      <c r="AN2148" s="65"/>
      <c r="AO2148" s="81"/>
      <c r="AP2148" s="65"/>
      <c r="AQ2148" s="65"/>
      <c r="AR2148" s="65"/>
      <c r="AS2148" s="65"/>
    </row>
    <row r="2149" spans="1:45" ht="18" customHeight="1">
      <c r="A2149" s="46"/>
      <c r="B2149" s="47"/>
      <c r="C2149" s="48"/>
      <c r="D2149" s="46"/>
      <c r="E2149" s="46"/>
      <c r="F2149" s="46"/>
      <c r="G2149" s="46"/>
      <c r="H2149" s="57" t="str">
        <f ca="1">IF(AND(COUNT(OFFSET(G2149,1-H$3,0):G2149)&lt;&gt;H$3),"",IF(AND(COUNT(OFFSET(G2149,1-H$3,0):G2149)=H$3,H2148=""),AVERAGE(OFFSET(G2149,1-H$3,0):G2149),IF(COUNT(H2148=1),H2148+2/(H$3+1)*(G2149-H2148))))</f>
        <v/>
      </c>
      <c r="I2149" s="57" t="str">
        <f ca="1">IF(AND(COUNT(OFFSET(G2149,1-I$3,0):G2149)&lt;&gt;I$3),"",IF(AND(COUNT(OFFSET(G2149,1-I$3,0):G2149)=I$3,I2148=""),AVERAGE(OFFSET(G2149,1-I$3,0):G2149),IF(COUNT(I2148=1),I2148+2/(I$3+1)*(G2149-I2148))))</f>
        <v/>
      </c>
      <c r="J2149" s="58" t="str">
        <f t="shared" ca="1" si="225"/>
        <v/>
      </c>
      <c r="K2149" s="58" t="str">
        <f ca="1">IF(AND(COUNT(OFFSET(J2149,1-K$3,0):J2149)&lt;&gt;K$3),"",IF(AND(COUNT(OFFSET(J2149,1-K$3,0):J2149)=K$3,K2148=""),AVERAGE(OFFSET(J2149,1-K$3,0):J2149),IF(COUNT(K2148=1),K2148+2/(K$3+1)*(J2149-K2148))))</f>
        <v/>
      </c>
      <c r="L2149" s="82" t="str">
        <f ca="1">IF(OR(ROW()&lt;$L$3+3,E2149=""),"",INT(AVERAGE(MAX(OFFSET(E2149,1-$L$3,0):E2149),MIN(OFFSET(F2149,1-$L$3,0):F2149))))</f>
        <v/>
      </c>
      <c r="M2149" s="82" t="str">
        <f ca="1">IF(OR(ROW()&lt;$M$3+3,E2149=""),"",INT(AVERAGE(MAX(OFFSET(E2149,1-$M$3,0):E2149),MIN(OFFSET(F2149,1-$M$3,0):F2149))))</f>
        <v/>
      </c>
      <c r="N2149" s="65" t="str">
        <f t="shared" ca="1" si="232"/>
        <v/>
      </c>
      <c r="O2149" s="102" t="str">
        <f ca="1">IF(ROW()&lt;$O$3+$N$3+3,"",IF(OFFSET(E2149,1-$N$3,0)="","",INT(AVERAGE(MAX((OFFSET(E2149,1-$O$3,0)):(OFFSET(E2149,2-($N$3+$O$3),0))),MIN((OFFSET(F2149,1-$O$3,0)):(OFFSET(F2149,2-($N$3+$O$3),0)))))))</f>
        <v/>
      </c>
      <c r="P2149" s="65" t="str">
        <f t="shared" ca="1" si="230"/>
        <v/>
      </c>
      <c r="Q2149" s="93" t="str">
        <f t="shared" ca="1" si="233"/>
        <v/>
      </c>
      <c r="R2149" s="90" t="str">
        <f t="shared" ca="1" si="227"/>
        <v/>
      </c>
      <c r="S2149" s="65" t="str">
        <f t="shared" ca="1" si="226"/>
        <v/>
      </c>
      <c r="T2149" s="65" t="str">
        <f t="shared" ca="1" si="231"/>
        <v/>
      </c>
      <c r="U2149" s="145" t="str">
        <f ca="1">IFERROR(AVERAGE(OFFSET(G2149,1-U$3,0):G2149),"")</f>
        <v/>
      </c>
      <c r="V2149" s="145" t="str">
        <f ca="1">IFERROR(_xlfn.STDEV.P(OFFSET(U2149,1-V$3,0):U2149),"")</f>
        <v/>
      </c>
      <c r="W2149" s="146" t="str">
        <f t="shared" ca="1" si="228"/>
        <v/>
      </c>
      <c r="X2149" s="146">
        <f t="shared" ca="1" si="229"/>
        <v>-1</v>
      </c>
      <c r="Y2149" s="92"/>
      <c r="Z2149" s="81"/>
      <c r="AA2149" s="65"/>
      <c r="AB2149" s="103"/>
      <c r="AC2149" s="103"/>
      <c r="AD2149" s="103"/>
      <c r="AE2149" s="65"/>
      <c r="AF2149" s="81"/>
      <c r="AG2149" s="65"/>
      <c r="AH2149" s="65"/>
      <c r="AI2149" s="81"/>
      <c r="AJ2149" s="65"/>
      <c r="AK2149" s="103"/>
      <c r="AL2149" s="103"/>
      <c r="AM2149" s="103"/>
      <c r="AN2149" s="65"/>
      <c r="AO2149" s="81"/>
      <c r="AP2149" s="65"/>
      <c r="AQ2149" s="65"/>
      <c r="AR2149" s="65"/>
      <c r="AS2149" s="65"/>
    </row>
    <row r="2150" spans="1:45" ht="18" customHeight="1">
      <c r="A2150" s="46"/>
      <c r="B2150" s="47"/>
      <c r="C2150" s="48"/>
      <c r="D2150" s="46"/>
      <c r="E2150" s="46"/>
      <c r="F2150" s="46"/>
      <c r="G2150" s="46"/>
      <c r="H2150" s="57" t="str">
        <f ca="1">IF(AND(COUNT(OFFSET(G2150,1-H$3,0):G2150)&lt;&gt;H$3),"",IF(AND(COUNT(OFFSET(G2150,1-H$3,0):G2150)=H$3,H2149=""),AVERAGE(OFFSET(G2150,1-H$3,0):G2150),IF(COUNT(H2149=1),H2149+2/(H$3+1)*(G2150-H2149))))</f>
        <v/>
      </c>
      <c r="I2150" s="57" t="str">
        <f ca="1">IF(AND(COUNT(OFFSET(G2150,1-I$3,0):G2150)&lt;&gt;I$3),"",IF(AND(COUNT(OFFSET(G2150,1-I$3,0):G2150)=I$3,I2149=""),AVERAGE(OFFSET(G2150,1-I$3,0):G2150),IF(COUNT(I2149=1),I2149+2/(I$3+1)*(G2150-I2149))))</f>
        <v/>
      </c>
      <c r="J2150" s="58" t="str">
        <f t="shared" ca="1" si="225"/>
        <v/>
      </c>
      <c r="K2150" s="58" t="str">
        <f ca="1">IF(AND(COUNT(OFFSET(J2150,1-K$3,0):J2150)&lt;&gt;K$3),"",IF(AND(COUNT(OFFSET(J2150,1-K$3,0):J2150)=K$3,K2149=""),AVERAGE(OFFSET(J2150,1-K$3,0):J2150),IF(COUNT(K2149=1),K2149+2/(K$3+1)*(J2150-K2149))))</f>
        <v/>
      </c>
      <c r="L2150" s="82" t="str">
        <f ca="1">IF(OR(ROW()&lt;$L$3+3,E2150=""),"",INT(AVERAGE(MAX(OFFSET(E2150,1-$L$3,0):E2150),MIN(OFFSET(F2150,1-$L$3,0):F2150))))</f>
        <v/>
      </c>
      <c r="M2150" s="82" t="str">
        <f ca="1">IF(OR(ROW()&lt;$M$3+3,E2150=""),"",INT(AVERAGE(MAX(OFFSET(E2150,1-$M$3,0):E2150),MIN(OFFSET(F2150,1-$M$3,0):F2150))))</f>
        <v/>
      </c>
      <c r="N2150" s="65" t="str">
        <f t="shared" ca="1" si="232"/>
        <v/>
      </c>
      <c r="O2150" s="102" t="str">
        <f ca="1">IF(ROW()&lt;$O$3+$N$3+3,"",IF(OFFSET(E2150,1-$N$3,0)="","",INT(AVERAGE(MAX((OFFSET(E2150,1-$O$3,0)):(OFFSET(E2150,2-($N$3+$O$3),0))),MIN((OFFSET(F2150,1-$O$3,0)):(OFFSET(F2150,2-($N$3+$O$3),0)))))))</f>
        <v/>
      </c>
      <c r="P2150" s="65" t="str">
        <f t="shared" ca="1" si="230"/>
        <v/>
      </c>
      <c r="Q2150" s="93" t="str">
        <f t="shared" ca="1" si="233"/>
        <v/>
      </c>
      <c r="R2150" s="90" t="str">
        <f t="shared" ca="1" si="227"/>
        <v/>
      </c>
      <c r="S2150" s="65" t="str">
        <f t="shared" ca="1" si="226"/>
        <v/>
      </c>
      <c r="T2150" s="65" t="str">
        <f t="shared" ca="1" si="231"/>
        <v/>
      </c>
      <c r="U2150" s="145" t="str">
        <f ca="1">IFERROR(AVERAGE(OFFSET(G2150,1-U$3,0):G2150),"")</f>
        <v/>
      </c>
      <c r="V2150" s="145" t="str">
        <f ca="1">IFERROR(_xlfn.STDEV.P(OFFSET(U2150,1-V$3,0):U2150),"")</f>
        <v/>
      </c>
      <c r="W2150" s="146" t="str">
        <f t="shared" ca="1" si="228"/>
        <v/>
      </c>
      <c r="X2150" s="146">
        <f t="shared" ca="1" si="229"/>
        <v>-1</v>
      </c>
      <c r="Y2150" s="92"/>
      <c r="Z2150" s="81"/>
      <c r="AA2150" s="65"/>
      <c r="AB2150" s="103"/>
      <c r="AC2150" s="103"/>
      <c r="AD2150" s="103"/>
      <c r="AE2150" s="65"/>
      <c r="AF2150" s="81"/>
      <c r="AG2150" s="65"/>
      <c r="AH2150" s="65"/>
      <c r="AI2150" s="81"/>
      <c r="AJ2150" s="65"/>
      <c r="AK2150" s="103"/>
      <c r="AL2150" s="103"/>
      <c r="AM2150" s="103"/>
      <c r="AN2150" s="65"/>
      <c r="AO2150" s="81"/>
      <c r="AP2150" s="65"/>
      <c r="AQ2150" s="65"/>
      <c r="AR2150" s="65"/>
      <c r="AS2150" s="65"/>
    </row>
    <row r="2151" spans="1:45" ht="18" customHeight="1">
      <c r="A2151" s="46"/>
      <c r="B2151" s="47"/>
      <c r="C2151" s="48"/>
      <c r="D2151" s="46"/>
      <c r="E2151" s="46"/>
      <c r="F2151" s="46"/>
      <c r="G2151" s="46"/>
      <c r="H2151" s="57" t="str">
        <f ca="1">IF(AND(COUNT(OFFSET(G2151,1-H$3,0):G2151)&lt;&gt;H$3),"",IF(AND(COUNT(OFFSET(G2151,1-H$3,0):G2151)=H$3,H2150=""),AVERAGE(OFFSET(G2151,1-H$3,0):G2151),IF(COUNT(H2150=1),H2150+2/(H$3+1)*(G2151-H2150))))</f>
        <v/>
      </c>
      <c r="I2151" s="57" t="str">
        <f ca="1">IF(AND(COUNT(OFFSET(G2151,1-I$3,0):G2151)&lt;&gt;I$3),"",IF(AND(COUNT(OFFSET(G2151,1-I$3,0):G2151)=I$3,I2150=""),AVERAGE(OFFSET(G2151,1-I$3,0):G2151),IF(COUNT(I2150=1),I2150+2/(I$3+1)*(G2151-I2150))))</f>
        <v/>
      </c>
      <c r="J2151" s="58" t="str">
        <f t="shared" ca="1" si="225"/>
        <v/>
      </c>
      <c r="K2151" s="58" t="str">
        <f ca="1">IF(AND(COUNT(OFFSET(J2151,1-K$3,0):J2151)&lt;&gt;K$3),"",IF(AND(COUNT(OFFSET(J2151,1-K$3,0):J2151)=K$3,K2150=""),AVERAGE(OFFSET(J2151,1-K$3,0):J2151),IF(COUNT(K2150=1),K2150+2/(K$3+1)*(J2151-K2150))))</f>
        <v/>
      </c>
      <c r="L2151" s="82" t="str">
        <f ca="1">IF(OR(ROW()&lt;$L$3+3,E2151=""),"",INT(AVERAGE(MAX(OFFSET(E2151,1-$L$3,0):E2151),MIN(OFFSET(F2151,1-$L$3,0):F2151))))</f>
        <v/>
      </c>
      <c r="M2151" s="82" t="str">
        <f ca="1">IF(OR(ROW()&lt;$M$3+3,E2151=""),"",INT(AVERAGE(MAX(OFFSET(E2151,1-$M$3,0):E2151),MIN(OFFSET(F2151,1-$M$3,0):F2151))))</f>
        <v/>
      </c>
      <c r="N2151" s="65" t="str">
        <f t="shared" ca="1" si="232"/>
        <v/>
      </c>
      <c r="O2151" s="102" t="str">
        <f ca="1">IF(ROW()&lt;$O$3+$N$3+3,"",IF(OFFSET(E2151,1-$N$3,0)="","",INT(AVERAGE(MAX((OFFSET(E2151,1-$O$3,0)):(OFFSET(E2151,2-($N$3+$O$3),0))),MIN((OFFSET(F2151,1-$O$3,0)):(OFFSET(F2151,2-($N$3+$O$3),0)))))))</f>
        <v/>
      </c>
      <c r="P2151" s="65" t="str">
        <f t="shared" ca="1" si="230"/>
        <v/>
      </c>
      <c r="Q2151" s="93" t="str">
        <f t="shared" ca="1" si="233"/>
        <v/>
      </c>
      <c r="R2151" s="90" t="str">
        <f t="shared" ca="1" si="227"/>
        <v/>
      </c>
      <c r="S2151" s="65" t="str">
        <f t="shared" ca="1" si="226"/>
        <v/>
      </c>
      <c r="T2151" s="65" t="str">
        <f t="shared" ca="1" si="231"/>
        <v/>
      </c>
      <c r="U2151" s="145" t="str">
        <f ca="1">IFERROR(AVERAGE(OFFSET(G2151,1-U$3,0):G2151),"")</f>
        <v/>
      </c>
      <c r="V2151" s="145" t="str">
        <f ca="1">IFERROR(_xlfn.STDEV.P(OFFSET(U2151,1-V$3,0):U2151),"")</f>
        <v/>
      </c>
      <c r="W2151" s="146" t="str">
        <f t="shared" ca="1" si="228"/>
        <v/>
      </c>
      <c r="X2151" s="146">
        <f t="shared" ca="1" si="229"/>
        <v>-1</v>
      </c>
      <c r="Y2151" s="92"/>
      <c r="Z2151" s="81"/>
      <c r="AA2151" s="65"/>
      <c r="AB2151" s="103"/>
      <c r="AC2151" s="103"/>
      <c r="AD2151" s="103"/>
      <c r="AE2151" s="65"/>
      <c r="AF2151" s="81"/>
      <c r="AG2151" s="65"/>
      <c r="AH2151" s="65"/>
      <c r="AI2151" s="81"/>
      <c r="AJ2151" s="65"/>
      <c r="AK2151" s="103"/>
      <c r="AL2151" s="103"/>
      <c r="AM2151" s="103"/>
      <c r="AN2151" s="65"/>
      <c r="AO2151" s="81"/>
      <c r="AP2151" s="65"/>
      <c r="AQ2151" s="65"/>
      <c r="AR2151" s="65"/>
      <c r="AS2151" s="65"/>
    </row>
    <row r="2152" spans="1:45" ht="18" customHeight="1">
      <c r="A2152" s="46"/>
      <c r="B2152" s="47"/>
      <c r="C2152" s="48"/>
      <c r="D2152" s="46"/>
      <c r="E2152" s="46"/>
      <c r="F2152" s="46"/>
      <c r="G2152" s="46"/>
      <c r="H2152" s="57" t="str">
        <f ca="1">IF(AND(COUNT(OFFSET(G2152,1-H$3,0):G2152)&lt;&gt;H$3),"",IF(AND(COUNT(OFFSET(G2152,1-H$3,0):G2152)=H$3,H2151=""),AVERAGE(OFFSET(G2152,1-H$3,0):G2152),IF(COUNT(H2151=1),H2151+2/(H$3+1)*(G2152-H2151))))</f>
        <v/>
      </c>
      <c r="I2152" s="57" t="str">
        <f ca="1">IF(AND(COUNT(OFFSET(G2152,1-I$3,0):G2152)&lt;&gt;I$3),"",IF(AND(COUNT(OFFSET(G2152,1-I$3,0):G2152)=I$3,I2151=""),AVERAGE(OFFSET(G2152,1-I$3,0):G2152),IF(COUNT(I2151=1),I2151+2/(I$3+1)*(G2152-I2151))))</f>
        <v/>
      </c>
      <c r="J2152" s="58" t="str">
        <f t="shared" ca="1" si="225"/>
        <v/>
      </c>
      <c r="K2152" s="58" t="str">
        <f ca="1">IF(AND(COUNT(OFFSET(J2152,1-K$3,0):J2152)&lt;&gt;K$3),"",IF(AND(COUNT(OFFSET(J2152,1-K$3,0):J2152)=K$3,K2151=""),AVERAGE(OFFSET(J2152,1-K$3,0):J2152),IF(COUNT(K2151=1),K2151+2/(K$3+1)*(J2152-K2151))))</f>
        <v/>
      </c>
      <c r="L2152" s="82" t="str">
        <f ca="1">IF(OR(ROW()&lt;$L$3+3,E2152=""),"",INT(AVERAGE(MAX(OFFSET(E2152,1-$L$3,0):E2152),MIN(OFFSET(F2152,1-$L$3,0):F2152))))</f>
        <v/>
      </c>
      <c r="M2152" s="82" t="str">
        <f ca="1">IF(OR(ROW()&lt;$M$3+3,E2152=""),"",INT(AVERAGE(MAX(OFFSET(E2152,1-$M$3,0):E2152),MIN(OFFSET(F2152,1-$M$3,0):F2152))))</f>
        <v/>
      </c>
      <c r="N2152" s="65" t="str">
        <f t="shared" ca="1" si="232"/>
        <v/>
      </c>
      <c r="O2152" s="102" t="str">
        <f ca="1">IF(ROW()&lt;$O$3+$N$3+3,"",IF(OFFSET(E2152,1-$N$3,0)="","",INT(AVERAGE(MAX((OFFSET(E2152,1-$O$3,0)):(OFFSET(E2152,2-($N$3+$O$3),0))),MIN((OFFSET(F2152,1-$O$3,0)):(OFFSET(F2152,2-($N$3+$O$3),0)))))))</f>
        <v/>
      </c>
      <c r="P2152" s="65" t="str">
        <f t="shared" ca="1" si="230"/>
        <v/>
      </c>
      <c r="Q2152" s="93" t="str">
        <f t="shared" ca="1" si="233"/>
        <v/>
      </c>
      <c r="R2152" s="90" t="str">
        <f t="shared" ca="1" si="227"/>
        <v/>
      </c>
      <c r="S2152" s="65" t="str">
        <f t="shared" ca="1" si="226"/>
        <v/>
      </c>
      <c r="T2152" s="65" t="str">
        <f t="shared" ca="1" si="231"/>
        <v/>
      </c>
      <c r="U2152" s="145" t="str">
        <f ca="1">IFERROR(AVERAGE(OFFSET(G2152,1-U$3,0):G2152),"")</f>
        <v/>
      </c>
      <c r="V2152" s="145" t="str">
        <f ca="1">IFERROR(_xlfn.STDEV.P(OFFSET(U2152,1-V$3,0):U2152),"")</f>
        <v/>
      </c>
      <c r="W2152" s="146" t="str">
        <f t="shared" ca="1" si="228"/>
        <v/>
      </c>
      <c r="X2152" s="146">
        <f t="shared" ca="1" si="229"/>
        <v>-1</v>
      </c>
      <c r="Y2152" s="92"/>
      <c r="Z2152" s="81"/>
      <c r="AA2152" s="65"/>
      <c r="AB2152" s="103"/>
      <c r="AC2152" s="103"/>
      <c r="AD2152" s="103"/>
      <c r="AE2152" s="65"/>
      <c r="AF2152" s="81"/>
      <c r="AG2152" s="65"/>
      <c r="AH2152" s="65"/>
      <c r="AI2152" s="81"/>
      <c r="AJ2152" s="65"/>
      <c r="AK2152" s="103"/>
      <c r="AL2152" s="103"/>
      <c r="AM2152" s="103"/>
      <c r="AN2152" s="65"/>
      <c r="AO2152" s="81"/>
      <c r="AP2152" s="65"/>
      <c r="AQ2152" s="65"/>
      <c r="AR2152" s="65"/>
      <c r="AS2152" s="65"/>
    </row>
    <row r="2153" spans="1:45" ht="18" customHeight="1">
      <c r="A2153" s="46"/>
      <c r="B2153" s="47"/>
      <c r="C2153" s="48"/>
      <c r="D2153" s="46"/>
      <c r="E2153" s="46"/>
      <c r="F2153" s="46"/>
      <c r="G2153" s="46"/>
      <c r="H2153" s="57" t="str">
        <f ca="1">IF(AND(COUNT(OFFSET(G2153,1-H$3,0):G2153)&lt;&gt;H$3),"",IF(AND(COUNT(OFFSET(G2153,1-H$3,0):G2153)=H$3,H2152=""),AVERAGE(OFFSET(G2153,1-H$3,0):G2153),IF(COUNT(H2152=1),H2152+2/(H$3+1)*(G2153-H2152))))</f>
        <v/>
      </c>
      <c r="I2153" s="57" t="str">
        <f ca="1">IF(AND(COUNT(OFFSET(G2153,1-I$3,0):G2153)&lt;&gt;I$3),"",IF(AND(COUNT(OFFSET(G2153,1-I$3,0):G2153)=I$3,I2152=""),AVERAGE(OFFSET(G2153,1-I$3,0):G2153),IF(COUNT(I2152=1),I2152+2/(I$3+1)*(G2153-I2152))))</f>
        <v/>
      </c>
      <c r="J2153" s="58" t="str">
        <f t="shared" ca="1" si="225"/>
        <v/>
      </c>
      <c r="K2153" s="58" t="str">
        <f ca="1">IF(AND(COUNT(OFFSET(J2153,1-K$3,0):J2153)&lt;&gt;K$3),"",IF(AND(COUNT(OFFSET(J2153,1-K$3,0):J2153)=K$3,K2152=""),AVERAGE(OFFSET(J2153,1-K$3,0):J2153),IF(COUNT(K2152=1),K2152+2/(K$3+1)*(J2153-K2152))))</f>
        <v/>
      </c>
      <c r="L2153" s="82" t="str">
        <f ca="1">IF(OR(ROW()&lt;$L$3+3,E2153=""),"",INT(AVERAGE(MAX(OFFSET(E2153,1-$L$3,0):E2153),MIN(OFFSET(F2153,1-$L$3,0):F2153))))</f>
        <v/>
      </c>
      <c r="M2153" s="82" t="str">
        <f ca="1">IF(OR(ROW()&lt;$M$3+3,E2153=""),"",INT(AVERAGE(MAX(OFFSET(E2153,1-$M$3,0):E2153),MIN(OFFSET(F2153,1-$M$3,0):F2153))))</f>
        <v/>
      </c>
      <c r="N2153" s="65" t="str">
        <f t="shared" ca="1" si="232"/>
        <v/>
      </c>
      <c r="O2153" s="102" t="str">
        <f ca="1">IF(ROW()&lt;$O$3+$N$3+3,"",IF(OFFSET(E2153,1-$N$3,0)="","",INT(AVERAGE(MAX((OFFSET(E2153,1-$O$3,0)):(OFFSET(E2153,2-($N$3+$O$3),0))),MIN((OFFSET(F2153,1-$O$3,0)):(OFFSET(F2153,2-($N$3+$O$3),0)))))))</f>
        <v/>
      </c>
      <c r="P2153" s="65" t="str">
        <f t="shared" ca="1" si="230"/>
        <v/>
      </c>
      <c r="Q2153" s="93" t="str">
        <f t="shared" ca="1" si="233"/>
        <v/>
      </c>
      <c r="R2153" s="90" t="str">
        <f t="shared" ca="1" si="227"/>
        <v/>
      </c>
      <c r="S2153" s="65" t="str">
        <f t="shared" ca="1" si="226"/>
        <v/>
      </c>
      <c r="T2153" s="65" t="str">
        <f t="shared" ca="1" si="231"/>
        <v/>
      </c>
      <c r="U2153" s="145" t="str">
        <f ca="1">IFERROR(AVERAGE(OFFSET(G2153,1-U$3,0):G2153),"")</f>
        <v/>
      </c>
      <c r="V2153" s="145" t="str">
        <f ca="1">IFERROR(_xlfn.STDEV.P(OFFSET(U2153,1-V$3,0):U2153),"")</f>
        <v/>
      </c>
      <c r="W2153" s="146" t="str">
        <f t="shared" ca="1" si="228"/>
        <v/>
      </c>
      <c r="X2153" s="146">
        <f t="shared" ca="1" si="229"/>
        <v>-1</v>
      </c>
      <c r="Y2153" s="92"/>
      <c r="Z2153" s="81"/>
      <c r="AA2153" s="65"/>
      <c r="AB2153" s="103"/>
      <c r="AC2153" s="103"/>
      <c r="AD2153" s="103"/>
      <c r="AE2153" s="65"/>
      <c r="AF2153" s="81"/>
      <c r="AG2153" s="65"/>
      <c r="AH2153" s="65"/>
      <c r="AI2153" s="81"/>
      <c r="AJ2153" s="65"/>
      <c r="AK2153" s="103"/>
      <c r="AL2153" s="103"/>
      <c r="AM2153" s="103"/>
      <c r="AN2153" s="65"/>
      <c r="AO2153" s="81"/>
      <c r="AP2153" s="65"/>
      <c r="AQ2153" s="65"/>
      <c r="AR2153" s="65"/>
      <c r="AS2153" s="65"/>
    </row>
    <row r="2154" spans="1:45" ht="18" customHeight="1">
      <c r="A2154" s="46"/>
      <c r="B2154" s="47"/>
      <c r="C2154" s="48"/>
      <c r="D2154" s="46"/>
      <c r="E2154" s="46"/>
      <c r="F2154" s="46"/>
      <c r="G2154" s="46"/>
      <c r="H2154" s="57" t="str">
        <f ca="1">IF(AND(COUNT(OFFSET(G2154,1-H$3,0):G2154)&lt;&gt;H$3),"",IF(AND(COUNT(OFFSET(G2154,1-H$3,0):G2154)=H$3,H2153=""),AVERAGE(OFFSET(G2154,1-H$3,0):G2154),IF(COUNT(H2153=1),H2153+2/(H$3+1)*(G2154-H2153))))</f>
        <v/>
      </c>
      <c r="I2154" s="57" t="str">
        <f ca="1">IF(AND(COUNT(OFFSET(G2154,1-I$3,0):G2154)&lt;&gt;I$3),"",IF(AND(COUNT(OFFSET(G2154,1-I$3,0):G2154)=I$3,I2153=""),AVERAGE(OFFSET(G2154,1-I$3,0):G2154),IF(COUNT(I2153=1),I2153+2/(I$3+1)*(G2154-I2153))))</f>
        <v/>
      </c>
      <c r="J2154" s="58" t="str">
        <f t="shared" ca="1" si="225"/>
        <v/>
      </c>
      <c r="K2154" s="58" t="str">
        <f ca="1">IF(AND(COUNT(OFFSET(J2154,1-K$3,0):J2154)&lt;&gt;K$3),"",IF(AND(COUNT(OFFSET(J2154,1-K$3,0):J2154)=K$3,K2153=""),AVERAGE(OFFSET(J2154,1-K$3,0):J2154),IF(COUNT(K2153=1),K2153+2/(K$3+1)*(J2154-K2153))))</f>
        <v/>
      </c>
      <c r="L2154" s="82" t="str">
        <f ca="1">IF(OR(ROW()&lt;$L$3+3,E2154=""),"",INT(AVERAGE(MAX(OFFSET(E2154,1-$L$3,0):E2154),MIN(OFFSET(F2154,1-$L$3,0):F2154))))</f>
        <v/>
      </c>
      <c r="M2154" s="82" t="str">
        <f ca="1">IF(OR(ROW()&lt;$M$3+3,E2154=""),"",INT(AVERAGE(MAX(OFFSET(E2154,1-$M$3,0):E2154),MIN(OFFSET(F2154,1-$M$3,0):F2154))))</f>
        <v/>
      </c>
      <c r="N2154" s="65" t="str">
        <f t="shared" ca="1" si="232"/>
        <v/>
      </c>
      <c r="O2154" s="102" t="str">
        <f ca="1">IF(ROW()&lt;$O$3+$N$3+3,"",IF(OFFSET(E2154,1-$N$3,0)="","",INT(AVERAGE(MAX((OFFSET(E2154,1-$O$3,0)):(OFFSET(E2154,2-($N$3+$O$3),0))),MIN((OFFSET(F2154,1-$O$3,0)):(OFFSET(F2154,2-($N$3+$O$3),0)))))))</f>
        <v/>
      </c>
      <c r="P2154" s="65" t="str">
        <f t="shared" ca="1" si="230"/>
        <v/>
      </c>
      <c r="Q2154" s="93" t="str">
        <f t="shared" ca="1" si="233"/>
        <v/>
      </c>
      <c r="R2154" s="90" t="str">
        <f t="shared" ca="1" si="227"/>
        <v/>
      </c>
      <c r="S2154" s="65" t="str">
        <f t="shared" ca="1" si="226"/>
        <v/>
      </c>
      <c r="T2154" s="65" t="str">
        <f t="shared" ca="1" si="231"/>
        <v/>
      </c>
      <c r="U2154" s="145" t="str">
        <f ca="1">IFERROR(AVERAGE(OFFSET(G2154,1-U$3,0):G2154),"")</f>
        <v/>
      </c>
      <c r="V2154" s="145" t="str">
        <f ca="1">IFERROR(_xlfn.STDEV.P(OFFSET(U2154,1-V$3,0):U2154),"")</f>
        <v/>
      </c>
      <c r="W2154" s="146" t="str">
        <f t="shared" ca="1" si="228"/>
        <v/>
      </c>
      <c r="X2154" s="146">
        <f t="shared" ca="1" si="229"/>
        <v>-1</v>
      </c>
      <c r="Y2154" s="92"/>
      <c r="Z2154" s="81"/>
      <c r="AA2154" s="65"/>
      <c r="AB2154" s="103"/>
      <c r="AC2154" s="103"/>
      <c r="AD2154" s="103"/>
      <c r="AE2154" s="65"/>
      <c r="AF2154" s="81"/>
      <c r="AG2154" s="65"/>
      <c r="AH2154" s="65"/>
      <c r="AI2154" s="81"/>
      <c r="AJ2154" s="65"/>
      <c r="AK2154" s="103"/>
      <c r="AL2154" s="103"/>
      <c r="AM2154" s="103"/>
      <c r="AN2154" s="65"/>
      <c r="AO2154" s="81"/>
      <c r="AP2154" s="65"/>
      <c r="AQ2154" s="65"/>
      <c r="AR2154" s="65"/>
      <c r="AS2154" s="65"/>
    </row>
    <row r="2155" spans="1:45" ht="18" customHeight="1">
      <c r="A2155" s="46"/>
      <c r="B2155" s="47"/>
      <c r="C2155" s="48"/>
      <c r="D2155" s="46"/>
      <c r="E2155" s="46"/>
      <c r="F2155" s="46"/>
      <c r="G2155" s="46"/>
      <c r="H2155" s="57" t="str">
        <f ca="1">IF(AND(COUNT(OFFSET(G2155,1-H$3,0):G2155)&lt;&gt;H$3),"",IF(AND(COUNT(OFFSET(G2155,1-H$3,0):G2155)=H$3,H2154=""),AVERAGE(OFFSET(G2155,1-H$3,0):G2155),IF(COUNT(H2154=1),H2154+2/(H$3+1)*(G2155-H2154))))</f>
        <v/>
      </c>
      <c r="I2155" s="57" t="str">
        <f ca="1">IF(AND(COUNT(OFFSET(G2155,1-I$3,0):G2155)&lt;&gt;I$3),"",IF(AND(COUNT(OFFSET(G2155,1-I$3,0):G2155)=I$3,I2154=""),AVERAGE(OFFSET(G2155,1-I$3,0):G2155),IF(COUNT(I2154=1),I2154+2/(I$3+1)*(G2155-I2154))))</f>
        <v/>
      </c>
      <c r="J2155" s="58" t="str">
        <f t="shared" ca="1" si="225"/>
        <v/>
      </c>
      <c r="K2155" s="58" t="str">
        <f ca="1">IF(AND(COUNT(OFFSET(J2155,1-K$3,0):J2155)&lt;&gt;K$3),"",IF(AND(COUNT(OFFSET(J2155,1-K$3,0):J2155)=K$3,K2154=""),AVERAGE(OFFSET(J2155,1-K$3,0):J2155),IF(COUNT(K2154=1),K2154+2/(K$3+1)*(J2155-K2154))))</f>
        <v/>
      </c>
      <c r="L2155" s="82" t="str">
        <f ca="1">IF(OR(ROW()&lt;$L$3+3,E2155=""),"",INT(AVERAGE(MAX(OFFSET(E2155,1-$L$3,0):E2155),MIN(OFFSET(F2155,1-$L$3,0):F2155))))</f>
        <v/>
      </c>
      <c r="M2155" s="82" t="str">
        <f ca="1">IF(OR(ROW()&lt;$M$3+3,E2155=""),"",INT(AVERAGE(MAX(OFFSET(E2155,1-$M$3,0):E2155),MIN(OFFSET(F2155,1-$M$3,0):F2155))))</f>
        <v/>
      </c>
      <c r="N2155" s="65" t="str">
        <f t="shared" ca="1" si="232"/>
        <v/>
      </c>
      <c r="O2155" s="102" t="str">
        <f ca="1">IF(ROW()&lt;$O$3+$N$3+3,"",IF(OFFSET(E2155,1-$N$3,0)="","",INT(AVERAGE(MAX((OFFSET(E2155,1-$O$3,0)):(OFFSET(E2155,2-($N$3+$O$3),0))),MIN((OFFSET(F2155,1-$O$3,0)):(OFFSET(F2155,2-($N$3+$O$3),0)))))))</f>
        <v/>
      </c>
      <c r="P2155" s="65" t="str">
        <f t="shared" ca="1" si="230"/>
        <v/>
      </c>
      <c r="Q2155" s="93" t="str">
        <f t="shared" ca="1" si="233"/>
        <v/>
      </c>
      <c r="R2155" s="90" t="str">
        <f t="shared" ca="1" si="227"/>
        <v/>
      </c>
      <c r="S2155" s="65" t="str">
        <f t="shared" ca="1" si="226"/>
        <v/>
      </c>
      <c r="T2155" s="65" t="str">
        <f t="shared" ca="1" si="231"/>
        <v/>
      </c>
      <c r="U2155" s="145" t="str">
        <f ca="1">IFERROR(AVERAGE(OFFSET(G2155,1-U$3,0):G2155),"")</f>
        <v/>
      </c>
      <c r="V2155" s="145" t="str">
        <f ca="1">IFERROR(_xlfn.STDEV.P(OFFSET(U2155,1-V$3,0):U2155),"")</f>
        <v/>
      </c>
      <c r="W2155" s="146" t="str">
        <f t="shared" ca="1" si="228"/>
        <v/>
      </c>
      <c r="X2155" s="146">
        <f t="shared" ca="1" si="229"/>
        <v>-1</v>
      </c>
      <c r="Y2155" s="92"/>
      <c r="Z2155" s="81"/>
      <c r="AA2155" s="65"/>
      <c r="AB2155" s="103"/>
      <c r="AC2155" s="103"/>
      <c r="AD2155" s="103"/>
      <c r="AE2155" s="65"/>
      <c r="AF2155" s="81"/>
      <c r="AG2155" s="65"/>
      <c r="AH2155" s="65"/>
      <c r="AI2155" s="81"/>
      <c r="AJ2155" s="65"/>
      <c r="AK2155" s="103"/>
      <c r="AL2155" s="103"/>
      <c r="AM2155" s="103"/>
      <c r="AN2155" s="65"/>
      <c r="AO2155" s="81"/>
      <c r="AP2155" s="65"/>
      <c r="AQ2155" s="65"/>
      <c r="AR2155" s="65"/>
      <c r="AS2155" s="65"/>
    </row>
    <row r="2156" spans="1:45" ht="18" customHeight="1">
      <c r="A2156" s="46"/>
      <c r="B2156" s="47"/>
      <c r="C2156" s="48"/>
      <c r="D2156" s="46"/>
      <c r="E2156" s="46"/>
      <c r="F2156" s="46"/>
      <c r="G2156" s="46"/>
      <c r="H2156" s="57" t="str">
        <f ca="1">IF(AND(COUNT(OFFSET(G2156,1-H$3,0):G2156)&lt;&gt;H$3),"",IF(AND(COUNT(OFFSET(G2156,1-H$3,0):G2156)=H$3,H2155=""),AVERAGE(OFFSET(G2156,1-H$3,0):G2156),IF(COUNT(H2155=1),H2155+2/(H$3+1)*(G2156-H2155))))</f>
        <v/>
      </c>
      <c r="I2156" s="57" t="str">
        <f ca="1">IF(AND(COUNT(OFFSET(G2156,1-I$3,0):G2156)&lt;&gt;I$3),"",IF(AND(COUNT(OFFSET(G2156,1-I$3,0):G2156)=I$3,I2155=""),AVERAGE(OFFSET(G2156,1-I$3,0):G2156),IF(COUNT(I2155=1),I2155+2/(I$3+1)*(G2156-I2155))))</f>
        <v/>
      </c>
      <c r="J2156" s="58" t="str">
        <f t="shared" ca="1" si="225"/>
        <v/>
      </c>
      <c r="K2156" s="58" t="str">
        <f ca="1">IF(AND(COUNT(OFFSET(J2156,1-K$3,0):J2156)&lt;&gt;K$3),"",IF(AND(COUNT(OFFSET(J2156,1-K$3,0):J2156)=K$3,K2155=""),AVERAGE(OFFSET(J2156,1-K$3,0):J2156),IF(COUNT(K2155=1),K2155+2/(K$3+1)*(J2156-K2155))))</f>
        <v/>
      </c>
      <c r="L2156" s="82" t="str">
        <f ca="1">IF(OR(ROW()&lt;$L$3+3,E2156=""),"",INT(AVERAGE(MAX(OFFSET(E2156,1-$L$3,0):E2156),MIN(OFFSET(F2156,1-$L$3,0):F2156))))</f>
        <v/>
      </c>
      <c r="M2156" s="82" t="str">
        <f ca="1">IF(OR(ROW()&lt;$M$3+3,E2156=""),"",INT(AVERAGE(MAX(OFFSET(E2156,1-$M$3,0):E2156),MIN(OFFSET(F2156,1-$M$3,0):F2156))))</f>
        <v/>
      </c>
      <c r="N2156" s="65" t="str">
        <f t="shared" ca="1" si="232"/>
        <v/>
      </c>
      <c r="O2156" s="102" t="str">
        <f ca="1">IF(ROW()&lt;$O$3+$N$3+3,"",IF(OFFSET(E2156,1-$N$3,0)="","",INT(AVERAGE(MAX((OFFSET(E2156,1-$O$3,0)):(OFFSET(E2156,2-($N$3+$O$3),0))),MIN((OFFSET(F2156,1-$O$3,0)):(OFFSET(F2156,2-($N$3+$O$3),0)))))))</f>
        <v/>
      </c>
      <c r="P2156" s="65" t="str">
        <f t="shared" ca="1" si="230"/>
        <v/>
      </c>
      <c r="Q2156" s="93" t="str">
        <f t="shared" ca="1" si="233"/>
        <v/>
      </c>
      <c r="R2156" s="90" t="str">
        <f t="shared" ca="1" si="227"/>
        <v/>
      </c>
      <c r="S2156" s="65" t="str">
        <f t="shared" ca="1" si="226"/>
        <v/>
      </c>
      <c r="T2156" s="65" t="str">
        <f t="shared" ca="1" si="231"/>
        <v/>
      </c>
      <c r="U2156" s="145" t="str">
        <f ca="1">IFERROR(AVERAGE(OFFSET(G2156,1-U$3,0):G2156),"")</f>
        <v/>
      </c>
      <c r="V2156" s="145" t="str">
        <f ca="1">IFERROR(_xlfn.STDEV.P(OFFSET(U2156,1-V$3,0):U2156),"")</f>
        <v/>
      </c>
      <c r="W2156" s="146" t="str">
        <f t="shared" ca="1" si="228"/>
        <v/>
      </c>
      <c r="X2156" s="146">
        <f t="shared" ca="1" si="229"/>
        <v>-1</v>
      </c>
      <c r="Y2156" s="92"/>
      <c r="Z2156" s="81"/>
      <c r="AA2156" s="65"/>
      <c r="AB2156" s="103"/>
      <c r="AC2156" s="103"/>
      <c r="AD2156" s="103"/>
      <c r="AE2156" s="65"/>
      <c r="AF2156" s="81"/>
      <c r="AG2156" s="65"/>
      <c r="AH2156" s="65"/>
      <c r="AI2156" s="81"/>
      <c r="AJ2156" s="65"/>
      <c r="AK2156" s="103"/>
      <c r="AL2156" s="103"/>
      <c r="AM2156" s="103"/>
      <c r="AN2156" s="65"/>
      <c r="AO2156" s="81"/>
      <c r="AP2156" s="65"/>
      <c r="AQ2156" s="65"/>
      <c r="AR2156" s="65"/>
      <c r="AS2156" s="65"/>
    </row>
    <row r="2157" spans="1:45" ht="18" customHeight="1">
      <c r="A2157" s="46"/>
      <c r="B2157" s="47"/>
      <c r="C2157" s="48"/>
      <c r="D2157" s="46"/>
      <c r="E2157" s="46"/>
      <c r="F2157" s="46"/>
      <c r="G2157" s="46"/>
      <c r="H2157" s="57" t="str">
        <f ca="1">IF(AND(COUNT(OFFSET(G2157,1-H$3,0):G2157)&lt;&gt;H$3),"",IF(AND(COUNT(OFFSET(G2157,1-H$3,0):G2157)=H$3,H2156=""),AVERAGE(OFFSET(G2157,1-H$3,0):G2157),IF(COUNT(H2156=1),H2156+2/(H$3+1)*(G2157-H2156))))</f>
        <v/>
      </c>
      <c r="I2157" s="57" t="str">
        <f ca="1">IF(AND(COUNT(OFFSET(G2157,1-I$3,0):G2157)&lt;&gt;I$3),"",IF(AND(COUNT(OFFSET(G2157,1-I$3,0):G2157)=I$3,I2156=""),AVERAGE(OFFSET(G2157,1-I$3,0):G2157),IF(COUNT(I2156=1),I2156+2/(I$3+1)*(G2157-I2156))))</f>
        <v/>
      </c>
      <c r="J2157" s="58" t="str">
        <f t="shared" ca="1" si="225"/>
        <v/>
      </c>
      <c r="K2157" s="58" t="str">
        <f ca="1">IF(AND(COUNT(OFFSET(J2157,1-K$3,0):J2157)&lt;&gt;K$3),"",IF(AND(COUNT(OFFSET(J2157,1-K$3,0):J2157)=K$3,K2156=""),AVERAGE(OFFSET(J2157,1-K$3,0):J2157),IF(COUNT(K2156=1),K2156+2/(K$3+1)*(J2157-K2156))))</f>
        <v/>
      </c>
      <c r="L2157" s="82" t="str">
        <f ca="1">IF(OR(ROW()&lt;$L$3+3,E2157=""),"",INT(AVERAGE(MAX(OFFSET(E2157,1-$L$3,0):E2157),MIN(OFFSET(F2157,1-$L$3,0):F2157))))</f>
        <v/>
      </c>
      <c r="M2157" s="82" t="str">
        <f ca="1">IF(OR(ROW()&lt;$M$3+3,E2157=""),"",INT(AVERAGE(MAX(OFFSET(E2157,1-$M$3,0):E2157),MIN(OFFSET(F2157,1-$M$3,0):F2157))))</f>
        <v/>
      </c>
      <c r="N2157" s="65" t="str">
        <f t="shared" ca="1" si="232"/>
        <v/>
      </c>
      <c r="O2157" s="102" t="str">
        <f ca="1">IF(ROW()&lt;$O$3+$N$3+3,"",IF(OFFSET(E2157,1-$N$3,0)="","",INT(AVERAGE(MAX((OFFSET(E2157,1-$O$3,0)):(OFFSET(E2157,2-($N$3+$O$3),0))),MIN((OFFSET(F2157,1-$O$3,0)):(OFFSET(F2157,2-($N$3+$O$3),0)))))))</f>
        <v/>
      </c>
      <c r="P2157" s="65" t="str">
        <f t="shared" ca="1" si="230"/>
        <v/>
      </c>
      <c r="Q2157" s="93" t="str">
        <f t="shared" ca="1" si="233"/>
        <v/>
      </c>
      <c r="R2157" s="90" t="str">
        <f t="shared" ca="1" si="227"/>
        <v/>
      </c>
      <c r="S2157" s="65" t="str">
        <f t="shared" ca="1" si="226"/>
        <v/>
      </c>
      <c r="T2157" s="65" t="str">
        <f t="shared" ca="1" si="231"/>
        <v/>
      </c>
      <c r="U2157" s="145" t="str">
        <f ca="1">IFERROR(AVERAGE(OFFSET(G2157,1-U$3,0):G2157),"")</f>
        <v/>
      </c>
      <c r="V2157" s="145" t="str">
        <f ca="1">IFERROR(_xlfn.STDEV.P(OFFSET(U2157,1-V$3,0):U2157),"")</f>
        <v/>
      </c>
      <c r="W2157" s="146" t="str">
        <f t="shared" ca="1" si="228"/>
        <v/>
      </c>
      <c r="X2157" s="146">
        <f t="shared" ca="1" si="229"/>
        <v>-1</v>
      </c>
      <c r="Y2157" s="92"/>
      <c r="Z2157" s="81"/>
      <c r="AA2157" s="65"/>
      <c r="AB2157" s="103"/>
      <c r="AC2157" s="103"/>
      <c r="AD2157" s="103"/>
      <c r="AE2157" s="65"/>
      <c r="AF2157" s="81"/>
      <c r="AG2157" s="65"/>
      <c r="AH2157" s="65"/>
      <c r="AI2157" s="81"/>
      <c r="AJ2157" s="65"/>
      <c r="AK2157" s="103"/>
      <c r="AL2157" s="103"/>
      <c r="AM2157" s="103"/>
      <c r="AN2157" s="65"/>
      <c r="AO2157" s="81"/>
      <c r="AP2157" s="65"/>
      <c r="AQ2157" s="65"/>
      <c r="AR2157" s="65"/>
      <c r="AS2157" s="65"/>
    </row>
    <row r="2158" spans="1:45" ht="18" customHeight="1">
      <c r="A2158" s="46"/>
      <c r="B2158" s="47"/>
      <c r="C2158" s="48"/>
      <c r="D2158" s="46"/>
      <c r="E2158" s="46"/>
      <c r="F2158" s="46"/>
      <c r="G2158" s="46"/>
      <c r="H2158" s="57" t="str">
        <f ca="1">IF(AND(COUNT(OFFSET(G2158,1-H$3,0):G2158)&lt;&gt;H$3),"",IF(AND(COUNT(OFFSET(G2158,1-H$3,0):G2158)=H$3,H2157=""),AVERAGE(OFFSET(G2158,1-H$3,0):G2158),IF(COUNT(H2157=1),H2157+2/(H$3+1)*(G2158-H2157))))</f>
        <v/>
      </c>
      <c r="I2158" s="57" t="str">
        <f ca="1">IF(AND(COUNT(OFFSET(G2158,1-I$3,0):G2158)&lt;&gt;I$3),"",IF(AND(COUNT(OFFSET(G2158,1-I$3,0):G2158)=I$3,I2157=""),AVERAGE(OFFSET(G2158,1-I$3,0):G2158),IF(COUNT(I2157=1),I2157+2/(I$3+1)*(G2158-I2157))))</f>
        <v/>
      </c>
      <c r="J2158" s="58" t="str">
        <f t="shared" ca="1" si="225"/>
        <v/>
      </c>
      <c r="K2158" s="58" t="str">
        <f ca="1">IF(AND(COUNT(OFFSET(J2158,1-K$3,0):J2158)&lt;&gt;K$3),"",IF(AND(COUNT(OFFSET(J2158,1-K$3,0):J2158)=K$3,K2157=""),AVERAGE(OFFSET(J2158,1-K$3,0):J2158),IF(COUNT(K2157=1),K2157+2/(K$3+1)*(J2158-K2157))))</f>
        <v/>
      </c>
      <c r="L2158" s="82" t="str">
        <f ca="1">IF(OR(ROW()&lt;$L$3+3,E2158=""),"",INT(AVERAGE(MAX(OFFSET(E2158,1-$L$3,0):E2158),MIN(OFFSET(F2158,1-$L$3,0):F2158))))</f>
        <v/>
      </c>
      <c r="M2158" s="82" t="str">
        <f ca="1">IF(OR(ROW()&lt;$M$3+3,E2158=""),"",INT(AVERAGE(MAX(OFFSET(E2158,1-$M$3,0):E2158),MIN(OFFSET(F2158,1-$M$3,0):F2158))))</f>
        <v/>
      </c>
      <c r="N2158" s="65" t="str">
        <f t="shared" ca="1" si="232"/>
        <v/>
      </c>
      <c r="O2158" s="102" t="str">
        <f ca="1">IF(ROW()&lt;$O$3+$N$3+3,"",IF(OFFSET(E2158,1-$N$3,0)="","",INT(AVERAGE(MAX((OFFSET(E2158,1-$O$3,0)):(OFFSET(E2158,2-($N$3+$O$3),0))),MIN((OFFSET(F2158,1-$O$3,0)):(OFFSET(F2158,2-($N$3+$O$3),0)))))))</f>
        <v/>
      </c>
      <c r="P2158" s="65" t="str">
        <f t="shared" ca="1" si="230"/>
        <v/>
      </c>
      <c r="Q2158" s="93" t="str">
        <f t="shared" ca="1" si="233"/>
        <v/>
      </c>
      <c r="R2158" s="90" t="str">
        <f t="shared" ca="1" si="227"/>
        <v/>
      </c>
      <c r="S2158" s="65" t="str">
        <f t="shared" ca="1" si="226"/>
        <v/>
      </c>
      <c r="T2158" s="65" t="str">
        <f t="shared" ca="1" si="231"/>
        <v/>
      </c>
      <c r="U2158" s="145" t="str">
        <f ca="1">IFERROR(AVERAGE(OFFSET(G2158,1-U$3,0):G2158),"")</f>
        <v/>
      </c>
      <c r="V2158" s="145" t="str">
        <f ca="1">IFERROR(_xlfn.STDEV.P(OFFSET(U2158,1-V$3,0):U2158),"")</f>
        <v/>
      </c>
      <c r="W2158" s="146" t="str">
        <f t="shared" ca="1" si="228"/>
        <v/>
      </c>
      <c r="X2158" s="146">
        <f t="shared" ca="1" si="229"/>
        <v>-1</v>
      </c>
      <c r="Y2158" s="92"/>
      <c r="Z2158" s="81"/>
      <c r="AA2158" s="65"/>
      <c r="AB2158" s="103"/>
      <c r="AC2158" s="103"/>
      <c r="AD2158" s="103"/>
      <c r="AE2158" s="65"/>
      <c r="AF2158" s="81"/>
      <c r="AG2158" s="65"/>
      <c r="AH2158" s="65"/>
      <c r="AI2158" s="81"/>
      <c r="AJ2158" s="65"/>
      <c r="AK2158" s="103"/>
      <c r="AL2158" s="103"/>
      <c r="AM2158" s="103"/>
      <c r="AN2158" s="65"/>
      <c r="AO2158" s="81"/>
      <c r="AP2158" s="65"/>
      <c r="AQ2158" s="65"/>
      <c r="AR2158" s="65"/>
      <c r="AS2158" s="65"/>
    </row>
    <row r="2159" spans="1:45" ht="18" customHeight="1">
      <c r="A2159" s="46"/>
      <c r="B2159" s="47"/>
      <c r="C2159" s="48"/>
      <c r="D2159" s="46"/>
      <c r="E2159" s="46"/>
      <c r="F2159" s="46"/>
      <c r="G2159" s="46"/>
      <c r="H2159" s="57" t="str">
        <f ca="1">IF(AND(COUNT(OFFSET(G2159,1-H$3,0):G2159)&lt;&gt;H$3),"",IF(AND(COUNT(OFFSET(G2159,1-H$3,0):G2159)=H$3,H2158=""),AVERAGE(OFFSET(G2159,1-H$3,0):G2159),IF(COUNT(H2158=1),H2158+2/(H$3+1)*(G2159-H2158))))</f>
        <v/>
      </c>
      <c r="I2159" s="57" t="str">
        <f ca="1">IF(AND(COUNT(OFFSET(G2159,1-I$3,0):G2159)&lt;&gt;I$3),"",IF(AND(COUNT(OFFSET(G2159,1-I$3,0):G2159)=I$3,I2158=""),AVERAGE(OFFSET(G2159,1-I$3,0):G2159),IF(COUNT(I2158=1),I2158+2/(I$3+1)*(G2159-I2158))))</f>
        <v/>
      </c>
      <c r="J2159" s="58" t="str">
        <f t="shared" ca="1" si="225"/>
        <v/>
      </c>
      <c r="K2159" s="58" t="str">
        <f ca="1">IF(AND(COUNT(OFFSET(J2159,1-K$3,0):J2159)&lt;&gt;K$3),"",IF(AND(COUNT(OFFSET(J2159,1-K$3,0):J2159)=K$3,K2158=""),AVERAGE(OFFSET(J2159,1-K$3,0):J2159),IF(COUNT(K2158=1),K2158+2/(K$3+1)*(J2159-K2158))))</f>
        <v/>
      </c>
      <c r="L2159" s="82" t="str">
        <f ca="1">IF(OR(ROW()&lt;$L$3+3,E2159=""),"",INT(AVERAGE(MAX(OFFSET(E2159,1-$L$3,0):E2159),MIN(OFFSET(F2159,1-$L$3,0):F2159))))</f>
        <v/>
      </c>
      <c r="M2159" s="82" t="str">
        <f ca="1">IF(OR(ROW()&lt;$M$3+3,E2159=""),"",INT(AVERAGE(MAX(OFFSET(E2159,1-$M$3,0):E2159),MIN(OFFSET(F2159,1-$M$3,0):F2159))))</f>
        <v/>
      </c>
      <c r="N2159" s="65" t="str">
        <f t="shared" ca="1" si="232"/>
        <v/>
      </c>
      <c r="O2159" s="102" t="str">
        <f ca="1">IF(ROW()&lt;$O$3+$N$3+3,"",IF(OFFSET(E2159,1-$N$3,0)="","",INT(AVERAGE(MAX((OFFSET(E2159,1-$O$3,0)):(OFFSET(E2159,2-($N$3+$O$3),0))),MIN((OFFSET(F2159,1-$O$3,0)):(OFFSET(F2159,2-($N$3+$O$3),0)))))))</f>
        <v/>
      </c>
      <c r="P2159" s="65" t="str">
        <f t="shared" ca="1" si="230"/>
        <v/>
      </c>
      <c r="Q2159" s="93" t="str">
        <f t="shared" ca="1" si="233"/>
        <v/>
      </c>
      <c r="R2159" s="90" t="str">
        <f t="shared" ca="1" si="227"/>
        <v/>
      </c>
      <c r="S2159" s="65" t="str">
        <f t="shared" ca="1" si="226"/>
        <v/>
      </c>
      <c r="T2159" s="65" t="str">
        <f t="shared" ca="1" si="231"/>
        <v/>
      </c>
      <c r="U2159" s="145" t="str">
        <f ca="1">IFERROR(AVERAGE(OFFSET(G2159,1-U$3,0):G2159),"")</f>
        <v/>
      </c>
      <c r="V2159" s="145" t="str">
        <f ca="1">IFERROR(_xlfn.STDEV.P(OFFSET(U2159,1-V$3,0):U2159),"")</f>
        <v/>
      </c>
      <c r="W2159" s="146" t="str">
        <f t="shared" ca="1" si="228"/>
        <v/>
      </c>
      <c r="X2159" s="146">
        <f t="shared" ca="1" si="229"/>
        <v>-1</v>
      </c>
      <c r="Y2159" s="92"/>
      <c r="Z2159" s="81"/>
      <c r="AA2159" s="65"/>
      <c r="AB2159" s="103"/>
      <c r="AC2159" s="103"/>
      <c r="AD2159" s="103"/>
      <c r="AE2159" s="65"/>
      <c r="AF2159" s="81"/>
      <c r="AG2159" s="65"/>
      <c r="AH2159" s="65"/>
      <c r="AI2159" s="81"/>
      <c r="AJ2159" s="65"/>
      <c r="AK2159" s="103"/>
      <c r="AL2159" s="103"/>
      <c r="AM2159" s="103"/>
      <c r="AN2159" s="65"/>
      <c r="AO2159" s="81"/>
      <c r="AP2159" s="65"/>
      <c r="AQ2159" s="65"/>
      <c r="AR2159" s="65"/>
      <c r="AS2159" s="65"/>
    </row>
    <row r="2160" spans="1:45" ht="18" customHeight="1">
      <c r="A2160" s="46"/>
      <c r="B2160" s="47"/>
      <c r="C2160" s="48"/>
      <c r="D2160" s="46"/>
      <c r="E2160" s="46"/>
      <c r="F2160" s="46"/>
      <c r="G2160" s="46"/>
      <c r="H2160" s="57" t="str">
        <f ca="1">IF(AND(COUNT(OFFSET(G2160,1-H$3,0):G2160)&lt;&gt;H$3),"",IF(AND(COUNT(OFFSET(G2160,1-H$3,0):G2160)=H$3,H2159=""),AVERAGE(OFFSET(G2160,1-H$3,0):G2160),IF(COUNT(H2159=1),H2159+2/(H$3+1)*(G2160-H2159))))</f>
        <v/>
      </c>
      <c r="I2160" s="57" t="str">
        <f ca="1">IF(AND(COUNT(OFFSET(G2160,1-I$3,0):G2160)&lt;&gt;I$3),"",IF(AND(COUNT(OFFSET(G2160,1-I$3,0):G2160)=I$3,I2159=""),AVERAGE(OFFSET(G2160,1-I$3,0):G2160),IF(COUNT(I2159=1),I2159+2/(I$3+1)*(G2160-I2159))))</f>
        <v/>
      </c>
      <c r="J2160" s="58" t="str">
        <f t="shared" ca="1" si="225"/>
        <v/>
      </c>
      <c r="K2160" s="58" t="str">
        <f ca="1">IF(AND(COUNT(OFFSET(J2160,1-K$3,0):J2160)&lt;&gt;K$3),"",IF(AND(COUNT(OFFSET(J2160,1-K$3,0):J2160)=K$3,K2159=""),AVERAGE(OFFSET(J2160,1-K$3,0):J2160),IF(COUNT(K2159=1),K2159+2/(K$3+1)*(J2160-K2159))))</f>
        <v/>
      </c>
      <c r="L2160" s="82" t="str">
        <f ca="1">IF(OR(ROW()&lt;$L$3+3,E2160=""),"",INT(AVERAGE(MAX(OFFSET(E2160,1-$L$3,0):E2160),MIN(OFFSET(F2160,1-$L$3,0):F2160))))</f>
        <v/>
      </c>
      <c r="M2160" s="82" t="str">
        <f ca="1">IF(OR(ROW()&lt;$M$3+3,E2160=""),"",INT(AVERAGE(MAX(OFFSET(E2160,1-$M$3,0):E2160),MIN(OFFSET(F2160,1-$M$3,0):F2160))))</f>
        <v/>
      </c>
      <c r="N2160" s="65" t="str">
        <f t="shared" ca="1" si="232"/>
        <v/>
      </c>
      <c r="O2160" s="102" t="str">
        <f ca="1">IF(ROW()&lt;$O$3+$N$3+3,"",IF(OFFSET(E2160,1-$N$3,0)="","",INT(AVERAGE(MAX((OFFSET(E2160,1-$O$3,0)):(OFFSET(E2160,2-($N$3+$O$3),0))),MIN((OFFSET(F2160,1-$O$3,0)):(OFFSET(F2160,2-($N$3+$O$3),0)))))))</f>
        <v/>
      </c>
      <c r="P2160" s="65" t="str">
        <f t="shared" ca="1" si="230"/>
        <v/>
      </c>
      <c r="Q2160" s="93" t="str">
        <f t="shared" ca="1" si="233"/>
        <v/>
      </c>
      <c r="R2160" s="90" t="str">
        <f t="shared" ca="1" si="227"/>
        <v/>
      </c>
      <c r="S2160" s="65" t="str">
        <f t="shared" ca="1" si="226"/>
        <v/>
      </c>
      <c r="T2160" s="65" t="str">
        <f t="shared" ca="1" si="231"/>
        <v/>
      </c>
      <c r="U2160" s="145" t="str">
        <f ca="1">IFERROR(AVERAGE(OFFSET(G2160,1-U$3,0):G2160),"")</f>
        <v/>
      </c>
      <c r="V2160" s="145" t="str">
        <f ca="1">IFERROR(_xlfn.STDEV.P(OFFSET(U2160,1-V$3,0):U2160),"")</f>
        <v/>
      </c>
      <c r="W2160" s="146" t="str">
        <f t="shared" ca="1" si="228"/>
        <v/>
      </c>
      <c r="X2160" s="146">
        <f t="shared" ca="1" si="229"/>
        <v>-1</v>
      </c>
      <c r="Y2160" s="92"/>
      <c r="Z2160" s="81"/>
      <c r="AA2160" s="65"/>
      <c r="AB2160" s="103"/>
      <c r="AC2160" s="103"/>
      <c r="AD2160" s="103"/>
      <c r="AE2160" s="65"/>
      <c r="AF2160" s="81"/>
      <c r="AG2160" s="65"/>
      <c r="AH2160" s="65"/>
      <c r="AI2160" s="81"/>
      <c r="AJ2160" s="65"/>
      <c r="AK2160" s="103"/>
      <c r="AL2160" s="103"/>
      <c r="AM2160" s="103"/>
      <c r="AN2160" s="65"/>
      <c r="AO2160" s="81"/>
      <c r="AP2160" s="65"/>
      <c r="AQ2160" s="65"/>
      <c r="AR2160" s="65"/>
      <c r="AS2160" s="65"/>
    </row>
    <row r="2161" spans="1:45" ht="18" customHeight="1">
      <c r="A2161" s="46"/>
      <c r="B2161" s="47"/>
      <c r="C2161" s="48"/>
      <c r="D2161" s="46"/>
      <c r="E2161" s="46"/>
      <c r="F2161" s="46"/>
      <c r="G2161" s="46"/>
      <c r="H2161" s="57" t="str">
        <f ca="1">IF(AND(COUNT(OFFSET(G2161,1-H$3,0):G2161)&lt;&gt;H$3),"",IF(AND(COUNT(OFFSET(G2161,1-H$3,0):G2161)=H$3,H2160=""),AVERAGE(OFFSET(G2161,1-H$3,0):G2161),IF(COUNT(H2160=1),H2160+2/(H$3+1)*(G2161-H2160))))</f>
        <v/>
      </c>
      <c r="I2161" s="57" t="str">
        <f ca="1">IF(AND(COUNT(OFFSET(G2161,1-I$3,0):G2161)&lt;&gt;I$3),"",IF(AND(COUNT(OFFSET(G2161,1-I$3,0):G2161)=I$3,I2160=""),AVERAGE(OFFSET(G2161,1-I$3,0):G2161),IF(COUNT(I2160=1),I2160+2/(I$3+1)*(G2161-I2160))))</f>
        <v/>
      </c>
      <c r="J2161" s="58" t="str">
        <f t="shared" ca="1" si="225"/>
        <v/>
      </c>
      <c r="K2161" s="58" t="str">
        <f ca="1">IF(AND(COUNT(OFFSET(J2161,1-K$3,0):J2161)&lt;&gt;K$3),"",IF(AND(COUNT(OFFSET(J2161,1-K$3,0):J2161)=K$3,K2160=""),AVERAGE(OFFSET(J2161,1-K$3,0):J2161),IF(COUNT(K2160=1),K2160+2/(K$3+1)*(J2161-K2160))))</f>
        <v/>
      </c>
      <c r="L2161" s="82" t="str">
        <f ca="1">IF(OR(ROW()&lt;$L$3+3,E2161=""),"",INT(AVERAGE(MAX(OFFSET(E2161,1-$L$3,0):E2161),MIN(OFFSET(F2161,1-$L$3,0):F2161))))</f>
        <v/>
      </c>
      <c r="M2161" s="82" t="str">
        <f ca="1">IF(OR(ROW()&lt;$M$3+3,E2161=""),"",INT(AVERAGE(MAX(OFFSET(E2161,1-$M$3,0):E2161),MIN(OFFSET(F2161,1-$M$3,0):F2161))))</f>
        <v/>
      </c>
      <c r="N2161" s="65" t="str">
        <f t="shared" ca="1" si="232"/>
        <v/>
      </c>
      <c r="O2161" s="102" t="str">
        <f ca="1">IF(ROW()&lt;$O$3+$N$3+3,"",IF(OFFSET(E2161,1-$N$3,0)="","",INT(AVERAGE(MAX((OFFSET(E2161,1-$O$3,0)):(OFFSET(E2161,2-($N$3+$O$3),0))),MIN((OFFSET(F2161,1-$O$3,0)):(OFFSET(F2161,2-($N$3+$O$3),0)))))))</f>
        <v/>
      </c>
      <c r="P2161" s="65" t="str">
        <f t="shared" ca="1" si="230"/>
        <v/>
      </c>
      <c r="Q2161" s="93" t="str">
        <f t="shared" ca="1" si="233"/>
        <v/>
      </c>
      <c r="R2161" s="90" t="str">
        <f t="shared" ca="1" si="227"/>
        <v/>
      </c>
      <c r="S2161" s="65" t="str">
        <f t="shared" ca="1" si="226"/>
        <v/>
      </c>
      <c r="T2161" s="65" t="str">
        <f t="shared" ca="1" si="231"/>
        <v/>
      </c>
      <c r="U2161" s="145" t="str">
        <f ca="1">IFERROR(AVERAGE(OFFSET(G2161,1-U$3,0):G2161),"")</f>
        <v/>
      </c>
      <c r="V2161" s="145" t="str">
        <f ca="1">IFERROR(_xlfn.STDEV.P(OFFSET(U2161,1-V$3,0):U2161),"")</f>
        <v/>
      </c>
      <c r="W2161" s="146" t="str">
        <f t="shared" ca="1" si="228"/>
        <v/>
      </c>
      <c r="X2161" s="146">
        <f t="shared" ca="1" si="229"/>
        <v>-1</v>
      </c>
      <c r="Y2161" s="92"/>
      <c r="Z2161" s="81"/>
      <c r="AA2161" s="65"/>
      <c r="AB2161" s="103"/>
      <c r="AC2161" s="103"/>
      <c r="AD2161" s="103"/>
      <c r="AE2161" s="65"/>
      <c r="AF2161" s="81"/>
      <c r="AG2161" s="65"/>
      <c r="AH2161" s="65"/>
      <c r="AI2161" s="81"/>
      <c r="AJ2161" s="65"/>
      <c r="AK2161" s="103"/>
      <c r="AL2161" s="103"/>
      <c r="AM2161" s="103"/>
      <c r="AN2161" s="65"/>
      <c r="AO2161" s="81"/>
      <c r="AP2161" s="65"/>
      <c r="AQ2161" s="65"/>
      <c r="AR2161" s="65"/>
      <c r="AS2161" s="65"/>
    </row>
    <row r="2162" spans="1:45" ht="18" customHeight="1">
      <c r="A2162" s="46"/>
      <c r="B2162" s="47"/>
      <c r="C2162" s="48"/>
      <c r="D2162" s="46"/>
      <c r="E2162" s="46"/>
      <c r="F2162" s="46"/>
      <c r="G2162" s="46"/>
      <c r="H2162" s="57" t="str">
        <f ca="1">IF(AND(COUNT(OFFSET(G2162,1-H$3,0):G2162)&lt;&gt;H$3),"",IF(AND(COUNT(OFFSET(G2162,1-H$3,0):G2162)=H$3,H2161=""),AVERAGE(OFFSET(G2162,1-H$3,0):G2162),IF(COUNT(H2161=1),H2161+2/(H$3+1)*(G2162-H2161))))</f>
        <v/>
      </c>
      <c r="I2162" s="57" t="str">
        <f ca="1">IF(AND(COUNT(OFFSET(G2162,1-I$3,0):G2162)&lt;&gt;I$3),"",IF(AND(COUNT(OFFSET(G2162,1-I$3,0):G2162)=I$3,I2161=""),AVERAGE(OFFSET(G2162,1-I$3,0):G2162),IF(COUNT(I2161=1),I2161+2/(I$3+1)*(G2162-I2161))))</f>
        <v/>
      </c>
      <c r="J2162" s="58" t="str">
        <f t="shared" ca="1" si="225"/>
        <v/>
      </c>
      <c r="K2162" s="58" t="str">
        <f ca="1">IF(AND(COUNT(OFFSET(J2162,1-K$3,0):J2162)&lt;&gt;K$3),"",IF(AND(COUNT(OFFSET(J2162,1-K$3,0):J2162)=K$3,K2161=""),AVERAGE(OFFSET(J2162,1-K$3,0):J2162),IF(COUNT(K2161=1),K2161+2/(K$3+1)*(J2162-K2161))))</f>
        <v/>
      </c>
      <c r="L2162" s="82" t="str">
        <f ca="1">IF(OR(ROW()&lt;$L$3+3,E2162=""),"",INT(AVERAGE(MAX(OFFSET(E2162,1-$L$3,0):E2162),MIN(OFFSET(F2162,1-$L$3,0):F2162))))</f>
        <v/>
      </c>
      <c r="M2162" s="82" t="str">
        <f ca="1">IF(OR(ROW()&lt;$M$3+3,E2162=""),"",INT(AVERAGE(MAX(OFFSET(E2162,1-$M$3,0):E2162),MIN(OFFSET(F2162,1-$M$3,0):F2162))))</f>
        <v/>
      </c>
      <c r="N2162" s="65" t="str">
        <f t="shared" ca="1" si="232"/>
        <v/>
      </c>
      <c r="O2162" s="102" t="str">
        <f ca="1">IF(ROW()&lt;$O$3+$N$3+3,"",IF(OFFSET(E2162,1-$N$3,0)="","",INT(AVERAGE(MAX((OFFSET(E2162,1-$O$3,0)):(OFFSET(E2162,2-($N$3+$O$3),0))),MIN((OFFSET(F2162,1-$O$3,0)):(OFFSET(F2162,2-($N$3+$O$3),0)))))))</f>
        <v/>
      </c>
      <c r="P2162" s="65" t="str">
        <f t="shared" ca="1" si="230"/>
        <v/>
      </c>
      <c r="Q2162" s="93" t="str">
        <f t="shared" ca="1" si="233"/>
        <v/>
      </c>
      <c r="R2162" s="90" t="str">
        <f t="shared" ca="1" si="227"/>
        <v/>
      </c>
      <c r="S2162" s="65" t="str">
        <f t="shared" ca="1" si="226"/>
        <v/>
      </c>
      <c r="T2162" s="65" t="str">
        <f t="shared" ca="1" si="231"/>
        <v/>
      </c>
      <c r="U2162" s="145" t="str">
        <f ca="1">IFERROR(AVERAGE(OFFSET(G2162,1-U$3,0):G2162),"")</f>
        <v/>
      </c>
      <c r="V2162" s="145" t="str">
        <f ca="1">IFERROR(_xlfn.STDEV.P(OFFSET(U2162,1-V$3,0):U2162),"")</f>
        <v/>
      </c>
      <c r="W2162" s="146" t="str">
        <f t="shared" ca="1" si="228"/>
        <v/>
      </c>
      <c r="X2162" s="146">
        <f t="shared" ca="1" si="229"/>
        <v>-1</v>
      </c>
      <c r="Y2162" s="92"/>
      <c r="Z2162" s="81"/>
      <c r="AA2162" s="65"/>
      <c r="AB2162" s="103"/>
      <c r="AC2162" s="103"/>
      <c r="AD2162" s="103"/>
      <c r="AE2162" s="65"/>
      <c r="AF2162" s="81"/>
      <c r="AG2162" s="65"/>
      <c r="AH2162" s="65"/>
      <c r="AI2162" s="81"/>
      <c r="AJ2162" s="65"/>
      <c r="AK2162" s="103"/>
      <c r="AL2162" s="103"/>
      <c r="AM2162" s="103"/>
      <c r="AN2162" s="65"/>
      <c r="AO2162" s="81"/>
      <c r="AP2162" s="65"/>
      <c r="AQ2162" s="65"/>
      <c r="AR2162" s="65"/>
      <c r="AS2162" s="65"/>
    </row>
    <row r="2163" spans="1:45" ht="18" customHeight="1">
      <c r="A2163" s="46"/>
      <c r="B2163" s="47"/>
      <c r="C2163" s="48"/>
      <c r="D2163" s="46"/>
      <c r="E2163" s="46"/>
      <c r="F2163" s="46"/>
      <c r="G2163" s="46"/>
      <c r="H2163" s="57" t="str">
        <f ca="1">IF(AND(COUNT(OFFSET(G2163,1-H$3,0):G2163)&lt;&gt;H$3),"",IF(AND(COUNT(OFFSET(G2163,1-H$3,0):G2163)=H$3,H2162=""),AVERAGE(OFFSET(G2163,1-H$3,0):G2163),IF(COUNT(H2162=1),H2162+2/(H$3+1)*(G2163-H2162))))</f>
        <v/>
      </c>
      <c r="I2163" s="57" t="str">
        <f ca="1">IF(AND(COUNT(OFFSET(G2163,1-I$3,0):G2163)&lt;&gt;I$3),"",IF(AND(COUNT(OFFSET(G2163,1-I$3,0):G2163)=I$3,I2162=""),AVERAGE(OFFSET(G2163,1-I$3,0):G2163),IF(COUNT(I2162=1),I2162+2/(I$3+1)*(G2163-I2162))))</f>
        <v/>
      </c>
      <c r="J2163" s="58" t="str">
        <f t="shared" ref="J2163:J2226" ca="1" si="234">IF(AND(COUNT(H2163)=1,COUNT(I2163)=1),H2163-I2163,"")</f>
        <v/>
      </c>
      <c r="K2163" s="58" t="str">
        <f ca="1">IF(AND(COUNT(OFFSET(J2163,1-K$3,0):J2163)&lt;&gt;K$3),"",IF(AND(COUNT(OFFSET(J2163,1-K$3,0):J2163)=K$3,K2162=""),AVERAGE(OFFSET(J2163,1-K$3,0):J2163),IF(COUNT(K2162=1),K2162+2/(K$3+1)*(J2163-K2162))))</f>
        <v/>
      </c>
      <c r="L2163" s="82" t="str">
        <f ca="1">IF(OR(ROW()&lt;$L$3+3,E2163=""),"",INT(AVERAGE(MAX(OFFSET(E2163,1-$L$3,0):E2163),MIN(OFFSET(F2163,1-$L$3,0):F2163))))</f>
        <v/>
      </c>
      <c r="M2163" s="82" t="str">
        <f ca="1">IF(OR(ROW()&lt;$M$3+3,E2163=""),"",INT(AVERAGE(MAX(OFFSET(E2163,1-$M$3,0):E2163),MIN(OFFSET(F2163,1-$M$3,0):F2163))))</f>
        <v/>
      </c>
      <c r="N2163" s="65" t="str">
        <f t="shared" ca="1" si="232"/>
        <v/>
      </c>
      <c r="O2163" s="102" t="str">
        <f ca="1">IF(ROW()&lt;$O$3+$N$3+3,"",IF(OFFSET(E2163,1-$N$3,0)="","",INT(AVERAGE(MAX((OFFSET(E2163,1-$O$3,0)):(OFFSET(E2163,2-($N$3+$O$3),0))),MIN((OFFSET(F2163,1-$O$3,0)):(OFFSET(F2163,2-($N$3+$O$3),0)))))))</f>
        <v/>
      </c>
      <c r="P2163" s="65" t="str">
        <f t="shared" ca="1" si="230"/>
        <v/>
      </c>
      <c r="Q2163" s="93" t="str">
        <f t="shared" ca="1" si="233"/>
        <v/>
      </c>
      <c r="R2163" s="90" t="str">
        <f t="shared" ca="1" si="227"/>
        <v/>
      </c>
      <c r="S2163" s="65" t="str">
        <f t="shared" ca="1" si="226"/>
        <v/>
      </c>
      <c r="T2163" s="65" t="str">
        <f t="shared" ca="1" si="231"/>
        <v/>
      </c>
      <c r="U2163" s="145" t="str">
        <f ca="1">IFERROR(AVERAGE(OFFSET(G2163,1-U$3,0):G2163),"")</f>
        <v/>
      </c>
      <c r="V2163" s="145" t="str">
        <f ca="1">IFERROR(_xlfn.STDEV.P(OFFSET(U2163,1-V$3,0):U2163),"")</f>
        <v/>
      </c>
      <c r="W2163" s="146" t="str">
        <f t="shared" ca="1" si="228"/>
        <v/>
      </c>
      <c r="X2163" s="146">
        <f t="shared" ca="1" si="229"/>
        <v>-1</v>
      </c>
      <c r="Y2163" s="92"/>
      <c r="Z2163" s="81"/>
      <c r="AA2163" s="65"/>
      <c r="AB2163" s="103"/>
      <c r="AC2163" s="103"/>
      <c r="AD2163" s="103"/>
      <c r="AE2163" s="65"/>
      <c r="AF2163" s="81"/>
      <c r="AG2163" s="65"/>
      <c r="AH2163" s="65"/>
      <c r="AI2163" s="81"/>
      <c r="AJ2163" s="65"/>
      <c r="AK2163" s="103"/>
      <c r="AL2163" s="103"/>
      <c r="AM2163" s="103"/>
      <c r="AN2163" s="65"/>
      <c r="AO2163" s="81"/>
      <c r="AP2163" s="65"/>
      <c r="AQ2163" s="65"/>
      <c r="AR2163" s="65"/>
      <c r="AS2163" s="65"/>
    </row>
    <row r="2164" spans="1:45" ht="18" customHeight="1">
      <c r="A2164" s="46"/>
      <c r="B2164" s="47"/>
      <c r="C2164" s="48"/>
      <c r="D2164" s="46"/>
      <c r="E2164" s="46"/>
      <c r="F2164" s="46"/>
      <c r="G2164" s="46"/>
      <c r="H2164" s="57" t="str">
        <f ca="1">IF(AND(COUNT(OFFSET(G2164,1-H$3,0):G2164)&lt;&gt;H$3),"",IF(AND(COUNT(OFFSET(G2164,1-H$3,0):G2164)=H$3,H2163=""),AVERAGE(OFFSET(G2164,1-H$3,0):G2164),IF(COUNT(H2163=1),H2163+2/(H$3+1)*(G2164-H2163))))</f>
        <v/>
      </c>
      <c r="I2164" s="57" t="str">
        <f ca="1">IF(AND(COUNT(OFFSET(G2164,1-I$3,0):G2164)&lt;&gt;I$3),"",IF(AND(COUNT(OFFSET(G2164,1-I$3,0):G2164)=I$3,I2163=""),AVERAGE(OFFSET(G2164,1-I$3,0):G2164),IF(COUNT(I2163=1),I2163+2/(I$3+1)*(G2164-I2163))))</f>
        <v/>
      </c>
      <c r="J2164" s="58" t="str">
        <f t="shared" ca="1" si="234"/>
        <v/>
      </c>
      <c r="K2164" s="58" t="str">
        <f ca="1">IF(AND(COUNT(OFFSET(J2164,1-K$3,0):J2164)&lt;&gt;K$3),"",IF(AND(COUNT(OFFSET(J2164,1-K$3,0):J2164)=K$3,K2163=""),AVERAGE(OFFSET(J2164,1-K$3,0):J2164),IF(COUNT(K2163=1),K2163+2/(K$3+1)*(J2164-K2163))))</f>
        <v/>
      </c>
      <c r="L2164" s="82" t="str">
        <f ca="1">IF(OR(ROW()&lt;$L$3+3,E2164=""),"",INT(AVERAGE(MAX(OFFSET(E2164,1-$L$3,0):E2164),MIN(OFFSET(F2164,1-$L$3,0):F2164))))</f>
        <v/>
      </c>
      <c r="M2164" s="82" t="str">
        <f ca="1">IF(OR(ROW()&lt;$M$3+3,E2164=""),"",INT(AVERAGE(MAX(OFFSET(E2164,1-$M$3,0):E2164),MIN(OFFSET(F2164,1-$M$3,0):F2164))))</f>
        <v/>
      </c>
      <c r="N2164" s="65" t="str">
        <f t="shared" ca="1" si="232"/>
        <v/>
      </c>
      <c r="O2164" s="102" t="str">
        <f ca="1">IF(ROW()&lt;$O$3+$N$3+3,"",IF(OFFSET(E2164,1-$N$3,0)="","",INT(AVERAGE(MAX((OFFSET(E2164,1-$O$3,0)):(OFFSET(E2164,2-($N$3+$O$3),0))),MIN((OFFSET(F2164,1-$O$3,0)):(OFFSET(F2164,2-($N$3+$O$3),0)))))))</f>
        <v/>
      </c>
      <c r="P2164" s="65" t="str">
        <f t="shared" ca="1" si="230"/>
        <v/>
      </c>
      <c r="Q2164" s="93" t="str">
        <f t="shared" ca="1" si="233"/>
        <v/>
      </c>
      <c r="R2164" s="90" t="str">
        <f t="shared" ca="1" si="227"/>
        <v/>
      </c>
      <c r="S2164" s="65" t="str">
        <f t="shared" ca="1" si="226"/>
        <v/>
      </c>
      <c r="T2164" s="65" t="str">
        <f t="shared" ca="1" si="231"/>
        <v/>
      </c>
      <c r="U2164" s="145" t="str">
        <f ca="1">IFERROR(AVERAGE(OFFSET(G2164,1-U$3,0):G2164),"")</f>
        <v/>
      </c>
      <c r="V2164" s="145" t="str">
        <f ca="1">IFERROR(_xlfn.STDEV.P(OFFSET(U2164,1-V$3,0):U2164),"")</f>
        <v/>
      </c>
      <c r="W2164" s="146" t="str">
        <f t="shared" ca="1" si="228"/>
        <v/>
      </c>
      <c r="X2164" s="146">
        <f t="shared" ca="1" si="229"/>
        <v>-1</v>
      </c>
      <c r="Y2164" s="92"/>
      <c r="Z2164" s="81"/>
      <c r="AA2164" s="65"/>
      <c r="AB2164" s="103"/>
      <c r="AC2164" s="103"/>
      <c r="AD2164" s="103"/>
      <c r="AE2164" s="65"/>
      <c r="AF2164" s="81"/>
      <c r="AG2164" s="65"/>
      <c r="AH2164" s="65"/>
      <c r="AI2164" s="81"/>
      <c r="AJ2164" s="65"/>
      <c r="AK2164" s="103"/>
      <c r="AL2164" s="103"/>
      <c r="AM2164" s="103"/>
      <c r="AN2164" s="65"/>
      <c r="AO2164" s="81"/>
      <c r="AP2164" s="65"/>
      <c r="AQ2164" s="65"/>
      <c r="AR2164" s="65"/>
      <c r="AS2164" s="65"/>
    </row>
    <row r="2165" spans="1:45" ht="18" customHeight="1">
      <c r="A2165" s="46"/>
      <c r="B2165" s="47"/>
      <c r="C2165" s="48"/>
      <c r="D2165" s="46"/>
      <c r="E2165" s="46"/>
      <c r="F2165" s="46"/>
      <c r="G2165" s="46"/>
      <c r="H2165" s="57" t="str">
        <f ca="1">IF(AND(COUNT(OFFSET(G2165,1-H$3,0):G2165)&lt;&gt;H$3),"",IF(AND(COUNT(OFFSET(G2165,1-H$3,0):G2165)=H$3,H2164=""),AVERAGE(OFFSET(G2165,1-H$3,0):G2165),IF(COUNT(H2164=1),H2164+2/(H$3+1)*(G2165-H2164))))</f>
        <v/>
      </c>
      <c r="I2165" s="57" t="str">
        <f ca="1">IF(AND(COUNT(OFFSET(G2165,1-I$3,0):G2165)&lt;&gt;I$3),"",IF(AND(COUNT(OFFSET(G2165,1-I$3,0):G2165)=I$3,I2164=""),AVERAGE(OFFSET(G2165,1-I$3,0):G2165),IF(COUNT(I2164=1),I2164+2/(I$3+1)*(G2165-I2164))))</f>
        <v/>
      </c>
      <c r="J2165" s="58" t="str">
        <f t="shared" ca="1" si="234"/>
        <v/>
      </c>
      <c r="K2165" s="58" t="str">
        <f ca="1">IF(AND(COUNT(OFFSET(J2165,1-K$3,0):J2165)&lt;&gt;K$3),"",IF(AND(COUNT(OFFSET(J2165,1-K$3,0):J2165)=K$3,K2164=""),AVERAGE(OFFSET(J2165,1-K$3,0):J2165),IF(COUNT(K2164=1),K2164+2/(K$3+1)*(J2165-K2164))))</f>
        <v/>
      </c>
      <c r="L2165" s="82" t="str">
        <f ca="1">IF(OR(ROW()&lt;$L$3+3,E2165=""),"",INT(AVERAGE(MAX(OFFSET(E2165,1-$L$3,0):E2165),MIN(OFFSET(F2165,1-$L$3,0):F2165))))</f>
        <v/>
      </c>
      <c r="M2165" s="82" t="str">
        <f ca="1">IF(OR(ROW()&lt;$M$3+3,E2165=""),"",INT(AVERAGE(MAX(OFFSET(E2165,1-$M$3,0):E2165),MIN(OFFSET(F2165,1-$M$3,0):F2165))))</f>
        <v/>
      </c>
      <c r="N2165" s="65" t="str">
        <f t="shared" ca="1" si="232"/>
        <v/>
      </c>
      <c r="O2165" s="102" t="str">
        <f ca="1">IF(ROW()&lt;$O$3+$N$3+3,"",IF(OFFSET(E2165,1-$N$3,0)="","",INT(AVERAGE(MAX((OFFSET(E2165,1-$O$3,0)):(OFFSET(E2165,2-($N$3+$O$3),0))),MIN((OFFSET(F2165,1-$O$3,0)):(OFFSET(F2165,2-($N$3+$O$3),0)))))))</f>
        <v/>
      </c>
      <c r="P2165" s="65" t="str">
        <f t="shared" ca="1" si="230"/>
        <v/>
      </c>
      <c r="Q2165" s="93" t="str">
        <f t="shared" ca="1" si="233"/>
        <v/>
      </c>
      <c r="R2165" s="90" t="str">
        <f t="shared" ca="1" si="227"/>
        <v/>
      </c>
      <c r="S2165" s="65" t="str">
        <f t="shared" ca="1" si="226"/>
        <v/>
      </c>
      <c r="T2165" s="65" t="str">
        <f t="shared" ca="1" si="231"/>
        <v/>
      </c>
      <c r="U2165" s="145" t="str">
        <f ca="1">IFERROR(AVERAGE(OFFSET(G2165,1-U$3,0):G2165),"")</f>
        <v/>
      </c>
      <c r="V2165" s="145" t="str">
        <f ca="1">IFERROR(_xlfn.STDEV.P(OFFSET(U2165,1-V$3,0):U2165),"")</f>
        <v/>
      </c>
      <c r="W2165" s="146" t="str">
        <f t="shared" ca="1" si="228"/>
        <v/>
      </c>
      <c r="X2165" s="146">
        <f t="shared" ca="1" si="229"/>
        <v>-1</v>
      </c>
      <c r="Y2165" s="92"/>
      <c r="Z2165" s="81"/>
      <c r="AA2165" s="65"/>
      <c r="AB2165" s="103"/>
      <c r="AC2165" s="103"/>
      <c r="AD2165" s="103"/>
      <c r="AE2165" s="65"/>
      <c r="AF2165" s="81"/>
      <c r="AG2165" s="65"/>
      <c r="AH2165" s="65"/>
      <c r="AI2165" s="81"/>
      <c r="AJ2165" s="65"/>
      <c r="AK2165" s="103"/>
      <c r="AL2165" s="103"/>
      <c r="AM2165" s="103"/>
      <c r="AN2165" s="65"/>
      <c r="AO2165" s="81"/>
      <c r="AP2165" s="65"/>
      <c r="AQ2165" s="65"/>
      <c r="AR2165" s="65"/>
      <c r="AS2165" s="65"/>
    </row>
    <row r="2166" spans="1:45" ht="18" customHeight="1">
      <c r="A2166" s="46"/>
      <c r="B2166" s="47"/>
      <c r="C2166" s="48"/>
      <c r="D2166" s="46"/>
      <c r="E2166" s="46"/>
      <c r="F2166" s="46"/>
      <c r="G2166" s="46"/>
      <c r="H2166" s="57" t="str">
        <f ca="1">IF(AND(COUNT(OFFSET(G2166,1-H$3,0):G2166)&lt;&gt;H$3),"",IF(AND(COUNT(OFFSET(G2166,1-H$3,0):G2166)=H$3,H2165=""),AVERAGE(OFFSET(G2166,1-H$3,0):G2166),IF(COUNT(H2165=1),H2165+2/(H$3+1)*(G2166-H2165))))</f>
        <v/>
      </c>
      <c r="I2166" s="57" t="str">
        <f ca="1">IF(AND(COUNT(OFFSET(G2166,1-I$3,0):G2166)&lt;&gt;I$3),"",IF(AND(COUNT(OFFSET(G2166,1-I$3,0):G2166)=I$3,I2165=""),AVERAGE(OFFSET(G2166,1-I$3,0):G2166),IF(COUNT(I2165=1),I2165+2/(I$3+1)*(G2166-I2165))))</f>
        <v/>
      </c>
      <c r="J2166" s="58" t="str">
        <f t="shared" ca="1" si="234"/>
        <v/>
      </c>
      <c r="K2166" s="58" t="str">
        <f ca="1">IF(AND(COUNT(OFFSET(J2166,1-K$3,0):J2166)&lt;&gt;K$3),"",IF(AND(COUNT(OFFSET(J2166,1-K$3,0):J2166)=K$3,K2165=""),AVERAGE(OFFSET(J2166,1-K$3,0):J2166),IF(COUNT(K2165=1),K2165+2/(K$3+1)*(J2166-K2165))))</f>
        <v/>
      </c>
      <c r="L2166" s="82" t="str">
        <f ca="1">IF(OR(ROW()&lt;$L$3+3,E2166=""),"",INT(AVERAGE(MAX(OFFSET(E2166,1-$L$3,0):E2166),MIN(OFFSET(F2166,1-$L$3,0):F2166))))</f>
        <v/>
      </c>
      <c r="M2166" s="82" t="str">
        <f ca="1">IF(OR(ROW()&lt;$M$3+3,E2166=""),"",INT(AVERAGE(MAX(OFFSET(E2166,1-$M$3,0):E2166),MIN(OFFSET(F2166,1-$M$3,0):F2166))))</f>
        <v/>
      </c>
      <c r="N2166" s="65" t="str">
        <f t="shared" ca="1" si="232"/>
        <v/>
      </c>
      <c r="O2166" s="102" t="str">
        <f ca="1">IF(ROW()&lt;$O$3+$N$3+3,"",IF(OFFSET(E2166,1-$N$3,0)="","",INT(AVERAGE(MAX((OFFSET(E2166,1-$O$3,0)):(OFFSET(E2166,2-($N$3+$O$3),0))),MIN((OFFSET(F2166,1-$O$3,0)):(OFFSET(F2166,2-($N$3+$O$3),0)))))))</f>
        <v/>
      </c>
      <c r="P2166" s="65" t="str">
        <f t="shared" ca="1" si="230"/>
        <v/>
      </c>
      <c r="Q2166" s="93" t="str">
        <f t="shared" ca="1" si="233"/>
        <v/>
      </c>
      <c r="R2166" s="90" t="str">
        <f t="shared" ca="1" si="227"/>
        <v/>
      </c>
      <c r="S2166" s="65" t="str">
        <f t="shared" ref="S2166:S2229" ca="1" si="235">IF(M2166="","",IF(L2166=M2166,0,IF(L2166&gt;M2166,1,-1)))</f>
        <v/>
      </c>
      <c r="T2166" s="65" t="str">
        <f t="shared" ca="1" si="231"/>
        <v/>
      </c>
      <c r="U2166" s="145" t="str">
        <f ca="1">IFERROR(AVERAGE(OFFSET(G2166,1-U$3,0):G2166),"")</f>
        <v/>
      </c>
      <c r="V2166" s="145" t="str">
        <f ca="1">IFERROR(_xlfn.STDEV.P(OFFSET(U2166,1-V$3,0):U2166),"")</f>
        <v/>
      </c>
      <c r="W2166" s="146" t="str">
        <f t="shared" ca="1" si="228"/>
        <v/>
      </c>
      <c r="X2166" s="146">
        <f t="shared" ca="1" si="229"/>
        <v>-1</v>
      </c>
      <c r="Y2166" s="92"/>
      <c r="Z2166" s="81"/>
      <c r="AA2166" s="65"/>
      <c r="AB2166" s="103"/>
      <c r="AC2166" s="103"/>
      <c r="AD2166" s="103"/>
      <c r="AE2166" s="65"/>
      <c r="AF2166" s="81"/>
      <c r="AG2166" s="65"/>
      <c r="AH2166" s="65"/>
      <c r="AI2166" s="81"/>
      <c r="AJ2166" s="65"/>
      <c r="AK2166" s="103"/>
      <c r="AL2166" s="103"/>
      <c r="AM2166" s="103"/>
      <c r="AN2166" s="65"/>
      <c r="AO2166" s="81"/>
      <c r="AP2166" s="65"/>
      <c r="AQ2166" s="65"/>
      <c r="AR2166" s="65"/>
      <c r="AS2166" s="65"/>
    </row>
    <row r="2167" spans="1:45" ht="18" customHeight="1">
      <c r="A2167" s="46"/>
      <c r="B2167" s="47"/>
      <c r="C2167" s="48"/>
      <c r="D2167" s="46"/>
      <c r="E2167" s="46"/>
      <c r="F2167" s="46"/>
      <c r="G2167" s="46"/>
      <c r="H2167" s="57" t="str">
        <f ca="1">IF(AND(COUNT(OFFSET(G2167,1-H$3,0):G2167)&lt;&gt;H$3),"",IF(AND(COUNT(OFFSET(G2167,1-H$3,0):G2167)=H$3,H2166=""),AVERAGE(OFFSET(G2167,1-H$3,0):G2167),IF(COUNT(H2166=1),H2166+2/(H$3+1)*(G2167-H2166))))</f>
        <v/>
      </c>
      <c r="I2167" s="57" t="str">
        <f ca="1">IF(AND(COUNT(OFFSET(G2167,1-I$3,0):G2167)&lt;&gt;I$3),"",IF(AND(COUNT(OFFSET(G2167,1-I$3,0):G2167)=I$3,I2166=""),AVERAGE(OFFSET(G2167,1-I$3,0):G2167),IF(COUNT(I2166=1),I2166+2/(I$3+1)*(G2167-I2166))))</f>
        <v/>
      </c>
      <c r="J2167" s="58" t="str">
        <f t="shared" ca="1" si="234"/>
        <v/>
      </c>
      <c r="K2167" s="58" t="str">
        <f ca="1">IF(AND(COUNT(OFFSET(J2167,1-K$3,0):J2167)&lt;&gt;K$3),"",IF(AND(COUNT(OFFSET(J2167,1-K$3,0):J2167)=K$3,K2166=""),AVERAGE(OFFSET(J2167,1-K$3,0):J2167),IF(COUNT(K2166=1),K2166+2/(K$3+1)*(J2167-K2166))))</f>
        <v/>
      </c>
      <c r="L2167" s="82" t="str">
        <f ca="1">IF(OR(ROW()&lt;$L$3+3,E2167=""),"",INT(AVERAGE(MAX(OFFSET(E2167,1-$L$3,0):E2167),MIN(OFFSET(F2167,1-$L$3,0):F2167))))</f>
        <v/>
      </c>
      <c r="M2167" s="82" t="str">
        <f ca="1">IF(OR(ROW()&lt;$M$3+3,E2167=""),"",INT(AVERAGE(MAX(OFFSET(E2167,1-$M$3,0):E2167),MIN(OFFSET(F2167,1-$M$3,0):F2167))))</f>
        <v/>
      </c>
      <c r="N2167" s="65" t="str">
        <f t="shared" ca="1" si="232"/>
        <v/>
      </c>
      <c r="O2167" s="102" t="str">
        <f ca="1">IF(ROW()&lt;$O$3+$N$3+3,"",IF(OFFSET(E2167,1-$N$3,0)="","",INT(AVERAGE(MAX((OFFSET(E2167,1-$O$3,0)):(OFFSET(E2167,2-($N$3+$O$3),0))),MIN((OFFSET(F2167,1-$O$3,0)):(OFFSET(F2167,2-($N$3+$O$3),0)))))))</f>
        <v/>
      </c>
      <c r="P2167" s="65" t="str">
        <f t="shared" ca="1" si="230"/>
        <v/>
      </c>
      <c r="Q2167" s="93" t="str">
        <f t="shared" ca="1" si="233"/>
        <v/>
      </c>
      <c r="R2167" s="90" t="str">
        <f t="shared" ref="R2167:R2230" ca="1" si="236">IF(J2167="","",IF(J2167&gt;K2167,1,-1))</f>
        <v/>
      </c>
      <c r="S2167" s="65" t="str">
        <f t="shared" ca="1" si="235"/>
        <v/>
      </c>
      <c r="T2167" s="65" t="str">
        <f t="shared" ca="1" si="231"/>
        <v/>
      </c>
      <c r="U2167" s="145" t="str">
        <f ca="1">IFERROR(AVERAGE(OFFSET(G2167,1-U$3,0):G2167),"")</f>
        <v/>
      </c>
      <c r="V2167" s="145" t="str">
        <f ca="1">IFERROR(_xlfn.STDEV.P(OFFSET(U2167,1-V$3,0):U2167),"")</f>
        <v/>
      </c>
      <c r="W2167" s="146" t="str">
        <f t="shared" ref="W2167:W2230" ca="1" si="237">IFERROR(IF(AND(U2167+V2167*$W$3&gt;G2167,U2167-V2167*$W$3&lt;G2167),1,0),"")</f>
        <v/>
      </c>
      <c r="X2167" s="146">
        <f t="shared" ca="1" si="229"/>
        <v>-1</v>
      </c>
      <c r="Y2167" s="92"/>
      <c r="Z2167" s="81"/>
      <c r="AA2167" s="65"/>
      <c r="AB2167" s="103"/>
      <c r="AC2167" s="103"/>
      <c r="AD2167" s="103"/>
      <c r="AE2167" s="65"/>
      <c r="AF2167" s="81"/>
      <c r="AG2167" s="65"/>
      <c r="AH2167" s="65"/>
      <c r="AI2167" s="81"/>
      <c r="AJ2167" s="65"/>
      <c r="AK2167" s="103"/>
      <c r="AL2167" s="103"/>
      <c r="AM2167" s="103"/>
      <c r="AN2167" s="65"/>
      <c r="AO2167" s="81"/>
      <c r="AP2167" s="65"/>
      <c r="AQ2167" s="65"/>
      <c r="AR2167" s="65"/>
      <c r="AS2167" s="65"/>
    </row>
    <row r="2168" spans="1:45" ht="18" customHeight="1">
      <c r="A2168" s="46"/>
      <c r="B2168" s="47"/>
      <c r="C2168" s="48"/>
      <c r="D2168" s="46"/>
      <c r="E2168" s="46"/>
      <c r="F2168" s="46"/>
      <c r="G2168" s="46"/>
      <c r="H2168" s="57" t="str">
        <f ca="1">IF(AND(COUNT(OFFSET(G2168,1-H$3,0):G2168)&lt;&gt;H$3),"",IF(AND(COUNT(OFFSET(G2168,1-H$3,0):G2168)=H$3,H2167=""),AVERAGE(OFFSET(G2168,1-H$3,0):G2168),IF(COUNT(H2167=1),H2167+2/(H$3+1)*(G2168-H2167))))</f>
        <v/>
      </c>
      <c r="I2168" s="57" t="str">
        <f ca="1">IF(AND(COUNT(OFFSET(G2168,1-I$3,0):G2168)&lt;&gt;I$3),"",IF(AND(COUNT(OFFSET(G2168,1-I$3,0):G2168)=I$3,I2167=""),AVERAGE(OFFSET(G2168,1-I$3,0):G2168),IF(COUNT(I2167=1),I2167+2/(I$3+1)*(G2168-I2167))))</f>
        <v/>
      </c>
      <c r="J2168" s="58" t="str">
        <f t="shared" ca="1" si="234"/>
        <v/>
      </c>
      <c r="K2168" s="58" t="str">
        <f ca="1">IF(AND(COUNT(OFFSET(J2168,1-K$3,0):J2168)&lt;&gt;K$3),"",IF(AND(COUNT(OFFSET(J2168,1-K$3,0):J2168)=K$3,K2167=""),AVERAGE(OFFSET(J2168,1-K$3,0):J2168),IF(COUNT(K2167=1),K2167+2/(K$3+1)*(J2168-K2167))))</f>
        <v/>
      </c>
      <c r="L2168" s="82" t="str">
        <f ca="1">IF(OR(ROW()&lt;$L$3+3,E2168=""),"",INT(AVERAGE(MAX(OFFSET(E2168,1-$L$3,0):E2168),MIN(OFFSET(F2168,1-$L$3,0):F2168))))</f>
        <v/>
      </c>
      <c r="M2168" s="82" t="str">
        <f ca="1">IF(OR(ROW()&lt;$M$3+3,E2168=""),"",INT(AVERAGE(MAX(OFFSET(E2168,1-$M$3,0):E2168),MIN(OFFSET(F2168,1-$M$3,0):F2168))))</f>
        <v/>
      </c>
      <c r="N2168" s="65" t="str">
        <f t="shared" ca="1" si="232"/>
        <v/>
      </c>
      <c r="O2168" s="102" t="str">
        <f ca="1">IF(ROW()&lt;$O$3+$N$3+3,"",IF(OFFSET(E2168,1-$N$3,0)="","",INT(AVERAGE(MAX((OFFSET(E2168,1-$O$3,0)):(OFFSET(E2168,2-($N$3+$O$3),0))),MIN((OFFSET(F2168,1-$O$3,0)):(OFFSET(F2168,2-($N$3+$O$3),0)))))))</f>
        <v/>
      </c>
      <c r="P2168" s="65" t="str">
        <f t="shared" ca="1" si="230"/>
        <v/>
      </c>
      <c r="Q2168" s="93" t="str">
        <f t="shared" ca="1" si="233"/>
        <v/>
      </c>
      <c r="R2168" s="90" t="str">
        <f t="shared" ca="1" si="236"/>
        <v/>
      </c>
      <c r="S2168" s="65" t="str">
        <f t="shared" ca="1" si="235"/>
        <v/>
      </c>
      <c r="T2168" s="65" t="str">
        <f t="shared" ca="1" si="231"/>
        <v/>
      </c>
      <c r="U2168" s="145" t="str">
        <f ca="1">IFERROR(AVERAGE(OFFSET(G2168,1-U$3,0):G2168),"")</f>
        <v/>
      </c>
      <c r="V2168" s="145" t="str">
        <f ca="1">IFERROR(_xlfn.STDEV.P(OFFSET(U2168,1-V$3,0):U2168),"")</f>
        <v/>
      </c>
      <c r="W2168" s="146" t="str">
        <f t="shared" ca="1" si="237"/>
        <v/>
      </c>
      <c r="X2168" s="146">
        <f t="shared" ref="X2168:X2231" ca="1" si="238">IF(G2168&gt;M2168,1,-1)</f>
        <v>-1</v>
      </c>
      <c r="Y2168" s="92"/>
      <c r="Z2168" s="81"/>
      <c r="AA2168" s="65"/>
      <c r="AB2168" s="103"/>
      <c r="AC2168" s="103"/>
      <c r="AD2168" s="103"/>
      <c r="AE2168" s="65"/>
      <c r="AF2168" s="81"/>
      <c r="AG2168" s="65"/>
      <c r="AH2168" s="65"/>
      <c r="AI2168" s="81"/>
      <c r="AJ2168" s="65"/>
      <c r="AK2168" s="103"/>
      <c r="AL2168" s="103"/>
      <c r="AM2168" s="103"/>
      <c r="AN2168" s="65"/>
      <c r="AO2168" s="81"/>
      <c r="AP2168" s="65"/>
      <c r="AQ2168" s="65"/>
      <c r="AR2168" s="65"/>
      <c r="AS2168" s="65"/>
    </row>
    <row r="2169" spans="1:45" ht="18" customHeight="1">
      <c r="A2169" s="46"/>
      <c r="B2169" s="47"/>
      <c r="C2169" s="48"/>
      <c r="D2169" s="46"/>
      <c r="E2169" s="46"/>
      <c r="F2169" s="46"/>
      <c r="G2169" s="46"/>
      <c r="H2169" s="57" t="str">
        <f ca="1">IF(AND(COUNT(OFFSET(G2169,1-H$3,0):G2169)&lt;&gt;H$3),"",IF(AND(COUNT(OFFSET(G2169,1-H$3,0):G2169)=H$3,H2168=""),AVERAGE(OFFSET(G2169,1-H$3,0):G2169),IF(COUNT(H2168=1),H2168+2/(H$3+1)*(G2169-H2168))))</f>
        <v/>
      </c>
      <c r="I2169" s="57" t="str">
        <f ca="1">IF(AND(COUNT(OFFSET(G2169,1-I$3,0):G2169)&lt;&gt;I$3),"",IF(AND(COUNT(OFFSET(G2169,1-I$3,0):G2169)=I$3,I2168=""),AVERAGE(OFFSET(G2169,1-I$3,0):G2169),IF(COUNT(I2168=1),I2168+2/(I$3+1)*(G2169-I2168))))</f>
        <v/>
      </c>
      <c r="J2169" s="58" t="str">
        <f t="shared" ca="1" si="234"/>
        <v/>
      </c>
      <c r="K2169" s="58" t="str">
        <f ca="1">IF(AND(COUNT(OFFSET(J2169,1-K$3,0):J2169)&lt;&gt;K$3),"",IF(AND(COUNT(OFFSET(J2169,1-K$3,0):J2169)=K$3,K2168=""),AVERAGE(OFFSET(J2169,1-K$3,0):J2169),IF(COUNT(K2168=1),K2168+2/(K$3+1)*(J2169-K2168))))</f>
        <v/>
      </c>
      <c r="L2169" s="82" t="str">
        <f ca="1">IF(OR(ROW()&lt;$L$3+3,E2169=""),"",INT(AVERAGE(MAX(OFFSET(E2169,1-$L$3,0):E2169),MIN(OFFSET(F2169,1-$L$3,0):F2169))))</f>
        <v/>
      </c>
      <c r="M2169" s="82" t="str">
        <f ca="1">IF(OR(ROW()&lt;$M$3+3,E2169=""),"",INT(AVERAGE(MAX(OFFSET(E2169,1-$M$3,0):E2169),MIN(OFFSET(F2169,1-$M$3,0):F2169))))</f>
        <v/>
      </c>
      <c r="N2169" s="65" t="str">
        <f t="shared" ca="1" si="232"/>
        <v/>
      </c>
      <c r="O2169" s="102" t="str">
        <f ca="1">IF(ROW()&lt;$O$3+$N$3+3,"",IF(OFFSET(E2169,1-$N$3,0)="","",INT(AVERAGE(MAX((OFFSET(E2169,1-$O$3,0)):(OFFSET(E2169,2-($N$3+$O$3),0))),MIN((OFFSET(F2169,1-$O$3,0)):(OFFSET(F2169,2-($N$3+$O$3),0)))))))</f>
        <v/>
      </c>
      <c r="P2169" s="65" t="str">
        <f t="shared" ca="1" si="230"/>
        <v/>
      </c>
      <c r="Q2169" s="93" t="str">
        <f t="shared" ca="1" si="233"/>
        <v/>
      </c>
      <c r="R2169" s="90" t="str">
        <f t="shared" ca="1" si="236"/>
        <v/>
      </c>
      <c r="S2169" s="65" t="str">
        <f t="shared" ca="1" si="235"/>
        <v/>
      </c>
      <c r="T2169" s="65" t="str">
        <f t="shared" ca="1" si="231"/>
        <v/>
      </c>
      <c r="U2169" s="145" t="str">
        <f ca="1">IFERROR(AVERAGE(OFFSET(G2169,1-U$3,0):G2169),"")</f>
        <v/>
      </c>
      <c r="V2169" s="145" t="str">
        <f ca="1">IFERROR(_xlfn.STDEV.P(OFFSET(U2169,1-V$3,0):U2169),"")</f>
        <v/>
      </c>
      <c r="W2169" s="146" t="str">
        <f t="shared" ca="1" si="237"/>
        <v/>
      </c>
      <c r="X2169" s="146">
        <f t="shared" ca="1" si="238"/>
        <v>-1</v>
      </c>
      <c r="Y2169" s="92"/>
      <c r="Z2169" s="81"/>
      <c r="AA2169" s="65"/>
      <c r="AB2169" s="103"/>
      <c r="AC2169" s="103"/>
      <c r="AD2169" s="103"/>
      <c r="AE2169" s="65"/>
      <c r="AF2169" s="81"/>
      <c r="AG2169" s="65"/>
      <c r="AH2169" s="65"/>
      <c r="AI2169" s="81"/>
      <c r="AJ2169" s="65"/>
      <c r="AK2169" s="103"/>
      <c r="AL2169" s="103"/>
      <c r="AM2169" s="103"/>
      <c r="AN2169" s="65"/>
      <c r="AO2169" s="81"/>
      <c r="AP2169" s="65"/>
      <c r="AQ2169" s="65"/>
      <c r="AR2169" s="65"/>
      <c r="AS2169" s="65"/>
    </row>
    <row r="2170" spans="1:45" ht="18" customHeight="1">
      <c r="A2170" s="46"/>
      <c r="B2170" s="47"/>
      <c r="C2170" s="48"/>
      <c r="D2170" s="46"/>
      <c r="E2170" s="46"/>
      <c r="F2170" s="46"/>
      <c r="G2170" s="46"/>
      <c r="H2170" s="57" t="str">
        <f ca="1">IF(AND(COUNT(OFFSET(G2170,1-H$3,0):G2170)&lt;&gt;H$3),"",IF(AND(COUNT(OFFSET(G2170,1-H$3,0):G2170)=H$3,H2169=""),AVERAGE(OFFSET(G2170,1-H$3,0):G2170),IF(COUNT(H2169=1),H2169+2/(H$3+1)*(G2170-H2169))))</f>
        <v/>
      </c>
      <c r="I2170" s="57" t="str">
        <f ca="1">IF(AND(COUNT(OFFSET(G2170,1-I$3,0):G2170)&lt;&gt;I$3),"",IF(AND(COUNT(OFFSET(G2170,1-I$3,0):G2170)=I$3,I2169=""),AVERAGE(OFFSET(G2170,1-I$3,0):G2170),IF(COUNT(I2169=1),I2169+2/(I$3+1)*(G2170-I2169))))</f>
        <v/>
      </c>
      <c r="J2170" s="58" t="str">
        <f t="shared" ca="1" si="234"/>
        <v/>
      </c>
      <c r="K2170" s="58" t="str">
        <f ca="1">IF(AND(COUNT(OFFSET(J2170,1-K$3,0):J2170)&lt;&gt;K$3),"",IF(AND(COUNT(OFFSET(J2170,1-K$3,0):J2170)=K$3,K2169=""),AVERAGE(OFFSET(J2170,1-K$3,0):J2170),IF(COUNT(K2169=1),K2169+2/(K$3+1)*(J2170-K2169))))</f>
        <v/>
      </c>
      <c r="L2170" s="82" t="str">
        <f ca="1">IF(OR(ROW()&lt;$L$3+3,E2170=""),"",INT(AVERAGE(MAX(OFFSET(E2170,1-$L$3,0):E2170),MIN(OFFSET(F2170,1-$L$3,0):F2170))))</f>
        <v/>
      </c>
      <c r="M2170" s="82" t="str">
        <f ca="1">IF(OR(ROW()&lt;$M$3+3,E2170=""),"",INT(AVERAGE(MAX(OFFSET(E2170,1-$M$3,0):E2170),MIN(OFFSET(F2170,1-$M$3,0):F2170))))</f>
        <v/>
      </c>
      <c r="N2170" s="65" t="str">
        <f t="shared" ca="1" si="232"/>
        <v/>
      </c>
      <c r="O2170" s="102" t="str">
        <f ca="1">IF(ROW()&lt;$O$3+$N$3+3,"",IF(OFFSET(E2170,1-$N$3,0)="","",INT(AVERAGE(MAX((OFFSET(E2170,1-$O$3,0)):(OFFSET(E2170,2-($N$3+$O$3),0))),MIN((OFFSET(F2170,1-$O$3,0)):(OFFSET(F2170,2-($N$3+$O$3),0)))))))</f>
        <v/>
      </c>
      <c r="P2170" s="65" t="str">
        <f t="shared" ca="1" si="230"/>
        <v/>
      </c>
      <c r="Q2170" s="93" t="str">
        <f t="shared" ca="1" si="233"/>
        <v/>
      </c>
      <c r="R2170" s="90" t="str">
        <f t="shared" ca="1" si="236"/>
        <v/>
      </c>
      <c r="S2170" s="65" t="str">
        <f t="shared" ca="1" si="235"/>
        <v/>
      </c>
      <c r="T2170" s="65" t="str">
        <f t="shared" ca="1" si="231"/>
        <v/>
      </c>
      <c r="U2170" s="145" t="str">
        <f ca="1">IFERROR(AVERAGE(OFFSET(G2170,1-U$3,0):G2170),"")</f>
        <v/>
      </c>
      <c r="V2170" s="145" t="str">
        <f ca="1">IFERROR(_xlfn.STDEV.P(OFFSET(U2170,1-V$3,0):U2170),"")</f>
        <v/>
      </c>
      <c r="W2170" s="146" t="str">
        <f t="shared" ca="1" si="237"/>
        <v/>
      </c>
      <c r="X2170" s="146">
        <f t="shared" ca="1" si="238"/>
        <v>-1</v>
      </c>
      <c r="Y2170" s="92"/>
      <c r="Z2170" s="81"/>
      <c r="AA2170" s="65"/>
      <c r="AB2170" s="103"/>
      <c r="AC2170" s="103"/>
      <c r="AD2170" s="103"/>
      <c r="AE2170" s="65"/>
      <c r="AF2170" s="81"/>
      <c r="AG2170" s="65"/>
      <c r="AH2170" s="65"/>
      <c r="AI2170" s="81"/>
      <c r="AJ2170" s="65"/>
      <c r="AK2170" s="103"/>
      <c r="AL2170" s="103"/>
      <c r="AM2170" s="103"/>
      <c r="AN2170" s="65"/>
      <c r="AO2170" s="81"/>
      <c r="AP2170" s="65"/>
      <c r="AQ2170" s="65"/>
      <c r="AR2170" s="65"/>
      <c r="AS2170" s="65"/>
    </row>
    <row r="2171" spans="1:45" ht="18" customHeight="1">
      <c r="A2171" s="46"/>
      <c r="B2171" s="47"/>
      <c r="C2171" s="48"/>
      <c r="D2171" s="46"/>
      <c r="E2171" s="46"/>
      <c r="F2171" s="46"/>
      <c r="G2171" s="46"/>
      <c r="H2171" s="57" t="str">
        <f ca="1">IF(AND(COUNT(OFFSET(G2171,1-H$3,0):G2171)&lt;&gt;H$3),"",IF(AND(COUNT(OFFSET(G2171,1-H$3,0):G2171)=H$3,H2170=""),AVERAGE(OFFSET(G2171,1-H$3,0):G2171),IF(COUNT(H2170=1),H2170+2/(H$3+1)*(G2171-H2170))))</f>
        <v/>
      </c>
      <c r="I2171" s="57" t="str">
        <f ca="1">IF(AND(COUNT(OFFSET(G2171,1-I$3,0):G2171)&lt;&gt;I$3),"",IF(AND(COUNT(OFFSET(G2171,1-I$3,0):G2171)=I$3,I2170=""),AVERAGE(OFFSET(G2171,1-I$3,0):G2171),IF(COUNT(I2170=1),I2170+2/(I$3+1)*(G2171-I2170))))</f>
        <v/>
      </c>
      <c r="J2171" s="58" t="str">
        <f t="shared" ca="1" si="234"/>
        <v/>
      </c>
      <c r="K2171" s="58" t="str">
        <f ca="1">IF(AND(COUNT(OFFSET(J2171,1-K$3,0):J2171)&lt;&gt;K$3),"",IF(AND(COUNT(OFFSET(J2171,1-K$3,0):J2171)=K$3,K2170=""),AVERAGE(OFFSET(J2171,1-K$3,0):J2171),IF(COUNT(K2170=1),K2170+2/(K$3+1)*(J2171-K2170))))</f>
        <v/>
      </c>
      <c r="L2171" s="82" t="str">
        <f ca="1">IF(OR(ROW()&lt;$L$3+3,E2171=""),"",INT(AVERAGE(MAX(OFFSET(E2171,1-$L$3,0):E2171),MIN(OFFSET(F2171,1-$L$3,0):F2171))))</f>
        <v/>
      </c>
      <c r="M2171" s="82" t="str">
        <f ca="1">IF(OR(ROW()&lt;$M$3+3,E2171=""),"",INT(AVERAGE(MAX(OFFSET(E2171,1-$M$3,0):E2171),MIN(OFFSET(F2171,1-$M$3,0):F2171))))</f>
        <v/>
      </c>
      <c r="N2171" s="65" t="str">
        <f t="shared" ca="1" si="232"/>
        <v/>
      </c>
      <c r="O2171" s="102" t="str">
        <f ca="1">IF(ROW()&lt;$O$3+$N$3+3,"",IF(OFFSET(E2171,1-$N$3,0)="","",INT(AVERAGE(MAX((OFFSET(E2171,1-$O$3,0)):(OFFSET(E2171,2-($N$3+$O$3),0))),MIN((OFFSET(F2171,1-$O$3,0)):(OFFSET(F2171,2-($N$3+$O$3),0)))))))</f>
        <v/>
      </c>
      <c r="P2171" s="65" t="str">
        <f t="shared" ca="1" si="230"/>
        <v/>
      </c>
      <c r="Q2171" s="93" t="str">
        <f t="shared" ca="1" si="233"/>
        <v/>
      </c>
      <c r="R2171" s="90" t="str">
        <f t="shared" ca="1" si="236"/>
        <v/>
      </c>
      <c r="S2171" s="65" t="str">
        <f t="shared" ca="1" si="235"/>
        <v/>
      </c>
      <c r="T2171" s="65" t="str">
        <f t="shared" ca="1" si="231"/>
        <v/>
      </c>
      <c r="U2171" s="145" t="str">
        <f ca="1">IFERROR(AVERAGE(OFFSET(G2171,1-U$3,0):G2171),"")</f>
        <v/>
      </c>
      <c r="V2171" s="145" t="str">
        <f ca="1">IFERROR(_xlfn.STDEV.P(OFFSET(U2171,1-V$3,0):U2171),"")</f>
        <v/>
      </c>
      <c r="W2171" s="146" t="str">
        <f t="shared" ca="1" si="237"/>
        <v/>
      </c>
      <c r="X2171" s="146">
        <f t="shared" ca="1" si="238"/>
        <v>-1</v>
      </c>
      <c r="Y2171" s="92"/>
      <c r="Z2171" s="81"/>
      <c r="AA2171" s="65"/>
      <c r="AB2171" s="103"/>
      <c r="AC2171" s="103"/>
      <c r="AD2171" s="103"/>
      <c r="AE2171" s="65"/>
      <c r="AF2171" s="81"/>
      <c r="AG2171" s="65"/>
      <c r="AH2171" s="65"/>
      <c r="AI2171" s="81"/>
      <c r="AJ2171" s="65"/>
      <c r="AK2171" s="103"/>
      <c r="AL2171" s="103"/>
      <c r="AM2171" s="103"/>
      <c r="AN2171" s="65"/>
      <c r="AO2171" s="81"/>
      <c r="AP2171" s="65"/>
      <c r="AQ2171" s="65"/>
      <c r="AR2171" s="65"/>
      <c r="AS2171" s="65"/>
    </row>
    <row r="2172" spans="1:45" ht="18" customHeight="1">
      <c r="A2172" s="46"/>
      <c r="B2172" s="47"/>
      <c r="C2172" s="48"/>
      <c r="D2172" s="46"/>
      <c r="E2172" s="46"/>
      <c r="F2172" s="46"/>
      <c r="G2172" s="46"/>
      <c r="H2172" s="57" t="str">
        <f ca="1">IF(AND(COUNT(OFFSET(G2172,1-H$3,0):G2172)&lt;&gt;H$3),"",IF(AND(COUNT(OFFSET(G2172,1-H$3,0):G2172)=H$3,H2171=""),AVERAGE(OFFSET(G2172,1-H$3,0):G2172),IF(COUNT(H2171=1),H2171+2/(H$3+1)*(G2172-H2171))))</f>
        <v/>
      </c>
      <c r="I2172" s="57" t="str">
        <f ca="1">IF(AND(COUNT(OFFSET(G2172,1-I$3,0):G2172)&lt;&gt;I$3),"",IF(AND(COUNT(OFFSET(G2172,1-I$3,0):G2172)=I$3,I2171=""),AVERAGE(OFFSET(G2172,1-I$3,0):G2172),IF(COUNT(I2171=1),I2171+2/(I$3+1)*(G2172-I2171))))</f>
        <v/>
      </c>
      <c r="J2172" s="58" t="str">
        <f t="shared" ca="1" si="234"/>
        <v/>
      </c>
      <c r="K2172" s="58" t="str">
        <f ca="1">IF(AND(COUNT(OFFSET(J2172,1-K$3,0):J2172)&lt;&gt;K$3),"",IF(AND(COUNT(OFFSET(J2172,1-K$3,0):J2172)=K$3,K2171=""),AVERAGE(OFFSET(J2172,1-K$3,0):J2172),IF(COUNT(K2171=1),K2171+2/(K$3+1)*(J2172-K2171))))</f>
        <v/>
      </c>
      <c r="L2172" s="82" t="str">
        <f ca="1">IF(OR(ROW()&lt;$L$3+3,E2172=""),"",INT(AVERAGE(MAX(OFFSET(E2172,1-$L$3,0):E2172),MIN(OFFSET(F2172,1-$L$3,0):F2172))))</f>
        <v/>
      </c>
      <c r="M2172" s="82" t="str">
        <f ca="1">IF(OR(ROW()&lt;$M$3+3,E2172=""),"",INT(AVERAGE(MAX(OFFSET(E2172,1-$M$3,0):E2172),MIN(OFFSET(F2172,1-$M$3,0):F2172))))</f>
        <v/>
      </c>
      <c r="N2172" s="65" t="str">
        <f t="shared" ca="1" si="232"/>
        <v/>
      </c>
      <c r="O2172" s="102" t="str">
        <f ca="1">IF(ROW()&lt;$O$3+$N$3+3,"",IF(OFFSET(E2172,1-$N$3,0)="","",INT(AVERAGE(MAX((OFFSET(E2172,1-$O$3,0)):(OFFSET(E2172,2-($N$3+$O$3),0))),MIN((OFFSET(F2172,1-$O$3,0)):(OFFSET(F2172,2-($N$3+$O$3),0)))))))</f>
        <v/>
      </c>
      <c r="P2172" s="65" t="str">
        <f t="shared" ca="1" si="230"/>
        <v/>
      </c>
      <c r="Q2172" s="93" t="str">
        <f t="shared" ca="1" si="233"/>
        <v/>
      </c>
      <c r="R2172" s="90" t="str">
        <f t="shared" ca="1" si="236"/>
        <v/>
      </c>
      <c r="S2172" s="65" t="str">
        <f t="shared" ca="1" si="235"/>
        <v/>
      </c>
      <c r="T2172" s="65" t="str">
        <f t="shared" ca="1" si="231"/>
        <v/>
      </c>
      <c r="U2172" s="145" t="str">
        <f ca="1">IFERROR(AVERAGE(OFFSET(G2172,1-U$3,0):G2172),"")</f>
        <v/>
      </c>
      <c r="V2172" s="145" t="str">
        <f ca="1">IFERROR(_xlfn.STDEV.P(OFFSET(U2172,1-V$3,0):U2172),"")</f>
        <v/>
      </c>
      <c r="W2172" s="146" t="str">
        <f t="shared" ca="1" si="237"/>
        <v/>
      </c>
      <c r="X2172" s="146">
        <f t="shared" ca="1" si="238"/>
        <v>-1</v>
      </c>
      <c r="Y2172" s="92"/>
      <c r="Z2172" s="81"/>
      <c r="AA2172" s="65"/>
      <c r="AB2172" s="103"/>
      <c r="AC2172" s="103"/>
      <c r="AD2172" s="103"/>
      <c r="AE2172" s="65"/>
      <c r="AF2172" s="81"/>
      <c r="AG2172" s="65"/>
      <c r="AH2172" s="65"/>
      <c r="AI2172" s="81"/>
      <c r="AJ2172" s="65"/>
      <c r="AK2172" s="103"/>
      <c r="AL2172" s="103"/>
      <c r="AM2172" s="103"/>
      <c r="AN2172" s="65"/>
      <c r="AO2172" s="81"/>
      <c r="AP2172" s="65"/>
      <c r="AQ2172" s="65"/>
      <c r="AR2172" s="65"/>
      <c r="AS2172" s="65"/>
    </row>
    <row r="2173" spans="1:45" ht="18" customHeight="1">
      <c r="A2173" s="46"/>
      <c r="B2173" s="47"/>
      <c r="C2173" s="48"/>
      <c r="D2173" s="46"/>
      <c r="E2173" s="46"/>
      <c r="F2173" s="46"/>
      <c r="G2173" s="46"/>
      <c r="H2173" s="57" t="str">
        <f ca="1">IF(AND(COUNT(OFFSET(G2173,1-H$3,0):G2173)&lt;&gt;H$3),"",IF(AND(COUNT(OFFSET(G2173,1-H$3,0):G2173)=H$3,H2172=""),AVERAGE(OFFSET(G2173,1-H$3,0):G2173),IF(COUNT(H2172=1),H2172+2/(H$3+1)*(G2173-H2172))))</f>
        <v/>
      </c>
      <c r="I2173" s="57" t="str">
        <f ca="1">IF(AND(COUNT(OFFSET(G2173,1-I$3,0):G2173)&lt;&gt;I$3),"",IF(AND(COUNT(OFFSET(G2173,1-I$3,0):G2173)=I$3,I2172=""),AVERAGE(OFFSET(G2173,1-I$3,0):G2173),IF(COUNT(I2172=1),I2172+2/(I$3+1)*(G2173-I2172))))</f>
        <v/>
      </c>
      <c r="J2173" s="58" t="str">
        <f t="shared" ca="1" si="234"/>
        <v/>
      </c>
      <c r="K2173" s="58" t="str">
        <f ca="1">IF(AND(COUNT(OFFSET(J2173,1-K$3,0):J2173)&lt;&gt;K$3),"",IF(AND(COUNT(OFFSET(J2173,1-K$3,0):J2173)=K$3,K2172=""),AVERAGE(OFFSET(J2173,1-K$3,0):J2173),IF(COUNT(K2172=1),K2172+2/(K$3+1)*(J2173-K2172))))</f>
        <v/>
      </c>
      <c r="L2173" s="82" t="str">
        <f ca="1">IF(OR(ROW()&lt;$L$3+3,E2173=""),"",INT(AVERAGE(MAX(OFFSET(E2173,1-$L$3,0):E2173),MIN(OFFSET(F2173,1-$L$3,0):F2173))))</f>
        <v/>
      </c>
      <c r="M2173" s="82" t="str">
        <f ca="1">IF(OR(ROW()&lt;$M$3+3,E2173=""),"",INT(AVERAGE(MAX(OFFSET(E2173,1-$M$3,0):E2173),MIN(OFFSET(F2173,1-$M$3,0):F2173))))</f>
        <v/>
      </c>
      <c r="N2173" s="65" t="str">
        <f t="shared" ca="1" si="232"/>
        <v/>
      </c>
      <c r="O2173" s="102" t="str">
        <f ca="1">IF(ROW()&lt;$O$3+$N$3+3,"",IF(OFFSET(E2173,1-$N$3,0)="","",INT(AVERAGE(MAX((OFFSET(E2173,1-$O$3,0)):(OFFSET(E2173,2-($N$3+$O$3),0))),MIN((OFFSET(F2173,1-$O$3,0)):(OFFSET(F2173,2-($N$3+$O$3),0)))))))</f>
        <v/>
      </c>
      <c r="P2173" s="65" t="str">
        <f t="shared" ca="1" si="230"/>
        <v/>
      </c>
      <c r="Q2173" s="93" t="str">
        <f t="shared" ca="1" si="233"/>
        <v/>
      </c>
      <c r="R2173" s="90" t="str">
        <f t="shared" ca="1" si="236"/>
        <v/>
      </c>
      <c r="S2173" s="65" t="str">
        <f t="shared" ca="1" si="235"/>
        <v/>
      </c>
      <c r="T2173" s="65" t="str">
        <f t="shared" ca="1" si="231"/>
        <v/>
      </c>
      <c r="U2173" s="145" t="str">
        <f ca="1">IFERROR(AVERAGE(OFFSET(G2173,1-U$3,0):G2173),"")</f>
        <v/>
      </c>
      <c r="V2173" s="145" t="str">
        <f ca="1">IFERROR(_xlfn.STDEV.P(OFFSET(U2173,1-V$3,0):U2173),"")</f>
        <v/>
      </c>
      <c r="W2173" s="146" t="str">
        <f t="shared" ca="1" si="237"/>
        <v/>
      </c>
      <c r="X2173" s="146">
        <f t="shared" ca="1" si="238"/>
        <v>-1</v>
      </c>
      <c r="Y2173" s="92"/>
      <c r="Z2173" s="81"/>
      <c r="AA2173" s="65"/>
      <c r="AB2173" s="103"/>
      <c r="AC2173" s="103"/>
      <c r="AD2173" s="103"/>
      <c r="AE2173" s="65"/>
      <c r="AF2173" s="81"/>
      <c r="AG2173" s="65"/>
      <c r="AH2173" s="65"/>
      <c r="AI2173" s="81"/>
      <c r="AJ2173" s="65"/>
      <c r="AK2173" s="103"/>
      <c r="AL2173" s="103"/>
      <c r="AM2173" s="103"/>
      <c r="AN2173" s="65"/>
      <c r="AO2173" s="81"/>
      <c r="AP2173" s="65"/>
      <c r="AQ2173" s="65"/>
      <c r="AR2173" s="65"/>
      <c r="AS2173" s="65"/>
    </row>
    <row r="2174" spans="1:45" ht="18" customHeight="1">
      <c r="A2174" s="46"/>
      <c r="B2174" s="47"/>
      <c r="C2174" s="48"/>
      <c r="D2174" s="46"/>
      <c r="E2174" s="46"/>
      <c r="F2174" s="46"/>
      <c r="G2174" s="46"/>
      <c r="H2174" s="57" t="str">
        <f ca="1">IF(AND(COUNT(OFFSET(G2174,1-H$3,0):G2174)&lt;&gt;H$3),"",IF(AND(COUNT(OFFSET(G2174,1-H$3,0):G2174)=H$3,H2173=""),AVERAGE(OFFSET(G2174,1-H$3,0):G2174),IF(COUNT(H2173=1),H2173+2/(H$3+1)*(G2174-H2173))))</f>
        <v/>
      </c>
      <c r="I2174" s="57" t="str">
        <f ca="1">IF(AND(COUNT(OFFSET(G2174,1-I$3,0):G2174)&lt;&gt;I$3),"",IF(AND(COUNT(OFFSET(G2174,1-I$3,0):G2174)=I$3,I2173=""),AVERAGE(OFFSET(G2174,1-I$3,0):G2174),IF(COUNT(I2173=1),I2173+2/(I$3+1)*(G2174-I2173))))</f>
        <v/>
      </c>
      <c r="J2174" s="58" t="str">
        <f t="shared" ca="1" si="234"/>
        <v/>
      </c>
      <c r="K2174" s="58" t="str">
        <f ca="1">IF(AND(COUNT(OFFSET(J2174,1-K$3,0):J2174)&lt;&gt;K$3),"",IF(AND(COUNT(OFFSET(J2174,1-K$3,0):J2174)=K$3,K2173=""),AVERAGE(OFFSET(J2174,1-K$3,0):J2174),IF(COUNT(K2173=1),K2173+2/(K$3+1)*(J2174-K2173))))</f>
        <v/>
      </c>
      <c r="L2174" s="82" t="str">
        <f ca="1">IF(OR(ROW()&lt;$L$3+3,E2174=""),"",INT(AVERAGE(MAX(OFFSET(E2174,1-$L$3,0):E2174),MIN(OFFSET(F2174,1-$L$3,0):F2174))))</f>
        <v/>
      </c>
      <c r="M2174" s="82" t="str">
        <f ca="1">IF(OR(ROW()&lt;$M$3+3,E2174=""),"",INT(AVERAGE(MAX(OFFSET(E2174,1-$M$3,0):E2174),MIN(OFFSET(F2174,1-$M$3,0):F2174))))</f>
        <v/>
      </c>
      <c r="N2174" s="65" t="str">
        <f t="shared" ca="1" si="232"/>
        <v/>
      </c>
      <c r="O2174" s="102" t="str">
        <f ca="1">IF(ROW()&lt;$O$3+$N$3+3,"",IF(OFFSET(E2174,1-$N$3,0)="","",INT(AVERAGE(MAX((OFFSET(E2174,1-$O$3,0)):(OFFSET(E2174,2-($N$3+$O$3),0))),MIN((OFFSET(F2174,1-$O$3,0)):(OFFSET(F2174,2-($N$3+$O$3),0)))))))</f>
        <v/>
      </c>
      <c r="P2174" s="65" t="str">
        <f t="shared" ca="1" si="230"/>
        <v/>
      </c>
      <c r="Q2174" s="93" t="str">
        <f t="shared" ca="1" si="233"/>
        <v/>
      </c>
      <c r="R2174" s="90" t="str">
        <f t="shared" ca="1" si="236"/>
        <v/>
      </c>
      <c r="S2174" s="65" t="str">
        <f t="shared" ca="1" si="235"/>
        <v/>
      </c>
      <c r="T2174" s="65" t="str">
        <f t="shared" ca="1" si="231"/>
        <v/>
      </c>
      <c r="U2174" s="145" t="str">
        <f ca="1">IFERROR(AVERAGE(OFFSET(G2174,1-U$3,0):G2174),"")</f>
        <v/>
      </c>
      <c r="V2174" s="145" t="str">
        <f ca="1">IFERROR(_xlfn.STDEV.P(OFFSET(U2174,1-V$3,0):U2174),"")</f>
        <v/>
      </c>
      <c r="W2174" s="146" t="str">
        <f t="shared" ca="1" si="237"/>
        <v/>
      </c>
      <c r="X2174" s="146">
        <f t="shared" ca="1" si="238"/>
        <v>-1</v>
      </c>
      <c r="Y2174" s="92"/>
      <c r="Z2174" s="81"/>
      <c r="AA2174" s="65"/>
      <c r="AB2174" s="103"/>
      <c r="AC2174" s="103"/>
      <c r="AD2174" s="103"/>
      <c r="AE2174" s="65"/>
      <c r="AF2174" s="81"/>
      <c r="AG2174" s="65"/>
      <c r="AH2174" s="65"/>
      <c r="AI2174" s="81"/>
      <c r="AJ2174" s="65"/>
      <c r="AK2174" s="103"/>
      <c r="AL2174" s="103"/>
      <c r="AM2174" s="103"/>
      <c r="AN2174" s="65"/>
      <c r="AO2174" s="81"/>
      <c r="AP2174" s="65"/>
      <c r="AQ2174" s="65"/>
      <c r="AR2174" s="65"/>
      <c r="AS2174" s="65"/>
    </row>
    <row r="2175" spans="1:45" ht="18" customHeight="1">
      <c r="A2175" s="46"/>
      <c r="B2175" s="47"/>
      <c r="C2175" s="48"/>
      <c r="D2175" s="46"/>
      <c r="E2175" s="46"/>
      <c r="F2175" s="46"/>
      <c r="G2175" s="46"/>
      <c r="H2175" s="57" t="str">
        <f ca="1">IF(AND(COUNT(OFFSET(G2175,1-H$3,0):G2175)&lt;&gt;H$3),"",IF(AND(COUNT(OFFSET(G2175,1-H$3,0):G2175)=H$3,H2174=""),AVERAGE(OFFSET(G2175,1-H$3,0):G2175),IF(COUNT(H2174=1),H2174+2/(H$3+1)*(G2175-H2174))))</f>
        <v/>
      </c>
      <c r="I2175" s="57" t="str">
        <f ca="1">IF(AND(COUNT(OFFSET(G2175,1-I$3,0):G2175)&lt;&gt;I$3),"",IF(AND(COUNT(OFFSET(G2175,1-I$3,0):G2175)=I$3,I2174=""),AVERAGE(OFFSET(G2175,1-I$3,0):G2175),IF(COUNT(I2174=1),I2174+2/(I$3+1)*(G2175-I2174))))</f>
        <v/>
      </c>
      <c r="J2175" s="58" t="str">
        <f t="shared" ca="1" si="234"/>
        <v/>
      </c>
      <c r="K2175" s="58" t="str">
        <f ca="1">IF(AND(COUNT(OFFSET(J2175,1-K$3,0):J2175)&lt;&gt;K$3),"",IF(AND(COUNT(OFFSET(J2175,1-K$3,0):J2175)=K$3,K2174=""),AVERAGE(OFFSET(J2175,1-K$3,0):J2175),IF(COUNT(K2174=1),K2174+2/(K$3+1)*(J2175-K2174))))</f>
        <v/>
      </c>
      <c r="L2175" s="82" t="str">
        <f ca="1">IF(OR(ROW()&lt;$L$3+3,E2175=""),"",INT(AVERAGE(MAX(OFFSET(E2175,1-$L$3,0):E2175),MIN(OFFSET(F2175,1-$L$3,0):F2175))))</f>
        <v/>
      </c>
      <c r="M2175" s="82" t="str">
        <f ca="1">IF(OR(ROW()&lt;$M$3+3,E2175=""),"",INT(AVERAGE(MAX(OFFSET(E2175,1-$M$3,0):E2175),MIN(OFFSET(F2175,1-$M$3,0):F2175))))</f>
        <v/>
      </c>
      <c r="N2175" s="65" t="str">
        <f t="shared" ca="1" si="232"/>
        <v/>
      </c>
      <c r="O2175" s="102" t="str">
        <f ca="1">IF(ROW()&lt;$O$3+$N$3+3,"",IF(OFFSET(E2175,1-$N$3,0)="","",INT(AVERAGE(MAX((OFFSET(E2175,1-$O$3,0)):(OFFSET(E2175,2-($N$3+$O$3),0))),MIN((OFFSET(F2175,1-$O$3,0)):(OFFSET(F2175,2-($N$3+$O$3),0)))))))</f>
        <v/>
      </c>
      <c r="P2175" s="65" t="str">
        <f t="shared" ca="1" si="230"/>
        <v/>
      </c>
      <c r="Q2175" s="93" t="str">
        <f t="shared" ca="1" si="233"/>
        <v/>
      </c>
      <c r="R2175" s="90" t="str">
        <f t="shared" ca="1" si="236"/>
        <v/>
      </c>
      <c r="S2175" s="65" t="str">
        <f t="shared" ca="1" si="235"/>
        <v/>
      </c>
      <c r="T2175" s="65" t="str">
        <f t="shared" ca="1" si="231"/>
        <v/>
      </c>
      <c r="U2175" s="145" t="str">
        <f ca="1">IFERROR(AVERAGE(OFFSET(G2175,1-U$3,0):G2175),"")</f>
        <v/>
      </c>
      <c r="V2175" s="145" t="str">
        <f ca="1">IFERROR(_xlfn.STDEV.P(OFFSET(U2175,1-V$3,0):U2175),"")</f>
        <v/>
      </c>
      <c r="W2175" s="146" t="str">
        <f t="shared" ca="1" si="237"/>
        <v/>
      </c>
      <c r="X2175" s="146">
        <f t="shared" ca="1" si="238"/>
        <v>-1</v>
      </c>
      <c r="Y2175" s="92"/>
      <c r="Z2175" s="81"/>
      <c r="AA2175" s="65"/>
      <c r="AB2175" s="103"/>
      <c r="AC2175" s="103"/>
      <c r="AD2175" s="103"/>
      <c r="AE2175" s="65"/>
      <c r="AF2175" s="81"/>
      <c r="AG2175" s="65"/>
      <c r="AH2175" s="65"/>
      <c r="AI2175" s="81"/>
      <c r="AJ2175" s="65"/>
      <c r="AK2175" s="103"/>
      <c r="AL2175" s="103"/>
      <c r="AM2175" s="103"/>
      <c r="AN2175" s="65"/>
      <c r="AO2175" s="81"/>
      <c r="AP2175" s="65"/>
      <c r="AQ2175" s="65"/>
      <c r="AR2175" s="65"/>
      <c r="AS2175" s="65"/>
    </row>
    <row r="2176" spans="1:45" ht="18" customHeight="1">
      <c r="A2176" s="46"/>
      <c r="B2176" s="47"/>
      <c r="C2176" s="48"/>
      <c r="D2176" s="46"/>
      <c r="E2176" s="46"/>
      <c r="F2176" s="46"/>
      <c r="G2176" s="46"/>
      <c r="H2176" s="57" t="str">
        <f ca="1">IF(AND(COUNT(OFFSET(G2176,1-H$3,0):G2176)&lt;&gt;H$3),"",IF(AND(COUNT(OFFSET(G2176,1-H$3,0):G2176)=H$3,H2175=""),AVERAGE(OFFSET(G2176,1-H$3,0):G2176),IF(COUNT(H2175=1),H2175+2/(H$3+1)*(G2176-H2175))))</f>
        <v/>
      </c>
      <c r="I2176" s="57" t="str">
        <f ca="1">IF(AND(COUNT(OFFSET(G2176,1-I$3,0):G2176)&lt;&gt;I$3),"",IF(AND(COUNT(OFFSET(G2176,1-I$3,0):G2176)=I$3,I2175=""),AVERAGE(OFFSET(G2176,1-I$3,0):G2176),IF(COUNT(I2175=1),I2175+2/(I$3+1)*(G2176-I2175))))</f>
        <v/>
      </c>
      <c r="J2176" s="58" t="str">
        <f t="shared" ca="1" si="234"/>
        <v/>
      </c>
      <c r="K2176" s="58" t="str">
        <f ca="1">IF(AND(COUNT(OFFSET(J2176,1-K$3,0):J2176)&lt;&gt;K$3),"",IF(AND(COUNT(OFFSET(J2176,1-K$3,0):J2176)=K$3,K2175=""),AVERAGE(OFFSET(J2176,1-K$3,0):J2176),IF(COUNT(K2175=1),K2175+2/(K$3+1)*(J2176-K2175))))</f>
        <v/>
      </c>
      <c r="L2176" s="82" t="str">
        <f ca="1">IF(OR(ROW()&lt;$L$3+3,E2176=""),"",INT(AVERAGE(MAX(OFFSET(E2176,1-$L$3,0):E2176),MIN(OFFSET(F2176,1-$L$3,0):F2176))))</f>
        <v/>
      </c>
      <c r="M2176" s="82" t="str">
        <f ca="1">IF(OR(ROW()&lt;$M$3+3,E2176=""),"",INT(AVERAGE(MAX(OFFSET(E2176,1-$M$3,0):E2176),MIN(OFFSET(F2176,1-$M$3,0):F2176))))</f>
        <v/>
      </c>
      <c r="N2176" s="65" t="str">
        <f t="shared" ca="1" si="232"/>
        <v/>
      </c>
      <c r="O2176" s="102" t="str">
        <f ca="1">IF(ROW()&lt;$O$3+$N$3+3,"",IF(OFFSET(E2176,1-$N$3,0)="","",INT(AVERAGE(MAX((OFFSET(E2176,1-$O$3,0)):(OFFSET(E2176,2-($N$3+$O$3),0))),MIN((OFFSET(F2176,1-$O$3,0)):(OFFSET(F2176,2-($N$3+$O$3),0)))))))</f>
        <v/>
      </c>
      <c r="P2176" s="65" t="str">
        <f t="shared" ca="1" si="230"/>
        <v/>
      </c>
      <c r="Q2176" s="93" t="str">
        <f t="shared" ca="1" si="233"/>
        <v/>
      </c>
      <c r="R2176" s="90" t="str">
        <f t="shared" ca="1" si="236"/>
        <v/>
      </c>
      <c r="S2176" s="65" t="str">
        <f t="shared" ca="1" si="235"/>
        <v/>
      </c>
      <c r="T2176" s="65" t="str">
        <f t="shared" ca="1" si="231"/>
        <v/>
      </c>
      <c r="U2176" s="145" t="str">
        <f ca="1">IFERROR(AVERAGE(OFFSET(G2176,1-U$3,0):G2176),"")</f>
        <v/>
      </c>
      <c r="V2176" s="145" t="str">
        <f ca="1">IFERROR(_xlfn.STDEV.P(OFFSET(U2176,1-V$3,0):U2176),"")</f>
        <v/>
      </c>
      <c r="W2176" s="146" t="str">
        <f t="shared" ca="1" si="237"/>
        <v/>
      </c>
      <c r="X2176" s="146">
        <f t="shared" ca="1" si="238"/>
        <v>-1</v>
      </c>
      <c r="Y2176" s="92"/>
      <c r="Z2176" s="81"/>
      <c r="AA2176" s="65"/>
      <c r="AB2176" s="103"/>
      <c r="AC2176" s="103"/>
      <c r="AD2176" s="103"/>
      <c r="AE2176" s="65"/>
      <c r="AF2176" s="81"/>
      <c r="AG2176" s="65"/>
      <c r="AH2176" s="65"/>
      <c r="AI2176" s="81"/>
      <c r="AJ2176" s="65"/>
      <c r="AK2176" s="103"/>
      <c r="AL2176" s="103"/>
      <c r="AM2176" s="103"/>
      <c r="AN2176" s="65"/>
      <c r="AO2176" s="81"/>
      <c r="AP2176" s="65"/>
      <c r="AQ2176" s="65"/>
      <c r="AR2176" s="65"/>
      <c r="AS2176" s="65"/>
    </row>
    <row r="2177" spans="1:45" ht="18" customHeight="1">
      <c r="A2177" s="46"/>
      <c r="B2177" s="47"/>
      <c r="C2177" s="48"/>
      <c r="D2177" s="46"/>
      <c r="E2177" s="46"/>
      <c r="F2177" s="46"/>
      <c r="G2177" s="46"/>
      <c r="H2177" s="57" t="str">
        <f ca="1">IF(AND(COUNT(OFFSET(G2177,1-H$3,0):G2177)&lt;&gt;H$3),"",IF(AND(COUNT(OFFSET(G2177,1-H$3,0):G2177)=H$3,H2176=""),AVERAGE(OFFSET(G2177,1-H$3,0):G2177),IF(COUNT(H2176=1),H2176+2/(H$3+1)*(G2177-H2176))))</f>
        <v/>
      </c>
      <c r="I2177" s="57" t="str">
        <f ca="1">IF(AND(COUNT(OFFSET(G2177,1-I$3,0):G2177)&lt;&gt;I$3),"",IF(AND(COUNT(OFFSET(G2177,1-I$3,0):G2177)=I$3,I2176=""),AVERAGE(OFFSET(G2177,1-I$3,0):G2177),IF(COUNT(I2176=1),I2176+2/(I$3+1)*(G2177-I2176))))</f>
        <v/>
      </c>
      <c r="J2177" s="58" t="str">
        <f t="shared" ca="1" si="234"/>
        <v/>
      </c>
      <c r="K2177" s="58" t="str">
        <f ca="1">IF(AND(COUNT(OFFSET(J2177,1-K$3,0):J2177)&lt;&gt;K$3),"",IF(AND(COUNT(OFFSET(J2177,1-K$3,0):J2177)=K$3,K2176=""),AVERAGE(OFFSET(J2177,1-K$3,0):J2177),IF(COUNT(K2176=1),K2176+2/(K$3+1)*(J2177-K2176))))</f>
        <v/>
      </c>
      <c r="L2177" s="82" t="str">
        <f ca="1">IF(OR(ROW()&lt;$L$3+3,E2177=""),"",INT(AVERAGE(MAX(OFFSET(E2177,1-$L$3,0):E2177),MIN(OFFSET(F2177,1-$L$3,0):F2177))))</f>
        <v/>
      </c>
      <c r="M2177" s="82" t="str">
        <f ca="1">IF(OR(ROW()&lt;$M$3+3,E2177=""),"",INT(AVERAGE(MAX(OFFSET(E2177,1-$M$3,0):E2177),MIN(OFFSET(F2177,1-$M$3,0):F2177))))</f>
        <v/>
      </c>
      <c r="N2177" s="65" t="str">
        <f t="shared" ca="1" si="232"/>
        <v/>
      </c>
      <c r="O2177" s="102" t="str">
        <f ca="1">IF(ROW()&lt;$O$3+$N$3+3,"",IF(OFFSET(E2177,1-$N$3,0)="","",INT(AVERAGE(MAX((OFFSET(E2177,1-$O$3,0)):(OFFSET(E2177,2-($N$3+$O$3),0))),MIN((OFFSET(F2177,1-$O$3,0)):(OFFSET(F2177,2-($N$3+$O$3),0)))))))</f>
        <v/>
      </c>
      <c r="P2177" s="65" t="str">
        <f t="shared" ca="1" si="230"/>
        <v/>
      </c>
      <c r="Q2177" s="93" t="str">
        <f t="shared" ca="1" si="233"/>
        <v/>
      </c>
      <c r="R2177" s="90" t="str">
        <f t="shared" ca="1" si="236"/>
        <v/>
      </c>
      <c r="S2177" s="65" t="str">
        <f t="shared" ca="1" si="235"/>
        <v/>
      </c>
      <c r="T2177" s="65" t="str">
        <f t="shared" ca="1" si="231"/>
        <v/>
      </c>
      <c r="U2177" s="145" t="str">
        <f ca="1">IFERROR(AVERAGE(OFFSET(G2177,1-U$3,0):G2177),"")</f>
        <v/>
      </c>
      <c r="V2177" s="145" t="str">
        <f ca="1">IFERROR(_xlfn.STDEV.P(OFFSET(U2177,1-V$3,0):U2177),"")</f>
        <v/>
      </c>
      <c r="W2177" s="146" t="str">
        <f t="shared" ca="1" si="237"/>
        <v/>
      </c>
      <c r="X2177" s="146">
        <f t="shared" ca="1" si="238"/>
        <v>-1</v>
      </c>
      <c r="Y2177" s="92"/>
      <c r="Z2177" s="81"/>
      <c r="AA2177" s="65"/>
      <c r="AB2177" s="103"/>
      <c r="AC2177" s="103"/>
      <c r="AD2177" s="103"/>
      <c r="AE2177" s="65"/>
      <c r="AF2177" s="81"/>
      <c r="AG2177" s="65"/>
      <c r="AH2177" s="65"/>
      <c r="AI2177" s="81"/>
      <c r="AJ2177" s="65"/>
      <c r="AK2177" s="103"/>
      <c r="AL2177" s="103"/>
      <c r="AM2177" s="103"/>
      <c r="AN2177" s="65"/>
      <c r="AO2177" s="81"/>
      <c r="AP2177" s="65"/>
      <c r="AQ2177" s="65"/>
      <c r="AR2177" s="65"/>
      <c r="AS2177" s="65"/>
    </row>
    <row r="2178" spans="1:45" ht="18" customHeight="1">
      <c r="A2178" s="46"/>
      <c r="B2178" s="47"/>
      <c r="C2178" s="48"/>
      <c r="D2178" s="46"/>
      <c r="E2178" s="46"/>
      <c r="F2178" s="46"/>
      <c r="G2178" s="46"/>
      <c r="H2178" s="57" t="str">
        <f ca="1">IF(AND(COUNT(OFFSET(G2178,1-H$3,0):G2178)&lt;&gt;H$3),"",IF(AND(COUNT(OFFSET(G2178,1-H$3,0):G2178)=H$3,H2177=""),AVERAGE(OFFSET(G2178,1-H$3,0):G2178),IF(COUNT(H2177=1),H2177+2/(H$3+1)*(G2178-H2177))))</f>
        <v/>
      </c>
      <c r="I2178" s="57" t="str">
        <f ca="1">IF(AND(COUNT(OFFSET(G2178,1-I$3,0):G2178)&lt;&gt;I$3),"",IF(AND(COUNT(OFFSET(G2178,1-I$3,0):G2178)=I$3,I2177=""),AVERAGE(OFFSET(G2178,1-I$3,0):G2178),IF(COUNT(I2177=1),I2177+2/(I$3+1)*(G2178-I2177))))</f>
        <v/>
      </c>
      <c r="J2178" s="58" t="str">
        <f t="shared" ca="1" si="234"/>
        <v/>
      </c>
      <c r="K2178" s="58" t="str">
        <f ca="1">IF(AND(COUNT(OFFSET(J2178,1-K$3,0):J2178)&lt;&gt;K$3),"",IF(AND(COUNT(OFFSET(J2178,1-K$3,0):J2178)=K$3,K2177=""),AVERAGE(OFFSET(J2178,1-K$3,0):J2178),IF(COUNT(K2177=1),K2177+2/(K$3+1)*(J2178-K2177))))</f>
        <v/>
      </c>
      <c r="L2178" s="82" t="str">
        <f ca="1">IF(OR(ROW()&lt;$L$3+3,E2178=""),"",INT(AVERAGE(MAX(OFFSET(E2178,1-$L$3,0):E2178),MIN(OFFSET(F2178,1-$L$3,0):F2178))))</f>
        <v/>
      </c>
      <c r="M2178" s="82" t="str">
        <f ca="1">IF(OR(ROW()&lt;$M$3+3,E2178=""),"",INT(AVERAGE(MAX(OFFSET(E2178,1-$M$3,0):E2178),MIN(OFFSET(F2178,1-$M$3,0):F2178))))</f>
        <v/>
      </c>
      <c r="N2178" s="65" t="str">
        <f t="shared" ca="1" si="232"/>
        <v/>
      </c>
      <c r="O2178" s="102" t="str">
        <f ca="1">IF(ROW()&lt;$O$3+$N$3+3,"",IF(OFFSET(E2178,1-$N$3,0)="","",INT(AVERAGE(MAX((OFFSET(E2178,1-$O$3,0)):(OFFSET(E2178,2-($N$3+$O$3),0))),MIN((OFFSET(F2178,1-$O$3,0)):(OFFSET(F2178,2-($N$3+$O$3),0)))))))</f>
        <v/>
      </c>
      <c r="P2178" s="65" t="str">
        <f t="shared" ref="P2178:P2241" ca="1" si="239">IF(OFFSET(G2178,1-$P$3,0)="","",OFFSET(G2178,1-$P$3,0))</f>
        <v/>
      </c>
      <c r="Q2178" s="93" t="str">
        <f t="shared" ca="1" si="233"/>
        <v/>
      </c>
      <c r="R2178" s="90" t="str">
        <f t="shared" ca="1" si="236"/>
        <v/>
      </c>
      <c r="S2178" s="65" t="str">
        <f t="shared" ca="1" si="235"/>
        <v/>
      </c>
      <c r="T2178" s="65" t="str">
        <f t="shared" ref="T2178:T2241" ca="1" si="240">IF(N2178="","",IF(L2178=N2178,0,IF(L2178&gt;N2178,1,-1)))</f>
        <v/>
      </c>
      <c r="U2178" s="145" t="str">
        <f ca="1">IFERROR(AVERAGE(OFFSET(G2178,1-U$3,0):G2178),"")</f>
        <v/>
      </c>
      <c r="V2178" s="145" t="str">
        <f ca="1">IFERROR(_xlfn.STDEV.P(OFFSET(U2178,1-V$3,0):U2178),"")</f>
        <v/>
      </c>
      <c r="W2178" s="146" t="str">
        <f t="shared" ca="1" si="237"/>
        <v/>
      </c>
      <c r="X2178" s="146">
        <f t="shared" ca="1" si="238"/>
        <v>-1</v>
      </c>
      <c r="Y2178" s="92"/>
      <c r="Z2178" s="81"/>
      <c r="AA2178" s="65"/>
      <c r="AB2178" s="103"/>
      <c r="AC2178" s="103"/>
      <c r="AD2178" s="103"/>
      <c r="AE2178" s="65"/>
      <c r="AF2178" s="81"/>
      <c r="AG2178" s="65"/>
      <c r="AH2178" s="65"/>
      <c r="AI2178" s="81"/>
      <c r="AJ2178" s="65"/>
      <c r="AK2178" s="103"/>
      <c r="AL2178" s="103"/>
      <c r="AM2178" s="103"/>
      <c r="AN2178" s="65"/>
      <c r="AO2178" s="81"/>
      <c r="AP2178" s="65"/>
      <c r="AQ2178" s="65"/>
      <c r="AR2178" s="65"/>
      <c r="AS2178" s="65"/>
    </row>
    <row r="2179" spans="1:45" ht="18" customHeight="1">
      <c r="A2179" s="46"/>
      <c r="B2179" s="47"/>
      <c r="C2179" s="48"/>
      <c r="D2179" s="46"/>
      <c r="E2179" s="46"/>
      <c r="F2179" s="46"/>
      <c r="G2179" s="46"/>
      <c r="H2179" s="57" t="str">
        <f ca="1">IF(AND(COUNT(OFFSET(G2179,1-H$3,0):G2179)&lt;&gt;H$3),"",IF(AND(COUNT(OFFSET(G2179,1-H$3,0):G2179)=H$3,H2178=""),AVERAGE(OFFSET(G2179,1-H$3,0):G2179),IF(COUNT(H2178=1),H2178+2/(H$3+1)*(G2179-H2178))))</f>
        <v/>
      </c>
      <c r="I2179" s="57" t="str">
        <f ca="1">IF(AND(COUNT(OFFSET(G2179,1-I$3,0):G2179)&lt;&gt;I$3),"",IF(AND(COUNT(OFFSET(G2179,1-I$3,0):G2179)=I$3,I2178=""),AVERAGE(OFFSET(G2179,1-I$3,0):G2179),IF(COUNT(I2178=1),I2178+2/(I$3+1)*(G2179-I2178))))</f>
        <v/>
      </c>
      <c r="J2179" s="58" t="str">
        <f t="shared" ca="1" si="234"/>
        <v/>
      </c>
      <c r="K2179" s="58" t="str">
        <f ca="1">IF(AND(COUNT(OFFSET(J2179,1-K$3,0):J2179)&lt;&gt;K$3),"",IF(AND(COUNT(OFFSET(J2179,1-K$3,0):J2179)=K$3,K2178=""),AVERAGE(OFFSET(J2179,1-K$3,0):J2179),IF(COUNT(K2178=1),K2178+2/(K$3+1)*(J2179-K2178))))</f>
        <v/>
      </c>
      <c r="L2179" s="82" t="str">
        <f ca="1">IF(OR(ROW()&lt;$L$3+3,E2179=""),"",INT(AVERAGE(MAX(OFFSET(E2179,1-$L$3,0):E2179),MIN(OFFSET(F2179,1-$L$3,0):F2179))))</f>
        <v/>
      </c>
      <c r="M2179" s="82" t="str">
        <f ca="1">IF(OR(ROW()&lt;$M$3+3,E2179=""),"",INT(AVERAGE(MAX(OFFSET(E2179,1-$M$3,0):E2179),MIN(OFFSET(F2179,1-$M$3,0):F2179))))</f>
        <v/>
      </c>
      <c r="N2179" s="65" t="str">
        <f t="shared" ca="1" si="232"/>
        <v/>
      </c>
      <c r="O2179" s="102" t="str">
        <f ca="1">IF(ROW()&lt;$O$3+$N$3+3,"",IF(OFFSET(E2179,1-$N$3,0)="","",INT(AVERAGE(MAX((OFFSET(E2179,1-$O$3,0)):(OFFSET(E2179,2-($N$3+$O$3),0))),MIN((OFFSET(F2179,1-$O$3,0)):(OFFSET(F2179,2-($N$3+$O$3),0)))))))</f>
        <v/>
      </c>
      <c r="P2179" s="65" t="str">
        <f t="shared" ca="1" si="239"/>
        <v/>
      </c>
      <c r="Q2179" s="93" t="str">
        <f t="shared" ca="1" si="233"/>
        <v/>
      </c>
      <c r="R2179" s="90" t="str">
        <f t="shared" ca="1" si="236"/>
        <v/>
      </c>
      <c r="S2179" s="65" t="str">
        <f t="shared" ca="1" si="235"/>
        <v/>
      </c>
      <c r="T2179" s="65" t="str">
        <f t="shared" ca="1" si="240"/>
        <v/>
      </c>
      <c r="U2179" s="145" t="str">
        <f ca="1">IFERROR(AVERAGE(OFFSET(G2179,1-U$3,0):G2179),"")</f>
        <v/>
      </c>
      <c r="V2179" s="145" t="str">
        <f ca="1">IFERROR(_xlfn.STDEV.P(OFFSET(U2179,1-V$3,0):U2179),"")</f>
        <v/>
      </c>
      <c r="W2179" s="146" t="str">
        <f t="shared" ca="1" si="237"/>
        <v/>
      </c>
      <c r="X2179" s="146">
        <f t="shared" ca="1" si="238"/>
        <v>-1</v>
      </c>
      <c r="Y2179" s="92"/>
      <c r="Z2179" s="81"/>
      <c r="AA2179" s="65"/>
      <c r="AB2179" s="103"/>
      <c r="AC2179" s="103"/>
      <c r="AD2179" s="103"/>
      <c r="AE2179" s="65"/>
      <c r="AF2179" s="81"/>
      <c r="AG2179" s="65"/>
      <c r="AH2179" s="65"/>
      <c r="AI2179" s="81"/>
      <c r="AJ2179" s="65"/>
      <c r="AK2179" s="103"/>
      <c r="AL2179" s="103"/>
      <c r="AM2179" s="103"/>
      <c r="AN2179" s="65"/>
      <c r="AO2179" s="81"/>
      <c r="AP2179" s="65"/>
      <c r="AQ2179" s="65"/>
      <c r="AR2179" s="65"/>
      <c r="AS2179" s="65"/>
    </row>
    <row r="2180" spans="1:45" ht="18" customHeight="1">
      <c r="A2180" s="46"/>
      <c r="B2180" s="47"/>
      <c r="C2180" s="48"/>
      <c r="D2180" s="46"/>
      <c r="E2180" s="46"/>
      <c r="F2180" s="46"/>
      <c r="G2180" s="46"/>
      <c r="H2180" s="57" t="str">
        <f ca="1">IF(AND(COUNT(OFFSET(G2180,1-H$3,0):G2180)&lt;&gt;H$3),"",IF(AND(COUNT(OFFSET(G2180,1-H$3,0):G2180)=H$3,H2179=""),AVERAGE(OFFSET(G2180,1-H$3,0):G2180),IF(COUNT(H2179=1),H2179+2/(H$3+1)*(G2180-H2179))))</f>
        <v/>
      </c>
      <c r="I2180" s="57" t="str">
        <f ca="1">IF(AND(COUNT(OFFSET(G2180,1-I$3,0):G2180)&lt;&gt;I$3),"",IF(AND(COUNT(OFFSET(G2180,1-I$3,0):G2180)=I$3,I2179=""),AVERAGE(OFFSET(G2180,1-I$3,0):G2180),IF(COUNT(I2179=1),I2179+2/(I$3+1)*(G2180-I2179))))</f>
        <v/>
      </c>
      <c r="J2180" s="58" t="str">
        <f t="shared" ca="1" si="234"/>
        <v/>
      </c>
      <c r="K2180" s="58" t="str">
        <f ca="1">IF(AND(COUNT(OFFSET(J2180,1-K$3,0):J2180)&lt;&gt;K$3),"",IF(AND(COUNT(OFFSET(J2180,1-K$3,0):J2180)=K$3,K2179=""),AVERAGE(OFFSET(J2180,1-K$3,0):J2180),IF(COUNT(K2179=1),K2179+2/(K$3+1)*(J2180-K2179))))</f>
        <v/>
      </c>
      <c r="L2180" s="82" t="str">
        <f ca="1">IF(OR(ROW()&lt;$L$3+3,E2180=""),"",INT(AVERAGE(MAX(OFFSET(E2180,1-$L$3,0):E2180),MIN(OFFSET(F2180,1-$L$3,0):F2180))))</f>
        <v/>
      </c>
      <c r="M2180" s="82" t="str">
        <f ca="1">IF(OR(ROW()&lt;$M$3+3,E2180=""),"",INT(AVERAGE(MAX(OFFSET(E2180,1-$M$3,0):E2180),MIN(OFFSET(F2180,1-$M$3,0):F2180))))</f>
        <v/>
      </c>
      <c r="N2180" s="65" t="str">
        <f t="shared" ca="1" si="232"/>
        <v/>
      </c>
      <c r="O2180" s="102" t="str">
        <f ca="1">IF(ROW()&lt;$O$3+$N$3+3,"",IF(OFFSET(E2180,1-$N$3,0)="","",INT(AVERAGE(MAX((OFFSET(E2180,1-$O$3,0)):(OFFSET(E2180,2-($N$3+$O$3),0))),MIN((OFFSET(F2180,1-$O$3,0)):(OFFSET(F2180,2-($N$3+$O$3),0)))))))</f>
        <v/>
      </c>
      <c r="P2180" s="65" t="str">
        <f t="shared" ca="1" si="239"/>
        <v/>
      </c>
      <c r="Q2180" s="93" t="str">
        <f t="shared" ca="1" si="233"/>
        <v/>
      </c>
      <c r="R2180" s="90" t="str">
        <f t="shared" ca="1" si="236"/>
        <v/>
      </c>
      <c r="S2180" s="65" t="str">
        <f t="shared" ca="1" si="235"/>
        <v/>
      </c>
      <c r="T2180" s="65" t="str">
        <f t="shared" ca="1" si="240"/>
        <v/>
      </c>
      <c r="U2180" s="145" t="str">
        <f ca="1">IFERROR(AVERAGE(OFFSET(G2180,1-U$3,0):G2180),"")</f>
        <v/>
      </c>
      <c r="V2180" s="145" t="str">
        <f ca="1">IFERROR(_xlfn.STDEV.P(OFFSET(U2180,1-V$3,0):U2180),"")</f>
        <v/>
      </c>
      <c r="W2180" s="146" t="str">
        <f t="shared" ca="1" si="237"/>
        <v/>
      </c>
      <c r="X2180" s="146">
        <f t="shared" ca="1" si="238"/>
        <v>-1</v>
      </c>
      <c r="Y2180" s="92"/>
      <c r="Z2180" s="81"/>
      <c r="AA2180" s="65"/>
      <c r="AB2180" s="103"/>
      <c r="AC2180" s="103"/>
      <c r="AD2180" s="103"/>
      <c r="AE2180" s="65"/>
      <c r="AF2180" s="81"/>
      <c r="AG2180" s="65"/>
      <c r="AH2180" s="65"/>
      <c r="AI2180" s="81"/>
      <c r="AJ2180" s="65"/>
      <c r="AK2180" s="103"/>
      <c r="AL2180" s="103"/>
      <c r="AM2180" s="103"/>
      <c r="AN2180" s="65"/>
      <c r="AO2180" s="81"/>
      <c r="AP2180" s="65"/>
      <c r="AQ2180" s="65"/>
      <c r="AR2180" s="65"/>
      <c r="AS2180" s="65"/>
    </row>
    <row r="2181" spans="1:45" ht="18" customHeight="1">
      <c r="A2181" s="46"/>
      <c r="B2181" s="47"/>
      <c r="C2181" s="48"/>
      <c r="D2181" s="46"/>
      <c r="E2181" s="46"/>
      <c r="F2181" s="46"/>
      <c r="G2181" s="46"/>
      <c r="H2181" s="57" t="str">
        <f ca="1">IF(AND(COUNT(OFFSET(G2181,1-H$3,0):G2181)&lt;&gt;H$3),"",IF(AND(COUNT(OFFSET(G2181,1-H$3,0):G2181)=H$3,H2180=""),AVERAGE(OFFSET(G2181,1-H$3,0):G2181),IF(COUNT(H2180=1),H2180+2/(H$3+1)*(G2181-H2180))))</f>
        <v/>
      </c>
      <c r="I2181" s="57" t="str">
        <f ca="1">IF(AND(COUNT(OFFSET(G2181,1-I$3,0):G2181)&lt;&gt;I$3),"",IF(AND(COUNT(OFFSET(G2181,1-I$3,0):G2181)=I$3,I2180=""),AVERAGE(OFFSET(G2181,1-I$3,0):G2181),IF(COUNT(I2180=1),I2180+2/(I$3+1)*(G2181-I2180))))</f>
        <v/>
      </c>
      <c r="J2181" s="58" t="str">
        <f t="shared" ca="1" si="234"/>
        <v/>
      </c>
      <c r="K2181" s="58" t="str">
        <f ca="1">IF(AND(COUNT(OFFSET(J2181,1-K$3,0):J2181)&lt;&gt;K$3),"",IF(AND(COUNT(OFFSET(J2181,1-K$3,0):J2181)=K$3,K2180=""),AVERAGE(OFFSET(J2181,1-K$3,0):J2181),IF(COUNT(K2180=1),K2180+2/(K$3+1)*(J2181-K2180))))</f>
        <v/>
      </c>
      <c r="L2181" s="82" t="str">
        <f ca="1">IF(OR(ROW()&lt;$L$3+3,E2181=""),"",INT(AVERAGE(MAX(OFFSET(E2181,1-$L$3,0):E2181),MIN(OFFSET(F2181,1-$L$3,0):F2181))))</f>
        <v/>
      </c>
      <c r="M2181" s="82" t="str">
        <f ca="1">IF(OR(ROW()&lt;$M$3+3,E2181=""),"",INT(AVERAGE(MAX(OFFSET(E2181,1-$M$3,0):E2181),MIN(OFFSET(F2181,1-$M$3,0):F2181))))</f>
        <v/>
      </c>
      <c r="N2181" s="65" t="str">
        <f t="shared" ref="N2181:N2244" ca="1" si="241">IF(OR(ROW()&lt;$N$3+3),"",IF(OFFSET(L2181,1-$N$3,0)="","",INT(AVERAGE(OFFSET(M2181,1-$N$3,0),OFFSET(L2181,1-$N$3,0)))))</f>
        <v/>
      </c>
      <c r="O2181" s="102" t="str">
        <f ca="1">IF(ROW()&lt;$O$3+$N$3+3,"",IF(OFFSET(E2181,1-$N$3,0)="","",INT(AVERAGE(MAX((OFFSET(E2181,1-$O$3,0)):(OFFSET(E2181,2-($N$3+$O$3),0))),MIN((OFFSET(F2181,1-$O$3,0)):(OFFSET(F2181,2-($N$3+$O$3),0)))))))</f>
        <v/>
      </c>
      <c r="P2181" s="65" t="str">
        <f t="shared" ca="1" si="239"/>
        <v/>
      </c>
      <c r="Q2181" s="93" t="str">
        <f t="shared" ca="1" si="233"/>
        <v/>
      </c>
      <c r="R2181" s="90" t="str">
        <f t="shared" ca="1" si="236"/>
        <v/>
      </c>
      <c r="S2181" s="65" t="str">
        <f t="shared" ca="1" si="235"/>
        <v/>
      </c>
      <c r="T2181" s="65" t="str">
        <f t="shared" ca="1" si="240"/>
        <v/>
      </c>
      <c r="U2181" s="145" t="str">
        <f ca="1">IFERROR(AVERAGE(OFFSET(G2181,1-U$3,0):G2181),"")</f>
        <v/>
      </c>
      <c r="V2181" s="145" t="str">
        <f ca="1">IFERROR(_xlfn.STDEV.P(OFFSET(U2181,1-V$3,0):U2181),"")</f>
        <v/>
      </c>
      <c r="W2181" s="146" t="str">
        <f t="shared" ca="1" si="237"/>
        <v/>
      </c>
      <c r="X2181" s="146">
        <f t="shared" ca="1" si="238"/>
        <v>-1</v>
      </c>
      <c r="Y2181" s="92"/>
      <c r="Z2181" s="81"/>
      <c r="AA2181" s="65"/>
      <c r="AB2181" s="103"/>
      <c r="AC2181" s="103"/>
      <c r="AD2181" s="103"/>
      <c r="AE2181" s="65"/>
      <c r="AF2181" s="81"/>
      <c r="AG2181" s="65"/>
      <c r="AH2181" s="65"/>
      <c r="AI2181" s="81"/>
      <c r="AJ2181" s="65"/>
      <c r="AK2181" s="103"/>
      <c r="AL2181" s="103"/>
      <c r="AM2181" s="103"/>
      <c r="AN2181" s="65"/>
      <c r="AO2181" s="81"/>
      <c r="AP2181" s="65"/>
      <c r="AQ2181" s="65"/>
      <c r="AR2181" s="65"/>
      <c r="AS2181" s="65"/>
    </row>
    <row r="2182" spans="1:45" ht="18" customHeight="1">
      <c r="A2182" s="46"/>
      <c r="B2182" s="47"/>
      <c r="C2182" s="48"/>
      <c r="D2182" s="46"/>
      <c r="E2182" s="46"/>
      <c r="F2182" s="46"/>
      <c r="G2182" s="46"/>
      <c r="H2182" s="57" t="str">
        <f ca="1">IF(AND(COUNT(OFFSET(G2182,1-H$3,0):G2182)&lt;&gt;H$3),"",IF(AND(COUNT(OFFSET(G2182,1-H$3,0):G2182)=H$3,H2181=""),AVERAGE(OFFSET(G2182,1-H$3,0):G2182),IF(COUNT(H2181=1),H2181+2/(H$3+1)*(G2182-H2181))))</f>
        <v/>
      </c>
      <c r="I2182" s="57" t="str">
        <f ca="1">IF(AND(COUNT(OFFSET(G2182,1-I$3,0):G2182)&lt;&gt;I$3),"",IF(AND(COUNT(OFFSET(G2182,1-I$3,0):G2182)=I$3,I2181=""),AVERAGE(OFFSET(G2182,1-I$3,0):G2182),IF(COUNT(I2181=1),I2181+2/(I$3+1)*(G2182-I2181))))</f>
        <v/>
      </c>
      <c r="J2182" s="58" t="str">
        <f t="shared" ca="1" si="234"/>
        <v/>
      </c>
      <c r="K2182" s="58" t="str">
        <f ca="1">IF(AND(COUNT(OFFSET(J2182,1-K$3,0):J2182)&lt;&gt;K$3),"",IF(AND(COUNT(OFFSET(J2182,1-K$3,0):J2182)=K$3,K2181=""),AVERAGE(OFFSET(J2182,1-K$3,0):J2182),IF(COUNT(K2181=1),K2181+2/(K$3+1)*(J2182-K2181))))</f>
        <v/>
      </c>
      <c r="L2182" s="82" t="str">
        <f ca="1">IF(OR(ROW()&lt;$L$3+3,E2182=""),"",INT(AVERAGE(MAX(OFFSET(E2182,1-$L$3,0):E2182),MIN(OFFSET(F2182,1-$L$3,0):F2182))))</f>
        <v/>
      </c>
      <c r="M2182" s="82" t="str">
        <f ca="1">IF(OR(ROW()&lt;$M$3+3,E2182=""),"",INT(AVERAGE(MAX(OFFSET(E2182,1-$M$3,0):E2182),MIN(OFFSET(F2182,1-$M$3,0):F2182))))</f>
        <v/>
      </c>
      <c r="N2182" s="65" t="str">
        <f t="shared" ca="1" si="241"/>
        <v/>
      </c>
      <c r="O2182" s="102" t="str">
        <f ca="1">IF(ROW()&lt;$O$3+$N$3+3,"",IF(OFFSET(E2182,1-$N$3,0)="","",INT(AVERAGE(MAX((OFFSET(E2182,1-$O$3,0)):(OFFSET(E2182,2-($N$3+$O$3),0))),MIN((OFFSET(F2182,1-$O$3,0)):(OFFSET(F2182,2-($N$3+$O$3),0)))))))</f>
        <v/>
      </c>
      <c r="P2182" s="65" t="str">
        <f t="shared" ca="1" si="239"/>
        <v/>
      </c>
      <c r="Q2182" s="93" t="str">
        <f t="shared" ca="1" si="233"/>
        <v/>
      </c>
      <c r="R2182" s="90" t="str">
        <f t="shared" ca="1" si="236"/>
        <v/>
      </c>
      <c r="S2182" s="65" t="str">
        <f t="shared" ca="1" si="235"/>
        <v/>
      </c>
      <c r="T2182" s="65" t="str">
        <f t="shared" ca="1" si="240"/>
        <v/>
      </c>
      <c r="U2182" s="145" t="str">
        <f ca="1">IFERROR(AVERAGE(OFFSET(G2182,1-U$3,0):G2182),"")</f>
        <v/>
      </c>
      <c r="V2182" s="145" t="str">
        <f ca="1">IFERROR(_xlfn.STDEV.P(OFFSET(U2182,1-V$3,0):U2182),"")</f>
        <v/>
      </c>
      <c r="W2182" s="146" t="str">
        <f t="shared" ca="1" si="237"/>
        <v/>
      </c>
      <c r="X2182" s="146">
        <f t="shared" ca="1" si="238"/>
        <v>-1</v>
      </c>
      <c r="Y2182" s="92"/>
      <c r="Z2182" s="81"/>
      <c r="AA2182" s="65"/>
      <c r="AB2182" s="103"/>
      <c r="AC2182" s="103"/>
      <c r="AD2182" s="103"/>
      <c r="AE2182" s="65"/>
      <c r="AF2182" s="81"/>
      <c r="AG2182" s="65"/>
      <c r="AH2182" s="65"/>
      <c r="AI2182" s="81"/>
      <c r="AJ2182" s="65"/>
      <c r="AK2182" s="103"/>
      <c r="AL2182" s="103"/>
      <c r="AM2182" s="103"/>
      <c r="AN2182" s="65"/>
      <c r="AO2182" s="81"/>
      <c r="AP2182" s="65"/>
      <c r="AQ2182" s="65"/>
      <c r="AR2182" s="65"/>
      <c r="AS2182" s="65"/>
    </row>
    <row r="2183" spans="1:45" ht="18" customHeight="1">
      <c r="A2183" s="46"/>
      <c r="B2183" s="47"/>
      <c r="C2183" s="48"/>
      <c r="D2183" s="46"/>
      <c r="E2183" s="46"/>
      <c r="F2183" s="46"/>
      <c r="G2183" s="46"/>
      <c r="H2183" s="57" t="str">
        <f ca="1">IF(AND(COUNT(OFFSET(G2183,1-H$3,0):G2183)&lt;&gt;H$3),"",IF(AND(COUNT(OFFSET(G2183,1-H$3,0):G2183)=H$3,H2182=""),AVERAGE(OFFSET(G2183,1-H$3,0):G2183),IF(COUNT(H2182=1),H2182+2/(H$3+1)*(G2183-H2182))))</f>
        <v/>
      </c>
      <c r="I2183" s="57" t="str">
        <f ca="1">IF(AND(COUNT(OFFSET(G2183,1-I$3,0):G2183)&lt;&gt;I$3),"",IF(AND(COUNT(OFFSET(G2183,1-I$3,0):G2183)=I$3,I2182=""),AVERAGE(OFFSET(G2183,1-I$3,0):G2183),IF(COUNT(I2182=1),I2182+2/(I$3+1)*(G2183-I2182))))</f>
        <v/>
      </c>
      <c r="J2183" s="58" t="str">
        <f t="shared" ca="1" si="234"/>
        <v/>
      </c>
      <c r="K2183" s="58" t="str">
        <f ca="1">IF(AND(COUNT(OFFSET(J2183,1-K$3,0):J2183)&lt;&gt;K$3),"",IF(AND(COUNT(OFFSET(J2183,1-K$3,0):J2183)=K$3,K2182=""),AVERAGE(OFFSET(J2183,1-K$3,0):J2183),IF(COUNT(K2182=1),K2182+2/(K$3+1)*(J2183-K2182))))</f>
        <v/>
      </c>
      <c r="L2183" s="82" t="str">
        <f ca="1">IF(OR(ROW()&lt;$L$3+3,E2183=""),"",INT(AVERAGE(MAX(OFFSET(E2183,1-$L$3,0):E2183),MIN(OFFSET(F2183,1-$L$3,0):F2183))))</f>
        <v/>
      </c>
      <c r="M2183" s="82" t="str">
        <f ca="1">IF(OR(ROW()&lt;$M$3+3,E2183=""),"",INT(AVERAGE(MAX(OFFSET(E2183,1-$M$3,0):E2183),MIN(OFFSET(F2183,1-$M$3,0):F2183))))</f>
        <v/>
      </c>
      <c r="N2183" s="65" t="str">
        <f t="shared" ca="1" si="241"/>
        <v/>
      </c>
      <c r="O2183" s="102" t="str">
        <f ca="1">IF(ROW()&lt;$O$3+$N$3+3,"",IF(OFFSET(E2183,1-$N$3,0)="","",INT(AVERAGE(MAX((OFFSET(E2183,1-$O$3,0)):(OFFSET(E2183,2-($N$3+$O$3),0))),MIN((OFFSET(F2183,1-$O$3,0)):(OFFSET(F2183,2-($N$3+$O$3),0)))))))</f>
        <v/>
      </c>
      <c r="P2183" s="65" t="str">
        <f t="shared" ca="1" si="239"/>
        <v/>
      </c>
      <c r="Q2183" s="93" t="str">
        <f t="shared" ca="1" si="233"/>
        <v/>
      </c>
      <c r="R2183" s="90" t="str">
        <f t="shared" ca="1" si="236"/>
        <v/>
      </c>
      <c r="S2183" s="65" t="str">
        <f t="shared" ca="1" si="235"/>
        <v/>
      </c>
      <c r="T2183" s="65" t="str">
        <f t="shared" ca="1" si="240"/>
        <v/>
      </c>
      <c r="U2183" s="145" t="str">
        <f ca="1">IFERROR(AVERAGE(OFFSET(G2183,1-U$3,0):G2183),"")</f>
        <v/>
      </c>
      <c r="V2183" s="145" t="str">
        <f ca="1">IFERROR(_xlfn.STDEV.P(OFFSET(U2183,1-V$3,0):U2183),"")</f>
        <v/>
      </c>
      <c r="W2183" s="146" t="str">
        <f t="shared" ca="1" si="237"/>
        <v/>
      </c>
      <c r="X2183" s="146">
        <f t="shared" ca="1" si="238"/>
        <v>-1</v>
      </c>
      <c r="Y2183" s="92"/>
      <c r="Z2183" s="81"/>
      <c r="AA2183" s="65"/>
      <c r="AB2183" s="103"/>
      <c r="AC2183" s="103"/>
      <c r="AD2183" s="103"/>
      <c r="AE2183" s="65"/>
      <c r="AF2183" s="81"/>
      <c r="AG2183" s="65"/>
      <c r="AH2183" s="65"/>
      <c r="AI2183" s="81"/>
      <c r="AJ2183" s="65"/>
      <c r="AK2183" s="103"/>
      <c r="AL2183" s="103"/>
      <c r="AM2183" s="103"/>
      <c r="AN2183" s="65"/>
      <c r="AO2183" s="81"/>
      <c r="AP2183" s="65"/>
      <c r="AQ2183" s="65"/>
      <c r="AR2183" s="65"/>
      <c r="AS2183" s="65"/>
    </row>
    <row r="2184" spans="1:45" ht="18" customHeight="1">
      <c r="A2184" s="46"/>
      <c r="B2184" s="47"/>
      <c r="C2184" s="48"/>
      <c r="D2184" s="46"/>
      <c r="E2184" s="46"/>
      <c r="F2184" s="46"/>
      <c r="G2184" s="46"/>
      <c r="H2184" s="57" t="str">
        <f ca="1">IF(AND(COUNT(OFFSET(G2184,1-H$3,0):G2184)&lt;&gt;H$3),"",IF(AND(COUNT(OFFSET(G2184,1-H$3,0):G2184)=H$3,H2183=""),AVERAGE(OFFSET(G2184,1-H$3,0):G2184),IF(COUNT(H2183=1),H2183+2/(H$3+1)*(G2184-H2183))))</f>
        <v/>
      </c>
      <c r="I2184" s="57" t="str">
        <f ca="1">IF(AND(COUNT(OFFSET(G2184,1-I$3,0):G2184)&lt;&gt;I$3),"",IF(AND(COUNT(OFFSET(G2184,1-I$3,0):G2184)=I$3,I2183=""),AVERAGE(OFFSET(G2184,1-I$3,0):G2184),IF(COUNT(I2183=1),I2183+2/(I$3+1)*(G2184-I2183))))</f>
        <v/>
      </c>
      <c r="J2184" s="58" t="str">
        <f t="shared" ca="1" si="234"/>
        <v/>
      </c>
      <c r="K2184" s="58" t="str">
        <f ca="1">IF(AND(COUNT(OFFSET(J2184,1-K$3,0):J2184)&lt;&gt;K$3),"",IF(AND(COUNT(OFFSET(J2184,1-K$3,0):J2184)=K$3,K2183=""),AVERAGE(OFFSET(J2184,1-K$3,0):J2184),IF(COUNT(K2183=1),K2183+2/(K$3+1)*(J2184-K2183))))</f>
        <v/>
      </c>
      <c r="L2184" s="82" t="str">
        <f ca="1">IF(OR(ROW()&lt;$L$3+3,E2184=""),"",INT(AVERAGE(MAX(OFFSET(E2184,1-$L$3,0):E2184),MIN(OFFSET(F2184,1-$L$3,0):F2184))))</f>
        <v/>
      </c>
      <c r="M2184" s="82" t="str">
        <f ca="1">IF(OR(ROW()&lt;$M$3+3,E2184=""),"",INT(AVERAGE(MAX(OFFSET(E2184,1-$M$3,0):E2184),MIN(OFFSET(F2184,1-$M$3,0):F2184))))</f>
        <v/>
      </c>
      <c r="N2184" s="65" t="str">
        <f t="shared" ca="1" si="241"/>
        <v/>
      </c>
      <c r="O2184" s="102" t="str">
        <f ca="1">IF(ROW()&lt;$O$3+$N$3+3,"",IF(OFFSET(E2184,1-$N$3,0)="","",INT(AVERAGE(MAX((OFFSET(E2184,1-$O$3,0)):(OFFSET(E2184,2-($N$3+$O$3),0))),MIN((OFFSET(F2184,1-$O$3,0)):(OFFSET(F2184,2-($N$3+$O$3),0)))))))</f>
        <v/>
      </c>
      <c r="P2184" s="65" t="str">
        <f t="shared" ca="1" si="239"/>
        <v/>
      </c>
      <c r="Q2184" s="93" t="str">
        <f t="shared" ca="1" si="233"/>
        <v/>
      </c>
      <c r="R2184" s="90" t="str">
        <f t="shared" ca="1" si="236"/>
        <v/>
      </c>
      <c r="S2184" s="65" t="str">
        <f t="shared" ca="1" si="235"/>
        <v/>
      </c>
      <c r="T2184" s="65" t="str">
        <f t="shared" ca="1" si="240"/>
        <v/>
      </c>
      <c r="U2184" s="145" t="str">
        <f ca="1">IFERROR(AVERAGE(OFFSET(G2184,1-U$3,0):G2184),"")</f>
        <v/>
      </c>
      <c r="V2184" s="145" t="str">
        <f ca="1">IFERROR(_xlfn.STDEV.P(OFFSET(U2184,1-V$3,0):U2184),"")</f>
        <v/>
      </c>
      <c r="W2184" s="146" t="str">
        <f t="shared" ca="1" si="237"/>
        <v/>
      </c>
      <c r="X2184" s="146">
        <f t="shared" ca="1" si="238"/>
        <v>-1</v>
      </c>
      <c r="Y2184" s="92"/>
      <c r="Z2184" s="81"/>
      <c r="AA2184" s="65"/>
      <c r="AB2184" s="103"/>
      <c r="AC2184" s="103"/>
      <c r="AD2184" s="103"/>
      <c r="AE2184" s="65"/>
      <c r="AF2184" s="81"/>
      <c r="AG2184" s="65"/>
      <c r="AH2184" s="65"/>
      <c r="AI2184" s="81"/>
      <c r="AJ2184" s="65"/>
      <c r="AK2184" s="103"/>
      <c r="AL2184" s="103"/>
      <c r="AM2184" s="103"/>
      <c r="AN2184" s="65"/>
      <c r="AO2184" s="81"/>
      <c r="AP2184" s="65"/>
      <c r="AQ2184" s="65"/>
      <c r="AR2184" s="65"/>
      <c r="AS2184" s="65"/>
    </row>
    <row r="2185" spans="1:45" ht="18" customHeight="1">
      <c r="A2185" s="46"/>
      <c r="B2185" s="47"/>
      <c r="C2185" s="48"/>
      <c r="D2185" s="46"/>
      <c r="E2185" s="46"/>
      <c r="F2185" s="46"/>
      <c r="G2185" s="46"/>
      <c r="H2185" s="57" t="str">
        <f ca="1">IF(AND(COUNT(OFFSET(G2185,1-H$3,0):G2185)&lt;&gt;H$3),"",IF(AND(COUNT(OFFSET(G2185,1-H$3,0):G2185)=H$3,H2184=""),AVERAGE(OFFSET(G2185,1-H$3,0):G2185),IF(COUNT(H2184=1),H2184+2/(H$3+1)*(G2185-H2184))))</f>
        <v/>
      </c>
      <c r="I2185" s="57" t="str">
        <f ca="1">IF(AND(COUNT(OFFSET(G2185,1-I$3,0):G2185)&lt;&gt;I$3),"",IF(AND(COUNT(OFFSET(G2185,1-I$3,0):G2185)=I$3,I2184=""),AVERAGE(OFFSET(G2185,1-I$3,0):G2185),IF(COUNT(I2184=1),I2184+2/(I$3+1)*(G2185-I2184))))</f>
        <v/>
      </c>
      <c r="J2185" s="58" t="str">
        <f t="shared" ca="1" si="234"/>
        <v/>
      </c>
      <c r="K2185" s="58" t="str">
        <f ca="1">IF(AND(COUNT(OFFSET(J2185,1-K$3,0):J2185)&lt;&gt;K$3),"",IF(AND(COUNT(OFFSET(J2185,1-K$3,0):J2185)=K$3,K2184=""),AVERAGE(OFFSET(J2185,1-K$3,0):J2185),IF(COUNT(K2184=1),K2184+2/(K$3+1)*(J2185-K2184))))</f>
        <v/>
      </c>
      <c r="L2185" s="82" t="str">
        <f ca="1">IF(OR(ROW()&lt;$L$3+3,E2185=""),"",INT(AVERAGE(MAX(OFFSET(E2185,1-$L$3,0):E2185),MIN(OFFSET(F2185,1-$L$3,0):F2185))))</f>
        <v/>
      </c>
      <c r="M2185" s="82" t="str">
        <f ca="1">IF(OR(ROW()&lt;$M$3+3,E2185=""),"",INT(AVERAGE(MAX(OFFSET(E2185,1-$M$3,0):E2185),MIN(OFFSET(F2185,1-$M$3,0):F2185))))</f>
        <v/>
      </c>
      <c r="N2185" s="65" t="str">
        <f t="shared" ca="1" si="241"/>
        <v/>
      </c>
      <c r="O2185" s="102" t="str">
        <f ca="1">IF(ROW()&lt;$O$3+$N$3+3,"",IF(OFFSET(E2185,1-$N$3,0)="","",INT(AVERAGE(MAX((OFFSET(E2185,1-$O$3,0)):(OFFSET(E2185,2-($N$3+$O$3),0))),MIN((OFFSET(F2185,1-$O$3,0)):(OFFSET(F2185,2-($N$3+$O$3),0)))))))</f>
        <v/>
      </c>
      <c r="P2185" s="65" t="str">
        <f t="shared" ca="1" si="239"/>
        <v/>
      </c>
      <c r="Q2185" s="93" t="str">
        <f t="shared" ca="1" si="233"/>
        <v/>
      </c>
      <c r="R2185" s="90" t="str">
        <f t="shared" ca="1" si="236"/>
        <v/>
      </c>
      <c r="S2185" s="65" t="str">
        <f t="shared" ca="1" si="235"/>
        <v/>
      </c>
      <c r="T2185" s="65" t="str">
        <f t="shared" ca="1" si="240"/>
        <v/>
      </c>
      <c r="U2185" s="145" t="str">
        <f ca="1">IFERROR(AVERAGE(OFFSET(G2185,1-U$3,0):G2185),"")</f>
        <v/>
      </c>
      <c r="V2185" s="145" t="str">
        <f ca="1">IFERROR(_xlfn.STDEV.P(OFFSET(U2185,1-V$3,0):U2185),"")</f>
        <v/>
      </c>
      <c r="W2185" s="146" t="str">
        <f t="shared" ca="1" si="237"/>
        <v/>
      </c>
      <c r="X2185" s="146">
        <f t="shared" ca="1" si="238"/>
        <v>-1</v>
      </c>
      <c r="Y2185" s="92"/>
      <c r="Z2185" s="81"/>
      <c r="AA2185" s="65"/>
      <c r="AB2185" s="103"/>
      <c r="AC2185" s="103"/>
      <c r="AD2185" s="103"/>
      <c r="AE2185" s="65"/>
      <c r="AF2185" s="81"/>
      <c r="AG2185" s="65"/>
      <c r="AH2185" s="65"/>
      <c r="AI2185" s="81"/>
      <c r="AJ2185" s="65"/>
      <c r="AK2185" s="103"/>
      <c r="AL2185" s="103"/>
      <c r="AM2185" s="103"/>
      <c r="AN2185" s="65"/>
      <c r="AO2185" s="81"/>
      <c r="AP2185" s="65"/>
      <c r="AQ2185" s="65"/>
      <c r="AR2185" s="65"/>
      <c r="AS2185" s="65"/>
    </row>
    <row r="2186" spans="1:45" ht="18" customHeight="1">
      <c r="A2186" s="46"/>
      <c r="B2186" s="47"/>
      <c r="C2186" s="48"/>
      <c r="D2186" s="46"/>
      <c r="E2186" s="46"/>
      <c r="F2186" s="46"/>
      <c r="G2186" s="46"/>
      <c r="H2186" s="57" t="str">
        <f ca="1">IF(AND(COUNT(OFFSET(G2186,1-H$3,0):G2186)&lt;&gt;H$3),"",IF(AND(COUNT(OFFSET(G2186,1-H$3,0):G2186)=H$3,H2185=""),AVERAGE(OFFSET(G2186,1-H$3,0):G2186),IF(COUNT(H2185=1),H2185+2/(H$3+1)*(G2186-H2185))))</f>
        <v/>
      </c>
      <c r="I2186" s="57" t="str">
        <f ca="1">IF(AND(COUNT(OFFSET(G2186,1-I$3,0):G2186)&lt;&gt;I$3),"",IF(AND(COUNT(OFFSET(G2186,1-I$3,0):G2186)=I$3,I2185=""),AVERAGE(OFFSET(G2186,1-I$3,0):G2186),IF(COUNT(I2185=1),I2185+2/(I$3+1)*(G2186-I2185))))</f>
        <v/>
      </c>
      <c r="J2186" s="58" t="str">
        <f t="shared" ca="1" si="234"/>
        <v/>
      </c>
      <c r="K2186" s="58" t="str">
        <f ca="1">IF(AND(COUNT(OFFSET(J2186,1-K$3,0):J2186)&lt;&gt;K$3),"",IF(AND(COUNT(OFFSET(J2186,1-K$3,0):J2186)=K$3,K2185=""),AVERAGE(OFFSET(J2186,1-K$3,0):J2186),IF(COUNT(K2185=1),K2185+2/(K$3+1)*(J2186-K2185))))</f>
        <v/>
      </c>
      <c r="L2186" s="82" t="str">
        <f ca="1">IF(OR(ROW()&lt;$L$3+3,E2186=""),"",INT(AVERAGE(MAX(OFFSET(E2186,1-$L$3,0):E2186),MIN(OFFSET(F2186,1-$L$3,0):F2186))))</f>
        <v/>
      </c>
      <c r="M2186" s="82" t="str">
        <f ca="1">IF(OR(ROW()&lt;$M$3+3,E2186=""),"",INT(AVERAGE(MAX(OFFSET(E2186,1-$M$3,0):E2186),MIN(OFFSET(F2186,1-$M$3,0):F2186))))</f>
        <v/>
      </c>
      <c r="N2186" s="65" t="str">
        <f t="shared" ca="1" si="241"/>
        <v/>
      </c>
      <c r="O2186" s="102" t="str">
        <f ca="1">IF(ROW()&lt;$O$3+$N$3+3,"",IF(OFFSET(E2186,1-$N$3,0)="","",INT(AVERAGE(MAX((OFFSET(E2186,1-$O$3,0)):(OFFSET(E2186,2-($N$3+$O$3),0))),MIN((OFFSET(F2186,1-$O$3,0)):(OFFSET(F2186,2-($N$3+$O$3),0)))))))</f>
        <v/>
      </c>
      <c r="P2186" s="65" t="str">
        <f t="shared" ca="1" si="239"/>
        <v/>
      </c>
      <c r="Q2186" s="93" t="str">
        <f t="shared" ca="1" si="233"/>
        <v/>
      </c>
      <c r="R2186" s="90" t="str">
        <f t="shared" ca="1" si="236"/>
        <v/>
      </c>
      <c r="S2186" s="65" t="str">
        <f t="shared" ca="1" si="235"/>
        <v/>
      </c>
      <c r="T2186" s="65" t="str">
        <f t="shared" ca="1" si="240"/>
        <v/>
      </c>
      <c r="U2186" s="145" t="str">
        <f ca="1">IFERROR(AVERAGE(OFFSET(G2186,1-U$3,0):G2186),"")</f>
        <v/>
      </c>
      <c r="V2186" s="145" t="str">
        <f ca="1">IFERROR(_xlfn.STDEV.P(OFFSET(U2186,1-V$3,0):U2186),"")</f>
        <v/>
      </c>
      <c r="W2186" s="146" t="str">
        <f t="shared" ca="1" si="237"/>
        <v/>
      </c>
      <c r="X2186" s="146">
        <f t="shared" ca="1" si="238"/>
        <v>-1</v>
      </c>
      <c r="Y2186" s="92"/>
      <c r="Z2186" s="81"/>
      <c r="AA2186" s="65"/>
      <c r="AB2186" s="103"/>
      <c r="AC2186" s="103"/>
      <c r="AD2186" s="103"/>
      <c r="AE2186" s="65"/>
      <c r="AF2186" s="81"/>
      <c r="AG2186" s="65"/>
      <c r="AH2186" s="65"/>
      <c r="AI2186" s="81"/>
      <c r="AJ2186" s="65"/>
      <c r="AK2186" s="103"/>
      <c r="AL2186" s="103"/>
      <c r="AM2186" s="103"/>
      <c r="AN2186" s="65"/>
      <c r="AO2186" s="81"/>
      <c r="AP2186" s="65"/>
      <c r="AQ2186" s="65"/>
      <c r="AR2186" s="65"/>
      <c r="AS2186" s="65"/>
    </row>
    <row r="2187" spans="1:45" ht="18" customHeight="1">
      <c r="A2187" s="46"/>
      <c r="B2187" s="47"/>
      <c r="C2187" s="48"/>
      <c r="D2187" s="46"/>
      <c r="E2187" s="46"/>
      <c r="F2187" s="46"/>
      <c r="G2187" s="46"/>
      <c r="H2187" s="57" t="str">
        <f ca="1">IF(AND(COUNT(OFFSET(G2187,1-H$3,0):G2187)&lt;&gt;H$3),"",IF(AND(COUNT(OFFSET(G2187,1-H$3,0):G2187)=H$3,H2186=""),AVERAGE(OFFSET(G2187,1-H$3,0):G2187),IF(COUNT(H2186=1),H2186+2/(H$3+1)*(G2187-H2186))))</f>
        <v/>
      </c>
      <c r="I2187" s="57" t="str">
        <f ca="1">IF(AND(COUNT(OFFSET(G2187,1-I$3,0):G2187)&lt;&gt;I$3),"",IF(AND(COUNT(OFFSET(G2187,1-I$3,0):G2187)=I$3,I2186=""),AVERAGE(OFFSET(G2187,1-I$3,0):G2187),IF(COUNT(I2186=1),I2186+2/(I$3+1)*(G2187-I2186))))</f>
        <v/>
      </c>
      <c r="J2187" s="58" t="str">
        <f t="shared" ca="1" si="234"/>
        <v/>
      </c>
      <c r="K2187" s="58" t="str">
        <f ca="1">IF(AND(COUNT(OFFSET(J2187,1-K$3,0):J2187)&lt;&gt;K$3),"",IF(AND(COUNT(OFFSET(J2187,1-K$3,0):J2187)=K$3,K2186=""),AVERAGE(OFFSET(J2187,1-K$3,0):J2187),IF(COUNT(K2186=1),K2186+2/(K$3+1)*(J2187-K2186))))</f>
        <v/>
      </c>
      <c r="L2187" s="82" t="str">
        <f ca="1">IF(OR(ROW()&lt;$L$3+3,E2187=""),"",INT(AVERAGE(MAX(OFFSET(E2187,1-$L$3,0):E2187),MIN(OFFSET(F2187,1-$L$3,0):F2187))))</f>
        <v/>
      </c>
      <c r="M2187" s="82" t="str">
        <f ca="1">IF(OR(ROW()&lt;$M$3+3,E2187=""),"",INT(AVERAGE(MAX(OFFSET(E2187,1-$M$3,0):E2187),MIN(OFFSET(F2187,1-$M$3,0):F2187))))</f>
        <v/>
      </c>
      <c r="N2187" s="65" t="str">
        <f t="shared" ca="1" si="241"/>
        <v/>
      </c>
      <c r="O2187" s="102" t="str">
        <f ca="1">IF(ROW()&lt;$O$3+$N$3+3,"",IF(OFFSET(E2187,1-$N$3,0)="","",INT(AVERAGE(MAX((OFFSET(E2187,1-$O$3,0)):(OFFSET(E2187,2-($N$3+$O$3),0))),MIN((OFFSET(F2187,1-$O$3,0)):(OFFSET(F2187,2-($N$3+$O$3),0)))))))</f>
        <v/>
      </c>
      <c r="P2187" s="65" t="str">
        <f t="shared" ca="1" si="239"/>
        <v/>
      </c>
      <c r="Q2187" s="93" t="str">
        <f t="shared" ca="1" si="233"/>
        <v/>
      </c>
      <c r="R2187" s="90" t="str">
        <f t="shared" ca="1" si="236"/>
        <v/>
      </c>
      <c r="S2187" s="65" t="str">
        <f t="shared" ca="1" si="235"/>
        <v/>
      </c>
      <c r="T2187" s="65" t="str">
        <f t="shared" ca="1" si="240"/>
        <v/>
      </c>
      <c r="U2187" s="145" t="str">
        <f ca="1">IFERROR(AVERAGE(OFFSET(G2187,1-U$3,0):G2187),"")</f>
        <v/>
      </c>
      <c r="V2187" s="145" t="str">
        <f ca="1">IFERROR(_xlfn.STDEV.P(OFFSET(U2187,1-V$3,0):U2187),"")</f>
        <v/>
      </c>
      <c r="W2187" s="146" t="str">
        <f t="shared" ca="1" si="237"/>
        <v/>
      </c>
      <c r="X2187" s="146">
        <f t="shared" ca="1" si="238"/>
        <v>-1</v>
      </c>
      <c r="Y2187" s="92"/>
      <c r="Z2187" s="81"/>
      <c r="AA2187" s="65"/>
      <c r="AB2187" s="103"/>
      <c r="AC2187" s="103"/>
      <c r="AD2187" s="103"/>
      <c r="AE2187" s="65"/>
      <c r="AF2187" s="81"/>
      <c r="AG2187" s="65"/>
      <c r="AH2187" s="65"/>
      <c r="AI2187" s="81"/>
      <c r="AJ2187" s="65"/>
      <c r="AK2187" s="103"/>
      <c r="AL2187" s="103"/>
      <c r="AM2187" s="103"/>
      <c r="AN2187" s="65"/>
      <c r="AO2187" s="81"/>
      <c r="AP2187" s="65"/>
      <c r="AQ2187" s="65"/>
      <c r="AR2187" s="65"/>
      <c r="AS2187" s="65"/>
    </row>
    <row r="2188" spans="1:45" ht="18" customHeight="1">
      <c r="A2188" s="46"/>
      <c r="B2188" s="47"/>
      <c r="C2188" s="48"/>
      <c r="D2188" s="46"/>
      <c r="E2188" s="46"/>
      <c r="F2188" s="46"/>
      <c r="G2188" s="46"/>
      <c r="H2188" s="57" t="str">
        <f ca="1">IF(AND(COUNT(OFFSET(G2188,1-H$3,0):G2188)&lt;&gt;H$3),"",IF(AND(COUNT(OFFSET(G2188,1-H$3,0):G2188)=H$3,H2187=""),AVERAGE(OFFSET(G2188,1-H$3,0):G2188),IF(COUNT(H2187=1),H2187+2/(H$3+1)*(G2188-H2187))))</f>
        <v/>
      </c>
      <c r="I2188" s="57" t="str">
        <f ca="1">IF(AND(COUNT(OFFSET(G2188,1-I$3,0):G2188)&lt;&gt;I$3),"",IF(AND(COUNT(OFFSET(G2188,1-I$3,0):G2188)=I$3,I2187=""),AVERAGE(OFFSET(G2188,1-I$3,0):G2188),IF(COUNT(I2187=1),I2187+2/(I$3+1)*(G2188-I2187))))</f>
        <v/>
      </c>
      <c r="J2188" s="58" t="str">
        <f t="shared" ca="1" si="234"/>
        <v/>
      </c>
      <c r="K2188" s="58" t="str">
        <f ca="1">IF(AND(COUNT(OFFSET(J2188,1-K$3,0):J2188)&lt;&gt;K$3),"",IF(AND(COUNT(OFFSET(J2188,1-K$3,0):J2188)=K$3,K2187=""),AVERAGE(OFFSET(J2188,1-K$3,0):J2188),IF(COUNT(K2187=1),K2187+2/(K$3+1)*(J2188-K2187))))</f>
        <v/>
      </c>
      <c r="L2188" s="82" t="str">
        <f ca="1">IF(OR(ROW()&lt;$L$3+3,E2188=""),"",INT(AVERAGE(MAX(OFFSET(E2188,1-$L$3,0):E2188),MIN(OFFSET(F2188,1-$L$3,0):F2188))))</f>
        <v/>
      </c>
      <c r="M2188" s="82" t="str">
        <f ca="1">IF(OR(ROW()&lt;$M$3+3,E2188=""),"",INT(AVERAGE(MAX(OFFSET(E2188,1-$M$3,0):E2188),MIN(OFFSET(F2188,1-$M$3,0):F2188))))</f>
        <v/>
      </c>
      <c r="N2188" s="65" t="str">
        <f t="shared" ca="1" si="241"/>
        <v/>
      </c>
      <c r="O2188" s="102" t="str">
        <f ca="1">IF(ROW()&lt;$O$3+$N$3+3,"",IF(OFFSET(E2188,1-$N$3,0)="","",INT(AVERAGE(MAX((OFFSET(E2188,1-$O$3,0)):(OFFSET(E2188,2-($N$3+$O$3),0))),MIN((OFFSET(F2188,1-$O$3,0)):(OFFSET(F2188,2-($N$3+$O$3),0)))))))</f>
        <v/>
      </c>
      <c r="P2188" s="65" t="str">
        <f t="shared" ca="1" si="239"/>
        <v/>
      </c>
      <c r="Q2188" s="93" t="str">
        <f t="shared" ca="1" si="233"/>
        <v/>
      </c>
      <c r="R2188" s="90" t="str">
        <f t="shared" ca="1" si="236"/>
        <v/>
      </c>
      <c r="S2188" s="65" t="str">
        <f t="shared" ca="1" si="235"/>
        <v/>
      </c>
      <c r="T2188" s="65" t="str">
        <f t="shared" ca="1" si="240"/>
        <v/>
      </c>
      <c r="U2188" s="145" t="str">
        <f ca="1">IFERROR(AVERAGE(OFFSET(G2188,1-U$3,0):G2188),"")</f>
        <v/>
      </c>
      <c r="V2188" s="145" t="str">
        <f ca="1">IFERROR(_xlfn.STDEV.P(OFFSET(U2188,1-V$3,0):U2188),"")</f>
        <v/>
      </c>
      <c r="W2188" s="146" t="str">
        <f t="shared" ca="1" si="237"/>
        <v/>
      </c>
      <c r="X2188" s="146">
        <f t="shared" ca="1" si="238"/>
        <v>-1</v>
      </c>
      <c r="Y2188" s="92"/>
      <c r="Z2188" s="81"/>
      <c r="AA2188" s="65"/>
      <c r="AB2188" s="103"/>
      <c r="AC2188" s="103"/>
      <c r="AD2188" s="103"/>
      <c r="AE2188" s="65"/>
      <c r="AF2188" s="81"/>
      <c r="AG2188" s="65"/>
      <c r="AH2188" s="65"/>
      <c r="AI2188" s="81"/>
      <c r="AJ2188" s="65"/>
      <c r="AK2188" s="103"/>
      <c r="AL2188" s="103"/>
      <c r="AM2188" s="103"/>
      <c r="AN2188" s="65"/>
      <c r="AO2188" s="81"/>
      <c r="AP2188" s="65"/>
      <c r="AQ2188" s="65"/>
      <c r="AR2188" s="65"/>
      <c r="AS2188" s="65"/>
    </row>
    <row r="2189" spans="1:45" ht="18" customHeight="1">
      <c r="A2189" s="46"/>
      <c r="B2189" s="47"/>
      <c r="C2189" s="48"/>
      <c r="D2189" s="46"/>
      <c r="E2189" s="46"/>
      <c r="F2189" s="46"/>
      <c r="G2189" s="46"/>
      <c r="H2189" s="57" t="str">
        <f ca="1">IF(AND(COUNT(OFFSET(G2189,1-H$3,0):G2189)&lt;&gt;H$3),"",IF(AND(COUNT(OFFSET(G2189,1-H$3,0):G2189)=H$3,H2188=""),AVERAGE(OFFSET(G2189,1-H$3,0):G2189),IF(COUNT(H2188=1),H2188+2/(H$3+1)*(G2189-H2188))))</f>
        <v/>
      </c>
      <c r="I2189" s="57" t="str">
        <f ca="1">IF(AND(COUNT(OFFSET(G2189,1-I$3,0):G2189)&lt;&gt;I$3),"",IF(AND(COUNT(OFFSET(G2189,1-I$3,0):G2189)=I$3,I2188=""),AVERAGE(OFFSET(G2189,1-I$3,0):G2189),IF(COUNT(I2188=1),I2188+2/(I$3+1)*(G2189-I2188))))</f>
        <v/>
      </c>
      <c r="J2189" s="58" t="str">
        <f t="shared" ca="1" si="234"/>
        <v/>
      </c>
      <c r="K2189" s="58" t="str">
        <f ca="1">IF(AND(COUNT(OFFSET(J2189,1-K$3,0):J2189)&lt;&gt;K$3),"",IF(AND(COUNT(OFFSET(J2189,1-K$3,0):J2189)=K$3,K2188=""),AVERAGE(OFFSET(J2189,1-K$3,0):J2189),IF(COUNT(K2188=1),K2188+2/(K$3+1)*(J2189-K2188))))</f>
        <v/>
      </c>
      <c r="L2189" s="82" t="str">
        <f ca="1">IF(OR(ROW()&lt;$L$3+3,E2189=""),"",INT(AVERAGE(MAX(OFFSET(E2189,1-$L$3,0):E2189),MIN(OFFSET(F2189,1-$L$3,0):F2189))))</f>
        <v/>
      </c>
      <c r="M2189" s="82" t="str">
        <f ca="1">IF(OR(ROW()&lt;$M$3+3,E2189=""),"",INT(AVERAGE(MAX(OFFSET(E2189,1-$M$3,0):E2189),MIN(OFFSET(F2189,1-$M$3,0):F2189))))</f>
        <v/>
      </c>
      <c r="N2189" s="65" t="str">
        <f t="shared" ca="1" si="241"/>
        <v/>
      </c>
      <c r="O2189" s="102" t="str">
        <f ca="1">IF(ROW()&lt;$O$3+$N$3+3,"",IF(OFFSET(E2189,1-$N$3,0)="","",INT(AVERAGE(MAX((OFFSET(E2189,1-$O$3,0)):(OFFSET(E2189,2-($N$3+$O$3),0))),MIN((OFFSET(F2189,1-$O$3,0)):(OFFSET(F2189,2-($N$3+$O$3),0)))))))</f>
        <v/>
      </c>
      <c r="P2189" s="65" t="str">
        <f t="shared" ca="1" si="239"/>
        <v/>
      </c>
      <c r="Q2189" s="93" t="str">
        <f t="shared" ca="1" si="233"/>
        <v/>
      </c>
      <c r="R2189" s="90" t="str">
        <f t="shared" ca="1" si="236"/>
        <v/>
      </c>
      <c r="S2189" s="65" t="str">
        <f t="shared" ca="1" si="235"/>
        <v/>
      </c>
      <c r="T2189" s="65" t="str">
        <f t="shared" ca="1" si="240"/>
        <v/>
      </c>
      <c r="U2189" s="145" t="str">
        <f ca="1">IFERROR(AVERAGE(OFFSET(G2189,1-U$3,0):G2189),"")</f>
        <v/>
      </c>
      <c r="V2189" s="145" t="str">
        <f ca="1">IFERROR(_xlfn.STDEV.P(OFFSET(U2189,1-V$3,0):U2189),"")</f>
        <v/>
      </c>
      <c r="W2189" s="146" t="str">
        <f t="shared" ca="1" si="237"/>
        <v/>
      </c>
      <c r="X2189" s="146">
        <f t="shared" ca="1" si="238"/>
        <v>-1</v>
      </c>
      <c r="Y2189" s="92"/>
      <c r="Z2189" s="81"/>
      <c r="AA2189" s="65"/>
      <c r="AB2189" s="103"/>
      <c r="AC2189" s="103"/>
      <c r="AD2189" s="103"/>
      <c r="AE2189" s="65"/>
      <c r="AF2189" s="81"/>
      <c r="AG2189" s="65"/>
      <c r="AH2189" s="65"/>
      <c r="AI2189" s="81"/>
      <c r="AJ2189" s="65"/>
      <c r="AK2189" s="103"/>
      <c r="AL2189" s="103"/>
      <c r="AM2189" s="103"/>
      <c r="AN2189" s="65"/>
      <c r="AO2189" s="81"/>
      <c r="AP2189" s="65"/>
      <c r="AQ2189" s="65"/>
      <c r="AR2189" s="65"/>
      <c r="AS2189" s="65"/>
    </row>
    <row r="2190" spans="1:45" ht="18" customHeight="1">
      <c r="A2190" s="46"/>
      <c r="B2190" s="47"/>
      <c r="C2190" s="48"/>
      <c r="D2190" s="46"/>
      <c r="E2190" s="46"/>
      <c r="F2190" s="46"/>
      <c r="G2190" s="46"/>
      <c r="H2190" s="57" t="str">
        <f ca="1">IF(AND(COUNT(OFFSET(G2190,1-H$3,0):G2190)&lt;&gt;H$3),"",IF(AND(COUNT(OFFSET(G2190,1-H$3,0):G2190)=H$3,H2189=""),AVERAGE(OFFSET(G2190,1-H$3,0):G2190),IF(COUNT(H2189=1),H2189+2/(H$3+1)*(G2190-H2189))))</f>
        <v/>
      </c>
      <c r="I2190" s="57" t="str">
        <f ca="1">IF(AND(COUNT(OFFSET(G2190,1-I$3,0):G2190)&lt;&gt;I$3),"",IF(AND(COUNT(OFFSET(G2190,1-I$3,0):G2190)=I$3,I2189=""),AVERAGE(OFFSET(G2190,1-I$3,0):G2190),IF(COUNT(I2189=1),I2189+2/(I$3+1)*(G2190-I2189))))</f>
        <v/>
      </c>
      <c r="J2190" s="58" t="str">
        <f t="shared" ca="1" si="234"/>
        <v/>
      </c>
      <c r="K2190" s="58" t="str">
        <f ca="1">IF(AND(COUNT(OFFSET(J2190,1-K$3,0):J2190)&lt;&gt;K$3),"",IF(AND(COUNT(OFFSET(J2190,1-K$3,0):J2190)=K$3,K2189=""),AVERAGE(OFFSET(J2190,1-K$3,0):J2190),IF(COUNT(K2189=1),K2189+2/(K$3+1)*(J2190-K2189))))</f>
        <v/>
      </c>
      <c r="L2190" s="82" t="str">
        <f ca="1">IF(OR(ROW()&lt;$L$3+3,E2190=""),"",INT(AVERAGE(MAX(OFFSET(E2190,1-$L$3,0):E2190),MIN(OFFSET(F2190,1-$L$3,0):F2190))))</f>
        <v/>
      </c>
      <c r="M2190" s="82" t="str">
        <f ca="1">IF(OR(ROW()&lt;$M$3+3,E2190=""),"",INT(AVERAGE(MAX(OFFSET(E2190,1-$M$3,0):E2190),MIN(OFFSET(F2190,1-$M$3,0):F2190))))</f>
        <v/>
      </c>
      <c r="N2190" s="65" t="str">
        <f t="shared" ca="1" si="241"/>
        <v/>
      </c>
      <c r="O2190" s="102" t="str">
        <f ca="1">IF(ROW()&lt;$O$3+$N$3+3,"",IF(OFFSET(E2190,1-$N$3,0)="","",INT(AVERAGE(MAX((OFFSET(E2190,1-$O$3,0)):(OFFSET(E2190,2-($N$3+$O$3),0))),MIN((OFFSET(F2190,1-$O$3,0)):(OFFSET(F2190,2-($N$3+$O$3),0)))))))</f>
        <v/>
      </c>
      <c r="P2190" s="65" t="str">
        <f t="shared" ca="1" si="239"/>
        <v/>
      </c>
      <c r="Q2190" s="93" t="str">
        <f t="shared" ca="1" si="233"/>
        <v/>
      </c>
      <c r="R2190" s="90" t="str">
        <f t="shared" ca="1" si="236"/>
        <v/>
      </c>
      <c r="S2190" s="65" t="str">
        <f t="shared" ca="1" si="235"/>
        <v/>
      </c>
      <c r="T2190" s="65" t="str">
        <f t="shared" ca="1" si="240"/>
        <v/>
      </c>
      <c r="U2190" s="145" t="str">
        <f ca="1">IFERROR(AVERAGE(OFFSET(G2190,1-U$3,0):G2190),"")</f>
        <v/>
      </c>
      <c r="V2190" s="145" t="str">
        <f ca="1">IFERROR(_xlfn.STDEV.P(OFFSET(U2190,1-V$3,0):U2190),"")</f>
        <v/>
      </c>
      <c r="W2190" s="146" t="str">
        <f t="shared" ca="1" si="237"/>
        <v/>
      </c>
      <c r="X2190" s="146">
        <f t="shared" ca="1" si="238"/>
        <v>-1</v>
      </c>
      <c r="Y2190" s="92"/>
      <c r="Z2190" s="81"/>
      <c r="AA2190" s="65"/>
      <c r="AB2190" s="103"/>
      <c r="AC2190" s="103"/>
      <c r="AD2190" s="103"/>
      <c r="AE2190" s="65"/>
      <c r="AF2190" s="81"/>
      <c r="AG2190" s="65"/>
      <c r="AH2190" s="65"/>
      <c r="AI2190" s="81"/>
      <c r="AJ2190" s="65"/>
      <c r="AK2190" s="103"/>
      <c r="AL2190" s="103"/>
      <c r="AM2190" s="103"/>
      <c r="AN2190" s="65"/>
      <c r="AO2190" s="81"/>
      <c r="AP2190" s="65"/>
      <c r="AQ2190" s="65"/>
      <c r="AR2190" s="65"/>
      <c r="AS2190" s="65"/>
    </row>
    <row r="2191" spans="1:45" ht="18" customHeight="1">
      <c r="A2191" s="46"/>
      <c r="B2191" s="47"/>
      <c r="C2191" s="48"/>
      <c r="D2191" s="46"/>
      <c r="E2191" s="46"/>
      <c r="F2191" s="46"/>
      <c r="G2191" s="46"/>
      <c r="H2191" s="57" t="str">
        <f ca="1">IF(AND(COUNT(OFFSET(G2191,1-H$3,0):G2191)&lt;&gt;H$3),"",IF(AND(COUNT(OFFSET(G2191,1-H$3,0):G2191)=H$3,H2190=""),AVERAGE(OFFSET(G2191,1-H$3,0):G2191),IF(COUNT(H2190=1),H2190+2/(H$3+1)*(G2191-H2190))))</f>
        <v/>
      </c>
      <c r="I2191" s="57" t="str">
        <f ca="1">IF(AND(COUNT(OFFSET(G2191,1-I$3,0):G2191)&lt;&gt;I$3),"",IF(AND(COUNT(OFFSET(G2191,1-I$3,0):G2191)=I$3,I2190=""),AVERAGE(OFFSET(G2191,1-I$3,0):G2191),IF(COUNT(I2190=1),I2190+2/(I$3+1)*(G2191-I2190))))</f>
        <v/>
      </c>
      <c r="J2191" s="58" t="str">
        <f t="shared" ca="1" si="234"/>
        <v/>
      </c>
      <c r="K2191" s="58" t="str">
        <f ca="1">IF(AND(COUNT(OFFSET(J2191,1-K$3,0):J2191)&lt;&gt;K$3),"",IF(AND(COUNT(OFFSET(J2191,1-K$3,0):J2191)=K$3,K2190=""),AVERAGE(OFFSET(J2191,1-K$3,0):J2191),IF(COUNT(K2190=1),K2190+2/(K$3+1)*(J2191-K2190))))</f>
        <v/>
      </c>
      <c r="L2191" s="82" t="str">
        <f ca="1">IF(OR(ROW()&lt;$L$3+3,E2191=""),"",INT(AVERAGE(MAX(OFFSET(E2191,1-$L$3,0):E2191),MIN(OFFSET(F2191,1-$L$3,0):F2191))))</f>
        <v/>
      </c>
      <c r="M2191" s="82" t="str">
        <f ca="1">IF(OR(ROW()&lt;$M$3+3,E2191=""),"",INT(AVERAGE(MAX(OFFSET(E2191,1-$M$3,0):E2191),MIN(OFFSET(F2191,1-$M$3,0):F2191))))</f>
        <v/>
      </c>
      <c r="N2191" s="65" t="str">
        <f t="shared" ca="1" si="241"/>
        <v/>
      </c>
      <c r="O2191" s="102" t="str">
        <f ca="1">IF(ROW()&lt;$O$3+$N$3+3,"",IF(OFFSET(E2191,1-$N$3,0)="","",INT(AVERAGE(MAX((OFFSET(E2191,1-$O$3,0)):(OFFSET(E2191,2-($N$3+$O$3),0))),MIN((OFFSET(F2191,1-$O$3,0)):(OFFSET(F2191,2-($N$3+$O$3),0)))))))</f>
        <v/>
      </c>
      <c r="P2191" s="65" t="str">
        <f t="shared" ca="1" si="239"/>
        <v/>
      </c>
      <c r="Q2191" s="93" t="str">
        <f t="shared" ca="1" si="233"/>
        <v/>
      </c>
      <c r="R2191" s="90" t="str">
        <f t="shared" ca="1" si="236"/>
        <v/>
      </c>
      <c r="S2191" s="65" t="str">
        <f t="shared" ca="1" si="235"/>
        <v/>
      </c>
      <c r="T2191" s="65" t="str">
        <f t="shared" ca="1" si="240"/>
        <v/>
      </c>
      <c r="U2191" s="145" t="str">
        <f ca="1">IFERROR(AVERAGE(OFFSET(G2191,1-U$3,0):G2191),"")</f>
        <v/>
      </c>
      <c r="V2191" s="145" t="str">
        <f ca="1">IFERROR(_xlfn.STDEV.P(OFFSET(U2191,1-V$3,0):U2191),"")</f>
        <v/>
      </c>
      <c r="W2191" s="146" t="str">
        <f t="shared" ca="1" si="237"/>
        <v/>
      </c>
      <c r="X2191" s="146">
        <f t="shared" ca="1" si="238"/>
        <v>-1</v>
      </c>
      <c r="Y2191" s="92"/>
      <c r="Z2191" s="81"/>
      <c r="AA2191" s="65"/>
      <c r="AB2191" s="103"/>
      <c r="AC2191" s="103"/>
      <c r="AD2191" s="103"/>
      <c r="AE2191" s="65"/>
      <c r="AF2191" s="81"/>
      <c r="AG2191" s="65"/>
      <c r="AH2191" s="65"/>
      <c r="AI2191" s="81"/>
      <c r="AJ2191" s="65"/>
      <c r="AK2191" s="103"/>
      <c r="AL2191" s="103"/>
      <c r="AM2191" s="103"/>
      <c r="AN2191" s="65"/>
      <c r="AO2191" s="81"/>
      <c r="AP2191" s="65"/>
      <c r="AQ2191" s="65"/>
      <c r="AR2191" s="65"/>
      <c r="AS2191" s="65"/>
    </row>
    <row r="2192" spans="1:45" ht="18" customHeight="1">
      <c r="A2192" s="46"/>
      <c r="B2192" s="47"/>
      <c r="C2192" s="48"/>
      <c r="D2192" s="46"/>
      <c r="E2192" s="46"/>
      <c r="F2192" s="46"/>
      <c r="G2192" s="46"/>
      <c r="H2192" s="57" t="str">
        <f ca="1">IF(AND(COUNT(OFFSET(G2192,1-H$3,0):G2192)&lt;&gt;H$3),"",IF(AND(COUNT(OFFSET(G2192,1-H$3,0):G2192)=H$3,H2191=""),AVERAGE(OFFSET(G2192,1-H$3,0):G2192),IF(COUNT(H2191=1),H2191+2/(H$3+1)*(G2192-H2191))))</f>
        <v/>
      </c>
      <c r="I2192" s="57" t="str">
        <f ca="1">IF(AND(COUNT(OFFSET(G2192,1-I$3,0):G2192)&lt;&gt;I$3),"",IF(AND(COUNT(OFFSET(G2192,1-I$3,0):G2192)=I$3,I2191=""),AVERAGE(OFFSET(G2192,1-I$3,0):G2192),IF(COUNT(I2191=1),I2191+2/(I$3+1)*(G2192-I2191))))</f>
        <v/>
      </c>
      <c r="J2192" s="58" t="str">
        <f t="shared" ca="1" si="234"/>
        <v/>
      </c>
      <c r="K2192" s="58" t="str">
        <f ca="1">IF(AND(COUNT(OFFSET(J2192,1-K$3,0):J2192)&lt;&gt;K$3),"",IF(AND(COUNT(OFFSET(J2192,1-K$3,0):J2192)=K$3,K2191=""),AVERAGE(OFFSET(J2192,1-K$3,0):J2192),IF(COUNT(K2191=1),K2191+2/(K$3+1)*(J2192-K2191))))</f>
        <v/>
      </c>
      <c r="L2192" s="82" t="str">
        <f ca="1">IF(OR(ROW()&lt;$L$3+3,E2192=""),"",INT(AVERAGE(MAX(OFFSET(E2192,1-$L$3,0):E2192),MIN(OFFSET(F2192,1-$L$3,0):F2192))))</f>
        <v/>
      </c>
      <c r="M2192" s="82" t="str">
        <f ca="1">IF(OR(ROW()&lt;$M$3+3,E2192=""),"",INT(AVERAGE(MAX(OFFSET(E2192,1-$M$3,0):E2192),MIN(OFFSET(F2192,1-$M$3,0):F2192))))</f>
        <v/>
      </c>
      <c r="N2192" s="65" t="str">
        <f t="shared" ca="1" si="241"/>
        <v/>
      </c>
      <c r="O2192" s="102" t="str">
        <f ca="1">IF(ROW()&lt;$O$3+$N$3+3,"",IF(OFFSET(E2192,1-$N$3,0)="","",INT(AVERAGE(MAX((OFFSET(E2192,1-$O$3,0)):(OFFSET(E2192,2-($N$3+$O$3),0))),MIN((OFFSET(F2192,1-$O$3,0)):(OFFSET(F2192,2-($N$3+$O$3),0)))))))</f>
        <v/>
      </c>
      <c r="P2192" s="65" t="str">
        <f t="shared" ca="1" si="239"/>
        <v/>
      </c>
      <c r="Q2192" s="93" t="str">
        <f t="shared" ref="Q2192:Q2255" ca="1" si="242">IF(OFFSET(G2192,1-$Q$3,0)="","",OFFSET(G2192,1-$Q$3,0))</f>
        <v/>
      </c>
      <c r="R2192" s="90" t="str">
        <f t="shared" ca="1" si="236"/>
        <v/>
      </c>
      <c r="S2192" s="65" t="str">
        <f t="shared" ca="1" si="235"/>
        <v/>
      </c>
      <c r="T2192" s="65" t="str">
        <f t="shared" ca="1" si="240"/>
        <v/>
      </c>
      <c r="U2192" s="145" t="str">
        <f ca="1">IFERROR(AVERAGE(OFFSET(G2192,1-U$3,0):G2192),"")</f>
        <v/>
      </c>
      <c r="V2192" s="145" t="str">
        <f ca="1">IFERROR(_xlfn.STDEV.P(OFFSET(U2192,1-V$3,0):U2192),"")</f>
        <v/>
      </c>
      <c r="W2192" s="146" t="str">
        <f t="shared" ca="1" si="237"/>
        <v/>
      </c>
      <c r="X2192" s="146">
        <f t="shared" ca="1" si="238"/>
        <v>-1</v>
      </c>
      <c r="Y2192" s="92"/>
      <c r="Z2192" s="81"/>
      <c r="AA2192" s="65"/>
      <c r="AB2192" s="103"/>
      <c r="AC2192" s="103"/>
      <c r="AD2192" s="103"/>
      <c r="AE2192" s="65"/>
      <c r="AF2192" s="81"/>
      <c r="AG2192" s="65"/>
      <c r="AH2192" s="65"/>
      <c r="AI2192" s="81"/>
      <c r="AJ2192" s="65"/>
      <c r="AK2192" s="103"/>
      <c r="AL2192" s="103"/>
      <c r="AM2192" s="103"/>
      <c r="AN2192" s="65"/>
      <c r="AO2192" s="81"/>
      <c r="AP2192" s="65"/>
      <c r="AQ2192" s="65"/>
      <c r="AR2192" s="65"/>
      <c r="AS2192" s="65"/>
    </row>
    <row r="2193" spans="1:45" ht="18" customHeight="1">
      <c r="A2193" s="46"/>
      <c r="B2193" s="47"/>
      <c r="C2193" s="48"/>
      <c r="D2193" s="46"/>
      <c r="E2193" s="46"/>
      <c r="F2193" s="46"/>
      <c r="G2193" s="46"/>
      <c r="H2193" s="57" t="str">
        <f ca="1">IF(AND(COUNT(OFFSET(G2193,1-H$3,0):G2193)&lt;&gt;H$3),"",IF(AND(COUNT(OFFSET(G2193,1-H$3,0):G2193)=H$3,H2192=""),AVERAGE(OFFSET(G2193,1-H$3,0):G2193),IF(COUNT(H2192=1),H2192+2/(H$3+1)*(G2193-H2192))))</f>
        <v/>
      </c>
      <c r="I2193" s="57" t="str">
        <f ca="1">IF(AND(COUNT(OFFSET(G2193,1-I$3,0):G2193)&lt;&gt;I$3),"",IF(AND(COUNT(OFFSET(G2193,1-I$3,0):G2193)=I$3,I2192=""),AVERAGE(OFFSET(G2193,1-I$3,0):G2193),IF(COUNT(I2192=1),I2192+2/(I$3+1)*(G2193-I2192))))</f>
        <v/>
      </c>
      <c r="J2193" s="58" t="str">
        <f t="shared" ca="1" si="234"/>
        <v/>
      </c>
      <c r="K2193" s="58" t="str">
        <f ca="1">IF(AND(COUNT(OFFSET(J2193,1-K$3,0):J2193)&lt;&gt;K$3),"",IF(AND(COUNT(OFFSET(J2193,1-K$3,0):J2193)=K$3,K2192=""),AVERAGE(OFFSET(J2193,1-K$3,0):J2193),IF(COUNT(K2192=1),K2192+2/(K$3+1)*(J2193-K2192))))</f>
        <v/>
      </c>
      <c r="L2193" s="82" t="str">
        <f ca="1">IF(OR(ROW()&lt;$L$3+3,E2193=""),"",INT(AVERAGE(MAX(OFFSET(E2193,1-$L$3,0):E2193),MIN(OFFSET(F2193,1-$L$3,0):F2193))))</f>
        <v/>
      </c>
      <c r="M2193" s="82" t="str">
        <f ca="1">IF(OR(ROW()&lt;$M$3+3,E2193=""),"",INT(AVERAGE(MAX(OFFSET(E2193,1-$M$3,0):E2193),MIN(OFFSET(F2193,1-$M$3,0):F2193))))</f>
        <v/>
      </c>
      <c r="N2193" s="65" t="str">
        <f t="shared" ca="1" si="241"/>
        <v/>
      </c>
      <c r="O2193" s="102" t="str">
        <f ca="1">IF(ROW()&lt;$O$3+$N$3+3,"",IF(OFFSET(E2193,1-$N$3,0)="","",INT(AVERAGE(MAX((OFFSET(E2193,1-$O$3,0)):(OFFSET(E2193,2-($N$3+$O$3),0))),MIN((OFFSET(F2193,1-$O$3,0)):(OFFSET(F2193,2-($N$3+$O$3),0)))))))</f>
        <v/>
      </c>
      <c r="P2193" s="65" t="str">
        <f t="shared" ca="1" si="239"/>
        <v/>
      </c>
      <c r="Q2193" s="93" t="str">
        <f t="shared" ca="1" si="242"/>
        <v/>
      </c>
      <c r="R2193" s="90" t="str">
        <f t="shared" ca="1" si="236"/>
        <v/>
      </c>
      <c r="S2193" s="65" t="str">
        <f t="shared" ca="1" si="235"/>
        <v/>
      </c>
      <c r="T2193" s="65" t="str">
        <f t="shared" ca="1" si="240"/>
        <v/>
      </c>
      <c r="U2193" s="145" t="str">
        <f ca="1">IFERROR(AVERAGE(OFFSET(G2193,1-U$3,0):G2193),"")</f>
        <v/>
      </c>
      <c r="V2193" s="145" t="str">
        <f ca="1">IFERROR(_xlfn.STDEV.P(OFFSET(U2193,1-V$3,0):U2193),"")</f>
        <v/>
      </c>
      <c r="W2193" s="146" t="str">
        <f t="shared" ca="1" si="237"/>
        <v/>
      </c>
      <c r="X2193" s="146">
        <f t="shared" ca="1" si="238"/>
        <v>-1</v>
      </c>
      <c r="Y2193" s="92"/>
      <c r="Z2193" s="81"/>
      <c r="AA2193" s="65"/>
      <c r="AB2193" s="103"/>
      <c r="AC2193" s="103"/>
      <c r="AD2193" s="103"/>
      <c r="AE2193" s="65"/>
      <c r="AF2193" s="81"/>
      <c r="AG2193" s="65"/>
      <c r="AH2193" s="65"/>
      <c r="AI2193" s="81"/>
      <c r="AJ2193" s="65"/>
      <c r="AK2193" s="103"/>
      <c r="AL2193" s="103"/>
      <c r="AM2193" s="103"/>
      <c r="AN2193" s="65"/>
      <c r="AO2193" s="81"/>
      <c r="AP2193" s="65"/>
      <c r="AQ2193" s="65"/>
      <c r="AR2193" s="65"/>
      <c r="AS2193" s="65"/>
    </row>
    <row r="2194" spans="1:45" ht="18" customHeight="1">
      <c r="A2194" s="46"/>
      <c r="B2194" s="47"/>
      <c r="C2194" s="48"/>
      <c r="D2194" s="46"/>
      <c r="E2194" s="46"/>
      <c r="F2194" s="46"/>
      <c r="G2194" s="46"/>
      <c r="H2194" s="57" t="str">
        <f ca="1">IF(AND(COUNT(OFFSET(G2194,1-H$3,0):G2194)&lt;&gt;H$3),"",IF(AND(COUNT(OFFSET(G2194,1-H$3,0):G2194)=H$3,H2193=""),AVERAGE(OFFSET(G2194,1-H$3,0):G2194),IF(COUNT(H2193=1),H2193+2/(H$3+1)*(G2194-H2193))))</f>
        <v/>
      </c>
      <c r="I2194" s="57" t="str">
        <f ca="1">IF(AND(COUNT(OFFSET(G2194,1-I$3,0):G2194)&lt;&gt;I$3),"",IF(AND(COUNT(OFFSET(G2194,1-I$3,0):G2194)=I$3,I2193=""),AVERAGE(OFFSET(G2194,1-I$3,0):G2194),IF(COUNT(I2193=1),I2193+2/(I$3+1)*(G2194-I2193))))</f>
        <v/>
      </c>
      <c r="J2194" s="58" t="str">
        <f t="shared" ca="1" si="234"/>
        <v/>
      </c>
      <c r="K2194" s="58" t="str">
        <f ca="1">IF(AND(COUNT(OFFSET(J2194,1-K$3,0):J2194)&lt;&gt;K$3),"",IF(AND(COUNT(OFFSET(J2194,1-K$3,0):J2194)=K$3,K2193=""),AVERAGE(OFFSET(J2194,1-K$3,0):J2194),IF(COUNT(K2193=1),K2193+2/(K$3+1)*(J2194-K2193))))</f>
        <v/>
      </c>
      <c r="L2194" s="82" t="str">
        <f ca="1">IF(OR(ROW()&lt;$L$3+3,E2194=""),"",INT(AVERAGE(MAX(OFFSET(E2194,1-$L$3,0):E2194),MIN(OFFSET(F2194,1-$L$3,0):F2194))))</f>
        <v/>
      </c>
      <c r="M2194" s="82" t="str">
        <f ca="1">IF(OR(ROW()&lt;$M$3+3,E2194=""),"",INT(AVERAGE(MAX(OFFSET(E2194,1-$M$3,0):E2194),MIN(OFFSET(F2194,1-$M$3,0):F2194))))</f>
        <v/>
      </c>
      <c r="N2194" s="65" t="str">
        <f t="shared" ca="1" si="241"/>
        <v/>
      </c>
      <c r="O2194" s="102" t="str">
        <f ca="1">IF(ROW()&lt;$O$3+$N$3+3,"",IF(OFFSET(E2194,1-$N$3,0)="","",INT(AVERAGE(MAX((OFFSET(E2194,1-$O$3,0)):(OFFSET(E2194,2-($N$3+$O$3),0))),MIN((OFFSET(F2194,1-$O$3,0)):(OFFSET(F2194,2-($N$3+$O$3),0)))))))</f>
        <v/>
      </c>
      <c r="P2194" s="65" t="str">
        <f t="shared" ca="1" si="239"/>
        <v/>
      </c>
      <c r="Q2194" s="93" t="str">
        <f t="shared" ca="1" si="242"/>
        <v/>
      </c>
      <c r="R2194" s="90" t="str">
        <f t="shared" ca="1" si="236"/>
        <v/>
      </c>
      <c r="S2194" s="65" t="str">
        <f t="shared" ca="1" si="235"/>
        <v/>
      </c>
      <c r="T2194" s="65" t="str">
        <f t="shared" ca="1" si="240"/>
        <v/>
      </c>
      <c r="U2194" s="145" t="str">
        <f ca="1">IFERROR(AVERAGE(OFFSET(G2194,1-U$3,0):G2194),"")</f>
        <v/>
      </c>
      <c r="V2194" s="145" t="str">
        <f ca="1">IFERROR(_xlfn.STDEV.P(OFFSET(U2194,1-V$3,0):U2194),"")</f>
        <v/>
      </c>
      <c r="W2194" s="146" t="str">
        <f t="shared" ca="1" si="237"/>
        <v/>
      </c>
      <c r="X2194" s="146">
        <f t="shared" ca="1" si="238"/>
        <v>-1</v>
      </c>
      <c r="Y2194" s="92"/>
      <c r="Z2194" s="81"/>
      <c r="AA2194" s="65"/>
      <c r="AB2194" s="103"/>
      <c r="AC2194" s="103"/>
      <c r="AD2194" s="103"/>
      <c r="AE2194" s="65"/>
      <c r="AF2194" s="81"/>
      <c r="AG2194" s="65"/>
      <c r="AH2194" s="65"/>
      <c r="AI2194" s="81"/>
      <c r="AJ2194" s="65"/>
      <c r="AK2194" s="103"/>
      <c r="AL2194" s="103"/>
      <c r="AM2194" s="103"/>
      <c r="AN2194" s="65"/>
      <c r="AO2194" s="81"/>
      <c r="AP2194" s="65"/>
      <c r="AQ2194" s="65"/>
      <c r="AR2194" s="65"/>
      <c r="AS2194" s="65"/>
    </row>
    <row r="2195" spans="1:45" ht="18" customHeight="1">
      <c r="A2195" s="46"/>
      <c r="B2195" s="47"/>
      <c r="C2195" s="48"/>
      <c r="D2195" s="46"/>
      <c r="E2195" s="46"/>
      <c r="F2195" s="46"/>
      <c r="G2195" s="46"/>
      <c r="H2195" s="57" t="str">
        <f ca="1">IF(AND(COUNT(OFFSET(G2195,1-H$3,0):G2195)&lt;&gt;H$3),"",IF(AND(COUNT(OFFSET(G2195,1-H$3,0):G2195)=H$3,H2194=""),AVERAGE(OFFSET(G2195,1-H$3,0):G2195),IF(COUNT(H2194=1),H2194+2/(H$3+1)*(G2195-H2194))))</f>
        <v/>
      </c>
      <c r="I2195" s="57" t="str">
        <f ca="1">IF(AND(COUNT(OFFSET(G2195,1-I$3,0):G2195)&lt;&gt;I$3),"",IF(AND(COUNT(OFFSET(G2195,1-I$3,0):G2195)=I$3,I2194=""),AVERAGE(OFFSET(G2195,1-I$3,0):G2195),IF(COUNT(I2194=1),I2194+2/(I$3+1)*(G2195-I2194))))</f>
        <v/>
      </c>
      <c r="J2195" s="58" t="str">
        <f t="shared" ca="1" si="234"/>
        <v/>
      </c>
      <c r="K2195" s="58" t="str">
        <f ca="1">IF(AND(COUNT(OFFSET(J2195,1-K$3,0):J2195)&lt;&gt;K$3),"",IF(AND(COUNT(OFFSET(J2195,1-K$3,0):J2195)=K$3,K2194=""),AVERAGE(OFFSET(J2195,1-K$3,0):J2195),IF(COUNT(K2194=1),K2194+2/(K$3+1)*(J2195-K2194))))</f>
        <v/>
      </c>
      <c r="L2195" s="82" t="str">
        <f ca="1">IF(OR(ROW()&lt;$L$3+3,E2195=""),"",INT(AVERAGE(MAX(OFFSET(E2195,1-$L$3,0):E2195),MIN(OFFSET(F2195,1-$L$3,0):F2195))))</f>
        <v/>
      </c>
      <c r="M2195" s="82" t="str">
        <f ca="1">IF(OR(ROW()&lt;$M$3+3,E2195=""),"",INT(AVERAGE(MAX(OFFSET(E2195,1-$M$3,0):E2195),MIN(OFFSET(F2195,1-$M$3,0):F2195))))</f>
        <v/>
      </c>
      <c r="N2195" s="65" t="str">
        <f t="shared" ca="1" si="241"/>
        <v/>
      </c>
      <c r="O2195" s="102" t="str">
        <f ca="1">IF(ROW()&lt;$O$3+$N$3+3,"",IF(OFFSET(E2195,1-$N$3,0)="","",INT(AVERAGE(MAX((OFFSET(E2195,1-$O$3,0)):(OFFSET(E2195,2-($N$3+$O$3),0))),MIN((OFFSET(F2195,1-$O$3,0)):(OFFSET(F2195,2-($N$3+$O$3),0)))))))</f>
        <v/>
      </c>
      <c r="P2195" s="65" t="str">
        <f t="shared" ca="1" si="239"/>
        <v/>
      </c>
      <c r="Q2195" s="93" t="str">
        <f t="shared" ca="1" si="242"/>
        <v/>
      </c>
      <c r="R2195" s="90" t="str">
        <f t="shared" ca="1" si="236"/>
        <v/>
      </c>
      <c r="S2195" s="65" t="str">
        <f t="shared" ca="1" si="235"/>
        <v/>
      </c>
      <c r="T2195" s="65" t="str">
        <f t="shared" ca="1" si="240"/>
        <v/>
      </c>
      <c r="U2195" s="145" t="str">
        <f ca="1">IFERROR(AVERAGE(OFFSET(G2195,1-U$3,0):G2195),"")</f>
        <v/>
      </c>
      <c r="V2195" s="145" t="str">
        <f ca="1">IFERROR(_xlfn.STDEV.P(OFFSET(U2195,1-V$3,0):U2195),"")</f>
        <v/>
      </c>
      <c r="W2195" s="146" t="str">
        <f t="shared" ca="1" si="237"/>
        <v/>
      </c>
      <c r="X2195" s="146">
        <f t="shared" ca="1" si="238"/>
        <v>-1</v>
      </c>
      <c r="Y2195" s="92"/>
      <c r="Z2195" s="81"/>
      <c r="AA2195" s="65"/>
      <c r="AB2195" s="103"/>
      <c r="AC2195" s="103"/>
      <c r="AD2195" s="103"/>
      <c r="AE2195" s="65"/>
      <c r="AF2195" s="81"/>
      <c r="AG2195" s="65"/>
      <c r="AH2195" s="65"/>
      <c r="AI2195" s="81"/>
      <c r="AJ2195" s="65"/>
      <c r="AK2195" s="103"/>
      <c r="AL2195" s="103"/>
      <c r="AM2195" s="103"/>
      <c r="AN2195" s="65"/>
      <c r="AO2195" s="81"/>
      <c r="AP2195" s="65"/>
      <c r="AQ2195" s="65"/>
      <c r="AR2195" s="65"/>
      <c r="AS2195" s="65"/>
    </row>
    <row r="2196" spans="1:45" ht="18" customHeight="1">
      <c r="A2196" s="46"/>
      <c r="B2196" s="47"/>
      <c r="C2196" s="48"/>
      <c r="D2196" s="46"/>
      <c r="E2196" s="46"/>
      <c r="F2196" s="46"/>
      <c r="G2196" s="46"/>
      <c r="H2196" s="57" t="str">
        <f ca="1">IF(AND(COUNT(OFFSET(G2196,1-H$3,0):G2196)&lt;&gt;H$3),"",IF(AND(COUNT(OFFSET(G2196,1-H$3,0):G2196)=H$3,H2195=""),AVERAGE(OFFSET(G2196,1-H$3,0):G2196),IF(COUNT(H2195=1),H2195+2/(H$3+1)*(G2196-H2195))))</f>
        <v/>
      </c>
      <c r="I2196" s="57" t="str">
        <f ca="1">IF(AND(COUNT(OFFSET(G2196,1-I$3,0):G2196)&lt;&gt;I$3),"",IF(AND(COUNT(OFFSET(G2196,1-I$3,0):G2196)=I$3,I2195=""),AVERAGE(OFFSET(G2196,1-I$3,0):G2196),IF(COUNT(I2195=1),I2195+2/(I$3+1)*(G2196-I2195))))</f>
        <v/>
      </c>
      <c r="J2196" s="58" t="str">
        <f t="shared" ca="1" si="234"/>
        <v/>
      </c>
      <c r="K2196" s="58" t="str">
        <f ca="1">IF(AND(COUNT(OFFSET(J2196,1-K$3,0):J2196)&lt;&gt;K$3),"",IF(AND(COUNT(OFFSET(J2196,1-K$3,0):J2196)=K$3,K2195=""),AVERAGE(OFFSET(J2196,1-K$3,0):J2196),IF(COUNT(K2195=1),K2195+2/(K$3+1)*(J2196-K2195))))</f>
        <v/>
      </c>
      <c r="L2196" s="82" t="str">
        <f ca="1">IF(OR(ROW()&lt;$L$3+3,E2196=""),"",INT(AVERAGE(MAX(OFFSET(E2196,1-$L$3,0):E2196),MIN(OFFSET(F2196,1-$L$3,0):F2196))))</f>
        <v/>
      </c>
      <c r="M2196" s="82" t="str">
        <f ca="1">IF(OR(ROW()&lt;$M$3+3,E2196=""),"",INT(AVERAGE(MAX(OFFSET(E2196,1-$M$3,0):E2196),MIN(OFFSET(F2196,1-$M$3,0):F2196))))</f>
        <v/>
      </c>
      <c r="N2196" s="65" t="str">
        <f t="shared" ca="1" si="241"/>
        <v/>
      </c>
      <c r="O2196" s="102" t="str">
        <f ca="1">IF(ROW()&lt;$O$3+$N$3+3,"",IF(OFFSET(E2196,1-$N$3,0)="","",INT(AVERAGE(MAX((OFFSET(E2196,1-$O$3,0)):(OFFSET(E2196,2-($N$3+$O$3),0))),MIN((OFFSET(F2196,1-$O$3,0)):(OFFSET(F2196,2-($N$3+$O$3),0)))))))</f>
        <v/>
      </c>
      <c r="P2196" s="65" t="str">
        <f t="shared" ca="1" si="239"/>
        <v/>
      </c>
      <c r="Q2196" s="93" t="str">
        <f t="shared" ca="1" si="242"/>
        <v/>
      </c>
      <c r="R2196" s="90" t="str">
        <f t="shared" ca="1" si="236"/>
        <v/>
      </c>
      <c r="S2196" s="65" t="str">
        <f t="shared" ca="1" si="235"/>
        <v/>
      </c>
      <c r="T2196" s="65" t="str">
        <f t="shared" ca="1" si="240"/>
        <v/>
      </c>
      <c r="U2196" s="145" t="str">
        <f ca="1">IFERROR(AVERAGE(OFFSET(G2196,1-U$3,0):G2196),"")</f>
        <v/>
      </c>
      <c r="V2196" s="145" t="str">
        <f ca="1">IFERROR(_xlfn.STDEV.P(OFFSET(U2196,1-V$3,0):U2196),"")</f>
        <v/>
      </c>
      <c r="W2196" s="146" t="str">
        <f t="shared" ca="1" si="237"/>
        <v/>
      </c>
      <c r="X2196" s="146">
        <f t="shared" ca="1" si="238"/>
        <v>-1</v>
      </c>
      <c r="Y2196" s="92"/>
      <c r="Z2196" s="81"/>
      <c r="AA2196" s="65"/>
      <c r="AB2196" s="103"/>
      <c r="AC2196" s="103"/>
      <c r="AD2196" s="103"/>
      <c r="AE2196" s="65"/>
      <c r="AF2196" s="81"/>
      <c r="AG2196" s="65"/>
      <c r="AH2196" s="65"/>
      <c r="AI2196" s="81"/>
      <c r="AJ2196" s="65"/>
      <c r="AK2196" s="103"/>
      <c r="AL2196" s="103"/>
      <c r="AM2196" s="103"/>
      <c r="AN2196" s="65"/>
      <c r="AO2196" s="81"/>
      <c r="AP2196" s="65"/>
      <c r="AQ2196" s="65"/>
      <c r="AR2196" s="65"/>
      <c r="AS2196" s="65"/>
    </row>
    <row r="2197" spans="1:45" ht="18" customHeight="1">
      <c r="A2197" s="46"/>
      <c r="B2197" s="47"/>
      <c r="C2197" s="48"/>
      <c r="D2197" s="46"/>
      <c r="E2197" s="46"/>
      <c r="F2197" s="46"/>
      <c r="G2197" s="46"/>
      <c r="H2197" s="57" t="str">
        <f ca="1">IF(AND(COUNT(OFFSET(G2197,1-H$3,0):G2197)&lt;&gt;H$3),"",IF(AND(COUNT(OFFSET(G2197,1-H$3,0):G2197)=H$3,H2196=""),AVERAGE(OFFSET(G2197,1-H$3,0):G2197),IF(COUNT(H2196=1),H2196+2/(H$3+1)*(G2197-H2196))))</f>
        <v/>
      </c>
      <c r="I2197" s="57" t="str">
        <f ca="1">IF(AND(COUNT(OFFSET(G2197,1-I$3,0):G2197)&lt;&gt;I$3),"",IF(AND(COUNT(OFFSET(G2197,1-I$3,0):G2197)=I$3,I2196=""),AVERAGE(OFFSET(G2197,1-I$3,0):G2197),IF(COUNT(I2196=1),I2196+2/(I$3+1)*(G2197-I2196))))</f>
        <v/>
      </c>
      <c r="J2197" s="58" t="str">
        <f t="shared" ca="1" si="234"/>
        <v/>
      </c>
      <c r="K2197" s="58" t="str">
        <f ca="1">IF(AND(COUNT(OFFSET(J2197,1-K$3,0):J2197)&lt;&gt;K$3),"",IF(AND(COUNT(OFFSET(J2197,1-K$3,0):J2197)=K$3,K2196=""),AVERAGE(OFFSET(J2197,1-K$3,0):J2197),IF(COUNT(K2196=1),K2196+2/(K$3+1)*(J2197-K2196))))</f>
        <v/>
      </c>
      <c r="L2197" s="82" t="str">
        <f ca="1">IF(OR(ROW()&lt;$L$3+3,E2197=""),"",INT(AVERAGE(MAX(OFFSET(E2197,1-$L$3,0):E2197),MIN(OFFSET(F2197,1-$L$3,0):F2197))))</f>
        <v/>
      </c>
      <c r="M2197" s="82" t="str">
        <f ca="1">IF(OR(ROW()&lt;$M$3+3,E2197=""),"",INT(AVERAGE(MAX(OFFSET(E2197,1-$M$3,0):E2197),MIN(OFFSET(F2197,1-$M$3,0):F2197))))</f>
        <v/>
      </c>
      <c r="N2197" s="65" t="str">
        <f t="shared" ca="1" si="241"/>
        <v/>
      </c>
      <c r="O2197" s="102" t="str">
        <f ca="1">IF(ROW()&lt;$O$3+$N$3+3,"",IF(OFFSET(E2197,1-$N$3,0)="","",INT(AVERAGE(MAX((OFFSET(E2197,1-$O$3,0)):(OFFSET(E2197,2-($N$3+$O$3),0))),MIN((OFFSET(F2197,1-$O$3,0)):(OFFSET(F2197,2-($N$3+$O$3),0)))))))</f>
        <v/>
      </c>
      <c r="P2197" s="65" t="str">
        <f t="shared" ca="1" si="239"/>
        <v/>
      </c>
      <c r="Q2197" s="93" t="str">
        <f t="shared" ca="1" si="242"/>
        <v/>
      </c>
      <c r="R2197" s="90" t="str">
        <f t="shared" ca="1" si="236"/>
        <v/>
      </c>
      <c r="S2197" s="65" t="str">
        <f t="shared" ca="1" si="235"/>
        <v/>
      </c>
      <c r="T2197" s="65" t="str">
        <f t="shared" ca="1" si="240"/>
        <v/>
      </c>
      <c r="U2197" s="145" t="str">
        <f ca="1">IFERROR(AVERAGE(OFFSET(G2197,1-U$3,0):G2197),"")</f>
        <v/>
      </c>
      <c r="V2197" s="145" t="str">
        <f ca="1">IFERROR(_xlfn.STDEV.P(OFFSET(U2197,1-V$3,0):U2197),"")</f>
        <v/>
      </c>
      <c r="W2197" s="146" t="str">
        <f t="shared" ca="1" si="237"/>
        <v/>
      </c>
      <c r="X2197" s="146">
        <f t="shared" ca="1" si="238"/>
        <v>-1</v>
      </c>
      <c r="Y2197" s="92"/>
      <c r="Z2197" s="81"/>
      <c r="AA2197" s="65"/>
      <c r="AB2197" s="103"/>
      <c r="AC2197" s="103"/>
      <c r="AD2197" s="103"/>
      <c r="AE2197" s="65"/>
      <c r="AF2197" s="81"/>
      <c r="AG2197" s="65"/>
      <c r="AH2197" s="65"/>
      <c r="AI2197" s="81"/>
      <c r="AJ2197" s="65"/>
      <c r="AK2197" s="103"/>
      <c r="AL2197" s="103"/>
      <c r="AM2197" s="103"/>
      <c r="AN2197" s="65"/>
      <c r="AO2197" s="81"/>
      <c r="AP2197" s="65"/>
      <c r="AQ2197" s="65"/>
      <c r="AR2197" s="65"/>
      <c r="AS2197" s="65"/>
    </row>
    <row r="2198" spans="1:45" ht="18" customHeight="1">
      <c r="A2198" s="46"/>
      <c r="B2198" s="47"/>
      <c r="C2198" s="48"/>
      <c r="D2198" s="46"/>
      <c r="E2198" s="46"/>
      <c r="F2198" s="46"/>
      <c r="G2198" s="46"/>
      <c r="H2198" s="57" t="str">
        <f ca="1">IF(AND(COUNT(OFFSET(G2198,1-H$3,0):G2198)&lt;&gt;H$3),"",IF(AND(COUNT(OFFSET(G2198,1-H$3,0):G2198)=H$3,H2197=""),AVERAGE(OFFSET(G2198,1-H$3,0):G2198),IF(COUNT(H2197=1),H2197+2/(H$3+1)*(G2198-H2197))))</f>
        <v/>
      </c>
      <c r="I2198" s="57" t="str">
        <f ca="1">IF(AND(COUNT(OFFSET(G2198,1-I$3,0):G2198)&lt;&gt;I$3),"",IF(AND(COUNT(OFFSET(G2198,1-I$3,0):G2198)=I$3,I2197=""),AVERAGE(OFFSET(G2198,1-I$3,0):G2198),IF(COUNT(I2197=1),I2197+2/(I$3+1)*(G2198-I2197))))</f>
        <v/>
      </c>
      <c r="J2198" s="58" t="str">
        <f t="shared" ca="1" si="234"/>
        <v/>
      </c>
      <c r="K2198" s="58" t="str">
        <f ca="1">IF(AND(COUNT(OFFSET(J2198,1-K$3,0):J2198)&lt;&gt;K$3),"",IF(AND(COUNT(OFFSET(J2198,1-K$3,0):J2198)=K$3,K2197=""),AVERAGE(OFFSET(J2198,1-K$3,0):J2198),IF(COUNT(K2197=1),K2197+2/(K$3+1)*(J2198-K2197))))</f>
        <v/>
      </c>
      <c r="L2198" s="82" t="str">
        <f ca="1">IF(OR(ROW()&lt;$L$3+3,E2198=""),"",INT(AVERAGE(MAX(OFFSET(E2198,1-$L$3,0):E2198),MIN(OFFSET(F2198,1-$L$3,0):F2198))))</f>
        <v/>
      </c>
      <c r="M2198" s="82" t="str">
        <f ca="1">IF(OR(ROW()&lt;$M$3+3,E2198=""),"",INT(AVERAGE(MAX(OFFSET(E2198,1-$M$3,0):E2198),MIN(OFFSET(F2198,1-$M$3,0):F2198))))</f>
        <v/>
      </c>
      <c r="N2198" s="65" t="str">
        <f t="shared" ca="1" si="241"/>
        <v/>
      </c>
      <c r="O2198" s="102" t="str">
        <f ca="1">IF(ROW()&lt;$O$3+$N$3+3,"",IF(OFFSET(E2198,1-$N$3,0)="","",INT(AVERAGE(MAX((OFFSET(E2198,1-$O$3,0)):(OFFSET(E2198,2-($N$3+$O$3),0))),MIN((OFFSET(F2198,1-$O$3,0)):(OFFSET(F2198,2-($N$3+$O$3),0)))))))</f>
        <v/>
      </c>
      <c r="P2198" s="65" t="str">
        <f t="shared" ca="1" si="239"/>
        <v/>
      </c>
      <c r="Q2198" s="93" t="str">
        <f t="shared" ca="1" si="242"/>
        <v/>
      </c>
      <c r="R2198" s="90" t="str">
        <f t="shared" ca="1" si="236"/>
        <v/>
      </c>
      <c r="S2198" s="65" t="str">
        <f t="shared" ca="1" si="235"/>
        <v/>
      </c>
      <c r="T2198" s="65" t="str">
        <f t="shared" ca="1" si="240"/>
        <v/>
      </c>
      <c r="U2198" s="145" t="str">
        <f ca="1">IFERROR(AVERAGE(OFFSET(G2198,1-U$3,0):G2198),"")</f>
        <v/>
      </c>
      <c r="V2198" s="145" t="str">
        <f ca="1">IFERROR(_xlfn.STDEV.P(OFFSET(U2198,1-V$3,0):U2198),"")</f>
        <v/>
      </c>
      <c r="W2198" s="146" t="str">
        <f t="shared" ca="1" si="237"/>
        <v/>
      </c>
      <c r="X2198" s="146">
        <f t="shared" ca="1" si="238"/>
        <v>-1</v>
      </c>
      <c r="Y2198" s="92"/>
      <c r="Z2198" s="81"/>
      <c r="AA2198" s="65"/>
      <c r="AB2198" s="103"/>
      <c r="AC2198" s="103"/>
      <c r="AD2198" s="103"/>
      <c r="AE2198" s="65"/>
      <c r="AF2198" s="81"/>
      <c r="AG2198" s="65"/>
      <c r="AH2198" s="65"/>
      <c r="AI2198" s="81"/>
      <c r="AJ2198" s="65"/>
      <c r="AK2198" s="103"/>
      <c r="AL2198" s="103"/>
      <c r="AM2198" s="103"/>
      <c r="AN2198" s="65"/>
      <c r="AO2198" s="81"/>
      <c r="AP2198" s="65"/>
      <c r="AQ2198" s="65"/>
      <c r="AR2198" s="65"/>
      <c r="AS2198" s="65"/>
    </row>
    <row r="2199" spans="1:45" ht="18" customHeight="1">
      <c r="A2199" s="46"/>
      <c r="B2199" s="47"/>
      <c r="C2199" s="48"/>
      <c r="D2199" s="46"/>
      <c r="E2199" s="46"/>
      <c r="F2199" s="46"/>
      <c r="G2199" s="46"/>
      <c r="H2199" s="57" t="str">
        <f ca="1">IF(AND(COUNT(OFFSET(G2199,1-H$3,0):G2199)&lt;&gt;H$3),"",IF(AND(COUNT(OFFSET(G2199,1-H$3,0):G2199)=H$3,H2198=""),AVERAGE(OFFSET(G2199,1-H$3,0):G2199),IF(COUNT(H2198=1),H2198+2/(H$3+1)*(G2199-H2198))))</f>
        <v/>
      </c>
      <c r="I2199" s="57" t="str">
        <f ca="1">IF(AND(COUNT(OFFSET(G2199,1-I$3,0):G2199)&lt;&gt;I$3),"",IF(AND(COUNT(OFFSET(G2199,1-I$3,0):G2199)=I$3,I2198=""),AVERAGE(OFFSET(G2199,1-I$3,0):G2199),IF(COUNT(I2198=1),I2198+2/(I$3+1)*(G2199-I2198))))</f>
        <v/>
      </c>
      <c r="J2199" s="58" t="str">
        <f t="shared" ca="1" si="234"/>
        <v/>
      </c>
      <c r="K2199" s="58" t="str">
        <f ca="1">IF(AND(COUNT(OFFSET(J2199,1-K$3,0):J2199)&lt;&gt;K$3),"",IF(AND(COUNT(OFFSET(J2199,1-K$3,0):J2199)=K$3,K2198=""),AVERAGE(OFFSET(J2199,1-K$3,0):J2199),IF(COUNT(K2198=1),K2198+2/(K$3+1)*(J2199-K2198))))</f>
        <v/>
      </c>
      <c r="L2199" s="82" t="str">
        <f ca="1">IF(OR(ROW()&lt;$L$3+3,E2199=""),"",INT(AVERAGE(MAX(OFFSET(E2199,1-$L$3,0):E2199),MIN(OFFSET(F2199,1-$L$3,0):F2199))))</f>
        <v/>
      </c>
      <c r="M2199" s="82" t="str">
        <f ca="1">IF(OR(ROW()&lt;$M$3+3,E2199=""),"",INT(AVERAGE(MAX(OFFSET(E2199,1-$M$3,0):E2199),MIN(OFFSET(F2199,1-$M$3,0):F2199))))</f>
        <v/>
      </c>
      <c r="N2199" s="65" t="str">
        <f t="shared" ca="1" si="241"/>
        <v/>
      </c>
      <c r="O2199" s="102" t="str">
        <f ca="1">IF(ROW()&lt;$O$3+$N$3+3,"",IF(OFFSET(E2199,1-$N$3,0)="","",INT(AVERAGE(MAX((OFFSET(E2199,1-$O$3,0)):(OFFSET(E2199,2-($N$3+$O$3),0))),MIN((OFFSET(F2199,1-$O$3,0)):(OFFSET(F2199,2-($N$3+$O$3),0)))))))</f>
        <v/>
      </c>
      <c r="P2199" s="65" t="str">
        <f t="shared" ca="1" si="239"/>
        <v/>
      </c>
      <c r="Q2199" s="93" t="str">
        <f t="shared" ca="1" si="242"/>
        <v/>
      </c>
      <c r="R2199" s="90" t="str">
        <f t="shared" ca="1" si="236"/>
        <v/>
      </c>
      <c r="S2199" s="65" t="str">
        <f t="shared" ca="1" si="235"/>
        <v/>
      </c>
      <c r="T2199" s="65" t="str">
        <f t="shared" ca="1" si="240"/>
        <v/>
      </c>
      <c r="U2199" s="145" t="str">
        <f ca="1">IFERROR(AVERAGE(OFFSET(G2199,1-U$3,0):G2199),"")</f>
        <v/>
      </c>
      <c r="V2199" s="145" t="str">
        <f ca="1">IFERROR(_xlfn.STDEV.P(OFFSET(U2199,1-V$3,0):U2199),"")</f>
        <v/>
      </c>
      <c r="W2199" s="146" t="str">
        <f t="shared" ca="1" si="237"/>
        <v/>
      </c>
      <c r="X2199" s="146">
        <f t="shared" ca="1" si="238"/>
        <v>-1</v>
      </c>
      <c r="Y2199" s="92"/>
      <c r="Z2199" s="81"/>
      <c r="AA2199" s="65"/>
      <c r="AB2199" s="103"/>
      <c r="AC2199" s="103"/>
      <c r="AD2199" s="103"/>
      <c r="AE2199" s="65"/>
      <c r="AF2199" s="81"/>
      <c r="AG2199" s="65"/>
      <c r="AH2199" s="65"/>
      <c r="AI2199" s="81"/>
      <c r="AJ2199" s="65"/>
      <c r="AK2199" s="103"/>
      <c r="AL2199" s="103"/>
      <c r="AM2199" s="103"/>
      <c r="AN2199" s="65"/>
      <c r="AO2199" s="81"/>
      <c r="AP2199" s="65"/>
      <c r="AQ2199" s="65"/>
      <c r="AR2199" s="65"/>
      <c r="AS2199" s="65"/>
    </row>
    <row r="2200" spans="1:45" ht="18" customHeight="1">
      <c r="A2200" s="46"/>
      <c r="B2200" s="47"/>
      <c r="C2200" s="48"/>
      <c r="D2200" s="46"/>
      <c r="E2200" s="46"/>
      <c r="F2200" s="46"/>
      <c r="G2200" s="46"/>
      <c r="H2200" s="57" t="str">
        <f ca="1">IF(AND(COUNT(OFFSET(G2200,1-H$3,0):G2200)&lt;&gt;H$3),"",IF(AND(COUNT(OFFSET(G2200,1-H$3,0):G2200)=H$3,H2199=""),AVERAGE(OFFSET(G2200,1-H$3,0):G2200),IF(COUNT(H2199=1),H2199+2/(H$3+1)*(G2200-H2199))))</f>
        <v/>
      </c>
      <c r="I2200" s="57" t="str">
        <f ca="1">IF(AND(COUNT(OFFSET(G2200,1-I$3,0):G2200)&lt;&gt;I$3),"",IF(AND(COUNT(OFFSET(G2200,1-I$3,0):G2200)=I$3,I2199=""),AVERAGE(OFFSET(G2200,1-I$3,0):G2200),IF(COUNT(I2199=1),I2199+2/(I$3+1)*(G2200-I2199))))</f>
        <v/>
      </c>
      <c r="J2200" s="58" t="str">
        <f t="shared" ca="1" si="234"/>
        <v/>
      </c>
      <c r="K2200" s="58" t="str">
        <f ca="1">IF(AND(COUNT(OFFSET(J2200,1-K$3,0):J2200)&lt;&gt;K$3),"",IF(AND(COUNT(OFFSET(J2200,1-K$3,0):J2200)=K$3,K2199=""),AVERAGE(OFFSET(J2200,1-K$3,0):J2200),IF(COUNT(K2199=1),K2199+2/(K$3+1)*(J2200-K2199))))</f>
        <v/>
      </c>
      <c r="L2200" s="82" t="str">
        <f ca="1">IF(OR(ROW()&lt;$L$3+3,E2200=""),"",INT(AVERAGE(MAX(OFFSET(E2200,1-$L$3,0):E2200),MIN(OFFSET(F2200,1-$L$3,0):F2200))))</f>
        <v/>
      </c>
      <c r="M2200" s="82" t="str">
        <f ca="1">IF(OR(ROW()&lt;$M$3+3,E2200=""),"",INT(AVERAGE(MAX(OFFSET(E2200,1-$M$3,0):E2200),MIN(OFFSET(F2200,1-$M$3,0):F2200))))</f>
        <v/>
      </c>
      <c r="N2200" s="65" t="str">
        <f t="shared" ca="1" si="241"/>
        <v/>
      </c>
      <c r="O2200" s="102" t="str">
        <f ca="1">IF(ROW()&lt;$O$3+$N$3+3,"",IF(OFFSET(E2200,1-$N$3,0)="","",INT(AVERAGE(MAX((OFFSET(E2200,1-$O$3,0)):(OFFSET(E2200,2-($N$3+$O$3),0))),MIN((OFFSET(F2200,1-$O$3,0)):(OFFSET(F2200,2-($N$3+$O$3),0)))))))</f>
        <v/>
      </c>
      <c r="P2200" s="65" t="str">
        <f t="shared" ca="1" si="239"/>
        <v/>
      </c>
      <c r="Q2200" s="93" t="str">
        <f t="shared" ca="1" si="242"/>
        <v/>
      </c>
      <c r="R2200" s="90" t="str">
        <f t="shared" ca="1" si="236"/>
        <v/>
      </c>
      <c r="S2200" s="65" t="str">
        <f t="shared" ca="1" si="235"/>
        <v/>
      </c>
      <c r="T2200" s="65" t="str">
        <f t="shared" ca="1" si="240"/>
        <v/>
      </c>
      <c r="U2200" s="145" t="str">
        <f ca="1">IFERROR(AVERAGE(OFFSET(G2200,1-U$3,0):G2200),"")</f>
        <v/>
      </c>
      <c r="V2200" s="145" t="str">
        <f ca="1">IFERROR(_xlfn.STDEV.P(OFFSET(U2200,1-V$3,0):U2200),"")</f>
        <v/>
      </c>
      <c r="W2200" s="146" t="str">
        <f t="shared" ca="1" si="237"/>
        <v/>
      </c>
      <c r="X2200" s="146">
        <f t="shared" ca="1" si="238"/>
        <v>-1</v>
      </c>
      <c r="Y2200" s="92"/>
      <c r="Z2200" s="81"/>
      <c r="AA2200" s="65"/>
      <c r="AB2200" s="103"/>
      <c r="AC2200" s="103"/>
      <c r="AD2200" s="103"/>
      <c r="AE2200" s="65"/>
      <c r="AF2200" s="81"/>
      <c r="AG2200" s="65"/>
      <c r="AH2200" s="65"/>
      <c r="AI2200" s="81"/>
      <c r="AJ2200" s="65"/>
      <c r="AK2200" s="103"/>
      <c r="AL2200" s="103"/>
      <c r="AM2200" s="103"/>
      <c r="AN2200" s="65"/>
      <c r="AO2200" s="81"/>
      <c r="AP2200" s="65"/>
      <c r="AQ2200" s="65"/>
      <c r="AR2200" s="65"/>
      <c r="AS2200" s="65"/>
    </row>
    <row r="2201" spans="1:45" ht="18" customHeight="1">
      <c r="A2201" s="46"/>
      <c r="B2201" s="47"/>
      <c r="C2201" s="48"/>
      <c r="D2201" s="46"/>
      <c r="E2201" s="46"/>
      <c r="F2201" s="46"/>
      <c r="G2201" s="46"/>
      <c r="H2201" s="57" t="str">
        <f ca="1">IF(AND(COUNT(OFFSET(G2201,1-H$3,0):G2201)&lt;&gt;H$3),"",IF(AND(COUNT(OFFSET(G2201,1-H$3,0):G2201)=H$3,H2200=""),AVERAGE(OFFSET(G2201,1-H$3,0):G2201),IF(COUNT(H2200=1),H2200+2/(H$3+1)*(G2201-H2200))))</f>
        <v/>
      </c>
      <c r="I2201" s="57" t="str">
        <f ca="1">IF(AND(COUNT(OFFSET(G2201,1-I$3,0):G2201)&lt;&gt;I$3),"",IF(AND(COUNT(OFFSET(G2201,1-I$3,0):G2201)=I$3,I2200=""),AVERAGE(OFFSET(G2201,1-I$3,0):G2201),IF(COUNT(I2200=1),I2200+2/(I$3+1)*(G2201-I2200))))</f>
        <v/>
      </c>
      <c r="J2201" s="58" t="str">
        <f t="shared" ca="1" si="234"/>
        <v/>
      </c>
      <c r="K2201" s="58" t="str">
        <f ca="1">IF(AND(COUNT(OFFSET(J2201,1-K$3,0):J2201)&lt;&gt;K$3),"",IF(AND(COUNT(OFFSET(J2201,1-K$3,0):J2201)=K$3,K2200=""),AVERAGE(OFFSET(J2201,1-K$3,0):J2201),IF(COUNT(K2200=1),K2200+2/(K$3+1)*(J2201-K2200))))</f>
        <v/>
      </c>
      <c r="L2201" s="82" t="str">
        <f ca="1">IF(OR(ROW()&lt;$L$3+3,E2201=""),"",INT(AVERAGE(MAX(OFFSET(E2201,1-$L$3,0):E2201),MIN(OFFSET(F2201,1-$L$3,0):F2201))))</f>
        <v/>
      </c>
      <c r="M2201" s="82" t="str">
        <f ca="1">IF(OR(ROW()&lt;$M$3+3,E2201=""),"",INT(AVERAGE(MAX(OFFSET(E2201,1-$M$3,0):E2201),MIN(OFFSET(F2201,1-$M$3,0):F2201))))</f>
        <v/>
      </c>
      <c r="N2201" s="65" t="str">
        <f t="shared" ca="1" si="241"/>
        <v/>
      </c>
      <c r="O2201" s="102" t="str">
        <f ca="1">IF(ROW()&lt;$O$3+$N$3+3,"",IF(OFFSET(E2201,1-$N$3,0)="","",INT(AVERAGE(MAX((OFFSET(E2201,1-$O$3,0)):(OFFSET(E2201,2-($N$3+$O$3),0))),MIN((OFFSET(F2201,1-$O$3,0)):(OFFSET(F2201,2-($N$3+$O$3),0)))))))</f>
        <v/>
      </c>
      <c r="P2201" s="65" t="str">
        <f t="shared" ca="1" si="239"/>
        <v/>
      </c>
      <c r="Q2201" s="93" t="str">
        <f t="shared" ca="1" si="242"/>
        <v/>
      </c>
      <c r="R2201" s="90" t="str">
        <f t="shared" ca="1" si="236"/>
        <v/>
      </c>
      <c r="S2201" s="65" t="str">
        <f t="shared" ca="1" si="235"/>
        <v/>
      </c>
      <c r="T2201" s="65" t="str">
        <f t="shared" ca="1" si="240"/>
        <v/>
      </c>
      <c r="U2201" s="145" t="str">
        <f ca="1">IFERROR(AVERAGE(OFFSET(G2201,1-U$3,0):G2201),"")</f>
        <v/>
      </c>
      <c r="V2201" s="145" t="str">
        <f ca="1">IFERROR(_xlfn.STDEV.P(OFFSET(U2201,1-V$3,0):U2201),"")</f>
        <v/>
      </c>
      <c r="W2201" s="146" t="str">
        <f t="shared" ca="1" si="237"/>
        <v/>
      </c>
      <c r="X2201" s="146">
        <f t="shared" ca="1" si="238"/>
        <v>-1</v>
      </c>
      <c r="Y2201" s="92"/>
      <c r="Z2201" s="81"/>
      <c r="AA2201" s="65"/>
      <c r="AB2201" s="103"/>
      <c r="AC2201" s="103"/>
      <c r="AD2201" s="103"/>
      <c r="AE2201" s="65"/>
      <c r="AF2201" s="81"/>
      <c r="AG2201" s="65"/>
      <c r="AH2201" s="65"/>
      <c r="AI2201" s="81"/>
      <c r="AJ2201" s="65"/>
      <c r="AK2201" s="103"/>
      <c r="AL2201" s="103"/>
      <c r="AM2201" s="103"/>
      <c r="AN2201" s="65"/>
      <c r="AO2201" s="81"/>
      <c r="AP2201" s="65"/>
      <c r="AQ2201" s="65"/>
      <c r="AR2201" s="65"/>
      <c r="AS2201" s="65"/>
    </row>
    <row r="2202" spans="1:45" ht="18" customHeight="1">
      <c r="A2202" s="46"/>
      <c r="B2202" s="47"/>
      <c r="C2202" s="48"/>
      <c r="D2202" s="46"/>
      <c r="E2202" s="46"/>
      <c r="F2202" s="46"/>
      <c r="G2202" s="46"/>
      <c r="H2202" s="57" t="str">
        <f ca="1">IF(AND(COUNT(OFFSET(G2202,1-H$3,0):G2202)&lt;&gt;H$3),"",IF(AND(COUNT(OFFSET(G2202,1-H$3,0):G2202)=H$3,H2201=""),AVERAGE(OFFSET(G2202,1-H$3,0):G2202),IF(COUNT(H2201=1),H2201+2/(H$3+1)*(G2202-H2201))))</f>
        <v/>
      </c>
      <c r="I2202" s="57" t="str">
        <f ca="1">IF(AND(COUNT(OFFSET(G2202,1-I$3,0):G2202)&lt;&gt;I$3),"",IF(AND(COUNT(OFFSET(G2202,1-I$3,0):G2202)=I$3,I2201=""),AVERAGE(OFFSET(G2202,1-I$3,0):G2202),IF(COUNT(I2201=1),I2201+2/(I$3+1)*(G2202-I2201))))</f>
        <v/>
      </c>
      <c r="J2202" s="58" t="str">
        <f t="shared" ca="1" si="234"/>
        <v/>
      </c>
      <c r="K2202" s="58" t="str">
        <f ca="1">IF(AND(COUNT(OFFSET(J2202,1-K$3,0):J2202)&lt;&gt;K$3),"",IF(AND(COUNT(OFFSET(J2202,1-K$3,0):J2202)=K$3,K2201=""),AVERAGE(OFFSET(J2202,1-K$3,0):J2202),IF(COUNT(K2201=1),K2201+2/(K$3+1)*(J2202-K2201))))</f>
        <v/>
      </c>
      <c r="L2202" s="82" t="str">
        <f ca="1">IF(OR(ROW()&lt;$L$3+3,E2202=""),"",INT(AVERAGE(MAX(OFFSET(E2202,1-$L$3,0):E2202),MIN(OFFSET(F2202,1-$L$3,0):F2202))))</f>
        <v/>
      </c>
      <c r="M2202" s="82" t="str">
        <f ca="1">IF(OR(ROW()&lt;$M$3+3,E2202=""),"",INT(AVERAGE(MAX(OFFSET(E2202,1-$M$3,0):E2202),MIN(OFFSET(F2202,1-$M$3,0):F2202))))</f>
        <v/>
      </c>
      <c r="N2202" s="65" t="str">
        <f t="shared" ca="1" si="241"/>
        <v/>
      </c>
      <c r="O2202" s="102" t="str">
        <f ca="1">IF(ROW()&lt;$O$3+$N$3+3,"",IF(OFFSET(E2202,1-$N$3,0)="","",INT(AVERAGE(MAX((OFFSET(E2202,1-$O$3,0)):(OFFSET(E2202,2-($N$3+$O$3),0))),MIN((OFFSET(F2202,1-$O$3,0)):(OFFSET(F2202,2-($N$3+$O$3),0)))))))</f>
        <v/>
      </c>
      <c r="P2202" s="65" t="str">
        <f t="shared" ca="1" si="239"/>
        <v/>
      </c>
      <c r="Q2202" s="93" t="str">
        <f t="shared" ca="1" si="242"/>
        <v/>
      </c>
      <c r="R2202" s="90" t="str">
        <f t="shared" ca="1" si="236"/>
        <v/>
      </c>
      <c r="S2202" s="65" t="str">
        <f t="shared" ca="1" si="235"/>
        <v/>
      </c>
      <c r="T2202" s="65" t="str">
        <f t="shared" ca="1" si="240"/>
        <v/>
      </c>
      <c r="U2202" s="145" t="str">
        <f ca="1">IFERROR(AVERAGE(OFFSET(G2202,1-U$3,0):G2202),"")</f>
        <v/>
      </c>
      <c r="V2202" s="145" t="str">
        <f ca="1">IFERROR(_xlfn.STDEV.P(OFFSET(U2202,1-V$3,0):U2202),"")</f>
        <v/>
      </c>
      <c r="W2202" s="146" t="str">
        <f t="shared" ca="1" si="237"/>
        <v/>
      </c>
      <c r="X2202" s="146">
        <f t="shared" ca="1" si="238"/>
        <v>-1</v>
      </c>
      <c r="Y2202" s="92"/>
      <c r="Z2202" s="81"/>
      <c r="AA2202" s="65"/>
      <c r="AB2202" s="103"/>
      <c r="AC2202" s="103"/>
      <c r="AD2202" s="103"/>
      <c r="AE2202" s="65"/>
      <c r="AF2202" s="81"/>
      <c r="AG2202" s="65"/>
      <c r="AH2202" s="65"/>
      <c r="AI2202" s="81"/>
      <c r="AJ2202" s="65"/>
      <c r="AK2202" s="103"/>
      <c r="AL2202" s="103"/>
      <c r="AM2202" s="103"/>
      <c r="AN2202" s="65"/>
      <c r="AO2202" s="81"/>
      <c r="AP2202" s="65"/>
      <c r="AQ2202" s="65"/>
      <c r="AR2202" s="65"/>
      <c r="AS2202" s="65"/>
    </row>
    <row r="2203" spans="1:45" ht="18" customHeight="1">
      <c r="A2203" s="46"/>
      <c r="B2203" s="47"/>
      <c r="C2203" s="48"/>
      <c r="D2203" s="46"/>
      <c r="E2203" s="46"/>
      <c r="F2203" s="46"/>
      <c r="G2203" s="46"/>
      <c r="H2203" s="57" t="str">
        <f ca="1">IF(AND(COUNT(OFFSET(G2203,1-H$3,0):G2203)&lt;&gt;H$3),"",IF(AND(COUNT(OFFSET(G2203,1-H$3,0):G2203)=H$3,H2202=""),AVERAGE(OFFSET(G2203,1-H$3,0):G2203),IF(COUNT(H2202=1),H2202+2/(H$3+1)*(G2203-H2202))))</f>
        <v/>
      </c>
      <c r="I2203" s="57" t="str">
        <f ca="1">IF(AND(COUNT(OFFSET(G2203,1-I$3,0):G2203)&lt;&gt;I$3),"",IF(AND(COUNT(OFFSET(G2203,1-I$3,0):G2203)=I$3,I2202=""),AVERAGE(OFFSET(G2203,1-I$3,0):G2203),IF(COUNT(I2202=1),I2202+2/(I$3+1)*(G2203-I2202))))</f>
        <v/>
      </c>
      <c r="J2203" s="58" t="str">
        <f t="shared" ca="1" si="234"/>
        <v/>
      </c>
      <c r="K2203" s="58" t="str">
        <f ca="1">IF(AND(COUNT(OFFSET(J2203,1-K$3,0):J2203)&lt;&gt;K$3),"",IF(AND(COUNT(OFFSET(J2203,1-K$3,0):J2203)=K$3,K2202=""),AVERAGE(OFFSET(J2203,1-K$3,0):J2203),IF(COUNT(K2202=1),K2202+2/(K$3+1)*(J2203-K2202))))</f>
        <v/>
      </c>
      <c r="L2203" s="82" t="str">
        <f ca="1">IF(OR(ROW()&lt;$L$3+3,E2203=""),"",INT(AVERAGE(MAX(OFFSET(E2203,1-$L$3,0):E2203),MIN(OFFSET(F2203,1-$L$3,0):F2203))))</f>
        <v/>
      </c>
      <c r="M2203" s="82" t="str">
        <f ca="1">IF(OR(ROW()&lt;$M$3+3,E2203=""),"",INT(AVERAGE(MAX(OFFSET(E2203,1-$M$3,0):E2203),MIN(OFFSET(F2203,1-$M$3,0):F2203))))</f>
        <v/>
      </c>
      <c r="N2203" s="65" t="str">
        <f t="shared" ca="1" si="241"/>
        <v/>
      </c>
      <c r="O2203" s="102" t="str">
        <f ca="1">IF(ROW()&lt;$O$3+$N$3+3,"",IF(OFFSET(E2203,1-$N$3,0)="","",INT(AVERAGE(MAX((OFFSET(E2203,1-$O$3,0)):(OFFSET(E2203,2-($N$3+$O$3),0))),MIN((OFFSET(F2203,1-$O$3,0)):(OFFSET(F2203,2-($N$3+$O$3),0)))))))</f>
        <v/>
      </c>
      <c r="P2203" s="65" t="str">
        <f t="shared" ca="1" si="239"/>
        <v/>
      </c>
      <c r="Q2203" s="93" t="str">
        <f t="shared" ca="1" si="242"/>
        <v/>
      </c>
      <c r="R2203" s="90" t="str">
        <f t="shared" ca="1" si="236"/>
        <v/>
      </c>
      <c r="S2203" s="65" t="str">
        <f t="shared" ca="1" si="235"/>
        <v/>
      </c>
      <c r="T2203" s="65" t="str">
        <f t="shared" ca="1" si="240"/>
        <v/>
      </c>
      <c r="U2203" s="145" t="str">
        <f ca="1">IFERROR(AVERAGE(OFFSET(G2203,1-U$3,0):G2203),"")</f>
        <v/>
      </c>
      <c r="V2203" s="145" t="str">
        <f ca="1">IFERROR(_xlfn.STDEV.P(OFFSET(U2203,1-V$3,0):U2203),"")</f>
        <v/>
      </c>
      <c r="W2203" s="146" t="str">
        <f t="shared" ca="1" si="237"/>
        <v/>
      </c>
      <c r="X2203" s="146">
        <f t="shared" ca="1" si="238"/>
        <v>-1</v>
      </c>
      <c r="Y2203" s="92"/>
      <c r="Z2203" s="81"/>
      <c r="AA2203" s="65"/>
      <c r="AB2203" s="103"/>
      <c r="AC2203" s="103"/>
      <c r="AD2203" s="103"/>
      <c r="AE2203" s="65"/>
      <c r="AF2203" s="81"/>
      <c r="AG2203" s="65"/>
      <c r="AH2203" s="65"/>
      <c r="AI2203" s="81"/>
      <c r="AJ2203" s="65"/>
      <c r="AK2203" s="103"/>
      <c r="AL2203" s="103"/>
      <c r="AM2203" s="103"/>
      <c r="AN2203" s="65"/>
      <c r="AO2203" s="81"/>
      <c r="AP2203" s="65"/>
      <c r="AQ2203" s="65"/>
      <c r="AR2203" s="65"/>
      <c r="AS2203" s="65"/>
    </row>
    <row r="2204" spans="1:45" ht="18" customHeight="1">
      <c r="A2204" s="46"/>
      <c r="B2204" s="47"/>
      <c r="C2204" s="48"/>
      <c r="D2204" s="46"/>
      <c r="E2204" s="46"/>
      <c r="F2204" s="46"/>
      <c r="G2204" s="46"/>
      <c r="H2204" s="57" t="str">
        <f ca="1">IF(AND(COUNT(OFFSET(G2204,1-H$3,0):G2204)&lt;&gt;H$3),"",IF(AND(COUNT(OFFSET(G2204,1-H$3,0):G2204)=H$3,H2203=""),AVERAGE(OFFSET(G2204,1-H$3,0):G2204),IF(COUNT(H2203=1),H2203+2/(H$3+1)*(G2204-H2203))))</f>
        <v/>
      </c>
      <c r="I2204" s="57" t="str">
        <f ca="1">IF(AND(COUNT(OFFSET(G2204,1-I$3,0):G2204)&lt;&gt;I$3),"",IF(AND(COUNT(OFFSET(G2204,1-I$3,0):G2204)=I$3,I2203=""),AVERAGE(OFFSET(G2204,1-I$3,0):G2204),IF(COUNT(I2203=1),I2203+2/(I$3+1)*(G2204-I2203))))</f>
        <v/>
      </c>
      <c r="J2204" s="58" t="str">
        <f t="shared" ca="1" si="234"/>
        <v/>
      </c>
      <c r="K2204" s="58" t="str">
        <f ca="1">IF(AND(COUNT(OFFSET(J2204,1-K$3,0):J2204)&lt;&gt;K$3),"",IF(AND(COUNT(OFFSET(J2204,1-K$3,0):J2204)=K$3,K2203=""),AVERAGE(OFFSET(J2204,1-K$3,0):J2204),IF(COUNT(K2203=1),K2203+2/(K$3+1)*(J2204-K2203))))</f>
        <v/>
      </c>
      <c r="L2204" s="82" t="str">
        <f ca="1">IF(OR(ROW()&lt;$L$3+3,E2204=""),"",INT(AVERAGE(MAX(OFFSET(E2204,1-$L$3,0):E2204),MIN(OFFSET(F2204,1-$L$3,0):F2204))))</f>
        <v/>
      </c>
      <c r="M2204" s="82" t="str">
        <f ca="1">IF(OR(ROW()&lt;$M$3+3,E2204=""),"",INT(AVERAGE(MAX(OFFSET(E2204,1-$M$3,0):E2204),MIN(OFFSET(F2204,1-$M$3,0):F2204))))</f>
        <v/>
      </c>
      <c r="N2204" s="65" t="str">
        <f t="shared" ca="1" si="241"/>
        <v/>
      </c>
      <c r="O2204" s="102" t="str">
        <f ca="1">IF(ROW()&lt;$O$3+$N$3+3,"",IF(OFFSET(E2204,1-$N$3,0)="","",INT(AVERAGE(MAX((OFFSET(E2204,1-$O$3,0)):(OFFSET(E2204,2-($N$3+$O$3),0))),MIN((OFFSET(F2204,1-$O$3,0)):(OFFSET(F2204,2-($N$3+$O$3),0)))))))</f>
        <v/>
      </c>
      <c r="P2204" s="65" t="str">
        <f t="shared" ca="1" si="239"/>
        <v/>
      </c>
      <c r="Q2204" s="93" t="str">
        <f t="shared" ca="1" si="242"/>
        <v/>
      </c>
      <c r="R2204" s="90" t="str">
        <f t="shared" ca="1" si="236"/>
        <v/>
      </c>
      <c r="S2204" s="65" t="str">
        <f t="shared" ca="1" si="235"/>
        <v/>
      </c>
      <c r="T2204" s="65" t="str">
        <f t="shared" ca="1" si="240"/>
        <v/>
      </c>
      <c r="U2204" s="145" t="str">
        <f ca="1">IFERROR(AVERAGE(OFFSET(G2204,1-U$3,0):G2204),"")</f>
        <v/>
      </c>
      <c r="V2204" s="145" t="str">
        <f ca="1">IFERROR(_xlfn.STDEV.P(OFFSET(U2204,1-V$3,0):U2204),"")</f>
        <v/>
      </c>
      <c r="W2204" s="146" t="str">
        <f t="shared" ca="1" si="237"/>
        <v/>
      </c>
      <c r="X2204" s="146">
        <f t="shared" ca="1" si="238"/>
        <v>-1</v>
      </c>
      <c r="Y2204" s="92"/>
      <c r="Z2204" s="81"/>
      <c r="AA2204" s="65"/>
      <c r="AB2204" s="103"/>
      <c r="AC2204" s="103"/>
      <c r="AD2204" s="103"/>
      <c r="AE2204" s="65"/>
      <c r="AF2204" s="81"/>
      <c r="AG2204" s="65"/>
      <c r="AH2204" s="65"/>
      <c r="AI2204" s="81"/>
      <c r="AJ2204" s="65"/>
      <c r="AK2204" s="103"/>
      <c r="AL2204" s="103"/>
      <c r="AM2204" s="103"/>
      <c r="AN2204" s="65"/>
      <c r="AO2204" s="81"/>
      <c r="AP2204" s="65"/>
      <c r="AQ2204" s="65"/>
      <c r="AR2204" s="65"/>
      <c r="AS2204" s="65"/>
    </row>
    <row r="2205" spans="1:45" ht="18" customHeight="1">
      <c r="A2205" s="46"/>
      <c r="B2205" s="47"/>
      <c r="C2205" s="48"/>
      <c r="D2205" s="46"/>
      <c r="E2205" s="46"/>
      <c r="F2205" s="46"/>
      <c r="G2205" s="46"/>
      <c r="H2205" s="57" t="str">
        <f ca="1">IF(AND(COUNT(OFFSET(G2205,1-H$3,0):G2205)&lt;&gt;H$3),"",IF(AND(COUNT(OFFSET(G2205,1-H$3,0):G2205)=H$3,H2204=""),AVERAGE(OFFSET(G2205,1-H$3,0):G2205),IF(COUNT(H2204=1),H2204+2/(H$3+1)*(G2205-H2204))))</f>
        <v/>
      </c>
      <c r="I2205" s="57" t="str">
        <f ca="1">IF(AND(COUNT(OFFSET(G2205,1-I$3,0):G2205)&lt;&gt;I$3),"",IF(AND(COUNT(OFFSET(G2205,1-I$3,0):G2205)=I$3,I2204=""),AVERAGE(OFFSET(G2205,1-I$3,0):G2205),IF(COUNT(I2204=1),I2204+2/(I$3+1)*(G2205-I2204))))</f>
        <v/>
      </c>
      <c r="J2205" s="58" t="str">
        <f t="shared" ca="1" si="234"/>
        <v/>
      </c>
      <c r="K2205" s="58" t="str">
        <f ca="1">IF(AND(COUNT(OFFSET(J2205,1-K$3,0):J2205)&lt;&gt;K$3),"",IF(AND(COUNT(OFFSET(J2205,1-K$3,0):J2205)=K$3,K2204=""),AVERAGE(OFFSET(J2205,1-K$3,0):J2205),IF(COUNT(K2204=1),K2204+2/(K$3+1)*(J2205-K2204))))</f>
        <v/>
      </c>
      <c r="L2205" s="82" t="str">
        <f ca="1">IF(OR(ROW()&lt;$L$3+3,E2205=""),"",INT(AVERAGE(MAX(OFFSET(E2205,1-$L$3,0):E2205),MIN(OFFSET(F2205,1-$L$3,0):F2205))))</f>
        <v/>
      </c>
      <c r="M2205" s="82" t="str">
        <f ca="1">IF(OR(ROW()&lt;$M$3+3,E2205=""),"",INT(AVERAGE(MAX(OFFSET(E2205,1-$M$3,0):E2205),MIN(OFFSET(F2205,1-$M$3,0):F2205))))</f>
        <v/>
      </c>
      <c r="N2205" s="65" t="str">
        <f t="shared" ca="1" si="241"/>
        <v/>
      </c>
      <c r="O2205" s="102" t="str">
        <f ca="1">IF(ROW()&lt;$O$3+$N$3+3,"",IF(OFFSET(E2205,1-$N$3,0)="","",INT(AVERAGE(MAX((OFFSET(E2205,1-$O$3,0)):(OFFSET(E2205,2-($N$3+$O$3),0))),MIN((OFFSET(F2205,1-$O$3,0)):(OFFSET(F2205,2-($N$3+$O$3),0)))))))</f>
        <v/>
      </c>
      <c r="P2205" s="65" t="str">
        <f t="shared" ca="1" si="239"/>
        <v/>
      </c>
      <c r="Q2205" s="93" t="str">
        <f t="shared" ca="1" si="242"/>
        <v/>
      </c>
      <c r="R2205" s="90" t="str">
        <f t="shared" ca="1" si="236"/>
        <v/>
      </c>
      <c r="S2205" s="65" t="str">
        <f t="shared" ca="1" si="235"/>
        <v/>
      </c>
      <c r="T2205" s="65" t="str">
        <f t="shared" ca="1" si="240"/>
        <v/>
      </c>
      <c r="U2205" s="145" t="str">
        <f ca="1">IFERROR(AVERAGE(OFFSET(G2205,1-U$3,0):G2205),"")</f>
        <v/>
      </c>
      <c r="V2205" s="145" t="str">
        <f ca="1">IFERROR(_xlfn.STDEV.P(OFFSET(U2205,1-V$3,0):U2205),"")</f>
        <v/>
      </c>
      <c r="W2205" s="146" t="str">
        <f t="shared" ca="1" si="237"/>
        <v/>
      </c>
      <c r="X2205" s="146">
        <f t="shared" ca="1" si="238"/>
        <v>-1</v>
      </c>
      <c r="Y2205" s="92"/>
      <c r="Z2205" s="81"/>
      <c r="AA2205" s="65"/>
      <c r="AB2205" s="103"/>
      <c r="AC2205" s="103"/>
      <c r="AD2205" s="103"/>
      <c r="AE2205" s="65"/>
      <c r="AF2205" s="81"/>
      <c r="AG2205" s="65"/>
      <c r="AH2205" s="65"/>
      <c r="AI2205" s="81"/>
      <c r="AJ2205" s="65"/>
      <c r="AK2205" s="103"/>
      <c r="AL2205" s="103"/>
      <c r="AM2205" s="103"/>
      <c r="AN2205" s="65"/>
      <c r="AO2205" s="81"/>
      <c r="AP2205" s="65"/>
      <c r="AQ2205" s="65"/>
      <c r="AR2205" s="65"/>
      <c r="AS2205" s="65"/>
    </row>
    <row r="2206" spans="1:45" ht="18" customHeight="1">
      <c r="A2206" s="46"/>
      <c r="B2206" s="47"/>
      <c r="C2206" s="48"/>
      <c r="D2206" s="46"/>
      <c r="E2206" s="46"/>
      <c r="F2206" s="46"/>
      <c r="G2206" s="46"/>
      <c r="H2206" s="57" t="str">
        <f ca="1">IF(AND(COUNT(OFFSET(G2206,1-H$3,0):G2206)&lt;&gt;H$3),"",IF(AND(COUNT(OFFSET(G2206,1-H$3,0):G2206)=H$3,H2205=""),AVERAGE(OFFSET(G2206,1-H$3,0):G2206),IF(COUNT(H2205=1),H2205+2/(H$3+1)*(G2206-H2205))))</f>
        <v/>
      </c>
      <c r="I2206" s="57" t="str">
        <f ca="1">IF(AND(COUNT(OFFSET(G2206,1-I$3,0):G2206)&lt;&gt;I$3),"",IF(AND(COUNT(OFFSET(G2206,1-I$3,0):G2206)=I$3,I2205=""),AVERAGE(OFFSET(G2206,1-I$3,0):G2206),IF(COUNT(I2205=1),I2205+2/(I$3+1)*(G2206-I2205))))</f>
        <v/>
      </c>
      <c r="J2206" s="58" t="str">
        <f t="shared" ca="1" si="234"/>
        <v/>
      </c>
      <c r="K2206" s="58" t="str">
        <f ca="1">IF(AND(COUNT(OFFSET(J2206,1-K$3,0):J2206)&lt;&gt;K$3),"",IF(AND(COUNT(OFFSET(J2206,1-K$3,0):J2206)=K$3,K2205=""),AVERAGE(OFFSET(J2206,1-K$3,0):J2206),IF(COUNT(K2205=1),K2205+2/(K$3+1)*(J2206-K2205))))</f>
        <v/>
      </c>
      <c r="L2206" s="82" t="str">
        <f ca="1">IF(OR(ROW()&lt;$L$3+3,E2206=""),"",INT(AVERAGE(MAX(OFFSET(E2206,1-$L$3,0):E2206),MIN(OFFSET(F2206,1-$L$3,0):F2206))))</f>
        <v/>
      </c>
      <c r="M2206" s="82" t="str">
        <f ca="1">IF(OR(ROW()&lt;$M$3+3,E2206=""),"",INT(AVERAGE(MAX(OFFSET(E2206,1-$M$3,0):E2206),MIN(OFFSET(F2206,1-$M$3,0):F2206))))</f>
        <v/>
      </c>
      <c r="N2206" s="65" t="str">
        <f t="shared" ca="1" si="241"/>
        <v/>
      </c>
      <c r="O2206" s="102" t="str">
        <f ca="1">IF(ROW()&lt;$O$3+$N$3+3,"",IF(OFFSET(E2206,1-$N$3,0)="","",INT(AVERAGE(MAX((OFFSET(E2206,1-$O$3,0)):(OFFSET(E2206,2-($N$3+$O$3),0))),MIN((OFFSET(F2206,1-$O$3,0)):(OFFSET(F2206,2-($N$3+$O$3),0)))))))</f>
        <v/>
      </c>
      <c r="P2206" s="65" t="str">
        <f t="shared" ca="1" si="239"/>
        <v/>
      </c>
      <c r="Q2206" s="93" t="str">
        <f t="shared" ca="1" si="242"/>
        <v/>
      </c>
      <c r="R2206" s="90" t="str">
        <f t="shared" ca="1" si="236"/>
        <v/>
      </c>
      <c r="S2206" s="65" t="str">
        <f t="shared" ca="1" si="235"/>
        <v/>
      </c>
      <c r="T2206" s="65" t="str">
        <f t="shared" ca="1" si="240"/>
        <v/>
      </c>
      <c r="U2206" s="145" t="str">
        <f ca="1">IFERROR(AVERAGE(OFFSET(G2206,1-U$3,0):G2206),"")</f>
        <v/>
      </c>
      <c r="V2206" s="145" t="str">
        <f ca="1">IFERROR(_xlfn.STDEV.P(OFFSET(U2206,1-V$3,0):U2206),"")</f>
        <v/>
      </c>
      <c r="W2206" s="146" t="str">
        <f t="shared" ca="1" si="237"/>
        <v/>
      </c>
      <c r="X2206" s="146">
        <f t="shared" ca="1" si="238"/>
        <v>-1</v>
      </c>
      <c r="Y2206" s="92"/>
      <c r="Z2206" s="81"/>
      <c r="AA2206" s="65"/>
      <c r="AB2206" s="103"/>
      <c r="AC2206" s="103"/>
      <c r="AD2206" s="103"/>
      <c r="AE2206" s="65"/>
      <c r="AF2206" s="81"/>
      <c r="AG2206" s="65"/>
      <c r="AH2206" s="65"/>
      <c r="AI2206" s="81"/>
      <c r="AJ2206" s="65"/>
      <c r="AK2206" s="103"/>
      <c r="AL2206" s="103"/>
      <c r="AM2206" s="103"/>
      <c r="AN2206" s="65"/>
      <c r="AO2206" s="81"/>
      <c r="AP2206" s="65"/>
      <c r="AQ2206" s="65"/>
      <c r="AR2206" s="65"/>
      <c r="AS2206" s="65"/>
    </row>
    <row r="2207" spans="1:45" ht="18" customHeight="1">
      <c r="A2207" s="46"/>
      <c r="B2207" s="47"/>
      <c r="C2207" s="48"/>
      <c r="D2207" s="46"/>
      <c r="E2207" s="46"/>
      <c r="F2207" s="46"/>
      <c r="G2207" s="46"/>
      <c r="H2207" s="57" t="str">
        <f ca="1">IF(AND(COUNT(OFFSET(G2207,1-H$3,0):G2207)&lt;&gt;H$3),"",IF(AND(COUNT(OFFSET(G2207,1-H$3,0):G2207)=H$3,H2206=""),AVERAGE(OFFSET(G2207,1-H$3,0):G2207),IF(COUNT(H2206=1),H2206+2/(H$3+1)*(G2207-H2206))))</f>
        <v/>
      </c>
      <c r="I2207" s="57" t="str">
        <f ca="1">IF(AND(COUNT(OFFSET(G2207,1-I$3,0):G2207)&lt;&gt;I$3),"",IF(AND(COUNT(OFFSET(G2207,1-I$3,0):G2207)=I$3,I2206=""),AVERAGE(OFFSET(G2207,1-I$3,0):G2207),IF(COUNT(I2206=1),I2206+2/(I$3+1)*(G2207-I2206))))</f>
        <v/>
      </c>
      <c r="J2207" s="58" t="str">
        <f t="shared" ca="1" si="234"/>
        <v/>
      </c>
      <c r="K2207" s="58" t="str">
        <f ca="1">IF(AND(COUNT(OFFSET(J2207,1-K$3,0):J2207)&lt;&gt;K$3),"",IF(AND(COUNT(OFFSET(J2207,1-K$3,0):J2207)=K$3,K2206=""),AVERAGE(OFFSET(J2207,1-K$3,0):J2207),IF(COUNT(K2206=1),K2206+2/(K$3+1)*(J2207-K2206))))</f>
        <v/>
      </c>
      <c r="L2207" s="82" t="str">
        <f ca="1">IF(OR(ROW()&lt;$L$3+3,E2207=""),"",INT(AVERAGE(MAX(OFFSET(E2207,1-$L$3,0):E2207),MIN(OFFSET(F2207,1-$L$3,0):F2207))))</f>
        <v/>
      </c>
      <c r="M2207" s="82" t="str">
        <f ca="1">IF(OR(ROW()&lt;$M$3+3,E2207=""),"",INT(AVERAGE(MAX(OFFSET(E2207,1-$M$3,0):E2207),MIN(OFFSET(F2207,1-$M$3,0):F2207))))</f>
        <v/>
      </c>
      <c r="N2207" s="65" t="str">
        <f t="shared" ca="1" si="241"/>
        <v/>
      </c>
      <c r="O2207" s="102" t="str">
        <f ca="1">IF(ROW()&lt;$O$3+$N$3+3,"",IF(OFFSET(E2207,1-$N$3,0)="","",INT(AVERAGE(MAX((OFFSET(E2207,1-$O$3,0)):(OFFSET(E2207,2-($N$3+$O$3),0))),MIN((OFFSET(F2207,1-$O$3,0)):(OFFSET(F2207,2-($N$3+$O$3),0)))))))</f>
        <v/>
      </c>
      <c r="P2207" s="65" t="str">
        <f t="shared" ca="1" si="239"/>
        <v/>
      </c>
      <c r="Q2207" s="93" t="str">
        <f t="shared" ca="1" si="242"/>
        <v/>
      </c>
      <c r="R2207" s="90" t="str">
        <f t="shared" ca="1" si="236"/>
        <v/>
      </c>
      <c r="S2207" s="65" t="str">
        <f t="shared" ca="1" si="235"/>
        <v/>
      </c>
      <c r="T2207" s="65" t="str">
        <f t="shared" ca="1" si="240"/>
        <v/>
      </c>
      <c r="U2207" s="145" t="str">
        <f ca="1">IFERROR(AVERAGE(OFFSET(G2207,1-U$3,0):G2207),"")</f>
        <v/>
      </c>
      <c r="V2207" s="145" t="str">
        <f ca="1">IFERROR(_xlfn.STDEV.P(OFFSET(U2207,1-V$3,0):U2207),"")</f>
        <v/>
      </c>
      <c r="W2207" s="146" t="str">
        <f t="shared" ca="1" si="237"/>
        <v/>
      </c>
      <c r="X2207" s="146">
        <f t="shared" ca="1" si="238"/>
        <v>-1</v>
      </c>
      <c r="Y2207" s="92"/>
      <c r="Z2207" s="81"/>
      <c r="AA2207" s="65"/>
      <c r="AB2207" s="103"/>
      <c r="AC2207" s="103"/>
      <c r="AD2207" s="103"/>
      <c r="AE2207" s="65"/>
      <c r="AF2207" s="81"/>
      <c r="AG2207" s="65"/>
      <c r="AH2207" s="65"/>
      <c r="AI2207" s="81"/>
      <c r="AJ2207" s="65"/>
      <c r="AK2207" s="103"/>
      <c r="AL2207" s="103"/>
      <c r="AM2207" s="103"/>
      <c r="AN2207" s="65"/>
      <c r="AO2207" s="81"/>
      <c r="AP2207" s="65"/>
      <c r="AQ2207" s="65"/>
      <c r="AR2207" s="65"/>
      <c r="AS2207" s="65"/>
    </row>
    <row r="2208" spans="1:45" ht="18" customHeight="1">
      <c r="A2208" s="46"/>
      <c r="B2208" s="47"/>
      <c r="C2208" s="48"/>
      <c r="D2208" s="46"/>
      <c r="E2208" s="46"/>
      <c r="F2208" s="46"/>
      <c r="G2208" s="46"/>
      <c r="H2208" s="57" t="str">
        <f ca="1">IF(AND(COUNT(OFFSET(G2208,1-H$3,0):G2208)&lt;&gt;H$3),"",IF(AND(COUNT(OFFSET(G2208,1-H$3,0):G2208)=H$3,H2207=""),AVERAGE(OFFSET(G2208,1-H$3,0):G2208),IF(COUNT(H2207=1),H2207+2/(H$3+1)*(G2208-H2207))))</f>
        <v/>
      </c>
      <c r="I2208" s="57" t="str">
        <f ca="1">IF(AND(COUNT(OFFSET(G2208,1-I$3,0):G2208)&lt;&gt;I$3),"",IF(AND(COUNT(OFFSET(G2208,1-I$3,0):G2208)=I$3,I2207=""),AVERAGE(OFFSET(G2208,1-I$3,0):G2208),IF(COUNT(I2207=1),I2207+2/(I$3+1)*(G2208-I2207))))</f>
        <v/>
      </c>
      <c r="J2208" s="58" t="str">
        <f t="shared" ca="1" si="234"/>
        <v/>
      </c>
      <c r="K2208" s="58" t="str">
        <f ca="1">IF(AND(COUNT(OFFSET(J2208,1-K$3,0):J2208)&lt;&gt;K$3),"",IF(AND(COUNT(OFFSET(J2208,1-K$3,0):J2208)=K$3,K2207=""),AVERAGE(OFFSET(J2208,1-K$3,0):J2208),IF(COUNT(K2207=1),K2207+2/(K$3+1)*(J2208-K2207))))</f>
        <v/>
      </c>
      <c r="L2208" s="82" t="str">
        <f ca="1">IF(OR(ROW()&lt;$L$3+3,E2208=""),"",INT(AVERAGE(MAX(OFFSET(E2208,1-$L$3,0):E2208),MIN(OFFSET(F2208,1-$L$3,0):F2208))))</f>
        <v/>
      </c>
      <c r="M2208" s="82" t="str">
        <f ca="1">IF(OR(ROW()&lt;$M$3+3,E2208=""),"",INT(AVERAGE(MAX(OFFSET(E2208,1-$M$3,0):E2208),MIN(OFFSET(F2208,1-$M$3,0):F2208))))</f>
        <v/>
      </c>
      <c r="N2208" s="65" t="str">
        <f t="shared" ca="1" si="241"/>
        <v/>
      </c>
      <c r="O2208" s="102" t="str">
        <f ca="1">IF(ROW()&lt;$O$3+$N$3+3,"",IF(OFFSET(E2208,1-$N$3,0)="","",INT(AVERAGE(MAX((OFFSET(E2208,1-$O$3,0)):(OFFSET(E2208,2-($N$3+$O$3),0))),MIN((OFFSET(F2208,1-$O$3,0)):(OFFSET(F2208,2-($N$3+$O$3),0)))))))</f>
        <v/>
      </c>
      <c r="P2208" s="65" t="str">
        <f t="shared" ca="1" si="239"/>
        <v/>
      </c>
      <c r="Q2208" s="93" t="str">
        <f t="shared" ca="1" si="242"/>
        <v/>
      </c>
      <c r="R2208" s="90" t="str">
        <f t="shared" ca="1" si="236"/>
        <v/>
      </c>
      <c r="S2208" s="65" t="str">
        <f t="shared" ca="1" si="235"/>
        <v/>
      </c>
      <c r="T2208" s="65" t="str">
        <f t="shared" ca="1" si="240"/>
        <v/>
      </c>
      <c r="U2208" s="145" t="str">
        <f ca="1">IFERROR(AVERAGE(OFFSET(G2208,1-U$3,0):G2208),"")</f>
        <v/>
      </c>
      <c r="V2208" s="145" t="str">
        <f ca="1">IFERROR(_xlfn.STDEV.P(OFFSET(U2208,1-V$3,0):U2208),"")</f>
        <v/>
      </c>
      <c r="W2208" s="146" t="str">
        <f t="shared" ca="1" si="237"/>
        <v/>
      </c>
      <c r="X2208" s="146">
        <f t="shared" ca="1" si="238"/>
        <v>-1</v>
      </c>
      <c r="Y2208" s="92"/>
      <c r="Z2208" s="81"/>
      <c r="AA2208" s="65"/>
      <c r="AB2208" s="103"/>
      <c r="AC2208" s="103"/>
      <c r="AD2208" s="103"/>
      <c r="AE2208" s="65"/>
      <c r="AF2208" s="81"/>
      <c r="AG2208" s="65"/>
      <c r="AH2208" s="65"/>
      <c r="AI2208" s="81"/>
      <c r="AJ2208" s="65"/>
      <c r="AK2208" s="103"/>
      <c r="AL2208" s="103"/>
      <c r="AM2208" s="103"/>
      <c r="AN2208" s="65"/>
      <c r="AO2208" s="81"/>
      <c r="AP2208" s="65"/>
      <c r="AQ2208" s="65"/>
      <c r="AR2208" s="65"/>
      <c r="AS2208" s="65"/>
    </row>
    <row r="2209" spans="1:45" ht="18" customHeight="1">
      <c r="A2209" s="46"/>
      <c r="B2209" s="47"/>
      <c r="C2209" s="48"/>
      <c r="D2209" s="46"/>
      <c r="E2209" s="46"/>
      <c r="F2209" s="46"/>
      <c r="G2209" s="46"/>
      <c r="H2209" s="57" t="str">
        <f ca="1">IF(AND(COUNT(OFFSET(G2209,1-H$3,0):G2209)&lt;&gt;H$3),"",IF(AND(COUNT(OFFSET(G2209,1-H$3,0):G2209)=H$3,H2208=""),AVERAGE(OFFSET(G2209,1-H$3,0):G2209),IF(COUNT(H2208=1),H2208+2/(H$3+1)*(G2209-H2208))))</f>
        <v/>
      </c>
      <c r="I2209" s="57" t="str">
        <f ca="1">IF(AND(COUNT(OFFSET(G2209,1-I$3,0):G2209)&lt;&gt;I$3),"",IF(AND(COUNT(OFFSET(G2209,1-I$3,0):G2209)=I$3,I2208=""),AVERAGE(OFFSET(G2209,1-I$3,0):G2209),IF(COUNT(I2208=1),I2208+2/(I$3+1)*(G2209-I2208))))</f>
        <v/>
      </c>
      <c r="J2209" s="58" t="str">
        <f t="shared" ca="1" si="234"/>
        <v/>
      </c>
      <c r="K2209" s="58" t="str">
        <f ca="1">IF(AND(COUNT(OFFSET(J2209,1-K$3,0):J2209)&lt;&gt;K$3),"",IF(AND(COUNT(OFFSET(J2209,1-K$3,0):J2209)=K$3,K2208=""),AVERAGE(OFFSET(J2209,1-K$3,0):J2209),IF(COUNT(K2208=1),K2208+2/(K$3+1)*(J2209-K2208))))</f>
        <v/>
      </c>
      <c r="L2209" s="82" t="str">
        <f ca="1">IF(OR(ROW()&lt;$L$3+3,E2209=""),"",INT(AVERAGE(MAX(OFFSET(E2209,1-$L$3,0):E2209),MIN(OFFSET(F2209,1-$L$3,0):F2209))))</f>
        <v/>
      </c>
      <c r="M2209" s="82" t="str">
        <f ca="1">IF(OR(ROW()&lt;$M$3+3,E2209=""),"",INT(AVERAGE(MAX(OFFSET(E2209,1-$M$3,0):E2209),MIN(OFFSET(F2209,1-$M$3,0):F2209))))</f>
        <v/>
      </c>
      <c r="N2209" s="65" t="str">
        <f t="shared" ca="1" si="241"/>
        <v/>
      </c>
      <c r="O2209" s="102" t="str">
        <f ca="1">IF(ROW()&lt;$O$3+$N$3+3,"",IF(OFFSET(E2209,1-$N$3,0)="","",INT(AVERAGE(MAX((OFFSET(E2209,1-$O$3,0)):(OFFSET(E2209,2-($N$3+$O$3),0))),MIN((OFFSET(F2209,1-$O$3,0)):(OFFSET(F2209,2-($N$3+$O$3),0)))))))</f>
        <v/>
      </c>
      <c r="P2209" s="65" t="str">
        <f t="shared" ca="1" si="239"/>
        <v/>
      </c>
      <c r="Q2209" s="93" t="str">
        <f t="shared" ca="1" si="242"/>
        <v/>
      </c>
      <c r="R2209" s="90" t="str">
        <f t="shared" ca="1" si="236"/>
        <v/>
      </c>
      <c r="S2209" s="65" t="str">
        <f t="shared" ca="1" si="235"/>
        <v/>
      </c>
      <c r="T2209" s="65" t="str">
        <f t="shared" ca="1" si="240"/>
        <v/>
      </c>
      <c r="U2209" s="145" t="str">
        <f ca="1">IFERROR(AVERAGE(OFFSET(G2209,1-U$3,0):G2209),"")</f>
        <v/>
      </c>
      <c r="V2209" s="145" t="str">
        <f ca="1">IFERROR(_xlfn.STDEV.P(OFFSET(U2209,1-V$3,0):U2209),"")</f>
        <v/>
      </c>
      <c r="W2209" s="146" t="str">
        <f t="shared" ca="1" si="237"/>
        <v/>
      </c>
      <c r="X2209" s="146">
        <f t="shared" ca="1" si="238"/>
        <v>-1</v>
      </c>
      <c r="Y2209" s="92"/>
      <c r="Z2209" s="81"/>
      <c r="AA2209" s="65"/>
      <c r="AB2209" s="103"/>
      <c r="AC2209" s="103"/>
      <c r="AD2209" s="103"/>
      <c r="AE2209" s="65"/>
      <c r="AF2209" s="81"/>
      <c r="AG2209" s="65"/>
      <c r="AH2209" s="65"/>
      <c r="AI2209" s="81"/>
      <c r="AJ2209" s="65"/>
      <c r="AK2209" s="103"/>
      <c r="AL2209" s="103"/>
      <c r="AM2209" s="103"/>
      <c r="AN2209" s="65"/>
      <c r="AO2209" s="81"/>
      <c r="AP2209" s="65"/>
      <c r="AQ2209" s="65"/>
      <c r="AR2209" s="65"/>
      <c r="AS2209" s="65"/>
    </row>
    <row r="2210" spans="1:45" ht="18" customHeight="1">
      <c r="A2210" s="46"/>
      <c r="B2210" s="47"/>
      <c r="C2210" s="48"/>
      <c r="D2210" s="46"/>
      <c r="E2210" s="46"/>
      <c r="F2210" s="46"/>
      <c r="G2210" s="46"/>
      <c r="H2210" s="57" t="str">
        <f ca="1">IF(AND(COUNT(OFFSET(G2210,1-H$3,0):G2210)&lt;&gt;H$3),"",IF(AND(COUNT(OFFSET(G2210,1-H$3,0):G2210)=H$3,H2209=""),AVERAGE(OFFSET(G2210,1-H$3,0):G2210),IF(COUNT(H2209=1),H2209+2/(H$3+1)*(G2210-H2209))))</f>
        <v/>
      </c>
      <c r="I2210" s="57" t="str">
        <f ca="1">IF(AND(COUNT(OFFSET(G2210,1-I$3,0):G2210)&lt;&gt;I$3),"",IF(AND(COUNT(OFFSET(G2210,1-I$3,0):G2210)=I$3,I2209=""),AVERAGE(OFFSET(G2210,1-I$3,0):G2210),IF(COUNT(I2209=1),I2209+2/(I$3+1)*(G2210-I2209))))</f>
        <v/>
      </c>
      <c r="J2210" s="58" t="str">
        <f t="shared" ca="1" si="234"/>
        <v/>
      </c>
      <c r="K2210" s="58" t="str">
        <f ca="1">IF(AND(COUNT(OFFSET(J2210,1-K$3,0):J2210)&lt;&gt;K$3),"",IF(AND(COUNT(OFFSET(J2210,1-K$3,0):J2210)=K$3,K2209=""),AVERAGE(OFFSET(J2210,1-K$3,0):J2210),IF(COUNT(K2209=1),K2209+2/(K$3+1)*(J2210-K2209))))</f>
        <v/>
      </c>
      <c r="L2210" s="82" t="str">
        <f ca="1">IF(OR(ROW()&lt;$L$3+3,E2210=""),"",INT(AVERAGE(MAX(OFFSET(E2210,1-$L$3,0):E2210),MIN(OFFSET(F2210,1-$L$3,0):F2210))))</f>
        <v/>
      </c>
      <c r="M2210" s="82" t="str">
        <f ca="1">IF(OR(ROW()&lt;$M$3+3,E2210=""),"",INT(AVERAGE(MAX(OFFSET(E2210,1-$M$3,0):E2210),MIN(OFFSET(F2210,1-$M$3,0):F2210))))</f>
        <v/>
      </c>
      <c r="N2210" s="65" t="str">
        <f t="shared" ca="1" si="241"/>
        <v/>
      </c>
      <c r="O2210" s="102" t="str">
        <f ca="1">IF(ROW()&lt;$O$3+$N$3+3,"",IF(OFFSET(E2210,1-$N$3,0)="","",INT(AVERAGE(MAX((OFFSET(E2210,1-$O$3,0)):(OFFSET(E2210,2-($N$3+$O$3),0))),MIN((OFFSET(F2210,1-$O$3,0)):(OFFSET(F2210,2-($N$3+$O$3),0)))))))</f>
        <v/>
      </c>
      <c r="P2210" s="65" t="str">
        <f t="shared" ca="1" si="239"/>
        <v/>
      </c>
      <c r="Q2210" s="93" t="str">
        <f t="shared" ca="1" si="242"/>
        <v/>
      </c>
      <c r="R2210" s="90" t="str">
        <f t="shared" ca="1" si="236"/>
        <v/>
      </c>
      <c r="S2210" s="65" t="str">
        <f t="shared" ca="1" si="235"/>
        <v/>
      </c>
      <c r="T2210" s="65" t="str">
        <f t="shared" ca="1" si="240"/>
        <v/>
      </c>
      <c r="U2210" s="145" t="str">
        <f ca="1">IFERROR(AVERAGE(OFFSET(G2210,1-U$3,0):G2210),"")</f>
        <v/>
      </c>
      <c r="V2210" s="145" t="str">
        <f ca="1">IFERROR(_xlfn.STDEV.P(OFFSET(U2210,1-V$3,0):U2210),"")</f>
        <v/>
      </c>
      <c r="W2210" s="146" t="str">
        <f t="shared" ca="1" si="237"/>
        <v/>
      </c>
      <c r="X2210" s="146">
        <f t="shared" ca="1" si="238"/>
        <v>-1</v>
      </c>
      <c r="Y2210" s="92"/>
      <c r="Z2210" s="81"/>
      <c r="AA2210" s="65"/>
      <c r="AB2210" s="103"/>
      <c r="AC2210" s="103"/>
      <c r="AD2210" s="103"/>
      <c r="AE2210" s="65"/>
      <c r="AF2210" s="81"/>
      <c r="AG2210" s="65"/>
      <c r="AH2210" s="65"/>
      <c r="AI2210" s="81"/>
      <c r="AJ2210" s="65"/>
      <c r="AK2210" s="103"/>
      <c r="AL2210" s="103"/>
      <c r="AM2210" s="103"/>
      <c r="AN2210" s="65"/>
      <c r="AO2210" s="81"/>
      <c r="AP2210" s="65"/>
      <c r="AQ2210" s="65"/>
      <c r="AR2210" s="65"/>
      <c r="AS2210" s="65"/>
    </row>
    <row r="2211" spans="1:45" ht="18" customHeight="1">
      <c r="A2211" s="46"/>
      <c r="B2211" s="47"/>
      <c r="C2211" s="48"/>
      <c r="D2211" s="46"/>
      <c r="E2211" s="46"/>
      <c r="F2211" s="46"/>
      <c r="G2211" s="46"/>
      <c r="H2211" s="57" t="str">
        <f ca="1">IF(AND(COUNT(OFFSET(G2211,1-H$3,0):G2211)&lt;&gt;H$3),"",IF(AND(COUNT(OFFSET(G2211,1-H$3,0):G2211)=H$3,H2210=""),AVERAGE(OFFSET(G2211,1-H$3,0):G2211),IF(COUNT(H2210=1),H2210+2/(H$3+1)*(G2211-H2210))))</f>
        <v/>
      </c>
      <c r="I2211" s="57" t="str">
        <f ca="1">IF(AND(COUNT(OFFSET(G2211,1-I$3,0):G2211)&lt;&gt;I$3),"",IF(AND(COUNT(OFFSET(G2211,1-I$3,0):G2211)=I$3,I2210=""),AVERAGE(OFFSET(G2211,1-I$3,0):G2211),IF(COUNT(I2210=1),I2210+2/(I$3+1)*(G2211-I2210))))</f>
        <v/>
      </c>
      <c r="J2211" s="58" t="str">
        <f t="shared" ca="1" si="234"/>
        <v/>
      </c>
      <c r="K2211" s="58" t="str">
        <f ca="1">IF(AND(COUNT(OFFSET(J2211,1-K$3,0):J2211)&lt;&gt;K$3),"",IF(AND(COUNT(OFFSET(J2211,1-K$3,0):J2211)=K$3,K2210=""),AVERAGE(OFFSET(J2211,1-K$3,0):J2211),IF(COUNT(K2210=1),K2210+2/(K$3+1)*(J2211-K2210))))</f>
        <v/>
      </c>
      <c r="L2211" s="82" t="str">
        <f ca="1">IF(OR(ROW()&lt;$L$3+3,E2211=""),"",INT(AVERAGE(MAX(OFFSET(E2211,1-$L$3,0):E2211),MIN(OFFSET(F2211,1-$L$3,0):F2211))))</f>
        <v/>
      </c>
      <c r="M2211" s="82" t="str">
        <f ca="1">IF(OR(ROW()&lt;$M$3+3,E2211=""),"",INT(AVERAGE(MAX(OFFSET(E2211,1-$M$3,0):E2211),MIN(OFFSET(F2211,1-$M$3,0):F2211))))</f>
        <v/>
      </c>
      <c r="N2211" s="65" t="str">
        <f t="shared" ca="1" si="241"/>
        <v/>
      </c>
      <c r="O2211" s="102" t="str">
        <f ca="1">IF(ROW()&lt;$O$3+$N$3+3,"",IF(OFFSET(E2211,1-$N$3,0)="","",INT(AVERAGE(MAX((OFFSET(E2211,1-$O$3,0)):(OFFSET(E2211,2-($N$3+$O$3),0))),MIN((OFFSET(F2211,1-$O$3,0)):(OFFSET(F2211,2-($N$3+$O$3),0)))))))</f>
        <v/>
      </c>
      <c r="P2211" s="65" t="str">
        <f t="shared" ca="1" si="239"/>
        <v/>
      </c>
      <c r="Q2211" s="93" t="str">
        <f t="shared" ca="1" si="242"/>
        <v/>
      </c>
      <c r="R2211" s="90" t="str">
        <f t="shared" ca="1" si="236"/>
        <v/>
      </c>
      <c r="S2211" s="65" t="str">
        <f t="shared" ca="1" si="235"/>
        <v/>
      </c>
      <c r="T2211" s="65" t="str">
        <f t="shared" ca="1" si="240"/>
        <v/>
      </c>
      <c r="U2211" s="145" t="str">
        <f ca="1">IFERROR(AVERAGE(OFFSET(G2211,1-U$3,0):G2211),"")</f>
        <v/>
      </c>
      <c r="V2211" s="145" t="str">
        <f ca="1">IFERROR(_xlfn.STDEV.P(OFFSET(U2211,1-V$3,0):U2211),"")</f>
        <v/>
      </c>
      <c r="W2211" s="146" t="str">
        <f t="shared" ca="1" si="237"/>
        <v/>
      </c>
      <c r="X2211" s="146">
        <f t="shared" ca="1" si="238"/>
        <v>-1</v>
      </c>
      <c r="Y2211" s="92"/>
      <c r="Z2211" s="81"/>
      <c r="AA2211" s="65"/>
      <c r="AB2211" s="103"/>
      <c r="AC2211" s="103"/>
      <c r="AD2211" s="103"/>
      <c r="AE2211" s="65"/>
      <c r="AF2211" s="81"/>
      <c r="AG2211" s="65"/>
      <c r="AH2211" s="65"/>
      <c r="AI2211" s="81"/>
      <c r="AJ2211" s="65"/>
      <c r="AK2211" s="103"/>
      <c r="AL2211" s="103"/>
      <c r="AM2211" s="103"/>
      <c r="AN2211" s="65"/>
      <c r="AO2211" s="81"/>
      <c r="AP2211" s="65"/>
      <c r="AQ2211" s="65"/>
      <c r="AR2211" s="65"/>
      <c r="AS2211" s="65"/>
    </row>
    <row r="2212" spans="1:45" ht="18" customHeight="1">
      <c r="A2212" s="46"/>
      <c r="B2212" s="47"/>
      <c r="C2212" s="48"/>
      <c r="D2212" s="46"/>
      <c r="E2212" s="46"/>
      <c r="F2212" s="46"/>
      <c r="G2212" s="46"/>
      <c r="H2212" s="57" t="str">
        <f ca="1">IF(AND(COUNT(OFFSET(G2212,1-H$3,0):G2212)&lt;&gt;H$3),"",IF(AND(COUNT(OFFSET(G2212,1-H$3,0):G2212)=H$3,H2211=""),AVERAGE(OFFSET(G2212,1-H$3,0):G2212),IF(COUNT(H2211=1),H2211+2/(H$3+1)*(G2212-H2211))))</f>
        <v/>
      </c>
      <c r="I2212" s="57" t="str">
        <f ca="1">IF(AND(COUNT(OFFSET(G2212,1-I$3,0):G2212)&lt;&gt;I$3),"",IF(AND(COUNT(OFFSET(G2212,1-I$3,0):G2212)=I$3,I2211=""),AVERAGE(OFFSET(G2212,1-I$3,0):G2212),IF(COUNT(I2211=1),I2211+2/(I$3+1)*(G2212-I2211))))</f>
        <v/>
      </c>
      <c r="J2212" s="58" t="str">
        <f t="shared" ca="1" si="234"/>
        <v/>
      </c>
      <c r="K2212" s="58" t="str">
        <f ca="1">IF(AND(COUNT(OFFSET(J2212,1-K$3,0):J2212)&lt;&gt;K$3),"",IF(AND(COUNT(OFFSET(J2212,1-K$3,0):J2212)=K$3,K2211=""),AVERAGE(OFFSET(J2212,1-K$3,0):J2212),IF(COUNT(K2211=1),K2211+2/(K$3+1)*(J2212-K2211))))</f>
        <v/>
      </c>
      <c r="L2212" s="82" t="str">
        <f ca="1">IF(OR(ROW()&lt;$L$3+3,E2212=""),"",INT(AVERAGE(MAX(OFFSET(E2212,1-$L$3,0):E2212),MIN(OFFSET(F2212,1-$L$3,0):F2212))))</f>
        <v/>
      </c>
      <c r="M2212" s="82" t="str">
        <f ca="1">IF(OR(ROW()&lt;$M$3+3,E2212=""),"",INT(AVERAGE(MAX(OFFSET(E2212,1-$M$3,0):E2212),MIN(OFFSET(F2212,1-$M$3,0):F2212))))</f>
        <v/>
      </c>
      <c r="N2212" s="65" t="str">
        <f t="shared" ca="1" si="241"/>
        <v/>
      </c>
      <c r="O2212" s="102" t="str">
        <f ca="1">IF(ROW()&lt;$O$3+$N$3+3,"",IF(OFFSET(E2212,1-$N$3,0)="","",INT(AVERAGE(MAX((OFFSET(E2212,1-$O$3,0)):(OFFSET(E2212,2-($N$3+$O$3),0))),MIN((OFFSET(F2212,1-$O$3,0)):(OFFSET(F2212,2-($N$3+$O$3),0)))))))</f>
        <v/>
      </c>
      <c r="P2212" s="65" t="str">
        <f t="shared" ca="1" si="239"/>
        <v/>
      </c>
      <c r="Q2212" s="93" t="str">
        <f t="shared" ca="1" si="242"/>
        <v/>
      </c>
      <c r="R2212" s="90" t="str">
        <f t="shared" ca="1" si="236"/>
        <v/>
      </c>
      <c r="S2212" s="65" t="str">
        <f t="shared" ca="1" si="235"/>
        <v/>
      </c>
      <c r="T2212" s="65" t="str">
        <f t="shared" ca="1" si="240"/>
        <v/>
      </c>
      <c r="U2212" s="145" t="str">
        <f ca="1">IFERROR(AVERAGE(OFFSET(G2212,1-U$3,0):G2212),"")</f>
        <v/>
      </c>
      <c r="V2212" s="145" t="str">
        <f ca="1">IFERROR(_xlfn.STDEV.P(OFFSET(U2212,1-V$3,0):U2212),"")</f>
        <v/>
      </c>
      <c r="W2212" s="146" t="str">
        <f t="shared" ca="1" si="237"/>
        <v/>
      </c>
      <c r="X2212" s="146">
        <f t="shared" ca="1" si="238"/>
        <v>-1</v>
      </c>
      <c r="Y2212" s="92"/>
      <c r="Z2212" s="81"/>
      <c r="AA2212" s="65"/>
      <c r="AB2212" s="103"/>
      <c r="AC2212" s="103"/>
      <c r="AD2212" s="103"/>
      <c r="AE2212" s="65"/>
      <c r="AF2212" s="81"/>
      <c r="AG2212" s="65"/>
      <c r="AH2212" s="65"/>
      <c r="AI2212" s="81"/>
      <c r="AJ2212" s="65"/>
      <c r="AK2212" s="103"/>
      <c r="AL2212" s="103"/>
      <c r="AM2212" s="103"/>
      <c r="AN2212" s="65"/>
      <c r="AO2212" s="81"/>
      <c r="AP2212" s="65"/>
      <c r="AQ2212" s="65"/>
      <c r="AR2212" s="65"/>
      <c r="AS2212" s="65"/>
    </row>
    <row r="2213" spans="1:45" ht="18" customHeight="1">
      <c r="A2213" s="46"/>
      <c r="B2213" s="47"/>
      <c r="C2213" s="48"/>
      <c r="D2213" s="46"/>
      <c r="E2213" s="46"/>
      <c r="F2213" s="46"/>
      <c r="G2213" s="46"/>
      <c r="H2213" s="57" t="str">
        <f ca="1">IF(AND(COUNT(OFFSET(G2213,1-H$3,0):G2213)&lt;&gt;H$3),"",IF(AND(COUNT(OFFSET(G2213,1-H$3,0):G2213)=H$3,H2212=""),AVERAGE(OFFSET(G2213,1-H$3,0):G2213),IF(COUNT(H2212=1),H2212+2/(H$3+1)*(G2213-H2212))))</f>
        <v/>
      </c>
      <c r="I2213" s="57" t="str">
        <f ca="1">IF(AND(COUNT(OFFSET(G2213,1-I$3,0):G2213)&lt;&gt;I$3),"",IF(AND(COUNT(OFFSET(G2213,1-I$3,0):G2213)=I$3,I2212=""),AVERAGE(OFFSET(G2213,1-I$3,0):G2213),IF(COUNT(I2212=1),I2212+2/(I$3+1)*(G2213-I2212))))</f>
        <v/>
      </c>
      <c r="J2213" s="58" t="str">
        <f t="shared" ca="1" si="234"/>
        <v/>
      </c>
      <c r="K2213" s="58" t="str">
        <f ca="1">IF(AND(COUNT(OFFSET(J2213,1-K$3,0):J2213)&lt;&gt;K$3),"",IF(AND(COUNT(OFFSET(J2213,1-K$3,0):J2213)=K$3,K2212=""),AVERAGE(OFFSET(J2213,1-K$3,0):J2213),IF(COUNT(K2212=1),K2212+2/(K$3+1)*(J2213-K2212))))</f>
        <v/>
      </c>
      <c r="L2213" s="82" t="str">
        <f ca="1">IF(OR(ROW()&lt;$L$3+3,E2213=""),"",INT(AVERAGE(MAX(OFFSET(E2213,1-$L$3,0):E2213),MIN(OFFSET(F2213,1-$L$3,0):F2213))))</f>
        <v/>
      </c>
      <c r="M2213" s="82" t="str">
        <f ca="1">IF(OR(ROW()&lt;$M$3+3,E2213=""),"",INT(AVERAGE(MAX(OFFSET(E2213,1-$M$3,0):E2213),MIN(OFFSET(F2213,1-$M$3,0):F2213))))</f>
        <v/>
      </c>
      <c r="N2213" s="65" t="str">
        <f t="shared" ca="1" si="241"/>
        <v/>
      </c>
      <c r="O2213" s="102" t="str">
        <f ca="1">IF(ROW()&lt;$O$3+$N$3+3,"",IF(OFFSET(E2213,1-$N$3,0)="","",INT(AVERAGE(MAX((OFFSET(E2213,1-$O$3,0)):(OFFSET(E2213,2-($N$3+$O$3),0))),MIN((OFFSET(F2213,1-$O$3,0)):(OFFSET(F2213,2-($N$3+$O$3),0)))))))</f>
        <v/>
      </c>
      <c r="P2213" s="65" t="str">
        <f t="shared" ca="1" si="239"/>
        <v/>
      </c>
      <c r="Q2213" s="93" t="str">
        <f t="shared" ca="1" si="242"/>
        <v/>
      </c>
      <c r="R2213" s="90" t="str">
        <f t="shared" ca="1" si="236"/>
        <v/>
      </c>
      <c r="S2213" s="65" t="str">
        <f t="shared" ca="1" si="235"/>
        <v/>
      </c>
      <c r="T2213" s="65" t="str">
        <f t="shared" ca="1" si="240"/>
        <v/>
      </c>
      <c r="U2213" s="145" t="str">
        <f ca="1">IFERROR(AVERAGE(OFFSET(G2213,1-U$3,0):G2213),"")</f>
        <v/>
      </c>
      <c r="V2213" s="145" t="str">
        <f ca="1">IFERROR(_xlfn.STDEV.P(OFFSET(U2213,1-V$3,0):U2213),"")</f>
        <v/>
      </c>
      <c r="W2213" s="146" t="str">
        <f t="shared" ca="1" si="237"/>
        <v/>
      </c>
      <c r="X2213" s="146">
        <f t="shared" ca="1" si="238"/>
        <v>-1</v>
      </c>
      <c r="Y2213" s="92"/>
      <c r="Z2213" s="81"/>
      <c r="AA2213" s="65"/>
      <c r="AB2213" s="103"/>
      <c r="AC2213" s="103"/>
      <c r="AD2213" s="103"/>
      <c r="AE2213" s="65"/>
      <c r="AF2213" s="81"/>
      <c r="AG2213" s="65"/>
      <c r="AH2213" s="65"/>
      <c r="AI2213" s="81"/>
      <c r="AJ2213" s="65"/>
      <c r="AK2213" s="103"/>
      <c r="AL2213" s="103"/>
      <c r="AM2213" s="103"/>
      <c r="AN2213" s="65"/>
      <c r="AO2213" s="81"/>
      <c r="AP2213" s="65"/>
      <c r="AQ2213" s="65"/>
      <c r="AR2213" s="65"/>
      <c r="AS2213" s="65"/>
    </row>
    <row r="2214" spans="1:45" ht="18" customHeight="1">
      <c r="A2214" s="46"/>
      <c r="B2214" s="47"/>
      <c r="C2214" s="48"/>
      <c r="D2214" s="46"/>
      <c r="E2214" s="46"/>
      <c r="F2214" s="46"/>
      <c r="G2214" s="46"/>
      <c r="H2214" s="57" t="str">
        <f ca="1">IF(AND(COUNT(OFFSET(G2214,1-H$3,0):G2214)&lt;&gt;H$3),"",IF(AND(COUNT(OFFSET(G2214,1-H$3,0):G2214)=H$3,H2213=""),AVERAGE(OFFSET(G2214,1-H$3,0):G2214),IF(COUNT(H2213=1),H2213+2/(H$3+1)*(G2214-H2213))))</f>
        <v/>
      </c>
      <c r="I2214" s="57" t="str">
        <f ca="1">IF(AND(COUNT(OFFSET(G2214,1-I$3,0):G2214)&lt;&gt;I$3),"",IF(AND(COUNT(OFFSET(G2214,1-I$3,0):G2214)=I$3,I2213=""),AVERAGE(OFFSET(G2214,1-I$3,0):G2214),IF(COUNT(I2213=1),I2213+2/(I$3+1)*(G2214-I2213))))</f>
        <v/>
      </c>
      <c r="J2214" s="58" t="str">
        <f t="shared" ca="1" si="234"/>
        <v/>
      </c>
      <c r="K2214" s="58" t="str">
        <f ca="1">IF(AND(COUNT(OFFSET(J2214,1-K$3,0):J2214)&lt;&gt;K$3),"",IF(AND(COUNT(OFFSET(J2214,1-K$3,0):J2214)=K$3,K2213=""),AVERAGE(OFFSET(J2214,1-K$3,0):J2214),IF(COUNT(K2213=1),K2213+2/(K$3+1)*(J2214-K2213))))</f>
        <v/>
      </c>
      <c r="L2214" s="82" t="str">
        <f ca="1">IF(OR(ROW()&lt;$L$3+3,E2214=""),"",INT(AVERAGE(MAX(OFFSET(E2214,1-$L$3,0):E2214),MIN(OFFSET(F2214,1-$L$3,0):F2214))))</f>
        <v/>
      </c>
      <c r="M2214" s="82" t="str">
        <f ca="1">IF(OR(ROW()&lt;$M$3+3,E2214=""),"",INT(AVERAGE(MAX(OFFSET(E2214,1-$M$3,0):E2214),MIN(OFFSET(F2214,1-$M$3,0):F2214))))</f>
        <v/>
      </c>
      <c r="N2214" s="65" t="str">
        <f t="shared" ca="1" si="241"/>
        <v/>
      </c>
      <c r="O2214" s="102" t="str">
        <f ca="1">IF(ROW()&lt;$O$3+$N$3+3,"",IF(OFFSET(E2214,1-$N$3,0)="","",INT(AVERAGE(MAX((OFFSET(E2214,1-$O$3,0)):(OFFSET(E2214,2-($N$3+$O$3),0))),MIN((OFFSET(F2214,1-$O$3,0)):(OFFSET(F2214,2-($N$3+$O$3),0)))))))</f>
        <v/>
      </c>
      <c r="P2214" s="65" t="str">
        <f t="shared" ca="1" si="239"/>
        <v/>
      </c>
      <c r="Q2214" s="93" t="str">
        <f t="shared" ca="1" si="242"/>
        <v/>
      </c>
      <c r="R2214" s="90" t="str">
        <f t="shared" ca="1" si="236"/>
        <v/>
      </c>
      <c r="S2214" s="65" t="str">
        <f t="shared" ca="1" si="235"/>
        <v/>
      </c>
      <c r="T2214" s="65" t="str">
        <f t="shared" ca="1" si="240"/>
        <v/>
      </c>
      <c r="U2214" s="145" t="str">
        <f ca="1">IFERROR(AVERAGE(OFFSET(G2214,1-U$3,0):G2214),"")</f>
        <v/>
      </c>
      <c r="V2214" s="145" t="str">
        <f ca="1">IFERROR(_xlfn.STDEV.P(OFFSET(U2214,1-V$3,0):U2214),"")</f>
        <v/>
      </c>
      <c r="W2214" s="146" t="str">
        <f t="shared" ca="1" si="237"/>
        <v/>
      </c>
      <c r="X2214" s="146">
        <f t="shared" ca="1" si="238"/>
        <v>-1</v>
      </c>
      <c r="Y2214" s="92"/>
      <c r="Z2214" s="81"/>
      <c r="AA2214" s="65"/>
      <c r="AB2214" s="103"/>
      <c r="AC2214" s="103"/>
      <c r="AD2214" s="103"/>
      <c r="AE2214" s="65"/>
      <c r="AF2214" s="81"/>
      <c r="AG2214" s="65"/>
      <c r="AH2214" s="65"/>
      <c r="AI2214" s="81"/>
      <c r="AJ2214" s="65"/>
      <c r="AK2214" s="103"/>
      <c r="AL2214" s="103"/>
      <c r="AM2214" s="103"/>
      <c r="AN2214" s="65"/>
      <c r="AO2214" s="81"/>
      <c r="AP2214" s="65"/>
      <c r="AQ2214" s="65"/>
      <c r="AR2214" s="65"/>
      <c r="AS2214" s="65"/>
    </row>
    <row r="2215" spans="1:45" ht="18" customHeight="1">
      <c r="A2215" s="46"/>
      <c r="B2215" s="47"/>
      <c r="C2215" s="48"/>
      <c r="D2215" s="46"/>
      <c r="E2215" s="46"/>
      <c r="F2215" s="46"/>
      <c r="G2215" s="46"/>
      <c r="H2215" s="57" t="str">
        <f ca="1">IF(AND(COUNT(OFFSET(G2215,1-H$3,0):G2215)&lt;&gt;H$3),"",IF(AND(COUNT(OFFSET(G2215,1-H$3,0):G2215)=H$3,H2214=""),AVERAGE(OFFSET(G2215,1-H$3,0):G2215),IF(COUNT(H2214=1),H2214+2/(H$3+1)*(G2215-H2214))))</f>
        <v/>
      </c>
      <c r="I2215" s="57" t="str">
        <f ca="1">IF(AND(COUNT(OFFSET(G2215,1-I$3,0):G2215)&lt;&gt;I$3),"",IF(AND(COUNT(OFFSET(G2215,1-I$3,0):G2215)=I$3,I2214=""),AVERAGE(OFFSET(G2215,1-I$3,0):G2215),IF(COUNT(I2214=1),I2214+2/(I$3+1)*(G2215-I2214))))</f>
        <v/>
      </c>
      <c r="J2215" s="58" t="str">
        <f t="shared" ca="1" si="234"/>
        <v/>
      </c>
      <c r="K2215" s="58" t="str">
        <f ca="1">IF(AND(COUNT(OFFSET(J2215,1-K$3,0):J2215)&lt;&gt;K$3),"",IF(AND(COUNT(OFFSET(J2215,1-K$3,0):J2215)=K$3,K2214=""),AVERAGE(OFFSET(J2215,1-K$3,0):J2215),IF(COUNT(K2214=1),K2214+2/(K$3+1)*(J2215-K2214))))</f>
        <v/>
      </c>
      <c r="L2215" s="82" t="str">
        <f ca="1">IF(OR(ROW()&lt;$L$3+3,E2215=""),"",INT(AVERAGE(MAX(OFFSET(E2215,1-$L$3,0):E2215),MIN(OFFSET(F2215,1-$L$3,0):F2215))))</f>
        <v/>
      </c>
      <c r="M2215" s="82" t="str">
        <f ca="1">IF(OR(ROW()&lt;$M$3+3,E2215=""),"",INT(AVERAGE(MAX(OFFSET(E2215,1-$M$3,0):E2215),MIN(OFFSET(F2215,1-$M$3,0):F2215))))</f>
        <v/>
      </c>
      <c r="N2215" s="65" t="str">
        <f t="shared" ca="1" si="241"/>
        <v/>
      </c>
      <c r="O2215" s="102" t="str">
        <f ca="1">IF(ROW()&lt;$O$3+$N$3+3,"",IF(OFFSET(E2215,1-$N$3,0)="","",INT(AVERAGE(MAX((OFFSET(E2215,1-$O$3,0)):(OFFSET(E2215,2-($N$3+$O$3),0))),MIN((OFFSET(F2215,1-$O$3,0)):(OFFSET(F2215,2-($N$3+$O$3),0)))))))</f>
        <v/>
      </c>
      <c r="P2215" s="65" t="str">
        <f t="shared" ca="1" si="239"/>
        <v/>
      </c>
      <c r="Q2215" s="93" t="str">
        <f t="shared" ca="1" si="242"/>
        <v/>
      </c>
      <c r="R2215" s="90" t="str">
        <f t="shared" ca="1" si="236"/>
        <v/>
      </c>
      <c r="S2215" s="65" t="str">
        <f t="shared" ca="1" si="235"/>
        <v/>
      </c>
      <c r="T2215" s="65" t="str">
        <f t="shared" ca="1" si="240"/>
        <v/>
      </c>
      <c r="U2215" s="145" t="str">
        <f ca="1">IFERROR(AVERAGE(OFFSET(G2215,1-U$3,0):G2215),"")</f>
        <v/>
      </c>
      <c r="V2215" s="145" t="str">
        <f ca="1">IFERROR(_xlfn.STDEV.P(OFFSET(U2215,1-V$3,0):U2215),"")</f>
        <v/>
      </c>
      <c r="W2215" s="146" t="str">
        <f t="shared" ca="1" si="237"/>
        <v/>
      </c>
      <c r="X2215" s="146">
        <f t="shared" ca="1" si="238"/>
        <v>-1</v>
      </c>
      <c r="Y2215" s="92"/>
      <c r="Z2215" s="81"/>
      <c r="AA2215" s="65"/>
      <c r="AB2215" s="103"/>
      <c r="AC2215" s="103"/>
      <c r="AD2215" s="103"/>
      <c r="AE2215" s="65"/>
      <c r="AF2215" s="81"/>
      <c r="AG2215" s="65"/>
      <c r="AH2215" s="65"/>
      <c r="AI2215" s="81"/>
      <c r="AJ2215" s="65"/>
      <c r="AK2215" s="103"/>
      <c r="AL2215" s="103"/>
      <c r="AM2215" s="103"/>
      <c r="AN2215" s="65"/>
      <c r="AO2215" s="81"/>
      <c r="AP2215" s="65"/>
      <c r="AQ2215" s="65"/>
      <c r="AR2215" s="65"/>
      <c r="AS2215" s="65"/>
    </row>
    <row r="2216" spans="1:45" ht="18" customHeight="1">
      <c r="A2216" s="46"/>
      <c r="B2216" s="47"/>
      <c r="C2216" s="48"/>
      <c r="D2216" s="46"/>
      <c r="E2216" s="46"/>
      <c r="F2216" s="46"/>
      <c r="G2216" s="46"/>
      <c r="H2216" s="57" t="str">
        <f ca="1">IF(AND(COUNT(OFFSET(G2216,1-H$3,0):G2216)&lt;&gt;H$3),"",IF(AND(COUNT(OFFSET(G2216,1-H$3,0):G2216)=H$3,H2215=""),AVERAGE(OFFSET(G2216,1-H$3,0):G2216),IF(COUNT(H2215=1),H2215+2/(H$3+1)*(G2216-H2215))))</f>
        <v/>
      </c>
      <c r="I2216" s="57" t="str">
        <f ca="1">IF(AND(COUNT(OFFSET(G2216,1-I$3,0):G2216)&lt;&gt;I$3),"",IF(AND(COUNT(OFFSET(G2216,1-I$3,0):G2216)=I$3,I2215=""),AVERAGE(OFFSET(G2216,1-I$3,0):G2216),IF(COUNT(I2215=1),I2215+2/(I$3+1)*(G2216-I2215))))</f>
        <v/>
      </c>
      <c r="J2216" s="58" t="str">
        <f t="shared" ca="1" si="234"/>
        <v/>
      </c>
      <c r="K2216" s="58" t="str">
        <f ca="1">IF(AND(COUNT(OFFSET(J2216,1-K$3,0):J2216)&lt;&gt;K$3),"",IF(AND(COUNT(OFFSET(J2216,1-K$3,0):J2216)=K$3,K2215=""),AVERAGE(OFFSET(J2216,1-K$3,0):J2216),IF(COUNT(K2215=1),K2215+2/(K$3+1)*(J2216-K2215))))</f>
        <v/>
      </c>
      <c r="L2216" s="82" t="str">
        <f ca="1">IF(OR(ROW()&lt;$L$3+3,E2216=""),"",INT(AVERAGE(MAX(OFFSET(E2216,1-$L$3,0):E2216),MIN(OFFSET(F2216,1-$L$3,0):F2216))))</f>
        <v/>
      </c>
      <c r="M2216" s="82" t="str">
        <f ca="1">IF(OR(ROW()&lt;$M$3+3,E2216=""),"",INT(AVERAGE(MAX(OFFSET(E2216,1-$M$3,0):E2216),MIN(OFFSET(F2216,1-$M$3,0):F2216))))</f>
        <v/>
      </c>
      <c r="N2216" s="65" t="str">
        <f t="shared" ca="1" si="241"/>
        <v/>
      </c>
      <c r="O2216" s="102" t="str">
        <f ca="1">IF(ROW()&lt;$O$3+$N$3+3,"",IF(OFFSET(E2216,1-$N$3,0)="","",INT(AVERAGE(MAX((OFFSET(E2216,1-$O$3,0)):(OFFSET(E2216,2-($N$3+$O$3),0))),MIN((OFFSET(F2216,1-$O$3,0)):(OFFSET(F2216,2-($N$3+$O$3),0)))))))</f>
        <v/>
      </c>
      <c r="P2216" s="65" t="str">
        <f t="shared" ca="1" si="239"/>
        <v/>
      </c>
      <c r="Q2216" s="93" t="str">
        <f t="shared" ca="1" si="242"/>
        <v/>
      </c>
      <c r="R2216" s="90" t="str">
        <f t="shared" ca="1" si="236"/>
        <v/>
      </c>
      <c r="S2216" s="65" t="str">
        <f t="shared" ca="1" si="235"/>
        <v/>
      </c>
      <c r="T2216" s="65" t="str">
        <f t="shared" ca="1" si="240"/>
        <v/>
      </c>
      <c r="U2216" s="145" t="str">
        <f ca="1">IFERROR(AVERAGE(OFFSET(G2216,1-U$3,0):G2216),"")</f>
        <v/>
      </c>
      <c r="V2216" s="145" t="str">
        <f ca="1">IFERROR(_xlfn.STDEV.P(OFFSET(U2216,1-V$3,0):U2216),"")</f>
        <v/>
      </c>
      <c r="W2216" s="146" t="str">
        <f t="shared" ca="1" si="237"/>
        <v/>
      </c>
      <c r="X2216" s="146">
        <f t="shared" ca="1" si="238"/>
        <v>-1</v>
      </c>
      <c r="Y2216" s="92"/>
      <c r="Z2216" s="81"/>
      <c r="AA2216" s="65"/>
      <c r="AB2216" s="103"/>
      <c r="AC2216" s="103"/>
      <c r="AD2216" s="103"/>
      <c r="AE2216" s="65"/>
      <c r="AF2216" s="81"/>
      <c r="AG2216" s="65"/>
      <c r="AH2216" s="65"/>
      <c r="AI2216" s="81"/>
      <c r="AJ2216" s="65"/>
      <c r="AK2216" s="103"/>
      <c r="AL2216" s="103"/>
      <c r="AM2216" s="103"/>
      <c r="AN2216" s="65"/>
      <c r="AO2216" s="81"/>
      <c r="AP2216" s="65"/>
      <c r="AQ2216" s="65"/>
      <c r="AR2216" s="65"/>
      <c r="AS2216" s="65"/>
    </row>
    <row r="2217" spans="1:45" ht="18" customHeight="1">
      <c r="A2217" s="46"/>
      <c r="B2217" s="47"/>
      <c r="C2217" s="48"/>
      <c r="D2217" s="46"/>
      <c r="E2217" s="46"/>
      <c r="F2217" s="46"/>
      <c r="G2217" s="46"/>
      <c r="H2217" s="57" t="str">
        <f ca="1">IF(AND(COUNT(OFFSET(G2217,1-H$3,0):G2217)&lt;&gt;H$3),"",IF(AND(COUNT(OFFSET(G2217,1-H$3,0):G2217)=H$3,H2216=""),AVERAGE(OFFSET(G2217,1-H$3,0):G2217),IF(COUNT(H2216=1),H2216+2/(H$3+1)*(G2217-H2216))))</f>
        <v/>
      </c>
      <c r="I2217" s="57" t="str">
        <f ca="1">IF(AND(COUNT(OFFSET(G2217,1-I$3,0):G2217)&lt;&gt;I$3),"",IF(AND(COUNT(OFFSET(G2217,1-I$3,0):G2217)=I$3,I2216=""),AVERAGE(OFFSET(G2217,1-I$3,0):G2217),IF(COUNT(I2216=1),I2216+2/(I$3+1)*(G2217-I2216))))</f>
        <v/>
      </c>
      <c r="J2217" s="58" t="str">
        <f t="shared" ca="1" si="234"/>
        <v/>
      </c>
      <c r="K2217" s="58" t="str">
        <f ca="1">IF(AND(COUNT(OFFSET(J2217,1-K$3,0):J2217)&lt;&gt;K$3),"",IF(AND(COUNT(OFFSET(J2217,1-K$3,0):J2217)=K$3,K2216=""),AVERAGE(OFFSET(J2217,1-K$3,0):J2217),IF(COUNT(K2216=1),K2216+2/(K$3+1)*(J2217-K2216))))</f>
        <v/>
      </c>
      <c r="L2217" s="82" t="str">
        <f ca="1">IF(OR(ROW()&lt;$L$3+3,E2217=""),"",INT(AVERAGE(MAX(OFFSET(E2217,1-$L$3,0):E2217),MIN(OFFSET(F2217,1-$L$3,0):F2217))))</f>
        <v/>
      </c>
      <c r="M2217" s="82" t="str">
        <f ca="1">IF(OR(ROW()&lt;$M$3+3,E2217=""),"",INT(AVERAGE(MAX(OFFSET(E2217,1-$M$3,0):E2217),MIN(OFFSET(F2217,1-$M$3,0):F2217))))</f>
        <v/>
      </c>
      <c r="N2217" s="65" t="str">
        <f t="shared" ca="1" si="241"/>
        <v/>
      </c>
      <c r="O2217" s="102" t="str">
        <f ca="1">IF(ROW()&lt;$O$3+$N$3+3,"",IF(OFFSET(E2217,1-$N$3,0)="","",INT(AVERAGE(MAX((OFFSET(E2217,1-$O$3,0)):(OFFSET(E2217,2-($N$3+$O$3),0))),MIN((OFFSET(F2217,1-$O$3,0)):(OFFSET(F2217,2-($N$3+$O$3),0)))))))</f>
        <v/>
      </c>
      <c r="P2217" s="65" t="str">
        <f t="shared" ca="1" si="239"/>
        <v/>
      </c>
      <c r="Q2217" s="93" t="str">
        <f t="shared" ca="1" si="242"/>
        <v/>
      </c>
      <c r="R2217" s="90" t="str">
        <f t="shared" ca="1" si="236"/>
        <v/>
      </c>
      <c r="S2217" s="65" t="str">
        <f t="shared" ca="1" si="235"/>
        <v/>
      </c>
      <c r="T2217" s="65" t="str">
        <f t="shared" ca="1" si="240"/>
        <v/>
      </c>
      <c r="U2217" s="145" t="str">
        <f ca="1">IFERROR(AVERAGE(OFFSET(G2217,1-U$3,0):G2217),"")</f>
        <v/>
      </c>
      <c r="V2217" s="145" t="str">
        <f ca="1">IFERROR(_xlfn.STDEV.P(OFFSET(U2217,1-V$3,0):U2217),"")</f>
        <v/>
      </c>
      <c r="W2217" s="146" t="str">
        <f t="shared" ca="1" si="237"/>
        <v/>
      </c>
      <c r="X2217" s="146">
        <f t="shared" ca="1" si="238"/>
        <v>-1</v>
      </c>
      <c r="Y2217" s="92"/>
      <c r="Z2217" s="81"/>
      <c r="AA2217" s="65"/>
      <c r="AB2217" s="103"/>
      <c r="AC2217" s="103"/>
      <c r="AD2217" s="103"/>
      <c r="AE2217" s="65"/>
      <c r="AF2217" s="81"/>
      <c r="AG2217" s="65"/>
      <c r="AH2217" s="65"/>
      <c r="AI2217" s="81"/>
      <c r="AJ2217" s="65"/>
      <c r="AK2217" s="103"/>
      <c r="AL2217" s="103"/>
      <c r="AM2217" s="103"/>
      <c r="AN2217" s="65"/>
      <c r="AO2217" s="81"/>
      <c r="AP2217" s="65"/>
      <c r="AQ2217" s="65"/>
      <c r="AR2217" s="65"/>
      <c r="AS2217" s="65"/>
    </row>
    <row r="2218" spans="1:45" ht="18" customHeight="1">
      <c r="A2218" s="46"/>
      <c r="B2218" s="47"/>
      <c r="C2218" s="48"/>
      <c r="D2218" s="46"/>
      <c r="E2218" s="46"/>
      <c r="F2218" s="46"/>
      <c r="G2218" s="46"/>
      <c r="H2218" s="57" t="str">
        <f ca="1">IF(AND(COUNT(OFFSET(G2218,1-H$3,0):G2218)&lt;&gt;H$3),"",IF(AND(COUNT(OFFSET(G2218,1-H$3,0):G2218)=H$3,H2217=""),AVERAGE(OFFSET(G2218,1-H$3,0):G2218),IF(COUNT(H2217=1),H2217+2/(H$3+1)*(G2218-H2217))))</f>
        <v/>
      </c>
      <c r="I2218" s="57" t="str">
        <f ca="1">IF(AND(COUNT(OFFSET(G2218,1-I$3,0):G2218)&lt;&gt;I$3),"",IF(AND(COUNT(OFFSET(G2218,1-I$3,0):G2218)=I$3,I2217=""),AVERAGE(OFFSET(G2218,1-I$3,0):G2218),IF(COUNT(I2217=1),I2217+2/(I$3+1)*(G2218-I2217))))</f>
        <v/>
      </c>
      <c r="J2218" s="58" t="str">
        <f t="shared" ca="1" si="234"/>
        <v/>
      </c>
      <c r="K2218" s="58" t="str">
        <f ca="1">IF(AND(COUNT(OFFSET(J2218,1-K$3,0):J2218)&lt;&gt;K$3),"",IF(AND(COUNT(OFFSET(J2218,1-K$3,0):J2218)=K$3,K2217=""),AVERAGE(OFFSET(J2218,1-K$3,0):J2218),IF(COUNT(K2217=1),K2217+2/(K$3+1)*(J2218-K2217))))</f>
        <v/>
      </c>
      <c r="L2218" s="82" t="str">
        <f ca="1">IF(OR(ROW()&lt;$L$3+3,E2218=""),"",INT(AVERAGE(MAX(OFFSET(E2218,1-$L$3,0):E2218),MIN(OFFSET(F2218,1-$L$3,0):F2218))))</f>
        <v/>
      </c>
      <c r="M2218" s="82" t="str">
        <f ca="1">IF(OR(ROW()&lt;$M$3+3,E2218=""),"",INT(AVERAGE(MAX(OFFSET(E2218,1-$M$3,0):E2218),MIN(OFFSET(F2218,1-$M$3,0):F2218))))</f>
        <v/>
      </c>
      <c r="N2218" s="65" t="str">
        <f t="shared" ca="1" si="241"/>
        <v/>
      </c>
      <c r="O2218" s="102" t="str">
        <f ca="1">IF(ROW()&lt;$O$3+$N$3+3,"",IF(OFFSET(E2218,1-$N$3,0)="","",INT(AVERAGE(MAX((OFFSET(E2218,1-$O$3,0)):(OFFSET(E2218,2-($N$3+$O$3),0))),MIN((OFFSET(F2218,1-$O$3,0)):(OFFSET(F2218,2-($N$3+$O$3),0)))))))</f>
        <v/>
      </c>
      <c r="P2218" s="65" t="str">
        <f t="shared" ca="1" si="239"/>
        <v/>
      </c>
      <c r="Q2218" s="93" t="str">
        <f t="shared" ca="1" si="242"/>
        <v/>
      </c>
      <c r="R2218" s="90" t="str">
        <f t="shared" ca="1" si="236"/>
        <v/>
      </c>
      <c r="S2218" s="65" t="str">
        <f t="shared" ca="1" si="235"/>
        <v/>
      </c>
      <c r="T2218" s="65" t="str">
        <f t="shared" ca="1" si="240"/>
        <v/>
      </c>
      <c r="U2218" s="145" t="str">
        <f ca="1">IFERROR(AVERAGE(OFFSET(G2218,1-U$3,0):G2218),"")</f>
        <v/>
      </c>
      <c r="V2218" s="145" t="str">
        <f ca="1">IFERROR(_xlfn.STDEV.P(OFFSET(U2218,1-V$3,0):U2218),"")</f>
        <v/>
      </c>
      <c r="W2218" s="146" t="str">
        <f t="shared" ca="1" si="237"/>
        <v/>
      </c>
      <c r="X2218" s="146">
        <f t="shared" ca="1" si="238"/>
        <v>-1</v>
      </c>
      <c r="Y2218" s="92"/>
      <c r="Z2218" s="81"/>
      <c r="AA2218" s="65"/>
      <c r="AB2218" s="103"/>
      <c r="AC2218" s="103"/>
      <c r="AD2218" s="103"/>
      <c r="AE2218" s="65"/>
      <c r="AF2218" s="81"/>
      <c r="AG2218" s="65"/>
      <c r="AH2218" s="65"/>
      <c r="AI2218" s="81"/>
      <c r="AJ2218" s="65"/>
      <c r="AK2218" s="103"/>
      <c r="AL2218" s="103"/>
      <c r="AM2218" s="103"/>
      <c r="AN2218" s="65"/>
      <c r="AO2218" s="81"/>
      <c r="AP2218" s="65"/>
      <c r="AQ2218" s="65"/>
      <c r="AR2218" s="65"/>
      <c r="AS2218" s="65"/>
    </row>
    <row r="2219" spans="1:45" ht="18" customHeight="1">
      <c r="A2219" s="46"/>
      <c r="B2219" s="47"/>
      <c r="C2219" s="48"/>
      <c r="D2219" s="46"/>
      <c r="E2219" s="46"/>
      <c r="F2219" s="46"/>
      <c r="G2219" s="46"/>
      <c r="H2219" s="57" t="str">
        <f ca="1">IF(AND(COUNT(OFFSET(G2219,1-H$3,0):G2219)&lt;&gt;H$3),"",IF(AND(COUNT(OFFSET(G2219,1-H$3,0):G2219)=H$3,H2218=""),AVERAGE(OFFSET(G2219,1-H$3,0):G2219),IF(COUNT(H2218=1),H2218+2/(H$3+1)*(G2219-H2218))))</f>
        <v/>
      </c>
      <c r="I2219" s="57" t="str">
        <f ca="1">IF(AND(COUNT(OFFSET(G2219,1-I$3,0):G2219)&lt;&gt;I$3),"",IF(AND(COUNT(OFFSET(G2219,1-I$3,0):G2219)=I$3,I2218=""),AVERAGE(OFFSET(G2219,1-I$3,0):G2219),IF(COUNT(I2218=1),I2218+2/(I$3+1)*(G2219-I2218))))</f>
        <v/>
      </c>
      <c r="J2219" s="58" t="str">
        <f t="shared" ca="1" si="234"/>
        <v/>
      </c>
      <c r="K2219" s="58" t="str">
        <f ca="1">IF(AND(COUNT(OFFSET(J2219,1-K$3,0):J2219)&lt;&gt;K$3),"",IF(AND(COUNT(OFFSET(J2219,1-K$3,0):J2219)=K$3,K2218=""),AVERAGE(OFFSET(J2219,1-K$3,0):J2219),IF(COUNT(K2218=1),K2218+2/(K$3+1)*(J2219-K2218))))</f>
        <v/>
      </c>
      <c r="L2219" s="82" t="str">
        <f ca="1">IF(OR(ROW()&lt;$L$3+3,E2219=""),"",INT(AVERAGE(MAX(OFFSET(E2219,1-$L$3,0):E2219),MIN(OFFSET(F2219,1-$L$3,0):F2219))))</f>
        <v/>
      </c>
      <c r="M2219" s="82" t="str">
        <f ca="1">IF(OR(ROW()&lt;$M$3+3,E2219=""),"",INT(AVERAGE(MAX(OFFSET(E2219,1-$M$3,0):E2219),MIN(OFFSET(F2219,1-$M$3,0):F2219))))</f>
        <v/>
      </c>
      <c r="N2219" s="65" t="str">
        <f t="shared" ca="1" si="241"/>
        <v/>
      </c>
      <c r="O2219" s="102" t="str">
        <f ca="1">IF(ROW()&lt;$O$3+$N$3+3,"",IF(OFFSET(E2219,1-$N$3,0)="","",INT(AVERAGE(MAX((OFFSET(E2219,1-$O$3,0)):(OFFSET(E2219,2-($N$3+$O$3),0))),MIN((OFFSET(F2219,1-$O$3,0)):(OFFSET(F2219,2-($N$3+$O$3),0)))))))</f>
        <v/>
      </c>
      <c r="P2219" s="65" t="str">
        <f t="shared" ca="1" si="239"/>
        <v/>
      </c>
      <c r="Q2219" s="93" t="str">
        <f t="shared" ca="1" si="242"/>
        <v/>
      </c>
      <c r="R2219" s="90" t="str">
        <f t="shared" ca="1" si="236"/>
        <v/>
      </c>
      <c r="S2219" s="65" t="str">
        <f t="shared" ca="1" si="235"/>
        <v/>
      </c>
      <c r="T2219" s="65" t="str">
        <f t="shared" ca="1" si="240"/>
        <v/>
      </c>
      <c r="U2219" s="145" t="str">
        <f ca="1">IFERROR(AVERAGE(OFFSET(G2219,1-U$3,0):G2219),"")</f>
        <v/>
      </c>
      <c r="V2219" s="145" t="str">
        <f ca="1">IFERROR(_xlfn.STDEV.P(OFFSET(U2219,1-V$3,0):U2219),"")</f>
        <v/>
      </c>
      <c r="W2219" s="146" t="str">
        <f t="shared" ca="1" si="237"/>
        <v/>
      </c>
      <c r="X2219" s="146">
        <f t="shared" ca="1" si="238"/>
        <v>-1</v>
      </c>
      <c r="Y2219" s="92"/>
      <c r="Z2219" s="81"/>
      <c r="AA2219" s="65"/>
      <c r="AB2219" s="103"/>
      <c r="AC2219" s="103"/>
      <c r="AD2219" s="103"/>
      <c r="AE2219" s="65"/>
      <c r="AF2219" s="81"/>
      <c r="AG2219" s="65"/>
      <c r="AH2219" s="65"/>
      <c r="AI2219" s="81"/>
      <c r="AJ2219" s="65"/>
      <c r="AK2219" s="103"/>
      <c r="AL2219" s="103"/>
      <c r="AM2219" s="103"/>
      <c r="AN2219" s="65"/>
      <c r="AO2219" s="81"/>
      <c r="AP2219" s="65"/>
      <c r="AQ2219" s="65"/>
      <c r="AR2219" s="65"/>
      <c r="AS2219" s="65"/>
    </row>
    <row r="2220" spans="1:45" ht="18" customHeight="1">
      <c r="A2220" s="46"/>
      <c r="B2220" s="47"/>
      <c r="C2220" s="48"/>
      <c r="D2220" s="46"/>
      <c r="E2220" s="46"/>
      <c r="F2220" s="46"/>
      <c r="G2220" s="46"/>
      <c r="H2220" s="57" t="str">
        <f ca="1">IF(AND(COUNT(OFFSET(G2220,1-H$3,0):G2220)&lt;&gt;H$3),"",IF(AND(COUNT(OFFSET(G2220,1-H$3,0):G2220)=H$3,H2219=""),AVERAGE(OFFSET(G2220,1-H$3,0):G2220),IF(COUNT(H2219=1),H2219+2/(H$3+1)*(G2220-H2219))))</f>
        <v/>
      </c>
      <c r="I2220" s="57" t="str">
        <f ca="1">IF(AND(COUNT(OFFSET(G2220,1-I$3,0):G2220)&lt;&gt;I$3),"",IF(AND(COUNT(OFFSET(G2220,1-I$3,0):G2220)=I$3,I2219=""),AVERAGE(OFFSET(G2220,1-I$3,0):G2220),IF(COUNT(I2219=1),I2219+2/(I$3+1)*(G2220-I2219))))</f>
        <v/>
      </c>
      <c r="J2220" s="58" t="str">
        <f t="shared" ca="1" si="234"/>
        <v/>
      </c>
      <c r="K2220" s="58" t="str">
        <f ca="1">IF(AND(COUNT(OFFSET(J2220,1-K$3,0):J2220)&lt;&gt;K$3),"",IF(AND(COUNT(OFFSET(J2220,1-K$3,0):J2220)=K$3,K2219=""),AVERAGE(OFFSET(J2220,1-K$3,0):J2220),IF(COUNT(K2219=1),K2219+2/(K$3+1)*(J2220-K2219))))</f>
        <v/>
      </c>
      <c r="L2220" s="82" t="str">
        <f ca="1">IF(OR(ROW()&lt;$L$3+3,E2220=""),"",INT(AVERAGE(MAX(OFFSET(E2220,1-$L$3,0):E2220),MIN(OFFSET(F2220,1-$L$3,0):F2220))))</f>
        <v/>
      </c>
      <c r="M2220" s="82" t="str">
        <f ca="1">IF(OR(ROW()&lt;$M$3+3,E2220=""),"",INT(AVERAGE(MAX(OFFSET(E2220,1-$M$3,0):E2220),MIN(OFFSET(F2220,1-$M$3,0):F2220))))</f>
        <v/>
      </c>
      <c r="N2220" s="65" t="str">
        <f t="shared" ca="1" si="241"/>
        <v/>
      </c>
      <c r="O2220" s="102" t="str">
        <f ca="1">IF(ROW()&lt;$O$3+$N$3+3,"",IF(OFFSET(E2220,1-$N$3,0)="","",INT(AVERAGE(MAX((OFFSET(E2220,1-$O$3,0)):(OFFSET(E2220,2-($N$3+$O$3),0))),MIN((OFFSET(F2220,1-$O$3,0)):(OFFSET(F2220,2-($N$3+$O$3),0)))))))</f>
        <v/>
      </c>
      <c r="P2220" s="65" t="str">
        <f t="shared" ca="1" si="239"/>
        <v/>
      </c>
      <c r="Q2220" s="93" t="str">
        <f t="shared" ca="1" si="242"/>
        <v/>
      </c>
      <c r="R2220" s="90" t="str">
        <f t="shared" ca="1" si="236"/>
        <v/>
      </c>
      <c r="S2220" s="65" t="str">
        <f t="shared" ca="1" si="235"/>
        <v/>
      </c>
      <c r="T2220" s="65" t="str">
        <f t="shared" ca="1" si="240"/>
        <v/>
      </c>
      <c r="U2220" s="145" t="str">
        <f ca="1">IFERROR(AVERAGE(OFFSET(G2220,1-U$3,0):G2220),"")</f>
        <v/>
      </c>
      <c r="V2220" s="145" t="str">
        <f ca="1">IFERROR(_xlfn.STDEV.P(OFFSET(U2220,1-V$3,0):U2220),"")</f>
        <v/>
      </c>
      <c r="W2220" s="146" t="str">
        <f t="shared" ca="1" si="237"/>
        <v/>
      </c>
      <c r="X2220" s="146">
        <f t="shared" ca="1" si="238"/>
        <v>-1</v>
      </c>
      <c r="Y2220" s="92"/>
      <c r="Z2220" s="81"/>
      <c r="AA2220" s="65"/>
      <c r="AB2220" s="103"/>
      <c r="AC2220" s="103"/>
      <c r="AD2220" s="103"/>
      <c r="AE2220" s="65"/>
      <c r="AF2220" s="81"/>
      <c r="AG2220" s="65"/>
      <c r="AH2220" s="65"/>
      <c r="AI2220" s="81"/>
      <c r="AJ2220" s="65"/>
      <c r="AK2220" s="103"/>
      <c r="AL2220" s="103"/>
      <c r="AM2220" s="103"/>
      <c r="AN2220" s="65"/>
      <c r="AO2220" s="81"/>
      <c r="AP2220" s="65"/>
      <c r="AQ2220" s="65"/>
      <c r="AR2220" s="65"/>
      <c r="AS2220" s="65"/>
    </row>
    <row r="2221" spans="1:45" ht="18" customHeight="1">
      <c r="A2221" s="46"/>
      <c r="B2221" s="47"/>
      <c r="C2221" s="48"/>
      <c r="D2221" s="46"/>
      <c r="E2221" s="46"/>
      <c r="F2221" s="46"/>
      <c r="G2221" s="46"/>
      <c r="H2221" s="57" t="str">
        <f ca="1">IF(AND(COUNT(OFFSET(G2221,1-H$3,0):G2221)&lt;&gt;H$3),"",IF(AND(COUNT(OFFSET(G2221,1-H$3,0):G2221)=H$3,H2220=""),AVERAGE(OFFSET(G2221,1-H$3,0):G2221),IF(COUNT(H2220=1),H2220+2/(H$3+1)*(G2221-H2220))))</f>
        <v/>
      </c>
      <c r="I2221" s="57" t="str">
        <f ca="1">IF(AND(COUNT(OFFSET(G2221,1-I$3,0):G2221)&lt;&gt;I$3),"",IF(AND(COUNT(OFFSET(G2221,1-I$3,0):G2221)=I$3,I2220=""),AVERAGE(OFFSET(G2221,1-I$3,0):G2221),IF(COUNT(I2220=1),I2220+2/(I$3+1)*(G2221-I2220))))</f>
        <v/>
      </c>
      <c r="J2221" s="58" t="str">
        <f t="shared" ca="1" si="234"/>
        <v/>
      </c>
      <c r="K2221" s="58" t="str">
        <f ca="1">IF(AND(COUNT(OFFSET(J2221,1-K$3,0):J2221)&lt;&gt;K$3),"",IF(AND(COUNT(OFFSET(J2221,1-K$3,0):J2221)=K$3,K2220=""),AVERAGE(OFFSET(J2221,1-K$3,0):J2221),IF(COUNT(K2220=1),K2220+2/(K$3+1)*(J2221-K2220))))</f>
        <v/>
      </c>
      <c r="L2221" s="82" t="str">
        <f ca="1">IF(OR(ROW()&lt;$L$3+3,E2221=""),"",INT(AVERAGE(MAX(OFFSET(E2221,1-$L$3,0):E2221),MIN(OFFSET(F2221,1-$L$3,0):F2221))))</f>
        <v/>
      </c>
      <c r="M2221" s="82" t="str">
        <f ca="1">IF(OR(ROW()&lt;$M$3+3,E2221=""),"",INT(AVERAGE(MAX(OFFSET(E2221,1-$M$3,0):E2221),MIN(OFFSET(F2221,1-$M$3,0):F2221))))</f>
        <v/>
      </c>
      <c r="N2221" s="65" t="str">
        <f t="shared" ca="1" si="241"/>
        <v/>
      </c>
      <c r="O2221" s="102" t="str">
        <f ca="1">IF(ROW()&lt;$O$3+$N$3+3,"",IF(OFFSET(E2221,1-$N$3,0)="","",INT(AVERAGE(MAX((OFFSET(E2221,1-$O$3,0)):(OFFSET(E2221,2-($N$3+$O$3),0))),MIN((OFFSET(F2221,1-$O$3,0)):(OFFSET(F2221,2-($N$3+$O$3),0)))))))</f>
        <v/>
      </c>
      <c r="P2221" s="65" t="str">
        <f t="shared" ca="1" si="239"/>
        <v/>
      </c>
      <c r="Q2221" s="93" t="str">
        <f t="shared" ca="1" si="242"/>
        <v/>
      </c>
      <c r="R2221" s="90" t="str">
        <f t="shared" ca="1" si="236"/>
        <v/>
      </c>
      <c r="S2221" s="65" t="str">
        <f t="shared" ca="1" si="235"/>
        <v/>
      </c>
      <c r="T2221" s="65" t="str">
        <f t="shared" ca="1" si="240"/>
        <v/>
      </c>
      <c r="U2221" s="145" t="str">
        <f ca="1">IFERROR(AVERAGE(OFFSET(G2221,1-U$3,0):G2221),"")</f>
        <v/>
      </c>
      <c r="V2221" s="145" t="str">
        <f ca="1">IFERROR(_xlfn.STDEV.P(OFFSET(U2221,1-V$3,0):U2221),"")</f>
        <v/>
      </c>
      <c r="W2221" s="146" t="str">
        <f t="shared" ca="1" si="237"/>
        <v/>
      </c>
      <c r="X2221" s="146">
        <f t="shared" ca="1" si="238"/>
        <v>-1</v>
      </c>
      <c r="Y2221" s="92"/>
      <c r="Z2221" s="81"/>
      <c r="AA2221" s="65"/>
      <c r="AB2221" s="103"/>
      <c r="AC2221" s="103"/>
      <c r="AD2221" s="103"/>
      <c r="AE2221" s="65"/>
      <c r="AF2221" s="81"/>
      <c r="AG2221" s="65"/>
      <c r="AH2221" s="65"/>
      <c r="AI2221" s="81"/>
      <c r="AJ2221" s="65"/>
      <c r="AK2221" s="103"/>
      <c r="AL2221" s="103"/>
      <c r="AM2221" s="103"/>
      <c r="AN2221" s="65"/>
      <c r="AO2221" s="81"/>
      <c r="AP2221" s="65"/>
      <c r="AQ2221" s="65"/>
      <c r="AR2221" s="65"/>
      <c r="AS2221" s="65"/>
    </row>
    <row r="2222" spans="1:45" ht="18" customHeight="1">
      <c r="A2222" s="46"/>
      <c r="B2222" s="47"/>
      <c r="C2222" s="48"/>
      <c r="D2222" s="46"/>
      <c r="E2222" s="46"/>
      <c r="F2222" s="46"/>
      <c r="G2222" s="46"/>
      <c r="H2222" s="57" t="str">
        <f ca="1">IF(AND(COUNT(OFFSET(G2222,1-H$3,0):G2222)&lt;&gt;H$3),"",IF(AND(COUNT(OFFSET(G2222,1-H$3,0):G2222)=H$3,H2221=""),AVERAGE(OFFSET(G2222,1-H$3,0):G2222),IF(COUNT(H2221=1),H2221+2/(H$3+1)*(G2222-H2221))))</f>
        <v/>
      </c>
      <c r="I2222" s="57" t="str">
        <f ca="1">IF(AND(COUNT(OFFSET(G2222,1-I$3,0):G2222)&lt;&gt;I$3),"",IF(AND(COUNT(OFFSET(G2222,1-I$3,0):G2222)=I$3,I2221=""),AVERAGE(OFFSET(G2222,1-I$3,0):G2222),IF(COUNT(I2221=1),I2221+2/(I$3+1)*(G2222-I2221))))</f>
        <v/>
      </c>
      <c r="J2222" s="58" t="str">
        <f t="shared" ca="1" si="234"/>
        <v/>
      </c>
      <c r="K2222" s="58" t="str">
        <f ca="1">IF(AND(COUNT(OFFSET(J2222,1-K$3,0):J2222)&lt;&gt;K$3),"",IF(AND(COUNT(OFFSET(J2222,1-K$3,0):J2222)=K$3,K2221=""),AVERAGE(OFFSET(J2222,1-K$3,0):J2222),IF(COUNT(K2221=1),K2221+2/(K$3+1)*(J2222-K2221))))</f>
        <v/>
      </c>
      <c r="L2222" s="82" t="str">
        <f ca="1">IF(OR(ROW()&lt;$L$3+3,E2222=""),"",INT(AVERAGE(MAX(OFFSET(E2222,1-$L$3,0):E2222),MIN(OFFSET(F2222,1-$L$3,0):F2222))))</f>
        <v/>
      </c>
      <c r="M2222" s="82" t="str">
        <f ca="1">IF(OR(ROW()&lt;$M$3+3,E2222=""),"",INT(AVERAGE(MAX(OFFSET(E2222,1-$M$3,0):E2222),MIN(OFFSET(F2222,1-$M$3,0):F2222))))</f>
        <v/>
      </c>
      <c r="N2222" s="65" t="str">
        <f t="shared" ca="1" si="241"/>
        <v/>
      </c>
      <c r="O2222" s="102" t="str">
        <f ca="1">IF(ROW()&lt;$O$3+$N$3+3,"",IF(OFFSET(E2222,1-$N$3,0)="","",INT(AVERAGE(MAX((OFFSET(E2222,1-$O$3,0)):(OFFSET(E2222,2-($N$3+$O$3),0))),MIN((OFFSET(F2222,1-$O$3,0)):(OFFSET(F2222,2-($N$3+$O$3),0)))))))</f>
        <v/>
      </c>
      <c r="P2222" s="65" t="str">
        <f t="shared" ca="1" si="239"/>
        <v/>
      </c>
      <c r="Q2222" s="93" t="str">
        <f t="shared" ca="1" si="242"/>
        <v/>
      </c>
      <c r="R2222" s="90" t="str">
        <f t="shared" ca="1" si="236"/>
        <v/>
      </c>
      <c r="S2222" s="65" t="str">
        <f t="shared" ca="1" si="235"/>
        <v/>
      </c>
      <c r="T2222" s="65" t="str">
        <f t="shared" ca="1" si="240"/>
        <v/>
      </c>
      <c r="U2222" s="145" t="str">
        <f ca="1">IFERROR(AVERAGE(OFFSET(G2222,1-U$3,0):G2222),"")</f>
        <v/>
      </c>
      <c r="V2222" s="145" t="str">
        <f ca="1">IFERROR(_xlfn.STDEV.P(OFFSET(U2222,1-V$3,0):U2222),"")</f>
        <v/>
      </c>
      <c r="W2222" s="146" t="str">
        <f t="shared" ca="1" si="237"/>
        <v/>
      </c>
      <c r="X2222" s="146">
        <f t="shared" ca="1" si="238"/>
        <v>-1</v>
      </c>
      <c r="Y2222" s="92"/>
      <c r="Z2222" s="81"/>
      <c r="AA2222" s="65"/>
      <c r="AB2222" s="103"/>
      <c r="AC2222" s="103"/>
      <c r="AD2222" s="103"/>
      <c r="AE2222" s="65"/>
      <c r="AF2222" s="81"/>
      <c r="AG2222" s="65"/>
      <c r="AH2222" s="65"/>
      <c r="AI2222" s="81"/>
      <c r="AJ2222" s="65"/>
      <c r="AK2222" s="103"/>
      <c r="AL2222" s="103"/>
      <c r="AM2222" s="103"/>
      <c r="AN2222" s="65"/>
      <c r="AO2222" s="81"/>
      <c r="AP2222" s="65"/>
      <c r="AQ2222" s="65"/>
      <c r="AR2222" s="65"/>
      <c r="AS2222" s="65"/>
    </row>
    <row r="2223" spans="1:45" ht="18" customHeight="1">
      <c r="A2223" s="46"/>
      <c r="B2223" s="47"/>
      <c r="C2223" s="48"/>
      <c r="D2223" s="46"/>
      <c r="E2223" s="46"/>
      <c r="F2223" s="46"/>
      <c r="G2223" s="46"/>
      <c r="H2223" s="57" t="str">
        <f ca="1">IF(AND(COUNT(OFFSET(G2223,1-H$3,0):G2223)&lt;&gt;H$3),"",IF(AND(COUNT(OFFSET(G2223,1-H$3,0):G2223)=H$3,H2222=""),AVERAGE(OFFSET(G2223,1-H$3,0):G2223),IF(COUNT(H2222=1),H2222+2/(H$3+1)*(G2223-H2222))))</f>
        <v/>
      </c>
      <c r="I2223" s="57" t="str">
        <f ca="1">IF(AND(COUNT(OFFSET(G2223,1-I$3,0):G2223)&lt;&gt;I$3),"",IF(AND(COUNT(OFFSET(G2223,1-I$3,0):G2223)=I$3,I2222=""),AVERAGE(OFFSET(G2223,1-I$3,0):G2223),IF(COUNT(I2222=1),I2222+2/(I$3+1)*(G2223-I2222))))</f>
        <v/>
      </c>
      <c r="J2223" s="58" t="str">
        <f t="shared" ca="1" si="234"/>
        <v/>
      </c>
      <c r="K2223" s="58" t="str">
        <f ca="1">IF(AND(COUNT(OFFSET(J2223,1-K$3,0):J2223)&lt;&gt;K$3),"",IF(AND(COUNT(OFFSET(J2223,1-K$3,0):J2223)=K$3,K2222=""),AVERAGE(OFFSET(J2223,1-K$3,0):J2223),IF(COUNT(K2222=1),K2222+2/(K$3+1)*(J2223-K2222))))</f>
        <v/>
      </c>
      <c r="L2223" s="82" t="str">
        <f ca="1">IF(OR(ROW()&lt;$L$3+3,E2223=""),"",INT(AVERAGE(MAX(OFFSET(E2223,1-$L$3,0):E2223),MIN(OFFSET(F2223,1-$L$3,0):F2223))))</f>
        <v/>
      </c>
      <c r="M2223" s="82" t="str">
        <f ca="1">IF(OR(ROW()&lt;$M$3+3,E2223=""),"",INT(AVERAGE(MAX(OFFSET(E2223,1-$M$3,0):E2223),MIN(OFFSET(F2223,1-$M$3,0):F2223))))</f>
        <v/>
      </c>
      <c r="N2223" s="65" t="str">
        <f t="shared" ca="1" si="241"/>
        <v/>
      </c>
      <c r="O2223" s="102" t="str">
        <f ca="1">IF(ROW()&lt;$O$3+$N$3+3,"",IF(OFFSET(E2223,1-$N$3,0)="","",INT(AVERAGE(MAX((OFFSET(E2223,1-$O$3,0)):(OFFSET(E2223,2-($N$3+$O$3),0))),MIN((OFFSET(F2223,1-$O$3,0)):(OFFSET(F2223,2-($N$3+$O$3),0)))))))</f>
        <v/>
      </c>
      <c r="P2223" s="65" t="str">
        <f t="shared" ca="1" si="239"/>
        <v/>
      </c>
      <c r="Q2223" s="93" t="str">
        <f t="shared" ca="1" si="242"/>
        <v/>
      </c>
      <c r="R2223" s="90" t="str">
        <f t="shared" ca="1" si="236"/>
        <v/>
      </c>
      <c r="S2223" s="65" t="str">
        <f t="shared" ca="1" si="235"/>
        <v/>
      </c>
      <c r="T2223" s="65" t="str">
        <f t="shared" ca="1" si="240"/>
        <v/>
      </c>
      <c r="U2223" s="145" t="str">
        <f ca="1">IFERROR(AVERAGE(OFFSET(G2223,1-U$3,0):G2223),"")</f>
        <v/>
      </c>
      <c r="V2223" s="145" t="str">
        <f ca="1">IFERROR(_xlfn.STDEV.P(OFFSET(U2223,1-V$3,0):U2223),"")</f>
        <v/>
      </c>
      <c r="W2223" s="146" t="str">
        <f t="shared" ca="1" si="237"/>
        <v/>
      </c>
      <c r="X2223" s="146">
        <f t="shared" ca="1" si="238"/>
        <v>-1</v>
      </c>
      <c r="Y2223" s="92"/>
      <c r="Z2223" s="81"/>
      <c r="AA2223" s="65"/>
      <c r="AB2223" s="103"/>
      <c r="AC2223" s="103"/>
      <c r="AD2223" s="103"/>
      <c r="AE2223" s="65"/>
      <c r="AF2223" s="81"/>
      <c r="AG2223" s="65"/>
      <c r="AH2223" s="65"/>
      <c r="AI2223" s="81"/>
      <c r="AJ2223" s="65"/>
      <c r="AK2223" s="103"/>
      <c r="AL2223" s="103"/>
      <c r="AM2223" s="103"/>
      <c r="AN2223" s="65"/>
      <c r="AO2223" s="81"/>
      <c r="AP2223" s="65"/>
      <c r="AQ2223" s="65"/>
      <c r="AR2223" s="65"/>
      <c r="AS2223" s="65"/>
    </row>
    <row r="2224" spans="1:45" ht="18" customHeight="1">
      <c r="A2224" s="46"/>
      <c r="B2224" s="47"/>
      <c r="C2224" s="48"/>
      <c r="D2224" s="46"/>
      <c r="E2224" s="46"/>
      <c r="F2224" s="46"/>
      <c r="G2224" s="46"/>
      <c r="H2224" s="57" t="str">
        <f ca="1">IF(AND(COUNT(OFFSET(G2224,1-H$3,0):G2224)&lt;&gt;H$3),"",IF(AND(COUNT(OFFSET(G2224,1-H$3,0):G2224)=H$3,H2223=""),AVERAGE(OFFSET(G2224,1-H$3,0):G2224),IF(COUNT(H2223=1),H2223+2/(H$3+1)*(G2224-H2223))))</f>
        <v/>
      </c>
      <c r="I2224" s="57" t="str">
        <f ca="1">IF(AND(COUNT(OFFSET(G2224,1-I$3,0):G2224)&lt;&gt;I$3),"",IF(AND(COUNT(OFFSET(G2224,1-I$3,0):G2224)=I$3,I2223=""),AVERAGE(OFFSET(G2224,1-I$3,0):G2224),IF(COUNT(I2223=1),I2223+2/(I$3+1)*(G2224-I2223))))</f>
        <v/>
      </c>
      <c r="J2224" s="58" t="str">
        <f t="shared" ca="1" si="234"/>
        <v/>
      </c>
      <c r="K2224" s="58" t="str">
        <f ca="1">IF(AND(COUNT(OFFSET(J2224,1-K$3,0):J2224)&lt;&gt;K$3),"",IF(AND(COUNT(OFFSET(J2224,1-K$3,0):J2224)=K$3,K2223=""),AVERAGE(OFFSET(J2224,1-K$3,0):J2224),IF(COUNT(K2223=1),K2223+2/(K$3+1)*(J2224-K2223))))</f>
        <v/>
      </c>
      <c r="L2224" s="82" t="str">
        <f ca="1">IF(OR(ROW()&lt;$L$3+3,E2224=""),"",INT(AVERAGE(MAX(OFFSET(E2224,1-$L$3,0):E2224),MIN(OFFSET(F2224,1-$L$3,0):F2224))))</f>
        <v/>
      </c>
      <c r="M2224" s="82" t="str">
        <f ca="1">IF(OR(ROW()&lt;$M$3+3,E2224=""),"",INT(AVERAGE(MAX(OFFSET(E2224,1-$M$3,0):E2224),MIN(OFFSET(F2224,1-$M$3,0):F2224))))</f>
        <v/>
      </c>
      <c r="N2224" s="65" t="str">
        <f t="shared" ca="1" si="241"/>
        <v/>
      </c>
      <c r="O2224" s="102" t="str">
        <f ca="1">IF(ROW()&lt;$O$3+$N$3+3,"",IF(OFFSET(E2224,1-$N$3,0)="","",INT(AVERAGE(MAX((OFFSET(E2224,1-$O$3,0)):(OFFSET(E2224,2-($N$3+$O$3),0))),MIN((OFFSET(F2224,1-$O$3,0)):(OFFSET(F2224,2-($N$3+$O$3),0)))))))</f>
        <v/>
      </c>
      <c r="P2224" s="65" t="str">
        <f t="shared" ca="1" si="239"/>
        <v/>
      </c>
      <c r="Q2224" s="93" t="str">
        <f t="shared" ca="1" si="242"/>
        <v/>
      </c>
      <c r="R2224" s="90" t="str">
        <f t="shared" ca="1" si="236"/>
        <v/>
      </c>
      <c r="S2224" s="65" t="str">
        <f t="shared" ca="1" si="235"/>
        <v/>
      </c>
      <c r="T2224" s="65" t="str">
        <f t="shared" ca="1" si="240"/>
        <v/>
      </c>
      <c r="U2224" s="145" t="str">
        <f ca="1">IFERROR(AVERAGE(OFFSET(G2224,1-U$3,0):G2224),"")</f>
        <v/>
      </c>
      <c r="V2224" s="145" t="str">
        <f ca="1">IFERROR(_xlfn.STDEV.P(OFFSET(U2224,1-V$3,0):U2224),"")</f>
        <v/>
      </c>
      <c r="W2224" s="146" t="str">
        <f t="shared" ca="1" si="237"/>
        <v/>
      </c>
      <c r="X2224" s="146">
        <f t="shared" ca="1" si="238"/>
        <v>-1</v>
      </c>
      <c r="Y2224" s="92"/>
      <c r="Z2224" s="81"/>
      <c r="AA2224" s="65"/>
      <c r="AB2224" s="103"/>
      <c r="AC2224" s="103"/>
      <c r="AD2224" s="103"/>
      <c r="AE2224" s="65"/>
      <c r="AF2224" s="81"/>
      <c r="AG2224" s="65"/>
      <c r="AH2224" s="65"/>
      <c r="AI2224" s="81"/>
      <c r="AJ2224" s="65"/>
      <c r="AK2224" s="103"/>
      <c r="AL2224" s="103"/>
      <c r="AM2224" s="103"/>
      <c r="AN2224" s="65"/>
      <c r="AO2224" s="81"/>
      <c r="AP2224" s="65"/>
      <c r="AQ2224" s="65"/>
      <c r="AR2224" s="65"/>
      <c r="AS2224" s="65"/>
    </row>
    <row r="2225" spans="1:45" ht="18" customHeight="1">
      <c r="A2225" s="46"/>
      <c r="B2225" s="47"/>
      <c r="C2225" s="48"/>
      <c r="D2225" s="46"/>
      <c r="E2225" s="46"/>
      <c r="F2225" s="46"/>
      <c r="G2225" s="46"/>
      <c r="H2225" s="57" t="str">
        <f ca="1">IF(AND(COUNT(OFFSET(G2225,1-H$3,0):G2225)&lt;&gt;H$3),"",IF(AND(COUNT(OFFSET(G2225,1-H$3,0):G2225)=H$3,H2224=""),AVERAGE(OFFSET(G2225,1-H$3,0):G2225),IF(COUNT(H2224=1),H2224+2/(H$3+1)*(G2225-H2224))))</f>
        <v/>
      </c>
      <c r="I2225" s="57" t="str">
        <f ca="1">IF(AND(COUNT(OFFSET(G2225,1-I$3,0):G2225)&lt;&gt;I$3),"",IF(AND(COUNT(OFFSET(G2225,1-I$3,0):G2225)=I$3,I2224=""),AVERAGE(OFFSET(G2225,1-I$3,0):G2225),IF(COUNT(I2224=1),I2224+2/(I$3+1)*(G2225-I2224))))</f>
        <v/>
      </c>
      <c r="J2225" s="58" t="str">
        <f t="shared" ca="1" si="234"/>
        <v/>
      </c>
      <c r="K2225" s="58" t="str">
        <f ca="1">IF(AND(COUNT(OFFSET(J2225,1-K$3,0):J2225)&lt;&gt;K$3),"",IF(AND(COUNT(OFFSET(J2225,1-K$3,0):J2225)=K$3,K2224=""),AVERAGE(OFFSET(J2225,1-K$3,0):J2225),IF(COUNT(K2224=1),K2224+2/(K$3+1)*(J2225-K2224))))</f>
        <v/>
      </c>
      <c r="L2225" s="82" t="str">
        <f ca="1">IF(OR(ROW()&lt;$L$3+3,E2225=""),"",INT(AVERAGE(MAX(OFFSET(E2225,1-$L$3,0):E2225),MIN(OFFSET(F2225,1-$L$3,0):F2225))))</f>
        <v/>
      </c>
      <c r="M2225" s="82" t="str">
        <f ca="1">IF(OR(ROW()&lt;$M$3+3,E2225=""),"",INT(AVERAGE(MAX(OFFSET(E2225,1-$M$3,0):E2225),MIN(OFFSET(F2225,1-$M$3,0):F2225))))</f>
        <v/>
      </c>
      <c r="N2225" s="65" t="str">
        <f t="shared" ca="1" si="241"/>
        <v/>
      </c>
      <c r="O2225" s="102" t="str">
        <f ca="1">IF(ROW()&lt;$O$3+$N$3+3,"",IF(OFFSET(E2225,1-$N$3,0)="","",INT(AVERAGE(MAX((OFFSET(E2225,1-$O$3,0)):(OFFSET(E2225,2-($N$3+$O$3),0))),MIN((OFFSET(F2225,1-$O$3,0)):(OFFSET(F2225,2-($N$3+$O$3),0)))))))</f>
        <v/>
      </c>
      <c r="P2225" s="65" t="str">
        <f t="shared" ca="1" si="239"/>
        <v/>
      </c>
      <c r="Q2225" s="93" t="str">
        <f t="shared" ca="1" si="242"/>
        <v/>
      </c>
      <c r="R2225" s="90" t="str">
        <f t="shared" ca="1" si="236"/>
        <v/>
      </c>
      <c r="S2225" s="65" t="str">
        <f t="shared" ca="1" si="235"/>
        <v/>
      </c>
      <c r="T2225" s="65" t="str">
        <f t="shared" ca="1" si="240"/>
        <v/>
      </c>
      <c r="U2225" s="145" t="str">
        <f ca="1">IFERROR(AVERAGE(OFFSET(G2225,1-U$3,0):G2225),"")</f>
        <v/>
      </c>
      <c r="V2225" s="145" t="str">
        <f ca="1">IFERROR(_xlfn.STDEV.P(OFFSET(U2225,1-V$3,0):U2225),"")</f>
        <v/>
      </c>
      <c r="W2225" s="146" t="str">
        <f t="shared" ca="1" si="237"/>
        <v/>
      </c>
      <c r="X2225" s="146">
        <f t="shared" ca="1" si="238"/>
        <v>-1</v>
      </c>
      <c r="Y2225" s="92"/>
      <c r="Z2225" s="81"/>
      <c r="AA2225" s="65"/>
      <c r="AB2225" s="103"/>
      <c r="AC2225" s="103"/>
      <c r="AD2225" s="103"/>
      <c r="AE2225" s="65"/>
      <c r="AF2225" s="81"/>
      <c r="AG2225" s="65"/>
      <c r="AH2225" s="65"/>
      <c r="AI2225" s="81"/>
      <c r="AJ2225" s="65"/>
      <c r="AK2225" s="103"/>
      <c r="AL2225" s="103"/>
      <c r="AM2225" s="103"/>
      <c r="AN2225" s="65"/>
      <c r="AO2225" s="81"/>
      <c r="AP2225" s="65"/>
      <c r="AQ2225" s="65"/>
      <c r="AR2225" s="65"/>
      <c r="AS2225" s="65"/>
    </row>
    <row r="2226" spans="1:45" ht="18" customHeight="1">
      <c r="A2226" s="46"/>
      <c r="B2226" s="47"/>
      <c r="C2226" s="48"/>
      <c r="D2226" s="46"/>
      <c r="E2226" s="46"/>
      <c r="F2226" s="46"/>
      <c r="G2226" s="46"/>
      <c r="H2226" s="57" t="str">
        <f ca="1">IF(AND(COUNT(OFFSET(G2226,1-H$3,0):G2226)&lt;&gt;H$3),"",IF(AND(COUNT(OFFSET(G2226,1-H$3,0):G2226)=H$3,H2225=""),AVERAGE(OFFSET(G2226,1-H$3,0):G2226),IF(COUNT(H2225=1),H2225+2/(H$3+1)*(G2226-H2225))))</f>
        <v/>
      </c>
      <c r="I2226" s="57" t="str">
        <f ca="1">IF(AND(COUNT(OFFSET(G2226,1-I$3,0):G2226)&lt;&gt;I$3),"",IF(AND(COUNT(OFFSET(G2226,1-I$3,0):G2226)=I$3,I2225=""),AVERAGE(OFFSET(G2226,1-I$3,0):G2226),IF(COUNT(I2225=1),I2225+2/(I$3+1)*(G2226-I2225))))</f>
        <v/>
      </c>
      <c r="J2226" s="58" t="str">
        <f t="shared" ca="1" si="234"/>
        <v/>
      </c>
      <c r="K2226" s="58" t="str">
        <f ca="1">IF(AND(COUNT(OFFSET(J2226,1-K$3,0):J2226)&lt;&gt;K$3),"",IF(AND(COUNT(OFFSET(J2226,1-K$3,0):J2226)=K$3,K2225=""),AVERAGE(OFFSET(J2226,1-K$3,0):J2226),IF(COUNT(K2225=1),K2225+2/(K$3+1)*(J2226-K2225))))</f>
        <v/>
      </c>
      <c r="L2226" s="82" t="str">
        <f ca="1">IF(OR(ROW()&lt;$L$3+3,E2226=""),"",INT(AVERAGE(MAX(OFFSET(E2226,1-$L$3,0):E2226),MIN(OFFSET(F2226,1-$L$3,0):F2226))))</f>
        <v/>
      </c>
      <c r="M2226" s="82" t="str">
        <f ca="1">IF(OR(ROW()&lt;$M$3+3,E2226=""),"",INT(AVERAGE(MAX(OFFSET(E2226,1-$M$3,0):E2226),MIN(OFFSET(F2226,1-$M$3,0):F2226))))</f>
        <v/>
      </c>
      <c r="N2226" s="65" t="str">
        <f t="shared" ca="1" si="241"/>
        <v/>
      </c>
      <c r="O2226" s="102" t="str">
        <f ca="1">IF(ROW()&lt;$O$3+$N$3+3,"",IF(OFFSET(E2226,1-$N$3,0)="","",INT(AVERAGE(MAX((OFFSET(E2226,1-$O$3,0)):(OFFSET(E2226,2-($N$3+$O$3),0))),MIN((OFFSET(F2226,1-$O$3,0)):(OFFSET(F2226,2-($N$3+$O$3),0)))))))</f>
        <v/>
      </c>
      <c r="P2226" s="65" t="str">
        <f t="shared" ca="1" si="239"/>
        <v/>
      </c>
      <c r="Q2226" s="93" t="str">
        <f t="shared" ca="1" si="242"/>
        <v/>
      </c>
      <c r="R2226" s="90" t="str">
        <f t="shared" ca="1" si="236"/>
        <v/>
      </c>
      <c r="S2226" s="65" t="str">
        <f t="shared" ca="1" si="235"/>
        <v/>
      </c>
      <c r="T2226" s="65" t="str">
        <f t="shared" ca="1" si="240"/>
        <v/>
      </c>
      <c r="U2226" s="145" t="str">
        <f ca="1">IFERROR(AVERAGE(OFFSET(G2226,1-U$3,0):G2226),"")</f>
        <v/>
      </c>
      <c r="V2226" s="145" t="str">
        <f ca="1">IFERROR(_xlfn.STDEV.P(OFFSET(U2226,1-V$3,0):U2226),"")</f>
        <v/>
      </c>
      <c r="W2226" s="146" t="str">
        <f t="shared" ca="1" si="237"/>
        <v/>
      </c>
      <c r="X2226" s="146">
        <f t="shared" ca="1" si="238"/>
        <v>-1</v>
      </c>
      <c r="Y2226" s="92"/>
      <c r="Z2226" s="81"/>
      <c r="AA2226" s="65"/>
      <c r="AB2226" s="103"/>
      <c r="AC2226" s="103"/>
      <c r="AD2226" s="103"/>
      <c r="AE2226" s="65"/>
      <c r="AF2226" s="81"/>
      <c r="AG2226" s="65"/>
      <c r="AH2226" s="65"/>
      <c r="AI2226" s="81"/>
      <c r="AJ2226" s="65"/>
      <c r="AK2226" s="103"/>
      <c r="AL2226" s="103"/>
      <c r="AM2226" s="103"/>
      <c r="AN2226" s="65"/>
      <c r="AO2226" s="81"/>
      <c r="AP2226" s="65"/>
      <c r="AQ2226" s="65"/>
      <c r="AR2226" s="65"/>
      <c r="AS2226" s="65"/>
    </row>
    <row r="2227" spans="1:45" ht="18" customHeight="1">
      <c r="A2227" s="46"/>
      <c r="B2227" s="47"/>
      <c r="C2227" s="48"/>
      <c r="D2227" s="46"/>
      <c r="E2227" s="46"/>
      <c r="F2227" s="46"/>
      <c r="G2227" s="46"/>
      <c r="H2227" s="57" t="str">
        <f ca="1">IF(AND(COUNT(OFFSET(G2227,1-H$3,0):G2227)&lt;&gt;H$3),"",IF(AND(COUNT(OFFSET(G2227,1-H$3,0):G2227)=H$3,H2226=""),AVERAGE(OFFSET(G2227,1-H$3,0):G2227),IF(COUNT(H2226=1),H2226+2/(H$3+1)*(G2227-H2226))))</f>
        <v/>
      </c>
      <c r="I2227" s="57" t="str">
        <f ca="1">IF(AND(COUNT(OFFSET(G2227,1-I$3,0):G2227)&lt;&gt;I$3),"",IF(AND(COUNT(OFFSET(G2227,1-I$3,0):G2227)=I$3,I2226=""),AVERAGE(OFFSET(G2227,1-I$3,0):G2227),IF(COUNT(I2226=1),I2226+2/(I$3+1)*(G2227-I2226))))</f>
        <v/>
      </c>
      <c r="J2227" s="58" t="str">
        <f t="shared" ref="J2227:J2290" ca="1" si="243">IF(AND(COUNT(H2227)=1,COUNT(I2227)=1),H2227-I2227,"")</f>
        <v/>
      </c>
      <c r="K2227" s="58" t="str">
        <f ca="1">IF(AND(COUNT(OFFSET(J2227,1-K$3,0):J2227)&lt;&gt;K$3),"",IF(AND(COUNT(OFFSET(J2227,1-K$3,0):J2227)=K$3,K2226=""),AVERAGE(OFFSET(J2227,1-K$3,0):J2227),IF(COUNT(K2226=1),K2226+2/(K$3+1)*(J2227-K2226))))</f>
        <v/>
      </c>
      <c r="L2227" s="82" t="str">
        <f ca="1">IF(OR(ROW()&lt;$L$3+3,E2227=""),"",INT(AVERAGE(MAX(OFFSET(E2227,1-$L$3,0):E2227),MIN(OFFSET(F2227,1-$L$3,0):F2227))))</f>
        <v/>
      </c>
      <c r="M2227" s="82" t="str">
        <f ca="1">IF(OR(ROW()&lt;$M$3+3,E2227=""),"",INT(AVERAGE(MAX(OFFSET(E2227,1-$M$3,0):E2227),MIN(OFFSET(F2227,1-$M$3,0):F2227))))</f>
        <v/>
      </c>
      <c r="N2227" s="65" t="str">
        <f t="shared" ca="1" si="241"/>
        <v/>
      </c>
      <c r="O2227" s="102" t="str">
        <f ca="1">IF(ROW()&lt;$O$3+$N$3+3,"",IF(OFFSET(E2227,1-$N$3,0)="","",INT(AVERAGE(MAX((OFFSET(E2227,1-$O$3,0)):(OFFSET(E2227,2-($N$3+$O$3),0))),MIN((OFFSET(F2227,1-$O$3,0)):(OFFSET(F2227,2-($N$3+$O$3),0)))))))</f>
        <v/>
      </c>
      <c r="P2227" s="65" t="str">
        <f t="shared" ca="1" si="239"/>
        <v/>
      </c>
      <c r="Q2227" s="93" t="str">
        <f t="shared" ca="1" si="242"/>
        <v/>
      </c>
      <c r="R2227" s="90" t="str">
        <f t="shared" ca="1" si="236"/>
        <v/>
      </c>
      <c r="S2227" s="65" t="str">
        <f t="shared" ca="1" si="235"/>
        <v/>
      </c>
      <c r="T2227" s="65" t="str">
        <f t="shared" ca="1" si="240"/>
        <v/>
      </c>
      <c r="U2227" s="145" t="str">
        <f ca="1">IFERROR(AVERAGE(OFFSET(G2227,1-U$3,0):G2227),"")</f>
        <v/>
      </c>
      <c r="V2227" s="145" t="str">
        <f ca="1">IFERROR(_xlfn.STDEV.P(OFFSET(U2227,1-V$3,0):U2227),"")</f>
        <v/>
      </c>
      <c r="W2227" s="146" t="str">
        <f t="shared" ca="1" si="237"/>
        <v/>
      </c>
      <c r="X2227" s="146">
        <f t="shared" ca="1" si="238"/>
        <v>-1</v>
      </c>
      <c r="Y2227" s="92"/>
      <c r="Z2227" s="81"/>
      <c r="AA2227" s="65"/>
      <c r="AB2227" s="103"/>
      <c r="AC2227" s="103"/>
      <c r="AD2227" s="103"/>
      <c r="AE2227" s="65"/>
      <c r="AF2227" s="81"/>
      <c r="AG2227" s="65"/>
      <c r="AH2227" s="65"/>
      <c r="AI2227" s="81"/>
      <c r="AJ2227" s="65"/>
      <c r="AK2227" s="103"/>
      <c r="AL2227" s="103"/>
      <c r="AM2227" s="103"/>
      <c r="AN2227" s="65"/>
      <c r="AO2227" s="81"/>
      <c r="AP2227" s="65"/>
      <c r="AQ2227" s="65"/>
      <c r="AR2227" s="65"/>
      <c r="AS2227" s="65"/>
    </row>
    <row r="2228" spans="1:45" ht="18" customHeight="1">
      <c r="A2228" s="46"/>
      <c r="B2228" s="47"/>
      <c r="C2228" s="48"/>
      <c r="D2228" s="46"/>
      <c r="E2228" s="46"/>
      <c r="F2228" s="46"/>
      <c r="G2228" s="46"/>
      <c r="H2228" s="57" t="str">
        <f ca="1">IF(AND(COUNT(OFFSET(G2228,1-H$3,0):G2228)&lt;&gt;H$3),"",IF(AND(COUNT(OFFSET(G2228,1-H$3,0):G2228)=H$3,H2227=""),AVERAGE(OFFSET(G2228,1-H$3,0):G2228),IF(COUNT(H2227=1),H2227+2/(H$3+1)*(G2228-H2227))))</f>
        <v/>
      </c>
      <c r="I2228" s="57" t="str">
        <f ca="1">IF(AND(COUNT(OFFSET(G2228,1-I$3,0):G2228)&lt;&gt;I$3),"",IF(AND(COUNT(OFFSET(G2228,1-I$3,0):G2228)=I$3,I2227=""),AVERAGE(OFFSET(G2228,1-I$3,0):G2228),IF(COUNT(I2227=1),I2227+2/(I$3+1)*(G2228-I2227))))</f>
        <v/>
      </c>
      <c r="J2228" s="58" t="str">
        <f t="shared" ca="1" si="243"/>
        <v/>
      </c>
      <c r="K2228" s="58" t="str">
        <f ca="1">IF(AND(COUNT(OFFSET(J2228,1-K$3,0):J2228)&lt;&gt;K$3),"",IF(AND(COUNT(OFFSET(J2228,1-K$3,0):J2228)=K$3,K2227=""),AVERAGE(OFFSET(J2228,1-K$3,0):J2228),IF(COUNT(K2227=1),K2227+2/(K$3+1)*(J2228-K2227))))</f>
        <v/>
      </c>
      <c r="L2228" s="82" t="str">
        <f ca="1">IF(OR(ROW()&lt;$L$3+3,E2228=""),"",INT(AVERAGE(MAX(OFFSET(E2228,1-$L$3,0):E2228),MIN(OFFSET(F2228,1-$L$3,0):F2228))))</f>
        <v/>
      </c>
      <c r="M2228" s="82" t="str">
        <f ca="1">IF(OR(ROW()&lt;$M$3+3,E2228=""),"",INT(AVERAGE(MAX(OFFSET(E2228,1-$M$3,0):E2228),MIN(OFFSET(F2228,1-$M$3,0):F2228))))</f>
        <v/>
      </c>
      <c r="N2228" s="65" t="str">
        <f t="shared" ca="1" si="241"/>
        <v/>
      </c>
      <c r="O2228" s="102" t="str">
        <f ca="1">IF(ROW()&lt;$O$3+$N$3+3,"",IF(OFFSET(E2228,1-$N$3,0)="","",INT(AVERAGE(MAX((OFFSET(E2228,1-$O$3,0)):(OFFSET(E2228,2-($N$3+$O$3),0))),MIN((OFFSET(F2228,1-$O$3,0)):(OFFSET(F2228,2-($N$3+$O$3),0)))))))</f>
        <v/>
      </c>
      <c r="P2228" s="65" t="str">
        <f t="shared" ca="1" si="239"/>
        <v/>
      </c>
      <c r="Q2228" s="93" t="str">
        <f t="shared" ca="1" si="242"/>
        <v/>
      </c>
      <c r="R2228" s="90" t="str">
        <f t="shared" ca="1" si="236"/>
        <v/>
      </c>
      <c r="S2228" s="65" t="str">
        <f t="shared" ca="1" si="235"/>
        <v/>
      </c>
      <c r="T2228" s="65" t="str">
        <f t="shared" ca="1" si="240"/>
        <v/>
      </c>
      <c r="U2228" s="145" t="str">
        <f ca="1">IFERROR(AVERAGE(OFFSET(G2228,1-U$3,0):G2228),"")</f>
        <v/>
      </c>
      <c r="V2228" s="145" t="str">
        <f ca="1">IFERROR(_xlfn.STDEV.P(OFFSET(U2228,1-V$3,0):U2228),"")</f>
        <v/>
      </c>
      <c r="W2228" s="146" t="str">
        <f t="shared" ca="1" si="237"/>
        <v/>
      </c>
      <c r="X2228" s="146">
        <f t="shared" ca="1" si="238"/>
        <v>-1</v>
      </c>
      <c r="Y2228" s="92"/>
      <c r="Z2228" s="81"/>
      <c r="AA2228" s="65"/>
      <c r="AB2228" s="103"/>
      <c r="AC2228" s="103"/>
      <c r="AD2228" s="103"/>
      <c r="AE2228" s="65"/>
      <c r="AF2228" s="81"/>
      <c r="AG2228" s="65"/>
      <c r="AH2228" s="65"/>
      <c r="AI2228" s="81"/>
      <c r="AJ2228" s="65"/>
      <c r="AK2228" s="103"/>
      <c r="AL2228" s="103"/>
      <c r="AM2228" s="103"/>
      <c r="AN2228" s="65"/>
      <c r="AO2228" s="81"/>
      <c r="AP2228" s="65"/>
      <c r="AQ2228" s="65"/>
      <c r="AR2228" s="65"/>
      <c r="AS2228" s="65"/>
    </row>
    <row r="2229" spans="1:45" ht="18" customHeight="1">
      <c r="A2229" s="46"/>
      <c r="B2229" s="47"/>
      <c r="C2229" s="48"/>
      <c r="D2229" s="46"/>
      <c r="E2229" s="46"/>
      <c r="F2229" s="46"/>
      <c r="G2229" s="46"/>
      <c r="H2229" s="57" t="str">
        <f ca="1">IF(AND(COUNT(OFFSET(G2229,1-H$3,0):G2229)&lt;&gt;H$3),"",IF(AND(COUNT(OFFSET(G2229,1-H$3,0):G2229)=H$3,H2228=""),AVERAGE(OFFSET(G2229,1-H$3,0):G2229),IF(COUNT(H2228=1),H2228+2/(H$3+1)*(G2229-H2228))))</f>
        <v/>
      </c>
      <c r="I2229" s="57" t="str">
        <f ca="1">IF(AND(COUNT(OFFSET(G2229,1-I$3,0):G2229)&lt;&gt;I$3),"",IF(AND(COUNT(OFFSET(G2229,1-I$3,0):G2229)=I$3,I2228=""),AVERAGE(OFFSET(G2229,1-I$3,0):G2229),IF(COUNT(I2228=1),I2228+2/(I$3+1)*(G2229-I2228))))</f>
        <v/>
      </c>
      <c r="J2229" s="58" t="str">
        <f t="shared" ca="1" si="243"/>
        <v/>
      </c>
      <c r="K2229" s="58" t="str">
        <f ca="1">IF(AND(COUNT(OFFSET(J2229,1-K$3,0):J2229)&lt;&gt;K$3),"",IF(AND(COUNT(OFFSET(J2229,1-K$3,0):J2229)=K$3,K2228=""),AVERAGE(OFFSET(J2229,1-K$3,0):J2229),IF(COUNT(K2228=1),K2228+2/(K$3+1)*(J2229-K2228))))</f>
        <v/>
      </c>
      <c r="L2229" s="82" t="str">
        <f ca="1">IF(OR(ROW()&lt;$L$3+3,E2229=""),"",INT(AVERAGE(MAX(OFFSET(E2229,1-$L$3,0):E2229),MIN(OFFSET(F2229,1-$L$3,0):F2229))))</f>
        <v/>
      </c>
      <c r="M2229" s="82" t="str">
        <f ca="1">IF(OR(ROW()&lt;$M$3+3,E2229=""),"",INT(AVERAGE(MAX(OFFSET(E2229,1-$M$3,0):E2229),MIN(OFFSET(F2229,1-$M$3,0):F2229))))</f>
        <v/>
      </c>
      <c r="N2229" s="65" t="str">
        <f t="shared" ca="1" si="241"/>
        <v/>
      </c>
      <c r="O2229" s="102" t="str">
        <f ca="1">IF(ROW()&lt;$O$3+$N$3+3,"",IF(OFFSET(E2229,1-$N$3,0)="","",INT(AVERAGE(MAX((OFFSET(E2229,1-$O$3,0)):(OFFSET(E2229,2-($N$3+$O$3),0))),MIN((OFFSET(F2229,1-$O$3,0)):(OFFSET(F2229,2-($N$3+$O$3),0)))))))</f>
        <v/>
      </c>
      <c r="P2229" s="65" t="str">
        <f t="shared" ca="1" si="239"/>
        <v/>
      </c>
      <c r="Q2229" s="93" t="str">
        <f t="shared" ca="1" si="242"/>
        <v/>
      </c>
      <c r="R2229" s="90" t="str">
        <f t="shared" ca="1" si="236"/>
        <v/>
      </c>
      <c r="S2229" s="65" t="str">
        <f t="shared" ca="1" si="235"/>
        <v/>
      </c>
      <c r="T2229" s="65" t="str">
        <f t="shared" ca="1" si="240"/>
        <v/>
      </c>
      <c r="U2229" s="145" t="str">
        <f ca="1">IFERROR(AVERAGE(OFFSET(G2229,1-U$3,0):G2229),"")</f>
        <v/>
      </c>
      <c r="V2229" s="145" t="str">
        <f ca="1">IFERROR(_xlfn.STDEV.P(OFFSET(U2229,1-V$3,0):U2229),"")</f>
        <v/>
      </c>
      <c r="W2229" s="146" t="str">
        <f t="shared" ca="1" si="237"/>
        <v/>
      </c>
      <c r="X2229" s="146">
        <f t="shared" ca="1" si="238"/>
        <v>-1</v>
      </c>
      <c r="Y2229" s="92"/>
      <c r="Z2229" s="81"/>
      <c r="AA2229" s="65"/>
      <c r="AB2229" s="103"/>
      <c r="AC2229" s="103"/>
      <c r="AD2229" s="103"/>
      <c r="AE2229" s="65"/>
      <c r="AF2229" s="81"/>
      <c r="AG2229" s="65"/>
      <c r="AH2229" s="65"/>
      <c r="AI2229" s="81"/>
      <c r="AJ2229" s="65"/>
      <c r="AK2229" s="103"/>
      <c r="AL2229" s="103"/>
      <c r="AM2229" s="103"/>
      <c r="AN2229" s="65"/>
      <c r="AO2229" s="81"/>
      <c r="AP2229" s="65"/>
      <c r="AQ2229" s="65"/>
      <c r="AR2229" s="65"/>
      <c r="AS2229" s="65"/>
    </row>
    <row r="2230" spans="1:45" ht="18" customHeight="1">
      <c r="A2230" s="46"/>
      <c r="B2230" s="47"/>
      <c r="C2230" s="48"/>
      <c r="D2230" s="46"/>
      <c r="E2230" s="46"/>
      <c r="F2230" s="46"/>
      <c r="G2230" s="46"/>
      <c r="H2230" s="57" t="str">
        <f ca="1">IF(AND(COUNT(OFFSET(G2230,1-H$3,0):G2230)&lt;&gt;H$3),"",IF(AND(COUNT(OFFSET(G2230,1-H$3,0):G2230)=H$3,H2229=""),AVERAGE(OFFSET(G2230,1-H$3,0):G2230),IF(COUNT(H2229=1),H2229+2/(H$3+1)*(G2230-H2229))))</f>
        <v/>
      </c>
      <c r="I2230" s="57" t="str">
        <f ca="1">IF(AND(COUNT(OFFSET(G2230,1-I$3,0):G2230)&lt;&gt;I$3),"",IF(AND(COUNT(OFFSET(G2230,1-I$3,0):G2230)=I$3,I2229=""),AVERAGE(OFFSET(G2230,1-I$3,0):G2230),IF(COUNT(I2229=1),I2229+2/(I$3+1)*(G2230-I2229))))</f>
        <v/>
      </c>
      <c r="J2230" s="58" t="str">
        <f t="shared" ca="1" si="243"/>
        <v/>
      </c>
      <c r="K2230" s="58" t="str">
        <f ca="1">IF(AND(COUNT(OFFSET(J2230,1-K$3,0):J2230)&lt;&gt;K$3),"",IF(AND(COUNT(OFFSET(J2230,1-K$3,0):J2230)=K$3,K2229=""),AVERAGE(OFFSET(J2230,1-K$3,0):J2230),IF(COUNT(K2229=1),K2229+2/(K$3+1)*(J2230-K2229))))</f>
        <v/>
      </c>
      <c r="L2230" s="82" t="str">
        <f ca="1">IF(OR(ROW()&lt;$L$3+3,E2230=""),"",INT(AVERAGE(MAX(OFFSET(E2230,1-$L$3,0):E2230),MIN(OFFSET(F2230,1-$L$3,0):F2230))))</f>
        <v/>
      </c>
      <c r="M2230" s="82" t="str">
        <f ca="1">IF(OR(ROW()&lt;$M$3+3,E2230=""),"",INT(AVERAGE(MAX(OFFSET(E2230,1-$M$3,0):E2230),MIN(OFFSET(F2230,1-$M$3,0):F2230))))</f>
        <v/>
      </c>
      <c r="N2230" s="65" t="str">
        <f t="shared" ca="1" si="241"/>
        <v/>
      </c>
      <c r="O2230" s="102" t="str">
        <f ca="1">IF(ROW()&lt;$O$3+$N$3+3,"",IF(OFFSET(E2230,1-$N$3,0)="","",INT(AVERAGE(MAX((OFFSET(E2230,1-$O$3,0)):(OFFSET(E2230,2-($N$3+$O$3),0))),MIN((OFFSET(F2230,1-$O$3,0)):(OFFSET(F2230,2-($N$3+$O$3),0)))))))</f>
        <v/>
      </c>
      <c r="P2230" s="65" t="str">
        <f t="shared" ca="1" si="239"/>
        <v/>
      </c>
      <c r="Q2230" s="93" t="str">
        <f t="shared" ca="1" si="242"/>
        <v/>
      </c>
      <c r="R2230" s="90" t="str">
        <f t="shared" ca="1" si="236"/>
        <v/>
      </c>
      <c r="S2230" s="65" t="str">
        <f t="shared" ref="S2230:S2293" ca="1" si="244">IF(M2230="","",IF(L2230=M2230,0,IF(L2230&gt;M2230,1,-1)))</f>
        <v/>
      </c>
      <c r="T2230" s="65" t="str">
        <f t="shared" ca="1" si="240"/>
        <v/>
      </c>
      <c r="U2230" s="145" t="str">
        <f ca="1">IFERROR(AVERAGE(OFFSET(G2230,1-U$3,0):G2230),"")</f>
        <v/>
      </c>
      <c r="V2230" s="145" t="str">
        <f ca="1">IFERROR(_xlfn.STDEV.P(OFFSET(U2230,1-V$3,0):U2230),"")</f>
        <v/>
      </c>
      <c r="W2230" s="146" t="str">
        <f t="shared" ca="1" si="237"/>
        <v/>
      </c>
      <c r="X2230" s="146">
        <f t="shared" ca="1" si="238"/>
        <v>-1</v>
      </c>
      <c r="Y2230" s="92"/>
      <c r="Z2230" s="81"/>
      <c r="AA2230" s="65"/>
      <c r="AB2230" s="103"/>
      <c r="AC2230" s="103"/>
      <c r="AD2230" s="103"/>
      <c r="AE2230" s="65"/>
      <c r="AF2230" s="81"/>
      <c r="AG2230" s="65"/>
      <c r="AH2230" s="65"/>
      <c r="AI2230" s="81"/>
      <c r="AJ2230" s="65"/>
      <c r="AK2230" s="103"/>
      <c r="AL2230" s="103"/>
      <c r="AM2230" s="103"/>
      <c r="AN2230" s="65"/>
      <c r="AO2230" s="81"/>
      <c r="AP2230" s="65"/>
      <c r="AQ2230" s="65"/>
      <c r="AR2230" s="65"/>
      <c r="AS2230" s="65"/>
    </row>
    <row r="2231" spans="1:45" ht="18" customHeight="1">
      <c r="A2231" s="46"/>
      <c r="B2231" s="47"/>
      <c r="C2231" s="48"/>
      <c r="D2231" s="46"/>
      <c r="E2231" s="46"/>
      <c r="F2231" s="46"/>
      <c r="G2231" s="46"/>
      <c r="H2231" s="57" t="str">
        <f ca="1">IF(AND(COUNT(OFFSET(G2231,1-H$3,0):G2231)&lt;&gt;H$3),"",IF(AND(COUNT(OFFSET(G2231,1-H$3,0):G2231)=H$3,H2230=""),AVERAGE(OFFSET(G2231,1-H$3,0):G2231),IF(COUNT(H2230=1),H2230+2/(H$3+1)*(G2231-H2230))))</f>
        <v/>
      </c>
      <c r="I2231" s="57" t="str">
        <f ca="1">IF(AND(COUNT(OFFSET(G2231,1-I$3,0):G2231)&lt;&gt;I$3),"",IF(AND(COUNT(OFFSET(G2231,1-I$3,0):G2231)=I$3,I2230=""),AVERAGE(OFFSET(G2231,1-I$3,0):G2231),IF(COUNT(I2230=1),I2230+2/(I$3+1)*(G2231-I2230))))</f>
        <v/>
      </c>
      <c r="J2231" s="58" t="str">
        <f t="shared" ca="1" si="243"/>
        <v/>
      </c>
      <c r="K2231" s="58" t="str">
        <f ca="1">IF(AND(COUNT(OFFSET(J2231,1-K$3,0):J2231)&lt;&gt;K$3),"",IF(AND(COUNT(OFFSET(J2231,1-K$3,0):J2231)=K$3,K2230=""),AVERAGE(OFFSET(J2231,1-K$3,0):J2231),IF(COUNT(K2230=1),K2230+2/(K$3+1)*(J2231-K2230))))</f>
        <v/>
      </c>
      <c r="L2231" s="82" t="str">
        <f ca="1">IF(OR(ROW()&lt;$L$3+3,E2231=""),"",INT(AVERAGE(MAX(OFFSET(E2231,1-$L$3,0):E2231),MIN(OFFSET(F2231,1-$L$3,0):F2231))))</f>
        <v/>
      </c>
      <c r="M2231" s="82" t="str">
        <f ca="1">IF(OR(ROW()&lt;$M$3+3,E2231=""),"",INT(AVERAGE(MAX(OFFSET(E2231,1-$M$3,0):E2231),MIN(OFFSET(F2231,1-$M$3,0):F2231))))</f>
        <v/>
      </c>
      <c r="N2231" s="65" t="str">
        <f t="shared" ca="1" si="241"/>
        <v/>
      </c>
      <c r="O2231" s="102" t="str">
        <f ca="1">IF(ROW()&lt;$O$3+$N$3+3,"",IF(OFFSET(E2231,1-$N$3,0)="","",INT(AVERAGE(MAX((OFFSET(E2231,1-$O$3,0)):(OFFSET(E2231,2-($N$3+$O$3),0))),MIN((OFFSET(F2231,1-$O$3,0)):(OFFSET(F2231,2-($N$3+$O$3),0)))))))</f>
        <v/>
      </c>
      <c r="P2231" s="65" t="str">
        <f t="shared" ca="1" si="239"/>
        <v/>
      </c>
      <c r="Q2231" s="93" t="str">
        <f t="shared" ca="1" si="242"/>
        <v/>
      </c>
      <c r="R2231" s="90" t="str">
        <f t="shared" ref="R2231:R2294" ca="1" si="245">IF(J2231="","",IF(J2231&gt;K2231,1,-1))</f>
        <v/>
      </c>
      <c r="S2231" s="65" t="str">
        <f t="shared" ca="1" si="244"/>
        <v/>
      </c>
      <c r="T2231" s="65" t="str">
        <f t="shared" ca="1" si="240"/>
        <v/>
      </c>
      <c r="U2231" s="145" t="str">
        <f ca="1">IFERROR(AVERAGE(OFFSET(G2231,1-U$3,0):G2231),"")</f>
        <v/>
      </c>
      <c r="V2231" s="145" t="str">
        <f ca="1">IFERROR(_xlfn.STDEV.P(OFFSET(U2231,1-V$3,0):U2231),"")</f>
        <v/>
      </c>
      <c r="W2231" s="146" t="str">
        <f t="shared" ref="W2231:W2294" ca="1" si="246">IFERROR(IF(AND(U2231+V2231*$W$3&gt;G2231,U2231-V2231*$W$3&lt;G2231),1,0),"")</f>
        <v/>
      </c>
      <c r="X2231" s="146">
        <f t="shared" ca="1" si="238"/>
        <v>-1</v>
      </c>
      <c r="Y2231" s="92"/>
      <c r="Z2231" s="81"/>
      <c r="AA2231" s="65"/>
      <c r="AB2231" s="103"/>
      <c r="AC2231" s="103"/>
      <c r="AD2231" s="103"/>
      <c r="AE2231" s="65"/>
      <c r="AF2231" s="81"/>
      <c r="AG2231" s="65"/>
      <c r="AH2231" s="65"/>
      <c r="AI2231" s="81"/>
      <c r="AJ2231" s="65"/>
      <c r="AK2231" s="103"/>
      <c r="AL2231" s="103"/>
      <c r="AM2231" s="103"/>
      <c r="AN2231" s="65"/>
      <c r="AO2231" s="81"/>
      <c r="AP2231" s="65"/>
      <c r="AQ2231" s="65"/>
      <c r="AR2231" s="65"/>
      <c r="AS2231" s="65"/>
    </row>
    <row r="2232" spans="1:45" ht="18" customHeight="1">
      <c r="A2232" s="46"/>
      <c r="B2232" s="47"/>
      <c r="C2232" s="48"/>
      <c r="D2232" s="46"/>
      <c r="E2232" s="46"/>
      <c r="F2232" s="46"/>
      <c r="G2232" s="46"/>
      <c r="H2232" s="57" t="str">
        <f ca="1">IF(AND(COUNT(OFFSET(G2232,1-H$3,0):G2232)&lt;&gt;H$3),"",IF(AND(COUNT(OFFSET(G2232,1-H$3,0):G2232)=H$3,H2231=""),AVERAGE(OFFSET(G2232,1-H$3,0):G2232),IF(COUNT(H2231=1),H2231+2/(H$3+1)*(G2232-H2231))))</f>
        <v/>
      </c>
      <c r="I2232" s="57" t="str">
        <f ca="1">IF(AND(COUNT(OFFSET(G2232,1-I$3,0):G2232)&lt;&gt;I$3),"",IF(AND(COUNT(OFFSET(G2232,1-I$3,0):G2232)=I$3,I2231=""),AVERAGE(OFFSET(G2232,1-I$3,0):G2232),IF(COUNT(I2231=1),I2231+2/(I$3+1)*(G2232-I2231))))</f>
        <v/>
      </c>
      <c r="J2232" s="58" t="str">
        <f t="shared" ca="1" si="243"/>
        <v/>
      </c>
      <c r="K2232" s="58" t="str">
        <f ca="1">IF(AND(COUNT(OFFSET(J2232,1-K$3,0):J2232)&lt;&gt;K$3),"",IF(AND(COUNT(OFFSET(J2232,1-K$3,0):J2232)=K$3,K2231=""),AVERAGE(OFFSET(J2232,1-K$3,0):J2232),IF(COUNT(K2231=1),K2231+2/(K$3+1)*(J2232-K2231))))</f>
        <v/>
      </c>
      <c r="L2232" s="82" t="str">
        <f ca="1">IF(OR(ROW()&lt;$L$3+3,E2232=""),"",INT(AVERAGE(MAX(OFFSET(E2232,1-$L$3,0):E2232),MIN(OFFSET(F2232,1-$L$3,0):F2232))))</f>
        <v/>
      </c>
      <c r="M2232" s="82" t="str">
        <f ca="1">IF(OR(ROW()&lt;$M$3+3,E2232=""),"",INT(AVERAGE(MAX(OFFSET(E2232,1-$M$3,0):E2232),MIN(OFFSET(F2232,1-$M$3,0):F2232))))</f>
        <v/>
      </c>
      <c r="N2232" s="65" t="str">
        <f t="shared" ca="1" si="241"/>
        <v/>
      </c>
      <c r="O2232" s="102" t="str">
        <f ca="1">IF(ROW()&lt;$O$3+$N$3+3,"",IF(OFFSET(E2232,1-$N$3,0)="","",INT(AVERAGE(MAX((OFFSET(E2232,1-$O$3,0)):(OFFSET(E2232,2-($N$3+$O$3),0))),MIN((OFFSET(F2232,1-$O$3,0)):(OFFSET(F2232,2-($N$3+$O$3),0)))))))</f>
        <v/>
      </c>
      <c r="P2232" s="65" t="str">
        <f t="shared" ca="1" si="239"/>
        <v/>
      </c>
      <c r="Q2232" s="93" t="str">
        <f t="shared" ca="1" si="242"/>
        <v/>
      </c>
      <c r="R2232" s="90" t="str">
        <f t="shared" ca="1" si="245"/>
        <v/>
      </c>
      <c r="S2232" s="65" t="str">
        <f t="shared" ca="1" si="244"/>
        <v/>
      </c>
      <c r="T2232" s="65" t="str">
        <f t="shared" ca="1" si="240"/>
        <v/>
      </c>
      <c r="U2232" s="145" t="str">
        <f ca="1">IFERROR(AVERAGE(OFFSET(G2232,1-U$3,0):G2232),"")</f>
        <v/>
      </c>
      <c r="V2232" s="145" t="str">
        <f ca="1">IFERROR(_xlfn.STDEV.P(OFFSET(U2232,1-V$3,0):U2232),"")</f>
        <v/>
      </c>
      <c r="W2232" s="146" t="str">
        <f t="shared" ca="1" si="246"/>
        <v/>
      </c>
      <c r="X2232" s="146">
        <f t="shared" ref="X2232:X2295" ca="1" si="247">IF(G2232&gt;M2232,1,-1)</f>
        <v>-1</v>
      </c>
      <c r="Y2232" s="92"/>
      <c r="Z2232" s="81"/>
      <c r="AA2232" s="65"/>
      <c r="AB2232" s="103"/>
      <c r="AC2232" s="103"/>
      <c r="AD2232" s="103"/>
      <c r="AE2232" s="65"/>
      <c r="AF2232" s="81"/>
      <c r="AG2232" s="65"/>
      <c r="AH2232" s="65"/>
      <c r="AI2232" s="81"/>
      <c r="AJ2232" s="65"/>
      <c r="AK2232" s="103"/>
      <c r="AL2232" s="103"/>
      <c r="AM2232" s="103"/>
      <c r="AN2232" s="65"/>
      <c r="AO2232" s="81"/>
      <c r="AP2232" s="65"/>
      <c r="AQ2232" s="65"/>
      <c r="AR2232" s="65"/>
      <c r="AS2232" s="65"/>
    </row>
    <row r="2233" spans="1:45" ht="18" customHeight="1">
      <c r="A2233" s="46"/>
      <c r="B2233" s="47"/>
      <c r="C2233" s="48"/>
      <c r="D2233" s="46"/>
      <c r="E2233" s="46"/>
      <c r="F2233" s="46"/>
      <c r="G2233" s="46"/>
      <c r="H2233" s="57" t="str">
        <f ca="1">IF(AND(COUNT(OFFSET(G2233,1-H$3,0):G2233)&lt;&gt;H$3),"",IF(AND(COUNT(OFFSET(G2233,1-H$3,0):G2233)=H$3,H2232=""),AVERAGE(OFFSET(G2233,1-H$3,0):G2233),IF(COUNT(H2232=1),H2232+2/(H$3+1)*(G2233-H2232))))</f>
        <v/>
      </c>
      <c r="I2233" s="57" t="str">
        <f ca="1">IF(AND(COUNT(OFFSET(G2233,1-I$3,0):G2233)&lt;&gt;I$3),"",IF(AND(COUNT(OFFSET(G2233,1-I$3,0):G2233)=I$3,I2232=""),AVERAGE(OFFSET(G2233,1-I$3,0):G2233),IF(COUNT(I2232=1),I2232+2/(I$3+1)*(G2233-I2232))))</f>
        <v/>
      </c>
      <c r="J2233" s="58" t="str">
        <f t="shared" ca="1" si="243"/>
        <v/>
      </c>
      <c r="K2233" s="58" t="str">
        <f ca="1">IF(AND(COUNT(OFFSET(J2233,1-K$3,0):J2233)&lt;&gt;K$3),"",IF(AND(COUNT(OFFSET(J2233,1-K$3,0):J2233)=K$3,K2232=""),AVERAGE(OFFSET(J2233,1-K$3,0):J2233),IF(COUNT(K2232=1),K2232+2/(K$3+1)*(J2233-K2232))))</f>
        <v/>
      </c>
      <c r="L2233" s="82" t="str">
        <f ca="1">IF(OR(ROW()&lt;$L$3+3,E2233=""),"",INT(AVERAGE(MAX(OFFSET(E2233,1-$L$3,0):E2233),MIN(OFFSET(F2233,1-$L$3,0):F2233))))</f>
        <v/>
      </c>
      <c r="M2233" s="82" t="str">
        <f ca="1">IF(OR(ROW()&lt;$M$3+3,E2233=""),"",INT(AVERAGE(MAX(OFFSET(E2233,1-$M$3,0):E2233),MIN(OFFSET(F2233,1-$M$3,0):F2233))))</f>
        <v/>
      </c>
      <c r="N2233" s="65" t="str">
        <f t="shared" ca="1" si="241"/>
        <v/>
      </c>
      <c r="O2233" s="102" t="str">
        <f ca="1">IF(ROW()&lt;$O$3+$N$3+3,"",IF(OFFSET(E2233,1-$N$3,0)="","",INT(AVERAGE(MAX((OFFSET(E2233,1-$O$3,0)):(OFFSET(E2233,2-($N$3+$O$3),0))),MIN((OFFSET(F2233,1-$O$3,0)):(OFFSET(F2233,2-($N$3+$O$3),0)))))))</f>
        <v/>
      </c>
      <c r="P2233" s="65" t="str">
        <f t="shared" ca="1" si="239"/>
        <v/>
      </c>
      <c r="Q2233" s="93" t="str">
        <f t="shared" ca="1" si="242"/>
        <v/>
      </c>
      <c r="R2233" s="90" t="str">
        <f t="shared" ca="1" si="245"/>
        <v/>
      </c>
      <c r="S2233" s="65" t="str">
        <f t="shared" ca="1" si="244"/>
        <v/>
      </c>
      <c r="T2233" s="65" t="str">
        <f t="shared" ca="1" si="240"/>
        <v/>
      </c>
      <c r="U2233" s="145" t="str">
        <f ca="1">IFERROR(AVERAGE(OFFSET(G2233,1-U$3,0):G2233),"")</f>
        <v/>
      </c>
      <c r="V2233" s="145" t="str">
        <f ca="1">IFERROR(_xlfn.STDEV.P(OFFSET(U2233,1-V$3,0):U2233),"")</f>
        <v/>
      </c>
      <c r="W2233" s="146" t="str">
        <f t="shared" ca="1" si="246"/>
        <v/>
      </c>
      <c r="X2233" s="146">
        <f t="shared" ca="1" si="247"/>
        <v>-1</v>
      </c>
      <c r="Y2233" s="92"/>
      <c r="Z2233" s="81"/>
      <c r="AA2233" s="65"/>
      <c r="AB2233" s="103"/>
      <c r="AC2233" s="103"/>
      <c r="AD2233" s="103"/>
      <c r="AE2233" s="65"/>
      <c r="AF2233" s="81"/>
      <c r="AG2233" s="65"/>
      <c r="AH2233" s="65"/>
      <c r="AI2233" s="81"/>
      <c r="AJ2233" s="65"/>
      <c r="AK2233" s="103"/>
      <c r="AL2233" s="103"/>
      <c r="AM2233" s="103"/>
      <c r="AN2233" s="65"/>
      <c r="AO2233" s="81"/>
      <c r="AP2233" s="65"/>
      <c r="AQ2233" s="65"/>
      <c r="AR2233" s="65"/>
      <c r="AS2233" s="65"/>
    </row>
    <row r="2234" spans="1:45" ht="18" customHeight="1">
      <c r="A2234" s="46"/>
      <c r="B2234" s="47"/>
      <c r="C2234" s="48"/>
      <c r="D2234" s="46"/>
      <c r="E2234" s="46"/>
      <c r="F2234" s="46"/>
      <c r="G2234" s="46"/>
      <c r="H2234" s="57" t="str">
        <f ca="1">IF(AND(COUNT(OFFSET(G2234,1-H$3,0):G2234)&lt;&gt;H$3),"",IF(AND(COUNT(OFFSET(G2234,1-H$3,0):G2234)=H$3,H2233=""),AVERAGE(OFFSET(G2234,1-H$3,0):G2234),IF(COUNT(H2233=1),H2233+2/(H$3+1)*(G2234-H2233))))</f>
        <v/>
      </c>
      <c r="I2234" s="57" t="str">
        <f ca="1">IF(AND(COUNT(OFFSET(G2234,1-I$3,0):G2234)&lt;&gt;I$3),"",IF(AND(COUNT(OFFSET(G2234,1-I$3,0):G2234)=I$3,I2233=""),AVERAGE(OFFSET(G2234,1-I$3,0):G2234),IF(COUNT(I2233=1),I2233+2/(I$3+1)*(G2234-I2233))))</f>
        <v/>
      </c>
      <c r="J2234" s="58" t="str">
        <f t="shared" ca="1" si="243"/>
        <v/>
      </c>
      <c r="K2234" s="58" t="str">
        <f ca="1">IF(AND(COUNT(OFFSET(J2234,1-K$3,0):J2234)&lt;&gt;K$3),"",IF(AND(COUNT(OFFSET(J2234,1-K$3,0):J2234)=K$3,K2233=""),AVERAGE(OFFSET(J2234,1-K$3,0):J2234),IF(COUNT(K2233=1),K2233+2/(K$3+1)*(J2234-K2233))))</f>
        <v/>
      </c>
      <c r="L2234" s="82" t="str">
        <f ca="1">IF(OR(ROW()&lt;$L$3+3,E2234=""),"",INT(AVERAGE(MAX(OFFSET(E2234,1-$L$3,0):E2234),MIN(OFFSET(F2234,1-$L$3,0):F2234))))</f>
        <v/>
      </c>
      <c r="M2234" s="82" t="str">
        <f ca="1">IF(OR(ROW()&lt;$M$3+3,E2234=""),"",INT(AVERAGE(MAX(OFFSET(E2234,1-$M$3,0):E2234),MIN(OFFSET(F2234,1-$M$3,0):F2234))))</f>
        <v/>
      </c>
      <c r="N2234" s="65" t="str">
        <f t="shared" ca="1" si="241"/>
        <v/>
      </c>
      <c r="O2234" s="102" t="str">
        <f ca="1">IF(ROW()&lt;$O$3+$N$3+3,"",IF(OFFSET(E2234,1-$N$3,0)="","",INT(AVERAGE(MAX((OFFSET(E2234,1-$O$3,0)):(OFFSET(E2234,2-($N$3+$O$3),0))),MIN((OFFSET(F2234,1-$O$3,0)):(OFFSET(F2234,2-($N$3+$O$3),0)))))))</f>
        <v/>
      </c>
      <c r="P2234" s="65" t="str">
        <f t="shared" ca="1" si="239"/>
        <v/>
      </c>
      <c r="Q2234" s="93" t="str">
        <f t="shared" ca="1" si="242"/>
        <v/>
      </c>
      <c r="R2234" s="90" t="str">
        <f t="shared" ca="1" si="245"/>
        <v/>
      </c>
      <c r="S2234" s="65" t="str">
        <f t="shared" ca="1" si="244"/>
        <v/>
      </c>
      <c r="T2234" s="65" t="str">
        <f t="shared" ca="1" si="240"/>
        <v/>
      </c>
      <c r="U2234" s="145" t="str">
        <f ca="1">IFERROR(AVERAGE(OFFSET(G2234,1-U$3,0):G2234),"")</f>
        <v/>
      </c>
      <c r="V2234" s="145" t="str">
        <f ca="1">IFERROR(_xlfn.STDEV.P(OFFSET(U2234,1-V$3,0):U2234),"")</f>
        <v/>
      </c>
      <c r="W2234" s="146" t="str">
        <f t="shared" ca="1" si="246"/>
        <v/>
      </c>
      <c r="X2234" s="146">
        <f t="shared" ca="1" si="247"/>
        <v>-1</v>
      </c>
      <c r="Y2234" s="92"/>
      <c r="Z2234" s="81"/>
      <c r="AA2234" s="65"/>
      <c r="AB2234" s="103"/>
      <c r="AC2234" s="103"/>
      <c r="AD2234" s="103"/>
      <c r="AE2234" s="65"/>
      <c r="AF2234" s="81"/>
      <c r="AG2234" s="65"/>
      <c r="AH2234" s="65"/>
      <c r="AI2234" s="81"/>
      <c r="AJ2234" s="65"/>
      <c r="AK2234" s="103"/>
      <c r="AL2234" s="103"/>
      <c r="AM2234" s="103"/>
      <c r="AN2234" s="65"/>
      <c r="AO2234" s="81"/>
      <c r="AP2234" s="65"/>
      <c r="AQ2234" s="65"/>
      <c r="AR2234" s="65"/>
      <c r="AS2234" s="65"/>
    </row>
    <row r="2235" spans="1:45" ht="18" customHeight="1">
      <c r="A2235" s="46"/>
      <c r="B2235" s="47"/>
      <c r="C2235" s="48"/>
      <c r="D2235" s="46"/>
      <c r="E2235" s="46"/>
      <c r="F2235" s="46"/>
      <c r="G2235" s="46"/>
      <c r="H2235" s="57" t="str">
        <f ca="1">IF(AND(COUNT(OFFSET(G2235,1-H$3,0):G2235)&lt;&gt;H$3),"",IF(AND(COUNT(OFFSET(G2235,1-H$3,0):G2235)=H$3,H2234=""),AVERAGE(OFFSET(G2235,1-H$3,0):G2235),IF(COUNT(H2234=1),H2234+2/(H$3+1)*(G2235-H2234))))</f>
        <v/>
      </c>
      <c r="I2235" s="57" t="str">
        <f ca="1">IF(AND(COUNT(OFFSET(G2235,1-I$3,0):G2235)&lt;&gt;I$3),"",IF(AND(COUNT(OFFSET(G2235,1-I$3,0):G2235)=I$3,I2234=""),AVERAGE(OFFSET(G2235,1-I$3,0):G2235),IF(COUNT(I2234=1),I2234+2/(I$3+1)*(G2235-I2234))))</f>
        <v/>
      </c>
      <c r="J2235" s="58" t="str">
        <f t="shared" ca="1" si="243"/>
        <v/>
      </c>
      <c r="K2235" s="58" t="str">
        <f ca="1">IF(AND(COUNT(OFFSET(J2235,1-K$3,0):J2235)&lt;&gt;K$3),"",IF(AND(COUNT(OFFSET(J2235,1-K$3,0):J2235)=K$3,K2234=""),AVERAGE(OFFSET(J2235,1-K$3,0):J2235),IF(COUNT(K2234=1),K2234+2/(K$3+1)*(J2235-K2234))))</f>
        <v/>
      </c>
      <c r="L2235" s="82" t="str">
        <f ca="1">IF(OR(ROW()&lt;$L$3+3,E2235=""),"",INT(AVERAGE(MAX(OFFSET(E2235,1-$L$3,0):E2235),MIN(OFFSET(F2235,1-$L$3,0):F2235))))</f>
        <v/>
      </c>
      <c r="M2235" s="82" t="str">
        <f ca="1">IF(OR(ROW()&lt;$M$3+3,E2235=""),"",INT(AVERAGE(MAX(OFFSET(E2235,1-$M$3,0):E2235),MIN(OFFSET(F2235,1-$M$3,0):F2235))))</f>
        <v/>
      </c>
      <c r="N2235" s="65" t="str">
        <f t="shared" ca="1" si="241"/>
        <v/>
      </c>
      <c r="O2235" s="102" t="str">
        <f ca="1">IF(ROW()&lt;$O$3+$N$3+3,"",IF(OFFSET(E2235,1-$N$3,0)="","",INT(AVERAGE(MAX((OFFSET(E2235,1-$O$3,0)):(OFFSET(E2235,2-($N$3+$O$3),0))),MIN((OFFSET(F2235,1-$O$3,0)):(OFFSET(F2235,2-($N$3+$O$3),0)))))))</f>
        <v/>
      </c>
      <c r="P2235" s="65" t="str">
        <f t="shared" ca="1" si="239"/>
        <v/>
      </c>
      <c r="Q2235" s="93" t="str">
        <f t="shared" ca="1" si="242"/>
        <v/>
      </c>
      <c r="R2235" s="90" t="str">
        <f t="shared" ca="1" si="245"/>
        <v/>
      </c>
      <c r="S2235" s="65" t="str">
        <f t="shared" ca="1" si="244"/>
        <v/>
      </c>
      <c r="T2235" s="65" t="str">
        <f t="shared" ca="1" si="240"/>
        <v/>
      </c>
      <c r="U2235" s="145" t="str">
        <f ca="1">IFERROR(AVERAGE(OFFSET(G2235,1-U$3,0):G2235),"")</f>
        <v/>
      </c>
      <c r="V2235" s="145" t="str">
        <f ca="1">IFERROR(_xlfn.STDEV.P(OFFSET(U2235,1-V$3,0):U2235),"")</f>
        <v/>
      </c>
      <c r="W2235" s="146" t="str">
        <f t="shared" ca="1" si="246"/>
        <v/>
      </c>
      <c r="X2235" s="146">
        <f t="shared" ca="1" si="247"/>
        <v>-1</v>
      </c>
      <c r="Y2235" s="92"/>
      <c r="Z2235" s="81"/>
      <c r="AA2235" s="65"/>
      <c r="AB2235" s="103"/>
      <c r="AC2235" s="103"/>
      <c r="AD2235" s="103"/>
      <c r="AE2235" s="65"/>
      <c r="AF2235" s="81"/>
      <c r="AG2235" s="65"/>
      <c r="AH2235" s="65"/>
      <c r="AI2235" s="81"/>
      <c r="AJ2235" s="65"/>
      <c r="AK2235" s="103"/>
      <c r="AL2235" s="103"/>
      <c r="AM2235" s="103"/>
      <c r="AN2235" s="65"/>
      <c r="AO2235" s="81"/>
      <c r="AP2235" s="65"/>
      <c r="AQ2235" s="65"/>
      <c r="AR2235" s="65"/>
      <c r="AS2235" s="65"/>
    </row>
    <row r="2236" spans="1:45" ht="18" customHeight="1">
      <c r="A2236" s="46"/>
      <c r="B2236" s="47"/>
      <c r="C2236" s="48"/>
      <c r="D2236" s="46"/>
      <c r="E2236" s="46"/>
      <c r="F2236" s="46"/>
      <c r="G2236" s="46"/>
      <c r="H2236" s="57" t="str">
        <f ca="1">IF(AND(COUNT(OFFSET(G2236,1-H$3,0):G2236)&lt;&gt;H$3),"",IF(AND(COUNT(OFFSET(G2236,1-H$3,0):G2236)=H$3,H2235=""),AVERAGE(OFFSET(G2236,1-H$3,0):G2236),IF(COUNT(H2235=1),H2235+2/(H$3+1)*(G2236-H2235))))</f>
        <v/>
      </c>
      <c r="I2236" s="57" t="str">
        <f ca="1">IF(AND(COUNT(OFFSET(G2236,1-I$3,0):G2236)&lt;&gt;I$3),"",IF(AND(COUNT(OFFSET(G2236,1-I$3,0):G2236)=I$3,I2235=""),AVERAGE(OFFSET(G2236,1-I$3,0):G2236),IF(COUNT(I2235=1),I2235+2/(I$3+1)*(G2236-I2235))))</f>
        <v/>
      </c>
      <c r="J2236" s="58" t="str">
        <f t="shared" ca="1" si="243"/>
        <v/>
      </c>
      <c r="K2236" s="58" t="str">
        <f ca="1">IF(AND(COUNT(OFFSET(J2236,1-K$3,0):J2236)&lt;&gt;K$3),"",IF(AND(COUNT(OFFSET(J2236,1-K$3,0):J2236)=K$3,K2235=""),AVERAGE(OFFSET(J2236,1-K$3,0):J2236),IF(COUNT(K2235=1),K2235+2/(K$3+1)*(J2236-K2235))))</f>
        <v/>
      </c>
      <c r="L2236" s="82" t="str">
        <f ca="1">IF(OR(ROW()&lt;$L$3+3,E2236=""),"",INT(AVERAGE(MAX(OFFSET(E2236,1-$L$3,0):E2236),MIN(OFFSET(F2236,1-$L$3,0):F2236))))</f>
        <v/>
      </c>
      <c r="M2236" s="82" t="str">
        <f ca="1">IF(OR(ROW()&lt;$M$3+3,E2236=""),"",INT(AVERAGE(MAX(OFFSET(E2236,1-$M$3,0):E2236),MIN(OFFSET(F2236,1-$M$3,0):F2236))))</f>
        <v/>
      </c>
      <c r="N2236" s="65" t="str">
        <f t="shared" ca="1" si="241"/>
        <v/>
      </c>
      <c r="O2236" s="102" t="str">
        <f ca="1">IF(ROW()&lt;$O$3+$N$3+3,"",IF(OFFSET(E2236,1-$N$3,0)="","",INT(AVERAGE(MAX((OFFSET(E2236,1-$O$3,0)):(OFFSET(E2236,2-($N$3+$O$3),0))),MIN((OFFSET(F2236,1-$O$3,0)):(OFFSET(F2236,2-($N$3+$O$3),0)))))))</f>
        <v/>
      </c>
      <c r="P2236" s="65" t="str">
        <f t="shared" ca="1" si="239"/>
        <v/>
      </c>
      <c r="Q2236" s="93" t="str">
        <f t="shared" ca="1" si="242"/>
        <v/>
      </c>
      <c r="R2236" s="90" t="str">
        <f t="shared" ca="1" si="245"/>
        <v/>
      </c>
      <c r="S2236" s="65" t="str">
        <f t="shared" ca="1" si="244"/>
        <v/>
      </c>
      <c r="T2236" s="65" t="str">
        <f t="shared" ca="1" si="240"/>
        <v/>
      </c>
      <c r="U2236" s="145" t="str">
        <f ca="1">IFERROR(AVERAGE(OFFSET(G2236,1-U$3,0):G2236),"")</f>
        <v/>
      </c>
      <c r="V2236" s="145" t="str">
        <f ca="1">IFERROR(_xlfn.STDEV.P(OFFSET(U2236,1-V$3,0):U2236),"")</f>
        <v/>
      </c>
      <c r="W2236" s="146" t="str">
        <f t="shared" ca="1" si="246"/>
        <v/>
      </c>
      <c r="X2236" s="146">
        <f t="shared" ca="1" si="247"/>
        <v>-1</v>
      </c>
      <c r="Y2236" s="92"/>
      <c r="Z2236" s="81"/>
      <c r="AA2236" s="65"/>
      <c r="AB2236" s="103"/>
      <c r="AC2236" s="103"/>
      <c r="AD2236" s="103"/>
      <c r="AE2236" s="65"/>
      <c r="AF2236" s="81"/>
      <c r="AG2236" s="65"/>
      <c r="AH2236" s="65"/>
      <c r="AI2236" s="81"/>
      <c r="AJ2236" s="65"/>
      <c r="AK2236" s="103"/>
      <c r="AL2236" s="103"/>
      <c r="AM2236" s="103"/>
      <c r="AN2236" s="65"/>
      <c r="AO2236" s="81"/>
      <c r="AP2236" s="65"/>
      <c r="AQ2236" s="65"/>
      <c r="AR2236" s="65"/>
      <c r="AS2236" s="65"/>
    </row>
    <row r="2237" spans="1:45" ht="18" customHeight="1">
      <c r="A2237" s="46"/>
      <c r="B2237" s="47"/>
      <c r="C2237" s="48"/>
      <c r="D2237" s="46"/>
      <c r="E2237" s="46"/>
      <c r="F2237" s="46"/>
      <c r="G2237" s="46"/>
      <c r="H2237" s="57" t="str">
        <f ca="1">IF(AND(COUNT(OFFSET(G2237,1-H$3,0):G2237)&lt;&gt;H$3),"",IF(AND(COUNT(OFFSET(G2237,1-H$3,0):G2237)=H$3,H2236=""),AVERAGE(OFFSET(G2237,1-H$3,0):G2237),IF(COUNT(H2236=1),H2236+2/(H$3+1)*(G2237-H2236))))</f>
        <v/>
      </c>
      <c r="I2237" s="57" t="str">
        <f ca="1">IF(AND(COUNT(OFFSET(G2237,1-I$3,0):G2237)&lt;&gt;I$3),"",IF(AND(COUNT(OFFSET(G2237,1-I$3,0):G2237)=I$3,I2236=""),AVERAGE(OFFSET(G2237,1-I$3,0):G2237),IF(COUNT(I2236=1),I2236+2/(I$3+1)*(G2237-I2236))))</f>
        <v/>
      </c>
      <c r="J2237" s="58" t="str">
        <f t="shared" ca="1" si="243"/>
        <v/>
      </c>
      <c r="K2237" s="58" t="str">
        <f ca="1">IF(AND(COUNT(OFFSET(J2237,1-K$3,0):J2237)&lt;&gt;K$3),"",IF(AND(COUNT(OFFSET(J2237,1-K$3,0):J2237)=K$3,K2236=""),AVERAGE(OFFSET(J2237,1-K$3,0):J2237),IF(COUNT(K2236=1),K2236+2/(K$3+1)*(J2237-K2236))))</f>
        <v/>
      </c>
      <c r="L2237" s="82" t="str">
        <f ca="1">IF(OR(ROW()&lt;$L$3+3,E2237=""),"",INT(AVERAGE(MAX(OFFSET(E2237,1-$L$3,0):E2237),MIN(OFFSET(F2237,1-$L$3,0):F2237))))</f>
        <v/>
      </c>
      <c r="M2237" s="82" t="str">
        <f ca="1">IF(OR(ROW()&lt;$M$3+3,E2237=""),"",INT(AVERAGE(MAX(OFFSET(E2237,1-$M$3,0):E2237),MIN(OFFSET(F2237,1-$M$3,0):F2237))))</f>
        <v/>
      </c>
      <c r="N2237" s="65" t="str">
        <f t="shared" ca="1" si="241"/>
        <v/>
      </c>
      <c r="O2237" s="102" t="str">
        <f ca="1">IF(ROW()&lt;$O$3+$N$3+3,"",IF(OFFSET(E2237,1-$N$3,0)="","",INT(AVERAGE(MAX((OFFSET(E2237,1-$O$3,0)):(OFFSET(E2237,2-($N$3+$O$3),0))),MIN((OFFSET(F2237,1-$O$3,0)):(OFFSET(F2237,2-($N$3+$O$3),0)))))))</f>
        <v/>
      </c>
      <c r="P2237" s="65" t="str">
        <f t="shared" ca="1" si="239"/>
        <v/>
      </c>
      <c r="Q2237" s="93" t="str">
        <f t="shared" ca="1" si="242"/>
        <v/>
      </c>
      <c r="R2237" s="90" t="str">
        <f t="shared" ca="1" si="245"/>
        <v/>
      </c>
      <c r="S2237" s="65" t="str">
        <f t="shared" ca="1" si="244"/>
        <v/>
      </c>
      <c r="T2237" s="65" t="str">
        <f t="shared" ca="1" si="240"/>
        <v/>
      </c>
      <c r="U2237" s="145" t="str">
        <f ca="1">IFERROR(AVERAGE(OFFSET(G2237,1-U$3,0):G2237),"")</f>
        <v/>
      </c>
      <c r="V2237" s="145" t="str">
        <f ca="1">IFERROR(_xlfn.STDEV.P(OFFSET(U2237,1-V$3,0):U2237),"")</f>
        <v/>
      </c>
      <c r="W2237" s="146" t="str">
        <f t="shared" ca="1" si="246"/>
        <v/>
      </c>
      <c r="X2237" s="146">
        <f t="shared" ca="1" si="247"/>
        <v>-1</v>
      </c>
      <c r="Y2237" s="92"/>
      <c r="Z2237" s="81"/>
      <c r="AA2237" s="65"/>
      <c r="AB2237" s="103"/>
      <c r="AC2237" s="103"/>
      <c r="AD2237" s="103"/>
      <c r="AE2237" s="65"/>
      <c r="AF2237" s="81"/>
      <c r="AG2237" s="65"/>
      <c r="AH2237" s="65"/>
      <c r="AI2237" s="81"/>
      <c r="AJ2237" s="65"/>
      <c r="AK2237" s="103"/>
      <c r="AL2237" s="103"/>
      <c r="AM2237" s="103"/>
      <c r="AN2237" s="65"/>
      <c r="AO2237" s="81"/>
      <c r="AP2237" s="65"/>
      <c r="AQ2237" s="65"/>
      <c r="AR2237" s="65"/>
      <c r="AS2237" s="65"/>
    </row>
    <row r="2238" spans="1:45" ht="18" customHeight="1">
      <c r="A2238" s="46"/>
      <c r="B2238" s="47"/>
      <c r="C2238" s="48"/>
      <c r="D2238" s="46"/>
      <c r="E2238" s="46"/>
      <c r="F2238" s="46"/>
      <c r="G2238" s="46"/>
      <c r="H2238" s="57" t="str">
        <f ca="1">IF(AND(COUNT(OFFSET(G2238,1-H$3,0):G2238)&lt;&gt;H$3),"",IF(AND(COUNT(OFFSET(G2238,1-H$3,0):G2238)=H$3,H2237=""),AVERAGE(OFFSET(G2238,1-H$3,0):G2238),IF(COUNT(H2237=1),H2237+2/(H$3+1)*(G2238-H2237))))</f>
        <v/>
      </c>
      <c r="I2238" s="57" t="str">
        <f ca="1">IF(AND(COUNT(OFFSET(G2238,1-I$3,0):G2238)&lt;&gt;I$3),"",IF(AND(COUNT(OFFSET(G2238,1-I$3,0):G2238)=I$3,I2237=""),AVERAGE(OFFSET(G2238,1-I$3,0):G2238),IF(COUNT(I2237=1),I2237+2/(I$3+1)*(G2238-I2237))))</f>
        <v/>
      </c>
      <c r="J2238" s="58" t="str">
        <f t="shared" ca="1" si="243"/>
        <v/>
      </c>
      <c r="K2238" s="58" t="str">
        <f ca="1">IF(AND(COUNT(OFFSET(J2238,1-K$3,0):J2238)&lt;&gt;K$3),"",IF(AND(COUNT(OFFSET(J2238,1-K$3,0):J2238)=K$3,K2237=""),AVERAGE(OFFSET(J2238,1-K$3,0):J2238),IF(COUNT(K2237=1),K2237+2/(K$3+1)*(J2238-K2237))))</f>
        <v/>
      </c>
      <c r="L2238" s="82" t="str">
        <f ca="1">IF(OR(ROW()&lt;$L$3+3,E2238=""),"",INT(AVERAGE(MAX(OFFSET(E2238,1-$L$3,0):E2238),MIN(OFFSET(F2238,1-$L$3,0):F2238))))</f>
        <v/>
      </c>
      <c r="M2238" s="82" t="str">
        <f ca="1">IF(OR(ROW()&lt;$M$3+3,E2238=""),"",INT(AVERAGE(MAX(OFFSET(E2238,1-$M$3,0):E2238),MIN(OFFSET(F2238,1-$M$3,0):F2238))))</f>
        <v/>
      </c>
      <c r="N2238" s="65" t="str">
        <f t="shared" ca="1" si="241"/>
        <v/>
      </c>
      <c r="O2238" s="102" t="str">
        <f ca="1">IF(ROW()&lt;$O$3+$N$3+3,"",IF(OFFSET(E2238,1-$N$3,0)="","",INT(AVERAGE(MAX((OFFSET(E2238,1-$O$3,0)):(OFFSET(E2238,2-($N$3+$O$3),0))),MIN((OFFSET(F2238,1-$O$3,0)):(OFFSET(F2238,2-($N$3+$O$3),0)))))))</f>
        <v/>
      </c>
      <c r="P2238" s="65" t="str">
        <f t="shared" ca="1" si="239"/>
        <v/>
      </c>
      <c r="Q2238" s="93" t="str">
        <f t="shared" ca="1" si="242"/>
        <v/>
      </c>
      <c r="R2238" s="90" t="str">
        <f t="shared" ca="1" si="245"/>
        <v/>
      </c>
      <c r="S2238" s="65" t="str">
        <f t="shared" ca="1" si="244"/>
        <v/>
      </c>
      <c r="T2238" s="65" t="str">
        <f t="shared" ca="1" si="240"/>
        <v/>
      </c>
      <c r="U2238" s="145" t="str">
        <f ca="1">IFERROR(AVERAGE(OFFSET(G2238,1-U$3,0):G2238),"")</f>
        <v/>
      </c>
      <c r="V2238" s="145" t="str">
        <f ca="1">IFERROR(_xlfn.STDEV.P(OFFSET(U2238,1-V$3,0):U2238),"")</f>
        <v/>
      </c>
      <c r="W2238" s="146" t="str">
        <f t="shared" ca="1" si="246"/>
        <v/>
      </c>
      <c r="X2238" s="146">
        <f t="shared" ca="1" si="247"/>
        <v>-1</v>
      </c>
      <c r="Y2238" s="92"/>
      <c r="Z2238" s="81"/>
      <c r="AA2238" s="65"/>
      <c r="AB2238" s="103"/>
      <c r="AC2238" s="103"/>
      <c r="AD2238" s="103"/>
      <c r="AE2238" s="65"/>
      <c r="AF2238" s="81"/>
      <c r="AG2238" s="65"/>
      <c r="AH2238" s="65"/>
      <c r="AI2238" s="81"/>
      <c r="AJ2238" s="65"/>
      <c r="AK2238" s="103"/>
      <c r="AL2238" s="103"/>
      <c r="AM2238" s="103"/>
      <c r="AN2238" s="65"/>
      <c r="AO2238" s="81"/>
      <c r="AP2238" s="65"/>
      <c r="AQ2238" s="65"/>
      <c r="AR2238" s="65"/>
      <c r="AS2238" s="65"/>
    </row>
    <row r="2239" spans="1:45" ht="18" customHeight="1">
      <c r="A2239" s="46"/>
      <c r="B2239" s="47"/>
      <c r="C2239" s="48"/>
      <c r="D2239" s="46"/>
      <c r="E2239" s="46"/>
      <c r="F2239" s="46"/>
      <c r="G2239" s="46"/>
      <c r="H2239" s="57" t="str">
        <f ca="1">IF(AND(COUNT(OFFSET(G2239,1-H$3,0):G2239)&lt;&gt;H$3),"",IF(AND(COUNT(OFFSET(G2239,1-H$3,0):G2239)=H$3,H2238=""),AVERAGE(OFFSET(G2239,1-H$3,0):G2239),IF(COUNT(H2238=1),H2238+2/(H$3+1)*(G2239-H2238))))</f>
        <v/>
      </c>
      <c r="I2239" s="57" t="str">
        <f ca="1">IF(AND(COUNT(OFFSET(G2239,1-I$3,0):G2239)&lt;&gt;I$3),"",IF(AND(COUNT(OFFSET(G2239,1-I$3,0):G2239)=I$3,I2238=""),AVERAGE(OFFSET(G2239,1-I$3,0):G2239),IF(COUNT(I2238=1),I2238+2/(I$3+1)*(G2239-I2238))))</f>
        <v/>
      </c>
      <c r="J2239" s="58" t="str">
        <f t="shared" ca="1" si="243"/>
        <v/>
      </c>
      <c r="K2239" s="58" t="str">
        <f ca="1">IF(AND(COUNT(OFFSET(J2239,1-K$3,0):J2239)&lt;&gt;K$3),"",IF(AND(COUNT(OFFSET(J2239,1-K$3,0):J2239)=K$3,K2238=""),AVERAGE(OFFSET(J2239,1-K$3,0):J2239),IF(COUNT(K2238=1),K2238+2/(K$3+1)*(J2239-K2238))))</f>
        <v/>
      </c>
      <c r="L2239" s="82" t="str">
        <f ca="1">IF(OR(ROW()&lt;$L$3+3,E2239=""),"",INT(AVERAGE(MAX(OFFSET(E2239,1-$L$3,0):E2239),MIN(OFFSET(F2239,1-$L$3,0):F2239))))</f>
        <v/>
      </c>
      <c r="M2239" s="82" t="str">
        <f ca="1">IF(OR(ROW()&lt;$M$3+3,E2239=""),"",INT(AVERAGE(MAX(OFFSET(E2239,1-$M$3,0):E2239),MIN(OFFSET(F2239,1-$M$3,0):F2239))))</f>
        <v/>
      </c>
      <c r="N2239" s="65" t="str">
        <f t="shared" ca="1" si="241"/>
        <v/>
      </c>
      <c r="O2239" s="102" t="str">
        <f ca="1">IF(ROW()&lt;$O$3+$N$3+3,"",IF(OFFSET(E2239,1-$N$3,0)="","",INT(AVERAGE(MAX((OFFSET(E2239,1-$O$3,0)):(OFFSET(E2239,2-($N$3+$O$3),0))),MIN((OFFSET(F2239,1-$O$3,0)):(OFFSET(F2239,2-($N$3+$O$3),0)))))))</f>
        <v/>
      </c>
      <c r="P2239" s="65" t="str">
        <f t="shared" ca="1" si="239"/>
        <v/>
      </c>
      <c r="Q2239" s="93" t="str">
        <f t="shared" ca="1" si="242"/>
        <v/>
      </c>
      <c r="R2239" s="90" t="str">
        <f t="shared" ca="1" si="245"/>
        <v/>
      </c>
      <c r="S2239" s="65" t="str">
        <f t="shared" ca="1" si="244"/>
        <v/>
      </c>
      <c r="T2239" s="65" t="str">
        <f t="shared" ca="1" si="240"/>
        <v/>
      </c>
      <c r="U2239" s="145" t="str">
        <f ca="1">IFERROR(AVERAGE(OFFSET(G2239,1-U$3,0):G2239),"")</f>
        <v/>
      </c>
      <c r="V2239" s="145" t="str">
        <f ca="1">IFERROR(_xlfn.STDEV.P(OFFSET(U2239,1-V$3,0):U2239),"")</f>
        <v/>
      </c>
      <c r="W2239" s="146" t="str">
        <f t="shared" ca="1" si="246"/>
        <v/>
      </c>
      <c r="X2239" s="146">
        <f t="shared" ca="1" si="247"/>
        <v>-1</v>
      </c>
      <c r="Y2239" s="92"/>
      <c r="Z2239" s="81"/>
      <c r="AA2239" s="65"/>
      <c r="AB2239" s="103"/>
      <c r="AC2239" s="103"/>
      <c r="AD2239" s="103"/>
      <c r="AE2239" s="65"/>
      <c r="AF2239" s="81"/>
      <c r="AG2239" s="65"/>
      <c r="AH2239" s="65"/>
      <c r="AI2239" s="81"/>
      <c r="AJ2239" s="65"/>
      <c r="AK2239" s="103"/>
      <c r="AL2239" s="103"/>
      <c r="AM2239" s="103"/>
      <c r="AN2239" s="65"/>
      <c r="AO2239" s="81"/>
      <c r="AP2239" s="65"/>
      <c r="AQ2239" s="65"/>
      <c r="AR2239" s="65"/>
      <c r="AS2239" s="65"/>
    </row>
    <row r="2240" spans="1:45" ht="18" customHeight="1">
      <c r="A2240" s="46"/>
      <c r="B2240" s="47"/>
      <c r="C2240" s="48"/>
      <c r="D2240" s="46"/>
      <c r="E2240" s="46"/>
      <c r="F2240" s="46"/>
      <c r="G2240" s="46"/>
      <c r="H2240" s="57" t="str">
        <f ca="1">IF(AND(COUNT(OFFSET(G2240,1-H$3,0):G2240)&lt;&gt;H$3),"",IF(AND(COUNT(OFFSET(G2240,1-H$3,0):G2240)=H$3,H2239=""),AVERAGE(OFFSET(G2240,1-H$3,0):G2240),IF(COUNT(H2239=1),H2239+2/(H$3+1)*(G2240-H2239))))</f>
        <v/>
      </c>
      <c r="I2240" s="57" t="str">
        <f ca="1">IF(AND(COUNT(OFFSET(G2240,1-I$3,0):G2240)&lt;&gt;I$3),"",IF(AND(COUNT(OFFSET(G2240,1-I$3,0):G2240)=I$3,I2239=""),AVERAGE(OFFSET(G2240,1-I$3,0):G2240),IF(COUNT(I2239=1),I2239+2/(I$3+1)*(G2240-I2239))))</f>
        <v/>
      </c>
      <c r="J2240" s="58" t="str">
        <f t="shared" ca="1" si="243"/>
        <v/>
      </c>
      <c r="K2240" s="58" t="str">
        <f ca="1">IF(AND(COUNT(OFFSET(J2240,1-K$3,0):J2240)&lt;&gt;K$3),"",IF(AND(COUNT(OFFSET(J2240,1-K$3,0):J2240)=K$3,K2239=""),AVERAGE(OFFSET(J2240,1-K$3,0):J2240),IF(COUNT(K2239=1),K2239+2/(K$3+1)*(J2240-K2239))))</f>
        <v/>
      </c>
      <c r="L2240" s="82" t="str">
        <f ca="1">IF(OR(ROW()&lt;$L$3+3,E2240=""),"",INT(AVERAGE(MAX(OFFSET(E2240,1-$L$3,0):E2240),MIN(OFFSET(F2240,1-$L$3,0):F2240))))</f>
        <v/>
      </c>
      <c r="M2240" s="82" t="str">
        <f ca="1">IF(OR(ROW()&lt;$M$3+3,E2240=""),"",INT(AVERAGE(MAX(OFFSET(E2240,1-$M$3,0):E2240),MIN(OFFSET(F2240,1-$M$3,0):F2240))))</f>
        <v/>
      </c>
      <c r="N2240" s="65" t="str">
        <f t="shared" ca="1" si="241"/>
        <v/>
      </c>
      <c r="O2240" s="102" t="str">
        <f ca="1">IF(ROW()&lt;$O$3+$N$3+3,"",IF(OFFSET(E2240,1-$N$3,0)="","",INT(AVERAGE(MAX((OFFSET(E2240,1-$O$3,0)):(OFFSET(E2240,2-($N$3+$O$3),0))),MIN((OFFSET(F2240,1-$O$3,0)):(OFFSET(F2240,2-($N$3+$O$3),0)))))))</f>
        <v/>
      </c>
      <c r="P2240" s="65" t="str">
        <f t="shared" ca="1" si="239"/>
        <v/>
      </c>
      <c r="Q2240" s="93" t="str">
        <f t="shared" ca="1" si="242"/>
        <v/>
      </c>
      <c r="R2240" s="90" t="str">
        <f t="shared" ca="1" si="245"/>
        <v/>
      </c>
      <c r="S2240" s="65" t="str">
        <f t="shared" ca="1" si="244"/>
        <v/>
      </c>
      <c r="T2240" s="65" t="str">
        <f t="shared" ca="1" si="240"/>
        <v/>
      </c>
      <c r="U2240" s="145" t="str">
        <f ca="1">IFERROR(AVERAGE(OFFSET(G2240,1-U$3,0):G2240),"")</f>
        <v/>
      </c>
      <c r="V2240" s="145" t="str">
        <f ca="1">IFERROR(_xlfn.STDEV.P(OFFSET(U2240,1-V$3,0):U2240),"")</f>
        <v/>
      </c>
      <c r="W2240" s="146" t="str">
        <f t="shared" ca="1" si="246"/>
        <v/>
      </c>
      <c r="X2240" s="146">
        <f t="shared" ca="1" si="247"/>
        <v>-1</v>
      </c>
      <c r="Y2240" s="92"/>
      <c r="Z2240" s="81"/>
      <c r="AA2240" s="65"/>
      <c r="AB2240" s="103"/>
      <c r="AC2240" s="103"/>
      <c r="AD2240" s="103"/>
      <c r="AE2240" s="65"/>
      <c r="AF2240" s="81"/>
      <c r="AG2240" s="65"/>
      <c r="AH2240" s="65"/>
      <c r="AI2240" s="81"/>
      <c r="AJ2240" s="65"/>
      <c r="AK2240" s="103"/>
      <c r="AL2240" s="103"/>
      <c r="AM2240" s="103"/>
      <c r="AN2240" s="65"/>
      <c r="AO2240" s="81"/>
      <c r="AP2240" s="65"/>
      <c r="AQ2240" s="65"/>
      <c r="AR2240" s="65"/>
      <c r="AS2240" s="65"/>
    </row>
    <row r="2241" spans="1:45" ht="18" customHeight="1">
      <c r="A2241" s="46"/>
      <c r="B2241" s="47"/>
      <c r="C2241" s="48"/>
      <c r="D2241" s="46"/>
      <c r="E2241" s="46"/>
      <c r="F2241" s="46"/>
      <c r="G2241" s="46"/>
      <c r="H2241" s="57" t="str">
        <f ca="1">IF(AND(COUNT(OFFSET(G2241,1-H$3,0):G2241)&lt;&gt;H$3),"",IF(AND(COUNT(OFFSET(G2241,1-H$3,0):G2241)=H$3,H2240=""),AVERAGE(OFFSET(G2241,1-H$3,0):G2241),IF(COUNT(H2240=1),H2240+2/(H$3+1)*(G2241-H2240))))</f>
        <v/>
      </c>
      <c r="I2241" s="57" t="str">
        <f ca="1">IF(AND(COUNT(OFFSET(G2241,1-I$3,0):G2241)&lt;&gt;I$3),"",IF(AND(COUNT(OFFSET(G2241,1-I$3,0):G2241)=I$3,I2240=""),AVERAGE(OFFSET(G2241,1-I$3,0):G2241),IF(COUNT(I2240=1),I2240+2/(I$3+1)*(G2241-I2240))))</f>
        <v/>
      </c>
      <c r="J2241" s="58" t="str">
        <f t="shared" ca="1" si="243"/>
        <v/>
      </c>
      <c r="K2241" s="58" t="str">
        <f ca="1">IF(AND(COUNT(OFFSET(J2241,1-K$3,0):J2241)&lt;&gt;K$3),"",IF(AND(COUNT(OFFSET(J2241,1-K$3,0):J2241)=K$3,K2240=""),AVERAGE(OFFSET(J2241,1-K$3,0):J2241),IF(COUNT(K2240=1),K2240+2/(K$3+1)*(J2241-K2240))))</f>
        <v/>
      </c>
      <c r="L2241" s="82" t="str">
        <f ca="1">IF(OR(ROW()&lt;$L$3+3,E2241=""),"",INT(AVERAGE(MAX(OFFSET(E2241,1-$L$3,0):E2241),MIN(OFFSET(F2241,1-$L$3,0):F2241))))</f>
        <v/>
      </c>
      <c r="M2241" s="82" t="str">
        <f ca="1">IF(OR(ROW()&lt;$M$3+3,E2241=""),"",INT(AVERAGE(MAX(OFFSET(E2241,1-$M$3,0):E2241),MIN(OFFSET(F2241,1-$M$3,0):F2241))))</f>
        <v/>
      </c>
      <c r="N2241" s="65" t="str">
        <f t="shared" ca="1" si="241"/>
        <v/>
      </c>
      <c r="O2241" s="102" t="str">
        <f ca="1">IF(ROW()&lt;$O$3+$N$3+3,"",IF(OFFSET(E2241,1-$N$3,0)="","",INT(AVERAGE(MAX((OFFSET(E2241,1-$O$3,0)):(OFFSET(E2241,2-($N$3+$O$3),0))),MIN((OFFSET(F2241,1-$O$3,0)):(OFFSET(F2241,2-($N$3+$O$3),0)))))))</f>
        <v/>
      </c>
      <c r="P2241" s="65" t="str">
        <f t="shared" ca="1" si="239"/>
        <v/>
      </c>
      <c r="Q2241" s="93" t="str">
        <f t="shared" ca="1" si="242"/>
        <v/>
      </c>
      <c r="R2241" s="90" t="str">
        <f t="shared" ca="1" si="245"/>
        <v/>
      </c>
      <c r="S2241" s="65" t="str">
        <f t="shared" ca="1" si="244"/>
        <v/>
      </c>
      <c r="T2241" s="65" t="str">
        <f t="shared" ca="1" si="240"/>
        <v/>
      </c>
      <c r="U2241" s="145" t="str">
        <f ca="1">IFERROR(AVERAGE(OFFSET(G2241,1-U$3,0):G2241),"")</f>
        <v/>
      </c>
      <c r="V2241" s="145" t="str">
        <f ca="1">IFERROR(_xlfn.STDEV.P(OFFSET(U2241,1-V$3,0):U2241),"")</f>
        <v/>
      </c>
      <c r="W2241" s="146" t="str">
        <f t="shared" ca="1" si="246"/>
        <v/>
      </c>
      <c r="X2241" s="146">
        <f t="shared" ca="1" si="247"/>
        <v>-1</v>
      </c>
      <c r="Y2241" s="92"/>
      <c r="Z2241" s="81"/>
      <c r="AA2241" s="65"/>
      <c r="AB2241" s="103"/>
      <c r="AC2241" s="103"/>
      <c r="AD2241" s="103"/>
      <c r="AE2241" s="65"/>
      <c r="AF2241" s="81"/>
      <c r="AG2241" s="65"/>
      <c r="AH2241" s="65"/>
      <c r="AI2241" s="81"/>
      <c r="AJ2241" s="65"/>
      <c r="AK2241" s="103"/>
      <c r="AL2241" s="103"/>
      <c r="AM2241" s="103"/>
      <c r="AN2241" s="65"/>
      <c r="AO2241" s="81"/>
      <c r="AP2241" s="65"/>
      <c r="AQ2241" s="65"/>
      <c r="AR2241" s="65"/>
      <c r="AS2241" s="65"/>
    </row>
    <row r="2242" spans="1:45" ht="18" customHeight="1">
      <c r="A2242" s="46"/>
      <c r="B2242" s="47"/>
      <c r="C2242" s="48"/>
      <c r="D2242" s="46"/>
      <c r="E2242" s="46"/>
      <c r="F2242" s="46"/>
      <c r="G2242" s="46"/>
      <c r="H2242" s="57" t="str">
        <f ca="1">IF(AND(COUNT(OFFSET(G2242,1-H$3,0):G2242)&lt;&gt;H$3),"",IF(AND(COUNT(OFFSET(G2242,1-H$3,0):G2242)=H$3,H2241=""),AVERAGE(OFFSET(G2242,1-H$3,0):G2242),IF(COUNT(H2241=1),H2241+2/(H$3+1)*(G2242-H2241))))</f>
        <v/>
      </c>
      <c r="I2242" s="57" t="str">
        <f ca="1">IF(AND(COUNT(OFFSET(G2242,1-I$3,0):G2242)&lt;&gt;I$3),"",IF(AND(COUNT(OFFSET(G2242,1-I$3,0):G2242)=I$3,I2241=""),AVERAGE(OFFSET(G2242,1-I$3,0):G2242),IF(COUNT(I2241=1),I2241+2/(I$3+1)*(G2242-I2241))))</f>
        <v/>
      </c>
      <c r="J2242" s="58" t="str">
        <f t="shared" ca="1" si="243"/>
        <v/>
      </c>
      <c r="K2242" s="58" t="str">
        <f ca="1">IF(AND(COUNT(OFFSET(J2242,1-K$3,0):J2242)&lt;&gt;K$3),"",IF(AND(COUNT(OFFSET(J2242,1-K$3,0):J2242)=K$3,K2241=""),AVERAGE(OFFSET(J2242,1-K$3,0):J2242),IF(COUNT(K2241=1),K2241+2/(K$3+1)*(J2242-K2241))))</f>
        <v/>
      </c>
      <c r="L2242" s="82" t="str">
        <f ca="1">IF(OR(ROW()&lt;$L$3+3,E2242=""),"",INT(AVERAGE(MAX(OFFSET(E2242,1-$L$3,0):E2242),MIN(OFFSET(F2242,1-$L$3,0):F2242))))</f>
        <v/>
      </c>
      <c r="M2242" s="82" t="str">
        <f ca="1">IF(OR(ROW()&lt;$M$3+3,E2242=""),"",INT(AVERAGE(MAX(OFFSET(E2242,1-$M$3,0):E2242),MIN(OFFSET(F2242,1-$M$3,0):F2242))))</f>
        <v/>
      </c>
      <c r="N2242" s="65" t="str">
        <f t="shared" ca="1" si="241"/>
        <v/>
      </c>
      <c r="O2242" s="102" t="str">
        <f ca="1">IF(ROW()&lt;$O$3+$N$3+3,"",IF(OFFSET(E2242,1-$N$3,0)="","",INT(AVERAGE(MAX((OFFSET(E2242,1-$O$3,0)):(OFFSET(E2242,2-($N$3+$O$3),0))),MIN((OFFSET(F2242,1-$O$3,0)):(OFFSET(F2242,2-($N$3+$O$3),0)))))))</f>
        <v/>
      </c>
      <c r="P2242" s="65" t="str">
        <f t="shared" ref="P2242:P2305" ca="1" si="248">IF(OFFSET(G2242,1-$P$3,0)="","",OFFSET(G2242,1-$P$3,0))</f>
        <v/>
      </c>
      <c r="Q2242" s="93" t="str">
        <f t="shared" ca="1" si="242"/>
        <v/>
      </c>
      <c r="R2242" s="90" t="str">
        <f t="shared" ca="1" si="245"/>
        <v/>
      </c>
      <c r="S2242" s="65" t="str">
        <f t="shared" ca="1" si="244"/>
        <v/>
      </c>
      <c r="T2242" s="65" t="str">
        <f t="shared" ref="T2242:T2305" ca="1" si="249">IF(N2242="","",IF(L2242=N2242,0,IF(L2242&gt;N2242,1,-1)))</f>
        <v/>
      </c>
      <c r="U2242" s="145" t="str">
        <f ca="1">IFERROR(AVERAGE(OFFSET(G2242,1-U$3,0):G2242),"")</f>
        <v/>
      </c>
      <c r="V2242" s="145" t="str">
        <f ca="1">IFERROR(_xlfn.STDEV.P(OFFSET(U2242,1-V$3,0):U2242),"")</f>
        <v/>
      </c>
      <c r="W2242" s="146" t="str">
        <f t="shared" ca="1" si="246"/>
        <v/>
      </c>
      <c r="X2242" s="146">
        <f t="shared" ca="1" si="247"/>
        <v>-1</v>
      </c>
      <c r="Y2242" s="92"/>
      <c r="Z2242" s="81"/>
      <c r="AA2242" s="65"/>
      <c r="AB2242" s="103"/>
      <c r="AC2242" s="103"/>
      <c r="AD2242" s="103"/>
      <c r="AE2242" s="65"/>
      <c r="AF2242" s="81"/>
      <c r="AG2242" s="65"/>
      <c r="AH2242" s="65"/>
      <c r="AI2242" s="81"/>
      <c r="AJ2242" s="65"/>
      <c r="AK2242" s="103"/>
      <c r="AL2242" s="103"/>
      <c r="AM2242" s="103"/>
      <c r="AN2242" s="65"/>
      <c r="AO2242" s="81"/>
      <c r="AP2242" s="65"/>
      <c r="AQ2242" s="65"/>
      <c r="AR2242" s="65"/>
      <c r="AS2242" s="65"/>
    </row>
    <row r="2243" spans="1:45" ht="18" customHeight="1">
      <c r="A2243" s="46"/>
      <c r="B2243" s="47"/>
      <c r="C2243" s="48"/>
      <c r="D2243" s="46"/>
      <c r="E2243" s="46"/>
      <c r="F2243" s="46"/>
      <c r="G2243" s="46"/>
      <c r="H2243" s="57" t="str">
        <f ca="1">IF(AND(COUNT(OFFSET(G2243,1-H$3,0):G2243)&lt;&gt;H$3),"",IF(AND(COUNT(OFFSET(G2243,1-H$3,0):G2243)=H$3,H2242=""),AVERAGE(OFFSET(G2243,1-H$3,0):G2243),IF(COUNT(H2242=1),H2242+2/(H$3+1)*(G2243-H2242))))</f>
        <v/>
      </c>
      <c r="I2243" s="57" t="str">
        <f ca="1">IF(AND(COUNT(OFFSET(G2243,1-I$3,0):G2243)&lt;&gt;I$3),"",IF(AND(COUNT(OFFSET(G2243,1-I$3,0):G2243)=I$3,I2242=""),AVERAGE(OFFSET(G2243,1-I$3,0):G2243),IF(COUNT(I2242=1),I2242+2/(I$3+1)*(G2243-I2242))))</f>
        <v/>
      </c>
      <c r="J2243" s="58" t="str">
        <f t="shared" ca="1" si="243"/>
        <v/>
      </c>
      <c r="K2243" s="58" t="str">
        <f ca="1">IF(AND(COUNT(OFFSET(J2243,1-K$3,0):J2243)&lt;&gt;K$3),"",IF(AND(COUNT(OFFSET(J2243,1-K$3,0):J2243)=K$3,K2242=""),AVERAGE(OFFSET(J2243,1-K$3,0):J2243),IF(COUNT(K2242=1),K2242+2/(K$3+1)*(J2243-K2242))))</f>
        <v/>
      </c>
      <c r="L2243" s="82" t="str">
        <f ca="1">IF(OR(ROW()&lt;$L$3+3,E2243=""),"",INT(AVERAGE(MAX(OFFSET(E2243,1-$L$3,0):E2243),MIN(OFFSET(F2243,1-$L$3,0):F2243))))</f>
        <v/>
      </c>
      <c r="M2243" s="82" t="str">
        <f ca="1">IF(OR(ROW()&lt;$M$3+3,E2243=""),"",INT(AVERAGE(MAX(OFFSET(E2243,1-$M$3,0):E2243),MIN(OFFSET(F2243,1-$M$3,0):F2243))))</f>
        <v/>
      </c>
      <c r="N2243" s="65" t="str">
        <f t="shared" ca="1" si="241"/>
        <v/>
      </c>
      <c r="O2243" s="102" t="str">
        <f ca="1">IF(ROW()&lt;$O$3+$N$3+3,"",IF(OFFSET(E2243,1-$N$3,0)="","",INT(AVERAGE(MAX((OFFSET(E2243,1-$O$3,0)):(OFFSET(E2243,2-($N$3+$O$3),0))),MIN((OFFSET(F2243,1-$O$3,0)):(OFFSET(F2243,2-($N$3+$O$3),0)))))))</f>
        <v/>
      </c>
      <c r="P2243" s="65" t="str">
        <f t="shared" ca="1" si="248"/>
        <v/>
      </c>
      <c r="Q2243" s="93" t="str">
        <f t="shared" ca="1" si="242"/>
        <v/>
      </c>
      <c r="R2243" s="90" t="str">
        <f t="shared" ca="1" si="245"/>
        <v/>
      </c>
      <c r="S2243" s="65" t="str">
        <f t="shared" ca="1" si="244"/>
        <v/>
      </c>
      <c r="T2243" s="65" t="str">
        <f t="shared" ca="1" si="249"/>
        <v/>
      </c>
      <c r="U2243" s="145" t="str">
        <f ca="1">IFERROR(AVERAGE(OFFSET(G2243,1-U$3,0):G2243),"")</f>
        <v/>
      </c>
      <c r="V2243" s="145" t="str">
        <f ca="1">IFERROR(_xlfn.STDEV.P(OFFSET(U2243,1-V$3,0):U2243),"")</f>
        <v/>
      </c>
      <c r="W2243" s="146" t="str">
        <f t="shared" ca="1" si="246"/>
        <v/>
      </c>
      <c r="X2243" s="146">
        <f t="shared" ca="1" si="247"/>
        <v>-1</v>
      </c>
      <c r="Y2243" s="92"/>
      <c r="Z2243" s="81"/>
      <c r="AA2243" s="65"/>
      <c r="AB2243" s="103"/>
      <c r="AC2243" s="103"/>
      <c r="AD2243" s="103"/>
      <c r="AE2243" s="65"/>
      <c r="AF2243" s="81"/>
      <c r="AG2243" s="65"/>
      <c r="AH2243" s="65"/>
      <c r="AI2243" s="81"/>
      <c r="AJ2243" s="65"/>
      <c r="AK2243" s="103"/>
      <c r="AL2243" s="103"/>
      <c r="AM2243" s="103"/>
      <c r="AN2243" s="65"/>
      <c r="AO2243" s="81"/>
      <c r="AP2243" s="65"/>
      <c r="AQ2243" s="65"/>
      <c r="AR2243" s="65"/>
      <c r="AS2243" s="65"/>
    </row>
    <row r="2244" spans="1:45" ht="18" customHeight="1">
      <c r="A2244" s="46"/>
      <c r="B2244" s="47"/>
      <c r="C2244" s="48"/>
      <c r="D2244" s="46"/>
      <c r="E2244" s="46"/>
      <c r="F2244" s="46"/>
      <c r="G2244" s="46"/>
      <c r="H2244" s="57" t="str">
        <f ca="1">IF(AND(COUNT(OFFSET(G2244,1-H$3,0):G2244)&lt;&gt;H$3),"",IF(AND(COUNT(OFFSET(G2244,1-H$3,0):G2244)=H$3,H2243=""),AVERAGE(OFFSET(G2244,1-H$3,0):G2244),IF(COUNT(H2243=1),H2243+2/(H$3+1)*(G2244-H2243))))</f>
        <v/>
      </c>
      <c r="I2244" s="57" t="str">
        <f ca="1">IF(AND(COUNT(OFFSET(G2244,1-I$3,0):G2244)&lt;&gt;I$3),"",IF(AND(COUNT(OFFSET(G2244,1-I$3,0):G2244)=I$3,I2243=""),AVERAGE(OFFSET(G2244,1-I$3,0):G2244),IF(COUNT(I2243=1),I2243+2/(I$3+1)*(G2244-I2243))))</f>
        <v/>
      </c>
      <c r="J2244" s="58" t="str">
        <f t="shared" ca="1" si="243"/>
        <v/>
      </c>
      <c r="K2244" s="58" t="str">
        <f ca="1">IF(AND(COUNT(OFFSET(J2244,1-K$3,0):J2244)&lt;&gt;K$3),"",IF(AND(COUNT(OFFSET(J2244,1-K$3,0):J2244)=K$3,K2243=""),AVERAGE(OFFSET(J2244,1-K$3,0):J2244),IF(COUNT(K2243=1),K2243+2/(K$3+1)*(J2244-K2243))))</f>
        <v/>
      </c>
      <c r="L2244" s="82" t="str">
        <f ca="1">IF(OR(ROW()&lt;$L$3+3,E2244=""),"",INT(AVERAGE(MAX(OFFSET(E2244,1-$L$3,0):E2244),MIN(OFFSET(F2244,1-$L$3,0):F2244))))</f>
        <v/>
      </c>
      <c r="M2244" s="82" t="str">
        <f ca="1">IF(OR(ROW()&lt;$M$3+3,E2244=""),"",INT(AVERAGE(MAX(OFFSET(E2244,1-$M$3,0):E2244),MIN(OFFSET(F2244,1-$M$3,0):F2244))))</f>
        <v/>
      </c>
      <c r="N2244" s="65" t="str">
        <f t="shared" ca="1" si="241"/>
        <v/>
      </c>
      <c r="O2244" s="102" t="str">
        <f ca="1">IF(ROW()&lt;$O$3+$N$3+3,"",IF(OFFSET(E2244,1-$N$3,0)="","",INT(AVERAGE(MAX((OFFSET(E2244,1-$O$3,0)):(OFFSET(E2244,2-($N$3+$O$3),0))),MIN((OFFSET(F2244,1-$O$3,0)):(OFFSET(F2244,2-($N$3+$O$3),0)))))))</f>
        <v/>
      </c>
      <c r="P2244" s="65" t="str">
        <f t="shared" ca="1" si="248"/>
        <v/>
      </c>
      <c r="Q2244" s="93" t="str">
        <f t="shared" ca="1" si="242"/>
        <v/>
      </c>
      <c r="R2244" s="90" t="str">
        <f t="shared" ca="1" si="245"/>
        <v/>
      </c>
      <c r="S2244" s="65" t="str">
        <f t="shared" ca="1" si="244"/>
        <v/>
      </c>
      <c r="T2244" s="65" t="str">
        <f t="shared" ca="1" si="249"/>
        <v/>
      </c>
      <c r="U2244" s="145" t="str">
        <f ca="1">IFERROR(AVERAGE(OFFSET(G2244,1-U$3,0):G2244),"")</f>
        <v/>
      </c>
      <c r="V2244" s="145" t="str">
        <f ca="1">IFERROR(_xlfn.STDEV.P(OFFSET(U2244,1-V$3,0):U2244),"")</f>
        <v/>
      </c>
      <c r="W2244" s="146" t="str">
        <f t="shared" ca="1" si="246"/>
        <v/>
      </c>
      <c r="X2244" s="146">
        <f t="shared" ca="1" si="247"/>
        <v>-1</v>
      </c>
      <c r="Y2244" s="92"/>
      <c r="Z2244" s="81"/>
      <c r="AA2244" s="65"/>
      <c r="AB2244" s="103"/>
      <c r="AC2244" s="103"/>
      <c r="AD2244" s="103"/>
      <c r="AE2244" s="65"/>
      <c r="AF2244" s="81"/>
      <c r="AG2244" s="65"/>
      <c r="AH2244" s="65"/>
      <c r="AI2244" s="81"/>
      <c r="AJ2244" s="65"/>
      <c r="AK2244" s="103"/>
      <c r="AL2244" s="103"/>
      <c r="AM2244" s="103"/>
      <c r="AN2244" s="65"/>
      <c r="AO2244" s="81"/>
      <c r="AP2244" s="65"/>
      <c r="AQ2244" s="65"/>
      <c r="AR2244" s="65"/>
      <c r="AS2244" s="65"/>
    </row>
    <row r="2245" spans="1:45" ht="18" customHeight="1">
      <c r="A2245" s="46"/>
      <c r="B2245" s="47"/>
      <c r="C2245" s="48"/>
      <c r="D2245" s="46"/>
      <c r="E2245" s="46"/>
      <c r="F2245" s="46"/>
      <c r="G2245" s="46"/>
      <c r="H2245" s="57" t="str">
        <f ca="1">IF(AND(COUNT(OFFSET(G2245,1-H$3,0):G2245)&lt;&gt;H$3),"",IF(AND(COUNT(OFFSET(G2245,1-H$3,0):G2245)=H$3,H2244=""),AVERAGE(OFFSET(G2245,1-H$3,0):G2245),IF(COUNT(H2244=1),H2244+2/(H$3+1)*(G2245-H2244))))</f>
        <v/>
      </c>
      <c r="I2245" s="57" t="str">
        <f ca="1">IF(AND(COUNT(OFFSET(G2245,1-I$3,0):G2245)&lt;&gt;I$3),"",IF(AND(COUNT(OFFSET(G2245,1-I$3,0):G2245)=I$3,I2244=""),AVERAGE(OFFSET(G2245,1-I$3,0):G2245),IF(COUNT(I2244=1),I2244+2/(I$3+1)*(G2245-I2244))))</f>
        <v/>
      </c>
      <c r="J2245" s="58" t="str">
        <f t="shared" ca="1" si="243"/>
        <v/>
      </c>
      <c r="K2245" s="58" t="str">
        <f ca="1">IF(AND(COUNT(OFFSET(J2245,1-K$3,0):J2245)&lt;&gt;K$3),"",IF(AND(COUNT(OFFSET(J2245,1-K$3,0):J2245)=K$3,K2244=""),AVERAGE(OFFSET(J2245,1-K$3,0):J2245),IF(COUNT(K2244=1),K2244+2/(K$3+1)*(J2245-K2244))))</f>
        <v/>
      </c>
      <c r="L2245" s="82" t="str">
        <f ca="1">IF(OR(ROW()&lt;$L$3+3,E2245=""),"",INT(AVERAGE(MAX(OFFSET(E2245,1-$L$3,0):E2245),MIN(OFFSET(F2245,1-$L$3,0):F2245))))</f>
        <v/>
      </c>
      <c r="M2245" s="82" t="str">
        <f ca="1">IF(OR(ROW()&lt;$M$3+3,E2245=""),"",INT(AVERAGE(MAX(OFFSET(E2245,1-$M$3,0):E2245),MIN(OFFSET(F2245,1-$M$3,0):F2245))))</f>
        <v/>
      </c>
      <c r="N2245" s="65" t="str">
        <f t="shared" ref="N2245:N2304" ca="1" si="250">IF(OR(ROW()&lt;$N$3+3),"",IF(OFFSET(L2245,1-$N$3,0)="","",INT(AVERAGE(OFFSET(M2245,1-$N$3,0),OFFSET(L2245,1-$N$3,0)))))</f>
        <v/>
      </c>
      <c r="O2245" s="102" t="str">
        <f ca="1">IF(ROW()&lt;$O$3+$N$3+3,"",IF(OFFSET(E2245,1-$N$3,0)="","",INT(AVERAGE(MAX((OFFSET(E2245,1-$O$3,0)):(OFFSET(E2245,2-($N$3+$O$3),0))),MIN((OFFSET(F2245,1-$O$3,0)):(OFFSET(F2245,2-($N$3+$O$3),0)))))))</f>
        <v/>
      </c>
      <c r="P2245" s="65" t="str">
        <f t="shared" ca="1" si="248"/>
        <v/>
      </c>
      <c r="Q2245" s="93" t="str">
        <f t="shared" ca="1" si="242"/>
        <v/>
      </c>
      <c r="R2245" s="90" t="str">
        <f t="shared" ca="1" si="245"/>
        <v/>
      </c>
      <c r="S2245" s="65" t="str">
        <f t="shared" ca="1" si="244"/>
        <v/>
      </c>
      <c r="T2245" s="65" t="str">
        <f t="shared" ca="1" si="249"/>
        <v/>
      </c>
      <c r="U2245" s="145" t="str">
        <f ca="1">IFERROR(AVERAGE(OFFSET(G2245,1-U$3,0):G2245),"")</f>
        <v/>
      </c>
      <c r="V2245" s="145" t="str">
        <f ca="1">IFERROR(_xlfn.STDEV.P(OFFSET(U2245,1-V$3,0):U2245),"")</f>
        <v/>
      </c>
      <c r="W2245" s="146" t="str">
        <f t="shared" ca="1" si="246"/>
        <v/>
      </c>
      <c r="X2245" s="146">
        <f t="shared" ca="1" si="247"/>
        <v>-1</v>
      </c>
      <c r="Y2245" s="92"/>
      <c r="Z2245" s="81"/>
      <c r="AA2245" s="65"/>
      <c r="AB2245" s="103"/>
      <c r="AC2245" s="103"/>
      <c r="AD2245" s="103"/>
      <c r="AE2245" s="65"/>
      <c r="AF2245" s="81"/>
      <c r="AG2245" s="65"/>
      <c r="AH2245" s="65"/>
      <c r="AI2245" s="81"/>
      <c r="AJ2245" s="65"/>
      <c r="AK2245" s="103"/>
      <c r="AL2245" s="103"/>
      <c r="AM2245" s="103"/>
      <c r="AN2245" s="65"/>
      <c r="AO2245" s="81"/>
      <c r="AP2245" s="65"/>
      <c r="AQ2245" s="65"/>
      <c r="AR2245" s="65"/>
      <c r="AS2245" s="65"/>
    </row>
    <row r="2246" spans="1:45" ht="18" customHeight="1">
      <c r="A2246" s="46"/>
      <c r="B2246" s="47"/>
      <c r="C2246" s="48"/>
      <c r="D2246" s="46"/>
      <c r="E2246" s="46"/>
      <c r="F2246" s="46"/>
      <c r="G2246" s="46"/>
      <c r="H2246" s="57" t="str">
        <f ca="1">IF(AND(COUNT(OFFSET(G2246,1-H$3,0):G2246)&lt;&gt;H$3),"",IF(AND(COUNT(OFFSET(G2246,1-H$3,0):G2246)=H$3,H2245=""),AVERAGE(OFFSET(G2246,1-H$3,0):G2246),IF(COUNT(H2245=1),H2245+2/(H$3+1)*(G2246-H2245))))</f>
        <v/>
      </c>
      <c r="I2246" s="57" t="str">
        <f ca="1">IF(AND(COUNT(OFFSET(G2246,1-I$3,0):G2246)&lt;&gt;I$3),"",IF(AND(COUNT(OFFSET(G2246,1-I$3,0):G2246)=I$3,I2245=""),AVERAGE(OFFSET(G2246,1-I$3,0):G2246),IF(COUNT(I2245=1),I2245+2/(I$3+1)*(G2246-I2245))))</f>
        <v/>
      </c>
      <c r="J2246" s="58" t="str">
        <f t="shared" ca="1" si="243"/>
        <v/>
      </c>
      <c r="K2246" s="58" t="str">
        <f ca="1">IF(AND(COUNT(OFFSET(J2246,1-K$3,0):J2246)&lt;&gt;K$3),"",IF(AND(COUNT(OFFSET(J2246,1-K$3,0):J2246)=K$3,K2245=""),AVERAGE(OFFSET(J2246,1-K$3,0):J2246),IF(COUNT(K2245=1),K2245+2/(K$3+1)*(J2246-K2245))))</f>
        <v/>
      </c>
      <c r="L2246" s="82" t="str">
        <f ca="1">IF(OR(ROW()&lt;$L$3+3,E2246=""),"",INT(AVERAGE(MAX(OFFSET(E2246,1-$L$3,0):E2246),MIN(OFFSET(F2246,1-$L$3,0):F2246))))</f>
        <v/>
      </c>
      <c r="M2246" s="82" t="str">
        <f ca="1">IF(OR(ROW()&lt;$M$3+3,E2246=""),"",INT(AVERAGE(MAX(OFFSET(E2246,1-$M$3,0):E2246),MIN(OFFSET(F2246,1-$M$3,0):F2246))))</f>
        <v/>
      </c>
      <c r="N2246" s="65" t="str">
        <f t="shared" ca="1" si="250"/>
        <v/>
      </c>
      <c r="O2246" s="102" t="str">
        <f ca="1">IF(ROW()&lt;$O$3+$N$3+3,"",IF(OFFSET(E2246,1-$N$3,0)="","",INT(AVERAGE(MAX((OFFSET(E2246,1-$O$3,0)):(OFFSET(E2246,2-($N$3+$O$3),0))),MIN((OFFSET(F2246,1-$O$3,0)):(OFFSET(F2246,2-($N$3+$O$3),0)))))))</f>
        <v/>
      </c>
      <c r="P2246" s="65" t="str">
        <f t="shared" ca="1" si="248"/>
        <v/>
      </c>
      <c r="Q2246" s="93" t="str">
        <f t="shared" ca="1" si="242"/>
        <v/>
      </c>
      <c r="R2246" s="90" t="str">
        <f t="shared" ca="1" si="245"/>
        <v/>
      </c>
      <c r="S2246" s="65" t="str">
        <f t="shared" ca="1" si="244"/>
        <v/>
      </c>
      <c r="T2246" s="65" t="str">
        <f t="shared" ca="1" si="249"/>
        <v/>
      </c>
      <c r="U2246" s="145" t="str">
        <f ca="1">IFERROR(AVERAGE(OFFSET(G2246,1-U$3,0):G2246),"")</f>
        <v/>
      </c>
      <c r="V2246" s="145" t="str">
        <f ca="1">IFERROR(_xlfn.STDEV.P(OFFSET(U2246,1-V$3,0):U2246),"")</f>
        <v/>
      </c>
      <c r="W2246" s="146" t="str">
        <f t="shared" ca="1" si="246"/>
        <v/>
      </c>
      <c r="X2246" s="146">
        <f t="shared" ca="1" si="247"/>
        <v>-1</v>
      </c>
      <c r="Y2246" s="92"/>
      <c r="Z2246" s="81"/>
      <c r="AA2246" s="65"/>
      <c r="AB2246" s="103"/>
      <c r="AC2246" s="103"/>
      <c r="AD2246" s="103"/>
      <c r="AE2246" s="65"/>
      <c r="AF2246" s="81"/>
      <c r="AG2246" s="65"/>
      <c r="AH2246" s="65"/>
      <c r="AI2246" s="81"/>
      <c r="AJ2246" s="65"/>
      <c r="AK2246" s="103"/>
      <c r="AL2246" s="103"/>
      <c r="AM2246" s="103"/>
      <c r="AN2246" s="65"/>
      <c r="AO2246" s="81"/>
      <c r="AP2246" s="65"/>
      <c r="AQ2246" s="65"/>
      <c r="AR2246" s="65"/>
      <c r="AS2246" s="65"/>
    </row>
    <row r="2247" spans="1:45" ht="18" customHeight="1">
      <c r="A2247" s="46"/>
      <c r="B2247" s="47"/>
      <c r="C2247" s="48"/>
      <c r="D2247" s="46"/>
      <c r="E2247" s="46"/>
      <c r="F2247" s="46"/>
      <c r="G2247" s="46"/>
      <c r="H2247" s="57" t="str">
        <f ca="1">IF(AND(COUNT(OFFSET(G2247,1-H$3,0):G2247)&lt;&gt;H$3),"",IF(AND(COUNT(OFFSET(G2247,1-H$3,0):G2247)=H$3,H2246=""),AVERAGE(OFFSET(G2247,1-H$3,0):G2247),IF(COUNT(H2246=1),H2246+2/(H$3+1)*(G2247-H2246))))</f>
        <v/>
      </c>
      <c r="I2247" s="57" t="str">
        <f ca="1">IF(AND(COUNT(OFFSET(G2247,1-I$3,0):G2247)&lt;&gt;I$3),"",IF(AND(COUNT(OFFSET(G2247,1-I$3,0):G2247)=I$3,I2246=""),AVERAGE(OFFSET(G2247,1-I$3,0):G2247),IF(COUNT(I2246=1),I2246+2/(I$3+1)*(G2247-I2246))))</f>
        <v/>
      </c>
      <c r="J2247" s="58" t="str">
        <f t="shared" ca="1" si="243"/>
        <v/>
      </c>
      <c r="K2247" s="58" t="str">
        <f ca="1">IF(AND(COUNT(OFFSET(J2247,1-K$3,0):J2247)&lt;&gt;K$3),"",IF(AND(COUNT(OFFSET(J2247,1-K$3,0):J2247)=K$3,K2246=""),AVERAGE(OFFSET(J2247,1-K$3,0):J2247),IF(COUNT(K2246=1),K2246+2/(K$3+1)*(J2247-K2246))))</f>
        <v/>
      </c>
      <c r="L2247" s="82" t="str">
        <f ca="1">IF(OR(ROW()&lt;$L$3+3,E2247=""),"",INT(AVERAGE(MAX(OFFSET(E2247,1-$L$3,0):E2247),MIN(OFFSET(F2247,1-$L$3,0):F2247))))</f>
        <v/>
      </c>
      <c r="M2247" s="82" t="str">
        <f ca="1">IF(OR(ROW()&lt;$M$3+3,E2247=""),"",INT(AVERAGE(MAX(OFFSET(E2247,1-$M$3,0):E2247),MIN(OFFSET(F2247,1-$M$3,0):F2247))))</f>
        <v/>
      </c>
      <c r="N2247" s="65" t="str">
        <f t="shared" ca="1" si="250"/>
        <v/>
      </c>
      <c r="O2247" s="102" t="str">
        <f ca="1">IF(ROW()&lt;$O$3+$N$3+3,"",IF(OFFSET(E2247,1-$N$3,0)="","",INT(AVERAGE(MAX((OFFSET(E2247,1-$O$3,0)):(OFFSET(E2247,2-($N$3+$O$3),0))),MIN((OFFSET(F2247,1-$O$3,0)):(OFFSET(F2247,2-($N$3+$O$3),0)))))))</f>
        <v/>
      </c>
      <c r="P2247" s="65" t="str">
        <f t="shared" ca="1" si="248"/>
        <v/>
      </c>
      <c r="Q2247" s="93" t="str">
        <f t="shared" ca="1" si="242"/>
        <v/>
      </c>
      <c r="R2247" s="90" t="str">
        <f t="shared" ca="1" si="245"/>
        <v/>
      </c>
      <c r="S2247" s="65" t="str">
        <f t="shared" ca="1" si="244"/>
        <v/>
      </c>
      <c r="T2247" s="65" t="str">
        <f t="shared" ca="1" si="249"/>
        <v/>
      </c>
      <c r="U2247" s="145" t="str">
        <f ca="1">IFERROR(AVERAGE(OFFSET(G2247,1-U$3,0):G2247),"")</f>
        <v/>
      </c>
      <c r="V2247" s="145" t="str">
        <f ca="1">IFERROR(_xlfn.STDEV.P(OFFSET(U2247,1-V$3,0):U2247),"")</f>
        <v/>
      </c>
      <c r="W2247" s="146" t="str">
        <f t="shared" ca="1" si="246"/>
        <v/>
      </c>
      <c r="X2247" s="146">
        <f t="shared" ca="1" si="247"/>
        <v>-1</v>
      </c>
      <c r="Y2247" s="92"/>
      <c r="Z2247" s="81"/>
      <c r="AA2247" s="65"/>
      <c r="AB2247" s="103"/>
      <c r="AC2247" s="103"/>
      <c r="AD2247" s="103"/>
      <c r="AE2247" s="65"/>
      <c r="AF2247" s="81"/>
      <c r="AG2247" s="65"/>
      <c r="AH2247" s="65"/>
      <c r="AI2247" s="81"/>
      <c r="AJ2247" s="65"/>
      <c r="AK2247" s="103"/>
      <c r="AL2247" s="103"/>
      <c r="AM2247" s="103"/>
      <c r="AN2247" s="65"/>
      <c r="AO2247" s="81"/>
      <c r="AP2247" s="65"/>
      <c r="AQ2247" s="65"/>
      <c r="AR2247" s="65"/>
      <c r="AS2247" s="65"/>
    </row>
    <row r="2248" spans="1:45" ht="18" customHeight="1">
      <c r="A2248" s="46"/>
      <c r="B2248" s="47"/>
      <c r="C2248" s="48"/>
      <c r="D2248" s="46"/>
      <c r="E2248" s="46"/>
      <c r="F2248" s="46"/>
      <c r="G2248" s="46"/>
      <c r="H2248" s="57" t="str">
        <f ca="1">IF(AND(COUNT(OFFSET(G2248,1-H$3,0):G2248)&lt;&gt;H$3),"",IF(AND(COUNT(OFFSET(G2248,1-H$3,0):G2248)=H$3,H2247=""),AVERAGE(OFFSET(G2248,1-H$3,0):G2248),IF(COUNT(H2247=1),H2247+2/(H$3+1)*(G2248-H2247))))</f>
        <v/>
      </c>
      <c r="I2248" s="57" t="str">
        <f ca="1">IF(AND(COUNT(OFFSET(G2248,1-I$3,0):G2248)&lt;&gt;I$3),"",IF(AND(COUNT(OFFSET(G2248,1-I$3,0):G2248)=I$3,I2247=""),AVERAGE(OFFSET(G2248,1-I$3,0):G2248),IF(COUNT(I2247=1),I2247+2/(I$3+1)*(G2248-I2247))))</f>
        <v/>
      </c>
      <c r="J2248" s="58" t="str">
        <f t="shared" ca="1" si="243"/>
        <v/>
      </c>
      <c r="K2248" s="58" t="str">
        <f ca="1">IF(AND(COUNT(OFFSET(J2248,1-K$3,0):J2248)&lt;&gt;K$3),"",IF(AND(COUNT(OFFSET(J2248,1-K$3,0):J2248)=K$3,K2247=""),AVERAGE(OFFSET(J2248,1-K$3,0):J2248),IF(COUNT(K2247=1),K2247+2/(K$3+1)*(J2248-K2247))))</f>
        <v/>
      </c>
      <c r="L2248" s="82" t="str">
        <f ca="1">IF(OR(ROW()&lt;$L$3+3,E2248=""),"",INT(AVERAGE(MAX(OFFSET(E2248,1-$L$3,0):E2248),MIN(OFFSET(F2248,1-$L$3,0):F2248))))</f>
        <v/>
      </c>
      <c r="M2248" s="82" t="str">
        <f ca="1">IF(OR(ROW()&lt;$M$3+3,E2248=""),"",INT(AVERAGE(MAX(OFFSET(E2248,1-$M$3,0):E2248),MIN(OFFSET(F2248,1-$M$3,0):F2248))))</f>
        <v/>
      </c>
      <c r="N2248" s="65" t="str">
        <f t="shared" ca="1" si="250"/>
        <v/>
      </c>
      <c r="O2248" s="102" t="str">
        <f ca="1">IF(ROW()&lt;$O$3+$N$3+3,"",IF(OFFSET(E2248,1-$N$3,0)="","",INT(AVERAGE(MAX((OFFSET(E2248,1-$O$3,0)):(OFFSET(E2248,2-($N$3+$O$3),0))),MIN((OFFSET(F2248,1-$O$3,0)):(OFFSET(F2248,2-($N$3+$O$3),0)))))))</f>
        <v/>
      </c>
      <c r="P2248" s="65" t="str">
        <f t="shared" ca="1" si="248"/>
        <v/>
      </c>
      <c r="Q2248" s="93" t="str">
        <f t="shared" ca="1" si="242"/>
        <v/>
      </c>
      <c r="R2248" s="90" t="str">
        <f t="shared" ca="1" si="245"/>
        <v/>
      </c>
      <c r="S2248" s="65" t="str">
        <f t="shared" ca="1" si="244"/>
        <v/>
      </c>
      <c r="T2248" s="65" t="str">
        <f t="shared" ca="1" si="249"/>
        <v/>
      </c>
      <c r="U2248" s="145" t="str">
        <f ca="1">IFERROR(AVERAGE(OFFSET(G2248,1-U$3,0):G2248),"")</f>
        <v/>
      </c>
      <c r="V2248" s="145" t="str">
        <f ca="1">IFERROR(_xlfn.STDEV.P(OFFSET(U2248,1-V$3,0):U2248),"")</f>
        <v/>
      </c>
      <c r="W2248" s="146" t="str">
        <f t="shared" ca="1" si="246"/>
        <v/>
      </c>
      <c r="X2248" s="146">
        <f t="shared" ca="1" si="247"/>
        <v>-1</v>
      </c>
      <c r="Y2248" s="92"/>
      <c r="Z2248" s="81"/>
      <c r="AA2248" s="65"/>
      <c r="AB2248" s="103"/>
      <c r="AC2248" s="103"/>
      <c r="AD2248" s="103"/>
      <c r="AE2248" s="65"/>
      <c r="AF2248" s="81"/>
      <c r="AG2248" s="65"/>
      <c r="AH2248" s="65"/>
      <c r="AI2248" s="81"/>
      <c r="AJ2248" s="65"/>
      <c r="AK2248" s="103"/>
      <c r="AL2248" s="103"/>
      <c r="AM2248" s="103"/>
      <c r="AN2248" s="65"/>
      <c r="AO2248" s="81"/>
      <c r="AP2248" s="65"/>
      <c r="AQ2248" s="65"/>
      <c r="AR2248" s="65"/>
      <c r="AS2248" s="65"/>
    </row>
    <row r="2249" spans="1:45" ht="18" customHeight="1">
      <c r="A2249" s="46"/>
      <c r="B2249" s="47"/>
      <c r="C2249" s="48"/>
      <c r="D2249" s="46"/>
      <c r="E2249" s="46"/>
      <c r="F2249" s="46"/>
      <c r="G2249" s="46"/>
      <c r="H2249" s="57" t="str">
        <f ca="1">IF(AND(COUNT(OFFSET(G2249,1-H$3,0):G2249)&lt;&gt;H$3),"",IF(AND(COUNT(OFFSET(G2249,1-H$3,0):G2249)=H$3,H2248=""),AVERAGE(OFFSET(G2249,1-H$3,0):G2249),IF(COUNT(H2248=1),H2248+2/(H$3+1)*(G2249-H2248))))</f>
        <v/>
      </c>
      <c r="I2249" s="57" t="str">
        <f ca="1">IF(AND(COUNT(OFFSET(G2249,1-I$3,0):G2249)&lt;&gt;I$3),"",IF(AND(COUNT(OFFSET(G2249,1-I$3,0):G2249)=I$3,I2248=""),AVERAGE(OFFSET(G2249,1-I$3,0):G2249),IF(COUNT(I2248=1),I2248+2/(I$3+1)*(G2249-I2248))))</f>
        <v/>
      </c>
      <c r="J2249" s="58" t="str">
        <f t="shared" ca="1" si="243"/>
        <v/>
      </c>
      <c r="K2249" s="58" t="str">
        <f ca="1">IF(AND(COUNT(OFFSET(J2249,1-K$3,0):J2249)&lt;&gt;K$3),"",IF(AND(COUNT(OFFSET(J2249,1-K$3,0):J2249)=K$3,K2248=""),AVERAGE(OFFSET(J2249,1-K$3,0):J2249),IF(COUNT(K2248=1),K2248+2/(K$3+1)*(J2249-K2248))))</f>
        <v/>
      </c>
      <c r="L2249" s="82" t="str">
        <f ca="1">IF(OR(ROW()&lt;$L$3+3,E2249=""),"",INT(AVERAGE(MAX(OFFSET(E2249,1-$L$3,0):E2249),MIN(OFFSET(F2249,1-$L$3,0):F2249))))</f>
        <v/>
      </c>
      <c r="M2249" s="82" t="str">
        <f ca="1">IF(OR(ROW()&lt;$M$3+3,E2249=""),"",INT(AVERAGE(MAX(OFFSET(E2249,1-$M$3,0):E2249),MIN(OFFSET(F2249,1-$M$3,0):F2249))))</f>
        <v/>
      </c>
      <c r="N2249" s="65" t="str">
        <f t="shared" ca="1" si="250"/>
        <v/>
      </c>
      <c r="O2249" s="102" t="str">
        <f ca="1">IF(ROW()&lt;$O$3+$N$3+3,"",IF(OFFSET(E2249,1-$N$3,0)="","",INT(AVERAGE(MAX((OFFSET(E2249,1-$O$3,0)):(OFFSET(E2249,2-($N$3+$O$3),0))),MIN((OFFSET(F2249,1-$O$3,0)):(OFFSET(F2249,2-($N$3+$O$3),0)))))))</f>
        <v/>
      </c>
      <c r="P2249" s="65" t="str">
        <f t="shared" ca="1" si="248"/>
        <v/>
      </c>
      <c r="Q2249" s="93" t="str">
        <f t="shared" ca="1" si="242"/>
        <v/>
      </c>
      <c r="R2249" s="90" t="str">
        <f t="shared" ca="1" si="245"/>
        <v/>
      </c>
      <c r="S2249" s="65" t="str">
        <f t="shared" ca="1" si="244"/>
        <v/>
      </c>
      <c r="T2249" s="65" t="str">
        <f t="shared" ca="1" si="249"/>
        <v/>
      </c>
      <c r="U2249" s="145" t="str">
        <f ca="1">IFERROR(AVERAGE(OFFSET(G2249,1-U$3,0):G2249),"")</f>
        <v/>
      </c>
      <c r="V2249" s="145" t="str">
        <f ca="1">IFERROR(_xlfn.STDEV.P(OFFSET(U2249,1-V$3,0):U2249),"")</f>
        <v/>
      </c>
      <c r="W2249" s="146" t="str">
        <f t="shared" ca="1" si="246"/>
        <v/>
      </c>
      <c r="X2249" s="146">
        <f t="shared" ca="1" si="247"/>
        <v>-1</v>
      </c>
      <c r="Y2249" s="92"/>
      <c r="Z2249" s="81"/>
      <c r="AA2249" s="65"/>
      <c r="AB2249" s="103"/>
      <c r="AC2249" s="103"/>
      <c r="AD2249" s="103"/>
      <c r="AE2249" s="65"/>
      <c r="AF2249" s="81"/>
      <c r="AG2249" s="65"/>
      <c r="AH2249" s="65"/>
      <c r="AI2249" s="81"/>
      <c r="AJ2249" s="65"/>
      <c r="AK2249" s="103"/>
      <c r="AL2249" s="103"/>
      <c r="AM2249" s="103"/>
      <c r="AN2249" s="65"/>
      <c r="AO2249" s="81"/>
      <c r="AP2249" s="65"/>
      <c r="AQ2249" s="65"/>
      <c r="AR2249" s="65"/>
      <c r="AS2249" s="65"/>
    </row>
    <row r="2250" spans="1:45" ht="18" customHeight="1">
      <c r="A2250" s="46"/>
      <c r="B2250" s="47"/>
      <c r="C2250" s="48"/>
      <c r="D2250" s="46"/>
      <c r="E2250" s="46"/>
      <c r="F2250" s="46"/>
      <c r="G2250" s="46"/>
      <c r="H2250" s="57" t="str">
        <f ca="1">IF(AND(COUNT(OFFSET(G2250,1-H$3,0):G2250)&lt;&gt;H$3),"",IF(AND(COUNT(OFFSET(G2250,1-H$3,0):G2250)=H$3,H2249=""),AVERAGE(OFFSET(G2250,1-H$3,0):G2250),IF(COUNT(H2249=1),H2249+2/(H$3+1)*(G2250-H2249))))</f>
        <v/>
      </c>
      <c r="I2250" s="57" t="str">
        <f ca="1">IF(AND(COUNT(OFFSET(G2250,1-I$3,0):G2250)&lt;&gt;I$3),"",IF(AND(COUNT(OFFSET(G2250,1-I$3,0):G2250)=I$3,I2249=""),AVERAGE(OFFSET(G2250,1-I$3,0):G2250),IF(COUNT(I2249=1),I2249+2/(I$3+1)*(G2250-I2249))))</f>
        <v/>
      </c>
      <c r="J2250" s="58" t="str">
        <f t="shared" ca="1" si="243"/>
        <v/>
      </c>
      <c r="K2250" s="58" t="str">
        <f ca="1">IF(AND(COUNT(OFFSET(J2250,1-K$3,0):J2250)&lt;&gt;K$3),"",IF(AND(COUNT(OFFSET(J2250,1-K$3,0):J2250)=K$3,K2249=""),AVERAGE(OFFSET(J2250,1-K$3,0):J2250),IF(COUNT(K2249=1),K2249+2/(K$3+1)*(J2250-K2249))))</f>
        <v/>
      </c>
      <c r="L2250" s="82" t="str">
        <f ca="1">IF(OR(ROW()&lt;$L$3+3,E2250=""),"",INT(AVERAGE(MAX(OFFSET(E2250,1-$L$3,0):E2250),MIN(OFFSET(F2250,1-$L$3,0):F2250))))</f>
        <v/>
      </c>
      <c r="M2250" s="82" t="str">
        <f ca="1">IF(OR(ROW()&lt;$M$3+3,E2250=""),"",INT(AVERAGE(MAX(OFFSET(E2250,1-$M$3,0):E2250),MIN(OFFSET(F2250,1-$M$3,0):F2250))))</f>
        <v/>
      </c>
      <c r="N2250" s="65" t="str">
        <f t="shared" ca="1" si="250"/>
        <v/>
      </c>
      <c r="O2250" s="102" t="str">
        <f ca="1">IF(ROW()&lt;$O$3+$N$3+3,"",IF(OFFSET(E2250,1-$N$3,0)="","",INT(AVERAGE(MAX((OFFSET(E2250,1-$O$3,0)):(OFFSET(E2250,2-($N$3+$O$3),0))),MIN((OFFSET(F2250,1-$O$3,0)):(OFFSET(F2250,2-($N$3+$O$3),0)))))))</f>
        <v/>
      </c>
      <c r="P2250" s="65" t="str">
        <f t="shared" ca="1" si="248"/>
        <v/>
      </c>
      <c r="Q2250" s="93" t="str">
        <f t="shared" ca="1" si="242"/>
        <v/>
      </c>
      <c r="R2250" s="90" t="str">
        <f t="shared" ca="1" si="245"/>
        <v/>
      </c>
      <c r="S2250" s="65" t="str">
        <f t="shared" ca="1" si="244"/>
        <v/>
      </c>
      <c r="T2250" s="65" t="str">
        <f t="shared" ca="1" si="249"/>
        <v/>
      </c>
      <c r="U2250" s="145" t="str">
        <f ca="1">IFERROR(AVERAGE(OFFSET(G2250,1-U$3,0):G2250),"")</f>
        <v/>
      </c>
      <c r="V2250" s="145" t="str">
        <f ca="1">IFERROR(_xlfn.STDEV.P(OFFSET(U2250,1-V$3,0):U2250),"")</f>
        <v/>
      </c>
      <c r="W2250" s="146" t="str">
        <f t="shared" ca="1" si="246"/>
        <v/>
      </c>
      <c r="X2250" s="146">
        <f t="shared" ca="1" si="247"/>
        <v>-1</v>
      </c>
      <c r="Y2250" s="92"/>
      <c r="Z2250" s="81"/>
      <c r="AA2250" s="65"/>
      <c r="AB2250" s="103"/>
      <c r="AC2250" s="103"/>
      <c r="AD2250" s="103"/>
      <c r="AE2250" s="65"/>
      <c r="AF2250" s="81"/>
      <c r="AG2250" s="65"/>
      <c r="AH2250" s="65"/>
      <c r="AI2250" s="81"/>
      <c r="AJ2250" s="65"/>
      <c r="AK2250" s="103"/>
      <c r="AL2250" s="103"/>
      <c r="AM2250" s="103"/>
      <c r="AN2250" s="65"/>
      <c r="AO2250" s="81"/>
      <c r="AP2250" s="65"/>
      <c r="AQ2250" s="65"/>
      <c r="AR2250" s="65"/>
      <c r="AS2250" s="65"/>
    </row>
    <row r="2251" spans="1:45" ht="18" customHeight="1">
      <c r="A2251" s="46"/>
      <c r="B2251" s="47"/>
      <c r="C2251" s="48"/>
      <c r="D2251" s="46"/>
      <c r="E2251" s="46"/>
      <c r="F2251" s="46"/>
      <c r="G2251" s="46"/>
      <c r="H2251" s="57" t="str">
        <f ca="1">IF(AND(COUNT(OFFSET(G2251,1-H$3,0):G2251)&lt;&gt;H$3),"",IF(AND(COUNT(OFFSET(G2251,1-H$3,0):G2251)=H$3,H2250=""),AVERAGE(OFFSET(G2251,1-H$3,0):G2251),IF(COUNT(H2250=1),H2250+2/(H$3+1)*(G2251-H2250))))</f>
        <v/>
      </c>
      <c r="I2251" s="57" t="str">
        <f ca="1">IF(AND(COUNT(OFFSET(G2251,1-I$3,0):G2251)&lt;&gt;I$3),"",IF(AND(COUNT(OFFSET(G2251,1-I$3,0):G2251)=I$3,I2250=""),AVERAGE(OFFSET(G2251,1-I$3,0):G2251),IF(COUNT(I2250=1),I2250+2/(I$3+1)*(G2251-I2250))))</f>
        <v/>
      </c>
      <c r="J2251" s="58" t="str">
        <f t="shared" ca="1" si="243"/>
        <v/>
      </c>
      <c r="K2251" s="58" t="str">
        <f ca="1">IF(AND(COUNT(OFFSET(J2251,1-K$3,0):J2251)&lt;&gt;K$3),"",IF(AND(COUNT(OFFSET(J2251,1-K$3,0):J2251)=K$3,K2250=""),AVERAGE(OFFSET(J2251,1-K$3,0):J2251),IF(COUNT(K2250=1),K2250+2/(K$3+1)*(J2251-K2250))))</f>
        <v/>
      </c>
      <c r="L2251" s="82" t="str">
        <f ca="1">IF(OR(ROW()&lt;$L$3+3,E2251=""),"",INT(AVERAGE(MAX(OFFSET(E2251,1-$L$3,0):E2251),MIN(OFFSET(F2251,1-$L$3,0):F2251))))</f>
        <v/>
      </c>
      <c r="M2251" s="82" t="str">
        <f ca="1">IF(OR(ROW()&lt;$M$3+3,E2251=""),"",INT(AVERAGE(MAX(OFFSET(E2251,1-$M$3,0):E2251),MIN(OFFSET(F2251,1-$M$3,0):F2251))))</f>
        <v/>
      </c>
      <c r="N2251" s="65" t="str">
        <f t="shared" ca="1" si="250"/>
        <v/>
      </c>
      <c r="O2251" s="102" t="str">
        <f ca="1">IF(ROW()&lt;$O$3+$N$3+3,"",IF(OFFSET(E2251,1-$N$3,0)="","",INT(AVERAGE(MAX((OFFSET(E2251,1-$O$3,0)):(OFFSET(E2251,2-($N$3+$O$3),0))),MIN((OFFSET(F2251,1-$O$3,0)):(OFFSET(F2251,2-($N$3+$O$3),0)))))))</f>
        <v/>
      </c>
      <c r="P2251" s="65" t="str">
        <f t="shared" ca="1" si="248"/>
        <v/>
      </c>
      <c r="Q2251" s="93" t="str">
        <f t="shared" ca="1" si="242"/>
        <v/>
      </c>
      <c r="R2251" s="90" t="str">
        <f t="shared" ca="1" si="245"/>
        <v/>
      </c>
      <c r="S2251" s="65" t="str">
        <f t="shared" ca="1" si="244"/>
        <v/>
      </c>
      <c r="T2251" s="65" t="str">
        <f t="shared" ca="1" si="249"/>
        <v/>
      </c>
      <c r="U2251" s="145" t="str">
        <f ca="1">IFERROR(AVERAGE(OFFSET(G2251,1-U$3,0):G2251),"")</f>
        <v/>
      </c>
      <c r="V2251" s="145" t="str">
        <f ca="1">IFERROR(_xlfn.STDEV.P(OFFSET(U2251,1-V$3,0):U2251),"")</f>
        <v/>
      </c>
      <c r="W2251" s="146" t="str">
        <f t="shared" ca="1" si="246"/>
        <v/>
      </c>
      <c r="X2251" s="146">
        <f t="shared" ca="1" si="247"/>
        <v>-1</v>
      </c>
      <c r="Y2251" s="92"/>
      <c r="Z2251" s="81"/>
      <c r="AA2251" s="65"/>
      <c r="AB2251" s="103"/>
      <c r="AC2251" s="103"/>
      <c r="AD2251" s="103"/>
      <c r="AE2251" s="65"/>
      <c r="AF2251" s="81"/>
      <c r="AG2251" s="65"/>
      <c r="AH2251" s="65"/>
      <c r="AI2251" s="81"/>
      <c r="AJ2251" s="65"/>
      <c r="AK2251" s="103"/>
      <c r="AL2251" s="103"/>
      <c r="AM2251" s="103"/>
      <c r="AN2251" s="65"/>
      <c r="AO2251" s="81"/>
      <c r="AP2251" s="65"/>
      <c r="AQ2251" s="65"/>
      <c r="AR2251" s="65"/>
      <c r="AS2251" s="65"/>
    </row>
    <row r="2252" spans="1:45" ht="18" customHeight="1">
      <c r="A2252" s="46"/>
      <c r="B2252" s="47"/>
      <c r="C2252" s="48"/>
      <c r="D2252" s="46"/>
      <c r="E2252" s="46"/>
      <c r="F2252" s="46"/>
      <c r="G2252" s="46"/>
      <c r="H2252" s="57" t="str">
        <f ca="1">IF(AND(COUNT(OFFSET(G2252,1-H$3,0):G2252)&lt;&gt;H$3),"",IF(AND(COUNT(OFFSET(G2252,1-H$3,0):G2252)=H$3,H2251=""),AVERAGE(OFFSET(G2252,1-H$3,0):G2252),IF(COUNT(H2251=1),H2251+2/(H$3+1)*(G2252-H2251))))</f>
        <v/>
      </c>
      <c r="I2252" s="57" t="str">
        <f ca="1">IF(AND(COUNT(OFFSET(G2252,1-I$3,0):G2252)&lt;&gt;I$3),"",IF(AND(COUNT(OFFSET(G2252,1-I$3,0):G2252)=I$3,I2251=""),AVERAGE(OFFSET(G2252,1-I$3,0):G2252),IF(COUNT(I2251=1),I2251+2/(I$3+1)*(G2252-I2251))))</f>
        <v/>
      </c>
      <c r="J2252" s="58" t="str">
        <f t="shared" ca="1" si="243"/>
        <v/>
      </c>
      <c r="K2252" s="58" t="str">
        <f ca="1">IF(AND(COUNT(OFFSET(J2252,1-K$3,0):J2252)&lt;&gt;K$3),"",IF(AND(COUNT(OFFSET(J2252,1-K$3,0):J2252)=K$3,K2251=""),AVERAGE(OFFSET(J2252,1-K$3,0):J2252),IF(COUNT(K2251=1),K2251+2/(K$3+1)*(J2252-K2251))))</f>
        <v/>
      </c>
      <c r="L2252" s="82" t="str">
        <f ca="1">IF(OR(ROW()&lt;$L$3+3,E2252=""),"",INT(AVERAGE(MAX(OFFSET(E2252,1-$L$3,0):E2252),MIN(OFFSET(F2252,1-$L$3,0):F2252))))</f>
        <v/>
      </c>
      <c r="M2252" s="82" t="str">
        <f ca="1">IF(OR(ROW()&lt;$M$3+3,E2252=""),"",INT(AVERAGE(MAX(OFFSET(E2252,1-$M$3,0):E2252),MIN(OFFSET(F2252,1-$M$3,0):F2252))))</f>
        <v/>
      </c>
      <c r="N2252" s="65" t="str">
        <f t="shared" ca="1" si="250"/>
        <v/>
      </c>
      <c r="O2252" s="102" t="str">
        <f ca="1">IF(ROW()&lt;$O$3+$N$3+3,"",IF(OFFSET(E2252,1-$N$3,0)="","",INT(AVERAGE(MAX((OFFSET(E2252,1-$O$3,0)):(OFFSET(E2252,2-($N$3+$O$3),0))),MIN((OFFSET(F2252,1-$O$3,0)):(OFFSET(F2252,2-($N$3+$O$3),0)))))))</f>
        <v/>
      </c>
      <c r="P2252" s="65" t="str">
        <f t="shared" ca="1" si="248"/>
        <v/>
      </c>
      <c r="Q2252" s="93" t="str">
        <f t="shared" ca="1" si="242"/>
        <v/>
      </c>
      <c r="R2252" s="90" t="str">
        <f t="shared" ca="1" si="245"/>
        <v/>
      </c>
      <c r="S2252" s="65" t="str">
        <f t="shared" ca="1" si="244"/>
        <v/>
      </c>
      <c r="T2252" s="65" t="str">
        <f t="shared" ca="1" si="249"/>
        <v/>
      </c>
      <c r="U2252" s="145" t="str">
        <f ca="1">IFERROR(AVERAGE(OFFSET(G2252,1-U$3,0):G2252),"")</f>
        <v/>
      </c>
      <c r="V2252" s="145" t="str">
        <f ca="1">IFERROR(_xlfn.STDEV.P(OFFSET(U2252,1-V$3,0):U2252),"")</f>
        <v/>
      </c>
      <c r="W2252" s="146" t="str">
        <f t="shared" ca="1" si="246"/>
        <v/>
      </c>
      <c r="X2252" s="146">
        <f t="shared" ca="1" si="247"/>
        <v>-1</v>
      </c>
      <c r="Y2252" s="92"/>
      <c r="Z2252" s="81"/>
      <c r="AA2252" s="65"/>
      <c r="AB2252" s="103"/>
      <c r="AC2252" s="103"/>
      <c r="AD2252" s="103"/>
      <c r="AE2252" s="65"/>
      <c r="AF2252" s="81"/>
      <c r="AG2252" s="65"/>
      <c r="AH2252" s="65"/>
      <c r="AI2252" s="81"/>
      <c r="AJ2252" s="65"/>
      <c r="AK2252" s="103"/>
      <c r="AL2252" s="103"/>
      <c r="AM2252" s="103"/>
      <c r="AN2252" s="65"/>
      <c r="AO2252" s="81"/>
      <c r="AP2252" s="65"/>
      <c r="AQ2252" s="65"/>
      <c r="AR2252" s="65"/>
      <c r="AS2252" s="65"/>
    </row>
    <row r="2253" spans="1:45" ht="18" customHeight="1">
      <c r="A2253" s="46"/>
      <c r="B2253" s="47"/>
      <c r="C2253" s="48"/>
      <c r="D2253" s="46"/>
      <c r="E2253" s="46"/>
      <c r="F2253" s="46"/>
      <c r="G2253" s="46"/>
      <c r="H2253" s="57" t="str">
        <f ca="1">IF(AND(COUNT(OFFSET(G2253,1-H$3,0):G2253)&lt;&gt;H$3),"",IF(AND(COUNT(OFFSET(G2253,1-H$3,0):G2253)=H$3,H2252=""),AVERAGE(OFFSET(G2253,1-H$3,0):G2253),IF(COUNT(H2252=1),H2252+2/(H$3+1)*(G2253-H2252))))</f>
        <v/>
      </c>
      <c r="I2253" s="57" t="str">
        <f ca="1">IF(AND(COUNT(OFFSET(G2253,1-I$3,0):G2253)&lt;&gt;I$3),"",IF(AND(COUNT(OFFSET(G2253,1-I$3,0):G2253)=I$3,I2252=""),AVERAGE(OFFSET(G2253,1-I$3,0):G2253),IF(COUNT(I2252=1),I2252+2/(I$3+1)*(G2253-I2252))))</f>
        <v/>
      </c>
      <c r="J2253" s="58" t="str">
        <f t="shared" ca="1" si="243"/>
        <v/>
      </c>
      <c r="K2253" s="58" t="str">
        <f ca="1">IF(AND(COUNT(OFFSET(J2253,1-K$3,0):J2253)&lt;&gt;K$3),"",IF(AND(COUNT(OFFSET(J2253,1-K$3,0):J2253)=K$3,K2252=""),AVERAGE(OFFSET(J2253,1-K$3,0):J2253),IF(COUNT(K2252=1),K2252+2/(K$3+1)*(J2253-K2252))))</f>
        <v/>
      </c>
      <c r="L2253" s="82" t="str">
        <f ca="1">IF(OR(ROW()&lt;$L$3+3,E2253=""),"",INT(AVERAGE(MAX(OFFSET(E2253,1-$L$3,0):E2253),MIN(OFFSET(F2253,1-$L$3,0):F2253))))</f>
        <v/>
      </c>
      <c r="M2253" s="82" t="str">
        <f ca="1">IF(OR(ROW()&lt;$M$3+3,E2253=""),"",INT(AVERAGE(MAX(OFFSET(E2253,1-$M$3,0):E2253),MIN(OFFSET(F2253,1-$M$3,0):F2253))))</f>
        <v/>
      </c>
      <c r="N2253" s="65" t="str">
        <f t="shared" ca="1" si="250"/>
        <v/>
      </c>
      <c r="O2253" s="102" t="str">
        <f ca="1">IF(ROW()&lt;$O$3+$N$3+3,"",IF(OFFSET(E2253,1-$N$3,0)="","",INT(AVERAGE(MAX((OFFSET(E2253,1-$O$3,0)):(OFFSET(E2253,2-($N$3+$O$3),0))),MIN((OFFSET(F2253,1-$O$3,0)):(OFFSET(F2253,2-($N$3+$O$3),0)))))))</f>
        <v/>
      </c>
      <c r="P2253" s="65" t="str">
        <f t="shared" ca="1" si="248"/>
        <v/>
      </c>
      <c r="Q2253" s="93" t="str">
        <f t="shared" ca="1" si="242"/>
        <v/>
      </c>
      <c r="R2253" s="90" t="str">
        <f t="shared" ca="1" si="245"/>
        <v/>
      </c>
      <c r="S2253" s="65" t="str">
        <f t="shared" ca="1" si="244"/>
        <v/>
      </c>
      <c r="T2253" s="65" t="str">
        <f t="shared" ca="1" si="249"/>
        <v/>
      </c>
      <c r="U2253" s="145" t="str">
        <f ca="1">IFERROR(AVERAGE(OFFSET(G2253,1-U$3,0):G2253),"")</f>
        <v/>
      </c>
      <c r="V2253" s="145" t="str">
        <f ca="1">IFERROR(_xlfn.STDEV.P(OFFSET(U2253,1-V$3,0):U2253),"")</f>
        <v/>
      </c>
      <c r="W2253" s="146" t="str">
        <f t="shared" ca="1" si="246"/>
        <v/>
      </c>
      <c r="X2253" s="146">
        <f t="shared" ca="1" si="247"/>
        <v>-1</v>
      </c>
      <c r="Y2253" s="92"/>
      <c r="Z2253" s="81"/>
      <c r="AA2253" s="65"/>
      <c r="AB2253" s="103"/>
      <c r="AC2253" s="103"/>
      <c r="AD2253" s="103"/>
      <c r="AE2253" s="65"/>
      <c r="AF2253" s="81"/>
      <c r="AG2253" s="65"/>
      <c r="AH2253" s="65"/>
      <c r="AI2253" s="81"/>
      <c r="AJ2253" s="65"/>
      <c r="AK2253" s="103"/>
      <c r="AL2253" s="103"/>
      <c r="AM2253" s="103"/>
      <c r="AN2253" s="65"/>
      <c r="AO2253" s="81"/>
      <c r="AP2253" s="65"/>
      <c r="AQ2253" s="65"/>
      <c r="AR2253" s="65"/>
      <c r="AS2253" s="65"/>
    </row>
    <row r="2254" spans="1:45" ht="18" customHeight="1">
      <c r="A2254" s="46"/>
      <c r="B2254" s="47"/>
      <c r="C2254" s="48"/>
      <c r="D2254" s="46"/>
      <c r="E2254" s="46"/>
      <c r="F2254" s="46"/>
      <c r="G2254" s="46"/>
      <c r="H2254" s="57" t="str">
        <f ca="1">IF(AND(COUNT(OFFSET(G2254,1-H$3,0):G2254)&lt;&gt;H$3),"",IF(AND(COUNT(OFFSET(G2254,1-H$3,0):G2254)=H$3,H2253=""),AVERAGE(OFFSET(G2254,1-H$3,0):G2254),IF(COUNT(H2253=1),H2253+2/(H$3+1)*(G2254-H2253))))</f>
        <v/>
      </c>
      <c r="I2254" s="57" t="str">
        <f ca="1">IF(AND(COUNT(OFFSET(G2254,1-I$3,0):G2254)&lt;&gt;I$3),"",IF(AND(COUNT(OFFSET(G2254,1-I$3,0):G2254)=I$3,I2253=""),AVERAGE(OFFSET(G2254,1-I$3,0):G2254),IF(COUNT(I2253=1),I2253+2/(I$3+1)*(G2254-I2253))))</f>
        <v/>
      </c>
      <c r="J2254" s="58" t="str">
        <f t="shared" ca="1" si="243"/>
        <v/>
      </c>
      <c r="K2254" s="58" t="str">
        <f ca="1">IF(AND(COUNT(OFFSET(J2254,1-K$3,0):J2254)&lt;&gt;K$3),"",IF(AND(COUNT(OFFSET(J2254,1-K$3,0):J2254)=K$3,K2253=""),AVERAGE(OFFSET(J2254,1-K$3,0):J2254),IF(COUNT(K2253=1),K2253+2/(K$3+1)*(J2254-K2253))))</f>
        <v/>
      </c>
      <c r="L2254" s="82" t="str">
        <f ca="1">IF(OR(ROW()&lt;$L$3+3,E2254=""),"",INT(AVERAGE(MAX(OFFSET(E2254,1-$L$3,0):E2254),MIN(OFFSET(F2254,1-$L$3,0):F2254))))</f>
        <v/>
      </c>
      <c r="M2254" s="82" t="str">
        <f ca="1">IF(OR(ROW()&lt;$M$3+3,E2254=""),"",INT(AVERAGE(MAX(OFFSET(E2254,1-$M$3,0):E2254),MIN(OFFSET(F2254,1-$M$3,0):F2254))))</f>
        <v/>
      </c>
      <c r="N2254" s="65" t="str">
        <f t="shared" ca="1" si="250"/>
        <v/>
      </c>
      <c r="O2254" s="102" t="str">
        <f ca="1">IF(ROW()&lt;$O$3+$N$3+3,"",IF(OFFSET(E2254,1-$N$3,0)="","",INT(AVERAGE(MAX((OFFSET(E2254,1-$O$3,0)):(OFFSET(E2254,2-($N$3+$O$3),0))),MIN((OFFSET(F2254,1-$O$3,0)):(OFFSET(F2254,2-($N$3+$O$3),0)))))))</f>
        <v/>
      </c>
      <c r="P2254" s="65" t="str">
        <f t="shared" ca="1" si="248"/>
        <v/>
      </c>
      <c r="Q2254" s="93" t="str">
        <f t="shared" ca="1" si="242"/>
        <v/>
      </c>
      <c r="R2254" s="90" t="str">
        <f t="shared" ca="1" si="245"/>
        <v/>
      </c>
      <c r="S2254" s="65" t="str">
        <f t="shared" ca="1" si="244"/>
        <v/>
      </c>
      <c r="T2254" s="65" t="str">
        <f t="shared" ca="1" si="249"/>
        <v/>
      </c>
      <c r="U2254" s="145" t="str">
        <f ca="1">IFERROR(AVERAGE(OFFSET(G2254,1-U$3,0):G2254),"")</f>
        <v/>
      </c>
      <c r="V2254" s="145" t="str">
        <f ca="1">IFERROR(_xlfn.STDEV.P(OFFSET(U2254,1-V$3,0):U2254),"")</f>
        <v/>
      </c>
      <c r="W2254" s="146" t="str">
        <f t="shared" ca="1" si="246"/>
        <v/>
      </c>
      <c r="X2254" s="146">
        <f t="shared" ca="1" si="247"/>
        <v>-1</v>
      </c>
      <c r="Y2254" s="92"/>
      <c r="Z2254" s="81"/>
      <c r="AA2254" s="65"/>
      <c r="AB2254" s="103"/>
      <c r="AC2254" s="103"/>
      <c r="AD2254" s="103"/>
      <c r="AE2254" s="65"/>
      <c r="AF2254" s="81"/>
      <c r="AG2254" s="65"/>
      <c r="AH2254" s="65"/>
      <c r="AI2254" s="81"/>
      <c r="AJ2254" s="65"/>
      <c r="AK2254" s="103"/>
      <c r="AL2254" s="103"/>
      <c r="AM2254" s="103"/>
      <c r="AN2254" s="65"/>
      <c r="AO2254" s="81"/>
      <c r="AP2254" s="65"/>
      <c r="AQ2254" s="65"/>
      <c r="AR2254" s="65"/>
      <c r="AS2254" s="65"/>
    </row>
    <row r="2255" spans="1:45" ht="18" customHeight="1">
      <c r="A2255" s="46"/>
      <c r="B2255" s="47"/>
      <c r="C2255" s="48"/>
      <c r="D2255" s="46"/>
      <c r="E2255" s="46"/>
      <c r="F2255" s="46"/>
      <c r="G2255" s="46"/>
      <c r="H2255" s="57" t="str">
        <f ca="1">IF(AND(COUNT(OFFSET(G2255,1-H$3,0):G2255)&lt;&gt;H$3),"",IF(AND(COUNT(OFFSET(G2255,1-H$3,0):G2255)=H$3,H2254=""),AVERAGE(OFFSET(G2255,1-H$3,0):G2255),IF(COUNT(H2254=1),H2254+2/(H$3+1)*(G2255-H2254))))</f>
        <v/>
      </c>
      <c r="I2255" s="57" t="str">
        <f ca="1">IF(AND(COUNT(OFFSET(G2255,1-I$3,0):G2255)&lt;&gt;I$3),"",IF(AND(COUNT(OFFSET(G2255,1-I$3,0):G2255)=I$3,I2254=""),AVERAGE(OFFSET(G2255,1-I$3,0):G2255),IF(COUNT(I2254=1),I2254+2/(I$3+1)*(G2255-I2254))))</f>
        <v/>
      </c>
      <c r="J2255" s="58" t="str">
        <f t="shared" ca="1" si="243"/>
        <v/>
      </c>
      <c r="K2255" s="58" t="str">
        <f ca="1">IF(AND(COUNT(OFFSET(J2255,1-K$3,0):J2255)&lt;&gt;K$3),"",IF(AND(COUNT(OFFSET(J2255,1-K$3,0):J2255)=K$3,K2254=""),AVERAGE(OFFSET(J2255,1-K$3,0):J2255),IF(COUNT(K2254=1),K2254+2/(K$3+1)*(J2255-K2254))))</f>
        <v/>
      </c>
      <c r="L2255" s="82" t="str">
        <f ca="1">IF(OR(ROW()&lt;$L$3+3,E2255=""),"",INT(AVERAGE(MAX(OFFSET(E2255,1-$L$3,0):E2255),MIN(OFFSET(F2255,1-$L$3,0):F2255))))</f>
        <v/>
      </c>
      <c r="M2255" s="82" t="str">
        <f ca="1">IF(OR(ROW()&lt;$M$3+3,E2255=""),"",INT(AVERAGE(MAX(OFFSET(E2255,1-$M$3,0):E2255),MIN(OFFSET(F2255,1-$M$3,0):F2255))))</f>
        <v/>
      </c>
      <c r="N2255" s="65" t="str">
        <f t="shared" ca="1" si="250"/>
        <v/>
      </c>
      <c r="O2255" s="102" t="str">
        <f ca="1">IF(ROW()&lt;$O$3+$N$3+3,"",IF(OFFSET(E2255,1-$N$3,0)="","",INT(AVERAGE(MAX((OFFSET(E2255,1-$O$3,0)):(OFFSET(E2255,2-($N$3+$O$3),0))),MIN((OFFSET(F2255,1-$O$3,0)):(OFFSET(F2255,2-($N$3+$O$3),0)))))))</f>
        <v/>
      </c>
      <c r="P2255" s="65" t="str">
        <f t="shared" ca="1" si="248"/>
        <v/>
      </c>
      <c r="Q2255" s="93" t="str">
        <f t="shared" ca="1" si="242"/>
        <v/>
      </c>
      <c r="R2255" s="90" t="str">
        <f t="shared" ca="1" si="245"/>
        <v/>
      </c>
      <c r="S2255" s="65" t="str">
        <f t="shared" ca="1" si="244"/>
        <v/>
      </c>
      <c r="T2255" s="65" t="str">
        <f t="shared" ca="1" si="249"/>
        <v/>
      </c>
      <c r="U2255" s="145" t="str">
        <f ca="1">IFERROR(AVERAGE(OFFSET(G2255,1-U$3,0):G2255),"")</f>
        <v/>
      </c>
      <c r="V2255" s="145" t="str">
        <f ca="1">IFERROR(_xlfn.STDEV.P(OFFSET(U2255,1-V$3,0):U2255),"")</f>
        <v/>
      </c>
      <c r="W2255" s="146" t="str">
        <f t="shared" ca="1" si="246"/>
        <v/>
      </c>
      <c r="X2255" s="146">
        <f t="shared" ca="1" si="247"/>
        <v>-1</v>
      </c>
      <c r="Y2255" s="92"/>
      <c r="Z2255" s="81"/>
      <c r="AA2255" s="65"/>
      <c r="AB2255" s="103"/>
      <c r="AC2255" s="103"/>
      <c r="AD2255" s="103"/>
      <c r="AE2255" s="65"/>
      <c r="AF2255" s="81"/>
      <c r="AG2255" s="65"/>
      <c r="AH2255" s="65"/>
      <c r="AI2255" s="81"/>
      <c r="AJ2255" s="65"/>
      <c r="AK2255" s="103"/>
      <c r="AL2255" s="103"/>
      <c r="AM2255" s="103"/>
      <c r="AN2255" s="65"/>
      <c r="AO2255" s="81"/>
      <c r="AP2255" s="65"/>
      <c r="AQ2255" s="65"/>
      <c r="AR2255" s="65"/>
      <c r="AS2255" s="65"/>
    </row>
    <row r="2256" spans="1:45" ht="18" customHeight="1">
      <c r="A2256" s="46"/>
      <c r="B2256" s="47"/>
      <c r="C2256" s="48"/>
      <c r="D2256" s="46"/>
      <c r="E2256" s="46"/>
      <c r="F2256" s="46"/>
      <c r="G2256" s="46"/>
      <c r="H2256" s="57" t="str">
        <f ca="1">IF(AND(COUNT(OFFSET(G2256,1-H$3,0):G2256)&lt;&gt;H$3),"",IF(AND(COUNT(OFFSET(G2256,1-H$3,0):G2256)=H$3,H2255=""),AVERAGE(OFFSET(G2256,1-H$3,0):G2256),IF(COUNT(H2255=1),H2255+2/(H$3+1)*(G2256-H2255))))</f>
        <v/>
      </c>
      <c r="I2256" s="57" t="str">
        <f ca="1">IF(AND(COUNT(OFFSET(G2256,1-I$3,0):G2256)&lt;&gt;I$3),"",IF(AND(COUNT(OFFSET(G2256,1-I$3,0):G2256)=I$3,I2255=""),AVERAGE(OFFSET(G2256,1-I$3,0):G2256),IF(COUNT(I2255=1),I2255+2/(I$3+1)*(G2256-I2255))))</f>
        <v/>
      </c>
      <c r="J2256" s="58" t="str">
        <f t="shared" ca="1" si="243"/>
        <v/>
      </c>
      <c r="K2256" s="58" t="str">
        <f ca="1">IF(AND(COUNT(OFFSET(J2256,1-K$3,0):J2256)&lt;&gt;K$3),"",IF(AND(COUNT(OFFSET(J2256,1-K$3,0):J2256)=K$3,K2255=""),AVERAGE(OFFSET(J2256,1-K$3,0):J2256),IF(COUNT(K2255=1),K2255+2/(K$3+1)*(J2256-K2255))))</f>
        <v/>
      </c>
      <c r="L2256" s="82" t="str">
        <f ca="1">IF(OR(ROW()&lt;$L$3+3,E2256=""),"",INT(AVERAGE(MAX(OFFSET(E2256,1-$L$3,0):E2256),MIN(OFFSET(F2256,1-$L$3,0):F2256))))</f>
        <v/>
      </c>
      <c r="M2256" s="82" t="str">
        <f ca="1">IF(OR(ROW()&lt;$M$3+3,E2256=""),"",INT(AVERAGE(MAX(OFFSET(E2256,1-$M$3,0):E2256),MIN(OFFSET(F2256,1-$M$3,0):F2256))))</f>
        <v/>
      </c>
      <c r="N2256" s="65" t="str">
        <f t="shared" ca="1" si="250"/>
        <v/>
      </c>
      <c r="O2256" s="102" t="str">
        <f ca="1">IF(ROW()&lt;$O$3+$N$3+3,"",IF(OFFSET(E2256,1-$N$3,0)="","",INT(AVERAGE(MAX((OFFSET(E2256,1-$O$3,0)):(OFFSET(E2256,2-($N$3+$O$3),0))),MIN((OFFSET(F2256,1-$O$3,0)):(OFFSET(F2256,2-($N$3+$O$3),0)))))))</f>
        <v/>
      </c>
      <c r="P2256" s="65" t="str">
        <f t="shared" ca="1" si="248"/>
        <v/>
      </c>
      <c r="Q2256" s="93" t="str">
        <f t="shared" ref="Q2256:Q2319" ca="1" si="251">IF(OFFSET(G2256,1-$Q$3,0)="","",OFFSET(G2256,1-$Q$3,0))</f>
        <v/>
      </c>
      <c r="R2256" s="90" t="str">
        <f t="shared" ca="1" si="245"/>
        <v/>
      </c>
      <c r="S2256" s="65" t="str">
        <f t="shared" ca="1" si="244"/>
        <v/>
      </c>
      <c r="T2256" s="65" t="str">
        <f t="shared" ca="1" si="249"/>
        <v/>
      </c>
      <c r="U2256" s="145" t="str">
        <f ca="1">IFERROR(AVERAGE(OFFSET(G2256,1-U$3,0):G2256),"")</f>
        <v/>
      </c>
      <c r="V2256" s="145" t="str">
        <f ca="1">IFERROR(_xlfn.STDEV.P(OFFSET(U2256,1-V$3,0):U2256),"")</f>
        <v/>
      </c>
      <c r="W2256" s="146" t="str">
        <f t="shared" ca="1" si="246"/>
        <v/>
      </c>
      <c r="X2256" s="146">
        <f t="shared" ca="1" si="247"/>
        <v>-1</v>
      </c>
      <c r="Y2256" s="92"/>
      <c r="Z2256" s="81"/>
      <c r="AA2256" s="65"/>
      <c r="AB2256" s="103"/>
      <c r="AC2256" s="103"/>
      <c r="AD2256" s="103"/>
      <c r="AE2256" s="65"/>
      <c r="AF2256" s="81"/>
      <c r="AG2256" s="65"/>
      <c r="AH2256" s="65"/>
      <c r="AI2256" s="81"/>
      <c r="AJ2256" s="65"/>
      <c r="AK2256" s="103"/>
      <c r="AL2256" s="103"/>
      <c r="AM2256" s="103"/>
      <c r="AN2256" s="65"/>
      <c r="AO2256" s="81"/>
      <c r="AP2256" s="65"/>
      <c r="AQ2256" s="65"/>
      <c r="AR2256" s="65"/>
      <c r="AS2256" s="65"/>
    </row>
    <row r="2257" spans="1:45" ht="18" customHeight="1">
      <c r="A2257" s="46"/>
      <c r="B2257" s="47"/>
      <c r="C2257" s="48"/>
      <c r="D2257" s="46"/>
      <c r="E2257" s="46"/>
      <c r="F2257" s="46"/>
      <c r="G2257" s="46"/>
      <c r="H2257" s="57" t="str">
        <f ca="1">IF(AND(COUNT(OFFSET(G2257,1-H$3,0):G2257)&lt;&gt;H$3),"",IF(AND(COUNT(OFFSET(G2257,1-H$3,0):G2257)=H$3,H2256=""),AVERAGE(OFFSET(G2257,1-H$3,0):G2257),IF(COUNT(H2256=1),H2256+2/(H$3+1)*(G2257-H2256))))</f>
        <v/>
      </c>
      <c r="I2257" s="57" t="str">
        <f ca="1">IF(AND(COUNT(OFFSET(G2257,1-I$3,0):G2257)&lt;&gt;I$3),"",IF(AND(COUNT(OFFSET(G2257,1-I$3,0):G2257)=I$3,I2256=""),AVERAGE(OFFSET(G2257,1-I$3,0):G2257),IF(COUNT(I2256=1),I2256+2/(I$3+1)*(G2257-I2256))))</f>
        <v/>
      </c>
      <c r="J2257" s="58" t="str">
        <f t="shared" ca="1" si="243"/>
        <v/>
      </c>
      <c r="K2257" s="58" t="str">
        <f ca="1">IF(AND(COUNT(OFFSET(J2257,1-K$3,0):J2257)&lt;&gt;K$3),"",IF(AND(COUNT(OFFSET(J2257,1-K$3,0):J2257)=K$3,K2256=""),AVERAGE(OFFSET(J2257,1-K$3,0):J2257),IF(COUNT(K2256=1),K2256+2/(K$3+1)*(J2257-K2256))))</f>
        <v/>
      </c>
      <c r="L2257" s="82" t="str">
        <f ca="1">IF(OR(ROW()&lt;$L$3+3,E2257=""),"",INT(AVERAGE(MAX(OFFSET(E2257,1-$L$3,0):E2257),MIN(OFFSET(F2257,1-$L$3,0):F2257))))</f>
        <v/>
      </c>
      <c r="M2257" s="82" t="str">
        <f ca="1">IF(OR(ROW()&lt;$M$3+3,E2257=""),"",INT(AVERAGE(MAX(OFFSET(E2257,1-$M$3,0):E2257),MIN(OFFSET(F2257,1-$M$3,0):F2257))))</f>
        <v/>
      </c>
      <c r="N2257" s="65" t="str">
        <f t="shared" ca="1" si="250"/>
        <v/>
      </c>
      <c r="O2257" s="102" t="str">
        <f ca="1">IF(ROW()&lt;$O$3+$N$3+3,"",IF(OFFSET(E2257,1-$N$3,0)="","",INT(AVERAGE(MAX((OFFSET(E2257,1-$O$3,0)):(OFFSET(E2257,2-($N$3+$O$3),0))),MIN((OFFSET(F2257,1-$O$3,0)):(OFFSET(F2257,2-($N$3+$O$3),0)))))))</f>
        <v/>
      </c>
      <c r="P2257" s="65" t="str">
        <f t="shared" ca="1" si="248"/>
        <v/>
      </c>
      <c r="Q2257" s="93" t="str">
        <f t="shared" ca="1" si="251"/>
        <v/>
      </c>
      <c r="R2257" s="90" t="str">
        <f t="shared" ca="1" si="245"/>
        <v/>
      </c>
      <c r="S2257" s="65" t="str">
        <f t="shared" ca="1" si="244"/>
        <v/>
      </c>
      <c r="T2257" s="65" t="str">
        <f t="shared" ca="1" si="249"/>
        <v/>
      </c>
      <c r="U2257" s="145" t="str">
        <f ca="1">IFERROR(AVERAGE(OFFSET(G2257,1-U$3,0):G2257),"")</f>
        <v/>
      </c>
      <c r="V2257" s="145" t="str">
        <f ca="1">IFERROR(_xlfn.STDEV.P(OFFSET(U2257,1-V$3,0):U2257),"")</f>
        <v/>
      </c>
      <c r="W2257" s="146" t="str">
        <f t="shared" ca="1" si="246"/>
        <v/>
      </c>
      <c r="X2257" s="146">
        <f t="shared" ca="1" si="247"/>
        <v>-1</v>
      </c>
      <c r="Y2257" s="92"/>
      <c r="Z2257" s="81"/>
      <c r="AA2257" s="65"/>
      <c r="AB2257" s="103"/>
      <c r="AC2257" s="103"/>
      <c r="AD2257" s="103"/>
      <c r="AE2257" s="65"/>
      <c r="AF2257" s="81"/>
      <c r="AG2257" s="65"/>
      <c r="AH2257" s="65"/>
      <c r="AI2257" s="81"/>
      <c r="AJ2257" s="65"/>
      <c r="AK2257" s="103"/>
      <c r="AL2257" s="103"/>
      <c r="AM2257" s="103"/>
      <c r="AN2257" s="65"/>
      <c r="AO2257" s="81"/>
      <c r="AP2257" s="65"/>
      <c r="AQ2257" s="65"/>
      <c r="AR2257" s="65"/>
      <c r="AS2257" s="65"/>
    </row>
    <row r="2258" spans="1:45" ht="18" customHeight="1">
      <c r="A2258" s="46"/>
      <c r="B2258" s="47"/>
      <c r="C2258" s="48"/>
      <c r="D2258" s="46"/>
      <c r="E2258" s="46"/>
      <c r="F2258" s="46"/>
      <c r="G2258" s="46"/>
      <c r="H2258" s="57" t="str">
        <f ca="1">IF(AND(COUNT(OFFSET(G2258,1-H$3,0):G2258)&lt;&gt;H$3),"",IF(AND(COUNT(OFFSET(G2258,1-H$3,0):G2258)=H$3,H2257=""),AVERAGE(OFFSET(G2258,1-H$3,0):G2258),IF(COUNT(H2257=1),H2257+2/(H$3+1)*(G2258-H2257))))</f>
        <v/>
      </c>
      <c r="I2258" s="57" t="str">
        <f ca="1">IF(AND(COUNT(OFFSET(G2258,1-I$3,0):G2258)&lt;&gt;I$3),"",IF(AND(COUNT(OFFSET(G2258,1-I$3,0):G2258)=I$3,I2257=""),AVERAGE(OFFSET(G2258,1-I$3,0):G2258),IF(COUNT(I2257=1),I2257+2/(I$3+1)*(G2258-I2257))))</f>
        <v/>
      </c>
      <c r="J2258" s="58" t="str">
        <f t="shared" ca="1" si="243"/>
        <v/>
      </c>
      <c r="K2258" s="58" t="str">
        <f ca="1">IF(AND(COUNT(OFFSET(J2258,1-K$3,0):J2258)&lt;&gt;K$3),"",IF(AND(COUNT(OFFSET(J2258,1-K$3,0):J2258)=K$3,K2257=""),AVERAGE(OFFSET(J2258,1-K$3,0):J2258),IF(COUNT(K2257=1),K2257+2/(K$3+1)*(J2258-K2257))))</f>
        <v/>
      </c>
      <c r="L2258" s="82" t="str">
        <f ca="1">IF(OR(ROW()&lt;$L$3+3,E2258=""),"",INT(AVERAGE(MAX(OFFSET(E2258,1-$L$3,0):E2258),MIN(OFFSET(F2258,1-$L$3,0):F2258))))</f>
        <v/>
      </c>
      <c r="M2258" s="82" t="str">
        <f ca="1">IF(OR(ROW()&lt;$M$3+3,E2258=""),"",INT(AVERAGE(MAX(OFFSET(E2258,1-$M$3,0):E2258),MIN(OFFSET(F2258,1-$M$3,0):F2258))))</f>
        <v/>
      </c>
      <c r="N2258" s="65" t="str">
        <f t="shared" ca="1" si="250"/>
        <v/>
      </c>
      <c r="O2258" s="102" t="str">
        <f ca="1">IF(ROW()&lt;$O$3+$N$3+3,"",IF(OFFSET(E2258,1-$N$3,0)="","",INT(AVERAGE(MAX((OFFSET(E2258,1-$O$3,0)):(OFFSET(E2258,2-($N$3+$O$3),0))),MIN((OFFSET(F2258,1-$O$3,0)):(OFFSET(F2258,2-($N$3+$O$3),0)))))))</f>
        <v/>
      </c>
      <c r="P2258" s="65" t="str">
        <f t="shared" ca="1" si="248"/>
        <v/>
      </c>
      <c r="Q2258" s="93" t="str">
        <f t="shared" ca="1" si="251"/>
        <v/>
      </c>
      <c r="R2258" s="90" t="str">
        <f t="shared" ca="1" si="245"/>
        <v/>
      </c>
      <c r="S2258" s="65" t="str">
        <f t="shared" ca="1" si="244"/>
        <v/>
      </c>
      <c r="T2258" s="65" t="str">
        <f t="shared" ca="1" si="249"/>
        <v/>
      </c>
      <c r="U2258" s="145" t="str">
        <f ca="1">IFERROR(AVERAGE(OFFSET(G2258,1-U$3,0):G2258),"")</f>
        <v/>
      </c>
      <c r="V2258" s="145" t="str">
        <f ca="1">IFERROR(_xlfn.STDEV.P(OFFSET(U2258,1-V$3,0):U2258),"")</f>
        <v/>
      </c>
      <c r="W2258" s="146" t="str">
        <f t="shared" ca="1" si="246"/>
        <v/>
      </c>
      <c r="X2258" s="146">
        <f t="shared" ca="1" si="247"/>
        <v>-1</v>
      </c>
      <c r="Y2258" s="92"/>
      <c r="Z2258" s="81"/>
      <c r="AA2258" s="65"/>
      <c r="AB2258" s="103"/>
      <c r="AC2258" s="103"/>
      <c r="AD2258" s="103"/>
      <c r="AE2258" s="65"/>
      <c r="AF2258" s="81"/>
      <c r="AG2258" s="65"/>
      <c r="AH2258" s="65"/>
      <c r="AI2258" s="81"/>
      <c r="AJ2258" s="65"/>
      <c r="AK2258" s="103"/>
      <c r="AL2258" s="103"/>
      <c r="AM2258" s="103"/>
      <c r="AN2258" s="65"/>
      <c r="AO2258" s="81"/>
      <c r="AP2258" s="65"/>
      <c r="AQ2258" s="65"/>
      <c r="AR2258" s="65"/>
      <c r="AS2258" s="65"/>
    </row>
    <row r="2259" spans="1:45" ht="18" customHeight="1">
      <c r="A2259" s="46"/>
      <c r="B2259" s="47"/>
      <c r="C2259" s="48"/>
      <c r="D2259" s="46"/>
      <c r="E2259" s="46"/>
      <c r="F2259" s="46"/>
      <c r="G2259" s="46"/>
      <c r="H2259" s="57" t="str">
        <f ca="1">IF(AND(COUNT(OFFSET(G2259,1-H$3,0):G2259)&lt;&gt;H$3),"",IF(AND(COUNT(OFFSET(G2259,1-H$3,0):G2259)=H$3,H2258=""),AVERAGE(OFFSET(G2259,1-H$3,0):G2259),IF(COUNT(H2258=1),H2258+2/(H$3+1)*(G2259-H2258))))</f>
        <v/>
      </c>
      <c r="I2259" s="57" t="str">
        <f ca="1">IF(AND(COUNT(OFFSET(G2259,1-I$3,0):G2259)&lt;&gt;I$3),"",IF(AND(COUNT(OFFSET(G2259,1-I$3,0):G2259)=I$3,I2258=""),AVERAGE(OFFSET(G2259,1-I$3,0):G2259),IF(COUNT(I2258=1),I2258+2/(I$3+1)*(G2259-I2258))))</f>
        <v/>
      </c>
      <c r="J2259" s="58" t="str">
        <f t="shared" ca="1" si="243"/>
        <v/>
      </c>
      <c r="K2259" s="58" t="str">
        <f ca="1">IF(AND(COUNT(OFFSET(J2259,1-K$3,0):J2259)&lt;&gt;K$3),"",IF(AND(COUNT(OFFSET(J2259,1-K$3,0):J2259)=K$3,K2258=""),AVERAGE(OFFSET(J2259,1-K$3,0):J2259),IF(COUNT(K2258=1),K2258+2/(K$3+1)*(J2259-K2258))))</f>
        <v/>
      </c>
      <c r="L2259" s="82" t="str">
        <f ca="1">IF(OR(ROW()&lt;$L$3+3,E2259=""),"",INT(AVERAGE(MAX(OFFSET(E2259,1-$L$3,0):E2259),MIN(OFFSET(F2259,1-$L$3,0):F2259))))</f>
        <v/>
      </c>
      <c r="M2259" s="82" t="str">
        <f ca="1">IF(OR(ROW()&lt;$M$3+3,E2259=""),"",INT(AVERAGE(MAX(OFFSET(E2259,1-$M$3,0):E2259),MIN(OFFSET(F2259,1-$M$3,0):F2259))))</f>
        <v/>
      </c>
      <c r="N2259" s="65" t="str">
        <f t="shared" ca="1" si="250"/>
        <v/>
      </c>
      <c r="O2259" s="102" t="str">
        <f ca="1">IF(ROW()&lt;$O$3+$N$3+3,"",IF(OFFSET(E2259,1-$N$3,0)="","",INT(AVERAGE(MAX((OFFSET(E2259,1-$O$3,0)):(OFFSET(E2259,2-($N$3+$O$3),0))),MIN((OFFSET(F2259,1-$O$3,0)):(OFFSET(F2259,2-($N$3+$O$3),0)))))))</f>
        <v/>
      </c>
      <c r="P2259" s="65" t="str">
        <f t="shared" ca="1" si="248"/>
        <v/>
      </c>
      <c r="Q2259" s="93" t="str">
        <f t="shared" ca="1" si="251"/>
        <v/>
      </c>
      <c r="R2259" s="90" t="str">
        <f t="shared" ca="1" si="245"/>
        <v/>
      </c>
      <c r="S2259" s="65" t="str">
        <f t="shared" ca="1" si="244"/>
        <v/>
      </c>
      <c r="T2259" s="65" t="str">
        <f t="shared" ca="1" si="249"/>
        <v/>
      </c>
      <c r="U2259" s="145" t="str">
        <f ca="1">IFERROR(AVERAGE(OFFSET(G2259,1-U$3,0):G2259),"")</f>
        <v/>
      </c>
      <c r="V2259" s="145" t="str">
        <f ca="1">IFERROR(_xlfn.STDEV.P(OFFSET(U2259,1-V$3,0):U2259),"")</f>
        <v/>
      </c>
      <c r="W2259" s="146" t="str">
        <f t="shared" ca="1" si="246"/>
        <v/>
      </c>
      <c r="X2259" s="146">
        <f t="shared" ca="1" si="247"/>
        <v>-1</v>
      </c>
      <c r="Y2259" s="92"/>
      <c r="Z2259" s="81"/>
      <c r="AA2259" s="65"/>
      <c r="AB2259" s="103"/>
      <c r="AC2259" s="103"/>
      <c r="AD2259" s="103"/>
      <c r="AE2259" s="65"/>
      <c r="AF2259" s="81"/>
      <c r="AG2259" s="65"/>
      <c r="AH2259" s="65"/>
      <c r="AI2259" s="81"/>
      <c r="AJ2259" s="65"/>
      <c r="AK2259" s="103"/>
      <c r="AL2259" s="103"/>
      <c r="AM2259" s="103"/>
      <c r="AN2259" s="65"/>
      <c r="AO2259" s="81"/>
      <c r="AP2259" s="65"/>
      <c r="AQ2259" s="65"/>
      <c r="AR2259" s="65"/>
      <c r="AS2259" s="65"/>
    </row>
    <row r="2260" spans="1:45" ht="18" customHeight="1">
      <c r="A2260" s="46"/>
      <c r="B2260" s="47"/>
      <c r="C2260" s="48"/>
      <c r="D2260" s="46"/>
      <c r="E2260" s="46"/>
      <c r="F2260" s="46"/>
      <c r="G2260" s="46"/>
      <c r="H2260" s="57" t="str">
        <f ca="1">IF(AND(COUNT(OFFSET(G2260,1-H$3,0):G2260)&lt;&gt;H$3),"",IF(AND(COUNT(OFFSET(G2260,1-H$3,0):G2260)=H$3,H2259=""),AVERAGE(OFFSET(G2260,1-H$3,0):G2260),IF(COUNT(H2259=1),H2259+2/(H$3+1)*(G2260-H2259))))</f>
        <v/>
      </c>
      <c r="I2260" s="57" t="str">
        <f ca="1">IF(AND(COUNT(OFFSET(G2260,1-I$3,0):G2260)&lt;&gt;I$3),"",IF(AND(COUNT(OFFSET(G2260,1-I$3,0):G2260)=I$3,I2259=""),AVERAGE(OFFSET(G2260,1-I$3,0):G2260),IF(COUNT(I2259=1),I2259+2/(I$3+1)*(G2260-I2259))))</f>
        <v/>
      </c>
      <c r="J2260" s="58" t="str">
        <f t="shared" ca="1" si="243"/>
        <v/>
      </c>
      <c r="K2260" s="58" t="str">
        <f ca="1">IF(AND(COUNT(OFFSET(J2260,1-K$3,0):J2260)&lt;&gt;K$3),"",IF(AND(COUNT(OFFSET(J2260,1-K$3,0):J2260)=K$3,K2259=""),AVERAGE(OFFSET(J2260,1-K$3,0):J2260),IF(COUNT(K2259=1),K2259+2/(K$3+1)*(J2260-K2259))))</f>
        <v/>
      </c>
      <c r="L2260" s="82" t="str">
        <f ca="1">IF(OR(ROW()&lt;$L$3+3,E2260=""),"",INT(AVERAGE(MAX(OFFSET(E2260,1-$L$3,0):E2260),MIN(OFFSET(F2260,1-$L$3,0):F2260))))</f>
        <v/>
      </c>
      <c r="M2260" s="82" t="str">
        <f ca="1">IF(OR(ROW()&lt;$M$3+3,E2260=""),"",INT(AVERAGE(MAX(OFFSET(E2260,1-$M$3,0):E2260),MIN(OFFSET(F2260,1-$M$3,0):F2260))))</f>
        <v/>
      </c>
      <c r="N2260" s="65" t="str">
        <f t="shared" ca="1" si="250"/>
        <v/>
      </c>
      <c r="O2260" s="102" t="str">
        <f ca="1">IF(ROW()&lt;$O$3+$N$3+3,"",IF(OFFSET(E2260,1-$N$3,0)="","",INT(AVERAGE(MAX((OFFSET(E2260,1-$O$3,0)):(OFFSET(E2260,2-($N$3+$O$3),0))),MIN((OFFSET(F2260,1-$O$3,0)):(OFFSET(F2260,2-($N$3+$O$3),0)))))))</f>
        <v/>
      </c>
      <c r="P2260" s="65" t="str">
        <f t="shared" ca="1" si="248"/>
        <v/>
      </c>
      <c r="Q2260" s="93" t="str">
        <f t="shared" ca="1" si="251"/>
        <v/>
      </c>
      <c r="R2260" s="90" t="str">
        <f t="shared" ca="1" si="245"/>
        <v/>
      </c>
      <c r="S2260" s="65" t="str">
        <f t="shared" ca="1" si="244"/>
        <v/>
      </c>
      <c r="T2260" s="65" t="str">
        <f t="shared" ca="1" si="249"/>
        <v/>
      </c>
      <c r="U2260" s="145" t="str">
        <f ca="1">IFERROR(AVERAGE(OFFSET(G2260,1-U$3,0):G2260),"")</f>
        <v/>
      </c>
      <c r="V2260" s="145" t="str">
        <f ca="1">IFERROR(_xlfn.STDEV.P(OFFSET(U2260,1-V$3,0):U2260),"")</f>
        <v/>
      </c>
      <c r="W2260" s="146" t="str">
        <f t="shared" ca="1" si="246"/>
        <v/>
      </c>
      <c r="X2260" s="146">
        <f t="shared" ca="1" si="247"/>
        <v>-1</v>
      </c>
      <c r="Y2260" s="92"/>
      <c r="Z2260" s="81"/>
      <c r="AA2260" s="65"/>
      <c r="AB2260" s="103"/>
      <c r="AC2260" s="103"/>
      <c r="AD2260" s="103"/>
      <c r="AE2260" s="65"/>
      <c r="AF2260" s="81"/>
      <c r="AG2260" s="65"/>
      <c r="AH2260" s="65"/>
      <c r="AI2260" s="81"/>
      <c r="AJ2260" s="65"/>
      <c r="AK2260" s="103"/>
      <c r="AL2260" s="103"/>
      <c r="AM2260" s="103"/>
      <c r="AN2260" s="65"/>
      <c r="AO2260" s="81"/>
      <c r="AP2260" s="65"/>
      <c r="AQ2260" s="65"/>
      <c r="AR2260" s="65"/>
      <c r="AS2260" s="65"/>
    </row>
    <row r="2261" spans="1:45" ht="18" customHeight="1">
      <c r="A2261" s="46"/>
      <c r="B2261" s="47"/>
      <c r="C2261" s="48"/>
      <c r="D2261" s="46"/>
      <c r="E2261" s="46"/>
      <c r="F2261" s="46"/>
      <c r="G2261" s="46"/>
      <c r="H2261" s="57" t="str">
        <f ca="1">IF(AND(COUNT(OFFSET(G2261,1-H$3,0):G2261)&lt;&gt;H$3),"",IF(AND(COUNT(OFFSET(G2261,1-H$3,0):G2261)=H$3,H2260=""),AVERAGE(OFFSET(G2261,1-H$3,0):G2261),IF(COUNT(H2260=1),H2260+2/(H$3+1)*(G2261-H2260))))</f>
        <v/>
      </c>
      <c r="I2261" s="57" t="str">
        <f ca="1">IF(AND(COUNT(OFFSET(G2261,1-I$3,0):G2261)&lt;&gt;I$3),"",IF(AND(COUNT(OFFSET(G2261,1-I$3,0):G2261)=I$3,I2260=""),AVERAGE(OFFSET(G2261,1-I$3,0):G2261),IF(COUNT(I2260=1),I2260+2/(I$3+1)*(G2261-I2260))))</f>
        <v/>
      </c>
      <c r="J2261" s="58" t="str">
        <f t="shared" ca="1" si="243"/>
        <v/>
      </c>
      <c r="K2261" s="58" t="str">
        <f ca="1">IF(AND(COUNT(OFFSET(J2261,1-K$3,0):J2261)&lt;&gt;K$3),"",IF(AND(COUNT(OFFSET(J2261,1-K$3,0):J2261)=K$3,K2260=""),AVERAGE(OFFSET(J2261,1-K$3,0):J2261),IF(COUNT(K2260=1),K2260+2/(K$3+1)*(J2261-K2260))))</f>
        <v/>
      </c>
      <c r="L2261" s="82" t="str">
        <f ca="1">IF(OR(ROW()&lt;$L$3+3,E2261=""),"",INT(AVERAGE(MAX(OFFSET(E2261,1-$L$3,0):E2261),MIN(OFFSET(F2261,1-$L$3,0):F2261))))</f>
        <v/>
      </c>
      <c r="M2261" s="82" t="str">
        <f ca="1">IF(OR(ROW()&lt;$M$3+3,E2261=""),"",INT(AVERAGE(MAX(OFFSET(E2261,1-$M$3,0):E2261),MIN(OFFSET(F2261,1-$M$3,0):F2261))))</f>
        <v/>
      </c>
      <c r="N2261" s="65" t="str">
        <f t="shared" ca="1" si="250"/>
        <v/>
      </c>
      <c r="O2261" s="102" t="str">
        <f ca="1">IF(ROW()&lt;$O$3+$N$3+3,"",IF(OFFSET(E2261,1-$N$3,0)="","",INT(AVERAGE(MAX((OFFSET(E2261,1-$O$3,0)):(OFFSET(E2261,2-($N$3+$O$3),0))),MIN((OFFSET(F2261,1-$O$3,0)):(OFFSET(F2261,2-($N$3+$O$3),0)))))))</f>
        <v/>
      </c>
      <c r="P2261" s="65" t="str">
        <f t="shared" ca="1" si="248"/>
        <v/>
      </c>
      <c r="Q2261" s="93" t="str">
        <f t="shared" ca="1" si="251"/>
        <v/>
      </c>
      <c r="R2261" s="90" t="str">
        <f t="shared" ca="1" si="245"/>
        <v/>
      </c>
      <c r="S2261" s="65" t="str">
        <f t="shared" ca="1" si="244"/>
        <v/>
      </c>
      <c r="T2261" s="65" t="str">
        <f t="shared" ca="1" si="249"/>
        <v/>
      </c>
      <c r="U2261" s="145" t="str">
        <f ca="1">IFERROR(AVERAGE(OFFSET(G2261,1-U$3,0):G2261),"")</f>
        <v/>
      </c>
      <c r="V2261" s="145" t="str">
        <f ca="1">IFERROR(_xlfn.STDEV.P(OFFSET(U2261,1-V$3,0):U2261),"")</f>
        <v/>
      </c>
      <c r="W2261" s="146" t="str">
        <f t="shared" ca="1" si="246"/>
        <v/>
      </c>
      <c r="X2261" s="146">
        <f t="shared" ca="1" si="247"/>
        <v>-1</v>
      </c>
      <c r="Y2261" s="92"/>
      <c r="Z2261" s="81"/>
      <c r="AA2261" s="65"/>
      <c r="AB2261" s="103"/>
      <c r="AC2261" s="103"/>
      <c r="AD2261" s="103"/>
      <c r="AE2261" s="65"/>
      <c r="AF2261" s="81"/>
      <c r="AG2261" s="65"/>
      <c r="AH2261" s="65"/>
      <c r="AI2261" s="81"/>
      <c r="AJ2261" s="65"/>
      <c r="AK2261" s="103"/>
      <c r="AL2261" s="103"/>
      <c r="AM2261" s="103"/>
      <c r="AN2261" s="65"/>
      <c r="AO2261" s="81"/>
      <c r="AP2261" s="65"/>
      <c r="AQ2261" s="65"/>
      <c r="AR2261" s="65"/>
      <c r="AS2261" s="65"/>
    </row>
    <row r="2262" spans="1:45" ht="18" customHeight="1">
      <c r="A2262" s="46"/>
      <c r="B2262" s="47"/>
      <c r="C2262" s="48"/>
      <c r="D2262" s="46"/>
      <c r="E2262" s="46"/>
      <c r="F2262" s="46"/>
      <c r="G2262" s="46"/>
      <c r="H2262" s="57" t="str">
        <f ca="1">IF(AND(COUNT(OFFSET(G2262,1-H$3,0):G2262)&lt;&gt;H$3),"",IF(AND(COUNT(OFFSET(G2262,1-H$3,0):G2262)=H$3,H2261=""),AVERAGE(OFFSET(G2262,1-H$3,0):G2262),IF(COUNT(H2261=1),H2261+2/(H$3+1)*(G2262-H2261))))</f>
        <v/>
      </c>
      <c r="I2262" s="57" t="str">
        <f ca="1">IF(AND(COUNT(OFFSET(G2262,1-I$3,0):G2262)&lt;&gt;I$3),"",IF(AND(COUNT(OFFSET(G2262,1-I$3,0):G2262)=I$3,I2261=""),AVERAGE(OFFSET(G2262,1-I$3,0):G2262),IF(COUNT(I2261=1),I2261+2/(I$3+1)*(G2262-I2261))))</f>
        <v/>
      </c>
      <c r="J2262" s="58" t="str">
        <f t="shared" ca="1" si="243"/>
        <v/>
      </c>
      <c r="K2262" s="58" t="str">
        <f ca="1">IF(AND(COUNT(OFFSET(J2262,1-K$3,0):J2262)&lt;&gt;K$3),"",IF(AND(COUNT(OFFSET(J2262,1-K$3,0):J2262)=K$3,K2261=""),AVERAGE(OFFSET(J2262,1-K$3,0):J2262),IF(COUNT(K2261=1),K2261+2/(K$3+1)*(J2262-K2261))))</f>
        <v/>
      </c>
      <c r="L2262" s="82" t="str">
        <f ca="1">IF(OR(ROW()&lt;$L$3+3,E2262=""),"",INT(AVERAGE(MAX(OFFSET(E2262,1-$L$3,0):E2262),MIN(OFFSET(F2262,1-$L$3,0):F2262))))</f>
        <v/>
      </c>
      <c r="M2262" s="82" t="str">
        <f ca="1">IF(OR(ROW()&lt;$M$3+3,E2262=""),"",INT(AVERAGE(MAX(OFFSET(E2262,1-$M$3,0):E2262),MIN(OFFSET(F2262,1-$M$3,0):F2262))))</f>
        <v/>
      </c>
      <c r="N2262" s="65" t="str">
        <f t="shared" ca="1" si="250"/>
        <v/>
      </c>
      <c r="O2262" s="102" t="str">
        <f ca="1">IF(ROW()&lt;$O$3+$N$3+3,"",IF(OFFSET(E2262,1-$N$3,0)="","",INT(AVERAGE(MAX((OFFSET(E2262,1-$O$3,0)):(OFFSET(E2262,2-($N$3+$O$3),0))),MIN((OFFSET(F2262,1-$O$3,0)):(OFFSET(F2262,2-($N$3+$O$3),0)))))))</f>
        <v/>
      </c>
      <c r="P2262" s="65" t="str">
        <f t="shared" ca="1" si="248"/>
        <v/>
      </c>
      <c r="Q2262" s="93" t="str">
        <f t="shared" ca="1" si="251"/>
        <v/>
      </c>
      <c r="R2262" s="90" t="str">
        <f t="shared" ca="1" si="245"/>
        <v/>
      </c>
      <c r="S2262" s="65" t="str">
        <f t="shared" ca="1" si="244"/>
        <v/>
      </c>
      <c r="T2262" s="65" t="str">
        <f t="shared" ca="1" si="249"/>
        <v/>
      </c>
      <c r="U2262" s="145" t="str">
        <f ca="1">IFERROR(AVERAGE(OFFSET(G2262,1-U$3,0):G2262),"")</f>
        <v/>
      </c>
      <c r="V2262" s="145" t="str">
        <f ca="1">IFERROR(_xlfn.STDEV.P(OFFSET(U2262,1-V$3,0):U2262),"")</f>
        <v/>
      </c>
      <c r="W2262" s="146" t="str">
        <f t="shared" ca="1" si="246"/>
        <v/>
      </c>
      <c r="X2262" s="146">
        <f t="shared" ca="1" si="247"/>
        <v>-1</v>
      </c>
      <c r="Y2262" s="92"/>
      <c r="Z2262" s="81"/>
      <c r="AA2262" s="65"/>
      <c r="AB2262" s="103"/>
      <c r="AC2262" s="103"/>
      <c r="AD2262" s="103"/>
      <c r="AE2262" s="65"/>
      <c r="AF2262" s="81"/>
      <c r="AG2262" s="65"/>
      <c r="AH2262" s="65"/>
      <c r="AI2262" s="81"/>
      <c r="AJ2262" s="65"/>
      <c r="AK2262" s="103"/>
      <c r="AL2262" s="103"/>
      <c r="AM2262" s="103"/>
      <c r="AN2262" s="65"/>
      <c r="AO2262" s="81"/>
      <c r="AP2262" s="65"/>
      <c r="AQ2262" s="65"/>
      <c r="AR2262" s="65"/>
      <c r="AS2262" s="65"/>
    </row>
    <row r="2263" spans="1:45" ht="18" customHeight="1">
      <c r="A2263" s="46"/>
      <c r="B2263" s="47"/>
      <c r="C2263" s="48"/>
      <c r="D2263" s="46"/>
      <c r="E2263" s="46"/>
      <c r="F2263" s="46"/>
      <c r="G2263" s="46"/>
      <c r="H2263" s="57" t="str">
        <f ca="1">IF(AND(COUNT(OFFSET(G2263,1-H$3,0):G2263)&lt;&gt;H$3),"",IF(AND(COUNT(OFFSET(G2263,1-H$3,0):G2263)=H$3,H2262=""),AVERAGE(OFFSET(G2263,1-H$3,0):G2263),IF(COUNT(H2262=1),H2262+2/(H$3+1)*(G2263-H2262))))</f>
        <v/>
      </c>
      <c r="I2263" s="57" t="str">
        <f ca="1">IF(AND(COUNT(OFFSET(G2263,1-I$3,0):G2263)&lt;&gt;I$3),"",IF(AND(COUNT(OFFSET(G2263,1-I$3,0):G2263)=I$3,I2262=""),AVERAGE(OFFSET(G2263,1-I$3,0):G2263),IF(COUNT(I2262=1),I2262+2/(I$3+1)*(G2263-I2262))))</f>
        <v/>
      </c>
      <c r="J2263" s="58" t="str">
        <f t="shared" ca="1" si="243"/>
        <v/>
      </c>
      <c r="K2263" s="58" t="str">
        <f ca="1">IF(AND(COUNT(OFFSET(J2263,1-K$3,0):J2263)&lt;&gt;K$3),"",IF(AND(COUNT(OFFSET(J2263,1-K$3,0):J2263)=K$3,K2262=""),AVERAGE(OFFSET(J2263,1-K$3,0):J2263),IF(COUNT(K2262=1),K2262+2/(K$3+1)*(J2263-K2262))))</f>
        <v/>
      </c>
      <c r="L2263" s="82" t="str">
        <f ca="1">IF(OR(ROW()&lt;$L$3+3,E2263=""),"",INT(AVERAGE(MAX(OFFSET(E2263,1-$L$3,0):E2263),MIN(OFFSET(F2263,1-$L$3,0):F2263))))</f>
        <v/>
      </c>
      <c r="M2263" s="82" t="str">
        <f ca="1">IF(OR(ROW()&lt;$M$3+3,E2263=""),"",INT(AVERAGE(MAX(OFFSET(E2263,1-$M$3,0):E2263),MIN(OFFSET(F2263,1-$M$3,0):F2263))))</f>
        <v/>
      </c>
      <c r="N2263" s="65" t="str">
        <f t="shared" ca="1" si="250"/>
        <v/>
      </c>
      <c r="O2263" s="102" t="str">
        <f ca="1">IF(ROW()&lt;$O$3+$N$3+3,"",IF(OFFSET(E2263,1-$N$3,0)="","",INT(AVERAGE(MAX((OFFSET(E2263,1-$O$3,0)):(OFFSET(E2263,2-($N$3+$O$3),0))),MIN((OFFSET(F2263,1-$O$3,0)):(OFFSET(F2263,2-($N$3+$O$3),0)))))))</f>
        <v/>
      </c>
      <c r="P2263" s="65" t="str">
        <f t="shared" ca="1" si="248"/>
        <v/>
      </c>
      <c r="Q2263" s="93" t="str">
        <f t="shared" ca="1" si="251"/>
        <v/>
      </c>
      <c r="R2263" s="90" t="str">
        <f t="shared" ca="1" si="245"/>
        <v/>
      </c>
      <c r="S2263" s="65" t="str">
        <f t="shared" ca="1" si="244"/>
        <v/>
      </c>
      <c r="T2263" s="65" t="str">
        <f t="shared" ca="1" si="249"/>
        <v/>
      </c>
      <c r="U2263" s="145" t="str">
        <f ca="1">IFERROR(AVERAGE(OFFSET(G2263,1-U$3,0):G2263),"")</f>
        <v/>
      </c>
      <c r="V2263" s="145" t="str">
        <f ca="1">IFERROR(_xlfn.STDEV.P(OFFSET(U2263,1-V$3,0):U2263),"")</f>
        <v/>
      </c>
      <c r="W2263" s="146" t="str">
        <f t="shared" ca="1" si="246"/>
        <v/>
      </c>
      <c r="X2263" s="146">
        <f t="shared" ca="1" si="247"/>
        <v>-1</v>
      </c>
      <c r="Y2263" s="92"/>
      <c r="Z2263" s="81"/>
      <c r="AA2263" s="65"/>
      <c r="AB2263" s="103"/>
      <c r="AC2263" s="103"/>
      <c r="AD2263" s="103"/>
      <c r="AE2263" s="65"/>
      <c r="AF2263" s="81"/>
      <c r="AG2263" s="65"/>
      <c r="AH2263" s="65"/>
      <c r="AI2263" s="81"/>
      <c r="AJ2263" s="65"/>
      <c r="AK2263" s="103"/>
      <c r="AL2263" s="103"/>
      <c r="AM2263" s="103"/>
      <c r="AN2263" s="65"/>
      <c r="AO2263" s="81"/>
      <c r="AP2263" s="65"/>
      <c r="AQ2263" s="65"/>
      <c r="AR2263" s="65"/>
      <c r="AS2263" s="65"/>
    </row>
    <row r="2264" spans="1:45" ht="18" customHeight="1">
      <c r="A2264" s="46"/>
      <c r="B2264" s="47"/>
      <c r="C2264" s="48"/>
      <c r="D2264" s="46"/>
      <c r="E2264" s="46"/>
      <c r="F2264" s="46"/>
      <c r="G2264" s="46"/>
      <c r="H2264" s="57" t="str">
        <f ca="1">IF(AND(COUNT(OFFSET(G2264,1-H$3,0):G2264)&lt;&gt;H$3),"",IF(AND(COUNT(OFFSET(G2264,1-H$3,0):G2264)=H$3,H2263=""),AVERAGE(OFFSET(G2264,1-H$3,0):G2264),IF(COUNT(H2263=1),H2263+2/(H$3+1)*(G2264-H2263))))</f>
        <v/>
      </c>
      <c r="I2264" s="57" t="str">
        <f ca="1">IF(AND(COUNT(OFFSET(G2264,1-I$3,0):G2264)&lt;&gt;I$3),"",IF(AND(COUNT(OFFSET(G2264,1-I$3,0):G2264)=I$3,I2263=""),AVERAGE(OFFSET(G2264,1-I$3,0):G2264),IF(COUNT(I2263=1),I2263+2/(I$3+1)*(G2264-I2263))))</f>
        <v/>
      </c>
      <c r="J2264" s="58" t="str">
        <f t="shared" ca="1" si="243"/>
        <v/>
      </c>
      <c r="K2264" s="58" t="str">
        <f ca="1">IF(AND(COUNT(OFFSET(J2264,1-K$3,0):J2264)&lt;&gt;K$3),"",IF(AND(COUNT(OFFSET(J2264,1-K$3,0):J2264)=K$3,K2263=""),AVERAGE(OFFSET(J2264,1-K$3,0):J2264),IF(COUNT(K2263=1),K2263+2/(K$3+1)*(J2264-K2263))))</f>
        <v/>
      </c>
      <c r="L2264" s="82" t="str">
        <f ca="1">IF(OR(ROW()&lt;$L$3+3,E2264=""),"",INT(AVERAGE(MAX(OFFSET(E2264,1-$L$3,0):E2264),MIN(OFFSET(F2264,1-$L$3,0):F2264))))</f>
        <v/>
      </c>
      <c r="M2264" s="82" t="str">
        <f ca="1">IF(OR(ROW()&lt;$M$3+3,E2264=""),"",INT(AVERAGE(MAX(OFFSET(E2264,1-$M$3,0):E2264),MIN(OFFSET(F2264,1-$M$3,0):F2264))))</f>
        <v/>
      </c>
      <c r="N2264" s="65" t="str">
        <f t="shared" ca="1" si="250"/>
        <v/>
      </c>
      <c r="O2264" s="102" t="str">
        <f ca="1">IF(ROW()&lt;$O$3+$N$3+3,"",IF(OFFSET(E2264,1-$N$3,0)="","",INT(AVERAGE(MAX((OFFSET(E2264,1-$O$3,0)):(OFFSET(E2264,2-($N$3+$O$3),0))),MIN((OFFSET(F2264,1-$O$3,0)):(OFFSET(F2264,2-($N$3+$O$3),0)))))))</f>
        <v/>
      </c>
      <c r="P2264" s="65" t="str">
        <f t="shared" ca="1" si="248"/>
        <v/>
      </c>
      <c r="Q2264" s="93" t="str">
        <f t="shared" ca="1" si="251"/>
        <v/>
      </c>
      <c r="R2264" s="90" t="str">
        <f t="shared" ca="1" si="245"/>
        <v/>
      </c>
      <c r="S2264" s="65" t="str">
        <f t="shared" ca="1" si="244"/>
        <v/>
      </c>
      <c r="T2264" s="65" t="str">
        <f t="shared" ca="1" si="249"/>
        <v/>
      </c>
      <c r="U2264" s="145" t="str">
        <f ca="1">IFERROR(AVERAGE(OFFSET(G2264,1-U$3,0):G2264),"")</f>
        <v/>
      </c>
      <c r="V2264" s="145" t="str">
        <f ca="1">IFERROR(_xlfn.STDEV.P(OFFSET(U2264,1-V$3,0):U2264),"")</f>
        <v/>
      </c>
      <c r="W2264" s="146" t="str">
        <f t="shared" ca="1" si="246"/>
        <v/>
      </c>
      <c r="X2264" s="146">
        <f t="shared" ca="1" si="247"/>
        <v>-1</v>
      </c>
      <c r="Y2264" s="92"/>
      <c r="Z2264" s="81"/>
      <c r="AA2264" s="65"/>
      <c r="AB2264" s="103"/>
      <c r="AC2264" s="103"/>
      <c r="AD2264" s="103"/>
      <c r="AE2264" s="65"/>
      <c r="AF2264" s="81"/>
      <c r="AG2264" s="65"/>
      <c r="AH2264" s="65"/>
      <c r="AI2264" s="81"/>
      <c r="AJ2264" s="65"/>
      <c r="AK2264" s="103"/>
      <c r="AL2264" s="103"/>
      <c r="AM2264" s="103"/>
      <c r="AN2264" s="65"/>
      <c r="AO2264" s="81"/>
      <c r="AP2264" s="65"/>
      <c r="AQ2264" s="65"/>
      <c r="AR2264" s="65"/>
      <c r="AS2264" s="65"/>
    </row>
    <row r="2265" spans="1:45" ht="18" customHeight="1">
      <c r="A2265" s="46"/>
      <c r="B2265" s="47"/>
      <c r="C2265" s="48"/>
      <c r="D2265" s="46"/>
      <c r="E2265" s="46"/>
      <c r="F2265" s="46"/>
      <c r="G2265" s="46"/>
      <c r="H2265" s="57" t="str">
        <f ca="1">IF(AND(COUNT(OFFSET(G2265,1-H$3,0):G2265)&lt;&gt;H$3),"",IF(AND(COUNT(OFFSET(G2265,1-H$3,0):G2265)=H$3,H2264=""),AVERAGE(OFFSET(G2265,1-H$3,0):G2265),IF(COUNT(H2264=1),H2264+2/(H$3+1)*(G2265-H2264))))</f>
        <v/>
      </c>
      <c r="I2265" s="57" t="str">
        <f ca="1">IF(AND(COUNT(OFFSET(G2265,1-I$3,0):G2265)&lt;&gt;I$3),"",IF(AND(COUNT(OFFSET(G2265,1-I$3,0):G2265)=I$3,I2264=""),AVERAGE(OFFSET(G2265,1-I$3,0):G2265),IF(COUNT(I2264=1),I2264+2/(I$3+1)*(G2265-I2264))))</f>
        <v/>
      </c>
      <c r="J2265" s="58" t="str">
        <f t="shared" ca="1" si="243"/>
        <v/>
      </c>
      <c r="K2265" s="58" t="str">
        <f ca="1">IF(AND(COUNT(OFFSET(J2265,1-K$3,0):J2265)&lt;&gt;K$3),"",IF(AND(COUNT(OFFSET(J2265,1-K$3,0):J2265)=K$3,K2264=""),AVERAGE(OFFSET(J2265,1-K$3,0):J2265),IF(COUNT(K2264=1),K2264+2/(K$3+1)*(J2265-K2264))))</f>
        <v/>
      </c>
      <c r="L2265" s="82" t="str">
        <f ca="1">IF(OR(ROW()&lt;$L$3+3,E2265=""),"",INT(AVERAGE(MAX(OFFSET(E2265,1-$L$3,0):E2265),MIN(OFFSET(F2265,1-$L$3,0):F2265))))</f>
        <v/>
      </c>
      <c r="M2265" s="82" t="str">
        <f ca="1">IF(OR(ROW()&lt;$M$3+3,E2265=""),"",INT(AVERAGE(MAX(OFFSET(E2265,1-$M$3,0):E2265),MIN(OFFSET(F2265,1-$M$3,0):F2265))))</f>
        <v/>
      </c>
      <c r="N2265" s="65" t="str">
        <f t="shared" ca="1" si="250"/>
        <v/>
      </c>
      <c r="O2265" s="102" t="str">
        <f ca="1">IF(ROW()&lt;$O$3+$N$3+3,"",IF(OFFSET(E2265,1-$N$3,0)="","",INT(AVERAGE(MAX((OFFSET(E2265,1-$O$3,0)):(OFFSET(E2265,2-($N$3+$O$3),0))),MIN((OFFSET(F2265,1-$O$3,0)):(OFFSET(F2265,2-($N$3+$O$3),0)))))))</f>
        <v/>
      </c>
      <c r="P2265" s="65" t="str">
        <f t="shared" ca="1" si="248"/>
        <v/>
      </c>
      <c r="Q2265" s="93" t="str">
        <f t="shared" ca="1" si="251"/>
        <v/>
      </c>
      <c r="R2265" s="90" t="str">
        <f t="shared" ca="1" si="245"/>
        <v/>
      </c>
      <c r="S2265" s="65" t="str">
        <f t="shared" ca="1" si="244"/>
        <v/>
      </c>
      <c r="T2265" s="65" t="str">
        <f t="shared" ca="1" si="249"/>
        <v/>
      </c>
      <c r="U2265" s="145" t="str">
        <f ca="1">IFERROR(AVERAGE(OFFSET(G2265,1-U$3,0):G2265),"")</f>
        <v/>
      </c>
      <c r="V2265" s="145" t="str">
        <f ca="1">IFERROR(_xlfn.STDEV.P(OFFSET(U2265,1-V$3,0):U2265),"")</f>
        <v/>
      </c>
      <c r="W2265" s="146" t="str">
        <f t="shared" ca="1" si="246"/>
        <v/>
      </c>
      <c r="X2265" s="146">
        <f t="shared" ca="1" si="247"/>
        <v>-1</v>
      </c>
      <c r="Y2265" s="92"/>
      <c r="Z2265" s="81"/>
      <c r="AA2265" s="65"/>
      <c r="AB2265" s="103"/>
      <c r="AC2265" s="103"/>
      <c r="AD2265" s="103"/>
      <c r="AE2265" s="65"/>
      <c r="AF2265" s="81"/>
      <c r="AG2265" s="65"/>
      <c r="AH2265" s="65"/>
      <c r="AI2265" s="81"/>
      <c r="AJ2265" s="65"/>
      <c r="AK2265" s="103"/>
      <c r="AL2265" s="103"/>
      <c r="AM2265" s="103"/>
      <c r="AN2265" s="65"/>
      <c r="AO2265" s="81"/>
      <c r="AP2265" s="65"/>
      <c r="AQ2265" s="65"/>
      <c r="AR2265" s="65"/>
      <c r="AS2265" s="65"/>
    </row>
    <row r="2266" spans="1:45" ht="18" customHeight="1">
      <c r="A2266" s="46"/>
      <c r="B2266" s="47"/>
      <c r="C2266" s="48"/>
      <c r="D2266" s="46"/>
      <c r="E2266" s="46"/>
      <c r="F2266" s="46"/>
      <c r="G2266" s="46"/>
      <c r="H2266" s="57" t="str">
        <f ca="1">IF(AND(COUNT(OFFSET(G2266,1-H$3,0):G2266)&lt;&gt;H$3),"",IF(AND(COUNT(OFFSET(G2266,1-H$3,0):G2266)=H$3,H2265=""),AVERAGE(OFFSET(G2266,1-H$3,0):G2266),IF(COUNT(H2265=1),H2265+2/(H$3+1)*(G2266-H2265))))</f>
        <v/>
      </c>
      <c r="I2266" s="57" t="str">
        <f ca="1">IF(AND(COUNT(OFFSET(G2266,1-I$3,0):G2266)&lt;&gt;I$3),"",IF(AND(COUNT(OFFSET(G2266,1-I$3,0):G2266)=I$3,I2265=""),AVERAGE(OFFSET(G2266,1-I$3,0):G2266),IF(COUNT(I2265=1),I2265+2/(I$3+1)*(G2266-I2265))))</f>
        <v/>
      </c>
      <c r="J2266" s="58" t="str">
        <f t="shared" ca="1" si="243"/>
        <v/>
      </c>
      <c r="K2266" s="58" t="str">
        <f ca="1">IF(AND(COUNT(OFFSET(J2266,1-K$3,0):J2266)&lt;&gt;K$3),"",IF(AND(COUNT(OFFSET(J2266,1-K$3,0):J2266)=K$3,K2265=""),AVERAGE(OFFSET(J2266,1-K$3,0):J2266),IF(COUNT(K2265=1),K2265+2/(K$3+1)*(J2266-K2265))))</f>
        <v/>
      </c>
      <c r="L2266" s="82" t="str">
        <f ca="1">IF(OR(ROW()&lt;$L$3+3,E2266=""),"",INT(AVERAGE(MAX(OFFSET(E2266,1-$L$3,0):E2266),MIN(OFFSET(F2266,1-$L$3,0):F2266))))</f>
        <v/>
      </c>
      <c r="M2266" s="82" t="str">
        <f ca="1">IF(OR(ROW()&lt;$M$3+3,E2266=""),"",INT(AVERAGE(MAX(OFFSET(E2266,1-$M$3,0):E2266),MIN(OFFSET(F2266,1-$M$3,0):F2266))))</f>
        <v/>
      </c>
      <c r="N2266" s="65" t="str">
        <f t="shared" ca="1" si="250"/>
        <v/>
      </c>
      <c r="O2266" s="102" t="str">
        <f ca="1">IF(ROW()&lt;$O$3+$N$3+3,"",IF(OFFSET(E2266,1-$N$3,0)="","",INT(AVERAGE(MAX((OFFSET(E2266,1-$O$3,0)):(OFFSET(E2266,2-($N$3+$O$3),0))),MIN((OFFSET(F2266,1-$O$3,0)):(OFFSET(F2266,2-($N$3+$O$3),0)))))))</f>
        <v/>
      </c>
      <c r="P2266" s="65" t="str">
        <f t="shared" ca="1" si="248"/>
        <v/>
      </c>
      <c r="Q2266" s="93" t="str">
        <f t="shared" ca="1" si="251"/>
        <v/>
      </c>
      <c r="R2266" s="90" t="str">
        <f t="shared" ca="1" si="245"/>
        <v/>
      </c>
      <c r="S2266" s="65" t="str">
        <f t="shared" ca="1" si="244"/>
        <v/>
      </c>
      <c r="T2266" s="65" t="str">
        <f t="shared" ca="1" si="249"/>
        <v/>
      </c>
      <c r="U2266" s="145" t="str">
        <f ca="1">IFERROR(AVERAGE(OFFSET(G2266,1-U$3,0):G2266),"")</f>
        <v/>
      </c>
      <c r="V2266" s="145" t="str">
        <f ca="1">IFERROR(_xlfn.STDEV.P(OFFSET(U2266,1-V$3,0):U2266),"")</f>
        <v/>
      </c>
      <c r="W2266" s="146" t="str">
        <f t="shared" ca="1" si="246"/>
        <v/>
      </c>
      <c r="X2266" s="146">
        <f t="shared" ca="1" si="247"/>
        <v>-1</v>
      </c>
      <c r="Y2266" s="92"/>
      <c r="Z2266" s="81"/>
      <c r="AA2266" s="65"/>
      <c r="AB2266" s="103"/>
      <c r="AC2266" s="103"/>
      <c r="AD2266" s="103"/>
      <c r="AE2266" s="65"/>
      <c r="AF2266" s="81"/>
      <c r="AG2266" s="65"/>
      <c r="AH2266" s="65"/>
      <c r="AI2266" s="81"/>
      <c r="AJ2266" s="65"/>
      <c r="AK2266" s="103"/>
      <c r="AL2266" s="103"/>
      <c r="AM2266" s="103"/>
      <c r="AN2266" s="65"/>
      <c r="AO2266" s="81"/>
      <c r="AP2266" s="65"/>
      <c r="AQ2266" s="65"/>
      <c r="AR2266" s="65"/>
      <c r="AS2266" s="65"/>
    </row>
    <row r="2267" spans="1:45" ht="18" customHeight="1">
      <c r="A2267" s="46"/>
      <c r="B2267" s="47"/>
      <c r="C2267" s="48"/>
      <c r="D2267" s="46"/>
      <c r="E2267" s="46"/>
      <c r="F2267" s="46"/>
      <c r="G2267" s="46"/>
      <c r="H2267" s="57" t="str">
        <f ca="1">IF(AND(COUNT(OFFSET(G2267,1-H$3,0):G2267)&lt;&gt;H$3),"",IF(AND(COUNT(OFFSET(G2267,1-H$3,0):G2267)=H$3,H2266=""),AVERAGE(OFFSET(G2267,1-H$3,0):G2267),IF(COUNT(H2266=1),H2266+2/(H$3+1)*(G2267-H2266))))</f>
        <v/>
      </c>
      <c r="I2267" s="57" t="str">
        <f ca="1">IF(AND(COUNT(OFFSET(G2267,1-I$3,0):G2267)&lt;&gt;I$3),"",IF(AND(COUNT(OFFSET(G2267,1-I$3,0):G2267)=I$3,I2266=""),AVERAGE(OFFSET(G2267,1-I$3,0):G2267),IF(COUNT(I2266=1),I2266+2/(I$3+1)*(G2267-I2266))))</f>
        <v/>
      </c>
      <c r="J2267" s="58" t="str">
        <f t="shared" ca="1" si="243"/>
        <v/>
      </c>
      <c r="K2267" s="58" t="str">
        <f ca="1">IF(AND(COUNT(OFFSET(J2267,1-K$3,0):J2267)&lt;&gt;K$3),"",IF(AND(COUNT(OFFSET(J2267,1-K$3,0):J2267)=K$3,K2266=""),AVERAGE(OFFSET(J2267,1-K$3,0):J2267),IF(COUNT(K2266=1),K2266+2/(K$3+1)*(J2267-K2266))))</f>
        <v/>
      </c>
      <c r="L2267" s="82" t="str">
        <f ca="1">IF(OR(ROW()&lt;$L$3+3,E2267=""),"",INT(AVERAGE(MAX(OFFSET(E2267,1-$L$3,0):E2267),MIN(OFFSET(F2267,1-$L$3,0):F2267))))</f>
        <v/>
      </c>
      <c r="M2267" s="82" t="str">
        <f ca="1">IF(OR(ROW()&lt;$M$3+3,E2267=""),"",INT(AVERAGE(MAX(OFFSET(E2267,1-$M$3,0):E2267),MIN(OFFSET(F2267,1-$M$3,0):F2267))))</f>
        <v/>
      </c>
      <c r="N2267" s="65" t="str">
        <f t="shared" ca="1" si="250"/>
        <v/>
      </c>
      <c r="O2267" s="102" t="str">
        <f ca="1">IF(ROW()&lt;$O$3+$N$3+3,"",IF(OFFSET(E2267,1-$N$3,0)="","",INT(AVERAGE(MAX((OFFSET(E2267,1-$O$3,0)):(OFFSET(E2267,2-($N$3+$O$3),0))),MIN((OFFSET(F2267,1-$O$3,0)):(OFFSET(F2267,2-($N$3+$O$3),0)))))))</f>
        <v/>
      </c>
      <c r="P2267" s="65" t="str">
        <f t="shared" ca="1" si="248"/>
        <v/>
      </c>
      <c r="Q2267" s="93" t="str">
        <f t="shared" ca="1" si="251"/>
        <v/>
      </c>
      <c r="R2267" s="90" t="str">
        <f t="shared" ca="1" si="245"/>
        <v/>
      </c>
      <c r="S2267" s="65" t="str">
        <f t="shared" ca="1" si="244"/>
        <v/>
      </c>
      <c r="T2267" s="65" t="str">
        <f t="shared" ca="1" si="249"/>
        <v/>
      </c>
      <c r="U2267" s="145" t="str">
        <f ca="1">IFERROR(AVERAGE(OFFSET(G2267,1-U$3,0):G2267),"")</f>
        <v/>
      </c>
      <c r="V2267" s="145" t="str">
        <f ca="1">IFERROR(_xlfn.STDEV.P(OFFSET(U2267,1-V$3,0):U2267),"")</f>
        <v/>
      </c>
      <c r="W2267" s="146" t="str">
        <f t="shared" ca="1" si="246"/>
        <v/>
      </c>
      <c r="X2267" s="146">
        <f t="shared" ca="1" si="247"/>
        <v>-1</v>
      </c>
      <c r="Y2267" s="92"/>
      <c r="Z2267" s="81"/>
      <c r="AA2267" s="65"/>
      <c r="AB2267" s="103"/>
      <c r="AC2267" s="103"/>
      <c r="AD2267" s="103"/>
      <c r="AE2267" s="65"/>
      <c r="AF2267" s="81"/>
      <c r="AG2267" s="65"/>
      <c r="AH2267" s="65"/>
      <c r="AI2267" s="81"/>
      <c r="AJ2267" s="65"/>
      <c r="AK2267" s="103"/>
      <c r="AL2267" s="103"/>
      <c r="AM2267" s="103"/>
      <c r="AN2267" s="65"/>
      <c r="AO2267" s="81"/>
      <c r="AP2267" s="65"/>
      <c r="AQ2267" s="65"/>
      <c r="AR2267" s="65"/>
      <c r="AS2267" s="65"/>
    </row>
    <row r="2268" spans="1:45" ht="18" customHeight="1">
      <c r="A2268" s="46"/>
      <c r="B2268" s="47"/>
      <c r="C2268" s="48"/>
      <c r="D2268" s="46"/>
      <c r="E2268" s="46"/>
      <c r="F2268" s="46"/>
      <c r="G2268" s="46"/>
      <c r="H2268" s="57" t="str">
        <f ca="1">IF(AND(COUNT(OFFSET(G2268,1-H$3,0):G2268)&lt;&gt;H$3),"",IF(AND(COUNT(OFFSET(G2268,1-H$3,0):G2268)=H$3,H2267=""),AVERAGE(OFFSET(G2268,1-H$3,0):G2268),IF(COUNT(H2267=1),H2267+2/(H$3+1)*(G2268-H2267))))</f>
        <v/>
      </c>
      <c r="I2268" s="57" t="str">
        <f ca="1">IF(AND(COUNT(OFFSET(G2268,1-I$3,0):G2268)&lt;&gt;I$3),"",IF(AND(COUNT(OFFSET(G2268,1-I$3,0):G2268)=I$3,I2267=""),AVERAGE(OFFSET(G2268,1-I$3,0):G2268),IF(COUNT(I2267=1),I2267+2/(I$3+1)*(G2268-I2267))))</f>
        <v/>
      </c>
      <c r="J2268" s="58" t="str">
        <f t="shared" ca="1" si="243"/>
        <v/>
      </c>
      <c r="K2268" s="58" t="str">
        <f ca="1">IF(AND(COUNT(OFFSET(J2268,1-K$3,0):J2268)&lt;&gt;K$3),"",IF(AND(COUNT(OFFSET(J2268,1-K$3,0):J2268)=K$3,K2267=""),AVERAGE(OFFSET(J2268,1-K$3,0):J2268),IF(COUNT(K2267=1),K2267+2/(K$3+1)*(J2268-K2267))))</f>
        <v/>
      </c>
      <c r="L2268" s="82" t="str">
        <f ca="1">IF(OR(ROW()&lt;$L$3+3,E2268=""),"",INT(AVERAGE(MAX(OFFSET(E2268,1-$L$3,0):E2268),MIN(OFFSET(F2268,1-$L$3,0):F2268))))</f>
        <v/>
      </c>
      <c r="M2268" s="82" t="str">
        <f ca="1">IF(OR(ROW()&lt;$M$3+3,E2268=""),"",INT(AVERAGE(MAX(OFFSET(E2268,1-$M$3,0):E2268),MIN(OFFSET(F2268,1-$M$3,0):F2268))))</f>
        <v/>
      </c>
      <c r="N2268" s="65" t="str">
        <f t="shared" ca="1" si="250"/>
        <v/>
      </c>
      <c r="O2268" s="102" t="str">
        <f ca="1">IF(ROW()&lt;$O$3+$N$3+3,"",IF(OFFSET(E2268,1-$N$3,0)="","",INT(AVERAGE(MAX((OFFSET(E2268,1-$O$3,0)):(OFFSET(E2268,2-($N$3+$O$3),0))),MIN((OFFSET(F2268,1-$O$3,0)):(OFFSET(F2268,2-($N$3+$O$3),0)))))))</f>
        <v/>
      </c>
      <c r="P2268" s="65" t="str">
        <f t="shared" ca="1" si="248"/>
        <v/>
      </c>
      <c r="Q2268" s="93" t="str">
        <f t="shared" ca="1" si="251"/>
        <v/>
      </c>
      <c r="R2268" s="90" t="str">
        <f t="shared" ca="1" si="245"/>
        <v/>
      </c>
      <c r="S2268" s="65" t="str">
        <f t="shared" ca="1" si="244"/>
        <v/>
      </c>
      <c r="T2268" s="65" t="str">
        <f t="shared" ca="1" si="249"/>
        <v/>
      </c>
      <c r="U2268" s="145" t="str">
        <f ca="1">IFERROR(AVERAGE(OFFSET(G2268,1-U$3,0):G2268),"")</f>
        <v/>
      </c>
      <c r="V2268" s="145" t="str">
        <f ca="1">IFERROR(_xlfn.STDEV.P(OFFSET(U2268,1-V$3,0):U2268),"")</f>
        <v/>
      </c>
      <c r="W2268" s="146" t="str">
        <f t="shared" ca="1" si="246"/>
        <v/>
      </c>
      <c r="X2268" s="146">
        <f t="shared" ca="1" si="247"/>
        <v>-1</v>
      </c>
      <c r="Y2268" s="92"/>
      <c r="Z2268" s="81"/>
      <c r="AA2268" s="65"/>
      <c r="AB2268" s="103"/>
      <c r="AC2268" s="103"/>
      <c r="AD2268" s="103"/>
      <c r="AE2268" s="65"/>
      <c r="AF2268" s="81"/>
      <c r="AG2268" s="65"/>
      <c r="AH2268" s="65"/>
      <c r="AI2268" s="81"/>
      <c r="AJ2268" s="65"/>
      <c r="AK2268" s="103"/>
      <c r="AL2268" s="103"/>
      <c r="AM2268" s="103"/>
      <c r="AN2268" s="65"/>
      <c r="AO2268" s="81"/>
      <c r="AP2268" s="65"/>
      <c r="AQ2268" s="65"/>
      <c r="AR2268" s="65"/>
      <c r="AS2268" s="65"/>
    </row>
    <row r="2269" spans="1:45" ht="18" customHeight="1">
      <c r="A2269" s="46"/>
      <c r="B2269" s="47"/>
      <c r="C2269" s="48"/>
      <c r="D2269" s="46"/>
      <c r="E2269" s="46"/>
      <c r="F2269" s="46"/>
      <c r="G2269" s="46"/>
      <c r="H2269" s="57" t="str">
        <f ca="1">IF(AND(COUNT(OFFSET(G2269,1-H$3,0):G2269)&lt;&gt;H$3),"",IF(AND(COUNT(OFFSET(G2269,1-H$3,0):G2269)=H$3,H2268=""),AVERAGE(OFFSET(G2269,1-H$3,0):G2269),IF(COUNT(H2268=1),H2268+2/(H$3+1)*(G2269-H2268))))</f>
        <v/>
      </c>
      <c r="I2269" s="57" t="str">
        <f ca="1">IF(AND(COUNT(OFFSET(G2269,1-I$3,0):G2269)&lt;&gt;I$3),"",IF(AND(COUNT(OFFSET(G2269,1-I$3,0):G2269)=I$3,I2268=""),AVERAGE(OFFSET(G2269,1-I$3,0):G2269),IF(COUNT(I2268=1),I2268+2/(I$3+1)*(G2269-I2268))))</f>
        <v/>
      </c>
      <c r="J2269" s="58" t="str">
        <f t="shared" ca="1" si="243"/>
        <v/>
      </c>
      <c r="K2269" s="58" t="str">
        <f ca="1">IF(AND(COUNT(OFFSET(J2269,1-K$3,0):J2269)&lt;&gt;K$3),"",IF(AND(COUNT(OFFSET(J2269,1-K$3,0):J2269)=K$3,K2268=""),AVERAGE(OFFSET(J2269,1-K$3,0):J2269),IF(COUNT(K2268=1),K2268+2/(K$3+1)*(J2269-K2268))))</f>
        <v/>
      </c>
      <c r="L2269" s="82" t="str">
        <f ca="1">IF(OR(ROW()&lt;$L$3+3,E2269=""),"",INT(AVERAGE(MAX(OFFSET(E2269,1-$L$3,0):E2269),MIN(OFFSET(F2269,1-$L$3,0):F2269))))</f>
        <v/>
      </c>
      <c r="M2269" s="82" t="str">
        <f ca="1">IF(OR(ROW()&lt;$M$3+3,E2269=""),"",INT(AVERAGE(MAX(OFFSET(E2269,1-$M$3,0):E2269),MIN(OFFSET(F2269,1-$M$3,0):F2269))))</f>
        <v/>
      </c>
      <c r="N2269" s="65" t="str">
        <f t="shared" ca="1" si="250"/>
        <v/>
      </c>
      <c r="O2269" s="102" t="str">
        <f ca="1">IF(ROW()&lt;$O$3+$N$3+3,"",IF(OFFSET(E2269,1-$N$3,0)="","",INT(AVERAGE(MAX((OFFSET(E2269,1-$O$3,0)):(OFFSET(E2269,2-($N$3+$O$3),0))),MIN((OFFSET(F2269,1-$O$3,0)):(OFFSET(F2269,2-($N$3+$O$3),0)))))))</f>
        <v/>
      </c>
      <c r="P2269" s="65" t="str">
        <f t="shared" ca="1" si="248"/>
        <v/>
      </c>
      <c r="Q2269" s="93" t="str">
        <f t="shared" ca="1" si="251"/>
        <v/>
      </c>
      <c r="R2269" s="90" t="str">
        <f t="shared" ca="1" si="245"/>
        <v/>
      </c>
      <c r="S2269" s="65" t="str">
        <f t="shared" ca="1" si="244"/>
        <v/>
      </c>
      <c r="T2269" s="65" t="str">
        <f t="shared" ca="1" si="249"/>
        <v/>
      </c>
      <c r="U2269" s="145" t="str">
        <f ca="1">IFERROR(AVERAGE(OFFSET(G2269,1-U$3,0):G2269),"")</f>
        <v/>
      </c>
      <c r="V2269" s="145" t="str">
        <f ca="1">IFERROR(_xlfn.STDEV.P(OFFSET(U2269,1-V$3,0):U2269),"")</f>
        <v/>
      </c>
      <c r="W2269" s="146" t="str">
        <f t="shared" ca="1" si="246"/>
        <v/>
      </c>
      <c r="X2269" s="146">
        <f t="shared" ca="1" si="247"/>
        <v>-1</v>
      </c>
      <c r="Y2269" s="92"/>
      <c r="Z2269" s="81"/>
      <c r="AA2269" s="65"/>
      <c r="AB2269" s="103"/>
      <c r="AC2269" s="103"/>
      <c r="AD2269" s="103"/>
      <c r="AE2269" s="65"/>
      <c r="AF2269" s="81"/>
      <c r="AG2269" s="65"/>
      <c r="AH2269" s="65"/>
      <c r="AI2269" s="81"/>
      <c r="AJ2269" s="65"/>
      <c r="AK2269" s="103"/>
      <c r="AL2269" s="103"/>
      <c r="AM2269" s="103"/>
      <c r="AN2269" s="65"/>
      <c r="AO2269" s="81"/>
      <c r="AP2269" s="65"/>
      <c r="AQ2269" s="65"/>
      <c r="AR2269" s="65"/>
      <c r="AS2269" s="65"/>
    </row>
    <row r="2270" spans="1:45" ht="18" customHeight="1">
      <c r="A2270" s="46"/>
      <c r="B2270" s="47"/>
      <c r="C2270" s="48"/>
      <c r="D2270" s="46"/>
      <c r="E2270" s="46"/>
      <c r="F2270" s="46"/>
      <c r="G2270" s="46"/>
      <c r="H2270" s="57" t="str">
        <f ca="1">IF(AND(COUNT(OFFSET(G2270,1-H$3,0):G2270)&lt;&gt;H$3),"",IF(AND(COUNT(OFFSET(G2270,1-H$3,0):G2270)=H$3,H2269=""),AVERAGE(OFFSET(G2270,1-H$3,0):G2270),IF(COUNT(H2269=1),H2269+2/(H$3+1)*(G2270-H2269))))</f>
        <v/>
      </c>
      <c r="I2270" s="57" t="str">
        <f ca="1">IF(AND(COUNT(OFFSET(G2270,1-I$3,0):G2270)&lt;&gt;I$3),"",IF(AND(COUNT(OFFSET(G2270,1-I$3,0):G2270)=I$3,I2269=""),AVERAGE(OFFSET(G2270,1-I$3,0):G2270),IF(COUNT(I2269=1),I2269+2/(I$3+1)*(G2270-I2269))))</f>
        <v/>
      </c>
      <c r="J2270" s="58" t="str">
        <f t="shared" ca="1" si="243"/>
        <v/>
      </c>
      <c r="K2270" s="58" t="str">
        <f ca="1">IF(AND(COUNT(OFFSET(J2270,1-K$3,0):J2270)&lt;&gt;K$3),"",IF(AND(COUNT(OFFSET(J2270,1-K$3,0):J2270)=K$3,K2269=""),AVERAGE(OFFSET(J2270,1-K$3,0):J2270),IF(COUNT(K2269=1),K2269+2/(K$3+1)*(J2270-K2269))))</f>
        <v/>
      </c>
      <c r="L2270" s="82" t="str">
        <f ca="1">IF(OR(ROW()&lt;$L$3+3,E2270=""),"",INT(AVERAGE(MAX(OFFSET(E2270,1-$L$3,0):E2270),MIN(OFFSET(F2270,1-$L$3,0):F2270))))</f>
        <v/>
      </c>
      <c r="M2270" s="82" t="str">
        <f ca="1">IF(OR(ROW()&lt;$M$3+3,E2270=""),"",INT(AVERAGE(MAX(OFFSET(E2270,1-$M$3,0):E2270),MIN(OFFSET(F2270,1-$M$3,0):F2270))))</f>
        <v/>
      </c>
      <c r="N2270" s="65" t="str">
        <f t="shared" ca="1" si="250"/>
        <v/>
      </c>
      <c r="O2270" s="102" t="str">
        <f ca="1">IF(ROW()&lt;$O$3+$N$3+3,"",IF(OFFSET(E2270,1-$N$3,0)="","",INT(AVERAGE(MAX((OFFSET(E2270,1-$O$3,0)):(OFFSET(E2270,2-($N$3+$O$3),0))),MIN((OFFSET(F2270,1-$O$3,0)):(OFFSET(F2270,2-($N$3+$O$3),0)))))))</f>
        <v/>
      </c>
      <c r="P2270" s="65" t="str">
        <f t="shared" ca="1" si="248"/>
        <v/>
      </c>
      <c r="Q2270" s="93" t="str">
        <f t="shared" ca="1" si="251"/>
        <v/>
      </c>
      <c r="R2270" s="90" t="str">
        <f t="shared" ca="1" si="245"/>
        <v/>
      </c>
      <c r="S2270" s="65" t="str">
        <f t="shared" ca="1" si="244"/>
        <v/>
      </c>
      <c r="T2270" s="65" t="str">
        <f t="shared" ca="1" si="249"/>
        <v/>
      </c>
      <c r="U2270" s="145" t="str">
        <f ca="1">IFERROR(AVERAGE(OFFSET(G2270,1-U$3,0):G2270),"")</f>
        <v/>
      </c>
      <c r="V2270" s="145" t="str">
        <f ca="1">IFERROR(_xlfn.STDEV.P(OFFSET(U2270,1-V$3,0):U2270),"")</f>
        <v/>
      </c>
      <c r="W2270" s="146" t="str">
        <f t="shared" ca="1" si="246"/>
        <v/>
      </c>
      <c r="X2270" s="146">
        <f t="shared" ca="1" si="247"/>
        <v>-1</v>
      </c>
      <c r="Y2270" s="92"/>
      <c r="Z2270" s="81"/>
      <c r="AA2270" s="65"/>
      <c r="AB2270" s="103"/>
      <c r="AC2270" s="103"/>
      <c r="AD2270" s="103"/>
      <c r="AE2270" s="65"/>
      <c r="AF2270" s="81"/>
      <c r="AG2270" s="65"/>
      <c r="AH2270" s="65"/>
      <c r="AI2270" s="81"/>
      <c r="AJ2270" s="65"/>
      <c r="AK2270" s="103"/>
      <c r="AL2270" s="103"/>
      <c r="AM2270" s="103"/>
      <c r="AN2270" s="65"/>
      <c r="AO2270" s="81"/>
      <c r="AP2270" s="65"/>
      <c r="AQ2270" s="65"/>
      <c r="AR2270" s="65"/>
      <c r="AS2270" s="65"/>
    </row>
    <row r="2271" spans="1:45" ht="18" customHeight="1">
      <c r="A2271" s="46"/>
      <c r="B2271" s="47"/>
      <c r="C2271" s="48"/>
      <c r="D2271" s="46"/>
      <c r="E2271" s="46"/>
      <c r="F2271" s="46"/>
      <c r="G2271" s="46"/>
      <c r="H2271" s="57" t="str">
        <f ca="1">IF(AND(COUNT(OFFSET(G2271,1-H$3,0):G2271)&lt;&gt;H$3),"",IF(AND(COUNT(OFFSET(G2271,1-H$3,0):G2271)=H$3,H2270=""),AVERAGE(OFFSET(G2271,1-H$3,0):G2271),IF(COUNT(H2270=1),H2270+2/(H$3+1)*(G2271-H2270))))</f>
        <v/>
      </c>
      <c r="I2271" s="57" t="str">
        <f ca="1">IF(AND(COUNT(OFFSET(G2271,1-I$3,0):G2271)&lt;&gt;I$3),"",IF(AND(COUNT(OFFSET(G2271,1-I$3,0):G2271)=I$3,I2270=""),AVERAGE(OFFSET(G2271,1-I$3,0):G2271),IF(COUNT(I2270=1),I2270+2/(I$3+1)*(G2271-I2270))))</f>
        <v/>
      </c>
      <c r="J2271" s="58" t="str">
        <f t="shared" ca="1" si="243"/>
        <v/>
      </c>
      <c r="K2271" s="58" t="str">
        <f ca="1">IF(AND(COUNT(OFFSET(J2271,1-K$3,0):J2271)&lt;&gt;K$3),"",IF(AND(COUNT(OFFSET(J2271,1-K$3,0):J2271)=K$3,K2270=""),AVERAGE(OFFSET(J2271,1-K$3,0):J2271),IF(COUNT(K2270=1),K2270+2/(K$3+1)*(J2271-K2270))))</f>
        <v/>
      </c>
      <c r="L2271" s="82" t="str">
        <f ca="1">IF(OR(ROW()&lt;$L$3+3,E2271=""),"",INT(AVERAGE(MAX(OFFSET(E2271,1-$L$3,0):E2271),MIN(OFFSET(F2271,1-$L$3,0):F2271))))</f>
        <v/>
      </c>
      <c r="M2271" s="82" t="str">
        <f ca="1">IF(OR(ROW()&lt;$M$3+3,E2271=""),"",INT(AVERAGE(MAX(OFFSET(E2271,1-$M$3,0):E2271),MIN(OFFSET(F2271,1-$M$3,0):F2271))))</f>
        <v/>
      </c>
      <c r="N2271" s="65" t="str">
        <f t="shared" ca="1" si="250"/>
        <v/>
      </c>
      <c r="O2271" s="102" t="str">
        <f ca="1">IF(ROW()&lt;$O$3+$N$3+3,"",IF(OFFSET(E2271,1-$N$3,0)="","",INT(AVERAGE(MAX((OFFSET(E2271,1-$O$3,0)):(OFFSET(E2271,2-($N$3+$O$3),0))),MIN((OFFSET(F2271,1-$O$3,0)):(OFFSET(F2271,2-($N$3+$O$3),0)))))))</f>
        <v/>
      </c>
      <c r="P2271" s="65" t="str">
        <f t="shared" ca="1" si="248"/>
        <v/>
      </c>
      <c r="Q2271" s="93" t="str">
        <f t="shared" ca="1" si="251"/>
        <v/>
      </c>
      <c r="R2271" s="90" t="str">
        <f t="shared" ca="1" si="245"/>
        <v/>
      </c>
      <c r="S2271" s="65" t="str">
        <f t="shared" ca="1" si="244"/>
        <v/>
      </c>
      <c r="T2271" s="65" t="str">
        <f t="shared" ca="1" si="249"/>
        <v/>
      </c>
      <c r="U2271" s="145" t="str">
        <f ca="1">IFERROR(AVERAGE(OFFSET(G2271,1-U$3,0):G2271),"")</f>
        <v/>
      </c>
      <c r="V2271" s="145" t="str">
        <f ca="1">IFERROR(_xlfn.STDEV.P(OFFSET(U2271,1-V$3,0):U2271),"")</f>
        <v/>
      </c>
      <c r="W2271" s="146" t="str">
        <f t="shared" ca="1" si="246"/>
        <v/>
      </c>
      <c r="X2271" s="146">
        <f t="shared" ca="1" si="247"/>
        <v>-1</v>
      </c>
      <c r="Y2271" s="92"/>
      <c r="Z2271" s="81"/>
      <c r="AA2271" s="65"/>
      <c r="AB2271" s="103"/>
      <c r="AC2271" s="103"/>
      <c r="AD2271" s="103"/>
      <c r="AE2271" s="65"/>
      <c r="AF2271" s="81"/>
      <c r="AG2271" s="65"/>
      <c r="AH2271" s="65"/>
      <c r="AI2271" s="81"/>
      <c r="AJ2271" s="65"/>
      <c r="AK2271" s="103"/>
      <c r="AL2271" s="103"/>
      <c r="AM2271" s="103"/>
      <c r="AN2271" s="65"/>
      <c r="AO2271" s="81"/>
      <c r="AP2271" s="65"/>
      <c r="AQ2271" s="65"/>
      <c r="AR2271" s="65"/>
      <c r="AS2271" s="65"/>
    </row>
    <row r="2272" spans="1:45" ht="18" customHeight="1">
      <c r="A2272" s="46"/>
      <c r="B2272" s="47"/>
      <c r="C2272" s="48"/>
      <c r="D2272" s="46"/>
      <c r="E2272" s="46"/>
      <c r="F2272" s="46"/>
      <c r="G2272" s="46"/>
      <c r="H2272" s="57" t="str">
        <f ca="1">IF(AND(COUNT(OFFSET(G2272,1-H$3,0):G2272)&lt;&gt;H$3),"",IF(AND(COUNT(OFFSET(G2272,1-H$3,0):G2272)=H$3,H2271=""),AVERAGE(OFFSET(G2272,1-H$3,0):G2272),IF(COUNT(H2271=1),H2271+2/(H$3+1)*(G2272-H2271))))</f>
        <v/>
      </c>
      <c r="I2272" s="57" t="str">
        <f ca="1">IF(AND(COUNT(OFFSET(G2272,1-I$3,0):G2272)&lt;&gt;I$3),"",IF(AND(COUNT(OFFSET(G2272,1-I$3,0):G2272)=I$3,I2271=""),AVERAGE(OFFSET(G2272,1-I$3,0):G2272),IF(COUNT(I2271=1),I2271+2/(I$3+1)*(G2272-I2271))))</f>
        <v/>
      </c>
      <c r="J2272" s="58" t="str">
        <f t="shared" ca="1" si="243"/>
        <v/>
      </c>
      <c r="K2272" s="58" t="str">
        <f ca="1">IF(AND(COUNT(OFFSET(J2272,1-K$3,0):J2272)&lt;&gt;K$3),"",IF(AND(COUNT(OFFSET(J2272,1-K$3,0):J2272)=K$3,K2271=""),AVERAGE(OFFSET(J2272,1-K$3,0):J2272),IF(COUNT(K2271=1),K2271+2/(K$3+1)*(J2272-K2271))))</f>
        <v/>
      </c>
      <c r="L2272" s="82" t="str">
        <f ca="1">IF(OR(ROW()&lt;$L$3+3,E2272=""),"",INT(AVERAGE(MAX(OFFSET(E2272,1-$L$3,0):E2272),MIN(OFFSET(F2272,1-$L$3,0):F2272))))</f>
        <v/>
      </c>
      <c r="M2272" s="82" t="str">
        <f ca="1">IF(OR(ROW()&lt;$M$3+3,E2272=""),"",INT(AVERAGE(MAX(OFFSET(E2272,1-$M$3,0):E2272),MIN(OFFSET(F2272,1-$M$3,0):F2272))))</f>
        <v/>
      </c>
      <c r="N2272" s="65" t="str">
        <f t="shared" ca="1" si="250"/>
        <v/>
      </c>
      <c r="O2272" s="102" t="str">
        <f ca="1">IF(ROW()&lt;$O$3+$N$3+3,"",IF(OFFSET(E2272,1-$N$3,0)="","",INT(AVERAGE(MAX((OFFSET(E2272,1-$O$3,0)):(OFFSET(E2272,2-($N$3+$O$3),0))),MIN((OFFSET(F2272,1-$O$3,0)):(OFFSET(F2272,2-($N$3+$O$3),0)))))))</f>
        <v/>
      </c>
      <c r="P2272" s="65" t="str">
        <f t="shared" ca="1" si="248"/>
        <v/>
      </c>
      <c r="Q2272" s="93" t="str">
        <f t="shared" ca="1" si="251"/>
        <v/>
      </c>
      <c r="R2272" s="90" t="str">
        <f t="shared" ca="1" si="245"/>
        <v/>
      </c>
      <c r="S2272" s="65" t="str">
        <f t="shared" ca="1" si="244"/>
        <v/>
      </c>
      <c r="T2272" s="65" t="str">
        <f t="shared" ca="1" si="249"/>
        <v/>
      </c>
      <c r="U2272" s="145" t="str">
        <f ca="1">IFERROR(AVERAGE(OFFSET(G2272,1-U$3,0):G2272),"")</f>
        <v/>
      </c>
      <c r="V2272" s="145" t="str">
        <f ca="1">IFERROR(_xlfn.STDEV.P(OFFSET(U2272,1-V$3,0):U2272),"")</f>
        <v/>
      </c>
      <c r="W2272" s="146" t="str">
        <f t="shared" ca="1" si="246"/>
        <v/>
      </c>
      <c r="X2272" s="146">
        <f t="shared" ca="1" si="247"/>
        <v>-1</v>
      </c>
      <c r="Y2272" s="92"/>
      <c r="Z2272" s="81"/>
      <c r="AA2272" s="65"/>
      <c r="AB2272" s="103"/>
      <c r="AC2272" s="103"/>
      <c r="AD2272" s="103"/>
      <c r="AE2272" s="65"/>
      <c r="AF2272" s="81"/>
      <c r="AG2272" s="65"/>
      <c r="AH2272" s="65"/>
      <c r="AI2272" s="81"/>
      <c r="AJ2272" s="65"/>
      <c r="AK2272" s="103"/>
      <c r="AL2272" s="103"/>
      <c r="AM2272" s="103"/>
      <c r="AN2272" s="65"/>
      <c r="AO2272" s="81"/>
      <c r="AP2272" s="65"/>
      <c r="AQ2272" s="65"/>
      <c r="AR2272" s="65"/>
      <c r="AS2272" s="65"/>
    </row>
    <row r="2273" spans="1:45" ht="18" customHeight="1">
      <c r="A2273" s="46"/>
      <c r="B2273" s="47"/>
      <c r="C2273" s="48"/>
      <c r="D2273" s="46"/>
      <c r="E2273" s="46"/>
      <c r="F2273" s="46"/>
      <c r="G2273" s="46"/>
      <c r="H2273" s="57" t="str">
        <f ca="1">IF(AND(COUNT(OFFSET(G2273,1-H$3,0):G2273)&lt;&gt;H$3),"",IF(AND(COUNT(OFFSET(G2273,1-H$3,0):G2273)=H$3,H2272=""),AVERAGE(OFFSET(G2273,1-H$3,0):G2273),IF(COUNT(H2272=1),H2272+2/(H$3+1)*(G2273-H2272))))</f>
        <v/>
      </c>
      <c r="I2273" s="57" t="str">
        <f ca="1">IF(AND(COUNT(OFFSET(G2273,1-I$3,0):G2273)&lt;&gt;I$3),"",IF(AND(COUNT(OFFSET(G2273,1-I$3,0):G2273)=I$3,I2272=""),AVERAGE(OFFSET(G2273,1-I$3,0):G2273),IF(COUNT(I2272=1),I2272+2/(I$3+1)*(G2273-I2272))))</f>
        <v/>
      </c>
      <c r="J2273" s="58" t="str">
        <f t="shared" ca="1" si="243"/>
        <v/>
      </c>
      <c r="K2273" s="58" t="str">
        <f ca="1">IF(AND(COUNT(OFFSET(J2273,1-K$3,0):J2273)&lt;&gt;K$3),"",IF(AND(COUNT(OFFSET(J2273,1-K$3,0):J2273)=K$3,K2272=""),AVERAGE(OFFSET(J2273,1-K$3,0):J2273),IF(COUNT(K2272=1),K2272+2/(K$3+1)*(J2273-K2272))))</f>
        <v/>
      </c>
      <c r="L2273" s="82" t="str">
        <f ca="1">IF(OR(ROW()&lt;$L$3+3,E2273=""),"",INT(AVERAGE(MAX(OFFSET(E2273,1-$L$3,0):E2273),MIN(OFFSET(F2273,1-$L$3,0):F2273))))</f>
        <v/>
      </c>
      <c r="M2273" s="82" t="str">
        <f ca="1">IF(OR(ROW()&lt;$M$3+3,E2273=""),"",INT(AVERAGE(MAX(OFFSET(E2273,1-$M$3,0):E2273),MIN(OFFSET(F2273,1-$M$3,0):F2273))))</f>
        <v/>
      </c>
      <c r="N2273" s="65" t="str">
        <f t="shared" ca="1" si="250"/>
        <v/>
      </c>
      <c r="O2273" s="102" t="str">
        <f ca="1">IF(ROW()&lt;$O$3+$N$3+3,"",IF(OFFSET(E2273,1-$N$3,0)="","",INT(AVERAGE(MAX((OFFSET(E2273,1-$O$3,0)):(OFFSET(E2273,2-($N$3+$O$3),0))),MIN((OFFSET(F2273,1-$O$3,0)):(OFFSET(F2273,2-($N$3+$O$3),0)))))))</f>
        <v/>
      </c>
      <c r="P2273" s="65" t="str">
        <f t="shared" ca="1" si="248"/>
        <v/>
      </c>
      <c r="Q2273" s="93" t="str">
        <f t="shared" ca="1" si="251"/>
        <v/>
      </c>
      <c r="R2273" s="90" t="str">
        <f t="shared" ca="1" si="245"/>
        <v/>
      </c>
      <c r="S2273" s="65" t="str">
        <f t="shared" ca="1" si="244"/>
        <v/>
      </c>
      <c r="T2273" s="65" t="str">
        <f t="shared" ca="1" si="249"/>
        <v/>
      </c>
      <c r="U2273" s="145" t="str">
        <f ca="1">IFERROR(AVERAGE(OFFSET(G2273,1-U$3,0):G2273),"")</f>
        <v/>
      </c>
      <c r="V2273" s="145" t="str">
        <f ca="1">IFERROR(_xlfn.STDEV.P(OFFSET(U2273,1-V$3,0):U2273),"")</f>
        <v/>
      </c>
      <c r="W2273" s="146" t="str">
        <f t="shared" ca="1" si="246"/>
        <v/>
      </c>
      <c r="X2273" s="146">
        <f t="shared" ca="1" si="247"/>
        <v>-1</v>
      </c>
      <c r="Y2273" s="92"/>
      <c r="Z2273" s="81"/>
      <c r="AA2273" s="65"/>
      <c r="AB2273" s="103"/>
      <c r="AC2273" s="103"/>
      <c r="AD2273" s="103"/>
      <c r="AE2273" s="65"/>
      <c r="AF2273" s="81"/>
      <c r="AG2273" s="65"/>
      <c r="AH2273" s="65"/>
      <c r="AI2273" s="81"/>
      <c r="AJ2273" s="65"/>
      <c r="AK2273" s="103"/>
      <c r="AL2273" s="103"/>
      <c r="AM2273" s="103"/>
      <c r="AN2273" s="65"/>
      <c r="AO2273" s="81"/>
      <c r="AP2273" s="65"/>
      <c r="AQ2273" s="65"/>
      <c r="AR2273" s="65"/>
      <c r="AS2273" s="65"/>
    </row>
    <row r="2274" spans="1:45" ht="18" customHeight="1">
      <c r="A2274" s="46"/>
      <c r="B2274" s="47"/>
      <c r="C2274" s="48"/>
      <c r="D2274" s="46"/>
      <c r="E2274" s="46"/>
      <c r="F2274" s="46"/>
      <c r="G2274" s="46"/>
      <c r="H2274" s="57" t="str">
        <f ca="1">IF(AND(COUNT(OFFSET(G2274,1-H$3,0):G2274)&lt;&gt;H$3),"",IF(AND(COUNT(OFFSET(G2274,1-H$3,0):G2274)=H$3,H2273=""),AVERAGE(OFFSET(G2274,1-H$3,0):G2274),IF(COUNT(H2273=1),H2273+2/(H$3+1)*(G2274-H2273))))</f>
        <v/>
      </c>
      <c r="I2274" s="57" t="str">
        <f ca="1">IF(AND(COUNT(OFFSET(G2274,1-I$3,0):G2274)&lt;&gt;I$3),"",IF(AND(COUNT(OFFSET(G2274,1-I$3,0):G2274)=I$3,I2273=""),AVERAGE(OFFSET(G2274,1-I$3,0):G2274),IF(COUNT(I2273=1),I2273+2/(I$3+1)*(G2274-I2273))))</f>
        <v/>
      </c>
      <c r="J2274" s="58" t="str">
        <f t="shared" ca="1" si="243"/>
        <v/>
      </c>
      <c r="K2274" s="58" t="str">
        <f ca="1">IF(AND(COUNT(OFFSET(J2274,1-K$3,0):J2274)&lt;&gt;K$3),"",IF(AND(COUNT(OFFSET(J2274,1-K$3,0):J2274)=K$3,K2273=""),AVERAGE(OFFSET(J2274,1-K$3,0):J2274),IF(COUNT(K2273=1),K2273+2/(K$3+1)*(J2274-K2273))))</f>
        <v/>
      </c>
      <c r="L2274" s="82" t="str">
        <f ca="1">IF(OR(ROW()&lt;$L$3+3,E2274=""),"",INT(AVERAGE(MAX(OFFSET(E2274,1-$L$3,0):E2274),MIN(OFFSET(F2274,1-$L$3,0):F2274))))</f>
        <v/>
      </c>
      <c r="M2274" s="82" t="str">
        <f ca="1">IF(OR(ROW()&lt;$M$3+3,E2274=""),"",INT(AVERAGE(MAX(OFFSET(E2274,1-$M$3,0):E2274),MIN(OFFSET(F2274,1-$M$3,0):F2274))))</f>
        <v/>
      </c>
      <c r="N2274" s="65" t="str">
        <f t="shared" ca="1" si="250"/>
        <v/>
      </c>
      <c r="O2274" s="102" t="str">
        <f ca="1">IF(ROW()&lt;$O$3+$N$3+3,"",IF(OFFSET(E2274,1-$N$3,0)="","",INT(AVERAGE(MAX((OFFSET(E2274,1-$O$3,0)):(OFFSET(E2274,2-($N$3+$O$3),0))),MIN((OFFSET(F2274,1-$O$3,0)):(OFFSET(F2274,2-($N$3+$O$3),0)))))))</f>
        <v/>
      </c>
      <c r="P2274" s="65" t="str">
        <f t="shared" ca="1" si="248"/>
        <v/>
      </c>
      <c r="Q2274" s="93" t="str">
        <f t="shared" ca="1" si="251"/>
        <v/>
      </c>
      <c r="R2274" s="90" t="str">
        <f t="shared" ca="1" si="245"/>
        <v/>
      </c>
      <c r="S2274" s="65" t="str">
        <f t="shared" ca="1" si="244"/>
        <v/>
      </c>
      <c r="T2274" s="65" t="str">
        <f t="shared" ca="1" si="249"/>
        <v/>
      </c>
      <c r="U2274" s="145" t="str">
        <f ca="1">IFERROR(AVERAGE(OFFSET(G2274,1-U$3,0):G2274),"")</f>
        <v/>
      </c>
      <c r="V2274" s="145" t="str">
        <f ca="1">IFERROR(_xlfn.STDEV.P(OFFSET(U2274,1-V$3,0):U2274),"")</f>
        <v/>
      </c>
      <c r="W2274" s="146" t="str">
        <f t="shared" ca="1" si="246"/>
        <v/>
      </c>
      <c r="X2274" s="146">
        <f t="shared" ca="1" si="247"/>
        <v>-1</v>
      </c>
      <c r="Y2274" s="92"/>
      <c r="Z2274" s="81"/>
      <c r="AA2274" s="65"/>
      <c r="AB2274" s="103"/>
      <c r="AC2274" s="103"/>
      <c r="AD2274" s="103"/>
      <c r="AE2274" s="65"/>
      <c r="AF2274" s="81"/>
      <c r="AG2274" s="65"/>
      <c r="AH2274" s="65"/>
      <c r="AI2274" s="81"/>
      <c r="AJ2274" s="65"/>
      <c r="AK2274" s="103"/>
      <c r="AL2274" s="103"/>
      <c r="AM2274" s="103"/>
      <c r="AN2274" s="65"/>
      <c r="AO2274" s="81"/>
      <c r="AP2274" s="65"/>
      <c r="AQ2274" s="65"/>
      <c r="AR2274" s="65"/>
      <c r="AS2274" s="65"/>
    </row>
    <row r="2275" spans="1:45" ht="18" customHeight="1">
      <c r="A2275" s="46"/>
      <c r="B2275" s="47"/>
      <c r="C2275" s="48"/>
      <c r="D2275" s="46"/>
      <c r="E2275" s="46"/>
      <c r="F2275" s="46"/>
      <c r="G2275" s="46"/>
      <c r="H2275" s="57" t="str">
        <f ca="1">IF(AND(COUNT(OFFSET(G2275,1-H$3,0):G2275)&lt;&gt;H$3),"",IF(AND(COUNT(OFFSET(G2275,1-H$3,0):G2275)=H$3,H2274=""),AVERAGE(OFFSET(G2275,1-H$3,0):G2275),IF(COUNT(H2274=1),H2274+2/(H$3+1)*(G2275-H2274))))</f>
        <v/>
      </c>
      <c r="I2275" s="57" t="str">
        <f ca="1">IF(AND(COUNT(OFFSET(G2275,1-I$3,0):G2275)&lt;&gt;I$3),"",IF(AND(COUNT(OFFSET(G2275,1-I$3,0):G2275)=I$3,I2274=""),AVERAGE(OFFSET(G2275,1-I$3,0):G2275),IF(COUNT(I2274=1),I2274+2/(I$3+1)*(G2275-I2274))))</f>
        <v/>
      </c>
      <c r="J2275" s="58" t="str">
        <f t="shared" ca="1" si="243"/>
        <v/>
      </c>
      <c r="K2275" s="58" t="str">
        <f ca="1">IF(AND(COUNT(OFFSET(J2275,1-K$3,0):J2275)&lt;&gt;K$3),"",IF(AND(COUNT(OFFSET(J2275,1-K$3,0):J2275)=K$3,K2274=""),AVERAGE(OFFSET(J2275,1-K$3,0):J2275),IF(COUNT(K2274=1),K2274+2/(K$3+1)*(J2275-K2274))))</f>
        <v/>
      </c>
      <c r="L2275" s="82" t="str">
        <f ca="1">IF(OR(ROW()&lt;$L$3+3,E2275=""),"",INT(AVERAGE(MAX(OFFSET(E2275,1-$L$3,0):E2275),MIN(OFFSET(F2275,1-$L$3,0):F2275))))</f>
        <v/>
      </c>
      <c r="M2275" s="82" t="str">
        <f ca="1">IF(OR(ROW()&lt;$M$3+3,E2275=""),"",INT(AVERAGE(MAX(OFFSET(E2275,1-$M$3,0):E2275),MIN(OFFSET(F2275,1-$M$3,0):F2275))))</f>
        <v/>
      </c>
      <c r="N2275" s="65" t="str">
        <f t="shared" ca="1" si="250"/>
        <v/>
      </c>
      <c r="O2275" s="102" t="str">
        <f ca="1">IF(ROW()&lt;$O$3+$N$3+3,"",IF(OFFSET(E2275,1-$N$3,0)="","",INT(AVERAGE(MAX((OFFSET(E2275,1-$O$3,0)):(OFFSET(E2275,2-($N$3+$O$3),0))),MIN((OFFSET(F2275,1-$O$3,0)):(OFFSET(F2275,2-($N$3+$O$3),0)))))))</f>
        <v/>
      </c>
      <c r="P2275" s="65" t="str">
        <f t="shared" ca="1" si="248"/>
        <v/>
      </c>
      <c r="Q2275" s="93" t="str">
        <f t="shared" ca="1" si="251"/>
        <v/>
      </c>
      <c r="R2275" s="90" t="str">
        <f t="shared" ca="1" si="245"/>
        <v/>
      </c>
      <c r="S2275" s="65" t="str">
        <f t="shared" ca="1" si="244"/>
        <v/>
      </c>
      <c r="T2275" s="65" t="str">
        <f t="shared" ca="1" si="249"/>
        <v/>
      </c>
      <c r="U2275" s="145" t="str">
        <f ca="1">IFERROR(AVERAGE(OFFSET(G2275,1-U$3,0):G2275),"")</f>
        <v/>
      </c>
      <c r="V2275" s="145" t="str">
        <f ca="1">IFERROR(_xlfn.STDEV.P(OFFSET(U2275,1-V$3,0):U2275),"")</f>
        <v/>
      </c>
      <c r="W2275" s="146" t="str">
        <f t="shared" ca="1" si="246"/>
        <v/>
      </c>
      <c r="X2275" s="146">
        <f t="shared" ca="1" si="247"/>
        <v>-1</v>
      </c>
      <c r="Y2275" s="92"/>
      <c r="Z2275" s="81"/>
      <c r="AA2275" s="65"/>
      <c r="AB2275" s="103"/>
      <c r="AC2275" s="103"/>
      <c r="AD2275" s="103"/>
      <c r="AE2275" s="65"/>
      <c r="AF2275" s="81"/>
      <c r="AG2275" s="65"/>
      <c r="AH2275" s="65"/>
      <c r="AI2275" s="81"/>
      <c r="AJ2275" s="65"/>
      <c r="AK2275" s="103"/>
      <c r="AL2275" s="103"/>
      <c r="AM2275" s="103"/>
      <c r="AN2275" s="65"/>
      <c r="AO2275" s="81"/>
      <c r="AP2275" s="65"/>
      <c r="AQ2275" s="65"/>
      <c r="AR2275" s="65"/>
      <c r="AS2275" s="65"/>
    </row>
    <row r="2276" spans="1:45" ht="18" customHeight="1">
      <c r="A2276" s="46"/>
      <c r="B2276" s="47"/>
      <c r="C2276" s="48"/>
      <c r="D2276" s="46"/>
      <c r="E2276" s="46"/>
      <c r="F2276" s="46"/>
      <c r="G2276" s="46"/>
      <c r="H2276" s="57" t="str">
        <f ca="1">IF(AND(COUNT(OFFSET(G2276,1-H$3,0):G2276)&lt;&gt;H$3),"",IF(AND(COUNT(OFFSET(G2276,1-H$3,0):G2276)=H$3,H2275=""),AVERAGE(OFFSET(G2276,1-H$3,0):G2276),IF(COUNT(H2275=1),H2275+2/(H$3+1)*(G2276-H2275))))</f>
        <v/>
      </c>
      <c r="I2276" s="57" t="str">
        <f ca="1">IF(AND(COUNT(OFFSET(G2276,1-I$3,0):G2276)&lt;&gt;I$3),"",IF(AND(COUNT(OFFSET(G2276,1-I$3,0):G2276)=I$3,I2275=""),AVERAGE(OFFSET(G2276,1-I$3,0):G2276),IF(COUNT(I2275=1),I2275+2/(I$3+1)*(G2276-I2275))))</f>
        <v/>
      </c>
      <c r="J2276" s="58" t="str">
        <f t="shared" ca="1" si="243"/>
        <v/>
      </c>
      <c r="K2276" s="58" t="str">
        <f ca="1">IF(AND(COUNT(OFFSET(J2276,1-K$3,0):J2276)&lt;&gt;K$3),"",IF(AND(COUNT(OFFSET(J2276,1-K$3,0):J2276)=K$3,K2275=""),AVERAGE(OFFSET(J2276,1-K$3,0):J2276),IF(COUNT(K2275=1),K2275+2/(K$3+1)*(J2276-K2275))))</f>
        <v/>
      </c>
      <c r="L2276" s="82" t="str">
        <f ca="1">IF(OR(ROW()&lt;$L$3+3,E2276=""),"",INT(AVERAGE(MAX(OFFSET(E2276,1-$L$3,0):E2276),MIN(OFFSET(F2276,1-$L$3,0):F2276))))</f>
        <v/>
      </c>
      <c r="M2276" s="82" t="str">
        <f ca="1">IF(OR(ROW()&lt;$M$3+3,E2276=""),"",INT(AVERAGE(MAX(OFFSET(E2276,1-$M$3,0):E2276),MIN(OFFSET(F2276,1-$M$3,0):F2276))))</f>
        <v/>
      </c>
      <c r="N2276" s="65" t="str">
        <f t="shared" ca="1" si="250"/>
        <v/>
      </c>
      <c r="O2276" s="102" t="str">
        <f ca="1">IF(ROW()&lt;$O$3+$N$3+3,"",IF(OFFSET(E2276,1-$N$3,0)="","",INT(AVERAGE(MAX((OFFSET(E2276,1-$O$3,0)):(OFFSET(E2276,2-($N$3+$O$3),0))),MIN((OFFSET(F2276,1-$O$3,0)):(OFFSET(F2276,2-($N$3+$O$3),0)))))))</f>
        <v/>
      </c>
      <c r="P2276" s="65" t="str">
        <f t="shared" ca="1" si="248"/>
        <v/>
      </c>
      <c r="Q2276" s="93" t="str">
        <f t="shared" ca="1" si="251"/>
        <v/>
      </c>
      <c r="R2276" s="90" t="str">
        <f t="shared" ca="1" si="245"/>
        <v/>
      </c>
      <c r="S2276" s="65" t="str">
        <f t="shared" ca="1" si="244"/>
        <v/>
      </c>
      <c r="T2276" s="65" t="str">
        <f t="shared" ca="1" si="249"/>
        <v/>
      </c>
      <c r="U2276" s="145" t="str">
        <f ca="1">IFERROR(AVERAGE(OFFSET(G2276,1-U$3,0):G2276),"")</f>
        <v/>
      </c>
      <c r="V2276" s="145" t="str">
        <f ca="1">IFERROR(_xlfn.STDEV.P(OFFSET(U2276,1-V$3,0):U2276),"")</f>
        <v/>
      </c>
      <c r="W2276" s="146" t="str">
        <f t="shared" ca="1" si="246"/>
        <v/>
      </c>
      <c r="X2276" s="146">
        <f t="shared" ca="1" si="247"/>
        <v>-1</v>
      </c>
      <c r="Y2276" s="92"/>
      <c r="Z2276" s="81"/>
      <c r="AA2276" s="65"/>
      <c r="AB2276" s="103"/>
      <c r="AC2276" s="103"/>
      <c r="AD2276" s="103"/>
      <c r="AE2276" s="65"/>
      <c r="AF2276" s="81"/>
      <c r="AG2276" s="65"/>
      <c r="AH2276" s="65"/>
      <c r="AI2276" s="81"/>
      <c r="AJ2276" s="65"/>
      <c r="AK2276" s="103"/>
      <c r="AL2276" s="103"/>
      <c r="AM2276" s="103"/>
      <c r="AN2276" s="65"/>
      <c r="AO2276" s="81"/>
      <c r="AP2276" s="65"/>
      <c r="AQ2276" s="65"/>
      <c r="AR2276" s="65"/>
      <c r="AS2276" s="65"/>
    </row>
    <row r="2277" spans="1:45" ht="18" customHeight="1">
      <c r="A2277" s="46"/>
      <c r="B2277" s="47"/>
      <c r="C2277" s="48"/>
      <c r="D2277" s="46"/>
      <c r="E2277" s="46"/>
      <c r="F2277" s="46"/>
      <c r="G2277" s="46"/>
      <c r="H2277" s="57" t="str">
        <f ca="1">IF(AND(COUNT(OFFSET(G2277,1-H$3,0):G2277)&lt;&gt;H$3),"",IF(AND(COUNT(OFFSET(G2277,1-H$3,0):G2277)=H$3,H2276=""),AVERAGE(OFFSET(G2277,1-H$3,0):G2277),IF(COUNT(H2276=1),H2276+2/(H$3+1)*(G2277-H2276))))</f>
        <v/>
      </c>
      <c r="I2277" s="57" t="str">
        <f ca="1">IF(AND(COUNT(OFFSET(G2277,1-I$3,0):G2277)&lt;&gt;I$3),"",IF(AND(COUNT(OFFSET(G2277,1-I$3,0):G2277)=I$3,I2276=""),AVERAGE(OFFSET(G2277,1-I$3,0):G2277),IF(COUNT(I2276=1),I2276+2/(I$3+1)*(G2277-I2276))))</f>
        <v/>
      </c>
      <c r="J2277" s="58" t="str">
        <f t="shared" ca="1" si="243"/>
        <v/>
      </c>
      <c r="K2277" s="58" t="str">
        <f ca="1">IF(AND(COUNT(OFFSET(J2277,1-K$3,0):J2277)&lt;&gt;K$3),"",IF(AND(COUNT(OFFSET(J2277,1-K$3,0):J2277)=K$3,K2276=""),AVERAGE(OFFSET(J2277,1-K$3,0):J2277),IF(COUNT(K2276=1),K2276+2/(K$3+1)*(J2277-K2276))))</f>
        <v/>
      </c>
      <c r="L2277" s="82" t="str">
        <f ca="1">IF(OR(ROW()&lt;$L$3+3,E2277=""),"",INT(AVERAGE(MAX(OFFSET(E2277,1-$L$3,0):E2277),MIN(OFFSET(F2277,1-$L$3,0):F2277))))</f>
        <v/>
      </c>
      <c r="M2277" s="82" t="str">
        <f ca="1">IF(OR(ROW()&lt;$M$3+3,E2277=""),"",INT(AVERAGE(MAX(OFFSET(E2277,1-$M$3,0):E2277),MIN(OFFSET(F2277,1-$M$3,0):F2277))))</f>
        <v/>
      </c>
      <c r="N2277" s="65" t="str">
        <f t="shared" ca="1" si="250"/>
        <v/>
      </c>
      <c r="O2277" s="102" t="str">
        <f ca="1">IF(ROW()&lt;$O$3+$N$3+3,"",IF(OFFSET(E2277,1-$N$3,0)="","",INT(AVERAGE(MAX((OFFSET(E2277,1-$O$3,0)):(OFFSET(E2277,2-($N$3+$O$3),0))),MIN((OFFSET(F2277,1-$O$3,0)):(OFFSET(F2277,2-($N$3+$O$3),0)))))))</f>
        <v/>
      </c>
      <c r="P2277" s="65" t="str">
        <f t="shared" ca="1" si="248"/>
        <v/>
      </c>
      <c r="Q2277" s="93" t="str">
        <f t="shared" ca="1" si="251"/>
        <v/>
      </c>
      <c r="R2277" s="90" t="str">
        <f t="shared" ca="1" si="245"/>
        <v/>
      </c>
      <c r="S2277" s="65" t="str">
        <f t="shared" ca="1" si="244"/>
        <v/>
      </c>
      <c r="T2277" s="65" t="str">
        <f t="shared" ca="1" si="249"/>
        <v/>
      </c>
      <c r="U2277" s="145" t="str">
        <f ca="1">IFERROR(AVERAGE(OFFSET(G2277,1-U$3,0):G2277),"")</f>
        <v/>
      </c>
      <c r="V2277" s="145" t="str">
        <f ca="1">IFERROR(_xlfn.STDEV.P(OFFSET(U2277,1-V$3,0):U2277),"")</f>
        <v/>
      </c>
      <c r="W2277" s="146" t="str">
        <f t="shared" ca="1" si="246"/>
        <v/>
      </c>
      <c r="X2277" s="146">
        <f t="shared" ca="1" si="247"/>
        <v>-1</v>
      </c>
      <c r="Y2277" s="92"/>
      <c r="Z2277" s="81"/>
      <c r="AA2277" s="65"/>
      <c r="AB2277" s="103"/>
      <c r="AC2277" s="103"/>
      <c r="AD2277" s="103"/>
      <c r="AE2277" s="65"/>
      <c r="AF2277" s="81"/>
      <c r="AG2277" s="65"/>
      <c r="AH2277" s="65"/>
      <c r="AI2277" s="81"/>
      <c r="AJ2277" s="65"/>
      <c r="AK2277" s="103"/>
      <c r="AL2277" s="103"/>
      <c r="AM2277" s="103"/>
      <c r="AN2277" s="65"/>
      <c r="AO2277" s="81"/>
      <c r="AP2277" s="65"/>
      <c r="AQ2277" s="65"/>
      <c r="AR2277" s="65"/>
      <c r="AS2277" s="65"/>
    </row>
    <row r="2278" spans="1:45" ht="18" customHeight="1">
      <c r="A2278" s="46"/>
      <c r="B2278" s="47"/>
      <c r="C2278" s="48"/>
      <c r="D2278" s="46"/>
      <c r="E2278" s="46"/>
      <c r="F2278" s="46"/>
      <c r="G2278" s="46"/>
      <c r="H2278" s="57" t="str">
        <f ca="1">IF(AND(COUNT(OFFSET(G2278,1-H$3,0):G2278)&lt;&gt;H$3),"",IF(AND(COUNT(OFFSET(G2278,1-H$3,0):G2278)=H$3,H2277=""),AVERAGE(OFFSET(G2278,1-H$3,0):G2278),IF(COUNT(H2277=1),H2277+2/(H$3+1)*(G2278-H2277))))</f>
        <v/>
      </c>
      <c r="I2278" s="57" t="str">
        <f ca="1">IF(AND(COUNT(OFFSET(G2278,1-I$3,0):G2278)&lt;&gt;I$3),"",IF(AND(COUNT(OFFSET(G2278,1-I$3,0):G2278)=I$3,I2277=""),AVERAGE(OFFSET(G2278,1-I$3,0):G2278),IF(COUNT(I2277=1),I2277+2/(I$3+1)*(G2278-I2277))))</f>
        <v/>
      </c>
      <c r="J2278" s="58" t="str">
        <f t="shared" ca="1" si="243"/>
        <v/>
      </c>
      <c r="K2278" s="58" t="str">
        <f ca="1">IF(AND(COUNT(OFFSET(J2278,1-K$3,0):J2278)&lt;&gt;K$3),"",IF(AND(COUNT(OFFSET(J2278,1-K$3,0):J2278)=K$3,K2277=""),AVERAGE(OFFSET(J2278,1-K$3,0):J2278),IF(COUNT(K2277=1),K2277+2/(K$3+1)*(J2278-K2277))))</f>
        <v/>
      </c>
      <c r="L2278" s="82" t="str">
        <f ca="1">IF(OR(ROW()&lt;$L$3+3,E2278=""),"",INT(AVERAGE(MAX(OFFSET(E2278,1-$L$3,0):E2278),MIN(OFFSET(F2278,1-$L$3,0):F2278))))</f>
        <v/>
      </c>
      <c r="M2278" s="82" t="str">
        <f ca="1">IF(OR(ROW()&lt;$M$3+3,E2278=""),"",INT(AVERAGE(MAX(OFFSET(E2278,1-$M$3,0):E2278),MIN(OFFSET(F2278,1-$M$3,0):F2278))))</f>
        <v/>
      </c>
      <c r="N2278" s="65" t="str">
        <f t="shared" ca="1" si="250"/>
        <v/>
      </c>
      <c r="O2278" s="102" t="str">
        <f ca="1">IF(ROW()&lt;$O$3+$N$3+3,"",IF(OFFSET(E2278,1-$N$3,0)="","",INT(AVERAGE(MAX((OFFSET(E2278,1-$O$3,0)):(OFFSET(E2278,2-($N$3+$O$3),0))),MIN((OFFSET(F2278,1-$O$3,0)):(OFFSET(F2278,2-($N$3+$O$3),0)))))))</f>
        <v/>
      </c>
      <c r="P2278" s="65" t="str">
        <f t="shared" ca="1" si="248"/>
        <v/>
      </c>
      <c r="Q2278" s="93" t="str">
        <f t="shared" ca="1" si="251"/>
        <v/>
      </c>
      <c r="R2278" s="90" t="str">
        <f t="shared" ca="1" si="245"/>
        <v/>
      </c>
      <c r="S2278" s="65" t="str">
        <f t="shared" ca="1" si="244"/>
        <v/>
      </c>
      <c r="T2278" s="65" t="str">
        <f t="shared" ca="1" si="249"/>
        <v/>
      </c>
      <c r="U2278" s="145" t="str">
        <f ca="1">IFERROR(AVERAGE(OFFSET(G2278,1-U$3,0):G2278),"")</f>
        <v/>
      </c>
      <c r="V2278" s="145" t="str">
        <f ca="1">IFERROR(_xlfn.STDEV.P(OFFSET(U2278,1-V$3,0):U2278),"")</f>
        <v/>
      </c>
      <c r="W2278" s="146" t="str">
        <f t="shared" ca="1" si="246"/>
        <v/>
      </c>
      <c r="X2278" s="146">
        <f t="shared" ca="1" si="247"/>
        <v>-1</v>
      </c>
      <c r="Y2278" s="92"/>
      <c r="Z2278" s="81"/>
      <c r="AA2278" s="65"/>
      <c r="AB2278" s="103"/>
      <c r="AC2278" s="103"/>
      <c r="AD2278" s="103"/>
      <c r="AE2278" s="65"/>
      <c r="AF2278" s="81"/>
      <c r="AG2278" s="65"/>
      <c r="AH2278" s="65"/>
      <c r="AI2278" s="81"/>
      <c r="AJ2278" s="65"/>
      <c r="AK2278" s="103"/>
      <c r="AL2278" s="103"/>
      <c r="AM2278" s="103"/>
      <c r="AN2278" s="65"/>
      <c r="AO2278" s="81"/>
      <c r="AP2278" s="65"/>
      <c r="AQ2278" s="65"/>
      <c r="AR2278" s="65"/>
      <c r="AS2278" s="65"/>
    </row>
    <row r="2279" spans="1:45" ht="18" customHeight="1">
      <c r="A2279" s="46"/>
      <c r="B2279" s="47"/>
      <c r="C2279" s="48"/>
      <c r="D2279" s="46"/>
      <c r="E2279" s="46"/>
      <c r="F2279" s="46"/>
      <c r="G2279" s="46"/>
      <c r="H2279" s="57" t="str">
        <f ca="1">IF(AND(COUNT(OFFSET(G2279,1-H$3,0):G2279)&lt;&gt;H$3),"",IF(AND(COUNT(OFFSET(G2279,1-H$3,0):G2279)=H$3,H2278=""),AVERAGE(OFFSET(G2279,1-H$3,0):G2279),IF(COUNT(H2278=1),H2278+2/(H$3+1)*(G2279-H2278))))</f>
        <v/>
      </c>
      <c r="I2279" s="57" t="str">
        <f ca="1">IF(AND(COUNT(OFFSET(G2279,1-I$3,0):G2279)&lt;&gt;I$3),"",IF(AND(COUNT(OFFSET(G2279,1-I$3,0):G2279)=I$3,I2278=""),AVERAGE(OFFSET(G2279,1-I$3,0):G2279),IF(COUNT(I2278=1),I2278+2/(I$3+1)*(G2279-I2278))))</f>
        <v/>
      </c>
      <c r="J2279" s="58" t="str">
        <f t="shared" ca="1" si="243"/>
        <v/>
      </c>
      <c r="K2279" s="58" t="str">
        <f ca="1">IF(AND(COUNT(OFFSET(J2279,1-K$3,0):J2279)&lt;&gt;K$3),"",IF(AND(COUNT(OFFSET(J2279,1-K$3,0):J2279)=K$3,K2278=""),AVERAGE(OFFSET(J2279,1-K$3,0):J2279),IF(COUNT(K2278=1),K2278+2/(K$3+1)*(J2279-K2278))))</f>
        <v/>
      </c>
      <c r="L2279" s="82" t="str">
        <f ca="1">IF(OR(ROW()&lt;$L$3+3,E2279=""),"",INT(AVERAGE(MAX(OFFSET(E2279,1-$L$3,0):E2279),MIN(OFFSET(F2279,1-$L$3,0):F2279))))</f>
        <v/>
      </c>
      <c r="M2279" s="82" t="str">
        <f ca="1">IF(OR(ROW()&lt;$M$3+3,E2279=""),"",INT(AVERAGE(MAX(OFFSET(E2279,1-$M$3,0):E2279),MIN(OFFSET(F2279,1-$M$3,0):F2279))))</f>
        <v/>
      </c>
      <c r="N2279" s="65" t="str">
        <f t="shared" ca="1" si="250"/>
        <v/>
      </c>
      <c r="O2279" s="102" t="str">
        <f ca="1">IF(ROW()&lt;$O$3+$N$3+3,"",IF(OFFSET(E2279,1-$N$3,0)="","",INT(AVERAGE(MAX((OFFSET(E2279,1-$O$3,0)):(OFFSET(E2279,2-($N$3+$O$3),0))),MIN((OFFSET(F2279,1-$O$3,0)):(OFFSET(F2279,2-($N$3+$O$3),0)))))))</f>
        <v/>
      </c>
      <c r="P2279" s="65" t="str">
        <f t="shared" ca="1" si="248"/>
        <v/>
      </c>
      <c r="Q2279" s="93" t="str">
        <f t="shared" ca="1" si="251"/>
        <v/>
      </c>
      <c r="R2279" s="90" t="str">
        <f t="shared" ca="1" si="245"/>
        <v/>
      </c>
      <c r="S2279" s="65" t="str">
        <f t="shared" ca="1" si="244"/>
        <v/>
      </c>
      <c r="T2279" s="65" t="str">
        <f t="shared" ca="1" si="249"/>
        <v/>
      </c>
      <c r="U2279" s="145" t="str">
        <f ca="1">IFERROR(AVERAGE(OFFSET(G2279,1-U$3,0):G2279),"")</f>
        <v/>
      </c>
      <c r="V2279" s="145" t="str">
        <f ca="1">IFERROR(_xlfn.STDEV.P(OFFSET(U2279,1-V$3,0):U2279),"")</f>
        <v/>
      </c>
      <c r="W2279" s="146" t="str">
        <f t="shared" ca="1" si="246"/>
        <v/>
      </c>
      <c r="X2279" s="146">
        <f t="shared" ca="1" si="247"/>
        <v>-1</v>
      </c>
      <c r="Y2279" s="92"/>
      <c r="Z2279" s="81"/>
      <c r="AA2279" s="65"/>
      <c r="AB2279" s="103"/>
      <c r="AC2279" s="103"/>
      <c r="AD2279" s="103"/>
      <c r="AE2279" s="65"/>
      <c r="AF2279" s="81"/>
      <c r="AG2279" s="65"/>
      <c r="AH2279" s="65"/>
      <c r="AI2279" s="81"/>
      <c r="AJ2279" s="65"/>
      <c r="AK2279" s="103"/>
      <c r="AL2279" s="103"/>
      <c r="AM2279" s="103"/>
      <c r="AN2279" s="65"/>
      <c r="AO2279" s="81"/>
      <c r="AP2279" s="65"/>
      <c r="AQ2279" s="65"/>
      <c r="AR2279" s="65"/>
      <c r="AS2279" s="65"/>
    </row>
    <row r="2280" spans="1:45" ht="18" customHeight="1">
      <c r="A2280" s="46"/>
      <c r="B2280" s="47"/>
      <c r="C2280" s="48"/>
      <c r="D2280" s="46"/>
      <c r="E2280" s="46"/>
      <c r="F2280" s="46"/>
      <c r="G2280" s="46"/>
      <c r="H2280" s="57" t="str">
        <f ca="1">IF(AND(COUNT(OFFSET(G2280,1-H$3,0):G2280)&lt;&gt;H$3),"",IF(AND(COUNT(OFFSET(G2280,1-H$3,0):G2280)=H$3,H2279=""),AVERAGE(OFFSET(G2280,1-H$3,0):G2280),IF(COUNT(H2279=1),H2279+2/(H$3+1)*(G2280-H2279))))</f>
        <v/>
      </c>
      <c r="I2280" s="57" t="str">
        <f ca="1">IF(AND(COUNT(OFFSET(G2280,1-I$3,0):G2280)&lt;&gt;I$3),"",IF(AND(COUNT(OFFSET(G2280,1-I$3,0):G2280)=I$3,I2279=""),AVERAGE(OFFSET(G2280,1-I$3,0):G2280),IF(COUNT(I2279=1),I2279+2/(I$3+1)*(G2280-I2279))))</f>
        <v/>
      </c>
      <c r="J2280" s="58" t="str">
        <f t="shared" ca="1" si="243"/>
        <v/>
      </c>
      <c r="K2280" s="58" t="str">
        <f ca="1">IF(AND(COUNT(OFFSET(J2280,1-K$3,0):J2280)&lt;&gt;K$3),"",IF(AND(COUNT(OFFSET(J2280,1-K$3,0):J2280)=K$3,K2279=""),AVERAGE(OFFSET(J2280,1-K$3,0):J2280),IF(COUNT(K2279=1),K2279+2/(K$3+1)*(J2280-K2279))))</f>
        <v/>
      </c>
      <c r="L2280" s="82" t="str">
        <f ca="1">IF(OR(ROW()&lt;$L$3+3,E2280=""),"",INT(AVERAGE(MAX(OFFSET(E2280,1-$L$3,0):E2280),MIN(OFFSET(F2280,1-$L$3,0):F2280))))</f>
        <v/>
      </c>
      <c r="M2280" s="82" t="str">
        <f ca="1">IF(OR(ROW()&lt;$M$3+3,E2280=""),"",INT(AVERAGE(MAX(OFFSET(E2280,1-$M$3,0):E2280),MIN(OFFSET(F2280,1-$M$3,0):F2280))))</f>
        <v/>
      </c>
      <c r="N2280" s="65" t="str">
        <f t="shared" ca="1" si="250"/>
        <v/>
      </c>
      <c r="O2280" s="102" t="str">
        <f ca="1">IF(ROW()&lt;$O$3+$N$3+3,"",IF(OFFSET(E2280,1-$N$3,0)="","",INT(AVERAGE(MAX((OFFSET(E2280,1-$O$3,0)):(OFFSET(E2280,2-($N$3+$O$3),0))),MIN((OFFSET(F2280,1-$O$3,0)):(OFFSET(F2280,2-($N$3+$O$3),0)))))))</f>
        <v/>
      </c>
      <c r="P2280" s="65" t="str">
        <f t="shared" ca="1" si="248"/>
        <v/>
      </c>
      <c r="Q2280" s="93" t="str">
        <f t="shared" ca="1" si="251"/>
        <v/>
      </c>
      <c r="R2280" s="90" t="str">
        <f t="shared" ca="1" si="245"/>
        <v/>
      </c>
      <c r="S2280" s="65" t="str">
        <f t="shared" ca="1" si="244"/>
        <v/>
      </c>
      <c r="T2280" s="65" t="str">
        <f t="shared" ca="1" si="249"/>
        <v/>
      </c>
      <c r="U2280" s="145" t="str">
        <f ca="1">IFERROR(AVERAGE(OFFSET(G2280,1-U$3,0):G2280),"")</f>
        <v/>
      </c>
      <c r="V2280" s="145" t="str">
        <f ca="1">IFERROR(_xlfn.STDEV.P(OFFSET(U2280,1-V$3,0):U2280),"")</f>
        <v/>
      </c>
      <c r="W2280" s="146" t="str">
        <f t="shared" ca="1" si="246"/>
        <v/>
      </c>
      <c r="X2280" s="146">
        <f t="shared" ca="1" si="247"/>
        <v>-1</v>
      </c>
      <c r="Y2280" s="92"/>
      <c r="Z2280" s="81"/>
      <c r="AA2280" s="65"/>
      <c r="AB2280" s="103"/>
      <c r="AC2280" s="103"/>
      <c r="AD2280" s="103"/>
      <c r="AE2280" s="65"/>
      <c r="AF2280" s="81"/>
      <c r="AG2280" s="65"/>
      <c r="AH2280" s="65"/>
      <c r="AI2280" s="81"/>
      <c r="AJ2280" s="65"/>
      <c r="AK2280" s="103"/>
      <c r="AL2280" s="103"/>
      <c r="AM2280" s="103"/>
      <c r="AN2280" s="65"/>
      <c r="AO2280" s="81"/>
      <c r="AP2280" s="65"/>
      <c r="AQ2280" s="65"/>
      <c r="AR2280" s="65"/>
      <c r="AS2280" s="65"/>
    </row>
    <row r="2281" spans="1:45" ht="18" customHeight="1">
      <c r="A2281" s="46"/>
      <c r="B2281" s="47"/>
      <c r="C2281" s="48"/>
      <c r="D2281" s="46"/>
      <c r="E2281" s="46"/>
      <c r="F2281" s="46"/>
      <c r="G2281" s="46"/>
      <c r="H2281" s="57" t="str">
        <f ca="1">IF(AND(COUNT(OFFSET(G2281,1-H$3,0):G2281)&lt;&gt;H$3),"",IF(AND(COUNT(OFFSET(G2281,1-H$3,0):G2281)=H$3,H2280=""),AVERAGE(OFFSET(G2281,1-H$3,0):G2281),IF(COUNT(H2280=1),H2280+2/(H$3+1)*(G2281-H2280))))</f>
        <v/>
      </c>
      <c r="I2281" s="57" t="str">
        <f ca="1">IF(AND(COUNT(OFFSET(G2281,1-I$3,0):G2281)&lt;&gt;I$3),"",IF(AND(COUNT(OFFSET(G2281,1-I$3,0):G2281)=I$3,I2280=""),AVERAGE(OFFSET(G2281,1-I$3,0):G2281),IF(COUNT(I2280=1),I2280+2/(I$3+1)*(G2281-I2280))))</f>
        <v/>
      </c>
      <c r="J2281" s="58" t="str">
        <f t="shared" ca="1" si="243"/>
        <v/>
      </c>
      <c r="K2281" s="58" t="str">
        <f ca="1">IF(AND(COUNT(OFFSET(J2281,1-K$3,0):J2281)&lt;&gt;K$3),"",IF(AND(COUNT(OFFSET(J2281,1-K$3,0):J2281)=K$3,K2280=""),AVERAGE(OFFSET(J2281,1-K$3,0):J2281),IF(COUNT(K2280=1),K2280+2/(K$3+1)*(J2281-K2280))))</f>
        <v/>
      </c>
      <c r="L2281" s="82" t="str">
        <f ca="1">IF(OR(ROW()&lt;$L$3+3,E2281=""),"",INT(AVERAGE(MAX(OFFSET(E2281,1-$L$3,0):E2281),MIN(OFFSET(F2281,1-$L$3,0):F2281))))</f>
        <v/>
      </c>
      <c r="M2281" s="82" t="str">
        <f ca="1">IF(OR(ROW()&lt;$M$3+3,E2281=""),"",INT(AVERAGE(MAX(OFFSET(E2281,1-$M$3,0):E2281),MIN(OFFSET(F2281,1-$M$3,0):F2281))))</f>
        <v/>
      </c>
      <c r="N2281" s="65" t="str">
        <f t="shared" ca="1" si="250"/>
        <v/>
      </c>
      <c r="O2281" s="102" t="str">
        <f ca="1">IF(ROW()&lt;$O$3+$N$3+3,"",IF(OFFSET(E2281,1-$N$3,0)="","",INT(AVERAGE(MAX((OFFSET(E2281,1-$O$3,0)):(OFFSET(E2281,2-($N$3+$O$3),0))),MIN((OFFSET(F2281,1-$O$3,0)):(OFFSET(F2281,2-($N$3+$O$3),0)))))))</f>
        <v/>
      </c>
      <c r="P2281" s="65" t="str">
        <f t="shared" ca="1" si="248"/>
        <v/>
      </c>
      <c r="Q2281" s="93" t="str">
        <f t="shared" ca="1" si="251"/>
        <v/>
      </c>
      <c r="R2281" s="90" t="str">
        <f t="shared" ca="1" si="245"/>
        <v/>
      </c>
      <c r="S2281" s="65" t="str">
        <f t="shared" ca="1" si="244"/>
        <v/>
      </c>
      <c r="T2281" s="65" t="str">
        <f t="shared" ca="1" si="249"/>
        <v/>
      </c>
      <c r="U2281" s="145" t="str">
        <f ca="1">IFERROR(AVERAGE(OFFSET(G2281,1-U$3,0):G2281),"")</f>
        <v/>
      </c>
      <c r="V2281" s="145" t="str">
        <f ca="1">IFERROR(_xlfn.STDEV.P(OFFSET(U2281,1-V$3,0):U2281),"")</f>
        <v/>
      </c>
      <c r="W2281" s="146" t="str">
        <f t="shared" ca="1" si="246"/>
        <v/>
      </c>
      <c r="X2281" s="146">
        <f t="shared" ca="1" si="247"/>
        <v>-1</v>
      </c>
      <c r="Y2281" s="92"/>
      <c r="Z2281" s="81"/>
      <c r="AA2281" s="65"/>
      <c r="AB2281" s="103"/>
      <c r="AC2281" s="103"/>
      <c r="AD2281" s="103"/>
      <c r="AE2281" s="65"/>
      <c r="AF2281" s="81"/>
      <c r="AG2281" s="65"/>
      <c r="AH2281" s="65"/>
      <c r="AI2281" s="81"/>
      <c r="AJ2281" s="65"/>
      <c r="AK2281" s="103"/>
      <c r="AL2281" s="103"/>
      <c r="AM2281" s="103"/>
      <c r="AN2281" s="65"/>
      <c r="AO2281" s="81"/>
      <c r="AP2281" s="65"/>
      <c r="AQ2281" s="65"/>
      <c r="AR2281" s="65"/>
      <c r="AS2281" s="65"/>
    </row>
    <row r="2282" spans="1:45" ht="18" customHeight="1">
      <c r="A2282" s="46"/>
      <c r="B2282" s="47"/>
      <c r="C2282" s="48"/>
      <c r="D2282" s="46"/>
      <c r="E2282" s="46"/>
      <c r="F2282" s="46"/>
      <c r="G2282" s="46"/>
      <c r="H2282" s="57" t="str">
        <f ca="1">IF(AND(COUNT(OFFSET(G2282,1-H$3,0):G2282)&lt;&gt;H$3),"",IF(AND(COUNT(OFFSET(G2282,1-H$3,0):G2282)=H$3,H2281=""),AVERAGE(OFFSET(G2282,1-H$3,0):G2282),IF(COUNT(H2281=1),H2281+2/(H$3+1)*(G2282-H2281))))</f>
        <v/>
      </c>
      <c r="I2282" s="57" t="str">
        <f ca="1">IF(AND(COUNT(OFFSET(G2282,1-I$3,0):G2282)&lt;&gt;I$3),"",IF(AND(COUNT(OFFSET(G2282,1-I$3,0):G2282)=I$3,I2281=""),AVERAGE(OFFSET(G2282,1-I$3,0):G2282),IF(COUNT(I2281=1),I2281+2/(I$3+1)*(G2282-I2281))))</f>
        <v/>
      </c>
      <c r="J2282" s="58" t="str">
        <f t="shared" ca="1" si="243"/>
        <v/>
      </c>
      <c r="K2282" s="58" t="str">
        <f ca="1">IF(AND(COUNT(OFFSET(J2282,1-K$3,0):J2282)&lt;&gt;K$3),"",IF(AND(COUNT(OFFSET(J2282,1-K$3,0):J2282)=K$3,K2281=""),AVERAGE(OFFSET(J2282,1-K$3,0):J2282),IF(COUNT(K2281=1),K2281+2/(K$3+1)*(J2282-K2281))))</f>
        <v/>
      </c>
      <c r="L2282" s="82" t="str">
        <f ca="1">IF(OR(ROW()&lt;$L$3+3,E2282=""),"",INT(AVERAGE(MAX(OFFSET(E2282,1-$L$3,0):E2282),MIN(OFFSET(F2282,1-$L$3,0):F2282))))</f>
        <v/>
      </c>
      <c r="M2282" s="82" t="str">
        <f ca="1">IF(OR(ROW()&lt;$M$3+3,E2282=""),"",INT(AVERAGE(MAX(OFFSET(E2282,1-$M$3,0):E2282),MIN(OFFSET(F2282,1-$M$3,0):F2282))))</f>
        <v/>
      </c>
      <c r="N2282" s="65" t="str">
        <f t="shared" ca="1" si="250"/>
        <v/>
      </c>
      <c r="O2282" s="102" t="str">
        <f ca="1">IF(ROW()&lt;$O$3+$N$3+3,"",IF(OFFSET(E2282,1-$N$3,0)="","",INT(AVERAGE(MAX((OFFSET(E2282,1-$O$3,0)):(OFFSET(E2282,2-($N$3+$O$3),0))),MIN((OFFSET(F2282,1-$O$3,0)):(OFFSET(F2282,2-($N$3+$O$3),0)))))))</f>
        <v/>
      </c>
      <c r="P2282" s="65" t="str">
        <f t="shared" ca="1" si="248"/>
        <v/>
      </c>
      <c r="Q2282" s="93" t="str">
        <f t="shared" ca="1" si="251"/>
        <v/>
      </c>
      <c r="R2282" s="90" t="str">
        <f t="shared" ca="1" si="245"/>
        <v/>
      </c>
      <c r="S2282" s="65" t="str">
        <f t="shared" ca="1" si="244"/>
        <v/>
      </c>
      <c r="T2282" s="65" t="str">
        <f t="shared" ca="1" si="249"/>
        <v/>
      </c>
      <c r="U2282" s="145" t="str">
        <f ca="1">IFERROR(AVERAGE(OFFSET(G2282,1-U$3,0):G2282),"")</f>
        <v/>
      </c>
      <c r="V2282" s="145" t="str">
        <f ca="1">IFERROR(_xlfn.STDEV.P(OFFSET(U2282,1-V$3,0):U2282),"")</f>
        <v/>
      </c>
      <c r="W2282" s="146" t="str">
        <f t="shared" ca="1" si="246"/>
        <v/>
      </c>
      <c r="X2282" s="146">
        <f t="shared" ca="1" si="247"/>
        <v>-1</v>
      </c>
      <c r="Y2282" s="92"/>
      <c r="Z2282" s="81"/>
      <c r="AA2282" s="65"/>
      <c r="AB2282" s="103"/>
      <c r="AC2282" s="103"/>
      <c r="AD2282" s="103"/>
      <c r="AE2282" s="65"/>
      <c r="AF2282" s="81"/>
      <c r="AG2282" s="65"/>
      <c r="AH2282" s="65"/>
      <c r="AI2282" s="81"/>
      <c r="AJ2282" s="65"/>
      <c r="AK2282" s="103"/>
      <c r="AL2282" s="103"/>
      <c r="AM2282" s="103"/>
      <c r="AN2282" s="65"/>
      <c r="AO2282" s="81"/>
      <c r="AP2282" s="65"/>
      <c r="AQ2282" s="65"/>
      <c r="AR2282" s="65"/>
      <c r="AS2282" s="65"/>
    </row>
    <row r="2283" spans="1:45" ht="18" customHeight="1">
      <c r="A2283" s="46"/>
      <c r="B2283" s="47"/>
      <c r="C2283" s="48"/>
      <c r="D2283" s="46"/>
      <c r="E2283" s="46"/>
      <c r="F2283" s="46"/>
      <c r="G2283" s="46"/>
      <c r="H2283" s="57" t="str">
        <f ca="1">IF(AND(COUNT(OFFSET(G2283,1-H$3,0):G2283)&lt;&gt;H$3),"",IF(AND(COUNT(OFFSET(G2283,1-H$3,0):G2283)=H$3,H2282=""),AVERAGE(OFFSET(G2283,1-H$3,0):G2283),IF(COUNT(H2282=1),H2282+2/(H$3+1)*(G2283-H2282))))</f>
        <v/>
      </c>
      <c r="I2283" s="57" t="str">
        <f ca="1">IF(AND(COUNT(OFFSET(G2283,1-I$3,0):G2283)&lt;&gt;I$3),"",IF(AND(COUNT(OFFSET(G2283,1-I$3,0):G2283)=I$3,I2282=""),AVERAGE(OFFSET(G2283,1-I$3,0):G2283),IF(COUNT(I2282=1),I2282+2/(I$3+1)*(G2283-I2282))))</f>
        <v/>
      </c>
      <c r="J2283" s="58" t="str">
        <f t="shared" ca="1" si="243"/>
        <v/>
      </c>
      <c r="K2283" s="58" t="str">
        <f ca="1">IF(AND(COUNT(OFFSET(J2283,1-K$3,0):J2283)&lt;&gt;K$3),"",IF(AND(COUNT(OFFSET(J2283,1-K$3,0):J2283)=K$3,K2282=""),AVERAGE(OFFSET(J2283,1-K$3,0):J2283),IF(COUNT(K2282=1),K2282+2/(K$3+1)*(J2283-K2282))))</f>
        <v/>
      </c>
      <c r="L2283" s="82" t="str">
        <f ca="1">IF(OR(ROW()&lt;$L$3+3,E2283=""),"",INT(AVERAGE(MAX(OFFSET(E2283,1-$L$3,0):E2283),MIN(OFFSET(F2283,1-$L$3,0):F2283))))</f>
        <v/>
      </c>
      <c r="M2283" s="82" t="str">
        <f ca="1">IF(OR(ROW()&lt;$M$3+3,E2283=""),"",INT(AVERAGE(MAX(OFFSET(E2283,1-$M$3,0):E2283),MIN(OFFSET(F2283,1-$M$3,0):F2283))))</f>
        <v/>
      </c>
      <c r="N2283" s="65" t="str">
        <f t="shared" ca="1" si="250"/>
        <v/>
      </c>
      <c r="O2283" s="102" t="str">
        <f ca="1">IF(ROW()&lt;$O$3+$N$3+3,"",IF(OFFSET(E2283,1-$N$3,0)="","",INT(AVERAGE(MAX((OFFSET(E2283,1-$O$3,0)):(OFFSET(E2283,2-($N$3+$O$3),0))),MIN((OFFSET(F2283,1-$O$3,0)):(OFFSET(F2283,2-($N$3+$O$3),0)))))))</f>
        <v/>
      </c>
      <c r="P2283" s="65" t="str">
        <f t="shared" ca="1" si="248"/>
        <v/>
      </c>
      <c r="Q2283" s="93" t="str">
        <f t="shared" ca="1" si="251"/>
        <v/>
      </c>
      <c r="R2283" s="90" t="str">
        <f t="shared" ca="1" si="245"/>
        <v/>
      </c>
      <c r="S2283" s="65" t="str">
        <f t="shared" ca="1" si="244"/>
        <v/>
      </c>
      <c r="T2283" s="65" t="str">
        <f t="shared" ca="1" si="249"/>
        <v/>
      </c>
      <c r="U2283" s="145" t="str">
        <f ca="1">IFERROR(AVERAGE(OFFSET(G2283,1-U$3,0):G2283),"")</f>
        <v/>
      </c>
      <c r="V2283" s="145" t="str">
        <f ca="1">IFERROR(_xlfn.STDEV.P(OFFSET(U2283,1-V$3,0):U2283),"")</f>
        <v/>
      </c>
      <c r="W2283" s="146" t="str">
        <f t="shared" ca="1" si="246"/>
        <v/>
      </c>
      <c r="X2283" s="146">
        <f t="shared" ca="1" si="247"/>
        <v>-1</v>
      </c>
      <c r="Y2283" s="92"/>
      <c r="Z2283" s="81"/>
      <c r="AA2283" s="65"/>
      <c r="AB2283" s="103"/>
      <c r="AC2283" s="103"/>
      <c r="AD2283" s="103"/>
      <c r="AE2283" s="65"/>
      <c r="AF2283" s="81"/>
      <c r="AG2283" s="65"/>
      <c r="AH2283" s="65"/>
      <c r="AI2283" s="81"/>
      <c r="AJ2283" s="65"/>
      <c r="AK2283" s="103"/>
      <c r="AL2283" s="103"/>
      <c r="AM2283" s="103"/>
      <c r="AN2283" s="65"/>
      <c r="AO2283" s="81"/>
      <c r="AP2283" s="65"/>
      <c r="AQ2283" s="65"/>
      <c r="AR2283" s="65"/>
      <c r="AS2283" s="65"/>
    </row>
    <row r="2284" spans="1:45" ht="18" customHeight="1">
      <c r="A2284" s="46"/>
      <c r="B2284" s="47"/>
      <c r="C2284" s="48"/>
      <c r="D2284" s="46"/>
      <c r="E2284" s="46"/>
      <c r="F2284" s="46"/>
      <c r="G2284" s="46"/>
      <c r="H2284" s="57" t="str">
        <f ca="1">IF(AND(COUNT(OFFSET(G2284,1-H$3,0):G2284)&lt;&gt;H$3),"",IF(AND(COUNT(OFFSET(G2284,1-H$3,0):G2284)=H$3,H2283=""),AVERAGE(OFFSET(G2284,1-H$3,0):G2284),IF(COUNT(H2283=1),H2283+2/(H$3+1)*(G2284-H2283))))</f>
        <v/>
      </c>
      <c r="I2284" s="57" t="str">
        <f ca="1">IF(AND(COUNT(OFFSET(G2284,1-I$3,0):G2284)&lt;&gt;I$3),"",IF(AND(COUNT(OFFSET(G2284,1-I$3,0):G2284)=I$3,I2283=""),AVERAGE(OFFSET(G2284,1-I$3,0):G2284),IF(COUNT(I2283=1),I2283+2/(I$3+1)*(G2284-I2283))))</f>
        <v/>
      </c>
      <c r="J2284" s="58" t="str">
        <f t="shared" ca="1" si="243"/>
        <v/>
      </c>
      <c r="K2284" s="58" t="str">
        <f ca="1">IF(AND(COUNT(OFFSET(J2284,1-K$3,0):J2284)&lt;&gt;K$3),"",IF(AND(COUNT(OFFSET(J2284,1-K$3,0):J2284)=K$3,K2283=""),AVERAGE(OFFSET(J2284,1-K$3,0):J2284),IF(COUNT(K2283=1),K2283+2/(K$3+1)*(J2284-K2283))))</f>
        <v/>
      </c>
      <c r="L2284" s="82" t="str">
        <f ca="1">IF(OR(ROW()&lt;$L$3+3,E2284=""),"",INT(AVERAGE(MAX(OFFSET(E2284,1-$L$3,0):E2284),MIN(OFFSET(F2284,1-$L$3,0):F2284))))</f>
        <v/>
      </c>
      <c r="M2284" s="82" t="str">
        <f ca="1">IF(OR(ROW()&lt;$M$3+3,E2284=""),"",INT(AVERAGE(MAX(OFFSET(E2284,1-$M$3,0):E2284),MIN(OFFSET(F2284,1-$M$3,0):F2284))))</f>
        <v/>
      </c>
      <c r="N2284" s="65" t="str">
        <f t="shared" ca="1" si="250"/>
        <v/>
      </c>
      <c r="O2284" s="102" t="str">
        <f ca="1">IF(ROW()&lt;$O$3+$N$3+3,"",IF(OFFSET(E2284,1-$N$3,0)="","",INT(AVERAGE(MAX((OFFSET(E2284,1-$O$3,0)):(OFFSET(E2284,2-($N$3+$O$3),0))),MIN((OFFSET(F2284,1-$O$3,0)):(OFFSET(F2284,2-($N$3+$O$3),0)))))))</f>
        <v/>
      </c>
      <c r="P2284" s="65" t="str">
        <f t="shared" ca="1" si="248"/>
        <v/>
      </c>
      <c r="Q2284" s="93" t="str">
        <f t="shared" ca="1" si="251"/>
        <v/>
      </c>
      <c r="R2284" s="90" t="str">
        <f t="shared" ca="1" si="245"/>
        <v/>
      </c>
      <c r="S2284" s="65" t="str">
        <f t="shared" ca="1" si="244"/>
        <v/>
      </c>
      <c r="T2284" s="65" t="str">
        <f t="shared" ca="1" si="249"/>
        <v/>
      </c>
      <c r="U2284" s="145" t="str">
        <f ca="1">IFERROR(AVERAGE(OFFSET(G2284,1-U$3,0):G2284),"")</f>
        <v/>
      </c>
      <c r="V2284" s="145" t="str">
        <f ca="1">IFERROR(_xlfn.STDEV.P(OFFSET(U2284,1-V$3,0):U2284),"")</f>
        <v/>
      </c>
      <c r="W2284" s="146" t="str">
        <f t="shared" ca="1" si="246"/>
        <v/>
      </c>
      <c r="X2284" s="146">
        <f t="shared" ca="1" si="247"/>
        <v>-1</v>
      </c>
      <c r="Y2284" s="92"/>
      <c r="Z2284" s="81"/>
      <c r="AA2284" s="65"/>
      <c r="AB2284" s="103"/>
      <c r="AC2284" s="103"/>
      <c r="AD2284" s="103"/>
      <c r="AE2284" s="65"/>
      <c r="AF2284" s="81"/>
      <c r="AG2284" s="65"/>
      <c r="AH2284" s="65"/>
      <c r="AI2284" s="81"/>
      <c r="AJ2284" s="65"/>
      <c r="AK2284" s="103"/>
      <c r="AL2284" s="103"/>
      <c r="AM2284" s="103"/>
      <c r="AN2284" s="65"/>
      <c r="AO2284" s="81"/>
      <c r="AP2284" s="65"/>
      <c r="AQ2284" s="65"/>
      <c r="AR2284" s="65"/>
      <c r="AS2284" s="65"/>
    </row>
    <row r="2285" spans="1:45" ht="18" customHeight="1">
      <c r="A2285" s="46"/>
      <c r="B2285" s="47"/>
      <c r="C2285" s="48"/>
      <c r="D2285" s="46"/>
      <c r="E2285" s="46"/>
      <c r="F2285" s="46"/>
      <c r="G2285" s="46"/>
      <c r="H2285" s="57" t="str">
        <f ca="1">IF(AND(COUNT(OFFSET(G2285,1-H$3,0):G2285)&lt;&gt;H$3),"",IF(AND(COUNT(OFFSET(G2285,1-H$3,0):G2285)=H$3,H2284=""),AVERAGE(OFFSET(G2285,1-H$3,0):G2285),IF(COUNT(H2284=1),H2284+2/(H$3+1)*(G2285-H2284))))</f>
        <v/>
      </c>
      <c r="I2285" s="57" t="str">
        <f ca="1">IF(AND(COUNT(OFFSET(G2285,1-I$3,0):G2285)&lt;&gt;I$3),"",IF(AND(COUNT(OFFSET(G2285,1-I$3,0):G2285)=I$3,I2284=""),AVERAGE(OFFSET(G2285,1-I$3,0):G2285),IF(COUNT(I2284=1),I2284+2/(I$3+1)*(G2285-I2284))))</f>
        <v/>
      </c>
      <c r="J2285" s="58" t="str">
        <f t="shared" ca="1" si="243"/>
        <v/>
      </c>
      <c r="K2285" s="58" t="str">
        <f ca="1">IF(AND(COUNT(OFFSET(J2285,1-K$3,0):J2285)&lt;&gt;K$3),"",IF(AND(COUNT(OFFSET(J2285,1-K$3,0):J2285)=K$3,K2284=""),AVERAGE(OFFSET(J2285,1-K$3,0):J2285),IF(COUNT(K2284=1),K2284+2/(K$3+1)*(J2285-K2284))))</f>
        <v/>
      </c>
      <c r="L2285" s="82" t="str">
        <f ca="1">IF(OR(ROW()&lt;$L$3+3,E2285=""),"",INT(AVERAGE(MAX(OFFSET(E2285,1-$L$3,0):E2285),MIN(OFFSET(F2285,1-$L$3,0):F2285))))</f>
        <v/>
      </c>
      <c r="M2285" s="82" t="str">
        <f ca="1">IF(OR(ROW()&lt;$M$3+3,E2285=""),"",INT(AVERAGE(MAX(OFFSET(E2285,1-$M$3,0):E2285),MIN(OFFSET(F2285,1-$M$3,0):F2285))))</f>
        <v/>
      </c>
      <c r="N2285" s="65" t="str">
        <f t="shared" ca="1" si="250"/>
        <v/>
      </c>
      <c r="O2285" s="102" t="str">
        <f ca="1">IF(ROW()&lt;$O$3+$N$3+3,"",IF(OFFSET(E2285,1-$N$3,0)="","",INT(AVERAGE(MAX((OFFSET(E2285,1-$O$3,0)):(OFFSET(E2285,2-($N$3+$O$3),0))),MIN((OFFSET(F2285,1-$O$3,0)):(OFFSET(F2285,2-($N$3+$O$3),0)))))))</f>
        <v/>
      </c>
      <c r="P2285" s="65" t="str">
        <f t="shared" ca="1" si="248"/>
        <v/>
      </c>
      <c r="Q2285" s="93" t="str">
        <f t="shared" ca="1" si="251"/>
        <v/>
      </c>
      <c r="R2285" s="90" t="str">
        <f t="shared" ca="1" si="245"/>
        <v/>
      </c>
      <c r="S2285" s="65" t="str">
        <f t="shared" ca="1" si="244"/>
        <v/>
      </c>
      <c r="T2285" s="65" t="str">
        <f t="shared" ca="1" si="249"/>
        <v/>
      </c>
      <c r="U2285" s="145" t="str">
        <f ca="1">IFERROR(AVERAGE(OFFSET(G2285,1-U$3,0):G2285),"")</f>
        <v/>
      </c>
      <c r="V2285" s="145" t="str">
        <f ca="1">IFERROR(_xlfn.STDEV.P(OFFSET(U2285,1-V$3,0):U2285),"")</f>
        <v/>
      </c>
      <c r="W2285" s="146" t="str">
        <f t="shared" ca="1" si="246"/>
        <v/>
      </c>
      <c r="X2285" s="146">
        <f t="shared" ca="1" si="247"/>
        <v>-1</v>
      </c>
      <c r="Y2285" s="92"/>
      <c r="Z2285" s="81"/>
      <c r="AA2285" s="65"/>
      <c r="AB2285" s="103"/>
      <c r="AC2285" s="103"/>
      <c r="AD2285" s="103"/>
      <c r="AE2285" s="65"/>
      <c r="AF2285" s="81"/>
      <c r="AG2285" s="65"/>
      <c r="AH2285" s="65"/>
      <c r="AI2285" s="81"/>
      <c r="AJ2285" s="65"/>
      <c r="AK2285" s="103"/>
      <c r="AL2285" s="103"/>
      <c r="AM2285" s="103"/>
      <c r="AN2285" s="65"/>
      <c r="AO2285" s="81"/>
      <c r="AP2285" s="65"/>
      <c r="AQ2285" s="65"/>
      <c r="AR2285" s="65"/>
      <c r="AS2285" s="65"/>
    </row>
    <row r="2286" spans="1:45" ht="18" customHeight="1">
      <c r="A2286" s="46"/>
      <c r="B2286" s="47"/>
      <c r="C2286" s="48"/>
      <c r="D2286" s="46"/>
      <c r="E2286" s="46"/>
      <c r="F2286" s="46"/>
      <c r="G2286" s="46"/>
      <c r="H2286" s="57" t="str">
        <f ca="1">IF(AND(COUNT(OFFSET(G2286,1-H$3,0):G2286)&lt;&gt;H$3),"",IF(AND(COUNT(OFFSET(G2286,1-H$3,0):G2286)=H$3,H2285=""),AVERAGE(OFFSET(G2286,1-H$3,0):G2286),IF(COUNT(H2285=1),H2285+2/(H$3+1)*(G2286-H2285))))</f>
        <v/>
      </c>
      <c r="I2286" s="57" t="str">
        <f ca="1">IF(AND(COUNT(OFFSET(G2286,1-I$3,0):G2286)&lt;&gt;I$3),"",IF(AND(COUNT(OFFSET(G2286,1-I$3,0):G2286)=I$3,I2285=""),AVERAGE(OFFSET(G2286,1-I$3,0):G2286),IF(COUNT(I2285=1),I2285+2/(I$3+1)*(G2286-I2285))))</f>
        <v/>
      </c>
      <c r="J2286" s="58" t="str">
        <f t="shared" ca="1" si="243"/>
        <v/>
      </c>
      <c r="K2286" s="58" t="str">
        <f ca="1">IF(AND(COUNT(OFFSET(J2286,1-K$3,0):J2286)&lt;&gt;K$3),"",IF(AND(COUNT(OFFSET(J2286,1-K$3,0):J2286)=K$3,K2285=""),AVERAGE(OFFSET(J2286,1-K$3,0):J2286),IF(COUNT(K2285=1),K2285+2/(K$3+1)*(J2286-K2285))))</f>
        <v/>
      </c>
      <c r="L2286" s="82" t="str">
        <f ca="1">IF(OR(ROW()&lt;$L$3+3,E2286=""),"",INT(AVERAGE(MAX(OFFSET(E2286,1-$L$3,0):E2286),MIN(OFFSET(F2286,1-$L$3,0):F2286))))</f>
        <v/>
      </c>
      <c r="M2286" s="82" t="str">
        <f ca="1">IF(OR(ROW()&lt;$M$3+3,E2286=""),"",INT(AVERAGE(MAX(OFFSET(E2286,1-$M$3,0):E2286),MIN(OFFSET(F2286,1-$M$3,0):F2286))))</f>
        <v/>
      </c>
      <c r="N2286" s="65" t="str">
        <f t="shared" ca="1" si="250"/>
        <v/>
      </c>
      <c r="O2286" s="102" t="str">
        <f ca="1">IF(ROW()&lt;$O$3+$N$3+3,"",IF(OFFSET(E2286,1-$N$3,0)="","",INT(AVERAGE(MAX((OFFSET(E2286,1-$O$3,0)):(OFFSET(E2286,2-($N$3+$O$3),0))),MIN((OFFSET(F2286,1-$O$3,0)):(OFFSET(F2286,2-($N$3+$O$3),0)))))))</f>
        <v/>
      </c>
      <c r="P2286" s="65" t="str">
        <f t="shared" ca="1" si="248"/>
        <v/>
      </c>
      <c r="Q2286" s="93" t="str">
        <f t="shared" ca="1" si="251"/>
        <v/>
      </c>
      <c r="R2286" s="90" t="str">
        <f t="shared" ca="1" si="245"/>
        <v/>
      </c>
      <c r="S2286" s="65" t="str">
        <f t="shared" ca="1" si="244"/>
        <v/>
      </c>
      <c r="T2286" s="65" t="str">
        <f t="shared" ca="1" si="249"/>
        <v/>
      </c>
      <c r="U2286" s="145" t="str">
        <f ca="1">IFERROR(AVERAGE(OFFSET(G2286,1-U$3,0):G2286),"")</f>
        <v/>
      </c>
      <c r="V2286" s="145" t="str">
        <f ca="1">IFERROR(_xlfn.STDEV.P(OFFSET(U2286,1-V$3,0):U2286),"")</f>
        <v/>
      </c>
      <c r="W2286" s="146" t="str">
        <f t="shared" ca="1" si="246"/>
        <v/>
      </c>
      <c r="X2286" s="146">
        <f t="shared" ca="1" si="247"/>
        <v>-1</v>
      </c>
      <c r="Y2286" s="92"/>
      <c r="Z2286" s="81"/>
      <c r="AA2286" s="65"/>
      <c r="AB2286" s="103"/>
      <c r="AC2286" s="103"/>
      <c r="AD2286" s="103"/>
      <c r="AE2286" s="65"/>
      <c r="AF2286" s="81"/>
      <c r="AG2286" s="65"/>
      <c r="AH2286" s="65"/>
      <c r="AI2286" s="81"/>
      <c r="AJ2286" s="65"/>
      <c r="AK2286" s="103"/>
      <c r="AL2286" s="103"/>
      <c r="AM2286" s="103"/>
      <c r="AN2286" s="65"/>
      <c r="AO2286" s="81"/>
      <c r="AP2286" s="65"/>
      <c r="AQ2286" s="65"/>
      <c r="AR2286" s="65"/>
      <c r="AS2286" s="65"/>
    </row>
    <row r="2287" spans="1:45" ht="18" customHeight="1">
      <c r="A2287" s="46"/>
      <c r="B2287" s="47"/>
      <c r="C2287" s="48"/>
      <c r="D2287" s="46"/>
      <c r="E2287" s="46"/>
      <c r="F2287" s="46"/>
      <c r="G2287" s="46"/>
      <c r="H2287" s="57" t="str">
        <f ca="1">IF(AND(COUNT(OFFSET(G2287,1-H$3,0):G2287)&lt;&gt;H$3),"",IF(AND(COUNT(OFFSET(G2287,1-H$3,0):G2287)=H$3,H2286=""),AVERAGE(OFFSET(G2287,1-H$3,0):G2287),IF(COUNT(H2286=1),H2286+2/(H$3+1)*(G2287-H2286))))</f>
        <v/>
      </c>
      <c r="I2287" s="57" t="str">
        <f ca="1">IF(AND(COUNT(OFFSET(G2287,1-I$3,0):G2287)&lt;&gt;I$3),"",IF(AND(COUNT(OFFSET(G2287,1-I$3,0):G2287)=I$3,I2286=""),AVERAGE(OFFSET(G2287,1-I$3,0):G2287),IF(COUNT(I2286=1),I2286+2/(I$3+1)*(G2287-I2286))))</f>
        <v/>
      </c>
      <c r="J2287" s="58" t="str">
        <f t="shared" ca="1" si="243"/>
        <v/>
      </c>
      <c r="K2287" s="58" t="str">
        <f ca="1">IF(AND(COUNT(OFFSET(J2287,1-K$3,0):J2287)&lt;&gt;K$3),"",IF(AND(COUNT(OFFSET(J2287,1-K$3,0):J2287)=K$3,K2286=""),AVERAGE(OFFSET(J2287,1-K$3,0):J2287),IF(COUNT(K2286=1),K2286+2/(K$3+1)*(J2287-K2286))))</f>
        <v/>
      </c>
      <c r="L2287" s="82" t="str">
        <f ca="1">IF(OR(ROW()&lt;$L$3+3,E2287=""),"",INT(AVERAGE(MAX(OFFSET(E2287,1-$L$3,0):E2287),MIN(OFFSET(F2287,1-$L$3,0):F2287))))</f>
        <v/>
      </c>
      <c r="M2287" s="82" t="str">
        <f ca="1">IF(OR(ROW()&lt;$M$3+3,E2287=""),"",INT(AVERAGE(MAX(OFFSET(E2287,1-$M$3,0):E2287),MIN(OFFSET(F2287,1-$M$3,0):F2287))))</f>
        <v/>
      </c>
      <c r="N2287" s="65" t="str">
        <f t="shared" ca="1" si="250"/>
        <v/>
      </c>
      <c r="O2287" s="102" t="str">
        <f ca="1">IF(ROW()&lt;$O$3+$N$3+3,"",IF(OFFSET(E2287,1-$N$3,0)="","",INT(AVERAGE(MAX((OFFSET(E2287,1-$O$3,0)):(OFFSET(E2287,2-($N$3+$O$3),0))),MIN((OFFSET(F2287,1-$O$3,0)):(OFFSET(F2287,2-($N$3+$O$3),0)))))))</f>
        <v/>
      </c>
      <c r="P2287" s="65" t="str">
        <f t="shared" ca="1" si="248"/>
        <v/>
      </c>
      <c r="Q2287" s="93" t="str">
        <f t="shared" ca="1" si="251"/>
        <v/>
      </c>
      <c r="R2287" s="90" t="str">
        <f t="shared" ca="1" si="245"/>
        <v/>
      </c>
      <c r="S2287" s="65" t="str">
        <f t="shared" ca="1" si="244"/>
        <v/>
      </c>
      <c r="T2287" s="65" t="str">
        <f t="shared" ca="1" si="249"/>
        <v/>
      </c>
      <c r="U2287" s="145" t="str">
        <f ca="1">IFERROR(AVERAGE(OFFSET(G2287,1-U$3,0):G2287),"")</f>
        <v/>
      </c>
      <c r="V2287" s="145" t="str">
        <f ca="1">IFERROR(_xlfn.STDEV.P(OFFSET(U2287,1-V$3,0):U2287),"")</f>
        <v/>
      </c>
      <c r="W2287" s="146" t="str">
        <f t="shared" ca="1" si="246"/>
        <v/>
      </c>
      <c r="X2287" s="146">
        <f t="shared" ca="1" si="247"/>
        <v>-1</v>
      </c>
      <c r="Y2287" s="92"/>
      <c r="Z2287" s="81"/>
      <c r="AA2287" s="65"/>
      <c r="AB2287" s="103"/>
      <c r="AC2287" s="103"/>
      <c r="AD2287" s="103"/>
      <c r="AE2287" s="65"/>
      <c r="AF2287" s="81"/>
      <c r="AG2287" s="65"/>
      <c r="AH2287" s="65"/>
      <c r="AI2287" s="81"/>
      <c r="AJ2287" s="65"/>
      <c r="AK2287" s="103"/>
      <c r="AL2287" s="103"/>
      <c r="AM2287" s="103"/>
      <c r="AN2287" s="65"/>
      <c r="AO2287" s="81"/>
      <c r="AP2287" s="65"/>
      <c r="AQ2287" s="65"/>
      <c r="AR2287" s="65"/>
      <c r="AS2287" s="65"/>
    </row>
    <row r="2288" spans="1:45" ht="18" customHeight="1">
      <c r="A2288" s="46"/>
      <c r="B2288" s="47"/>
      <c r="C2288" s="48"/>
      <c r="D2288" s="46"/>
      <c r="E2288" s="46"/>
      <c r="F2288" s="46"/>
      <c r="G2288" s="46"/>
      <c r="H2288" s="57" t="str">
        <f ca="1">IF(AND(COUNT(OFFSET(G2288,1-H$3,0):G2288)&lt;&gt;H$3),"",IF(AND(COUNT(OFFSET(G2288,1-H$3,0):G2288)=H$3,H2287=""),AVERAGE(OFFSET(G2288,1-H$3,0):G2288),IF(COUNT(H2287=1),H2287+2/(H$3+1)*(G2288-H2287))))</f>
        <v/>
      </c>
      <c r="I2288" s="57" t="str">
        <f ca="1">IF(AND(COUNT(OFFSET(G2288,1-I$3,0):G2288)&lt;&gt;I$3),"",IF(AND(COUNT(OFFSET(G2288,1-I$3,0):G2288)=I$3,I2287=""),AVERAGE(OFFSET(G2288,1-I$3,0):G2288),IF(COUNT(I2287=1),I2287+2/(I$3+1)*(G2288-I2287))))</f>
        <v/>
      </c>
      <c r="J2288" s="58" t="str">
        <f t="shared" ca="1" si="243"/>
        <v/>
      </c>
      <c r="K2288" s="58" t="str">
        <f ca="1">IF(AND(COUNT(OFFSET(J2288,1-K$3,0):J2288)&lt;&gt;K$3),"",IF(AND(COUNT(OFFSET(J2288,1-K$3,0):J2288)=K$3,K2287=""),AVERAGE(OFFSET(J2288,1-K$3,0):J2288),IF(COUNT(K2287=1),K2287+2/(K$3+1)*(J2288-K2287))))</f>
        <v/>
      </c>
      <c r="L2288" s="82" t="str">
        <f ca="1">IF(OR(ROW()&lt;$L$3+3,E2288=""),"",INT(AVERAGE(MAX(OFFSET(E2288,1-$L$3,0):E2288),MIN(OFFSET(F2288,1-$L$3,0):F2288))))</f>
        <v/>
      </c>
      <c r="M2288" s="82" t="str">
        <f ca="1">IF(OR(ROW()&lt;$M$3+3,E2288=""),"",INT(AVERAGE(MAX(OFFSET(E2288,1-$M$3,0):E2288),MIN(OFFSET(F2288,1-$M$3,0):F2288))))</f>
        <v/>
      </c>
      <c r="N2288" s="65" t="str">
        <f t="shared" ca="1" si="250"/>
        <v/>
      </c>
      <c r="O2288" s="102" t="str">
        <f ca="1">IF(ROW()&lt;$O$3+$N$3+3,"",IF(OFFSET(E2288,1-$N$3,0)="","",INT(AVERAGE(MAX((OFFSET(E2288,1-$O$3,0)):(OFFSET(E2288,2-($N$3+$O$3),0))),MIN((OFFSET(F2288,1-$O$3,0)):(OFFSET(F2288,2-($N$3+$O$3),0)))))))</f>
        <v/>
      </c>
      <c r="P2288" s="65" t="str">
        <f t="shared" ca="1" si="248"/>
        <v/>
      </c>
      <c r="Q2288" s="93" t="str">
        <f t="shared" ca="1" si="251"/>
        <v/>
      </c>
      <c r="R2288" s="90" t="str">
        <f t="shared" ca="1" si="245"/>
        <v/>
      </c>
      <c r="S2288" s="65" t="str">
        <f t="shared" ca="1" si="244"/>
        <v/>
      </c>
      <c r="T2288" s="65" t="str">
        <f t="shared" ca="1" si="249"/>
        <v/>
      </c>
      <c r="U2288" s="145" t="str">
        <f ca="1">IFERROR(AVERAGE(OFFSET(G2288,1-U$3,0):G2288),"")</f>
        <v/>
      </c>
      <c r="V2288" s="145" t="str">
        <f ca="1">IFERROR(_xlfn.STDEV.P(OFFSET(U2288,1-V$3,0):U2288),"")</f>
        <v/>
      </c>
      <c r="W2288" s="146" t="str">
        <f t="shared" ca="1" si="246"/>
        <v/>
      </c>
      <c r="X2288" s="146">
        <f t="shared" ca="1" si="247"/>
        <v>-1</v>
      </c>
      <c r="Y2288" s="92"/>
      <c r="Z2288" s="81"/>
      <c r="AA2288" s="65"/>
      <c r="AB2288" s="103"/>
      <c r="AC2288" s="103"/>
      <c r="AD2288" s="103"/>
      <c r="AE2288" s="65"/>
      <c r="AF2288" s="81"/>
      <c r="AG2288" s="65"/>
      <c r="AH2288" s="65"/>
      <c r="AI2288" s="81"/>
      <c r="AJ2288" s="65"/>
      <c r="AK2288" s="103"/>
      <c r="AL2288" s="103"/>
      <c r="AM2288" s="103"/>
      <c r="AN2288" s="65"/>
      <c r="AO2288" s="81"/>
      <c r="AP2288" s="65"/>
      <c r="AQ2288" s="65"/>
      <c r="AR2288" s="65"/>
      <c r="AS2288" s="65"/>
    </row>
    <row r="2289" spans="1:45" ht="18" customHeight="1">
      <c r="A2289" s="46"/>
      <c r="B2289" s="47"/>
      <c r="C2289" s="48"/>
      <c r="D2289" s="46"/>
      <c r="E2289" s="46"/>
      <c r="F2289" s="46"/>
      <c r="G2289" s="46"/>
      <c r="H2289" s="57" t="str">
        <f ca="1">IF(AND(COUNT(OFFSET(G2289,1-H$3,0):G2289)&lt;&gt;H$3),"",IF(AND(COUNT(OFFSET(G2289,1-H$3,0):G2289)=H$3,H2288=""),AVERAGE(OFFSET(G2289,1-H$3,0):G2289),IF(COUNT(H2288=1),H2288+2/(H$3+1)*(G2289-H2288))))</f>
        <v/>
      </c>
      <c r="I2289" s="57" t="str">
        <f ca="1">IF(AND(COUNT(OFFSET(G2289,1-I$3,0):G2289)&lt;&gt;I$3),"",IF(AND(COUNT(OFFSET(G2289,1-I$3,0):G2289)=I$3,I2288=""),AVERAGE(OFFSET(G2289,1-I$3,0):G2289),IF(COUNT(I2288=1),I2288+2/(I$3+1)*(G2289-I2288))))</f>
        <v/>
      </c>
      <c r="J2289" s="58" t="str">
        <f t="shared" ca="1" si="243"/>
        <v/>
      </c>
      <c r="K2289" s="58" t="str">
        <f ca="1">IF(AND(COUNT(OFFSET(J2289,1-K$3,0):J2289)&lt;&gt;K$3),"",IF(AND(COUNT(OFFSET(J2289,1-K$3,0):J2289)=K$3,K2288=""),AVERAGE(OFFSET(J2289,1-K$3,0):J2289),IF(COUNT(K2288=1),K2288+2/(K$3+1)*(J2289-K2288))))</f>
        <v/>
      </c>
      <c r="L2289" s="82" t="str">
        <f ca="1">IF(OR(ROW()&lt;$L$3+3,E2289=""),"",INT(AVERAGE(MAX(OFFSET(E2289,1-$L$3,0):E2289),MIN(OFFSET(F2289,1-$L$3,0):F2289))))</f>
        <v/>
      </c>
      <c r="M2289" s="82" t="str">
        <f ca="1">IF(OR(ROW()&lt;$M$3+3,E2289=""),"",INT(AVERAGE(MAX(OFFSET(E2289,1-$M$3,0):E2289),MIN(OFFSET(F2289,1-$M$3,0):F2289))))</f>
        <v/>
      </c>
      <c r="N2289" s="65" t="str">
        <f t="shared" ca="1" si="250"/>
        <v/>
      </c>
      <c r="O2289" s="102" t="str">
        <f ca="1">IF(ROW()&lt;$O$3+$N$3+3,"",IF(OFFSET(E2289,1-$N$3,0)="","",INT(AVERAGE(MAX((OFFSET(E2289,1-$O$3,0)):(OFFSET(E2289,2-($N$3+$O$3),0))),MIN((OFFSET(F2289,1-$O$3,0)):(OFFSET(F2289,2-($N$3+$O$3),0)))))))</f>
        <v/>
      </c>
      <c r="P2289" s="65" t="str">
        <f t="shared" ca="1" si="248"/>
        <v/>
      </c>
      <c r="Q2289" s="93" t="str">
        <f t="shared" ca="1" si="251"/>
        <v/>
      </c>
      <c r="R2289" s="90" t="str">
        <f t="shared" ca="1" si="245"/>
        <v/>
      </c>
      <c r="S2289" s="65" t="str">
        <f t="shared" ca="1" si="244"/>
        <v/>
      </c>
      <c r="T2289" s="65" t="str">
        <f t="shared" ca="1" si="249"/>
        <v/>
      </c>
      <c r="U2289" s="145" t="str">
        <f ca="1">IFERROR(AVERAGE(OFFSET(G2289,1-U$3,0):G2289),"")</f>
        <v/>
      </c>
      <c r="V2289" s="145" t="str">
        <f ca="1">IFERROR(_xlfn.STDEV.P(OFFSET(U2289,1-V$3,0):U2289),"")</f>
        <v/>
      </c>
      <c r="W2289" s="146" t="str">
        <f t="shared" ca="1" si="246"/>
        <v/>
      </c>
      <c r="X2289" s="146">
        <f t="shared" ca="1" si="247"/>
        <v>-1</v>
      </c>
      <c r="Y2289" s="92"/>
      <c r="Z2289" s="81"/>
      <c r="AA2289" s="65"/>
      <c r="AB2289" s="103"/>
      <c r="AC2289" s="103"/>
      <c r="AD2289" s="103"/>
      <c r="AE2289" s="65"/>
      <c r="AF2289" s="81"/>
      <c r="AG2289" s="65"/>
      <c r="AH2289" s="65"/>
      <c r="AI2289" s="81"/>
      <c r="AJ2289" s="65"/>
      <c r="AK2289" s="103"/>
      <c r="AL2289" s="103"/>
      <c r="AM2289" s="103"/>
      <c r="AN2289" s="65"/>
      <c r="AO2289" s="81"/>
      <c r="AP2289" s="65"/>
      <c r="AQ2289" s="65"/>
      <c r="AR2289" s="65"/>
      <c r="AS2289" s="65"/>
    </row>
    <row r="2290" spans="1:45" ht="18" customHeight="1">
      <c r="A2290" s="46"/>
      <c r="B2290" s="47"/>
      <c r="C2290" s="48"/>
      <c r="D2290" s="46"/>
      <c r="E2290" s="46"/>
      <c r="F2290" s="46"/>
      <c r="G2290" s="46"/>
      <c r="H2290" s="57" t="str">
        <f ca="1">IF(AND(COUNT(OFFSET(G2290,1-H$3,0):G2290)&lt;&gt;H$3),"",IF(AND(COUNT(OFFSET(G2290,1-H$3,0):G2290)=H$3,H2289=""),AVERAGE(OFFSET(G2290,1-H$3,0):G2290),IF(COUNT(H2289=1),H2289+2/(H$3+1)*(G2290-H2289))))</f>
        <v/>
      </c>
      <c r="I2290" s="57" t="str">
        <f ca="1">IF(AND(COUNT(OFFSET(G2290,1-I$3,0):G2290)&lt;&gt;I$3),"",IF(AND(COUNT(OFFSET(G2290,1-I$3,0):G2290)=I$3,I2289=""),AVERAGE(OFFSET(G2290,1-I$3,0):G2290),IF(COUNT(I2289=1),I2289+2/(I$3+1)*(G2290-I2289))))</f>
        <v/>
      </c>
      <c r="J2290" s="58" t="str">
        <f t="shared" ca="1" si="243"/>
        <v/>
      </c>
      <c r="K2290" s="58" t="str">
        <f ca="1">IF(AND(COUNT(OFFSET(J2290,1-K$3,0):J2290)&lt;&gt;K$3),"",IF(AND(COUNT(OFFSET(J2290,1-K$3,0):J2290)=K$3,K2289=""),AVERAGE(OFFSET(J2290,1-K$3,0):J2290),IF(COUNT(K2289=1),K2289+2/(K$3+1)*(J2290-K2289))))</f>
        <v/>
      </c>
      <c r="L2290" s="82" t="str">
        <f ca="1">IF(OR(ROW()&lt;$L$3+3,E2290=""),"",INT(AVERAGE(MAX(OFFSET(E2290,1-$L$3,0):E2290),MIN(OFFSET(F2290,1-$L$3,0):F2290))))</f>
        <v/>
      </c>
      <c r="M2290" s="82" t="str">
        <f ca="1">IF(OR(ROW()&lt;$M$3+3,E2290=""),"",INT(AVERAGE(MAX(OFFSET(E2290,1-$M$3,0):E2290),MIN(OFFSET(F2290,1-$M$3,0):F2290))))</f>
        <v/>
      </c>
      <c r="N2290" s="65" t="str">
        <f t="shared" ca="1" si="250"/>
        <v/>
      </c>
      <c r="O2290" s="102" t="str">
        <f ca="1">IF(ROW()&lt;$O$3+$N$3+3,"",IF(OFFSET(E2290,1-$N$3,0)="","",INT(AVERAGE(MAX((OFFSET(E2290,1-$O$3,0)):(OFFSET(E2290,2-($N$3+$O$3),0))),MIN((OFFSET(F2290,1-$O$3,0)):(OFFSET(F2290,2-($N$3+$O$3),0)))))))</f>
        <v/>
      </c>
      <c r="P2290" s="65" t="str">
        <f t="shared" ca="1" si="248"/>
        <v/>
      </c>
      <c r="Q2290" s="93" t="str">
        <f t="shared" ca="1" si="251"/>
        <v/>
      </c>
      <c r="R2290" s="90" t="str">
        <f t="shared" ca="1" si="245"/>
        <v/>
      </c>
      <c r="S2290" s="65" t="str">
        <f t="shared" ca="1" si="244"/>
        <v/>
      </c>
      <c r="T2290" s="65" t="str">
        <f t="shared" ca="1" si="249"/>
        <v/>
      </c>
      <c r="U2290" s="145" t="str">
        <f ca="1">IFERROR(AVERAGE(OFFSET(G2290,1-U$3,0):G2290),"")</f>
        <v/>
      </c>
      <c r="V2290" s="145" t="str">
        <f ca="1">IFERROR(_xlfn.STDEV.P(OFFSET(U2290,1-V$3,0):U2290),"")</f>
        <v/>
      </c>
      <c r="W2290" s="146" t="str">
        <f t="shared" ca="1" si="246"/>
        <v/>
      </c>
      <c r="X2290" s="146">
        <f t="shared" ca="1" si="247"/>
        <v>-1</v>
      </c>
      <c r="Y2290" s="92"/>
      <c r="Z2290" s="81"/>
      <c r="AA2290" s="65"/>
      <c r="AB2290" s="103"/>
      <c r="AC2290" s="103"/>
      <c r="AD2290" s="103"/>
      <c r="AE2290" s="65"/>
      <c r="AF2290" s="81"/>
      <c r="AG2290" s="65"/>
      <c r="AH2290" s="65"/>
      <c r="AI2290" s="81"/>
      <c r="AJ2290" s="65"/>
      <c r="AK2290" s="103"/>
      <c r="AL2290" s="103"/>
      <c r="AM2290" s="103"/>
      <c r="AN2290" s="65"/>
      <c r="AO2290" s="81"/>
      <c r="AP2290" s="65"/>
      <c r="AQ2290" s="65"/>
      <c r="AR2290" s="65"/>
      <c r="AS2290" s="65"/>
    </row>
    <row r="2291" spans="1:45" ht="18" customHeight="1">
      <c r="A2291" s="46"/>
      <c r="B2291" s="47"/>
      <c r="C2291" s="48"/>
      <c r="D2291" s="46"/>
      <c r="E2291" s="46"/>
      <c r="F2291" s="46"/>
      <c r="G2291" s="46"/>
      <c r="H2291" s="57" t="str">
        <f ca="1">IF(AND(COUNT(OFFSET(G2291,1-H$3,0):G2291)&lt;&gt;H$3),"",IF(AND(COUNT(OFFSET(G2291,1-H$3,0):G2291)=H$3,H2290=""),AVERAGE(OFFSET(G2291,1-H$3,0):G2291),IF(COUNT(H2290=1),H2290+2/(H$3+1)*(G2291-H2290))))</f>
        <v/>
      </c>
      <c r="I2291" s="57" t="str">
        <f ca="1">IF(AND(COUNT(OFFSET(G2291,1-I$3,0):G2291)&lt;&gt;I$3),"",IF(AND(COUNT(OFFSET(G2291,1-I$3,0):G2291)=I$3,I2290=""),AVERAGE(OFFSET(G2291,1-I$3,0):G2291),IF(COUNT(I2290=1),I2290+2/(I$3+1)*(G2291-I2290))))</f>
        <v/>
      </c>
      <c r="J2291" s="58" t="str">
        <f t="shared" ref="J2291:J2304" ca="1" si="252">IF(AND(COUNT(H2291)=1,COUNT(I2291)=1),H2291-I2291,"")</f>
        <v/>
      </c>
      <c r="K2291" s="58" t="str">
        <f ca="1">IF(AND(COUNT(OFFSET(J2291,1-K$3,0):J2291)&lt;&gt;K$3),"",IF(AND(COUNT(OFFSET(J2291,1-K$3,0):J2291)=K$3,K2290=""),AVERAGE(OFFSET(J2291,1-K$3,0):J2291),IF(COUNT(K2290=1),K2290+2/(K$3+1)*(J2291-K2290))))</f>
        <v/>
      </c>
      <c r="L2291" s="82" t="str">
        <f ca="1">IF(OR(ROW()&lt;$L$3+3,E2291=""),"",INT(AVERAGE(MAX(OFFSET(E2291,1-$L$3,0):E2291),MIN(OFFSET(F2291,1-$L$3,0):F2291))))</f>
        <v/>
      </c>
      <c r="M2291" s="82" t="str">
        <f ca="1">IF(OR(ROW()&lt;$M$3+3,E2291=""),"",INT(AVERAGE(MAX(OFFSET(E2291,1-$M$3,0):E2291),MIN(OFFSET(F2291,1-$M$3,0):F2291))))</f>
        <v/>
      </c>
      <c r="N2291" s="65" t="str">
        <f t="shared" ca="1" si="250"/>
        <v/>
      </c>
      <c r="O2291" s="102" t="str">
        <f ca="1">IF(ROW()&lt;$O$3+$N$3+3,"",IF(OFFSET(E2291,1-$N$3,0)="","",INT(AVERAGE(MAX((OFFSET(E2291,1-$O$3,0)):(OFFSET(E2291,2-($N$3+$O$3),0))),MIN((OFFSET(F2291,1-$O$3,0)):(OFFSET(F2291,2-($N$3+$O$3),0)))))))</f>
        <v/>
      </c>
      <c r="P2291" s="65" t="str">
        <f t="shared" ca="1" si="248"/>
        <v/>
      </c>
      <c r="Q2291" s="93" t="str">
        <f t="shared" ca="1" si="251"/>
        <v/>
      </c>
      <c r="R2291" s="90" t="str">
        <f t="shared" ca="1" si="245"/>
        <v/>
      </c>
      <c r="S2291" s="65" t="str">
        <f t="shared" ca="1" si="244"/>
        <v/>
      </c>
      <c r="T2291" s="65" t="str">
        <f t="shared" ca="1" si="249"/>
        <v/>
      </c>
      <c r="U2291" s="145" t="str">
        <f ca="1">IFERROR(AVERAGE(OFFSET(G2291,1-U$3,0):G2291),"")</f>
        <v/>
      </c>
      <c r="V2291" s="145" t="str">
        <f ca="1">IFERROR(_xlfn.STDEV.P(OFFSET(U2291,1-V$3,0):U2291),"")</f>
        <v/>
      </c>
      <c r="W2291" s="146" t="str">
        <f t="shared" ca="1" si="246"/>
        <v/>
      </c>
      <c r="X2291" s="146">
        <f t="shared" ca="1" si="247"/>
        <v>-1</v>
      </c>
      <c r="Y2291" s="92"/>
      <c r="Z2291" s="81"/>
      <c r="AA2291" s="65"/>
      <c r="AB2291" s="103"/>
      <c r="AC2291" s="103"/>
      <c r="AD2291" s="103"/>
      <c r="AE2291" s="65"/>
      <c r="AF2291" s="81"/>
      <c r="AG2291" s="65"/>
      <c r="AH2291" s="65"/>
      <c r="AI2291" s="81"/>
      <c r="AJ2291" s="65"/>
      <c r="AK2291" s="103"/>
      <c r="AL2291" s="103"/>
      <c r="AM2291" s="103"/>
      <c r="AN2291" s="65"/>
      <c r="AO2291" s="81"/>
      <c r="AP2291" s="65"/>
      <c r="AQ2291" s="65"/>
      <c r="AR2291" s="65"/>
      <c r="AS2291" s="65"/>
    </row>
    <row r="2292" spans="1:45" ht="18" customHeight="1">
      <c r="A2292" s="46"/>
      <c r="B2292" s="47"/>
      <c r="C2292" s="48"/>
      <c r="D2292" s="46"/>
      <c r="E2292" s="46"/>
      <c r="F2292" s="46"/>
      <c r="G2292" s="46"/>
      <c r="H2292" s="57" t="str">
        <f ca="1">IF(AND(COUNT(OFFSET(G2292,1-H$3,0):G2292)&lt;&gt;H$3),"",IF(AND(COUNT(OFFSET(G2292,1-H$3,0):G2292)=H$3,H2291=""),AVERAGE(OFFSET(G2292,1-H$3,0):G2292),IF(COUNT(H2291=1),H2291+2/(H$3+1)*(G2292-H2291))))</f>
        <v/>
      </c>
      <c r="I2292" s="57" t="str">
        <f ca="1">IF(AND(COUNT(OFFSET(G2292,1-I$3,0):G2292)&lt;&gt;I$3),"",IF(AND(COUNT(OFFSET(G2292,1-I$3,0):G2292)=I$3,I2291=""),AVERAGE(OFFSET(G2292,1-I$3,0):G2292),IF(COUNT(I2291=1),I2291+2/(I$3+1)*(G2292-I2291))))</f>
        <v/>
      </c>
      <c r="J2292" s="58" t="str">
        <f t="shared" ca="1" si="252"/>
        <v/>
      </c>
      <c r="K2292" s="58" t="str">
        <f ca="1">IF(AND(COUNT(OFFSET(J2292,1-K$3,0):J2292)&lt;&gt;K$3),"",IF(AND(COUNT(OFFSET(J2292,1-K$3,0):J2292)=K$3,K2291=""),AVERAGE(OFFSET(J2292,1-K$3,0):J2292),IF(COUNT(K2291=1),K2291+2/(K$3+1)*(J2292-K2291))))</f>
        <v/>
      </c>
      <c r="L2292" s="82" t="str">
        <f ca="1">IF(OR(ROW()&lt;$L$3+3,E2292=""),"",INT(AVERAGE(MAX(OFFSET(E2292,1-$L$3,0):E2292),MIN(OFFSET(F2292,1-$L$3,0):F2292))))</f>
        <v/>
      </c>
      <c r="M2292" s="82" t="str">
        <f ca="1">IF(OR(ROW()&lt;$M$3+3,E2292=""),"",INT(AVERAGE(MAX(OFFSET(E2292,1-$M$3,0):E2292),MIN(OFFSET(F2292,1-$M$3,0):F2292))))</f>
        <v/>
      </c>
      <c r="N2292" s="65" t="str">
        <f t="shared" ca="1" si="250"/>
        <v/>
      </c>
      <c r="O2292" s="102" t="str">
        <f ca="1">IF(ROW()&lt;$O$3+$N$3+3,"",IF(OFFSET(E2292,1-$N$3,0)="","",INT(AVERAGE(MAX((OFFSET(E2292,1-$O$3,0)):(OFFSET(E2292,2-($N$3+$O$3),0))),MIN((OFFSET(F2292,1-$O$3,0)):(OFFSET(F2292,2-($N$3+$O$3),0)))))))</f>
        <v/>
      </c>
      <c r="P2292" s="65" t="str">
        <f t="shared" ca="1" si="248"/>
        <v/>
      </c>
      <c r="Q2292" s="93" t="str">
        <f t="shared" ca="1" si="251"/>
        <v/>
      </c>
      <c r="R2292" s="90" t="str">
        <f t="shared" ca="1" si="245"/>
        <v/>
      </c>
      <c r="S2292" s="65" t="str">
        <f t="shared" ca="1" si="244"/>
        <v/>
      </c>
      <c r="T2292" s="65" t="str">
        <f t="shared" ca="1" si="249"/>
        <v/>
      </c>
      <c r="U2292" s="145" t="str">
        <f ca="1">IFERROR(AVERAGE(OFFSET(G2292,1-U$3,0):G2292),"")</f>
        <v/>
      </c>
      <c r="V2292" s="145" t="str">
        <f ca="1">IFERROR(_xlfn.STDEV.P(OFFSET(U2292,1-V$3,0):U2292),"")</f>
        <v/>
      </c>
      <c r="W2292" s="146" t="str">
        <f t="shared" ca="1" si="246"/>
        <v/>
      </c>
      <c r="X2292" s="146">
        <f t="shared" ca="1" si="247"/>
        <v>-1</v>
      </c>
      <c r="Y2292" s="92"/>
      <c r="Z2292" s="81"/>
      <c r="AA2292" s="65"/>
      <c r="AB2292" s="103"/>
      <c r="AC2292" s="103"/>
      <c r="AD2292" s="103"/>
      <c r="AE2292" s="65"/>
      <c r="AF2292" s="81"/>
      <c r="AG2292" s="65"/>
      <c r="AH2292" s="65"/>
      <c r="AI2292" s="81"/>
      <c r="AJ2292" s="65"/>
      <c r="AK2292" s="103"/>
      <c r="AL2292" s="103"/>
      <c r="AM2292" s="103"/>
      <c r="AN2292" s="65"/>
      <c r="AO2292" s="81"/>
      <c r="AP2292" s="65"/>
      <c r="AQ2292" s="65"/>
      <c r="AR2292" s="65"/>
      <c r="AS2292" s="65"/>
    </row>
    <row r="2293" spans="1:45" ht="18" customHeight="1">
      <c r="A2293" s="46"/>
      <c r="B2293" s="47"/>
      <c r="C2293" s="48"/>
      <c r="D2293" s="46"/>
      <c r="E2293" s="46"/>
      <c r="F2293" s="46"/>
      <c r="G2293" s="46"/>
      <c r="H2293" s="57" t="str">
        <f ca="1">IF(AND(COUNT(OFFSET(G2293,1-H$3,0):G2293)&lt;&gt;H$3),"",IF(AND(COUNT(OFFSET(G2293,1-H$3,0):G2293)=H$3,H2292=""),AVERAGE(OFFSET(G2293,1-H$3,0):G2293),IF(COUNT(H2292=1),H2292+2/(H$3+1)*(G2293-H2292))))</f>
        <v/>
      </c>
      <c r="I2293" s="57" t="str">
        <f ca="1">IF(AND(COUNT(OFFSET(G2293,1-I$3,0):G2293)&lt;&gt;I$3),"",IF(AND(COUNT(OFFSET(G2293,1-I$3,0):G2293)=I$3,I2292=""),AVERAGE(OFFSET(G2293,1-I$3,0):G2293),IF(COUNT(I2292=1),I2292+2/(I$3+1)*(G2293-I2292))))</f>
        <v/>
      </c>
      <c r="J2293" s="58" t="str">
        <f t="shared" ca="1" si="252"/>
        <v/>
      </c>
      <c r="K2293" s="58" t="str">
        <f ca="1">IF(AND(COUNT(OFFSET(J2293,1-K$3,0):J2293)&lt;&gt;K$3),"",IF(AND(COUNT(OFFSET(J2293,1-K$3,0):J2293)=K$3,K2292=""),AVERAGE(OFFSET(J2293,1-K$3,0):J2293),IF(COUNT(K2292=1),K2292+2/(K$3+1)*(J2293-K2292))))</f>
        <v/>
      </c>
      <c r="L2293" s="82" t="str">
        <f ca="1">IF(OR(ROW()&lt;$L$3+3,E2293=""),"",INT(AVERAGE(MAX(OFFSET(E2293,1-$L$3,0):E2293),MIN(OFFSET(F2293,1-$L$3,0):F2293))))</f>
        <v/>
      </c>
      <c r="M2293" s="82" t="str">
        <f ca="1">IF(OR(ROW()&lt;$M$3+3,E2293=""),"",INT(AVERAGE(MAX(OFFSET(E2293,1-$M$3,0):E2293),MIN(OFFSET(F2293,1-$M$3,0):F2293))))</f>
        <v/>
      </c>
      <c r="N2293" s="65" t="str">
        <f t="shared" ca="1" si="250"/>
        <v/>
      </c>
      <c r="O2293" s="102" t="str">
        <f ca="1">IF(ROW()&lt;$O$3+$N$3+3,"",IF(OFFSET(E2293,1-$N$3,0)="","",INT(AVERAGE(MAX((OFFSET(E2293,1-$O$3,0)):(OFFSET(E2293,2-($N$3+$O$3),0))),MIN((OFFSET(F2293,1-$O$3,0)):(OFFSET(F2293,2-($N$3+$O$3),0)))))))</f>
        <v/>
      </c>
      <c r="P2293" s="65" t="str">
        <f t="shared" ca="1" si="248"/>
        <v/>
      </c>
      <c r="Q2293" s="93" t="str">
        <f t="shared" ca="1" si="251"/>
        <v/>
      </c>
      <c r="R2293" s="90" t="str">
        <f t="shared" ca="1" si="245"/>
        <v/>
      </c>
      <c r="S2293" s="65" t="str">
        <f t="shared" ca="1" si="244"/>
        <v/>
      </c>
      <c r="T2293" s="65" t="str">
        <f t="shared" ca="1" si="249"/>
        <v/>
      </c>
      <c r="U2293" s="145" t="str">
        <f ca="1">IFERROR(AVERAGE(OFFSET(G2293,1-U$3,0):G2293),"")</f>
        <v/>
      </c>
      <c r="V2293" s="145" t="str">
        <f ca="1">IFERROR(_xlfn.STDEV.P(OFFSET(U2293,1-V$3,0):U2293),"")</f>
        <v/>
      </c>
      <c r="W2293" s="146" t="str">
        <f t="shared" ca="1" si="246"/>
        <v/>
      </c>
      <c r="X2293" s="146">
        <f t="shared" ca="1" si="247"/>
        <v>-1</v>
      </c>
      <c r="Y2293" s="92"/>
      <c r="Z2293" s="81"/>
      <c r="AA2293" s="65"/>
      <c r="AB2293" s="103"/>
      <c r="AC2293" s="103"/>
      <c r="AD2293" s="103"/>
      <c r="AE2293" s="65"/>
      <c r="AF2293" s="81"/>
      <c r="AG2293" s="65"/>
      <c r="AH2293" s="65"/>
      <c r="AI2293" s="81"/>
      <c r="AJ2293" s="65"/>
      <c r="AK2293" s="103"/>
      <c r="AL2293" s="103"/>
      <c r="AM2293" s="103"/>
      <c r="AN2293" s="65"/>
      <c r="AO2293" s="81"/>
      <c r="AP2293" s="65"/>
      <c r="AQ2293" s="65"/>
      <c r="AR2293" s="65"/>
      <c r="AS2293" s="65"/>
    </row>
    <row r="2294" spans="1:45" ht="18" customHeight="1">
      <c r="A2294" s="46"/>
      <c r="B2294" s="47"/>
      <c r="C2294" s="48"/>
      <c r="D2294" s="46"/>
      <c r="E2294" s="46"/>
      <c r="F2294" s="46"/>
      <c r="G2294" s="46"/>
      <c r="H2294" s="57" t="str">
        <f ca="1">IF(AND(COUNT(OFFSET(G2294,1-H$3,0):G2294)&lt;&gt;H$3),"",IF(AND(COUNT(OFFSET(G2294,1-H$3,0):G2294)=H$3,H2293=""),AVERAGE(OFFSET(G2294,1-H$3,0):G2294),IF(COUNT(H2293=1),H2293+2/(H$3+1)*(G2294-H2293))))</f>
        <v/>
      </c>
      <c r="I2294" s="57" t="str">
        <f ca="1">IF(AND(COUNT(OFFSET(G2294,1-I$3,0):G2294)&lt;&gt;I$3),"",IF(AND(COUNT(OFFSET(G2294,1-I$3,0):G2294)=I$3,I2293=""),AVERAGE(OFFSET(G2294,1-I$3,0):G2294),IF(COUNT(I2293=1),I2293+2/(I$3+1)*(G2294-I2293))))</f>
        <v/>
      </c>
      <c r="J2294" s="58" t="str">
        <f t="shared" ca="1" si="252"/>
        <v/>
      </c>
      <c r="K2294" s="58" t="str">
        <f ca="1">IF(AND(COUNT(OFFSET(J2294,1-K$3,0):J2294)&lt;&gt;K$3),"",IF(AND(COUNT(OFFSET(J2294,1-K$3,0):J2294)=K$3,K2293=""),AVERAGE(OFFSET(J2294,1-K$3,0):J2294),IF(COUNT(K2293=1),K2293+2/(K$3+1)*(J2294-K2293))))</f>
        <v/>
      </c>
      <c r="L2294" s="82" t="str">
        <f ca="1">IF(OR(ROW()&lt;$L$3+3,E2294=""),"",INT(AVERAGE(MAX(OFFSET(E2294,1-$L$3,0):E2294),MIN(OFFSET(F2294,1-$L$3,0):F2294))))</f>
        <v/>
      </c>
      <c r="M2294" s="82" t="str">
        <f ca="1">IF(OR(ROW()&lt;$M$3+3,E2294=""),"",INT(AVERAGE(MAX(OFFSET(E2294,1-$M$3,0):E2294),MIN(OFFSET(F2294,1-$M$3,0):F2294))))</f>
        <v/>
      </c>
      <c r="N2294" s="65" t="str">
        <f t="shared" ca="1" si="250"/>
        <v/>
      </c>
      <c r="O2294" s="102" t="str">
        <f ca="1">IF(ROW()&lt;$O$3+$N$3+3,"",IF(OFFSET(E2294,1-$N$3,0)="","",INT(AVERAGE(MAX((OFFSET(E2294,1-$O$3,0)):(OFFSET(E2294,2-($N$3+$O$3),0))),MIN((OFFSET(F2294,1-$O$3,0)):(OFFSET(F2294,2-($N$3+$O$3),0)))))))</f>
        <v/>
      </c>
      <c r="P2294" s="65" t="str">
        <f t="shared" ca="1" si="248"/>
        <v/>
      </c>
      <c r="Q2294" s="93" t="str">
        <f t="shared" ca="1" si="251"/>
        <v/>
      </c>
      <c r="R2294" s="90" t="str">
        <f t="shared" ca="1" si="245"/>
        <v/>
      </c>
      <c r="S2294" s="65" t="str">
        <f t="shared" ref="S2294:S2357" ca="1" si="253">IF(M2294="","",IF(L2294=M2294,0,IF(L2294&gt;M2294,1,-1)))</f>
        <v/>
      </c>
      <c r="T2294" s="65" t="str">
        <f t="shared" ca="1" si="249"/>
        <v/>
      </c>
      <c r="U2294" s="145" t="str">
        <f ca="1">IFERROR(AVERAGE(OFFSET(G2294,1-U$3,0):G2294),"")</f>
        <v/>
      </c>
      <c r="V2294" s="145" t="str">
        <f ca="1">IFERROR(_xlfn.STDEV.P(OFFSET(U2294,1-V$3,0):U2294),"")</f>
        <v/>
      </c>
      <c r="W2294" s="146" t="str">
        <f t="shared" ca="1" si="246"/>
        <v/>
      </c>
      <c r="X2294" s="146">
        <f t="shared" ca="1" si="247"/>
        <v>-1</v>
      </c>
      <c r="Y2294" s="92"/>
      <c r="Z2294" s="81"/>
      <c r="AA2294" s="65"/>
      <c r="AB2294" s="103"/>
      <c r="AC2294" s="103"/>
      <c r="AD2294" s="103"/>
      <c r="AE2294" s="65"/>
      <c r="AF2294" s="81"/>
      <c r="AG2294" s="65"/>
      <c r="AH2294" s="65"/>
      <c r="AI2294" s="81"/>
      <c r="AJ2294" s="65"/>
      <c r="AK2294" s="103"/>
      <c r="AL2294" s="103"/>
      <c r="AM2294" s="103"/>
      <c r="AN2294" s="65"/>
      <c r="AO2294" s="81"/>
      <c r="AP2294" s="65"/>
      <c r="AQ2294" s="65"/>
      <c r="AR2294" s="65"/>
      <c r="AS2294" s="65"/>
    </row>
    <row r="2295" spans="1:45" ht="18" customHeight="1">
      <c r="A2295" s="46"/>
      <c r="B2295" s="47"/>
      <c r="C2295" s="48"/>
      <c r="D2295" s="46"/>
      <c r="E2295" s="46"/>
      <c r="F2295" s="46"/>
      <c r="G2295" s="46"/>
      <c r="H2295" s="57" t="str">
        <f ca="1">IF(AND(COUNT(OFFSET(G2295,1-H$3,0):G2295)&lt;&gt;H$3),"",IF(AND(COUNT(OFFSET(G2295,1-H$3,0):G2295)=H$3,H2294=""),AVERAGE(OFFSET(G2295,1-H$3,0):G2295),IF(COUNT(H2294=1),H2294+2/(H$3+1)*(G2295-H2294))))</f>
        <v/>
      </c>
      <c r="I2295" s="57" t="str">
        <f ca="1">IF(AND(COUNT(OFFSET(G2295,1-I$3,0):G2295)&lt;&gt;I$3),"",IF(AND(COUNT(OFFSET(G2295,1-I$3,0):G2295)=I$3,I2294=""),AVERAGE(OFFSET(G2295,1-I$3,0):G2295),IF(COUNT(I2294=1),I2294+2/(I$3+1)*(G2295-I2294))))</f>
        <v/>
      </c>
      <c r="J2295" s="58" t="str">
        <f t="shared" ca="1" si="252"/>
        <v/>
      </c>
      <c r="K2295" s="58" t="str">
        <f ca="1">IF(AND(COUNT(OFFSET(J2295,1-K$3,0):J2295)&lt;&gt;K$3),"",IF(AND(COUNT(OFFSET(J2295,1-K$3,0):J2295)=K$3,K2294=""),AVERAGE(OFFSET(J2295,1-K$3,0):J2295),IF(COUNT(K2294=1),K2294+2/(K$3+1)*(J2295-K2294))))</f>
        <v/>
      </c>
      <c r="L2295" s="82" t="str">
        <f ca="1">IF(OR(ROW()&lt;$L$3+3,E2295=""),"",INT(AVERAGE(MAX(OFFSET(E2295,1-$L$3,0):E2295),MIN(OFFSET(F2295,1-$L$3,0):F2295))))</f>
        <v/>
      </c>
      <c r="M2295" s="82" t="str">
        <f ca="1">IF(OR(ROW()&lt;$M$3+3,E2295=""),"",INT(AVERAGE(MAX(OFFSET(E2295,1-$M$3,0):E2295),MIN(OFFSET(F2295,1-$M$3,0):F2295))))</f>
        <v/>
      </c>
      <c r="N2295" s="65" t="str">
        <f t="shared" ca="1" si="250"/>
        <v/>
      </c>
      <c r="O2295" s="102" t="str">
        <f ca="1">IF(ROW()&lt;$O$3+$N$3+3,"",IF(OFFSET(E2295,1-$N$3,0)="","",INT(AVERAGE(MAX((OFFSET(E2295,1-$O$3,0)):(OFFSET(E2295,2-($N$3+$O$3),0))),MIN((OFFSET(F2295,1-$O$3,0)):(OFFSET(F2295,2-($N$3+$O$3),0)))))))</f>
        <v/>
      </c>
      <c r="P2295" s="65" t="str">
        <f t="shared" ca="1" si="248"/>
        <v/>
      </c>
      <c r="Q2295" s="93" t="str">
        <f t="shared" ca="1" si="251"/>
        <v/>
      </c>
      <c r="R2295" s="90" t="str">
        <f t="shared" ref="R2295:R2358" ca="1" si="254">IF(J2295="","",IF(J2295&gt;K2295,1,-1))</f>
        <v/>
      </c>
      <c r="S2295" s="65" t="str">
        <f t="shared" ca="1" si="253"/>
        <v/>
      </c>
      <c r="T2295" s="65" t="str">
        <f t="shared" ca="1" si="249"/>
        <v/>
      </c>
      <c r="U2295" s="145" t="str">
        <f ca="1">IFERROR(AVERAGE(OFFSET(G2295,1-U$3,0):G2295),"")</f>
        <v/>
      </c>
      <c r="V2295" s="145" t="str">
        <f ca="1">IFERROR(_xlfn.STDEV.P(OFFSET(U2295,1-V$3,0):U2295),"")</f>
        <v/>
      </c>
      <c r="W2295" s="146" t="str">
        <f t="shared" ref="W2295:W2358" ca="1" si="255">IFERROR(IF(AND(U2295+V2295*$W$3&gt;G2295,U2295-V2295*$W$3&lt;G2295),1,0),"")</f>
        <v/>
      </c>
      <c r="X2295" s="146">
        <f t="shared" ca="1" si="247"/>
        <v>-1</v>
      </c>
      <c r="Y2295" s="92"/>
      <c r="Z2295" s="81"/>
      <c r="AA2295" s="65"/>
      <c r="AB2295" s="103"/>
      <c r="AC2295" s="103"/>
      <c r="AD2295" s="103"/>
      <c r="AE2295" s="65"/>
      <c r="AF2295" s="81"/>
      <c r="AG2295" s="65"/>
      <c r="AH2295" s="65"/>
      <c r="AI2295" s="81"/>
      <c r="AJ2295" s="65"/>
      <c r="AK2295" s="103"/>
      <c r="AL2295" s="103"/>
      <c r="AM2295" s="103"/>
      <c r="AN2295" s="65"/>
      <c r="AO2295" s="81"/>
      <c r="AP2295" s="65"/>
      <c r="AQ2295" s="65"/>
      <c r="AR2295" s="65"/>
      <c r="AS2295" s="65"/>
    </row>
    <row r="2296" spans="1:45" ht="18" customHeight="1">
      <c r="A2296" s="46"/>
      <c r="B2296" s="47"/>
      <c r="C2296" s="48"/>
      <c r="D2296" s="46"/>
      <c r="E2296" s="46"/>
      <c r="F2296" s="46"/>
      <c r="G2296" s="46"/>
      <c r="H2296" s="57" t="str">
        <f ca="1">IF(AND(COUNT(OFFSET(G2296,1-H$3,0):G2296)&lt;&gt;H$3),"",IF(AND(COUNT(OFFSET(G2296,1-H$3,0):G2296)=H$3,H2295=""),AVERAGE(OFFSET(G2296,1-H$3,0):G2296),IF(COUNT(H2295=1),H2295+2/(H$3+1)*(G2296-H2295))))</f>
        <v/>
      </c>
      <c r="I2296" s="57" t="str">
        <f ca="1">IF(AND(COUNT(OFFSET(G2296,1-I$3,0):G2296)&lt;&gt;I$3),"",IF(AND(COUNT(OFFSET(G2296,1-I$3,0):G2296)=I$3,I2295=""),AVERAGE(OFFSET(G2296,1-I$3,0):G2296),IF(COUNT(I2295=1),I2295+2/(I$3+1)*(G2296-I2295))))</f>
        <v/>
      </c>
      <c r="J2296" s="58" t="str">
        <f t="shared" ca="1" si="252"/>
        <v/>
      </c>
      <c r="K2296" s="58" t="str">
        <f ca="1">IF(AND(COUNT(OFFSET(J2296,1-K$3,0):J2296)&lt;&gt;K$3),"",IF(AND(COUNT(OFFSET(J2296,1-K$3,0):J2296)=K$3,K2295=""),AVERAGE(OFFSET(J2296,1-K$3,0):J2296),IF(COUNT(K2295=1),K2295+2/(K$3+1)*(J2296-K2295))))</f>
        <v/>
      </c>
      <c r="L2296" s="82" t="str">
        <f ca="1">IF(OR(ROW()&lt;$L$3+3,E2296=""),"",INT(AVERAGE(MAX(OFFSET(E2296,1-$L$3,0):E2296),MIN(OFFSET(F2296,1-$L$3,0):F2296))))</f>
        <v/>
      </c>
      <c r="M2296" s="82" t="str">
        <f ca="1">IF(OR(ROW()&lt;$M$3+3,E2296=""),"",INT(AVERAGE(MAX(OFFSET(E2296,1-$M$3,0):E2296),MIN(OFFSET(F2296,1-$M$3,0):F2296))))</f>
        <v/>
      </c>
      <c r="N2296" s="65" t="str">
        <f t="shared" ca="1" si="250"/>
        <v/>
      </c>
      <c r="O2296" s="102" t="str">
        <f ca="1">IF(ROW()&lt;$O$3+$N$3+3,"",IF(OFFSET(E2296,1-$N$3,0)="","",INT(AVERAGE(MAX((OFFSET(E2296,1-$O$3,0)):(OFFSET(E2296,2-($N$3+$O$3),0))),MIN((OFFSET(F2296,1-$O$3,0)):(OFFSET(F2296,2-($N$3+$O$3),0)))))))</f>
        <v/>
      </c>
      <c r="P2296" s="65" t="str">
        <f t="shared" ca="1" si="248"/>
        <v/>
      </c>
      <c r="Q2296" s="93" t="str">
        <f t="shared" ca="1" si="251"/>
        <v/>
      </c>
      <c r="R2296" s="90" t="str">
        <f t="shared" ca="1" si="254"/>
        <v/>
      </c>
      <c r="S2296" s="65" t="str">
        <f t="shared" ca="1" si="253"/>
        <v/>
      </c>
      <c r="T2296" s="65" t="str">
        <f t="shared" ca="1" si="249"/>
        <v/>
      </c>
      <c r="U2296" s="145" t="str">
        <f ca="1">IFERROR(AVERAGE(OFFSET(G2296,1-U$3,0):G2296),"")</f>
        <v/>
      </c>
      <c r="V2296" s="145" t="str">
        <f ca="1">IFERROR(_xlfn.STDEV.P(OFFSET(U2296,1-V$3,0):U2296),"")</f>
        <v/>
      </c>
      <c r="W2296" s="146" t="str">
        <f t="shared" ca="1" si="255"/>
        <v/>
      </c>
      <c r="X2296" s="146">
        <f t="shared" ref="X2296:X2359" ca="1" si="256">IF(G2296&gt;M2296,1,-1)</f>
        <v>-1</v>
      </c>
      <c r="Y2296" s="92"/>
      <c r="Z2296" s="81"/>
      <c r="AA2296" s="65"/>
      <c r="AB2296" s="103"/>
      <c r="AC2296" s="103"/>
      <c r="AD2296" s="103"/>
      <c r="AE2296" s="65"/>
      <c r="AF2296" s="81"/>
      <c r="AG2296" s="65"/>
      <c r="AH2296" s="65"/>
      <c r="AI2296" s="81"/>
      <c r="AJ2296" s="65"/>
      <c r="AK2296" s="103"/>
      <c r="AL2296" s="103"/>
      <c r="AM2296" s="103"/>
      <c r="AN2296" s="65"/>
      <c r="AO2296" s="81"/>
      <c r="AP2296" s="65"/>
      <c r="AQ2296" s="65"/>
      <c r="AR2296" s="65"/>
      <c r="AS2296" s="65"/>
    </row>
    <row r="2297" spans="1:45" ht="18" customHeight="1">
      <c r="A2297" s="46"/>
      <c r="B2297" s="47"/>
      <c r="C2297" s="48"/>
      <c r="D2297" s="46"/>
      <c r="E2297" s="46"/>
      <c r="F2297" s="46"/>
      <c r="G2297" s="46"/>
      <c r="H2297" s="57" t="str">
        <f ca="1">IF(AND(COUNT(OFFSET(G2297,1-H$3,0):G2297)&lt;&gt;H$3),"",IF(AND(COUNT(OFFSET(G2297,1-H$3,0):G2297)=H$3,H2296=""),AVERAGE(OFFSET(G2297,1-H$3,0):G2297),IF(COUNT(H2296=1),H2296+2/(H$3+1)*(G2297-H2296))))</f>
        <v/>
      </c>
      <c r="I2297" s="57" t="str">
        <f ca="1">IF(AND(COUNT(OFFSET(G2297,1-I$3,0):G2297)&lt;&gt;I$3),"",IF(AND(COUNT(OFFSET(G2297,1-I$3,0):G2297)=I$3,I2296=""),AVERAGE(OFFSET(G2297,1-I$3,0):G2297),IF(COUNT(I2296=1),I2296+2/(I$3+1)*(G2297-I2296))))</f>
        <v/>
      </c>
      <c r="J2297" s="58" t="str">
        <f t="shared" ca="1" si="252"/>
        <v/>
      </c>
      <c r="K2297" s="58" t="str">
        <f ca="1">IF(AND(COUNT(OFFSET(J2297,1-K$3,0):J2297)&lt;&gt;K$3),"",IF(AND(COUNT(OFFSET(J2297,1-K$3,0):J2297)=K$3,K2296=""),AVERAGE(OFFSET(J2297,1-K$3,0):J2297),IF(COUNT(K2296=1),K2296+2/(K$3+1)*(J2297-K2296))))</f>
        <v/>
      </c>
      <c r="L2297" s="82" t="str">
        <f ca="1">IF(OR(ROW()&lt;$L$3+3,E2297=""),"",INT(AVERAGE(MAX(OFFSET(E2297,1-$L$3,0):E2297),MIN(OFFSET(F2297,1-$L$3,0):F2297))))</f>
        <v/>
      </c>
      <c r="M2297" s="82" t="str">
        <f ca="1">IF(OR(ROW()&lt;$M$3+3,E2297=""),"",INT(AVERAGE(MAX(OFFSET(E2297,1-$M$3,0):E2297),MIN(OFFSET(F2297,1-$M$3,0):F2297))))</f>
        <v/>
      </c>
      <c r="N2297" s="65" t="str">
        <f t="shared" ca="1" si="250"/>
        <v/>
      </c>
      <c r="O2297" s="102" t="str">
        <f ca="1">IF(ROW()&lt;$O$3+$N$3+3,"",IF(OFFSET(E2297,1-$N$3,0)="","",INT(AVERAGE(MAX((OFFSET(E2297,1-$O$3,0)):(OFFSET(E2297,2-($N$3+$O$3),0))),MIN((OFFSET(F2297,1-$O$3,0)):(OFFSET(F2297,2-($N$3+$O$3),0)))))))</f>
        <v/>
      </c>
      <c r="P2297" s="65" t="str">
        <f t="shared" ca="1" si="248"/>
        <v/>
      </c>
      <c r="Q2297" s="93" t="str">
        <f t="shared" ca="1" si="251"/>
        <v/>
      </c>
      <c r="R2297" s="90" t="str">
        <f t="shared" ca="1" si="254"/>
        <v/>
      </c>
      <c r="S2297" s="65" t="str">
        <f t="shared" ca="1" si="253"/>
        <v/>
      </c>
      <c r="T2297" s="65" t="str">
        <f t="shared" ca="1" si="249"/>
        <v/>
      </c>
      <c r="U2297" s="145" t="str">
        <f ca="1">IFERROR(AVERAGE(OFFSET(G2297,1-U$3,0):G2297),"")</f>
        <v/>
      </c>
      <c r="V2297" s="145" t="str">
        <f ca="1">IFERROR(_xlfn.STDEV.P(OFFSET(U2297,1-V$3,0):U2297),"")</f>
        <v/>
      </c>
      <c r="W2297" s="146" t="str">
        <f t="shared" ca="1" si="255"/>
        <v/>
      </c>
      <c r="X2297" s="146">
        <f t="shared" ca="1" si="256"/>
        <v>-1</v>
      </c>
      <c r="Y2297" s="92"/>
      <c r="Z2297" s="81"/>
      <c r="AA2297" s="65"/>
      <c r="AB2297" s="103"/>
      <c r="AC2297" s="103"/>
      <c r="AD2297" s="103"/>
      <c r="AE2297" s="65"/>
      <c r="AF2297" s="81"/>
      <c r="AG2297" s="65"/>
      <c r="AH2297" s="65"/>
      <c r="AI2297" s="81"/>
      <c r="AJ2297" s="65"/>
      <c r="AK2297" s="103"/>
      <c r="AL2297" s="103"/>
      <c r="AM2297" s="103"/>
      <c r="AN2297" s="65"/>
      <c r="AO2297" s="81"/>
      <c r="AP2297" s="65"/>
      <c r="AQ2297" s="65"/>
      <c r="AR2297" s="65"/>
      <c r="AS2297" s="65"/>
    </row>
    <row r="2298" spans="1:45" ht="18" customHeight="1">
      <c r="A2298" s="46"/>
      <c r="B2298" s="47"/>
      <c r="C2298" s="48"/>
      <c r="D2298" s="46"/>
      <c r="E2298" s="46"/>
      <c r="F2298" s="46"/>
      <c r="G2298" s="46"/>
      <c r="H2298" s="57" t="str">
        <f ca="1">IF(AND(COUNT(OFFSET(G2298,1-H$3,0):G2298)&lt;&gt;H$3),"",IF(AND(COUNT(OFFSET(G2298,1-H$3,0):G2298)=H$3,H2297=""),AVERAGE(OFFSET(G2298,1-H$3,0):G2298),IF(COUNT(H2297=1),H2297+2/(H$3+1)*(G2298-H2297))))</f>
        <v/>
      </c>
      <c r="I2298" s="57" t="str">
        <f ca="1">IF(AND(COUNT(OFFSET(G2298,1-I$3,0):G2298)&lt;&gt;I$3),"",IF(AND(COUNT(OFFSET(G2298,1-I$3,0):G2298)=I$3,I2297=""),AVERAGE(OFFSET(G2298,1-I$3,0):G2298),IF(COUNT(I2297=1),I2297+2/(I$3+1)*(G2298-I2297))))</f>
        <v/>
      </c>
      <c r="J2298" s="58" t="str">
        <f t="shared" ca="1" si="252"/>
        <v/>
      </c>
      <c r="K2298" s="58" t="str">
        <f ca="1">IF(AND(COUNT(OFFSET(J2298,1-K$3,0):J2298)&lt;&gt;K$3),"",IF(AND(COUNT(OFFSET(J2298,1-K$3,0):J2298)=K$3,K2297=""),AVERAGE(OFFSET(J2298,1-K$3,0):J2298),IF(COUNT(K2297=1),K2297+2/(K$3+1)*(J2298-K2297))))</f>
        <v/>
      </c>
      <c r="L2298" s="82" t="str">
        <f ca="1">IF(OR(ROW()&lt;$L$3+3,E2298=""),"",INT(AVERAGE(MAX(OFFSET(E2298,1-$L$3,0):E2298),MIN(OFFSET(F2298,1-$L$3,0):F2298))))</f>
        <v/>
      </c>
      <c r="M2298" s="82" t="str">
        <f ca="1">IF(OR(ROW()&lt;$M$3+3,E2298=""),"",INT(AVERAGE(MAX(OFFSET(E2298,1-$M$3,0):E2298),MIN(OFFSET(F2298,1-$M$3,0):F2298))))</f>
        <v/>
      </c>
      <c r="N2298" s="65" t="str">
        <f t="shared" ca="1" si="250"/>
        <v/>
      </c>
      <c r="O2298" s="102" t="str">
        <f ca="1">IF(ROW()&lt;$O$3+$N$3+3,"",IF(OFFSET(E2298,1-$N$3,0)="","",INT(AVERAGE(MAX((OFFSET(E2298,1-$O$3,0)):(OFFSET(E2298,2-($N$3+$O$3),0))),MIN((OFFSET(F2298,1-$O$3,0)):(OFFSET(F2298,2-($N$3+$O$3),0)))))))</f>
        <v/>
      </c>
      <c r="P2298" s="65" t="str">
        <f t="shared" ca="1" si="248"/>
        <v/>
      </c>
      <c r="Q2298" s="93" t="str">
        <f t="shared" ca="1" si="251"/>
        <v/>
      </c>
      <c r="R2298" s="90" t="str">
        <f t="shared" ca="1" si="254"/>
        <v/>
      </c>
      <c r="S2298" s="65" t="str">
        <f t="shared" ca="1" si="253"/>
        <v/>
      </c>
      <c r="T2298" s="65" t="str">
        <f t="shared" ca="1" si="249"/>
        <v/>
      </c>
      <c r="U2298" s="145" t="str">
        <f ca="1">IFERROR(AVERAGE(OFFSET(G2298,1-U$3,0):G2298),"")</f>
        <v/>
      </c>
      <c r="V2298" s="145" t="str">
        <f ca="1">IFERROR(_xlfn.STDEV.P(OFFSET(U2298,1-V$3,0):U2298),"")</f>
        <v/>
      </c>
      <c r="W2298" s="146" t="str">
        <f t="shared" ca="1" si="255"/>
        <v/>
      </c>
      <c r="X2298" s="146">
        <f t="shared" ca="1" si="256"/>
        <v>-1</v>
      </c>
      <c r="Y2298" s="92"/>
      <c r="Z2298" s="81"/>
      <c r="AA2298" s="65"/>
      <c r="AB2298" s="103"/>
      <c r="AC2298" s="103"/>
      <c r="AD2298" s="103"/>
      <c r="AE2298" s="65"/>
      <c r="AF2298" s="81"/>
      <c r="AG2298" s="65"/>
      <c r="AH2298" s="65"/>
      <c r="AI2298" s="81"/>
      <c r="AJ2298" s="65"/>
      <c r="AK2298" s="103"/>
      <c r="AL2298" s="103"/>
      <c r="AM2298" s="103"/>
      <c r="AN2298" s="65"/>
      <c r="AO2298" s="81"/>
      <c r="AP2298" s="65"/>
      <c r="AQ2298" s="65"/>
      <c r="AR2298" s="65"/>
      <c r="AS2298" s="65"/>
    </row>
    <row r="2299" spans="1:45" ht="18" customHeight="1">
      <c r="A2299" s="46"/>
      <c r="B2299" s="47"/>
      <c r="C2299" s="48"/>
      <c r="D2299" s="46"/>
      <c r="E2299" s="46"/>
      <c r="F2299" s="46"/>
      <c r="G2299" s="46"/>
      <c r="H2299" s="57" t="str">
        <f ca="1">IF(AND(COUNT(OFFSET(G2299,1-H$3,0):G2299)&lt;&gt;H$3),"",IF(AND(COUNT(OFFSET(G2299,1-H$3,0):G2299)=H$3,H2298=""),AVERAGE(OFFSET(G2299,1-H$3,0):G2299),IF(COUNT(H2298=1),H2298+2/(H$3+1)*(G2299-H2298))))</f>
        <v/>
      </c>
      <c r="I2299" s="57" t="str">
        <f ca="1">IF(AND(COUNT(OFFSET(G2299,1-I$3,0):G2299)&lt;&gt;I$3),"",IF(AND(COUNT(OFFSET(G2299,1-I$3,0):G2299)=I$3,I2298=""),AVERAGE(OFFSET(G2299,1-I$3,0):G2299),IF(COUNT(I2298=1),I2298+2/(I$3+1)*(G2299-I2298))))</f>
        <v/>
      </c>
      <c r="J2299" s="58" t="str">
        <f t="shared" ca="1" si="252"/>
        <v/>
      </c>
      <c r="K2299" s="58" t="str">
        <f ca="1">IF(AND(COUNT(OFFSET(J2299,1-K$3,0):J2299)&lt;&gt;K$3),"",IF(AND(COUNT(OFFSET(J2299,1-K$3,0):J2299)=K$3,K2298=""),AVERAGE(OFFSET(J2299,1-K$3,0):J2299),IF(COUNT(K2298=1),K2298+2/(K$3+1)*(J2299-K2298))))</f>
        <v/>
      </c>
      <c r="L2299" s="82" t="str">
        <f ca="1">IF(OR(ROW()&lt;$L$3+3,E2299=""),"",INT(AVERAGE(MAX(OFFSET(E2299,1-$L$3,0):E2299),MIN(OFFSET(F2299,1-$L$3,0):F2299))))</f>
        <v/>
      </c>
      <c r="M2299" s="82" t="str">
        <f ca="1">IF(OR(ROW()&lt;$M$3+3,E2299=""),"",INT(AVERAGE(MAX(OFFSET(E2299,1-$M$3,0):E2299),MIN(OFFSET(F2299,1-$M$3,0):F2299))))</f>
        <v/>
      </c>
      <c r="N2299" s="65" t="str">
        <f t="shared" ca="1" si="250"/>
        <v/>
      </c>
      <c r="O2299" s="102" t="str">
        <f ca="1">IF(ROW()&lt;$O$3+$N$3+3,"",IF(OFFSET(E2299,1-$N$3,0)="","",INT(AVERAGE(MAX((OFFSET(E2299,1-$O$3,0)):(OFFSET(E2299,2-($N$3+$O$3),0))),MIN((OFFSET(F2299,1-$O$3,0)):(OFFSET(F2299,2-($N$3+$O$3),0)))))))</f>
        <v/>
      </c>
      <c r="P2299" s="65" t="str">
        <f t="shared" ca="1" si="248"/>
        <v/>
      </c>
      <c r="Q2299" s="93" t="str">
        <f t="shared" ca="1" si="251"/>
        <v/>
      </c>
      <c r="R2299" s="90" t="str">
        <f t="shared" ca="1" si="254"/>
        <v/>
      </c>
      <c r="S2299" s="65" t="str">
        <f t="shared" ca="1" si="253"/>
        <v/>
      </c>
      <c r="T2299" s="65" t="str">
        <f t="shared" ca="1" si="249"/>
        <v/>
      </c>
      <c r="U2299" s="145" t="str">
        <f ca="1">IFERROR(AVERAGE(OFFSET(G2299,1-U$3,0):G2299),"")</f>
        <v/>
      </c>
      <c r="V2299" s="145" t="str">
        <f ca="1">IFERROR(_xlfn.STDEV.P(OFFSET(U2299,1-V$3,0):U2299),"")</f>
        <v/>
      </c>
      <c r="W2299" s="146" t="str">
        <f t="shared" ca="1" si="255"/>
        <v/>
      </c>
      <c r="X2299" s="146">
        <f t="shared" ca="1" si="256"/>
        <v>-1</v>
      </c>
      <c r="Y2299" s="92"/>
      <c r="Z2299" s="81"/>
      <c r="AA2299" s="65"/>
      <c r="AB2299" s="103"/>
      <c r="AC2299" s="103"/>
      <c r="AD2299" s="103"/>
      <c r="AE2299" s="65"/>
      <c r="AF2299" s="81"/>
      <c r="AG2299" s="65"/>
      <c r="AH2299" s="65"/>
      <c r="AI2299" s="81"/>
      <c r="AJ2299" s="65"/>
      <c r="AK2299" s="103"/>
      <c r="AL2299" s="103"/>
      <c r="AM2299" s="103"/>
      <c r="AN2299" s="65"/>
      <c r="AO2299" s="81"/>
      <c r="AP2299" s="65"/>
      <c r="AQ2299" s="65"/>
      <c r="AR2299" s="65"/>
      <c r="AS2299" s="65"/>
    </row>
    <row r="2300" spans="1:45" ht="18" customHeight="1">
      <c r="A2300" s="46"/>
      <c r="B2300" s="47"/>
      <c r="C2300" s="48"/>
      <c r="D2300" s="46"/>
      <c r="E2300" s="46"/>
      <c r="F2300" s="46"/>
      <c r="G2300" s="46"/>
      <c r="H2300" s="57" t="str">
        <f ca="1">IF(AND(COUNT(OFFSET(G2300,1-H$3,0):G2300)&lt;&gt;H$3),"",IF(AND(COUNT(OFFSET(G2300,1-H$3,0):G2300)=H$3,H2299=""),AVERAGE(OFFSET(G2300,1-H$3,0):G2300),IF(COUNT(H2299=1),H2299+2/(H$3+1)*(G2300-H2299))))</f>
        <v/>
      </c>
      <c r="I2300" s="57" t="str">
        <f ca="1">IF(AND(COUNT(OFFSET(G2300,1-I$3,0):G2300)&lt;&gt;I$3),"",IF(AND(COUNT(OFFSET(G2300,1-I$3,0):G2300)=I$3,I2299=""),AVERAGE(OFFSET(G2300,1-I$3,0):G2300),IF(COUNT(I2299=1),I2299+2/(I$3+1)*(G2300-I2299))))</f>
        <v/>
      </c>
      <c r="J2300" s="58" t="str">
        <f t="shared" ca="1" si="252"/>
        <v/>
      </c>
      <c r="K2300" s="58" t="str">
        <f ca="1">IF(AND(COUNT(OFFSET(J2300,1-K$3,0):J2300)&lt;&gt;K$3),"",IF(AND(COUNT(OFFSET(J2300,1-K$3,0):J2300)=K$3,K2299=""),AVERAGE(OFFSET(J2300,1-K$3,0):J2300),IF(COUNT(K2299=1),K2299+2/(K$3+1)*(J2300-K2299))))</f>
        <v/>
      </c>
      <c r="L2300" s="82" t="str">
        <f ca="1">IF(OR(ROW()&lt;$L$3+3,E2300=""),"",INT(AVERAGE(MAX(OFFSET(E2300,1-$L$3,0):E2300),MIN(OFFSET(F2300,1-$L$3,0):F2300))))</f>
        <v/>
      </c>
      <c r="M2300" s="82" t="str">
        <f ca="1">IF(OR(ROW()&lt;$M$3+3,E2300=""),"",INT(AVERAGE(MAX(OFFSET(E2300,1-$M$3,0):E2300),MIN(OFFSET(F2300,1-$M$3,0):F2300))))</f>
        <v/>
      </c>
      <c r="N2300" s="65" t="str">
        <f t="shared" ca="1" si="250"/>
        <v/>
      </c>
      <c r="O2300" s="102" t="str">
        <f ca="1">IF(ROW()&lt;$O$3+$N$3+3,"",IF(OFFSET(E2300,1-$N$3,0)="","",INT(AVERAGE(MAX((OFFSET(E2300,1-$O$3,0)):(OFFSET(E2300,2-($N$3+$O$3),0))),MIN((OFFSET(F2300,1-$O$3,0)):(OFFSET(F2300,2-($N$3+$O$3),0)))))))</f>
        <v/>
      </c>
      <c r="P2300" s="65" t="str">
        <f t="shared" ca="1" si="248"/>
        <v/>
      </c>
      <c r="Q2300" s="93" t="str">
        <f t="shared" ca="1" si="251"/>
        <v/>
      </c>
      <c r="R2300" s="90" t="str">
        <f t="shared" ca="1" si="254"/>
        <v/>
      </c>
      <c r="S2300" s="65" t="str">
        <f t="shared" ca="1" si="253"/>
        <v/>
      </c>
      <c r="T2300" s="65" t="str">
        <f t="shared" ca="1" si="249"/>
        <v/>
      </c>
      <c r="U2300" s="145" t="str">
        <f ca="1">IFERROR(AVERAGE(OFFSET(G2300,1-U$3,0):G2300),"")</f>
        <v/>
      </c>
      <c r="V2300" s="145" t="str">
        <f ca="1">IFERROR(_xlfn.STDEV.P(OFFSET(U2300,1-V$3,0):U2300),"")</f>
        <v/>
      </c>
      <c r="W2300" s="146" t="str">
        <f t="shared" ca="1" si="255"/>
        <v/>
      </c>
      <c r="X2300" s="146">
        <f t="shared" ca="1" si="256"/>
        <v>-1</v>
      </c>
      <c r="Y2300" s="92"/>
      <c r="Z2300" s="81"/>
      <c r="AA2300" s="65"/>
      <c r="AB2300" s="103"/>
      <c r="AC2300" s="103"/>
      <c r="AD2300" s="103"/>
      <c r="AE2300" s="65"/>
      <c r="AF2300" s="81"/>
      <c r="AG2300" s="65"/>
      <c r="AH2300" s="65"/>
      <c r="AI2300" s="81"/>
      <c r="AJ2300" s="65"/>
      <c r="AK2300" s="103"/>
      <c r="AL2300" s="103"/>
      <c r="AM2300" s="103"/>
      <c r="AN2300" s="65"/>
      <c r="AO2300" s="81"/>
      <c r="AP2300" s="65"/>
      <c r="AQ2300" s="65"/>
      <c r="AR2300" s="65"/>
      <c r="AS2300" s="65"/>
    </row>
    <row r="2301" spans="1:45" ht="18" customHeight="1">
      <c r="A2301" s="46"/>
      <c r="B2301" s="47"/>
      <c r="C2301" s="48"/>
      <c r="D2301" s="46"/>
      <c r="E2301" s="46"/>
      <c r="F2301" s="46"/>
      <c r="G2301" s="46"/>
      <c r="H2301" s="57" t="str">
        <f ca="1">IF(AND(COUNT(OFFSET(G2301,1-H$3,0):G2301)&lt;&gt;H$3),"",IF(AND(COUNT(OFFSET(G2301,1-H$3,0):G2301)=H$3,H2300=""),AVERAGE(OFFSET(G2301,1-H$3,0):G2301),IF(COUNT(H2300=1),H2300+2/(H$3+1)*(G2301-H2300))))</f>
        <v/>
      </c>
      <c r="I2301" s="57" t="str">
        <f ca="1">IF(AND(COUNT(OFFSET(G2301,1-I$3,0):G2301)&lt;&gt;I$3),"",IF(AND(COUNT(OFFSET(G2301,1-I$3,0):G2301)=I$3,I2300=""),AVERAGE(OFFSET(G2301,1-I$3,0):G2301),IF(COUNT(I2300=1),I2300+2/(I$3+1)*(G2301-I2300))))</f>
        <v/>
      </c>
      <c r="J2301" s="58" t="str">
        <f t="shared" ca="1" si="252"/>
        <v/>
      </c>
      <c r="K2301" s="58" t="str">
        <f ca="1">IF(AND(COUNT(OFFSET(J2301,1-K$3,0):J2301)&lt;&gt;K$3),"",IF(AND(COUNT(OFFSET(J2301,1-K$3,0):J2301)=K$3,K2300=""),AVERAGE(OFFSET(J2301,1-K$3,0):J2301),IF(COUNT(K2300=1),K2300+2/(K$3+1)*(J2301-K2300))))</f>
        <v/>
      </c>
      <c r="L2301" s="82" t="str">
        <f ca="1">IF(OR(ROW()&lt;$L$3+3,E2301=""),"",INT(AVERAGE(MAX(OFFSET(E2301,1-$L$3,0):E2301),MIN(OFFSET(F2301,1-$L$3,0):F2301))))</f>
        <v/>
      </c>
      <c r="M2301" s="82" t="str">
        <f ca="1">IF(OR(ROW()&lt;$M$3+3,E2301=""),"",INT(AVERAGE(MAX(OFFSET(E2301,1-$M$3,0):E2301),MIN(OFFSET(F2301,1-$M$3,0):F2301))))</f>
        <v/>
      </c>
      <c r="N2301" s="65" t="str">
        <f t="shared" ca="1" si="250"/>
        <v/>
      </c>
      <c r="O2301" s="102" t="str">
        <f ca="1">IF(ROW()&lt;$O$3+$N$3+3,"",IF(OFFSET(E2301,1-$N$3,0)="","",INT(AVERAGE(MAX((OFFSET(E2301,1-$O$3,0)):(OFFSET(E2301,2-($N$3+$O$3),0))),MIN((OFFSET(F2301,1-$O$3,0)):(OFFSET(F2301,2-($N$3+$O$3),0)))))))</f>
        <v/>
      </c>
      <c r="P2301" s="65" t="str">
        <f t="shared" ca="1" si="248"/>
        <v/>
      </c>
      <c r="Q2301" s="93" t="str">
        <f t="shared" ca="1" si="251"/>
        <v/>
      </c>
      <c r="R2301" s="90" t="str">
        <f t="shared" ca="1" si="254"/>
        <v/>
      </c>
      <c r="S2301" s="65" t="str">
        <f t="shared" ca="1" si="253"/>
        <v/>
      </c>
      <c r="T2301" s="65" t="str">
        <f t="shared" ca="1" si="249"/>
        <v/>
      </c>
      <c r="U2301" s="145" t="str">
        <f ca="1">IFERROR(AVERAGE(OFFSET(G2301,1-U$3,0):G2301),"")</f>
        <v/>
      </c>
      <c r="V2301" s="145" t="str">
        <f ca="1">IFERROR(_xlfn.STDEV.P(OFFSET(U2301,1-V$3,0):U2301),"")</f>
        <v/>
      </c>
      <c r="W2301" s="146" t="str">
        <f t="shared" ca="1" si="255"/>
        <v/>
      </c>
      <c r="X2301" s="146">
        <f t="shared" ca="1" si="256"/>
        <v>-1</v>
      </c>
      <c r="Y2301" s="92"/>
      <c r="Z2301" s="81"/>
      <c r="AA2301" s="65"/>
      <c r="AB2301" s="103"/>
      <c r="AC2301" s="103"/>
      <c r="AD2301" s="103"/>
      <c r="AE2301" s="65"/>
      <c r="AF2301" s="81"/>
      <c r="AG2301" s="65"/>
      <c r="AH2301" s="65"/>
      <c r="AI2301" s="81"/>
      <c r="AJ2301" s="65"/>
      <c r="AK2301" s="103"/>
      <c r="AL2301" s="103"/>
      <c r="AM2301" s="103"/>
      <c r="AN2301" s="65"/>
      <c r="AO2301" s="81"/>
      <c r="AP2301" s="65"/>
      <c r="AQ2301" s="65"/>
      <c r="AR2301" s="65"/>
      <c r="AS2301" s="65"/>
    </row>
    <row r="2302" spans="1:45" ht="18" customHeight="1">
      <c r="A2302" s="46"/>
      <c r="B2302" s="47"/>
      <c r="C2302" s="48"/>
      <c r="D2302" s="46"/>
      <c r="E2302" s="46"/>
      <c r="F2302" s="46"/>
      <c r="G2302" s="46"/>
      <c r="H2302" s="57" t="str">
        <f ca="1">IF(AND(COUNT(OFFSET(G2302,1-H$3,0):G2302)&lt;&gt;H$3),"",IF(AND(COUNT(OFFSET(G2302,1-H$3,0):G2302)=H$3,H2301=""),AVERAGE(OFFSET(G2302,1-H$3,0):G2302),IF(COUNT(H2301=1),H2301+2/(H$3+1)*(G2302-H2301))))</f>
        <v/>
      </c>
      <c r="I2302" s="57" t="str">
        <f ca="1">IF(AND(COUNT(OFFSET(G2302,1-I$3,0):G2302)&lt;&gt;I$3),"",IF(AND(COUNT(OFFSET(G2302,1-I$3,0):G2302)=I$3,I2301=""),AVERAGE(OFFSET(G2302,1-I$3,0):G2302),IF(COUNT(I2301=1),I2301+2/(I$3+1)*(G2302-I2301))))</f>
        <v/>
      </c>
      <c r="J2302" s="58" t="str">
        <f t="shared" ca="1" si="252"/>
        <v/>
      </c>
      <c r="K2302" s="58" t="str">
        <f ca="1">IF(AND(COUNT(OFFSET(J2302,1-K$3,0):J2302)&lt;&gt;K$3),"",IF(AND(COUNT(OFFSET(J2302,1-K$3,0):J2302)=K$3,K2301=""),AVERAGE(OFFSET(J2302,1-K$3,0):J2302),IF(COUNT(K2301=1),K2301+2/(K$3+1)*(J2302-K2301))))</f>
        <v/>
      </c>
      <c r="L2302" s="82" t="str">
        <f ca="1">IF(OR(ROW()&lt;$L$3+3,E2302=""),"",INT(AVERAGE(MAX(OFFSET(E2302,1-$L$3,0):E2302),MIN(OFFSET(F2302,1-$L$3,0):F2302))))</f>
        <v/>
      </c>
      <c r="M2302" s="82" t="str">
        <f ca="1">IF(OR(ROW()&lt;$M$3+3,E2302=""),"",INT(AVERAGE(MAX(OFFSET(E2302,1-$M$3,0):E2302),MIN(OFFSET(F2302,1-$M$3,0):F2302))))</f>
        <v/>
      </c>
      <c r="N2302" s="65" t="str">
        <f t="shared" ca="1" si="250"/>
        <v/>
      </c>
      <c r="O2302" s="102" t="str">
        <f ca="1">IF(ROW()&lt;$O$3+$N$3+3,"",IF(OFFSET(E2302,1-$N$3,0)="","",INT(AVERAGE(MAX((OFFSET(E2302,1-$O$3,0)):(OFFSET(E2302,2-($N$3+$O$3),0))),MIN((OFFSET(F2302,1-$O$3,0)):(OFFSET(F2302,2-($N$3+$O$3),0)))))))</f>
        <v/>
      </c>
      <c r="P2302" s="65" t="str">
        <f t="shared" ca="1" si="248"/>
        <v/>
      </c>
      <c r="Q2302" s="93" t="str">
        <f t="shared" ca="1" si="251"/>
        <v/>
      </c>
      <c r="R2302" s="90" t="str">
        <f t="shared" ca="1" si="254"/>
        <v/>
      </c>
      <c r="S2302" s="65" t="str">
        <f t="shared" ca="1" si="253"/>
        <v/>
      </c>
      <c r="T2302" s="65" t="str">
        <f t="shared" ca="1" si="249"/>
        <v/>
      </c>
      <c r="U2302" s="145" t="str">
        <f ca="1">IFERROR(AVERAGE(OFFSET(G2302,1-U$3,0):G2302),"")</f>
        <v/>
      </c>
      <c r="V2302" s="145" t="str">
        <f ca="1">IFERROR(_xlfn.STDEV.P(OFFSET(U2302,1-V$3,0):U2302),"")</f>
        <v/>
      </c>
      <c r="W2302" s="146" t="str">
        <f t="shared" ca="1" si="255"/>
        <v/>
      </c>
      <c r="X2302" s="146">
        <f t="shared" ca="1" si="256"/>
        <v>-1</v>
      </c>
      <c r="Y2302" s="92"/>
      <c r="Z2302" s="81"/>
      <c r="AA2302" s="65"/>
      <c r="AB2302" s="103"/>
      <c r="AC2302" s="103"/>
      <c r="AD2302" s="103"/>
      <c r="AE2302" s="65"/>
      <c r="AF2302" s="81"/>
      <c r="AG2302" s="65"/>
      <c r="AH2302" s="65"/>
      <c r="AI2302" s="81"/>
      <c r="AJ2302" s="65"/>
      <c r="AK2302" s="103"/>
      <c r="AL2302" s="103"/>
      <c r="AM2302" s="103"/>
      <c r="AN2302" s="65"/>
      <c r="AO2302" s="81"/>
      <c r="AP2302" s="65"/>
      <c r="AQ2302" s="65"/>
      <c r="AR2302" s="65"/>
      <c r="AS2302" s="65"/>
    </row>
    <row r="2303" spans="1:45" ht="18" customHeight="1">
      <c r="A2303" s="46"/>
      <c r="B2303" s="47"/>
      <c r="C2303" s="48"/>
      <c r="D2303" s="46"/>
      <c r="E2303" s="46"/>
      <c r="F2303" s="46"/>
      <c r="G2303" s="46"/>
      <c r="H2303" s="57" t="str">
        <f ca="1">IF(AND(COUNT(OFFSET(G2303,1-H$3,0):G2303)&lt;&gt;H$3),"",IF(AND(COUNT(OFFSET(G2303,1-H$3,0):G2303)=H$3,H2302=""),AVERAGE(OFFSET(G2303,1-H$3,0):G2303),IF(COUNT(H2302=1),H2302+2/(H$3+1)*(G2303-H2302))))</f>
        <v/>
      </c>
      <c r="I2303" s="57" t="str">
        <f ca="1">IF(AND(COUNT(OFFSET(G2303,1-I$3,0):G2303)&lt;&gt;I$3),"",IF(AND(COUNT(OFFSET(G2303,1-I$3,0):G2303)=I$3,I2302=""),AVERAGE(OFFSET(G2303,1-I$3,0):G2303),IF(COUNT(I2302=1),I2302+2/(I$3+1)*(G2303-I2302))))</f>
        <v/>
      </c>
      <c r="J2303" s="58" t="str">
        <f t="shared" ca="1" si="252"/>
        <v/>
      </c>
      <c r="K2303" s="58" t="str">
        <f ca="1">IF(AND(COUNT(OFFSET(J2303,1-K$3,0):J2303)&lt;&gt;K$3),"",IF(AND(COUNT(OFFSET(J2303,1-K$3,0):J2303)=K$3,K2302=""),AVERAGE(OFFSET(J2303,1-K$3,0):J2303),IF(COUNT(K2302=1),K2302+2/(K$3+1)*(J2303-K2302))))</f>
        <v/>
      </c>
      <c r="L2303" s="82" t="str">
        <f ca="1">IF(OR(ROW()&lt;$L$3+3,E2303=""),"",INT(AVERAGE(MAX(OFFSET(E2303,1-$L$3,0):E2303),MIN(OFFSET(F2303,1-$L$3,0):F2303))))</f>
        <v/>
      </c>
      <c r="M2303" s="82" t="str">
        <f ca="1">IF(OR(ROW()&lt;$M$3+3,E2303=""),"",INT(AVERAGE(MAX(OFFSET(E2303,1-$M$3,0):E2303),MIN(OFFSET(F2303,1-$M$3,0):F2303))))</f>
        <v/>
      </c>
      <c r="N2303" s="65" t="str">
        <f t="shared" ca="1" si="250"/>
        <v/>
      </c>
      <c r="O2303" s="102" t="str">
        <f ca="1">IF(ROW()&lt;$O$3+$N$3+3,"",IF(OFFSET(E2303,1-$N$3,0)="","",INT(AVERAGE(MAX((OFFSET(E2303,1-$O$3,0)):(OFFSET(E2303,2-($N$3+$O$3),0))),MIN((OFFSET(F2303,1-$O$3,0)):(OFFSET(F2303,2-($N$3+$O$3),0)))))))</f>
        <v/>
      </c>
      <c r="P2303" s="65" t="str">
        <f t="shared" ca="1" si="248"/>
        <v/>
      </c>
      <c r="Q2303" s="93" t="str">
        <f t="shared" ca="1" si="251"/>
        <v/>
      </c>
      <c r="R2303" s="90" t="str">
        <f t="shared" ca="1" si="254"/>
        <v/>
      </c>
      <c r="S2303" s="65" t="str">
        <f t="shared" ca="1" si="253"/>
        <v/>
      </c>
      <c r="T2303" s="65" t="str">
        <f t="shared" ca="1" si="249"/>
        <v/>
      </c>
      <c r="U2303" s="145" t="str">
        <f ca="1">IFERROR(AVERAGE(OFFSET(G2303,1-U$3,0):G2303),"")</f>
        <v/>
      </c>
      <c r="V2303" s="145" t="str">
        <f ca="1">IFERROR(_xlfn.STDEV.P(OFFSET(U2303,1-V$3,0):U2303),"")</f>
        <v/>
      </c>
      <c r="W2303" s="146" t="str">
        <f t="shared" ca="1" si="255"/>
        <v/>
      </c>
      <c r="X2303" s="146">
        <f t="shared" ca="1" si="256"/>
        <v>-1</v>
      </c>
      <c r="Y2303" s="92"/>
      <c r="Z2303" s="81"/>
      <c r="AA2303" s="65"/>
      <c r="AB2303" s="103"/>
      <c r="AC2303" s="103"/>
      <c r="AD2303" s="103"/>
      <c r="AE2303" s="65"/>
      <c r="AF2303" s="81"/>
      <c r="AG2303" s="65"/>
      <c r="AH2303" s="65"/>
      <c r="AI2303" s="81"/>
      <c r="AJ2303" s="65"/>
      <c r="AK2303" s="103"/>
      <c r="AL2303" s="103"/>
      <c r="AM2303" s="103"/>
      <c r="AN2303" s="65"/>
      <c r="AO2303" s="81"/>
      <c r="AP2303" s="65"/>
      <c r="AQ2303" s="65"/>
      <c r="AR2303" s="65"/>
      <c r="AS2303" s="65"/>
    </row>
    <row r="2304" spans="1:45" ht="18" customHeight="1">
      <c r="A2304" s="46"/>
      <c r="B2304" s="47"/>
      <c r="C2304" s="48"/>
      <c r="D2304" s="46"/>
      <c r="E2304" s="46"/>
      <c r="F2304" s="46"/>
      <c r="G2304" s="46"/>
      <c r="H2304" s="57" t="str">
        <f ca="1">IF(AND(COUNT(OFFSET(G2304,1-H$3,0):G2304)&lt;&gt;H$3),"",IF(AND(COUNT(OFFSET(G2304,1-H$3,0):G2304)=H$3,H2303=""),AVERAGE(OFFSET(G2304,1-H$3,0):G2304),IF(COUNT(H2303=1),H2303+2/(H$3+1)*(G2304-H2303))))</f>
        <v/>
      </c>
      <c r="I2304" s="57" t="str">
        <f ca="1">IF(AND(COUNT(OFFSET(G2304,1-I$3,0):G2304)&lt;&gt;I$3),"",IF(AND(COUNT(OFFSET(G2304,1-I$3,0):G2304)=I$3,I2303=""),AVERAGE(OFFSET(G2304,1-I$3,0):G2304),IF(COUNT(I2303=1),I2303+2/(I$3+1)*(G2304-I2303))))</f>
        <v/>
      </c>
      <c r="J2304" s="58" t="str">
        <f t="shared" ca="1" si="252"/>
        <v/>
      </c>
      <c r="K2304" s="58" t="str">
        <f ca="1">IF(AND(COUNT(OFFSET(J2304,1-K$3,0):J2304)&lt;&gt;K$3),"",IF(AND(COUNT(OFFSET(J2304,1-K$3,0):J2304)=K$3,K2303=""),AVERAGE(OFFSET(J2304,1-K$3,0):J2304),IF(COUNT(K2303=1),K2303+2/(K$3+1)*(J2304-K2303))))</f>
        <v/>
      </c>
      <c r="L2304" s="82" t="str">
        <f ca="1">IF(OR(ROW()&lt;$L$3+3,E2304=""),"",INT(AVERAGE(MAX(OFFSET(E2304,1-$L$3,0):E2304),MIN(OFFSET(F2304,1-$L$3,0):F2304))))</f>
        <v/>
      </c>
      <c r="M2304" s="82" t="str">
        <f ca="1">IF(OR(ROW()&lt;$M$3+3,E2304=""),"",INT(AVERAGE(MAX(OFFSET(E2304,1-$M$3,0):E2304),MIN(OFFSET(F2304,1-$M$3,0):F2304))))</f>
        <v/>
      </c>
      <c r="N2304" s="65" t="str">
        <f t="shared" ca="1" si="250"/>
        <v/>
      </c>
      <c r="O2304" s="102" t="str">
        <f ca="1">IF(ROW()&lt;$O$3+$N$3+3,"",IF(OFFSET(E2304,1-$N$3,0)="","",INT(AVERAGE(MAX((OFFSET(E2304,1-$O$3,0)):(OFFSET(E2304,2-($N$3+$O$3),0))),MIN((OFFSET(F2304,1-$O$3,0)):(OFFSET(F2304,2-($N$3+$O$3),0)))))))</f>
        <v/>
      </c>
      <c r="P2304" s="65" t="str">
        <f t="shared" ca="1" si="248"/>
        <v/>
      </c>
      <c r="Q2304" s="93" t="str">
        <f t="shared" ca="1" si="251"/>
        <v/>
      </c>
      <c r="R2304" s="90" t="str">
        <f t="shared" ca="1" si="254"/>
        <v/>
      </c>
      <c r="S2304" s="65" t="str">
        <f t="shared" ca="1" si="253"/>
        <v/>
      </c>
      <c r="T2304" s="65" t="str">
        <f t="shared" ca="1" si="249"/>
        <v/>
      </c>
      <c r="U2304" s="145" t="str">
        <f ca="1">IFERROR(AVERAGE(OFFSET(G2304,1-U$3,0):G2304),"")</f>
        <v/>
      </c>
      <c r="V2304" s="145" t="str">
        <f ca="1">IFERROR(_xlfn.STDEV.P(OFFSET(U2304,1-V$3,0):U2304),"")</f>
        <v/>
      </c>
      <c r="W2304" s="146" t="str">
        <f t="shared" ca="1" si="255"/>
        <v/>
      </c>
      <c r="X2304" s="146">
        <f t="shared" ca="1" si="256"/>
        <v>-1</v>
      </c>
      <c r="Y2304" s="92"/>
      <c r="Z2304" s="81"/>
      <c r="AA2304" s="65"/>
      <c r="AB2304" s="103"/>
      <c r="AC2304" s="103"/>
      <c r="AD2304" s="103"/>
      <c r="AE2304" s="65"/>
      <c r="AF2304" s="81"/>
      <c r="AG2304" s="65"/>
      <c r="AH2304" s="65"/>
      <c r="AI2304" s="81"/>
      <c r="AJ2304" s="65"/>
      <c r="AK2304" s="103"/>
      <c r="AL2304" s="103"/>
      <c r="AM2304" s="103"/>
      <c r="AN2304" s="65"/>
      <c r="AO2304" s="81"/>
      <c r="AP2304" s="65"/>
      <c r="AQ2304" s="65"/>
      <c r="AR2304" s="65"/>
      <c r="AS2304" s="65"/>
    </row>
    <row r="2305" spans="1:45" ht="18" customHeight="1">
      <c r="A2305" s="46"/>
      <c r="B2305" s="47"/>
      <c r="C2305" s="48"/>
      <c r="D2305" s="46"/>
      <c r="E2305" s="46"/>
      <c r="F2305" s="46"/>
      <c r="G2305" s="46"/>
      <c r="H2305" s="57" t="str">
        <f ca="1">IF(AND(COUNT(OFFSET(G2305,1-H$3,0):G2305)&lt;&gt;H$3),"",IF(AND(COUNT(OFFSET(G2305,1-H$3,0):G2305)=H$3,H2304=""),AVERAGE(OFFSET(G2305,1-H$3,0):G2305),IF(COUNT(H2304=1),H2304+2/(H$3+1)*(G2305-H2304))))</f>
        <v/>
      </c>
      <c r="I2305" s="57" t="str">
        <f ca="1">IF(AND(COUNT(OFFSET(G2305,1-I$3,0):G2305)&lt;&gt;I$3),"",IF(AND(COUNT(OFFSET(G2305,1-I$3,0):G2305)=I$3,I2304=""),AVERAGE(OFFSET(G2305,1-I$3,0):G2305),IF(COUNT(I2304=1),I2304+2/(I$3+1)*(G2305-I2304))))</f>
        <v/>
      </c>
      <c r="J2305" s="58" t="str">
        <f t="shared" ref="J2305:J2368" ca="1" si="257">IF(AND(COUNT(H2305)=1,COUNT(I2305)=1),H2305-I2305,"")</f>
        <v/>
      </c>
      <c r="K2305" s="58" t="str">
        <f ca="1">IF(AND(COUNT(OFFSET(J2305,1-K$3,0):J2305)&lt;&gt;K$3),"",IF(AND(COUNT(OFFSET(J2305,1-K$3,0):J2305)=K$3,K2304=""),AVERAGE(OFFSET(J2305,1-K$3,0):J2305),IF(COUNT(K2304=1),K2304+2/(K$3+1)*(J2305-K2304))))</f>
        <v/>
      </c>
      <c r="L2305" s="82" t="str">
        <f ca="1">IF(OR(ROW()&lt;$L$3+3,E2305=""),"",INT(AVERAGE(MAX(OFFSET(E2305,1-$L$3,0):E2305),MIN(OFFSET(F2305,1-$L$3,0):F2305))))</f>
        <v/>
      </c>
      <c r="M2305" s="82" t="str">
        <f ca="1">IF(OR(ROW()&lt;$M$3+3,E2305=""),"",INT(AVERAGE(MAX(OFFSET(E2305,1-$M$3,0):E2305),MIN(OFFSET(F2305,1-$M$3,0):F2305))))</f>
        <v/>
      </c>
      <c r="N2305" s="65" t="str">
        <f t="shared" ref="N2305:N2368" ca="1" si="258">IF(OR(ROW()&lt;$N$3+3),"",IF(OFFSET(L2305,1-$N$3,0)="","",INT(AVERAGE(OFFSET(M2305,1-$N$3,0),OFFSET(L2305,1-$N$3,0)))))</f>
        <v/>
      </c>
      <c r="O2305" s="102" t="str">
        <f ca="1">IF(ROW()&lt;$O$3+$N$3+3,"",IF(OFFSET(E2305,1-$N$3,0)="","",INT(AVERAGE(MAX((OFFSET(E2305,1-$O$3,0)):(OFFSET(E2305,2-($N$3+$O$3),0))),MIN((OFFSET(F2305,1-$O$3,0)):(OFFSET(F2305,2-($N$3+$O$3),0)))))))</f>
        <v/>
      </c>
      <c r="P2305" s="65" t="str">
        <f t="shared" ca="1" si="248"/>
        <v/>
      </c>
      <c r="Q2305" s="93" t="str">
        <f t="shared" ca="1" si="251"/>
        <v/>
      </c>
      <c r="R2305" s="90" t="str">
        <f t="shared" ca="1" si="254"/>
        <v/>
      </c>
      <c r="S2305" s="65" t="str">
        <f t="shared" ca="1" si="253"/>
        <v/>
      </c>
      <c r="T2305" s="65" t="str">
        <f t="shared" ca="1" si="249"/>
        <v/>
      </c>
      <c r="U2305" s="145" t="str">
        <f ca="1">IFERROR(AVERAGE(OFFSET(G2305,1-U$3,0):G2305),"")</f>
        <v/>
      </c>
      <c r="V2305" s="145" t="str">
        <f ca="1">IFERROR(_xlfn.STDEV.P(OFFSET(U2305,1-V$3,0):U2305),"")</f>
        <v/>
      </c>
      <c r="W2305" s="146" t="str">
        <f t="shared" ca="1" si="255"/>
        <v/>
      </c>
      <c r="X2305" s="146">
        <f t="shared" ca="1" si="256"/>
        <v>-1</v>
      </c>
      <c r="Y2305" s="92"/>
      <c r="Z2305" s="81"/>
      <c r="AA2305" s="65"/>
      <c r="AB2305" s="103"/>
      <c r="AC2305" s="103"/>
      <c r="AD2305" s="103"/>
      <c r="AE2305" s="65"/>
      <c r="AF2305" s="81"/>
      <c r="AG2305" s="65"/>
      <c r="AH2305" s="65"/>
      <c r="AI2305" s="81"/>
      <c r="AJ2305" s="65"/>
      <c r="AK2305" s="103"/>
      <c r="AL2305" s="103"/>
      <c r="AM2305" s="103"/>
      <c r="AN2305" s="65"/>
      <c r="AO2305" s="81"/>
      <c r="AP2305" s="65"/>
      <c r="AQ2305" s="65"/>
      <c r="AR2305" s="65"/>
      <c r="AS2305" s="65"/>
    </row>
    <row r="2306" spans="1:45" ht="18" customHeight="1">
      <c r="A2306" s="46"/>
      <c r="B2306" s="47"/>
      <c r="C2306" s="48"/>
      <c r="D2306" s="46"/>
      <c r="E2306" s="46"/>
      <c r="F2306" s="46"/>
      <c r="G2306" s="46"/>
      <c r="H2306" s="57" t="str">
        <f ca="1">IF(AND(COUNT(OFFSET(G2306,1-H$3,0):G2306)&lt;&gt;H$3),"",IF(AND(COUNT(OFFSET(G2306,1-H$3,0):G2306)=H$3,H2305=""),AVERAGE(OFFSET(G2306,1-H$3,0):G2306),IF(COUNT(H2305=1),H2305+2/(H$3+1)*(G2306-H2305))))</f>
        <v/>
      </c>
      <c r="I2306" s="57" t="str">
        <f ca="1">IF(AND(COUNT(OFFSET(G2306,1-I$3,0):G2306)&lt;&gt;I$3),"",IF(AND(COUNT(OFFSET(G2306,1-I$3,0):G2306)=I$3,I2305=""),AVERAGE(OFFSET(G2306,1-I$3,0):G2306),IF(COUNT(I2305=1),I2305+2/(I$3+1)*(G2306-I2305))))</f>
        <v/>
      </c>
      <c r="J2306" s="58" t="str">
        <f t="shared" ca="1" si="257"/>
        <v/>
      </c>
      <c r="K2306" s="58" t="str">
        <f ca="1">IF(AND(COUNT(OFFSET(J2306,1-K$3,0):J2306)&lt;&gt;K$3),"",IF(AND(COUNT(OFFSET(J2306,1-K$3,0):J2306)=K$3,K2305=""),AVERAGE(OFFSET(J2306,1-K$3,0):J2306),IF(COUNT(K2305=1),K2305+2/(K$3+1)*(J2306-K2305))))</f>
        <v/>
      </c>
      <c r="L2306" s="82" t="str">
        <f ca="1">IF(OR(ROW()&lt;$L$3+3,E2306=""),"",INT(AVERAGE(MAX(OFFSET(E2306,1-$L$3,0):E2306),MIN(OFFSET(F2306,1-$L$3,0):F2306))))</f>
        <v/>
      </c>
      <c r="M2306" s="82" t="str">
        <f ca="1">IF(OR(ROW()&lt;$M$3+3,E2306=""),"",INT(AVERAGE(MAX(OFFSET(E2306,1-$M$3,0):E2306),MIN(OFFSET(F2306,1-$M$3,0):F2306))))</f>
        <v/>
      </c>
      <c r="N2306" s="65" t="str">
        <f t="shared" ca="1" si="258"/>
        <v/>
      </c>
      <c r="O2306" s="102" t="str">
        <f ca="1">IF(ROW()&lt;$O$3+$N$3+3,"",IF(OFFSET(E2306,1-$N$3,0)="","",INT(AVERAGE(MAX((OFFSET(E2306,1-$O$3,0)):(OFFSET(E2306,2-($N$3+$O$3),0))),MIN((OFFSET(F2306,1-$O$3,0)):(OFFSET(F2306,2-($N$3+$O$3),0)))))))</f>
        <v/>
      </c>
      <c r="P2306" s="65" t="str">
        <f t="shared" ref="P2306:P2369" ca="1" si="259">IF(OFFSET(G2306,1-$P$3,0)="","",OFFSET(G2306,1-$P$3,0))</f>
        <v/>
      </c>
      <c r="Q2306" s="93" t="str">
        <f t="shared" ca="1" si="251"/>
        <v/>
      </c>
      <c r="R2306" s="90" t="str">
        <f t="shared" ca="1" si="254"/>
        <v/>
      </c>
      <c r="S2306" s="65" t="str">
        <f t="shared" ca="1" si="253"/>
        <v/>
      </c>
      <c r="T2306" s="65" t="str">
        <f t="shared" ref="T2306:T2369" ca="1" si="260">IF(N2306="","",IF(L2306=N2306,0,IF(L2306&gt;N2306,1,-1)))</f>
        <v/>
      </c>
      <c r="U2306" s="145" t="str">
        <f ca="1">IFERROR(AVERAGE(OFFSET(G2306,1-U$3,0):G2306),"")</f>
        <v/>
      </c>
      <c r="V2306" s="145" t="str">
        <f ca="1">IFERROR(_xlfn.STDEV.P(OFFSET(U2306,1-V$3,0):U2306),"")</f>
        <v/>
      </c>
      <c r="W2306" s="146" t="str">
        <f t="shared" ca="1" si="255"/>
        <v/>
      </c>
      <c r="X2306" s="146">
        <f t="shared" ca="1" si="256"/>
        <v>-1</v>
      </c>
      <c r="Y2306" s="92"/>
      <c r="Z2306" s="81"/>
      <c r="AA2306" s="65"/>
      <c r="AB2306" s="103"/>
      <c r="AC2306" s="103"/>
      <c r="AD2306" s="103"/>
      <c r="AE2306" s="65"/>
      <c r="AF2306" s="81"/>
      <c r="AG2306" s="65"/>
      <c r="AH2306" s="65"/>
      <c r="AI2306" s="81"/>
      <c r="AJ2306" s="65"/>
      <c r="AK2306" s="103"/>
      <c r="AL2306" s="103"/>
      <c r="AM2306" s="103"/>
      <c r="AN2306" s="65"/>
      <c r="AO2306" s="81"/>
      <c r="AP2306" s="65"/>
      <c r="AQ2306" s="65"/>
      <c r="AR2306" s="65"/>
      <c r="AS2306" s="65"/>
    </row>
    <row r="2307" spans="1:45" ht="18" customHeight="1">
      <c r="A2307" s="46"/>
      <c r="B2307" s="47"/>
      <c r="C2307" s="48"/>
      <c r="D2307" s="46"/>
      <c r="E2307" s="46"/>
      <c r="F2307" s="46"/>
      <c r="G2307" s="46"/>
      <c r="H2307" s="57" t="str">
        <f ca="1">IF(AND(COUNT(OFFSET(G2307,1-H$3,0):G2307)&lt;&gt;H$3),"",IF(AND(COUNT(OFFSET(G2307,1-H$3,0):G2307)=H$3,H2306=""),AVERAGE(OFFSET(G2307,1-H$3,0):G2307),IF(COUNT(H2306=1),H2306+2/(H$3+1)*(G2307-H2306))))</f>
        <v/>
      </c>
      <c r="I2307" s="57" t="str">
        <f ca="1">IF(AND(COUNT(OFFSET(G2307,1-I$3,0):G2307)&lt;&gt;I$3),"",IF(AND(COUNT(OFFSET(G2307,1-I$3,0):G2307)=I$3,I2306=""),AVERAGE(OFFSET(G2307,1-I$3,0):G2307),IF(COUNT(I2306=1),I2306+2/(I$3+1)*(G2307-I2306))))</f>
        <v/>
      </c>
      <c r="J2307" s="58" t="str">
        <f t="shared" ca="1" si="257"/>
        <v/>
      </c>
      <c r="K2307" s="58" t="str">
        <f ca="1">IF(AND(COUNT(OFFSET(J2307,1-K$3,0):J2307)&lt;&gt;K$3),"",IF(AND(COUNT(OFFSET(J2307,1-K$3,0):J2307)=K$3,K2306=""),AVERAGE(OFFSET(J2307,1-K$3,0):J2307),IF(COUNT(K2306=1),K2306+2/(K$3+1)*(J2307-K2306))))</f>
        <v/>
      </c>
      <c r="L2307" s="82" t="str">
        <f ca="1">IF(OR(ROW()&lt;$L$3+3,E2307=""),"",INT(AVERAGE(MAX(OFFSET(E2307,1-$L$3,0):E2307),MIN(OFFSET(F2307,1-$L$3,0):F2307))))</f>
        <v/>
      </c>
      <c r="M2307" s="82" t="str">
        <f ca="1">IF(OR(ROW()&lt;$M$3+3,E2307=""),"",INT(AVERAGE(MAX(OFFSET(E2307,1-$M$3,0):E2307),MIN(OFFSET(F2307,1-$M$3,0):F2307))))</f>
        <v/>
      </c>
      <c r="N2307" s="65" t="str">
        <f t="shared" ca="1" si="258"/>
        <v/>
      </c>
      <c r="O2307" s="102" t="str">
        <f ca="1">IF(ROW()&lt;$O$3+$N$3+3,"",IF(OFFSET(E2307,1-$N$3,0)="","",INT(AVERAGE(MAX((OFFSET(E2307,1-$O$3,0)):(OFFSET(E2307,2-($N$3+$O$3),0))),MIN((OFFSET(F2307,1-$O$3,0)):(OFFSET(F2307,2-($N$3+$O$3),0)))))))</f>
        <v/>
      </c>
      <c r="P2307" s="65" t="str">
        <f t="shared" ca="1" si="259"/>
        <v/>
      </c>
      <c r="Q2307" s="93" t="str">
        <f t="shared" ca="1" si="251"/>
        <v/>
      </c>
      <c r="R2307" s="90" t="str">
        <f t="shared" ca="1" si="254"/>
        <v/>
      </c>
      <c r="S2307" s="65" t="str">
        <f t="shared" ca="1" si="253"/>
        <v/>
      </c>
      <c r="T2307" s="65" t="str">
        <f t="shared" ca="1" si="260"/>
        <v/>
      </c>
      <c r="U2307" s="145" t="str">
        <f ca="1">IFERROR(AVERAGE(OFFSET(G2307,1-U$3,0):G2307),"")</f>
        <v/>
      </c>
      <c r="V2307" s="145" t="str">
        <f ca="1">IFERROR(_xlfn.STDEV.P(OFFSET(U2307,1-V$3,0):U2307),"")</f>
        <v/>
      </c>
      <c r="W2307" s="146" t="str">
        <f t="shared" ca="1" si="255"/>
        <v/>
      </c>
      <c r="X2307" s="146">
        <f t="shared" ca="1" si="256"/>
        <v>-1</v>
      </c>
      <c r="Y2307" s="92"/>
      <c r="Z2307" s="81"/>
      <c r="AA2307" s="65"/>
      <c r="AB2307" s="103"/>
      <c r="AC2307" s="103"/>
      <c r="AD2307" s="103"/>
      <c r="AE2307" s="65"/>
      <c r="AF2307" s="81"/>
      <c r="AG2307" s="65"/>
      <c r="AH2307" s="65"/>
      <c r="AI2307" s="81"/>
      <c r="AJ2307" s="65"/>
      <c r="AK2307" s="103"/>
      <c r="AL2307" s="103"/>
      <c r="AM2307" s="103"/>
      <c r="AN2307" s="65"/>
      <c r="AO2307" s="81"/>
      <c r="AP2307" s="65"/>
      <c r="AQ2307" s="65"/>
      <c r="AR2307" s="65"/>
      <c r="AS2307" s="65"/>
    </row>
    <row r="2308" spans="1:45" ht="18" customHeight="1">
      <c r="A2308" s="46"/>
      <c r="B2308" s="47"/>
      <c r="C2308" s="48"/>
      <c r="D2308" s="46"/>
      <c r="E2308" s="46"/>
      <c r="F2308" s="46"/>
      <c r="G2308" s="46"/>
      <c r="H2308" s="57" t="str">
        <f ca="1">IF(AND(COUNT(OFFSET(G2308,1-H$3,0):G2308)&lt;&gt;H$3),"",IF(AND(COUNT(OFFSET(G2308,1-H$3,0):G2308)=H$3,H2307=""),AVERAGE(OFFSET(G2308,1-H$3,0):G2308),IF(COUNT(H2307=1),H2307+2/(H$3+1)*(G2308-H2307))))</f>
        <v/>
      </c>
      <c r="I2308" s="57" t="str">
        <f ca="1">IF(AND(COUNT(OFFSET(G2308,1-I$3,0):G2308)&lt;&gt;I$3),"",IF(AND(COUNT(OFFSET(G2308,1-I$3,0):G2308)=I$3,I2307=""),AVERAGE(OFFSET(G2308,1-I$3,0):G2308),IF(COUNT(I2307=1),I2307+2/(I$3+1)*(G2308-I2307))))</f>
        <v/>
      </c>
      <c r="J2308" s="58" t="str">
        <f t="shared" ca="1" si="257"/>
        <v/>
      </c>
      <c r="K2308" s="58" t="str">
        <f ca="1">IF(AND(COUNT(OFFSET(J2308,1-K$3,0):J2308)&lt;&gt;K$3),"",IF(AND(COUNT(OFFSET(J2308,1-K$3,0):J2308)=K$3,K2307=""),AVERAGE(OFFSET(J2308,1-K$3,0):J2308),IF(COUNT(K2307=1),K2307+2/(K$3+1)*(J2308-K2307))))</f>
        <v/>
      </c>
      <c r="L2308" s="82" t="str">
        <f ca="1">IF(OR(ROW()&lt;$L$3+3,E2308=""),"",INT(AVERAGE(MAX(OFFSET(E2308,1-$L$3,0):E2308),MIN(OFFSET(F2308,1-$L$3,0):F2308))))</f>
        <v/>
      </c>
      <c r="M2308" s="82" t="str">
        <f ca="1">IF(OR(ROW()&lt;$M$3+3,E2308=""),"",INT(AVERAGE(MAX(OFFSET(E2308,1-$M$3,0):E2308),MIN(OFFSET(F2308,1-$M$3,0):F2308))))</f>
        <v/>
      </c>
      <c r="N2308" s="65" t="str">
        <f t="shared" ca="1" si="258"/>
        <v/>
      </c>
      <c r="O2308" s="102" t="str">
        <f ca="1">IF(ROW()&lt;$O$3+$N$3+3,"",IF(OFFSET(E2308,1-$N$3,0)="","",INT(AVERAGE(MAX((OFFSET(E2308,1-$O$3,0)):(OFFSET(E2308,2-($N$3+$O$3),0))),MIN((OFFSET(F2308,1-$O$3,0)):(OFFSET(F2308,2-($N$3+$O$3),0)))))))</f>
        <v/>
      </c>
      <c r="P2308" s="65" t="str">
        <f t="shared" ca="1" si="259"/>
        <v/>
      </c>
      <c r="Q2308" s="93" t="str">
        <f t="shared" ca="1" si="251"/>
        <v/>
      </c>
      <c r="R2308" s="90" t="str">
        <f t="shared" ca="1" si="254"/>
        <v/>
      </c>
      <c r="S2308" s="65" t="str">
        <f t="shared" ca="1" si="253"/>
        <v/>
      </c>
      <c r="T2308" s="65" t="str">
        <f t="shared" ca="1" si="260"/>
        <v/>
      </c>
      <c r="U2308" s="145" t="str">
        <f ca="1">IFERROR(AVERAGE(OFFSET(G2308,1-U$3,0):G2308),"")</f>
        <v/>
      </c>
      <c r="V2308" s="145" t="str">
        <f ca="1">IFERROR(_xlfn.STDEV.P(OFFSET(U2308,1-V$3,0):U2308),"")</f>
        <v/>
      </c>
      <c r="W2308" s="146" t="str">
        <f t="shared" ca="1" si="255"/>
        <v/>
      </c>
      <c r="X2308" s="146">
        <f t="shared" ca="1" si="256"/>
        <v>-1</v>
      </c>
      <c r="Y2308" s="92"/>
      <c r="Z2308" s="81"/>
      <c r="AA2308" s="65"/>
      <c r="AB2308" s="103"/>
      <c r="AC2308" s="103"/>
      <c r="AD2308" s="103"/>
      <c r="AE2308" s="65"/>
      <c r="AF2308" s="81"/>
      <c r="AG2308" s="65"/>
      <c r="AH2308" s="65"/>
      <c r="AI2308" s="81"/>
      <c r="AJ2308" s="65"/>
      <c r="AK2308" s="103"/>
      <c r="AL2308" s="103"/>
      <c r="AM2308" s="103"/>
      <c r="AN2308" s="65"/>
      <c r="AO2308" s="81"/>
      <c r="AP2308" s="65"/>
      <c r="AQ2308" s="65"/>
      <c r="AR2308" s="65"/>
      <c r="AS2308" s="65"/>
    </row>
    <row r="2309" spans="1:45" ht="18" customHeight="1">
      <c r="A2309" s="46"/>
      <c r="B2309" s="47"/>
      <c r="C2309" s="48"/>
      <c r="D2309" s="46"/>
      <c r="E2309" s="46"/>
      <c r="F2309" s="46"/>
      <c r="G2309" s="46"/>
      <c r="H2309" s="57" t="str">
        <f ca="1">IF(AND(COUNT(OFFSET(G2309,1-H$3,0):G2309)&lt;&gt;H$3),"",IF(AND(COUNT(OFFSET(G2309,1-H$3,0):G2309)=H$3,H2308=""),AVERAGE(OFFSET(G2309,1-H$3,0):G2309),IF(COUNT(H2308=1),H2308+2/(H$3+1)*(G2309-H2308))))</f>
        <v/>
      </c>
      <c r="I2309" s="57" t="str">
        <f ca="1">IF(AND(COUNT(OFFSET(G2309,1-I$3,0):G2309)&lt;&gt;I$3),"",IF(AND(COUNT(OFFSET(G2309,1-I$3,0):G2309)=I$3,I2308=""),AVERAGE(OFFSET(G2309,1-I$3,0):G2309),IF(COUNT(I2308=1),I2308+2/(I$3+1)*(G2309-I2308))))</f>
        <v/>
      </c>
      <c r="J2309" s="58" t="str">
        <f t="shared" ca="1" si="257"/>
        <v/>
      </c>
      <c r="K2309" s="58" t="str">
        <f ca="1">IF(AND(COUNT(OFFSET(J2309,1-K$3,0):J2309)&lt;&gt;K$3),"",IF(AND(COUNT(OFFSET(J2309,1-K$3,0):J2309)=K$3,K2308=""),AVERAGE(OFFSET(J2309,1-K$3,0):J2309),IF(COUNT(K2308=1),K2308+2/(K$3+1)*(J2309-K2308))))</f>
        <v/>
      </c>
      <c r="L2309" s="82" t="str">
        <f ca="1">IF(OR(ROW()&lt;$L$3+3,E2309=""),"",INT(AVERAGE(MAX(OFFSET(E2309,1-$L$3,0):E2309),MIN(OFFSET(F2309,1-$L$3,0):F2309))))</f>
        <v/>
      </c>
      <c r="M2309" s="82" t="str">
        <f ca="1">IF(OR(ROW()&lt;$M$3+3,E2309=""),"",INT(AVERAGE(MAX(OFFSET(E2309,1-$M$3,0):E2309),MIN(OFFSET(F2309,1-$M$3,0):F2309))))</f>
        <v/>
      </c>
      <c r="N2309" s="65" t="str">
        <f t="shared" ca="1" si="258"/>
        <v/>
      </c>
      <c r="O2309" s="102" t="str">
        <f ca="1">IF(ROW()&lt;$O$3+$N$3+3,"",IF(OFFSET(E2309,1-$N$3,0)="","",INT(AVERAGE(MAX((OFFSET(E2309,1-$O$3,0)):(OFFSET(E2309,2-($N$3+$O$3),0))),MIN((OFFSET(F2309,1-$O$3,0)):(OFFSET(F2309,2-($N$3+$O$3),0)))))))</f>
        <v/>
      </c>
      <c r="P2309" s="65" t="str">
        <f t="shared" ca="1" si="259"/>
        <v/>
      </c>
      <c r="Q2309" s="93" t="str">
        <f t="shared" ca="1" si="251"/>
        <v/>
      </c>
      <c r="R2309" s="90" t="str">
        <f t="shared" ca="1" si="254"/>
        <v/>
      </c>
      <c r="S2309" s="65" t="str">
        <f t="shared" ca="1" si="253"/>
        <v/>
      </c>
      <c r="T2309" s="65" t="str">
        <f t="shared" ca="1" si="260"/>
        <v/>
      </c>
      <c r="U2309" s="145" t="str">
        <f ca="1">IFERROR(AVERAGE(OFFSET(G2309,1-U$3,0):G2309),"")</f>
        <v/>
      </c>
      <c r="V2309" s="145" t="str">
        <f ca="1">IFERROR(_xlfn.STDEV.P(OFFSET(U2309,1-V$3,0):U2309),"")</f>
        <v/>
      </c>
      <c r="W2309" s="146" t="str">
        <f t="shared" ca="1" si="255"/>
        <v/>
      </c>
      <c r="X2309" s="146">
        <f t="shared" ca="1" si="256"/>
        <v>-1</v>
      </c>
      <c r="Y2309" s="92"/>
      <c r="Z2309" s="81"/>
      <c r="AA2309" s="65"/>
      <c r="AB2309" s="103"/>
      <c r="AC2309" s="103"/>
      <c r="AD2309" s="103"/>
      <c r="AE2309" s="65"/>
      <c r="AF2309" s="81"/>
      <c r="AG2309" s="65"/>
      <c r="AH2309" s="65"/>
      <c r="AI2309" s="81"/>
      <c r="AJ2309" s="65"/>
      <c r="AK2309" s="103"/>
      <c r="AL2309" s="103"/>
      <c r="AM2309" s="103"/>
      <c r="AN2309" s="65"/>
      <c r="AO2309" s="81"/>
      <c r="AP2309" s="65"/>
      <c r="AQ2309" s="65"/>
      <c r="AR2309" s="65"/>
      <c r="AS2309" s="65"/>
    </row>
    <row r="2310" spans="1:45" ht="18" customHeight="1">
      <c r="A2310" s="46"/>
      <c r="B2310" s="47"/>
      <c r="C2310" s="48"/>
      <c r="D2310" s="46"/>
      <c r="E2310" s="46"/>
      <c r="F2310" s="46"/>
      <c r="G2310" s="46"/>
      <c r="H2310" s="57" t="str">
        <f ca="1">IF(AND(COUNT(OFFSET(G2310,1-H$3,0):G2310)&lt;&gt;H$3),"",IF(AND(COUNT(OFFSET(G2310,1-H$3,0):G2310)=H$3,H2309=""),AVERAGE(OFFSET(G2310,1-H$3,0):G2310),IF(COUNT(H2309=1),H2309+2/(H$3+1)*(G2310-H2309))))</f>
        <v/>
      </c>
      <c r="I2310" s="57" t="str">
        <f ca="1">IF(AND(COUNT(OFFSET(G2310,1-I$3,0):G2310)&lt;&gt;I$3),"",IF(AND(COUNT(OFFSET(G2310,1-I$3,0):G2310)=I$3,I2309=""),AVERAGE(OFFSET(G2310,1-I$3,0):G2310),IF(COUNT(I2309=1),I2309+2/(I$3+1)*(G2310-I2309))))</f>
        <v/>
      </c>
      <c r="J2310" s="58" t="str">
        <f t="shared" ca="1" si="257"/>
        <v/>
      </c>
      <c r="K2310" s="58" t="str">
        <f ca="1">IF(AND(COUNT(OFFSET(J2310,1-K$3,0):J2310)&lt;&gt;K$3),"",IF(AND(COUNT(OFFSET(J2310,1-K$3,0):J2310)=K$3,K2309=""),AVERAGE(OFFSET(J2310,1-K$3,0):J2310),IF(COUNT(K2309=1),K2309+2/(K$3+1)*(J2310-K2309))))</f>
        <v/>
      </c>
      <c r="L2310" s="82" t="str">
        <f ca="1">IF(OR(ROW()&lt;$L$3+3,E2310=""),"",INT(AVERAGE(MAX(OFFSET(E2310,1-$L$3,0):E2310),MIN(OFFSET(F2310,1-$L$3,0):F2310))))</f>
        <v/>
      </c>
      <c r="M2310" s="82" t="str">
        <f ca="1">IF(OR(ROW()&lt;$M$3+3,E2310=""),"",INT(AVERAGE(MAX(OFFSET(E2310,1-$M$3,0):E2310),MIN(OFFSET(F2310,1-$M$3,0):F2310))))</f>
        <v/>
      </c>
      <c r="N2310" s="65" t="str">
        <f t="shared" ca="1" si="258"/>
        <v/>
      </c>
      <c r="O2310" s="102" t="str">
        <f ca="1">IF(ROW()&lt;$O$3+$N$3+3,"",IF(OFFSET(E2310,1-$N$3,0)="","",INT(AVERAGE(MAX((OFFSET(E2310,1-$O$3,0)):(OFFSET(E2310,2-($N$3+$O$3),0))),MIN((OFFSET(F2310,1-$O$3,0)):(OFFSET(F2310,2-($N$3+$O$3),0)))))))</f>
        <v/>
      </c>
      <c r="P2310" s="65" t="str">
        <f t="shared" ca="1" si="259"/>
        <v/>
      </c>
      <c r="Q2310" s="93" t="str">
        <f t="shared" ca="1" si="251"/>
        <v/>
      </c>
      <c r="R2310" s="90" t="str">
        <f t="shared" ca="1" si="254"/>
        <v/>
      </c>
      <c r="S2310" s="65" t="str">
        <f t="shared" ca="1" si="253"/>
        <v/>
      </c>
      <c r="T2310" s="65" t="str">
        <f t="shared" ca="1" si="260"/>
        <v/>
      </c>
      <c r="U2310" s="145" t="str">
        <f ca="1">IFERROR(AVERAGE(OFFSET(G2310,1-U$3,0):G2310),"")</f>
        <v/>
      </c>
      <c r="V2310" s="145" t="str">
        <f ca="1">IFERROR(_xlfn.STDEV.P(OFFSET(U2310,1-V$3,0):U2310),"")</f>
        <v/>
      </c>
      <c r="W2310" s="146" t="str">
        <f t="shared" ca="1" si="255"/>
        <v/>
      </c>
      <c r="X2310" s="146">
        <f t="shared" ca="1" si="256"/>
        <v>-1</v>
      </c>
      <c r="Y2310" s="92"/>
      <c r="Z2310" s="81"/>
      <c r="AA2310" s="65"/>
      <c r="AB2310" s="103"/>
      <c r="AC2310" s="103"/>
      <c r="AD2310" s="103"/>
      <c r="AE2310" s="65"/>
      <c r="AF2310" s="81"/>
      <c r="AG2310" s="65"/>
      <c r="AH2310" s="65"/>
      <c r="AI2310" s="81"/>
      <c r="AJ2310" s="65"/>
      <c r="AK2310" s="103"/>
      <c r="AL2310" s="103"/>
      <c r="AM2310" s="103"/>
      <c r="AN2310" s="65"/>
      <c r="AO2310" s="81"/>
      <c r="AP2310" s="65"/>
      <c r="AQ2310" s="65"/>
      <c r="AR2310" s="65"/>
      <c r="AS2310" s="65"/>
    </row>
    <row r="2311" spans="1:45" ht="18" customHeight="1">
      <c r="A2311" s="46"/>
      <c r="B2311" s="47"/>
      <c r="C2311" s="48"/>
      <c r="D2311" s="46"/>
      <c r="E2311" s="46"/>
      <c r="F2311" s="46"/>
      <c r="G2311" s="46"/>
      <c r="H2311" s="57" t="str">
        <f ca="1">IF(AND(COUNT(OFFSET(G2311,1-H$3,0):G2311)&lt;&gt;H$3),"",IF(AND(COUNT(OFFSET(G2311,1-H$3,0):G2311)=H$3,H2310=""),AVERAGE(OFFSET(G2311,1-H$3,0):G2311),IF(COUNT(H2310=1),H2310+2/(H$3+1)*(G2311-H2310))))</f>
        <v/>
      </c>
      <c r="I2311" s="57" t="str">
        <f ca="1">IF(AND(COUNT(OFFSET(G2311,1-I$3,0):G2311)&lt;&gt;I$3),"",IF(AND(COUNT(OFFSET(G2311,1-I$3,0):G2311)=I$3,I2310=""),AVERAGE(OFFSET(G2311,1-I$3,0):G2311),IF(COUNT(I2310=1),I2310+2/(I$3+1)*(G2311-I2310))))</f>
        <v/>
      </c>
      <c r="J2311" s="58" t="str">
        <f t="shared" ca="1" si="257"/>
        <v/>
      </c>
      <c r="K2311" s="58" t="str">
        <f ca="1">IF(AND(COUNT(OFFSET(J2311,1-K$3,0):J2311)&lt;&gt;K$3),"",IF(AND(COUNT(OFFSET(J2311,1-K$3,0):J2311)=K$3,K2310=""),AVERAGE(OFFSET(J2311,1-K$3,0):J2311),IF(COUNT(K2310=1),K2310+2/(K$3+1)*(J2311-K2310))))</f>
        <v/>
      </c>
      <c r="L2311" s="82" t="str">
        <f ca="1">IF(OR(ROW()&lt;$L$3+3,E2311=""),"",INT(AVERAGE(MAX(OFFSET(E2311,1-$L$3,0):E2311),MIN(OFFSET(F2311,1-$L$3,0):F2311))))</f>
        <v/>
      </c>
      <c r="M2311" s="82" t="str">
        <f ca="1">IF(OR(ROW()&lt;$M$3+3,E2311=""),"",INT(AVERAGE(MAX(OFFSET(E2311,1-$M$3,0):E2311),MIN(OFFSET(F2311,1-$M$3,0):F2311))))</f>
        <v/>
      </c>
      <c r="N2311" s="65" t="str">
        <f t="shared" ca="1" si="258"/>
        <v/>
      </c>
      <c r="O2311" s="102" t="str">
        <f ca="1">IF(ROW()&lt;$O$3+$N$3+3,"",IF(OFFSET(E2311,1-$N$3,0)="","",INT(AVERAGE(MAX((OFFSET(E2311,1-$O$3,0)):(OFFSET(E2311,2-($N$3+$O$3),0))),MIN((OFFSET(F2311,1-$O$3,0)):(OFFSET(F2311,2-($N$3+$O$3),0)))))))</f>
        <v/>
      </c>
      <c r="P2311" s="65" t="str">
        <f t="shared" ca="1" si="259"/>
        <v/>
      </c>
      <c r="Q2311" s="93" t="str">
        <f t="shared" ca="1" si="251"/>
        <v/>
      </c>
      <c r="R2311" s="90" t="str">
        <f t="shared" ca="1" si="254"/>
        <v/>
      </c>
      <c r="S2311" s="65" t="str">
        <f t="shared" ca="1" si="253"/>
        <v/>
      </c>
      <c r="T2311" s="65" t="str">
        <f t="shared" ca="1" si="260"/>
        <v/>
      </c>
      <c r="U2311" s="145" t="str">
        <f ca="1">IFERROR(AVERAGE(OFFSET(G2311,1-U$3,0):G2311),"")</f>
        <v/>
      </c>
      <c r="V2311" s="145" t="str">
        <f ca="1">IFERROR(_xlfn.STDEV.P(OFFSET(U2311,1-V$3,0):U2311),"")</f>
        <v/>
      </c>
      <c r="W2311" s="146" t="str">
        <f t="shared" ca="1" si="255"/>
        <v/>
      </c>
      <c r="X2311" s="146">
        <f t="shared" ca="1" si="256"/>
        <v>-1</v>
      </c>
      <c r="Y2311" s="92"/>
      <c r="Z2311" s="81"/>
      <c r="AA2311" s="65"/>
      <c r="AB2311" s="103"/>
      <c r="AC2311" s="103"/>
      <c r="AD2311" s="103"/>
      <c r="AE2311" s="65"/>
      <c r="AF2311" s="81"/>
      <c r="AG2311" s="65"/>
      <c r="AH2311" s="65"/>
      <c r="AI2311" s="81"/>
      <c r="AJ2311" s="65"/>
      <c r="AK2311" s="103"/>
      <c r="AL2311" s="103"/>
      <c r="AM2311" s="103"/>
      <c r="AN2311" s="65"/>
      <c r="AO2311" s="81"/>
      <c r="AP2311" s="65"/>
      <c r="AQ2311" s="65"/>
      <c r="AR2311" s="65"/>
      <c r="AS2311" s="65"/>
    </row>
    <row r="2312" spans="1:45" ht="18" customHeight="1">
      <c r="A2312" s="46"/>
      <c r="B2312" s="47"/>
      <c r="C2312" s="48"/>
      <c r="D2312" s="46"/>
      <c r="E2312" s="46"/>
      <c r="F2312" s="46"/>
      <c r="G2312" s="46"/>
      <c r="H2312" s="57" t="str">
        <f ca="1">IF(AND(COUNT(OFFSET(G2312,1-H$3,0):G2312)&lt;&gt;H$3),"",IF(AND(COUNT(OFFSET(G2312,1-H$3,0):G2312)=H$3,H2311=""),AVERAGE(OFFSET(G2312,1-H$3,0):G2312),IF(COUNT(H2311=1),H2311+2/(H$3+1)*(G2312-H2311))))</f>
        <v/>
      </c>
      <c r="I2312" s="57" t="str">
        <f ca="1">IF(AND(COUNT(OFFSET(G2312,1-I$3,0):G2312)&lt;&gt;I$3),"",IF(AND(COUNT(OFFSET(G2312,1-I$3,0):G2312)=I$3,I2311=""),AVERAGE(OFFSET(G2312,1-I$3,0):G2312),IF(COUNT(I2311=1),I2311+2/(I$3+1)*(G2312-I2311))))</f>
        <v/>
      </c>
      <c r="J2312" s="58" t="str">
        <f t="shared" ca="1" si="257"/>
        <v/>
      </c>
      <c r="K2312" s="58" t="str">
        <f ca="1">IF(AND(COUNT(OFFSET(J2312,1-K$3,0):J2312)&lt;&gt;K$3),"",IF(AND(COUNT(OFFSET(J2312,1-K$3,0):J2312)=K$3,K2311=""),AVERAGE(OFFSET(J2312,1-K$3,0):J2312),IF(COUNT(K2311=1),K2311+2/(K$3+1)*(J2312-K2311))))</f>
        <v/>
      </c>
      <c r="L2312" s="82" t="str">
        <f ca="1">IF(OR(ROW()&lt;$L$3+3,E2312=""),"",INT(AVERAGE(MAX(OFFSET(E2312,1-$L$3,0):E2312),MIN(OFFSET(F2312,1-$L$3,0):F2312))))</f>
        <v/>
      </c>
      <c r="M2312" s="82" t="str">
        <f ca="1">IF(OR(ROW()&lt;$M$3+3,E2312=""),"",INT(AVERAGE(MAX(OFFSET(E2312,1-$M$3,0):E2312),MIN(OFFSET(F2312,1-$M$3,0):F2312))))</f>
        <v/>
      </c>
      <c r="N2312" s="65" t="str">
        <f t="shared" ca="1" si="258"/>
        <v/>
      </c>
      <c r="O2312" s="102" t="str">
        <f ca="1">IF(ROW()&lt;$O$3+$N$3+3,"",IF(OFFSET(E2312,1-$N$3,0)="","",INT(AVERAGE(MAX((OFFSET(E2312,1-$O$3,0)):(OFFSET(E2312,2-($N$3+$O$3),0))),MIN((OFFSET(F2312,1-$O$3,0)):(OFFSET(F2312,2-($N$3+$O$3),0)))))))</f>
        <v/>
      </c>
      <c r="P2312" s="65" t="str">
        <f t="shared" ca="1" si="259"/>
        <v/>
      </c>
      <c r="Q2312" s="93" t="str">
        <f t="shared" ca="1" si="251"/>
        <v/>
      </c>
      <c r="R2312" s="90" t="str">
        <f t="shared" ca="1" si="254"/>
        <v/>
      </c>
      <c r="S2312" s="65" t="str">
        <f t="shared" ca="1" si="253"/>
        <v/>
      </c>
      <c r="T2312" s="65" t="str">
        <f t="shared" ca="1" si="260"/>
        <v/>
      </c>
      <c r="U2312" s="145" t="str">
        <f ca="1">IFERROR(AVERAGE(OFFSET(G2312,1-U$3,0):G2312),"")</f>
        <v/>
      </c>
      <c r="V2312" s="145" t="str">
        <f ca="1">IFERROR(_xlfn.STDEV.P(OFFSET(U2312,1-V$3,0):U2312),"")</f>
        <v/>
      </c>
      <c r="W2312" s="146" t="str">
        <f t="shared" ca="1" si="255"/>
        <v/>
      </c>
      <c r="X2312" s="146">
        <f t="shared" ca="1" si="256"/>
        <v>-1</v>
      </c>
      <c r="Y2312" s="92"/>
      <c r="Z2312" s="81"/>
      <c r="AA2312" s="65"/>
      <c r="AB2312" s="103"/>
      <c r="AC2312" s="103"/>
      <c r="AD2312" s="103"/>
      <c r="AE2312" s="65"/>
      <c r="AF2312" s="81"/>
      <c r="AG2312" s="65"/>
      <c r="AH2312" s="65"/>
      <c r="AI2312" s="81"/>
      <c r="AJ2312" s="65"/>
      <c r="AK2312" s="103"/>
      <c r="AL2312" s="103"/>
      <c r="AM2312" s="103"/>
      <c r="AN2312" s="65"/>
      <c r="AO2312" s="81"/>
      <c r="AP2312" s="65"/>
      <c r="AQ2312" s="65"/>
      <c r="AR2312" s="65"/>
      <c r="AS2312" s="65"/>
    </row>
    <row r="2313" spans="1:45" ht="18" customHeight="1">
      <c r="A2313" s="46"/>
      <c r="B2313" s="47"/>
      <c r="C2313" s="48"/>
      <c r="D2313" s="46"/>
      <c r="E2313" s="46"/>
      <c r="F2313" s="46"/>
      <c r="G2313" s="46"/>
      <c r="H2313" s="57" t="str">
        <f ca="1">IF(AND(COUNT(OFFSET(G2313,1-H$3,0):G2313)&lt;&gt;H$3),"",IF(AND(COUNT(OFFSET(G2313,1-H$3,0):G2313)=H$3,H2312=""),AVERAGE(OFFSET(G2313,1-H$3,0):G2313),IF(COUNT(H2312=1),H2312+2/(H$3+1)*(G2313-H2312))))</f>
        <v/>
      </c>
      <c r="I2313" s="57" t="str">
        <f ca="1">IF(AND(COUNT(OFFSET(G2313,1-I$3,0):G2313)&lt;&gt;I$3),"",IF(AND(COUNT(OFFSET(G2313,1-I$3,0):G2313)=I$3,I2312=""),AVERAGE(OFFSET(G2313,1-I$3,0):G2313),IF(COUNT(I2312=1),I2312+2/(I$3+1)*(G2313-I2312))))</f>
        <v/>
      </c>
      <c r="J2313" s="58" t="str">
        <f t="shared" ca="1" si="257"/>
        <v/>
      </c>
      <c r="K2313" s="58" t="str">
        <f ca="1">IF(AND(COUNT(OFFSET(J2313,1-K$3,0):J2313)&lt;&gt;K$3),"",IF(AND(COUNT(OFFSET(J2313,1-K$3,0):J2313)=K$3,K2312=""),AVERAGE(OFFSET(J2313,1-K$3,0):J2313),IF(COUNT(K2312=1),K2312+2/(K$3+1)*(J2313-K2312))))</f>
        <v/>
      </c>
      <c r="L2313" s="82" t="str">
        <f ca="1">IF(OR(ROW()&lt;$L$3+3,E2313=""),"",INT(AVERAGE(MAX(OFFSET(E2313,1-$L$3,0):E2313),MIN(OFFSET(F2313,1-$L$3,0):F2313))))</f>
        <v/>
      </c>
      <c r="M2313" s="82" t="str">
        <f ca="1">IF(OR(ROW()&lt;$M$3+3,E2313=""),"",INT(AVERAGE(MAX(OFFSET(E2313,1-$M$3,0):E2313),MIN(OFFSET(F2313,1-$M$3,0):F2313))))</f>
        <v/>
      </c>
      <c r="N2313" s="65" t="str">
        <f t="shared" ca="1" si="258"/>
        <v/>
      </c>
      <c r="O2313" s="102" t="str">
        <f ca="1">IF(ROW()&lt;$O$3+$N$3+3,"",IF(OFFSET(E2313,1-$N$3,0)="","",INT(AVERAGE(MAX((OFFSET(E2313,1-$O$3,0)):(OFFSET(E2313,2-($N$3+$O$3),0))),MIN((OFFSET(F2313,1-$O$3,0)):(OFFSET(F2313,2-($N$3+$O$3),0)))))))</f>
        <v/>
      </c>
      <c r="P2313" s="65" t="str">
        <f t="shared" ca="1" si="259"/>
        <v/>
      </c>
      <c r="Q2313" s="93" t="str">
        <f t="shared" ca="1" si="251"/>
        <v/>
      </c>
      <c r="R2313" s="90" t="str">
        <f t="shared" ca="1" si="254"/>
        <v/>
      </c>
      <c r="S2313" s="65" t="str">
        <f t="shared" ca="1" si="253"/>
        <v/>
      </c>
      <c r="T2313" s="65" t="str">
        <f t="shared" ca="1" si="260"/>
        <v/>
      </c>
      <c r="U2313" s="145" t="str">
        <f ca="1">IFERROR(AVERAGE(OFFSET(G2313,1-U$3,0):G2313),"")</f>
        <v/>
      </c>
      <c r="V2313" s="145" t="str">
        <f ca="1">IFERROR(_xlfn.STDEV.P(OFFSET(U2313,1-V$3,0):U2313),"")</f>
        <v/>
      </c>
      <c r="W2313" s="146" t="str">
        <f t="shared" ca="1" si="255"/>
        <v/>
      </c>
      <c r="X2313" s="146">
        <f t="shared" ca="1" si="256"/>
        <v>-1</v>
      </c>
      <c r="Y2313" s="92"/>
      <c r="Z2313" s="81"/>
      <c r="AA2313" s="65"/>
      <c r="AB2313" s="103"/>
      <c r="AC2313" s="103"/>
      <c r="AD2313" s="103"/>
      <c r="AE2313" s="65"/>
      <c r="AF2313" s="81"/>
      <c r="AG2313" s="65"/>
      <c r="AH2313" s="65"/>
      <c r="AI2313" s="81"/>
      <c r="AJ2313" s="65"/>
      <c r="AK2313" s="103"/>
      <c r="AL2313" s="103"/>
      <c r="AM2313" s="103"/>
      <c r="AN2313" s="65"/>
      <c r="AO2313" s="81"/>
      <c r="AP2313" s="65"/>
      <c r="AQ2313" s="65"/>
      <c r="AR2313" s="65"/>
      <c r="AS2313" s="65"/>
    </row>
    <row r="2314" spans="1:45" ht="18" customHeight="1">
      <c r="A2314" s="46"/>
      <c r="B2314" s="47"/>
      <c r="C2314" s="48"/>
      <c r="D2314" s="46"/>
      <c r="E2314" s="46"/>
      <c r="F2314" s="46"/>
      <c r="G2314" s="46"/>
      <c r="H2314" s="57" t="str">
        <f ca="1">IF(AND(COUNT(OFFSET(G2314,1-H$3,0):G2314)&lt;&gt;H$3),"",IF(AND(COUNT(OFFSET(G2314,1-H$3,0):G2314)=H$3,H2313=""),AVERAGE(OFFSET(G2314,1-H$3,0):G2314),IF(COUNT(H2313=1),H2313+2/(H$3+1)*(G2314-H2313))))</f>
        <v/>
      </c>
      <c r="I2314" s="57" t="str">
        <f ca="1">IF(AND(COUNT(OFFSET(G2314,1-I$3,0):G2314)&lt;&gt;I$3),"",IF(AND(COUNT(OFFSET(G2314,1-I$3,0):G2314)=I$3,I2313=""),AVERAGE(OFFSET(G2314,1-I$3,0):G2314),IF(COUNT(I2313=1),I2313+2/(I$3+1)*(G2314-I2313))))</f>
        <v/>
      </c>
      <c r="J2314" s="58" t="str">
        <f t="shared" ca="1" si="257"/>
        <v/>
      </c>
      <c r="K2314" s="58" t="str">
        <f ca="1">IF(AND(COUNT(OFFSET(J2314,1-K$3,0):J2314)&lt;&gt;K$3),"",IF(AND(COUNT(OFFSET(J2314,1-K$3,0):J2314)=K$3,K2313=""),AVERAGE(OFFSET(J2314,1-K$3,0):J2314),IF(COUNT(K2313=1),K2313+2/(K$3+1)*(J2314-K2313))))</f>
        <v/>
      </c>
      <c r="L2314" s="82" t="str">
        <f ca="1">IF(OR(ROW()&lt;$L$3+3,E2314=""),"",INT(AVERAGE(MAX(OFFSET(E2314,1-$L$3,0):E2314),MIN(OFFSET(F2314,1-$L$3,0):F2314))))</f>
        <v/>
      </c>
      <c r="M2314" s="82" t="str">
        <f ca="1">IF(OR(ROW()&lt;$M$3+3,E2314=""),"",INT(AVERAGE(MAX(OFFSET(E2314,1-$M$3,0):E2314),MIN(OFFSET(F2314,1-$M$3,0):F2314))))</f>
        <v/>
      </c>
      <c r="N2314" s="65" t="str">
        <f t="shared" ca="1" si="258"/>
        <v/>
      </c>
      <c r="O2314" s="102" t="str">
        <f ca="1">IF(ROW()&lt;$O$3+$N$3+3,"",IF(OFFSET(E2314,1-$N$3,0)="","",INT(AVERAGE(MAX((OFFSET(E2314,1-$O$3,0)):(OFFSET(E2314,2-($N$3+$O$3),0))),MIN((OFFSET(F2314,1-$O$3,0)):(OFFSET(F2314,2-($N$3+$O$3),0)))))))</f>
        <v/>
      </c>
      <c r="P2314" s="65" t="str">
        <f t="shared" ca="1" si="259"/>
        <v/>
      </c>
      <c r="Q2314" s="93" t="str">
        <f t="shared" ca="1" si="251"/>
        <v/>
      </c>
      <c r="R2314" s="90" t="str">
        <f t="shared" ca="1" si="254"/>
        <v/>
      </c>
      <c r="S2314" s="65" t="str">
        <f t="shared" ca="1" si="253"/>
        <v/>
      </c>
      <c r="T2314" s="65" t="str">
        <f t="shared" ca="1" si="260"/>
        <v/>
      </c>
      <c r="U2314" s="145" t="str">
        <f ca="1">IFERROR(AVERAGE(OFFSET(G2314,1-U$3,0):G2314),"")</f>
        <v/>
      </c>
      <c r="V2314" s="145" t="str">
        <f ca="1">IFERROR(_xlfn.STDEV.P(OFFSET(U2314,1-V$3,0):U2314),"")</f>
        <v/>
      </c>
      <c r="W2314" s="146" t="str">
        <f t="shared" ca="1" si="255"/>
        <v/>
      </c>
      <c r="X2314" s="146">
        <f t="shared" ca="1" si="256"/>
        <v>-1</v>
      </c>
      <c r="Y2314" s="92"/>
      <c r="Z2314" s="81"/>
      <c r="AA2314" s="65"/>
      <c r="AB2314" s="103"/>
      <c r="AC2314" s="103"/>
      <c r="AD2314" s="103"/>
      <c r="AE2314" s="65"/>
      <c r="AF2314" s="81"/>
      <c r="AG2314" s="65"/>
      <c r="AH2314" s="65"/>
      <c r="AI2314" s="81"/>
      <c r="AJ2314" s="65"/>
      <c r="AK2314" s="103"/>
      <c r="AL2314" s="103"/>
      <c r="AM2314" s="103"/>
      <c r="AN2314" s="65"/>
      <c r="AO2314" s="81"/>
      <c r="AP2314" s="65"/>
      <c r="AQ2314" s="65"/>
      <c r="AR2314" s="65"/>
      <c r="AS2314" s="65"/>
    </row>
    <row r="2315" spans="1:45" ht="18" customHeight="1">
      <c r="A2315" s="46"/>
      <c r="B2315" s="47"/>
      <c r="C2315" s="48"/>
      <c r="D2315" s="46"/>
      <c r="E2315" s="46"/>
      <c r="F2315" s="46"/>
      <c r="G2315" s="46"/>
      <c r="H2315" s="57" t="str">
        <f ca="1">IF(AND(COUNT(OFFSET(G2315,1-H$3,0):G2315)&lt;&gt;H$3),"",IF(AND(COUNT(OFFSET(G2315,1-H$3,0):G2315)=H$3,H2314=""),AVERAGE(OFFSET(G2315,1-H$3,0):G2315),IF(COUNT(H2314=1),H2314+2/(H$3+1)*(G2315-H2314))))</f>
        <v/>
      </c>
      <c r="I2315" s="57" t="str">
        <f ca="1">IF(AND(COUNT(OFFSET(G2315,1-I$3,0):G2315)&lt;&gt;I$3),"",IF(AND(COUNT(OFFSET(G2315,1-I$3,0):G2315)=I$3,I2314=""),AVERAGE(OFFSET(G2315,1-I$3,0):G2315),IF(COUNT(I2314=1),I2314+2/(I$3+1)*(G2315-I2314))))</f>
        <v/>
      </c>
      <c r="J2315" s="58" t="str">
        <f t="shared" ca="1" si="257"/>
        <v/>
      </c>
      <c r="K2315" s="58" t="str">
        <f ca="1">IF(AND(COUNT(OFFSET(J2315,1-K$3,0):J2315)&lt;&gt;K$3),"",IF(AND(COUNT(OFFSET(J2315,1-K$3,0):J2315)=K$3,K2314=""),AVERAGE(OFFSET(J2315,1-K$3,0):J2315),IF(COUNT(K2314=1),K2314+2/(K$3+1)*(J2315-K2314))))</f>
        <v/>
      </c>
      <c r="L2315" s="82" t="str">
        <f ca="1">IF(OR(ROW()&lt;$L$3+3,E2315=""),"",INT(AVERAGE(MAX(OFFSET(E2315,1-$L$3,0):E2315),MIN(OFFSET(F2315,1-$L$3,0):F2315))))</f>
        <v/>
      </c>
      <c r="M2315" s="82" t="str">
        <f ca="1">IF(OR(ROW()&lt;$M$3+3,E2315=""),"",INT(AVERAGE(MAX(OFFSET(E2315,1-$M$3,0):E2315),MIN(OFFSET(F2315,1-$M$3,0):F2315))))</f>
        <v/>
      </c>
      <c r="N2315" s="65" t="str">
        <f t="shared" ca="1" si="258"/>
        <v/>
      </c>
      <c r="O2315" s="102" t="str">
        <f ca="1">IF(ROW()&lt;$O$3+$N$3+3,"",IF(OFFSET(E2315,1-$N$3,0)="","",INT(AVERAGE(MAX((OFFSET(E2315,1-$O$3,0)):(OFFSET(E2315,2-($N$3+$O$3),0))),MIN((OFFSET(F2315,1-$O$3,0)):(OFFSET(F2315,2-($N$3+$O$3),0)))))))</f>
        <v/>
      </c>
      <c r="P2315" s="65" t="str">
        <f t="shared" ca="1" si="259"/>
        <v/>
      </c>
      <c r="Q2315" s="93" t="str">
        <f t="shared" ca="1" si="251"/>
        <v/>
      </c>
      <c r="R2315" s="90" t="str">
        <f t="shared" ca="1" si="254"/>
        <v/>
      </c>
      <c r="S2315" s="65" t="str">
        <f t="shared" ca="1" si="253"/>
        <v/>
      </c>
      <c r="T2315" s="65" t="str">
        <f t="shared" ca="1" si="260"/>
        <v/>
      </c>
      <c r="U2315" s="145" t="str">
        <f ca="1">IFERROR(AVERAGE(OFFSET(G2315,1-U$3,0):G2315),"")</f>
        <v/>
      </c>
      <c r="V2315" s="145" t="str">
        <f ca="1">IFERROR(_xlfn.STDEV.P(OFFSET(U2315,1-V$3,0):U2315),"")</f>
        <v/>
      </c>
      <c r="W2315" s="146" t="str">
        <f t="shared" ca="1" si="255"/>
        <v/>
      </c>
      <c r="X2315" s="146">
        <f t="shared" ca="1" si="256"/>
        <v>-1</v>
      </c>
      <c r="Y2315" s="92"/>
      <c r="Z2315" s="81"/>
      <c r="AA2315" s="65"/>
      <c r="AB2315" s="103"/>
      <c r="AC2315" s="103"/>
      <c r="AD2315" s="103"/>
      <c r="AE2315" s="65"/>
      <c r="AF2315" s="81"/>
      <c r="AG2315" s="65"/>
      <c r="AH2315" s="65"/>
      <c r="AI2315" s="81"/>
      <c r="AJ2315" s="65"/>
      <c r="AK2315" s="103"/>
      <c r="AL2315" s="103"/>
      <c r="AM2315" s="103"/>
      <c r="AN2315" s="65"/>
      <c r="AO2315" s="81"/>
      <c r="AP2315" s="65"/>
      <c r="AQ2315" s="65"/>
      <c r="AR2315" s="65"/>
      <c r="AS2315" s="65"/>
    </row>
    <row r="2316" spans="1:45" ht="18" customHeight="1">
      <c r="A2316" s="46"/>
      <c r="B2316" s="47"/>
      <c r="C2316" s="48"/>
      <c r="D2316" s="46"/>
      <c r="E2316" s="46"/>
      <c r="F2316" s="46"/>
      <c r="G2316" s="46"/>
      <c r="H2316" s="57" t="str">
        <f ca="1">IF(AND(COUNT(OFFSET(G2316,1-H$3,0):G2316)&lt;&gt;H$3),"",IF(AND(COUNT(OFFSET(G2316,1-H$3,0):G2316)=H$3,H2315=""),AVERAGE(OFFSET(G2316,1-H$3,0):G2316),IF(COUNT(H2315=1),H2315+2/(H$3+1)*(G2316-H2315))))</f>
        <v/>
      </c>
      <c r="I2316" s="57" t="str">
        <f ca="1">IF(AND(COUNT(OFFSET(G2316,1-I$3,0):G2316)&lt;&gt;I$3),"",IF(AND(COUNT(OFFSET(G2316,1-I$3,0):G2316)=I$3,I2315=""),AVERAGE(OFFSET(G2316,1-I$3,0):G2316),IF(COUNT(I2315=1),I2315+2/(I$3+1)*(G2316-I2315))))</f>
        <v/>
      </c>
      <c r="J2316" s="58" t="str">
        <f t="shared" ca="1" si="257"/>
        <v/>
      </c>
      <c r="K2316" s="58" t="str">
        <f ca="1">IF(AND(COUNT(OFFSET(J2316,1-K$3,0):J2316)&lt;&gt;K$3),"",IF(AND(COUNT(OFFSET(J2316,1-K$3,0):J2316)=K$3,K2315=""),AVERAGE(OFFSET(J2316,1-K$3,0):J2316),IF(COUNT(K2315=1),K2315+2/(K$3+1)*(J2316-K2315))))</f>
        <v/>
      </c>
      <c r="L2316" s="82" t="str">
        <f ca="1">IF(OR(ROW()&lt;$L$3+3,E2316=""),"",INT(AVERAGE(MAX(OFFSET(E2316,1-$L$3,0):E2316),MIN(OFFSET(F2316,1-$L$3,0):F2316))))</f>
        <v/>
      </c>
      <c r="M2316" s="82" t="str">
        <f ca="1">IF(OR(ROW()&lt;$M$3+3,E2316=""),"",INT(AVERAGE(MAX(OFFSET(E2316,1-$M$3,0):E2316),MIN(OFFSET(F2316,1-$M$3,0):F2316))))</f>
        <v/>
      </c>
      <c r="N2316" s="65" t="str">
        <f t="shared" ca="1" si="258"/>
        <v/>
      </c>
      <c r="O2316" s="102" t="str">
        <f ca="1">IF(ROW()&lt;$O$3+$N$3+3,"",IF(OFFSET(E2316,1-$N$3,0)="","",INT(AVERAGE(MAX((OFFSET(E2316,1-$O$3,0)):(OFFSET(E2316,2-($N$3+$O$3),0))),MIN((OFFSET(F2316,1-$O$3,0)):(OFFSET(F2316,2-($N$3+$O$3),0)))))))</f>
        <v/>
      </c>
      <c r="P2316" s="65" t="str">
        <f t="shared" ca="1" si="259"/>
        <v/>
      </c>
      <c r="Q2316" s="93" t="str">
        <f t="shared" ca="1" si="251"/>
        <v/>
      </c>
      <c r="R2316" s="90" t="str">
        <f t="shared" ca="1" si="254"/>
        <v/>
      </c>
      <c r="S2316" s="65" t="str">
        <f t="shared" ca="1" si="253"/>
        <v/>
      </c>
      <c r="T2316" s="65" t="str">
        <f t="shared" ca="1" si="260"/>
        <v/>
      </c>
      <c r="U2316" s="145" t="str">
        <f ca="1">IFERROR(AVERAGE(OFFSET(G2316,1-U$3,0):G2316),"")</f>
        <v/>
      </c>
      <c r="V2316" s="145" t="str">
        <f ca="1">IFERROR(_xlfn.STDEV.P(OFFSET(U2316,1-V$3,0):U2316),"")</f>
        <v/>
      </c>
      <c r="W2316" s="146" t="str">
        <f t="shared" ca="1" si="255"/>
        <v/>
      </c>
      <c r="X2316" s="146">
        <f t="shared" ca="1" si="256"/>
        <v>-1</v>
      </c>
      <c r="Y2316" s="92"/>
      <c r="Z2316" s="81"/>
      <c r="AA2316" s="65"/>
      <c r="AB2316" s="103"/>
      <c r="AC2316" s="103"/>
      <c r="AD2316" s="103"/>
      <c r="AE2316" s="65"/>
      <c r="AF2316" s="81"/>
      <c r="AG2316" s="65"/>
      <c r="AH2316" s="65"/>
      <c r="AI2316" s="81"/>
      <c r="AJ2316" s="65"/>
      <c r="AK2316" s="103"/>
      <c r="AL2316" s="103"/>
      <c r="AM2316" s="103"/>
      <c r="AN2316" s="65"/>
      <c r="AO2316" s="81"/>
      <c r="AP2316" s="65"/>
      <c r="AQ2316" s="65"/>
      <c r="AR2316" s="65"/>
      <c r="AS2316" s="65"/>
    </row>
    <row r="2317" spans="1:45" ht="18" customHeight="1">
      <c r="A2317" s="46"/>
      <c r="B2317" s="47"/>
      <c r="C2317" s="48"/>
      <c r="D2317" s="46"/>
      <c r="E2317" s="46"/>
      <c r="F2317" s="46"/>
      <c r="G2317" s="46"/>
      <c r="H2317" s="57" t="str">
        <f ca="1">IF(AND(COUNT(OFFSET(G2317,1-H$3,0):G2317)&lt;&gt;H$3),"",IF(AND(COUNT(OFFSET(G2317,1-H$3,0):G2317)=H$3,H2316=""),AVERAGE(OFFSET(G2317,1-H$3,0):G2317),IF(COUNT(H2316=1),H2316+2/(H$3+1)*(G2317-H2316))))</f>
        <v/>
      </c>
      <c r="I2317" s="57" t="str">
        <f ca="1">IF(AND(COUNT(OFFSET(G2317,1-I$3,0):G2317)&lt;&gt;I$3),"",IF(AND(COUNT(OFFSET(G2317,1-I$3,0):G2317)=I$3,I2316=""),AVERAGE(OFFSET(G2317,1-I$3,0):G2317),IF(COUNT(I2316=1),I2316+2/(I$3+1)*(G2317-I2316))))</f>
        <v/>
      </c>
      <c r="J2317" s="58" t="str">
        <f t="shared" ca="1" si="257"/>
        <v/>
      </c>
      <c r="K2317" s="58" t="str">
        <f ca="1">IF(AND(COUNT(OFFSET(J2317,1-K$3,0):J2317)&lt;&gt;K$3),"",IF(AND(COUNT(OFFSET(J2317,1-K$3,0):J2317)=K$3,K2316=""),AVERAGE(OFFSET(J2317,1-K$3,0):J2317),IF(COUNT(K2316=1),K2316+2/(K$3+1)*(J2317-K2316))))</f>
        <v/>
      </c>
      <c r="L2317" s="82" t="str">
        <f ca="1">IF(OR(ROW()&lt;$L$3+3,E2317=""),"",INT(AVERAGE(MAX(OFFSET(E2317,1-$L$3,0):E2317),MIN(OFFSET(F2317,1-$L$3,0):F2317))))</f>
        <v/>
      </c>
      <c r="M2317" s="82" t="str">
        <f ca="1">IF(OR(ROW()&lt;$M$3+3,E2317=""),"",INT(AVERAGE(MAX(OFFSET(E2317,1-$M$3,0):E2317),MIN(OFFSET(F2317,1-$M$3,0):F2317))))</f>
        <v/>
      </c>
      <c r="N2317" s="65" t="str">
        <f t="shared" ca="1" si="258"/>
        <v/>
      </c>
      <c r="O2317" s="102" t="str">
        <f ca="1">IF(ROW()&lt;$O$3+$N$3+3,"",IF(OFFSET(E2317,1-$N$3,0)="","",INT(AVERAGE(MAX((OFFSET(E2317,1-$O$3,0)):(OFFSET(E2317,2-($N$3+$O$3),0))),MIN((OFFSET(F2317,1-$O$3,0)):(OFFSET(F2317,2-($N$3+$O$3),0)))))))</f>
        <v/>
      </c>
      <c r="P2317" s="65" t="str">
        <f t="shared" ca="1" si="259"/>
        <v/>
      </c>
      <c r="Q2317" s="93" t="str">
        <f t="shared" ca="1" si="251"/>
        <v/>
      </c>
      <c r="R2317" s="90" t="str">
        <f t="shared" ca="1" si="254"/>
        <v/>
      </c>
      <c r="S2317" s="65" t="str">
        <f t="shared" ca="1" si="253"/>
        <v/>
      </c>
      <c r="T2317" s="65" t="str">
        <f t="shared" ca="1" si="260"/>
        <v/>
      </c>
      <c r="U2317" s="145" t="str">
        <f ca="1">IFERROR(AVERAGE(OFFSET(G2317,1-U$3,0):G2317),"")</f>
        <v/>
      </c>
      <c r="V2317" s="145" t="str">
        <f ca="1">IFERROR(_xlfn.STDEV.P(OFFSET(U2317,1-V$3,0):U2317),"")</f>
        <v/>
      </c>
      <c r="W2317" s="146" t="str">
        <f t="shared" ca="1" si="255"/>
        <v/>
      </c>
      <c r="X2317" s="146">
        <f t="shared" ca="1" si="256"/>
        <v>-1</v>
      </c>
      <c r="Y2317" s="92"/>
      <c r="Z2317" s="81"/>
      <c r="AA2317" s="65"/>
      <c r="AB2317" s="103"/>
      <c r="AC2317" s="103"/>
      <c r="AD2317" s="103"/>
      <c r="AE2317" s="65"/>
      <c r="AF2317" s="81"/>
      <c r="AG2317" s="65"/>
      <c r="AH2317" s="65"/>
      <c r="AI2317" s="81"/>
      <c r="AJ2317" s="65"/>
      <c r="AK2317" s="103"/>
      <c r="AL2317" s="103"/>
      <c r="AM2317" s="103"/>
      <c r="AN2317" s="65"/>
      <c r="AO2317" s="81"/>
      <c r="AP2317" s="65"/>
      <c r="AQ2317" s="65"/>
      <c r="AR2317" s="65"/>
      <c r="AS2317" s="65"/>
    </row>
    <row r="2318" spans="1:45" ht="18" customHeight="1">
      <c r="A2318" s="46"/>
      <c r="B2318" s="47"/>
      <c r="C2318" s="48"/>
      <c r="D2318" s="46"/>
      <c r="E2318" s="46"/>
      <c r="F2318" s="46"/>
      <c r="G2318" s="46"/>
      <c r="H2318" s="57" t="str">
        <f ca="1">IF(AND(COUNT(OFFSET(G2318,1-H$3,0):G2318)&lt;&gt;H$3),"",IF(AND(COUNT(OFFSET(G2318,1-H$3,0):G2318)=H$3,H2317=""),AVERAGE(OFFSET(G2318,1-H$3,0):G2318),IF(COUNT(H2317=1),H2317+2/(H$3+1)*(G2318-H2317))))</f>
        <v/>
      </c>
      <c r="I2318" s="57" t="str">
        <f ca="1">IF(AND(COUNT(OFFSET(G2318,1-I$3,0):G2318)&lt;&gt;I$3),"",IF(AND(COUNT(OFFSET(G2318,1-I$3,0):G2318)=I$3,I2317=""),AVERAGE(OFFSET(G2318,1-I$3,0):G2318),IF(COUNT(I2317=1),I2317+2/(I$3+1)*(G2318-I2317))))</f>
        <v/>
      </c>
      <c r="J2318" s="58" t="str">
        <f t="shared" ca="1" si="257"/>
        <v/>
      </c>
      <c r="K2318" s="58" t="str">
        <f ca="1">IF(AND(COUNT(OFFSET(J2318,1-K$3,0):J2318)&lt;&gt;K$3),"",IF(AND(COUNT(OFFSET(J2318,1-K$3,0):J2318)=K$3,K2317=""),AVERAGE(OFFSET(J2318,1-K$3,0):J2318),IF(COUNT(K2317=1),K2317+2/(K$3+1)*(J2318-K2317))))</f>
        <v/>
      </c>
      <c r="L2318" s="82" t="str">
        <f ca="1">IF(OR(ROW()&lt;$L$3+3,E2318=""),"",INT(AVERAGE(MAX(OFFSET(E2318,1-$L$3,0):E2318),MIN(OFFSET(F2318,1-$L$3,0):F2318))))</f>
        <v/>
      </c>
      <c r="M2318" s="82" t="str">
        <f ca="1">IF(OR(ROW()&lt;$M$3+3,E2318=""),"",INT(AVERAGE(MAX(OFFSET(E2318,1-$M$3,0):E2318),MIN(OFFSET(F2318,1-$M$3,0):F2318))))</f>
        <v/>
      </c>
      <c r="N2318" s="65" t="str">
        <f t="shared" ca="1" si="258"/>
        <v/>
      </c>
      <c r="O2318" s="102" t="str">
        <f ca="1">IF(ROW()&lt;$O$3+$N$3+3,"",IF(OFFSET(E2318,1-$N$3,0)="","",INT(AVERAGE(MAX((OFFSET(E2318,1-$O$3,0)):(OFFSET(E2318,2-($N$3+$O$3),0))),MIN((OFFSET(F2318,1-$O$3,0)):(OFFSET(F2318,2-($N$3+$O$3),0)))))))</f>
        <v/>
      </c>
      <c r="P2318" s="65" t="str">
        <f t="shared" ca="1" si="259"/>
        <v/>
      </c>
      <c r="Q2318" s="93" t="str">
        <f t="shared" ca="1" si="251"/>
        <v/>
      </c>
      <c r="R2318" s="90" t="str">
        <f t="shared" ca="1" si="254"/>
        <v/>
      </c>
      <c r="S2318" s="65" t="str">
        <f t="shared" ca="1" si="253"/>
        <v/>
      </c>
      <c r="T2318" s="65" t="str">
        <f t="shared" ca="1" si="260"/>
        <v/>
      </c>
      <c r="U2318" s="145" t="str">
        <f ca="1">IFERROR(AVERAGE(OFFSET(G2318,1-U$3,0):G2318),"")</f>
        <v/>
      </c>
      <c r="V2318" s="145" t="str">
        <f ca="1">IFERROR(_xlfn.STDEV.P(OFFSET(U2318,1-V$3,0):U2318),"")</f>
        <v/>
      </c>
      <c r="W2318" s="146" t="str">
        <f t="shared" ca="1" si="255"/>
        <v/>
      </c>
      <c r="X2318" s="146">
        <f t="shared" ca="1" si="256"/>
        <v>-1</v>
      </c>
      <c r="Y2318" s="92"/>
      <c r="Z2318" s="81"/>
      <c r="AA2318" s="65"/>
      <c r="AB2318" s="103"/>
      <c r="AC2318" s="103"/>
      <c r="AD2318" s="103"/>
      <c r="AE2318" s="65"/>
      <c r="AF2318" s="81"/>
      <c r="AG2318" s="65"/>
      <c r="AH2318" s="65"/>
      <c r="AI2318" s="81"/>
      <c r="AJ2318" s="65"/>
      <c r="AK2318" s="103"/>
      <c r="AL2318" s="103"/>
      <c r="AM2318" s="103"/>
      <c r="AN2318" s="65"/>
      <c r="AO2318" s="81"/>
      <c r="AP2318" s="65"/>
      <c r="AQ2318" s="65"/>
      <c r="AR2318" s="65"/>
      <c r="AS2318" s="65"/>
    </row>
    <row r="2319" spans="1:45" ht="18" customHeight="1">
      <c r="A2319" s="46"/>
      <c r="B2319" s="47"/>
      <c r="C2319" s="48"/>
      <c r="D2319" s="46"/>
      <c r="E2319" s="46"/>
      <c r="F2319" s="46"/>
      <c r="G2319" s="46"/>
      <c r="H2319" s="57" t="str">
        <f ca="1">IF(AND(COUNT(OFFSET(G2319,1-H$3,0):G2319)&lt;&gt;H$3),"",IF(AND(COUNT(OFFSET(G2319,1-H$3,0):G2319)=H$3,H2318=""),AVERAGE(OFFSET(G2319,1-H$3,0):G2319),IF(COUNT(H2318=1),H2318+2/(H$3+1)*(G2319-H2318))))</f>
        <v/>
      </c>
      <c r="I2319" s="57" t="str">
        <f ca="1">IF(AND(COUNT(OFFSET(G2319,1-I$3,0):G2319)&lt;&gt;I$3),"",IF(AND(COUNT(OFFSET(G2319,1-I$3,0):G2319)=I$3,I2318=""),AVERAGE(OFFSET(G2319,1-I$3,0):G2319),IF(COUNT(I2318=1),I2318+2/(I$3+1)*(G2319-I2318))))</f>
        <v/>
      </c>
      <c r="J2319" s="58" t="str">
        <f t="shared" ca="1" si="257"/>
        <v/>
      </c>
      <c r="K2319" s="58" t="str">
        <f ca="1">IF(AND(COUNT(OFFSET(J2319,1-K$3,0):J2319)&lt;&gt;K$3),"",IF(AND(COUNT(OFFSET(J2319,1-K$3,0):J2319)=K$3,K2318=""),AVERAGE(OFFSET(J2319,1-K$3,0):J2319),IF(COUNT(K2318=1),K2318+2/(K$3+1)*(J2319-K2318))))</f>
        <v/>
      </c>
      <c r="L2319" s="82" t="str">
        <f ca="1">IF(OR(ROW()&lt;$L$3+3,E2319=""),"",INT(AVERAGE(MAX(OFFSET(E2319,1-$L$3,0):E2319),MIN(OFFSET(F2319,1-$L$3,0):F2319))))</f>
        <v/>
      </c>
      <c r="M2319" s="82" t="str">
        <f ca="1">IF(OR(ROW()&lt;$M$3+3,E2319=""),"",INT(AVERAGE(MAX(OFFSET(E2319,1-$M$3,0):E2319),MIN(OFFSET(F2319,1-$M$3,0):F2319))))</f>
        <v/>
      </c>
      <c r="N2319" s="65" t="str">
        <f t="shared" ca="1" si="258"/>
        <v/>
      </c>
      <c r="O2319" s="102" t="str">
        <f ca="1">IF(ROW()&lt;$O$3+$N$3+3,"",IF(OFFSET(E2319,1-$N$3,0)="","",INT(AVERAGE(MAX((OFFSET(E2319,1-$O$3,0)):(OFFSET(E2319,2-($N$3+$O$3),0))),MIN((OFFSET(F2319,1-$O$3,0)):(OFFSET(F2319,2-($N$3+$O$3),0)))))))</f>
        <v/>
      </c>
      <c r="P2319" s="65" t="str">
        <f t="shared" ca="1" si="259"/>
        <v/>
      </c>
      <c r="Q2319" s="93" t="str">
        <f t="shared" ca="1" si="251"/>
        <v/>
      </c>
      <c r="R2319" s="90" t="str">
        <f t="shared" ca="1" si="254"/>
        <v/>
      </c>
      <c r="S2319" s="65" t="str">
        <f t="shared" ca="1" si="253"/>
        <v/>
      </c>
      <c r="T2319" s="65" t="str">
        <f t="shared" ca="1" si="260"/>
        <v/>
      </c>
      <c r="U2319" s="145" t="str">
        <f ca="1">IFERROR(AVERAGE(OFFSET(G2319,1-U$3,0):G2319),"")</f>
        <v/>
      </c>
      <c r="V2319" s="145" t="str">
        <f ca="1">IFERROR(_xlfn.STDEV.P(OFFSET(U2319,1-V$3,0):U2319),"")</f>
        <v/>
      </c>
      <c r="W2319" s="146" t="str">
        <f t="shared" ca="1" si="255"/>
        <v/>
      </c>
      <c r="X2319" s="146">
        <f t="shared" ca="1" si="256"/>
        <v>-1</v>
      </c>
      <c r="Y2319" s="92"/>
      <c r="Z2319" s="81"/>
      <c r="AA2319" s="65"/>
      <c r="AB2319" s="103"/>
      <c r="AC2319" s="103"/>
      <c r="AD2319" s="103"/>
      <c r="AE2319" s="65"/>
      <c r="AF2319" s="81"/>
      <c r="AG2319" s="65"/>
      <c r="AH2319" s="65"/>
      <c r="AI2319" s="81"/>
      <c r="AJ2319" s="65"/>
      <c r="AK2319" s="103"/>
      <c r="AL2319" s="103"/>
      <c r="AM2319" s="103"/>
      <c r="AN2319" s="65"/>
      <c r="AO2319" s="81"/>
      <c r="AP2319" s="65"/>
      <c r="AQ2319" s="65"/>
      <c r="AR2319" s="65"/>
      <c r="AS2319" s="65"/>
    </row>
    <row r="2320" spans="1:45" ht="18" customHeight="1">
      <c r="A2320" s="46"/>
      <c r="B2320" s="47"/>
      <c r="C2320" s="48"/>
      <c r="D2320" s="46"/>
      <c r="E2320" s="46"/>
      <c r="F2320" s="46"/>
      <c r="G2320" s="46"/>
      <c r="H2320" s="57" t="str">
        <f ca="1">IF(AND(COUNT(OFFSET(G2320,1-H$3,0):G2320)&lt;&gt;H$3),"",IF(AND(COUNT(OFFSET(G2320,1-H$3,0):G2320)=H$3,H2319=""),AVERAGE(OFFSET(G2320,1-H$3,0):G2320),IF(COUNT(H2319=1),H2319+2/(H$3+1)*(G2320-H2319))))</f>
        <v/>
      </c>
      <c r="I2320" s="57" t="str">
        <f ca="1">IF(AND(COUNT(OFFSET(G2320,1-I$3,0):G2320)&lt;&gt;I$3),"",IF(AND(COUNT(OFFSET(G2320,1-I$3,0):G2320)=I$3,I2319=""),AVERAGE(OFFSET(G2320,1-I$3,0):G2320),IF(COUNT(I2319=1),I2319+2/(I$3+1)*(G2320-I2319))))</f>
        <v/>
      </c>
      <c r="J2320" s="58" t="str">
        <f t="shared" ca="1" si="257"/>
        <v/>
      </c>
      <c r="K2320" s="58" t="str">
        <f ca="1">IF(AND(COUNT(OFFSET(J2320,1-K$3,0):J2320)&lt;&gt;K$3),"",IF(AND(COUNT(OFFSET(J2320,1-K$3,0):J2320)=K$3,K2319=""),AVERAGE(OFFSET(J2320,1-K$3,0):J2320),IF(COUNT(K2319=1),K2319+2/(K$3+1)*(J2320-K2319))))</f>
        <v/>
      </c>
      <c r="L2320" s="82" t="str">
        <f ca="1">IF(OR(ROW()&lt;$L$3+3,E2320=""),"",INT(AVERAGE(MAX(OFFSET(E2320,1-$L$3,0):E2320),MIN(OFFSET(F2320,1-$L$3,0):F2320))))</f>
        <v/>
      </c>
      <c r="M2320" s="82" t="str">
        <f ca="1">IF(OR(ROW()&lt;$M$3+3,E2320=""),"",INT(AVERAGE(MAX(OFFSET(E2320,1-$M$3,0):E2320),MIN(OFFSET(F2320,1-$M$3,0):F2320))))</f>
        <v/>
      </c>
      <c r="N2320" s="65" t="str">
        <f t="shared" ca="1" si="258"/>
        <v/>
      </c>
      <c r="O2320" s="102" t="str">
        <f ca="1">IF(ROW()&lt;$O$3+$N$3+3,"",IF(OFFSET(E2320,1-$N$3,0)="","",INT(AVERAGE(MAX((OFFSET(E2320,1-$O$3,0)):(OFFSET(E2320,2-($N$3+$O$3),0))),MIN((OFFSET(F2320,1-$O$3,0)):(OFFSET(F2320,2-($N$3+$O$3),0)))))))</f>
        <v/>
      </c>
      <c r="P2320" s="65" t="str">
        <f t="shared" ca="1" si="259"/>
        <v/>
      </c>
      <c r="Q2320" s="93" t="str">
        <f t="shared" ref="Q2320:Q2383" ca="1" si="261">IF(OFFSET(G2320,1-$Q$3,0)="","",OFFSET(G2320,1-$Q$3,0))</f>
        <v/>
      </c>
      <c r="R2320" s="90" t="str">
        <f t="shared" ca="1" si="254"/>
        <v/>
      </c>
      <c r="S2320" s="65" t="str">
        <f t="shared" ca="1" si="253"/>
        <v/>
      </c>
      <c r="T2320" s="65" t="str">
        <f t="shared" ca="1" si="260"/>
        <v/>
      </c>
      <c r="U2320" s="145" t="str">
        <f ca="1">IFERROR(AVERAGE(OFFSET(G2320,1-U$3,0):G2320),"")</f>
        <v/>
      </c>
      <c r="V2320" s="145" t="str">
        <f ca="1">IFERROR(_xlfn.STDEV.P(OFFSET(U2320,1-V$3,0):U2320),"")</f>
        <v/>
      </c>
      <c r="W2320" s="146" t="str">
        <f t="shared" ca="1" si="255"/>
        <v/>
      </c>
      <c r="X2320" s="146">
        <f t="shared" ca="1" si="256"/>
        <v>-1</v>
      </c>
      <c r="Y2320" s="92"/>
      <c r="Z2320" s="81"/>
      <c r="AA2320" s="65"/>
      <c r="AB2320" s="103"/>
      <c r="AC2320" s="103"/>
      <c r="AD2320" s="103"/>
      <c r="AE2320" s="65"/>
      <c r="AF2320" s="81"/>
      <c r="AG2320" s="65"/>
      <c r="AH2320" s="65"/>
      <c r="AI2320" s="81"/>
      <c r="AJ2320" s="65"/>
      <c r="AK2320" s="103"/>
      <c r="AL2320" s="103"/>
      <c r="AM2320" s="103"/>
      <c r="AN2320" s="65"/>
      <c r="AO2320" s="81"/>
      <c r="AP2320" s="65"/>
      <c r="AQ2320" s="65"/>
      <c r="AR2320" s="65"/>
      <c r="AS2320" s="65"/>
    </row>
    <row r="2321" spans="1:45" ht="18" customHeight="1">
      <c r="A2321" s="46"/>
      <c r="B2321" s="47"/>
      <c r="C2321" s="48"/>
      <c r="D2321" s="46"/>
      <c r="E2321" s="46"/>
      <c r="F2321" s="46"/>
      <c r="G2321" s="46"/>
      <c r="H2321" s="57" t="str">
        <f ca="1">IF(AND(COUNT(OFFSET(G2321,1-H$3,0):G2321)&lt;&gt;H$3),"",IF(AND(COUNT(OFFSET(G2321,1-H$3,0):G2321)=H$3,H2320=""),AVERAGE(OFFSET(G2321,1-H$3,0):G2321),IF(COUNT(H2320=1),H2320+2/(H$3+1)*(G2321-H2320))))</f>
        <v/>
      </c>
      <c r="I2321" s="57" t="str">
        <f ca="1">IF(AND(COUNT(OFFSET(G2321,1-I$3,0):G2321)&lt;&gt;I$3),"",IF(AND(COUNT(OFFSET(G2321,1-I$3,0):G2321)=I$3,I2320=""),AVERAGE(OFFSET(G2321,1-I$3,0):G2321),IF(COUNT(I2320=1),I2320+2/(I$3+1)*(G2321-I2320))))</f>
        <v/>
      </c>
      <c r="J2321" s="58" t="str">
        <f t="shared" ca="1" si="257"/>
        <v/>
      </c>
      <c r="K2321" s="58" t="str">
        <f ca="1">IF(AND(COUNT(OFFSET(J2321,1-K$3,0):J2321)&lt;&gt;K$3),"",IF(AND(COUNT(OFFSET(J2321,1-K$3,0):J2321)=K$3,K2320=""),AVERAGE(OFFSET(J2321,1-K$3,0):J2321),IF(COUNT(K2320=1),K2320+2/(K$3+1)*(J2321-K2320))))</f>
        <v/>
      </c>
      <c r="L2321" s="82" t="str">
        <f ca="1">IF(OR(ROW()&lt;$L$3+3,E2321=""),"",INT(AVERAGE(MAX(OFFSET(E2321,1-$L$3,0):E2321),MIN(OFFSET(F2321,1-$L$3,0):F2321))))</f>
        <v/>
      </c>
      <c r="M2321" s="82" t="str">
        <f ca="1">IF(OR(ROW()&lt;$M$3+3,E2321=""),"",INT(AVERAGE(MAX(OFFSET(E2321,1-$M$3,0):E2321),MIN(OFFSET(F2321,1-$M$3,0):F2321))))</f>
        <v/>
      </c>
      <c r="N2321" s="65" t="str">
        <f t="shared" ca="1" si="258"/>
        <v/>
      </c>
      <c r="O2321" s="102" t="str">
        <f ca="1">IF(ROW()&lt;$O$3+$N$3+3,"",IF(OFFSET(E2321,1-$N$3,0)="","",INT(AVERAGE(MAX((OFFSET(E2321,1-$O$3,0)):(OFFSET(E2321,2-($N$3+$O$3),0))),MIN((OFFSET(F2321,1-$O$3,0)):(OFFSET(F2321,2-($N$3+$O$3),0)))))))</f>
        <v/>
      </c>
      <c r="P2321" s="65" t="str">
        <f t="shared" ca="1" si="259"/>
        <v/>
      </c>
      <c r="Q2321" s="93" t="str">
        <f t="shared" ca="1" si="261"/>
        <v/>
      </c>
      <c r="R2321" s="90" t="str">
        <f t="shared" ca="1" si="254"/>
        <v/>
      </c>
      <c r="S2321" s="65" t="str">
        <f t="shared" ca="1" si="253"/>
        <v/>
      </c>
      <c r="T2321" s="65" t="str">
        <f t="shared" ca="1" si="260"/>
        <v/>
      </c>
      <c r="U2321" s="145" t="str">
        <f ca="1">IFERROR(AVERAGE(OFFSET(G2321,1-U$3,0):G2321),"")</f>
        <v/>
      </c>
      <c r="V2321" s="145" t="str">
        <f ca="1">IFERROR(_xlfn.STDEV.P(OFFSET(U2321,1-V$3,0):U2321),"")</f>
        <v/>
      </c>
      <c r="W2321" s="146" t="str">
        <f t="shared" ca="1" si="255"/>
        <v/>
      </c>
      <c r="X2321" s="146">
        <f t="shared" ca="1" si="256"/>
        <v>-1</v>
      </c>
      <c r="Y2321" s="92"/>
      <c r="Z2321" s="81"/>
      <c r="AA2321" s="65"/>
      <c r="AB2321" s="103"/>
      <c r="AC2321" s="103"/>
      <c r="AD2321" s="103"/>
      <c r="AE2321" s="65"/>
      <c r="AF2321" s="81"/>
      <c r="AG2321" s="65"/>
      <c r="AH2321" s="65"/>
      <c r="AI2321" s="81"/>
      <c r="AJ2321" s="65"/>
      <c r="AK2321" s="103"/>
      <c r="AL2321" s="103"/>
      <c r="AM2321" s="103"/>
      <c r="AN2321" s="65"/>
      <c r="AO2321" s="81"/>
      <c r="AP2321" s="65"/>
      <c r="AQ2321" s="65"/>
      <c r="AR2321" s="65"/>
      <c r="AS2321" s="65"/>
    </row>
    <row r="2322" spans="1:45" ht="18" customHeight="1">
      <c r="A2322" s="46"/>
      <c r="B2322" s="47"/>
      <c r="C2322" s="48"/>
      <c r="D2322" s="46"/>
      <c r="E2322" s="46"/>
      <c r="F2322" s="46"/>
      <c r="G2322" s="46"/>
      <c r="H2322" s="57" t="str">
        <f ca="1">IF(AND(COUNT(OFFSET(G2322,1-H$3,0):G2322)&lt;&gt;H$3),"",IF(AND(COUNT(OFFSET(G2322,1-H$3,0):G2322)=H$3,H2321=""),AVERAGE(OFFSET(G2322,1-H$3,0):G2322),IF(COUNT(H2321=1),H2321+2/(H$3+1)*(G2322-H2321))))</f>
        <v/>
      </c>
      <c r="I2322" s="57" t="str">
        <f ca="1">IF(AND(COUNT(OFFSET(G2322,1-I$3,0):G2322)&lt;&gt;I$3),"",IF(AND(COUNT(OFFSET(G2322,1-I$3,0):G2322)=I$3,I2321=""),AVERAGE(OFFSET(G2322,1-I$3,0):G2322),IF(COUNT(I2321=1),I2321+2/(I$3+1)*(G2322-I2321))))</f>
        <v/>
      </c>
      <c r="J2322" s="58" t="str">
        <f t="shared" ca="1" si="257"/>
        <v/>
      </c>
      <c r="K2322" s="58" t="str">
        <f ca="1">IF(AND(COUNT(OFFSET(J2322,1-K$3,0):J2322)&lt;&gt;K$3),"",IF(AND(COUNT(OFFSET(J2322,1-K$3,0):J2322)=K$3,K2321=""),AVERAGE(OFFSET(J2322,1-K$3,0):J2322),IF(COUNT(K2321=1),K2321+2/(K$3+1)*(J2322-K2321))))</f>
        <v/>
      </c>
      <c r="L2322" s="82" t="str">
        <f ca="1">IF(OR(ROW()&lt;$L$3+3,E2322=""),"",INT(AVERAGE(MAX(OFFSET(E2322,1-$L$3,0):E2322),MIN(OFFSET(F2322,1-$L$3,0):F2322))))</f>
        <v/>
      </c>
      <c r="M2322" s="82" t="str">
        <f ca="1">IF(OR(ROW()&lt;$M$3+3,E2322=""),"",INT(AVERAGE(MAX(OFFSET(E2322,1-$M$3,0):E2322),MIN(OFFSET(F2322,1-$M$3,0):F2322))))</f>
        <v/>
      </c>
      <c r="N2322" s="65" t="str">
        <f t="shared" ca="1" si="258"/>
        <v/>
      </c>
      <c r="O2322" s="102" t="str">
        <f ca="1">IF(ROW()&lt;$O$3+$N$3+3,"",IF(OFFSET(E2322,1-$N$3,0)="","",INT(AVERAGE(MAX((OFFSET(E2322,1-$O$3,0)):(OFFSET(E2322,2-($N$3+$O$3),0))),MIN((OFFSET(F2322,1-$O$3,0)):(OFFSET(F2322,2-($N$3+$O$3),0)))))))</f>
        <v/>
      </c>
      <c r="P2322" s="65" t="str">
        <f t="shared" ca="1" si="259"/>
        <v/>
      </c>
      <c r="Q2322" s="93" t="str">
        <f t="shared" ca="1" si="261"/>
        <v/>
      </c>
      <c r="R2322" s="90" t="str">
        <f t="shared" ca="1" si="254"/>
        <v/>
      </c>
      <c r="S2322" s="65" t="str">
        <f t="shared" ca="1" si="253"/>
        <v/>
      </c>
      <c r="T2322" s="65" t="str">
        <f t="shared" ca="1" si="260"/>
        <v/>
      </c>
      <c r="U2322" s="145" t="str">
        <f ca="1">IFERROR(AVERAGE(OFFSET(G2322,1-U$3,0):G2322),"")</f>
        <v/>
      </c>
      <c r="V2322" s="145" t="str">
        <f ca="1">IFERROR(_xlfn.STDEV.P(OFFSET(U2322,1-V$3,0):U2322),"")</f>
        <v/>
      </c>
      <c r="W2322" s="146" t="str">
        <f t="shared" ca="1" si="255"/>
        <v/>
      </c>
      <c r="X2322" s="146">
        <f t="shared" ca="1" si="256"/>
        <v>-1</v>
      </c>
      <c r="Y2322" s="92"/>
      <c r="Z2322" s="81"/>
      <c r="AA2322" s="65"/>
      <c r="AB2322" s="103"/>
      <c r="AC2322" s="103"/>
      <c r="AD2322" s="103"/>
      <c r="AE2322" s="65"/>
      <c r="AF2322" s="81"/>
      <c r="AG2322" s="65"/>
      <c r="AH2322" s="65"/>
      <c r="AI2322" s="81"/>
      <c r="AJ2322" s="65"/>
      <c r="AK2322" s="103"/>
      <c r="AL2322" s="103"/>
      <c r="AM2322" s="103"/>
      <c r="AN2322" s="65"/>
      <c r="AO2322" s="81"/>
      <c r="AP2322" s="65"/>
      <c r="AQ2322" s="65"/>
      <c r="AR2322" s="65"/>
      <c r="AS2322" s="65"/>
    </row>
    <row r="2323" spans="1:45" ht="18" customHeight="1">
      <c r="A2323" s="46"/>
      <c r="B2323" s="47"/>
      <c r="C2323" s="48"/>
      <c r="D2323" s="46"/>
      <c r="E2323" s="46"/>
      <c r="F2323" s="46"/>
      <c r="G2323" s="46"/>
      <c r="H2323" s="57" t="str">
        <f ca="1">IF(AND(COUNT(OFFSET(G2323,1-H$3,0):G2323)&lt;&gt;H$3),"",IF(AND(COUNT(OFFSET(G2323,1-H$3,0):G2323)=H$3,H2322=""),AVERAGE(OFFSET(G2323,1-H$3,0):G2323),IF(COUNT(H2322=1),H2322+2/(H$3+1)*(G2323-H2322))))</f>
        <v/>
      </c>
      <c r="I2323" s="57" t="str">
        <f ca="1">IF(AND(COUNT(OFFSET(G2323,1-I$3,0):G2323)&lt;&gt;I$3),"",IF(AND(COUNT(OFFSET(G2323,1-I$3,0):G2323)=I$3,I2322=""),AVERAGE(OFFSET(G2323,1-I$3,0):G2323),IF(COUNT(I2322=1),I2322+2/(I$3+1)*(G2323-I2322))))</f>
        <v/>
      </c>
      <c r="J2323" s="58" t="str">
        <f t="shared" ca="1" si="257"/>
        <v/>
      </c>
      <c r="K2323" s="58" t="str">
        <f ca="1">IF(AND(COUNT(OFFSET(J2323,1-K$3,0):J2323)&lt;&gt;K$3),"",IF(AND(COUNT(OFFSET(J2323,1-K$3,0):J2323)=K$3,K2322=""),AVERAGE(OFFSET(J2323,1-K$3,0):J2323),IF(COUNT(K2322=1),K2322+2/(K$3+1)*(J2323-K2322))))</f>
        <v/>
      </c>
      <c r="L2323" s="82" t="str">
        <f ca="1">IF(OR(ROW()&lt;$L$3+3,E2323=""),"",INT(AVERAGE(MAX(OFFSET(E2323,1-$L$3,0):E2323),MIN(OFFSET(F2323,1-$L$3,0):F2323))))</f>
        <v/>
      </c>
      <c r="M2323" s="82" t="str">
        <f ca="1">IF(OR(ROW()&lt;$M$3+3,E2323=""),"",INT(AVERAGE(MAX(OFFSET(E2323,1-$M$3,0):E2323),MIN(OFFSET(F2323,1-$M$3,0):F2323))))</f>
        <v/>
      </c>
      <c r="N2323" s="65" t="str">
        <f t="shared" ca="1" si="258"/>
        <v/>
      </c>
      <c r="O2323" s="102" t="str">
        <f ca="1">IF(ROW()&lt;$O$3+$N$3+3,"",IF(OFFSET(E2323,1-$N$3,0)="","",INT(AVERAGE(MAX((OFFSET(E2323,1-$O$3,0)):(OFFSET(E2323,2-($N$3+$O$3),0))),MIN((OFFSET(F2323,1-$O$3,0)):(OFFSET(F2323,2-($N$3+$O$3),0)))))))</f>
        <v/>
      </c>
      <c r="P2323" s="65" t="str">
        <f t="shared" ca="1" si="259"/>
        <v/>
      </c>
      <c r="Q2323" s="93" t="str">
        <f t="shared" ca="1" si="261"/>
        <v/>
      </c>
      <c r="R2323" s="90" t="str">
        <f t="shared" ca="1" si="254"/>
        <v/>
      </c>
      <c r="S2323" s="65" t="str">
        <f t="shared" ca="1" si="253"/>
        <v/>
      </c>
      <c r="T2323" s="65" t="str">
        <f t="shared" ca="1" si="260"/>
        <v/>
      </c>
      <c r="U2323" s="145" t="str">
        <f ca="1">IFERROR(AVERAGE(OFFSET(G2323,1-U$3,0):G2323),"")</f>
        <v/>
      </c>
      <c r="V2323" s="145" t="str">
        <f ca="1">IFERROR(_xlfn.STDEV.P(OFFSET(U2323,1-V$3,0):U2323),"")</f>
        <v/>
      </c>
      <c r="W2323" s="146" t="str">
        <f t="shared" ca="1" si="255"/>
        <v/>
      </c>
      <c r="X2323" s="146">
        <f t="shared" ca="1" si="256"/>
        <v>-1</v>
      </c>
      <c r="Y2323" s="92"/>
      <c r="Z2323" s="81"/>
      <c r="AA2323" s="65"/>
      <c r="AB2323" s="103"/>
      <c r="AC2323" s="103"/>
      <c r="AD2323" s="103"/>
      <c r="AE2323" s="65"/>
      <c r="AF2323" s="81"/>
      <c r="AG2323" s="65"/>
      <c r="AH2323" s="65"/>
      <c r="AI2323" s="81"/>
      <c r="AJ2323" s="65"/>
      <c r="AK2323" s="103"/>
      <c r="AL2323" s="103"/>
      <c r="AM2323" s="103"/>
      <c r="AN2323" s="65"/>
      <c r="AO2323" s="81"/>
      <c r="AP2323" s="65"/>
      <c r="AQ2323" s="65"/>
      <c r="AR2323" s="65"/>
      <c r="AS2323" s="65"/>
    </row>
    <row r="2324" spans="1:45" ht="18" customHeight="1">
      <c r="A2324" s="46"/>
      <c r="B2324" s="47"/>
      <c r="C2324" s="48"/>
      <c r="D2324" s="46"/>
      <c r="E2324" s="46"/>
      <c r="F2324" s="46"/>
      <c r="G2324" s="46"/>
      <c r="H2324" s="57" t="str">
        <f ca="1">IF(AND(COUNT(OFFSET(G2324,1-H$3,0):G2324)&lt;&gt;H$3),"",IF(AND(COUNT(OFFSET(G2324,1-H$3,0):G2324)=H$3,H2323=""),AVERAGE(OFFSET(G2324,1-H$3,0):G2324),IF(COUNT(H2323=1),H2323+2/(H$3+1)*(G2324-H2323))))</f>
        <v/>
      </c>
      <c r="I2324" s="57" t="str">
        <f ca="1">IF(AND(COUNT(OFFSET(G2324,1-I$3,0):G2324)&lt;&gt;I$3),"",IF(AND(COUNT(OFFSET(G2324,1-I$3,0):G2324)=I$3,I2323=""),AVERAGE(OFFSET(G2324,1-I$3,0):G2324),IF(COUNT(I2323=1),I2323+2/(I$3+1)*(G2324-I2323))))</f>
        <v/>
      </c>
      <c r="J2324" s="58" t="str">
        <f t="shared" ca="1" si="257"/>
        <v/>
      </c>
      <c r="K2324" s="58" t="str">
        <f ca="1">IF(AND(COUNT(OFFSET(J2324,1-K$3,0):J2324)&lt;&gt;K$3),"",IF(AND(COUNT(OFFSET(J2324,1-K$3,0):J2324)=K$3,K2323=""),AVERAGE(OFFSET(J2324,1-K$3,0):J2324),IF(COUNT(K2323=1),K2323+2/(K$3+1)*(J2324-K2323))))</f>
        <v/>
      </c>
      <c r="L2324" s="82" t="str">
        <f ca="1">IF(OR(ROW()&lt;$L$3+3,E2324=""),"",INT(AVERAGE(MAX(OFFSET(E2324,1-$L$3,0):E2324),MIN(OFFSET(F2324,1-$L$3,0):F2324))))</f>
        <v/>
      </c>
      <c r="M2324" s="82" t="str">
        <f ca="1">IF(OR(ROW()&lt;$M$3+3,E2324=""),"",INT(AVERAGE(MAX(OFFSET(E2324,1-$M$3,0):E2324),MIN(OFFSET(F2324,1-$M$3,0):F2324))))</f>
        <v/>
      </c>
      <c r="N2324" s="65" t="str">
        <f t="shared" ca="1" si="258"/>
        <v/>
      </c>
      <c r="O2324" s="102" t="str">
        <f ca="1">IF(ROW()&lt;$O$3+$N$3+3,"",IF(OFFSET(E2324,1-$N$3,0)="","",INT(AVERAGE(MAX((OFFSET(E2324,1-$O$3,0)):(OFFSET(E2324,2-($N$3+$O$3),0))),MIN((OFFSET(F2324,1-$O$3,0)):(OFFSET(F2324,2-($N$3+$O$3),0)))))))</f>
        <v/>
      </c>
      <c r="P2324" s="65" t="str">
        <f t="shared" ca="1" si="259"/>
        <v/>
      </c>
      <c r="Q2324" s="93" t="str">
        <f t="shared" ca="1" si="261"/>
        <v/>
      </c>
      <c r="R2324" s="90" t="str">
        <f t="shared" ca="1" si="254"/>
        <v/>
      </c>
      <c r="S2324" s="65" t="str">
        <f t="shared" ca="1" si="253"/>
        <v/>
      </c>
      <c r="T2324" s="65" t="str">
        <f t="shared" ca="1" si="260"/>
        <v/>
      </c>
      <c r="U2324" s="145" t="str">
        <f ca="1">IFERROR(AVERAGE(OFFSET(G2324,1-U$3,0):G2324),"")</f>
        <v/>
      </c>
      <c r="V2324" s="145" t="str">
        <f ca="1">IFERROR(_xlfn.STDEV.P(OFFSET(U2324,1-V$3,0):U2324),"")</f>
        <v/>
      </c>
      <c r="W2324" s="146" t="str">
        <f t="shared" ca="1" si="255"/>
        <v/>
      </c>
      <c r="X2324" s="146">
        <f t="shared" ca="1" si="256"/>
        <v>-1</v>
      </c>
      <c r="Y2324" s="92"/>
      <c r="Z2324" s="81"/>
      <c r="AA2324" s="65"/>
      <c r="AB2324" s="103"/>
      <c r="AC2324" s="103"/>
      <c r="AD2324" s="103"/>
      <c r="AE2324" s="65"/>
      <c r="AF2324" s="81"/>
      <c r="AG2324" s="65"/>
      <c r="AH2324" s="65"/>
      <c r="AI2324" s="81"/>
      <c r="AJ2324" s="65"/>
      <c r="AK2324" s="103"/>
      <c r="AL2324" s="103"/>
      <c r="AM2324" s="103"/>
      <c r="AN2324" s="65"/>
      <c r="AO2324" s="81"/>
      <c r="AP2324" s="65"/>
      <c r="AQ2324" s="65"/>
      <c r="AR2324" s="65"/>
      <c r="AS2324" s="65"/>
    </row>
    <row r="2325" spans="1:45" ht="18" customHeight="1">
      <c r="A2325" s="46"/>
      <c r="B2325" s="47"/>
      <c r="C2325" s="48"/>
      <c r="D2325" s="46"/>
      <c r="E2325" s="46"/>
      <c r="F2325" s="46"/>
      <c r="G2325" s="46"/>
      <c r="H2325" s="57" t="str">
        <f ca="1">IF(AND(COUNT(OFFSET(G2325,1-H$3,0):G2325)&lt;&gt;H$3),"",IF(AND(COUNT(OFFSET(G2325,1-H$3,0):G2325)=H$3,H2324=""),AVERAGE(OFFSET(G2325,1-H$3,0):G2325),IF(COUNT(H2324=1),H2324+2/(H$3+1)*(G2325-H2324))))</f>
        <v/>
      </c>
      <c r="I2325" s="57" t="str">
        <f ca="1">IF(AND(COUNT(OFFSET(G2325,1-I$3,0):G2325)&lt;&gt;I$3),"",IF(AND(COUNT(OFFSET(G2325,1-I$3,0):G2325)=I$3,I2324=""),AVERAGE(OFFSET(G2325,1-I$3,0):G2325),IF(COUNT(I2324=1),I2324+2/(I$3+1)*(G2325-I2324))))</f>
        <v/>
      </c>
      <c r="J2325" s="58" t="str">
        <f t="shared" ca="1" si="257"/>
        <v/>
      </c>
      <c r="K2325" s="58" t="str">
        <f ca="1">IF(AND(COUNT(OFFSET(J2325,1-K$3,0):J2325)&lt;&gt;K$3),"",IF(AND(COUNT(OFFSET(J2325,1-K$3,0):J2325)=K$3,K2324=""),AVERAGE(OFFSET(J2325,1-K$3,0):J2325),IF(COUNT(K2324=1),K2324+2/(K$3+1)*(J2325-K2324))))</f>
        <v/>
      </c>
      <c r="L2325" s="82" t="str">
        <f ca="1">IF(OR(ROW()&lt;$L$3+3,E2325=""),"",INT(AVERAGE(MAX(OFFSET(E2325,1-$L$3,0):E2325),MIN(OFFSET(F2325,1-$L$3,0):F2325))))</f>
        <v/>
      </c>
      <c r="M2325" s="82" t="str">
        <f ca="1">IF(OR(ROW()&lt;$M$3+3,E2325=""),"",INT(AVERAGE(MAX(OFFSET(E2325,1-$M$3,0):E2325),MIN(OFFSET(F2325,1-$M$3,0):F2325))))</f>
        <v/>
      </c>
      <c r="N2325" s="65" t="str">
        <f t="shared" ca="1" si="258"/>
        <v/>
      </c>
      <c r="O2325" s="102" t="str">
        <f ca="1">IF(ROW()&lt;$O$3+$N$3+3,"",IF(OFFSET(E2325,1-$N$3,0)="","",INT(AVERAGE(MAX((OFFSET(E2325,1-$O$3,0)):(OFFSET(E2325,2-($N$3+$O$3),0))),MIN((OFFSET(F2325,1-$O$3,0)):(OFFSET(F2325,2-($N$3+$O$3),0)))))))</f>
        <v/>
      </c>
      <c r="P2325" s="65" t="str">
        <f t="shared" ca="1" si="259"/>
        <v/>
      </c>
      <c r="Q2325" s="93" t="str">
        <f t="shared" ca="1" si="261"/>
        <v/>
      </c>
      <c r="R2325" s="90" t="str">
        <f t="shared" ca="1" si="254"/>
        <v/>
      </c>
      <c r="S2325" s="65" t="str">
        <f t="shared" ca="1" si="253"/>
        <v/>
      </c>
      <c r="T2325" s="65" t="str">
        <f t="shared" ca="1" si="260"/>
        <v/>
      </c>
      <c r="U2325" s="145" t="str">
        <f ca="1">IFERROR(AVERAGE(OFFSET(G2325,1-U$3,0):G2325),"")</f>
        <v/>
      </c>
      <c r="V2325" s="145" t="str">
        <f ca="1">IFERROR(_xlfn.STDEV.P(OFFSET(U2325,1-V$3,0):U2325),"")</f>
        <v/>
      </c>
      <c r="W2325" s="146" t="str">
        <f t="shared" ca="1" si="255"/>
        <v/>
      </c>
      <c r="X2325" s="146">
        <f t="shared" ca="1" si="256"/>
        <v>-1</v>
      </c>
      <c r="Y2325" s="92"/>
      <c r="Z2325" s="81"/>
      <c r="AA2325" s="65"/>
      <c r="AB2325" s="103"/>
      <c r="AC2325" s="103"/>
      <c r="AD2325" s="103"/>
      <c r="AE2325" s="65"/>
      <c r="AF2325" s="81"/>
      <c r="AG2325" s="65"/>
      <c r="AH2325" s="65"/>
      <c r="AI2325" s="81"/>
      <c r="AJ2325" s="65"/>
      <c r="AK2325" s="103"/>
      <c r="AL2325" s="103"/>
      <c r="AM2325" s="103"/>
      <c r="AN2325" s="65"/>
      <c r="AO2325" s="81"/>
      <c r="AP2325" s="65"/>
      <c r="AQ2325" s="65"/>
      <c r="AR2325" s="65"/>
      <c r="AS2325" s="65"/>
    </row>
    <row r="2326" spans="1:45" ht="18" customHeight="1">
      <c r="A2326" s="46"/>
      <c r="B2326" s="47"/>
      <c r="C2326" s="48"/>
      <c r="D2326" s="46"/>
      <c r="E2326" s="46"/>
      <c r="F2326" s="46"/>
      <c r="G2326" s="46"/>
      <c r="H2326" s="57" t="str">
        <f ca="1">IF(AND(COUNT(OFFSET(G2326,1-H$3,0):G2326)&lt;&gt;H$3),"",IF(AND(COUNT(OFFSET(G2326,1-H$3,0):G2326)=H$3,H2325=""),AVERAGE(OFFSET(G2326,1-H$3,0):G2326),IF(COUNT(H2325=1),H2325+2/(H$3+1)*(G2326-H2325))))</f>
        <v/>
      </c>
      <c r="I2326" s="57" t="str">
        <f ca="1">IF(AND(COUNT(OFFSET(G2326,1-I$3,0):G2326)&lt;&gt;I$3),"",IF(AND(COUNT(OFFSET(G2326,1-I$3,0):G2326)=I$3,I2325=""),AVERAGE(OFFSET(G2326,1-I$3,0):G2326),IF(COUNT(I2325=1),I2325+2/(I$3+1)*(G2326-I2325))))</f>
        <v/>
      </c>
      <c r="J2326" s="58" t="str">
        <f t="shared" ca="1" si="257"/>
        <v/>
      </c>
      <c r="K2326" s="58" t="str">
        <f ca="1">IF(AND(COUNT(OFFSET(J2326,1-K$3,0):J2326)&lt;&gt;K$3),"",IF(AND(COUNT(OFFSET(J2326,1-K$3,0):J2326)=K$3,K2325=""),AVERAGE(OFFSET(J2326,1-K$3,0):J2326),IF(COUNT(K2325=1),K2325+2/(K$3+1)*(J2326-K2325))))</f>
        <v/>
      </c>
      <c r="L2326" s="82" t="str">
        <f ca="1">IF(OR(ROW()&lt;$L$3+3,E2326=""),"",INT(AVERAGE(MAX(OFFSET(E2326,1-$L$3,0):E2326),MIN(OFFSET(F2326,1-$L$3,0):F2326))))</f>
        <v/>
      </c>
      <c r="M2326" s="82" t="str">
        <f ca="1">IF(OR(ROW()&lt;$M$3+3,E2326=""),"",INT(AVERAGE(MAX(OFFSET(E2326,1-$M$3,0):E2326),MIN(OFFSET(F2326,1-$M$3,0):F2326))))</f>
        <v/>
      </c>
      <c r="N2326" s="65" t="str">
        <f t="shared" ca="1" si="258"/>
        <v/>
      </c>
      <c r="O2326" s="102" t="str">
        <f ca="1">IF(ROW()&lt;$O$3+$N$3+3,"",IF(OFFSET(E2326,1-$N$3,0)="","",INT(AVERAGE(MAX((OFFSET(E2326,1-$O$3,0)):(OFFSET(E2326,2-($N$3+$O$3),0))),MIN((OFFSET(F2326,1-$O$3,0)):(OFFSET(F2326,2-($N$3+$O$3),0)))))))</f>
        <v/>
      </c>
      <c r="P2326" s="65" t="str">
        <f t="shared" ca="1" si="259"/>
        <v/>
      </c>
      <c r="Q2326" s="93" t="str">
        <f t="shared" ca="1" si="261"/>
        <v/>
      </c>
      <c r="R2326" s="90" t="str">
        <f t="shared" ca="1" si="254"/>
        <v/>
      </c>
      <c r="S2326" s="65" t="str">
        <f t="shared" ca="1" si="253"/>
        <v/>
      </c>
      <c r="T2326" s="65" t="str">
        <f t="shared" ca="1" si="260"/>
        <v/>
      </c>
      <c r="U2326" s="145" t="str">
        <f ca="1">IFERROR(AVERAGE(OFFSET(G2326,1-U$3,0):G2326),"")</f>
        <v/>
      </c>
      <c r="V2326" s="145" t="str">
        <f ca="1">IFERROR(_xlfn.STDEV.P(OFFSET(U2326,1-V$3,0):U2326),"")</f>
        <v/>
      </c>
      <c r="W2326" s="146" t="str">
        <f t="shared" ca="1" si="255"/>
        <v/>
      </c>
      <c r="X2326" s="146">
        <f t="shared" ca="1" si="256"/>
        <v>-1</v>
      </c>
      <c r="Y2326" s="92"/>
      <c r="Z2326" s="81"/>
      <c r="AA2326" s="65"/>
      <c r="AB2326" s="103"/>
      <c r="AC2326" s="103"/>
      <c r="AD2326" s="103"/>
      <c r="AE2326" s="65"/>
      <c r="AF2326" s="81"/>
      <c r="AG2326" s="65"/>
      <c r="AH2326" s="65"/>
      <c r="AI2326" s="81"/>
      <c r="AJ2326" s="65"/>
      <c r="AK2326" s="103"/>
      <c r="AL2326" s="103"/>
      <c r="AM2326" s="103"/>
      <c r="AN2326" s="65"/>
      <c r="AO2326" s="81"/>
      <c r="AP2326" s="65"/>
      <c r="AQ2326" s="65"/>
      <c r="AR2326" s="65"/>
      <c r="AS2326" s="65"/>
    </row>
    <row r="2327" spans="1:45" ht="18" customHeight="1">
      <c r="A2327" s="46"/>
      <c r="B2327" s="47"/>
      <c r="C2327" s="48"/>
      <c r="D2327" s="46"/>
      <c r="E2327" s="46"/>
      <c r="F2327" s="46"/>
      <c r="G2327" s="46"/>
      <c r="H2327" s="57" t="str">
        <f ca="1">IF(AND(COUNT(OFFSET(G2327,1-H$3,0):G2327)&lt;&gt;H$3),"",IF(AND(COUNT(OFFSET(G2327,1-H$3,0):G2327)=H$3,H2326=""),AVERAGE(OFFSET(G2327,1-H$3,0):G2327),IF(COUNT(H2326=1),H2326+2/(H$3+1)*(G2327-H2326))))</f>
        <v/>
      </c>
      <c r="I2327" s="57" t="str">
        <f ca="1">IF(AND(COUNT(OFFSET(G2327,1-I$3,0):G2327)&lt;&gt;I$3),"",IF(AND(COUNT(OFFSET(G2327,1-I$3,0):G2327)=I$3,I2326=""),AVERAGE(OFFSET(G2327,1-I$3,0):G2327),IF(COUNT(I2326=1),I2326+2/(I$3+1)*(G2327-I2326))))</f>
        <v/>
      </c>
      <c r="J2327" s="58" t="str">
        <f t="shared" ca="1" si="257"/>
        <v/>
      </c>
      <c r="K2327" s="58" t="str">
        <f ca="1">IF(AND(COUNT(OFFSET(J2327,1-K$3,0):J2327)&lt;&gt;K$3),"",IF(AND(COUNT(OFFSET(J2327,1-K$3,0):J2327)=K$3,K2326=""),AVERAGE(OFFSET(J2327,1-K$3,0):J2327),IF(COUNT(K2326=1),K2326+2/(K$3+1)*(J2327-K2326))))</f>
        <v/>
      </c>
      <c r="L2327" s="82" t="str">
        <f ca="1">IF(OR(ROW()&lt;$L$3+3,E2327=""),"",INT(AVERAGE(MAX(OFFSET(E2327,1-$L$3,0):E2327),MIN(OFFSET(F2327,1-$L$3,0):F2327))))</f>
        <v/>
      </c>
      <c r="M2327" s="82" t="str">
        <f ca="1">IF(OR(ROW()&lt;$M$3+3,E2327=""),"",INT(AVERAGE(MAX(OFFSET(E2327,1-$M$3,0):E2327),MIN(OFFSET(F2327,1-$M$3,0):F2327))))</f>
        <v/>
      </c>
      <c r="N2327" s="65" t="str">
        <f t="shared" ca="1" si="258"/>
        <v/>
      </c>
      <c r="O2327" s="102" t="str">
        <f ca="1">IF(ROW()&lt;$O$3+$N$3+3,"",IF(OFFSET(E2327,1-$N$3,0)="","",INT(AVERAGE(MAX((OFFSET(E2327,1-$O$3,0)):(OFFSET(E2327,2-($N$3+$O$3),0))),MIN((OFFSET(F2327,1-$O$3,0)):(OFFSET(F2327,2-($N$3+$O$3),0)))))))</f>
        <v/>
      </c>
      <c r="P2327" s="65" t="str">
        <f t="shared" ca="1" si="259"/>
        <v/>
      </c>
      <c r="Q2327" s="93" t="str">
        <f t="shared" ca="1" si="261"/>
        <v/>
      </c>
      <c r="R2327" s="90" t="str">
        <f t="shared" ca="1" si="254"/>
        <v/>
      </c>
      <c r="S2327" s="65" t="str">
        <f t="shared" ca="1" si="253"/>
        <v/>
      </c>
      <c r="T2327" s="65" t="str">
        <f t="shared" ca="1" si="260"/>
        <v/>
      </c>
      <c r="U2327" s="145" t="str">
        <f ca="1">IFERROR(AVERAGE(OFFSET(G2327,1-U$3,0):G2327),"")</f>
        <v/>
      </c>
      <c r="V2327" s="145" t="str">
        <f ca="1">IFERROR(_xlfn.STDEV.P(OFFSET(U2327,1-V$3,0):U2327),"")</f>
        <v/>
      </c>
      <c r="W2327" s="146" t="str">
        <f t="shared" ca="1" si="255"/>
        <v/>
      </c>
      <c r="X2327" s="146">
        <f t="shared" ca="1" si="256"/>
        <v>-1</v>
      </c>
      <c r="Y2327" s="92"/>
      <c r="Z2327" s="81"/>
      <c r="AA2327" s="65"/>
      <c r="AB2327" s="103"/>
      <c r="AC2327" s="103"/>
      <c r="AD2327" s="103"/>
      <c r="AE2327" s="65"/>
      <c r="AF2327" s="81"/>
      <c r="AG2327" s="65"/>
      <c r="AH2327" s="65"/>
      <c r="AI2327" s="81"/>
      <c r="AJ2327" s="65"/>
      <c r="AK2327" s="103"/>
      <c r="AL2327" s="103"/>
      <c r="AM2327" s="103"/>
      <c r="AN2327" s="65"/>
      <c r="AO2327" s="81"/>
      <c r="AP2327" s="65"/>
      <c r="AQ2327" s="65"/>
      <c r="AR2327" s="65"/>
      <c r="AS2327" s="65"/>
    </row>
    <row r="2328" spans="1:45" ht="18" customHeight="1">
      <c r="A2328" s="46"/>
      <c r="B2328" s="47"/>
      <c r="C2328" s="48"/>
      <c r="D2328" s="46"/>
      <c r="E2328" s="46"/>
      <c r="F2328" s="46"/>
      <c r="G2328" s="46"/>
      <c r="H2328" s="57" t="str">
        <f ca="1">IF(AND(COUNT(OFFSET(G2328,1-H$3,0):G2328)&lt;&gt;H$3),"",IF(AND(COUNT(OFFSET(G2328,1-H$3,0):G2328)=H$3,H2327=""),AVERAGE(OFFSET(G2328,1-H$3,0):G2328),IF(COUNT(H2327=1),H2327+2/(H$3+1)*(G2328-H2327))))</f>
        <v/>
      </c>
      <c r="I2328" s="57" t="str">
        <f ca="1">IF(AND(COUNT(OFFSET(G2328,1-I$3,0):G2328)&lt;&gt;I$3),"",IF(AND(COUNT(OFFSET(G2328,1-I$3,0):G2328)=I$3,I2327=""),AVERAGE(OFFSET(G2328,1-I$3,0):G2328),IF(COUNT(I2327=1),I2327+2/(I$3+1)*(G2328-I2327))))</f>
        <v/>
      </c>
      <c r="J2328" s="58" t="str">
        <f t="shared" ca="1" si="257"/>
        <v/>
      </c>
      <c r="K2328" s="58" t="str">
        <f ca="1">IF(AND(COUNT(OFFSET(J2328,1-K$3,0):J2328)&lt;&gt;K$3),"",IF(AND(COUNT(OFFSET(J2328,1-K$3,0):J2328)=K$3,K2327=""),AVERAGE(OFFSET(J2328,1-K$3,0):J2328),IF(COUNT(K2327=1),K2327+2/(K$3+1)*(J2328-K2327))))</f>
        <v/>
      </c>
      <c r="L2328" s="82" t="str">
        <f ca="1">IF(OR(ROW()&lt;$L$3+3,E2328=""),"",INT(AVERAGE(MAX(OFFSET(E2328,1-$L$3,0):E2328),MIN(OFFSET(F2328,1-$L$3,0):F2328))))</f>
        <v/>
      </c>
      <c r="M2328" s="82" t="str">
        <f ca="1">IF(OR(ROW()&lt;$M$3+3,E2328=""),"",INT(AVERAGE(MAX(OFFSET(E2328,1-$M$3,0):E2328),MIN(OFFSET(F2328,1-$M$3,0):F2328))))</f>
        <v/>
      </c>
      <c r="N2328" s="65" t="str">
        <f t="shared" ca="1" si="258"/>
        <v/>
      </c>
      <c r="O2328" s="102" t="str">
        <f ca="1">IF(ROW()&lt;$O$3+$N$3+3,"",IF(OFFSET(E2328,1-$N$3,0)="","",INT(AVERAGE(MAX((OFFSET(E2328,1-$O$3,0)):(OFFSET(E2328,2-($N$3+$O$3),0))),MIN((OFFSET(F2328,1-$O$3,0)):(OFFSET(F2328,2-($N$3+$O$3),0)))))))</f>
        <v/>
      </c>
      <c r="P2328" s="65" t="str">
        <f t="shared" ca="1" si="259"/>
        <v/>
      </c>
      <c r="Q2328" s="93" t="str">
        <f t="shared" ca="1" si="261"/>
        <v/>
      </c>
      <c r="R2328" s="90" t="str">
        <f t="shared" ca="1" si="254"/>
        <v/>
      </c>
      <c r="S2328" s="65" t="str">
        <f t="shared" ca="1" si="253"/>
        <v/>
      </c>
      <c r="T2328" s="65" t="str">
        <f t="shared" ca="1" si="260"/>
        <v/>
      </c>
      <c r="U2328" s="145" t="str">
        <f ca="1">IFERROR(AVERAGE(OFFSET(G2328,1-U$3,0):G2328),"")</f>
        <v/>
      </c>
      <c r="V2328" s="145" t="str">
        <f ca="1">IFERROR(_xlfn.STDEV.P(OFFSET(U2328,1-V$3,0):U2328),"")</f>
        <v/>
      </c>
      <c r="W2328" s="146" t="str">
        <f t="shared" ca="1" si="255"/>
        <v/>
      </c>
      <c r="X2328" s="146">
        <f t="shared" ca="1" si="256"/>
        <v>-1</v>
      </c>
      <c r="Y2328" s="92"/>
      <c r="Z2328" s="81"/>
      <c r="AA2328" s="65"/>
      <c r="AB2328" s="103"/>
      <c r="AC2328" s="103"/>
      <c r="AD2328" s="103"/>
      <c r="AE2328" s="65"/>
      <c r="AF2328" s="81"/>
      <c r="AG2328" s="65"/>
      <c r="AH2328" s="65"/>
      <c r="AI2328" s="81"/>
      <c r="AJ2328" s="65"/>
      <c r="AK2328" s="103"/>
      <c r="AL2328" s="103"/>
      <c r="AM2328" s="103"/>
      <c r="AN2328" s="65"/>
      <c r="AO2328" s="81"/>
      <c r="AP2328" s="65"/>
      <c r="AQ2328" s="65"/>
      <c r="AR2328" s="65"/>
      <c r="AS2328" s="65"/>
    </row>
    <row r="2329" spans="1:45" ht="18" customHeight="1">
      <c r="A2329" s="46"/>
      <c r="B2329" s="47"/>
      <c r="C2329" s="48"/>
      <c r="D2329" s="46"/>
      <c r="E2329" s="46"/>
      <c r="F2329" s="46"/>
      <c r="G2329" s="46"/>
      <c r="H2329" s="57" t="str">
        <f ca="1">IF(AND(COUNT(OFFSET(G2329,1-H$3,0):G2329)&lt;&gt;H$3),"",IF(AND(COUNT(OFFSET(G2329,1-H$3,0):G2329)=H$3,H2328=""),AVERAGE(OFFSET(G2329,1-H$3,0):G2329),IF(COUNT(H2328=1),H2328+2/(H$3+1)*(G2329-H2328))))</f>
        <v/>
      </c>
      <c r="I2329" s="57" t="str">
        <f ca="1">IF(AND(COUNT(OFFSET(G2329,1-I$3,0):G2329)&lt;&gt;I$3),"",IF(AND(COUNT(OFFSET(G2329,1-I$3,0):G2329)=I$3,I2328=""),AVERAGE(OFFSET(G2329,1-I$3,0):G2329),IF(COUNT(I2328=1),I2328+2/(I$3+1)*(G2329-I2328))))</f>
        <v/>
      </c>
      <c r="J2329" s="58" t="str">
        <f t="shared" ca="1" si="257"/>
        <v/>
      </c>
      <c r="K2329" s="58" t="str">
        <f ca="1">IF(AND(COUNT(OFFSET(J2329,1-K$3,0):J2329)&lt;&gt;K$3),"",IF(AND(COUNT(OFFSET(J2329,1-K$3,0):J2329)=K$3,K2328=""),AVERAGE(OFFSET(J2329,1-K$3,0):J2329),IF(COUNT(K2328=1),K2328+2/(K$3+1)*(J2329-K2328))))</f>
        <v/>
      </c>
      <c r="L2329" s="82" t="str">
        <f ca="1">IF(OR(ROW()&lt;$L$3+3,E2329=""),"",INT(AVERAGE(MAX(OFFSET(E2329,1-$L$3,0):E2329),MIN(OFFSET(F2329,1-$L$3,0):F2329))))</f>
        <v/>
      </c>
      <c r="M2329" s="82" t="str">
        <f ca="1">IF(OR(ROW()&lt;$M$3+3,E2329=""),"",INT(AVERAGE(MAX(OFFSET(E2329,1-$M$3,0):E2329),MIN(OFFSET(F2329,1-$M$3,0):F2329))))</f>
        <v/>
      </c>
      <c r="N2329" s="65" t="str">
        <f t="shared" ca="1" si="258"/>
        <v/>
      </c>
      <c r="O2329" s="102" t="str">
        <f ca="1">IF(ROW()&lt;$O$3+$N$3+3,"",IF(OFFSET(E2329,1-$N$3,0)="","",INT(AVERAGE(MAX((OFFSET(E2329,1-$O$3,0)):(OFFSET(E2329,2-($N$3+$O$3),0))),MIN((OFFSET(F2329,1-$O$3,0)):(OFFSET(F2329,2-($N$3+$O$3),0)))))))</f>
        <v/>
      </c>
      <c r="P2329" s="65" t="str">
        <f t="shared" ca="1" si="259"/>
        <v/>
      </c>
      <c r="Q2329" s="93" t="str">
        <f t="shared" ca="1" si="261"/>
        <v/>
      </c>
      <c r="R2329" s="90" t="str">
        <f t="shared" ca="1" si="254"/>
        <v/>
      </c>
      <c r="S2329" s="65" t="str">
        <f t="shared" ca="1" si="253"/>
        <v/>
      </c>
      <c r="T2329" s="65" t="str">
        <f t="shared" ca="1" si="260"/>
        <v/>
      </c>
      <c r="U2329" s="145" t="str">
        <f ca="1">IFERROR(AVERAGE(OFFSET(G2329,1-U$3,0):G2329),"")</f>
        <v/>
      </c>
      <c r="V2329" s="145" t="str">
        <f ca="1">IFERROR(_xlfn.STDEV.P(OFFSET(U2329,1-V$3,0):U2329),"")</f>
        <v/>
      </c>
      <c r="W2329" s="146" t="str">
        <f t="shared" ca="1" si="255"/>
        <v/>
      </c>
      <c r="X2329" s="146">
        <f t="shared" ca="1" si="256"/>
        <v>-1</v>
      </c>
      <c r="Y2329" s="92"/>
      <c r="Z2329" s="81"/>
      <c r="AA2329" s="65"/>
      <c r="AB2329" s="103"/>
      <c r="AC2329" s="103"/>
      <c r="AD2329" s="103"/>
      <c r="AE2329" s="65"/>
      <c r="AF2329" s="81"/>
      <c r="AG2329" s="65"/>
      <c r="AH2329" s="65"/>
      <c r="AI2329" s="81"/>
      <c r="AJ2329" s="65"/>
      <c r="AK2329" s="103"/>
      <c r="AL2329" s="103"/>
      <c r="AM2329" s="103"/>
      <c r="AN2329" s="65"/>
      <c r="AO2329" s="81"/>
      <c r="AP2329" s="65"/>
      <c r="AQ2329" s="65"/>
      <c r="AR2329" s="65"/>
      <c r="AS2329" s="65"/>
    </row>
    <row r="2330" spans="1:45" ht="18" customHeight="1">
      <c r="A2330" s="46"/>
      <c r="B2330" s="47"/>
      <c r="C2330" s="48"/>
      <c r="D2330" s="46"/>
      <c r="E2330" s="46"/>
      <c r="F2330" s="46"/>
      <c r="G2330" s="46"/>
      <c r="H2330" s="57" t="str">
        <f ca="1">IF(AND(COUNT(OFFSET(G2330,1-H$3,0):G2330)&lt;&gt;H$3),"",IF(AND(COUNT(OFFSET(G2330,1-H$3,0):G2330)=H$3,H2329=""),AVERAGE(OFFSET(G2330,1-H$3,0):G2330),IF(COUNT(H2329=1),H2329+2/(H$3+1)*(G2330-H2329))))</f>
        <v/>
      </c>
      <c r="I2330" s="57" t="str">
        <f ca="1">IF(AND(COUNT(OFFSET(G2330,1-I$3,0):G2330)&lt;&gt;I$3),"",IF(AND(COUNT(OFFSET(G2330,1-I$3,0):G2330)=I$3,I2329=""),AVERAGE(OFFSET(G2330,1-I$3,0):G2330),IF(COUNT(I2329=1),I2329+2/(I$3+1)*(G2330-I2329))))</f>
        <v/>
      </c>
      <c r="J2330" s="58" t="str">
        <f t="shared" ca="1" si="257"/>
        <v/>
      </c>
      <c r="K2330" s="58" t="str">
        <f ca="1">IF(AND(COUNT(OFFSET(J2330,1-K$3,0):J2330)&lt;&gt;K$3),"",IF(AND(COUNT(OFFSET(J2330,1-K$3,0):J2330)=K$3,K2329=""),AVERAGE(OFFSET(J2330,1-K$3,0):J2330),IF(COUNT(K2329=1),K2329+2/(K$3+1)*(J2330-K2329))))</f>
        <v/>
      </c>
      <c r="L2330" s="82" t="str">
        <f ca="1">IF(OR(ROW()&lt;$L$3+3,E2330=""),"",INT(AVERAGE(MAX(OFFSET(E2330,1-$L$3,0):E2330),MIN(OFFSET(F2330,1-$L$3,0):F2330))))</f>
        <v/>
      </c>
      <c r="M2330" s="82" t="str">
        <f ca="1">IF(OR(ROW()&lt;$M$3+3,E2330=""),"",INT(AVERAGE(MAX(OFFSET(E2330,1-$M$3,0):E2330),MIN(OFFSET(F2330,1-$M$3,0):F2330))))</f>
        <v/>
      </c>
      <c r="N2330" s="65" t="str">
        <f t="shared" ca="1" si="258"/>
        <v/>
      </c>
      <c r="O2330" s="102" t="str">
        <f ca="1">IF(ROW()&lt;$O$3+$N$3+3,"",IF(OFFSET(E2330,1-$N$3,0)="","",INT(AVERAGE(MAX((OFFSET(E2330,1-$O$3,0)):(OFFSET(E2330,2-($N$3+$O$3),0))),MIN((OFFSET(F2330,1-$O$3,0)):(OFFSET(F2330,2-($N$3+$O$3),0)))))))</f>
        <v/>
      </c>
      <c r="P2330" s="65" t="str">
        <f t="shared" ca="1" si="259"/>
        <v/>
      </c>
      <c r="Q2330" s="93" t="str">
        <f t="shared" ca="1" si="261"/>
        <v/>
      </c>
      <c r="R2330" s="90" t="str">
        <f t="shared" ca="1" si="254"/>
        <v/>
      </c>
      <c r="S2330" s="65" t="str">
        <f t="shared" ca="1" si="253"/>
        <v/>
      </c>
      <c r="T2330" s="65" t="str">
        <f t="shared" ca="1" si="260"/>
        <v/>
      </c>
      <c r="U2330" s="145" t="str">
        <f ca="1">IFERROR(AVERAGE(OFFSET(G2330,1-U$3,0):G2330),"")</f>
        <v/>
      </c>
      <c r="V2330" s="145" t="str">
        <f ca="1">IFERROR(_xlfn.STDEV.P(OFFSET(U2330,1-V$3,0):U2330),"")</f>
        <v/>
      </c>
      <c r="W2330" s="146" t="str">
        <f t="shared" ca="1" si="255"/>
        <v/>
      </c>
      <c r="X2330" s="146">
        <f t="shared" ca="1" si="256"/>
        <v>-1</v>
      </c>
      <c r="Y2330" s="92"/>
      <c r="Z2330" s="81"/>
      <c r="AA2330" s="65"/>
      <c r="AB2330" s="103"/>
      <c r="AC2330" s="103"/>
      <c r="AD2330" s="103"/>
      <c r="AE2330" s="65"/>
      <c r="AF2330" s="81"/>
      <c r="AG2330" s="65"/>
      <c r="AH2330" s="65"/>
      <c r="AI2330" s="81"/>
      <c r="AJ2330" s="65"/>
      <c r="AK2330" s="103"/>
      <c r="AL2330" s="103"/>
      <c r="AM2330" s="103"/>
      <c r="AN2330" s="65"/>
      <c r="AO2330" s="81"/>
      <c r="AP2330" s="65"/>
      <c r="AQ2330" s="65"/>
      <c r="AR2330" s="65"/>
      <c r="AS2330" s="65"/>
    </row>
    <row r="2331" spans="1:45" ht="18" customHeight="1">
      <c r="A2331" s="46"/>
      <c r="B2331" s="47"/>
      <c r="C2331" s="48"/>
      <c r="D2331" s="46"/>
      <c r="E2331" s="46"/>
      <c r="F2331" s="46"/>
      <c r="G2331" s="46"/>
      <c r="H2331" s="57" t="str">
        <f ca="1">IF(AND(COUNT(OFFSET(G2331,1-H$3,0):G2331)&lt;&gt;H$3),"",IF(AND(COUNT(OFFSET(G2331,1-H$3,0):G2331)=H$3,H2330=""),AVERAGE(OFFSET(G2331,1-H$3,0):G2331),IF(COUNT(H2330=1),H2330+2/(H$3+1)*(G2331-H2330))))</f>
        <v/>
      </c>
      <c r="I2331" s="57" t="str">
        <f ca="1">IF(AND(COUNT(OFFSET(G2331,1-I$3,0):G2331)&lt;&gt;I$3),"",IF(AND(COUNT(OFFSET(G2331,1-I$3,0):G2331)=I$3,I2330=""),AVERAGE(OFFSET(G2331,1-I$3,0):G2331),IF(COUNT(I2330=1),I2330+2/(I$3+1)*(G2331-I2330))))</f>
        <v/>
      </c>
      <c r="J2331" s="58" t="str">
        <f t="shared" ca="1" si="257"/>
        <v/>
      </c>
      <c r="K2331" s="58" t="str">
        <f ca="1">IF(AND(COUNT(OFFSET(J2331,1-K$3,0):J2331)&lt;&gt;K$3),"",IF(AND(COUNT(OFFSET(J2331,1-K$3,0):J2331)=K$3,K2330=""),AVERAGE(OFFSET(J2331,1-K$3,0):J2331),IF(COUNT(K2330=1),K2330+2/(K$3+1)*(J2331-K2330))))</f>
        <v/>
      </c>
      <c r="L2331" s="82" t="str">
        <f ca="1">IF(OR(ROW()&lt;$L$3+3,E2331=""),"",INT(AVERAGE(MAX(OFFSET(E2331,1-$L$3,0):E2331),MIN(OFFSET(F2331,1-$L$3,0):F2331))))</f>
        <v/>
      </c>
      <c r="M2331" s="82" t="str">
        <f ca="1">IF(OR(ROW()&lt;$M$3+3,E2331=""),"",INT(AVERAGE(MAX(OFFSET(E2331,1-$M$3,0):E2331),MIN(OFFSET(F2331,1-$M$3,0):F2331))))</f>
        <v/>
      </c>
      <c r="N2331" s="65" t="str">
        <f t="shared" ca="1" si="258"/>
        <v/>
      </c>
      <c r="O2331" s="102" t="str">
        <f ca="1">IF(ROW()&lt;$O$3+$N$3+3,"",IF(OFFSET(E2331,1-$N$3,0)="","",INT(AVERAGE(MAX((OFFSET(E2331,1-$O$3,0)):(OFFSET(E2331,2-($N$3+$O$3),0))),MIN((OFFSET(F2331,1-$O$3,0)):(OFFSET(F2331,2-($N$3+$O$3),0)))))))</f>
        <v/>
      </c>
      <c r="P2331" s="65" t="str">
        <f t="shared" ca="1" si="259"/>
        <v/>
      </c>
      <c r="Q2331" s="93" t="str">
        <f t="shared" ca="1" si="261"/>
        <v/>
      </c>
      <c r="R2331" s="90" t="str">
        <f t="shared" ca="1" si="254"/>
        <v/>
      </c>
      <c r="S2331" s="65" t="str">
        <f t="shared" ca="1" si="253"/>
        <v/>
      </c>
      <c r="T2331" s="65" t="str">
        <f t="shared" ca="1" si="260"/>
        <v/>
      </c>
      <c r="U2331" s="145" t="str">
        <f ca="1">IFERROR(AVERAGE(OFFSET(G2331,1-U$3,0):G2331),"")</f>
        <v/>
      </c>
      <c r="V2331" s="145" t="str">
        <f ca="1">IFERROR(_xlfn.STDEV.P(OFFSET(U2331,1-V$3,0):U2331),"")</f>
        <v/>
      </c>
      <c r="W2331" s="146" t="str">
        <f t="shared" ca="1" si="255"/>
        <v/>
      </c>
      <c r="X2331" s="146">
        <f t="shared" ca="1" si="256"/>
        <v>-1</v>
      </c>
      <c r="Y2331" s="92"/>
      <c r="Z2331" s="81"/>
      <c r="AA2331" s="65"/>
      <c r="AB2331" s="103"/>
      <c r="AC2331" s="103"/>
      <c r="AD2331" s="103"/>
      <c r="AE2331" s="65"/>
      <c r="AF2331" s="81"/>
      <c r="AG2331" s="65"/>
      <c r="AH2331" s="65"/>
      <c r="AI2331" s="81"/>
      <c r="AJ2331" s="65"/>
      <c r="AK2331" s="103"/>
      <c r="AL2331" s="103"/>
      <c r="AM2331" s="103"/>
      <c r="AN2331" s="65"/>
      <c r="AO2331" s="81"/>
      <c r="AP2331" s="65"/>
      <c r="AQ2331" s="65"/>
      <c r="AR2331" s="65"/>
      <c r="AS2331" s="65"/>
    </row>
    <row r="2332" spans="1:45" ht="18" customHeight="1">
      <c r="A2332" s="46"/>
      <c r="B2332" s="47"/>
      <c r="C2332" s="48"/>
      <c r="D2332" s="46"/>
      <c r="E2332" s="46"/>
      <c r="F2332" s="46"/>
      <c r="G2332" s="46"/>
      <c r="H2332" s="57" t="str">
        <f ca="1">IF(AND(COUNT(OFFSET(G2332,1-H$3,0):G2332)&lt;&gt;H$3),"",IF(AND(COUNT(OFFSET(G2332,1-H$3,0):G2332)=H$3,H2331=""),AVERAGE(OFFSET(G2332,1-H$3,0):G2332),IF(COUNT(H2331=1),H2331+2/(H$3+1)*(G2332-H2331))))</f>
        <v/>
      </c>
      <c r="I2332" s="57" t="str">
        <f ca="1">IF(AND(COUNT(OFFSET(G2332,1-I$3,0):G2332)&lt;&gt;I$3),"",IF(AND(COUNT(OFFSET(G2332,1-I$3,0):G2332)=I$3,I2331=""),AVERAGE(OFFSET(G2332,1-I$3,0):G2332),IF(COUNT(I2331=1),I2331+2/(I$3+1)*(G2332-I2331))))</f>
        <v/>
      </c>
      <c r="J2332" s="58" t="str">
        <f t="shared" ca="1" si="257"/>
        <v/>
      </c>
      <c r="K2332" s="58" t="str">
        <f ca="1">IF(AND(COUNT(OFFSET(J2332,1-K$3,0):J2332)&lt;&gt;K$3),"",IF(AND(COUNT(OFFSET(J2332,1-K$3,0):J2332)=K$3,K2331=""),AVERAGE(OFFSET(J2332,1-K$3,0):J2332),IF(COUNT(K2331=1),K2331+2/(K$3+1)*(J2332-K2331))))</f>
        <v/>
      </c>
      <c r="L2332" s="82" t="str">
        <f ca="1">IF(OR(ROW()&lt;$L$3+3,E2332=""),"",INT(AVERAGE(MAX(OFFSET(E2332,1-$L$3,0):E2332),MIN(OFFSET(F2332,1-$L$3,0):F2332))))</f>
        <v/>
      </c>
      <c r="M2332" s="82" t="str">
        <f ca="1">IF(OR(ROW()&lt;$M$3+3,E2332=""),"",INT(AVERAGE(MAX(OFFSET(E2332,1-$M$3,0):E2332),MIN(OFFSET(F2332,1-$M$3,0):F2332))))</f>
        <v/>
      </c>
      <c r="N2332" s="65" t="str">
        <f t="shared" ca="1" si="258"/>
        <v/>
      </c>
      <c r="O2332" s="102" t="str">
        <f ca="1">IF(ROW()&lt;$O$3+$N$3+3,"",IF(OFFSET(E2332,1-$N$3,0)="","",INT(AVERAGE(MAX((OFFSET(E2332,1-$O$3,0)):(OFFSET(E2332,2-($N$3+$O$3),0))),MIN((OFFSET(F2332,1-$O$3,0)):(OFFSET(F2332,2-($N$3+$O$3),0)))))))</f>
        <v/>
      </c>
      <c r="P2332" s="65" t="str">
        <f t="shared" ca="1" si="259"/>
        <v/>
      </c>
      <c r="Q2332" s="93" t="str">
        <f t="shared" ca="1" si="261"/>
        <v/>
      </c>
      <c r="R2332" s="90" t="str">
        <f t="shared" ca="1" si="254"/>
        <v/>
      </c>
      <c r="S2332" s="65" t="str">
        <f t="shared" ca="1" si="253"/>
        <v/>
      </c>
      <c r="T2332" s="65" t="str">
        <f t="shared" ca="1" si="260"/>
        <v/>
      </c>
      <c r="U2332" s="145" t="str">
        <f ca="1">IFERROR(AVERAGE(OFFSET(G2332,1-U$3,0):G2332),"")</f>
        <v/>
      </c>
      <c r="V2332" s="145" t="str">
        <f ca="1">IFERROR(_xlfn.STDEV.P(OFFSET(U2332,1-V$3,0):U2332),"")</f>
        <v/>
      </c>
      <c r="W2332" s="146" t="str">
        <f t="shared" ca="1" si="255"/>
        <v/>
      </c>
      <c r="X2332" s="146">
        <f t="shared" ca="1" si="256"/>
        <v>-1</v>
      </c>
      <c r="Y2332" s="92"/>
      <c r="Z2332" s="81"/>
      <c r="AA2332" s="65"/>
      <c r="AB2332" s="103"/>
      <c r="AC2332" s="103"/>
      <c r="AD2332" s="103"/>
      <c r="AE2332" s="65"/>
      <c r="AF2332" s="81"/>
      <c r="AG2332" s="65"/>
      <c r="AH2332" s="65"/>
      <c r="AI2332" s="81"/>
      <c r="AJ2332" s="65"/>
      <c r="AK2332" s="103"/>
      <c r="AL2332" s="103"/>
      <c r="AM2332" s="103"/>
      <c r="AN2332" s="65"/>
      <c r="AO2332" s="81"/>
      <c r="AP2332" s="65"/>
      <c r="AQ2332" s="65"/>
      <c r="AR2332" s="65"/>
      <c r="AS2332" s="65"/>
    </row>
    <row r="2333" spans="1:45" ht="18" customHeight="1">
      <c r="A2333" s="46"/>
      <c r="B2333" s="47"/>
      <c r="C2333" s="48"/>
      <c r="D2333" s="46"/>
      <c r="E2333" s="46"/>
      <c r="F2333" s="46"/>
      <c r="G2333" s="46"/>
      <c r="H2333" s="57" t="str">
        <f ca="1">IF(AND(COUNT(OFFSET(G2333,1-H$3,0):G2333)&lt;&gt;H$3),"",IF(AND(COUNT(OFFSET(G2333,1-H$3,0):G2333)=H$3,H2332=""),AVERAGE(OFFSET(G2333,1-H$3,0):G2333),IF(COUNT(H2332=1),H2332+2/(H$3+1)*(G2333-H2332))))</f>
        <v/>
      </c>
      <c r="I2333" s="57" t="str">
        <f ca="1">IF(AND(COUNT(OFFSET(G2333,1-I$3,0):G2333)&lt;&gt;I$3),"",IF(AND(COUNT(OFFSET(G2333,1-I$3,0):G2333)=I$3,I2332=""),AVERAGE(OFFSET(G2333,1-I$3,0):G2333),IF(COUNT(I2332=1),I2332+2/(I$3+1)*(G2333-I2332))))</f>
        <v/>
      </c>
      <c r="J2333" s="58" t="str">
        <f t="shared" ca="1" si="257"/>
        <v/>
      </c>
      <c r="K2333" s="58" t="str">
        <f ca="1">IF(AND(COUNT(OFFSET(J2333,1-K$3,0):J2333)&lt;&gt;K$3),"",IF(AND(COUNT(OFFSET(J2333,1-K$3,0):J2333)=K$3,K2332=""),AVERAGE(OFFSET(J2333,1-K$3,0):J2333),IF(COUNT(K2332=1),K2332+2/(K$3+1)*(J2333-K2332))))</f>
        <v/>
      </c>
      <c r="L2333" s="82" t="str">
        <f ca="1">IF(OR(ROW()&lt;$L$3+3,E2333=""),"",INT(AVERAGE(MAX(OFFSET(E2333,1-$L$3,0):E2333),MIN(OFFSET(F2333,1-$L$3,0):F2333))))</f>
        <v/>
      </c>
      <c r="M2333" s="82" t="str">
        <f ca="1">IF(OR(ROW()&lt;$M$3+3,E2333=""),"",INT(AVERAGE(MAX(OFFSET(E2333,1-$M$3,0):E2333),MIN(OFFSET(F2333,1-$M$3,0):F2333))))</f>
        <v/>
      </c>
      <c r="N2333" s="65" t="str">
        <f t="shared" ca="1" si="258"/>
        <v/>
      </c>
      <c r="O2333" s="102" t="str">
        <f ca="1">IF(ROW()&lt;$O$3+$N$3+3,"",IF(OFFSET(E2333,1-$N$3,0)="","",INT(AVERAGE(MAX((OFFSET(E2333,1-$O$3,0)):(OFFSET(E2333,2-($N$3+$O$3),0))),MIN((OFFSET(F2333,1-$O$3,0)):(OFFSET(F2333,2-($N$3+$O$3),0)))))))</f>
        <v/>
      </c>
      <c r="P2333" s="65" t="str">
        <f t="shared" ca="1" si="259"/>
        <v/>
      </c>
      <c r="Q2333" s="93" t="str">
        <f t="shared" ca="1" si="261"/>
        <v/>
      </c>
      <c r="R2333" s="90" t="str">
        <f t="shared" ca="1" si="254"/>
        <v/>
      </c>
      <c r="S2333" s="65" t="str">
        <f t="shared" ca="1" si="253"/>
        <v/>
      </c>
      <c r="T2333" s="65" t="str">
        <f t="shared" ca="1" si="260"/>
        <v/>
      </c>
      <c r="U2333" s="145" t="str">
        <f ca="1">IFERROR(AVERAGE(OFFSET(G2333,1-U$3,0):G2333),"")</f>
        <v/>
      </c>
      <c r="V2333" s="145" t="str">
        <f ca="1">IFERROR(_xlfn.STDEV.P(OFFSET(U2333,1-V$3,0):U2333),"")</f>
        <v/>
      </c>
      <c r="W2333" s="146" t="str">
        <f t="shared" ca="1" si="255"/>
        <v/>
      </c>
      <c r="X2333" s="146">
        <f t="shared" ca="1" si="256"/>
        <v>-1</v>
      </c>
      <c r="Y2333" s="92"/>
      <c r="Z2333" s="81"/>
      <c r="AA2333" s="65"/>
      <c r="AB2333" s="103"/>
      <c r="AC2333" s="103"/>
      <c r="AD2333" s="103"/>
      <c r="AE2333" s="65"/>
      <c r="AF2333" s="81"/>
      <c r="AG2333" s="65"/>
      <c r="AH2333" s="65"/>
      <c r="AI2333" s="81"/>
      <c r="AJ2333" s="65"/>
      <c r="AK2333" s="103"/>
      <c r="AL2333" s="103"/>
      <c r="AM2333" s="103"/>
      <c r="AN2333" s="65"/>
      <c r="AO2333" s="81"/>
      <c r="AP2333" s="65"/>
      <c r="AQ2333" s="65"/>
      <c r="AR2333" s="65"/>
      <c r="AS2333" s="65"/>
    </row>
    <row r="2334" spans="1:45" ht="18" customHeight="1">
      <c r="A2334" s="46"/>
      <c r="B2334" s="47"/>
      <c r="C2334" s="48"/>
      <c r="D2334" s="46"/>
      <c r="E2334" s="46"/>
      <c r="F2334" s="46"/>
      <c r="G2334" s="46"/>
      <c r="H2334" s="57" t="str">
        <f ca="1">IF(AND(COUNT(OFFSET(G2334,1-H$3,0):G2334)&lt;&gt;H$3),"",IF(AND(COUNT(OFFSET(G2334,1-H$3,0):G2334)=H$3,H2333=""),AVERAGE(OFFSET(G2334,1-H$3,0):G2334),IF(COUNT(H2333=1),H2333+2/(H$3+1)*(G2334-H2333))))</f>
        <v/>
      </c>
      <c r="I2334" s="57" t="str">
        <f ca="1">IF(AND(COUNT(OFFSET(G2334,1-I$3,0):G2334)&lt;&gt;I$3),"",IF(AND(COUNT(OFFSET(G2334,1-I$3,0):G2334)=I$3,I2333=""),AVERAGE(OFFSET(G2334,1-I$3,0):G2334),IF(COUNT(I2333=1),I2333+2/(I$3+1)*(G2334-I2333))))</f>
        <v/>
      </c>
      <c r="J2334" s="58" t="str">
        <f t="shared" ca="1" si="257"/>
        <v/>
      </c>
      <c r="K2334" s="58" t="str">
        <f ca="1">IF(AND(COUNT(OFFSET(J2334,1-K$3,0):J2334)&lt;&gt;K$3),"",IF(AND(COUNT(OFFSET(J2334,1-K$3,0):J2334)=K$3,K2333=""),AVERAGE(OFFSET(J2334,1-K$3,0):J2334),IF(COUNT(K2333=1),K2333+2/(K$3+1)*(J2334-K2333))))</f>
        <v/>
      </c>
      <c r="L2334" s="82" t="str">
        <f ca="1">IF(OR(ROW()&lt;$L$3+3,E2334=""),"",INT(AVERAGE(MAX(OFFSET(E2334,1-$L$3,0):E2334),MIN(OFFSET(F2334,1-$L$3,0):F2334))))</f>
        <v/>
      </c>
      <c r="M2334" s="82" t="str">
        <f ca="1">IF(OR(ROW()&lt;$M$3+3,E2334=""),"",INT(AVERAGE(MAX(OFFSET(E2334,1-$M$3,0):E2334),MIN(OFFSET(F2334,1-$M$3,0):F2334))))</f>
        <v/>
      </c>
      <c r="N2334" s="65" t="str">
        <f t="shared" ca="1" si="258"/>
        <v/>
      </c>
      <c r="O2334" s="102" t="str">
        <f ca="1">IF(ROW()&lt;$O$3+$N$3+3,"",IF(OFFSET(E2334,1-$N$3,0)="","",INT(AVERAGE(MAX((OFFSET(E2334,1-$O$3,0)):(OFFSET(E2334,2-($N$3+$O$3),0))),MIN((OFFSET(F2334,1-$O$3,0)):(OFFSET(F2334,2-($N$3+$O$3),0)))))))</f>
        <v/>
      </c>
      <c r="P2334" s="65" t="str">
        <f t="shared" ca="1" si="259"/>
        <v/>
      </c>
      <c r="Q2334" s="93" t="str">
        <f t="shared" ca="1" si="261"/>
        <v/>
      </c>
      <c r="R2334" s="90" t="str">
        <f t="shared" ca="1" si="254"/>
        <v/>
      </c>
      <c r="S2334" s="65" t="str">
        <f t="shared" ca="1" si="253"/>
        <v/>
      </c>
      <c r="T2334" s="65" t="str">
        <f t="shared" ca="1" si="260"/>
        <v/>
      </c>
      <c r="U2334" s="145" t="str">
        <f ca="1">IFERROR(AVERAGE(OFFSET(G2334,1-U$3,0):G2334),"")</f>
        <v/>
      </c>
      <c r="V2334" s="145" t="str">
        <f ca="1">IFERROR(_xlfn.STDEV.P(OFFSET(U2334,1-V$3,0):U2334),"")</f>
        <v/>
      </c>
      <c r="W2334" s="146" t="str">
        <f t="shared" ca="1" si="255"/>
        <v/>
      </c>
      <c r="X2334" s="146">
        <f t="shared" ca="1" si="256"/>
        <v>-1</v>
      </c>
      <c r="Y2334" s="92"/>
      <c r="Z2334" s="81"/>
      <c r="AA2334" s="65"/>
      <c r="AB2334" s="103"/>
      <c r="AC2334" s="103"/>
      <c r="AD2334" s="103"/>
      <c r="AE2334" s="65"/>
      <c r="AF2334" s="81"/>
      <c r="AG2334" s="65"/>
      <c r="AH2334" s="65"/>
      <c r="AI2334" s="81"/>
      <c r="AJ2334" s="65"/>
      <c r="AK2334" s="103"/>
      <c r="AL2334" s="103"/>
      <c r="AM2334" s="103"/>
      <c r="AN2334" s="65"/>
      <c r="AO2334" s="81"/>
      <c r="AP2334" s="65"/>
      <c r="AQ2334" s="65"/>
      <c r="AR2334" s="65"/>
      <c r="AS2334" s="65"/>
    </row>
    <row r="2335" spans="1:45" ht="18" customHeight="1">
      <c r="A2335" s="46"/>
      <c r="B2335" s="47"/>
      <c r="C2335" s="48"/>
      <c r="D2335" s="46"/>
      <c r="E2335" s="46"/>
      <c r="F2335" s="46"/>
      <c r="G2335" s="46"/>
      <c r="H2335" s="57" t="str">
        <f ca="1">IF(AND(COUNT(OFFSET(G2335,1-H$3,0):G2335)&lt;&gt;H$3),"",IF(AND(COUNT(OFFSET(G2335,1-H$3,0):G2335)=H$3,H2334=""),AVERAGE(OFFSET(G2335,1-H$3,0):G2335),IF(COUNT(H2334=1),H2334+2/(H$3+1)*(G2335-H2334))))</f>
        <v/>
      </c>
      <c r="I2335" s="57" t="str">
        <f ca="1">IF(AND(COUNT(OFFSET(G2335,1-I$3,0):G2335)&lt;&gt;I$3),"",IF(AND(COUNT(OFFSET(G2335,1-I$3,0):G2335)=I$3,I2334=""),AVERAGE(OFFSET(G2335,1-I$3,0):G2335),IF(COUNT(I2334=1),I2334+2/(I$3+1)*(G2335-I2334))))</f>
        <v/>
      </c>
      <c r="J2335" s="58" t="str">
        <f t="shared" ca="1" si="257"/>
        <v/>
      </c>
      <c r="K2335" s="58" t="str">
        <f ca="1">IF(AND(COUNT(OFFSET(J2335,1-K$3,0):J2335)&lt;&gt;K$3),"",IF(AND(COUNT(OFFSET(J2335,1-K$3,0):J2335)=K$3,K2334=""),AVERAGE(OFFSET(J2335,1-K$3,0):J2335),IF(COUNT(K2334=1),K2334+2/(K$3+1)*(J2335-K2334))))</f>
        <v/>
      </c>
      <c r="L2335" s="82" t="str">
        <f ca="1">IF(OR(ROW()&lt;$L$3+3,E2335=""),"",INT(AVERAGE(MAX(OFFSET(E2335,1-$L$3,0):E2335),MIN(OFFSET(F2335,1-$L$3,0):F2335))))</f>
        <v/>
      </c>
      <c r="M2335" s="82" t="str">
        <f ca="1">IF(OR(ROW()&lt;$M$3+3,E2335=""),"",INT(AVERAGE(MAX(OFFSET(E2335,1-$M$3,0):E2335),MIN(OFFSET(F2335,1-$M$3,0):F2335))))</f>
        <v/>
      </c>
      <c r="N2335" s="65" t="str">
        <f t="shared" ca="1" si="258"/>
        <v/>
      </c>
      <c r="O2335" s="102" t="str">
        <f ca="1">IF(ROW()&lt;$O$3+$N$3+3,"",IF(OFFSET(E2335,1-$N$3,0)="","",INT(AVERAGE(MAX((OFFSET(E2335,1-$O$3,0)):(OFFSET(E2335,2-($N$3+$O$3),0))),MIN((OFFSET(F2335,1-$O$3,0)):(OFFSET(F2335,2-($N$3+$O$3),0)))))))</f>
        <v/>
      </c>
      <c r="P2335" s="65" t="str">
        <f t="shared" ca="1" si="259"/>
        <v/>
      </c>
      <c r="Q2335" s="93" t="str">
        <f t="shared" ca="1" si="261"/>
        <v/>
      </c>
      <c r="R2335" s="90" t="str">
        <f t="shared" ca="1" si="254"/>
        <v/>
      </c>
      <c r="S2335" s="65" t="str">
        <f t="shared" ca="1" si="253"/>
        <v/>
      </c>
      <c r="T2335" s="65" t="str">
        <f t="shared" ca="1" si="260"/>
        <v/>
      </c>
      <c r="U2335" s="145" t="str">
        <f ca="1">IFERROR(AVERAGE(OFFSET(G2335,1-U$3,0):G2335),"")</f>
        <v/>
      </c>
      <c r="V2335" s="145" t="str">
        <f ca="1">IFERROR(_xlfn.STDEV.P(OFFSET(U2335,1-V$3,0):U2335),"")</f>
        <v/>
      </c>
      <c r="W2335" s="146" t="str">
        <f t="shared" ca="1" si="255"/>
        <v/>
      </c>
      <c r="X2335" s="146">
        <f t="shared" ca="1" si="256"/>
        <v>-1</v>
      </c>
      <c r="Y2335" s="92"/>
      <c r="Z2335" s="81"/>
      <c r="AA2335" s="65"/>
      <c r="AB2335" s="103"/>
      <c r="AC2335" s="103"/>
      <c r="AD2335" s="103"/>
      <c r="AE2335" s="65"/>
      <c r="AF2335" s="81"/>
      <c r="AG2335" s="65"/>
      <c r="AH2335" s="65"/>
      <c r="AI2335" s="81"/>
      <c r="AJ2335" s="65"/>
      <c r="AK2335" s="103"/>
      <c r="AL2335" s="103"/>
      <c r="AM2335" s="103"/>
      <c r="AN2335" s="65"/>
      <c r="AO2335" s="81"/>
      <c r="AP2335" s="65"/>
      <c r="AQ2335" s="65"/>
      <c r="AR2335" s="65"/>
      <c r="AS2335" s="65"/>
    </row>
    <row r="2336" spans="1:45" ht="18" customHeight="1">
      <c r="A2336" s="46"/>
      <c r="B2336" s="47"/>
      <c r="C2336" s="48"/>
      <c r="D2336" s="46"/>
      <c r="E2336" s="46"/>
      <c r="F2336" s="46"/>
      <c r="G2336" s="46"/>
      <c r="H2336" s="57" t="str">
        <f ca="1">IF(AND(COUNT(OFFSET(G2336,1-H$3,0):G2336)&lt;&gt;H$3),"",IF(AND(COUNT(OFFSET(G2336,1-H$3,0):G2336)=H$3,H2335=""),AVERAGE(OFFSET(G2336,1-H$3,0):G2336),IF(COUNT(H2335=1),H2335+2/(H$3+1)*(G2336-H2335))))</f>
        <v/>
      </c>
      <c r="I2336" s="57" t="str">
        <f ca="1">IF(AND(COUNT(OFFSET(G2336,1-I$3,0):G2336)&lt;&gt;I$3),"",IF(AND(COUNT(OFFSET(G2336,1-I$3,0):G2336)=I$3,I2335=""),AVERAGE(OFFSET(G2336,1-I$3,0):G2336),IF(COUNT(I2335=1),I2335+2/(I$3+1)*(G2336-I2335))))</f>
        <v/>
      </c>
      <c r="J2336" s="58" t="str">
        <f t="shared" ca="1" si="257"/>
        <v/>
      </c>
      <c r="K2336" s="58" t="str">
        <f ca="1">IF(AND(COUNT(OFFSET(J2336,1-K$3,0):J2336)&lt;&gt;K$3),"",IF(AND(COUNT(OFFSET(J2336,1-K$3,0):J2336)=K$3,K2335=""),AVERAGE(OFFSET(J2336,1-K$3,0):J2336),IF(COUNT(K2335=1),K2335+2/(K$3+1)*(J2336-K2335))))</f>
        <v/>
      </c>
      <c r="L2336" s="82" t="str">
        <f ca="1">IF(OR(ROW()&lt;$L$3+3,E2336=""),"",INT(AVERAGE(MAX(OFFSET(E2336,1-$L$3,0):E2336),MIN(OFFSET(F2336,1-$L$3,0):F2336))))</f>
        <v/>
      </c>
      <c r="M2336" s="82" t="str">
        <f ca="1">IF(OR(ROW()&lt;$M$3+3,E2336=""),"",INT(AVERAGE(MAX(OFFSET(E2336,1-$M$3,0):E2336),MIN(OFFSET(F2336,1-$M$3,0):F2336))))</f>
        <v/>
      </c>
      <c r="N2336" s="65" t="str">
        <f t="shared" ca="1" si="258"/>
        <v/>
      </c>
      <c r="O2336" s="102" t="str">
        <f ca="1">IF(ROW()&lt;$O$3+$N$3+3,"",IF(OFFSET(E2336,1-$N$3,0)="","",INT(AVERAGE(MAX((OFFSET(E2336,1-$O$3,0)):(OFFSET(E2336,2-($N$3+$O$3),0))),MIN((OFFSET(F2336,1-$O$3,0)):(OFFSET(F2336,2-($N$3+$O$3),0)))))))</f>
        <v/>
      </c>
      <c r="P2336" s="65" t="str">
        <f t="shared" ca="1" si="259"/>
        <v/>
      </c>
      <c r="Q2336" s="93" t="str">
        <f t="shared" ca="1" si="261"/>
        <v/>
      </c>
      <c r="R2336" s="90" t="str">
        <f t="shared" ca="1" si="254"/>
        <v/>
      </c>
      <c r="S2336" s="65" t="str">
        <f t="shared" ca="1" si="253"/>
        <v/>
      </c>
      <c r="T2336" s="65" t="str">
        <f t="shared" ca="1" si="260"/>
        <v/>
      </c>
      <c r="U2336" s="145" t="str">
        <f ca="1">IFERROR(AVERAGE(OFFSET(G2336,1-U$3,0):G2336),"")</f>
        <v/>
      </c>
      <c r="V2336" s="145" t="str">
        <f ca="1">IFERROR(_xlfn.STDEV.P(OFFSET(U2336,1-V$3,0):U2336),"")</f>
        <v/>
      </c>
      <c r="W2336" s="146" t="str">
        <f t="shared" ca="1" si="255"/>
        <v/>
      </c>
      <c r="X2336" s="146">
        <f t="shared" ca="1" si="256"/>
        <v>-1</v>
      </c>
      <c r="Y2336" s="92"/>
      <c r="Z2336" s="81"/>
      <c r="AA2336" s="65"/>
      <c r="AB2336" s="103"/>
      <c r="AC2336" s="103"/>
      <c r="AD2336" s="103"/>
      <c r="AE2336" s="65"/>
      <c r="AF2336" s="81"/>
      <c r="AG2336" s="65"/>
      <c r="AH2336" s="65"/>
      <c r="AI2336" s="81"/>
      <c r="AJ2336" s="65"/>
      <c r="AK2336" s="103"/>
      <c r="AL2336" s="103"/>
      <c r="AM2336" s="103"/>
      <c r="AN2336" s="65"/>
      <c r="AO2336" s="81"/>
      <c r="AP2336" s="65"/>
      <c r="AQ2336" s="65"/>
      <c r="AR2336" s="65"/>
      <c r="AS2336" s="65"/>
    </row>
    <row r="2337" spans="1:45" ht="18" customHeight="1">
      <c r="A2337" s="46"/>
      <c r="B2337" s="47"/>
      <c r="C2337" s="48"/>
      <c r="D2337" s="46"/>
      <c r="E2337" s="46"/>
      <c r="F2337" s="46"/>
      <c r="G2337" s="46"/>
      <c r="H2337" s="57" t="str">
        <f ca="1">IF(AND(COUNT(OFFSET(G2337,1-H$3,0):G2337)&lt;&gt;H$3),"",IF(AND(COUNT(OFFSET(G2337,1-H$3,0):G2337)=H$3,H2336=""),AVERAGE(OFFSET(G2337,1-H$3,0):G2337),IF(COUNT(H2336=1),H2336+2/(H$3+1)*(G2337-H2336))))</f>
        <v/>
      </c>
      <c r="I2337" s="57" t="str">
        <f ca="1">IF(AND(COUNT(OFFSET(G2337,1-I$3,0):G2337)&lt;&gt;I$3),"",IF(AND(COUNT(OFFSET(G2337,1-I$3,0):G2337)=I$3,I2336=""),AVERAGE(OFFSET(G2337,1-I$3,0):G2337),IF(COUNT(I2336=1),I2336+2/(I$3+1)*(G2337-I2336))))</f>
        <v/>
      </c>
      <c r="J2337" s="58" t="str">
        <f t="shared" ca="1" si="257"/>
        <v/>
      </c>
      <c r="K2337" s="58" t="str">
        <f ca="1">IF(AND(COUNT(OFFSET(J2337,1-K$3,0):J2337)&lt;&gt;K$3),"",IF(AND(COUNT(OFFSET(J2337,1-K$3,0):J2337)=K$3,K2336=""),AVERAGE(OFFSET(J2337,1-K$3,0):J2337),IF(COUNT(K2336=1),K2336+2/(K$3+1)*(J2337-K2336))))</f>
        <v/>
      </c>
      <c r="L2337" s="82" t="str">
        <f ca="1">IF(OR(ROW()&lt;$L$3+3,E2337=""),"",INT(AVERAGE(MAX(OFFSET(E2337,1-$L$3,0):E2337),MIN(OFFSET(F2337,1-$L$3,0):F2337))))</f>
        <v/>
      </c>
      <c r="M2337" s="82" t="str">
        <f ca="1">IF(OR(ROW()&lt;$M$3+3,E2337=""),"",INT(AVERAGE(MAX(OFFSET(E2337,1-$M$3,0):E2337),MIN(OFFSET(F2337,1-$M$3,0):F2337))))</f>
        <v/>
      </c>
      <c r="N2337" s="65" t="str">
        <f t="shared" ca="1" si="258"/>
        <v/>
      </c>
      <c r="O2337" s="102" t="str">
        <f ca="1">IF(ROW()&lt;$O$3+$N$3+3,"",IF(OFFSET(E2337,1-$N$3,0)="","",INT(AVERAGE(MAX((OFFSET(E2337,1-$O$3,0)):(OFFSET(E2337,2-($N$3+$O$3),0))),MIN((OFFSET(F2337,1-$O$3,0)):(OFFSET(F2337,2-($N$3+$O$3),0)))))))</f>
        <v/>
      </c>
      <c r="P2337" s="65" t="str">
        <f t="shared" ca="1" si="259"/>
        <v/>
      </c>
      <c r="Q2337" s="93" t="str">
        <f t="shared" ca="1" si="261"/>
        <v/>
      </c>
      <c r="R2337" s="90" t="str">
        <f t="shared" ca="1" si="254"/>
        <v/>
      </c>
      <c r="S2337" s="65" t="str">
        <f t="shared" ca="1" si="253"/>
        <v/>
      </c>
      <c r="T2337" s="65" t="str">
        <f t="shared" ca="1" si="260"/>
        <v/>
      </c>
      <c r="U2337" s="145" t="str">
        <f ca="1">IFERROR(AVERAGE(OFFSET(G2337,1-U$3,0):G2337),"")</f>
        <v/>
      </c>
      <c r="V2337" s="145" t="str">
        <f ca="1">IFERROR(_xlfn.STDEV.P(OFFSET(U2337,1-V$3,0):U2337),"")</f>
        <v/>
      </c>
      <c r="W2337" s="146" t="str">
        <f t="shared" ca="1" si="255"/>
        <v/>
      </c>
      <c r="X2337" s="146">
        <f t="shared" ca="1" si="256"/>
        <v>-1</v>
      </c>
      <c r="Y2337" s="92"/>
      <c r="Z2337" s="81"/>
      <c r="AA2337" s="65"/>
      <c r="AB2337" s="103"/>
      <c r="AC2337" s="103"/>
      <c r="AD2337" s="103"/>
      <c r="AE2337" s="65"/>
      <c r="AF2337" s="81"/>
      <c r="AG2337" s="65"/>
      <c r="AH2337" s="65"/>
      <c r="AI2337" s="81"/>
      <c r="AJ2337" s="65"/>
      <c r="AK2337" s="103"/>
      <c r="AL2337" s="103"/>
      <c r="AM2337" s="103"/>
      <c r="AN2337" s="65"/>
      <c r="AO2337" s="81"/>
      <c r="AP2337" s="65"/>
      <c r="AQ2337" s="65"/>
      <c r="AR2337" s="65"/>
      <c r="AS2337" s="65"/>
    </row>
    <row r="2338" spans="1:45" ht="18" customHeight="1">
      <c r="A2338" s="46"/>
      <c r="B2338" s="47"/>
      <c r="C2338" s="48"/>
      <c r="D2338" s="46"/>
      <c r="E2338" s="46"/>
      <c r="F2338" s="46"/>
      <c r="G2338" s="46"/>
      <c r="H2338" s="57" t="str">
        <f ca="1">IF(AND(COUNT(OFFSET(G2338,1-H$3,0):G2338)&lt;&gt;H$3),"",IF(AND(COUNT(OFFSET(G2338,1-H$3,0):G2338)=H$3,H2337=""),AVERAGE(OFFSET(G2338,1-H$3,0):G2338),IF(COUNT(H2337=1),H2337+2/(H$3+1)*(G2338-H2337))))</f>
        <v/>
      </c>
      <c r="I2338" s="57" t="str">
        <f ca="1">IF(AND(COUNT(OFFSET(G2338,1-I$3,0):G2338)&lt;&gt;I$3),"",IF(AND(COUNT(OFFSET(G2338,1-I$3,0):G2338)=I$3,I2337=""),AVERAGE(OFFSET(G2338,1-I$3,0):G2338),IF(COUNT(I2337=1),I2337+2/(I$3+1)*(G2338-I2337))))</f>
        <v/>
      </c>
      <c r="J2338" s="58" t="str">
        <f t="shared" ca="1" si="257"/>
        <v/>
      </c>
      <c r="K2338" s="58" t="str">
        <f ca="1">IF(AND(COUNT(OFFSET(J2338,1-K$3,0):J2338)&lt;&gt;K$3),"",IF(AND(COUNT(OFFSET(J2338,1-K$3,0):J2338)=K$3,K2337=""),AVERAGE(OFFSET(J2338,1-K$3,0):J2338),IF(COUNT(K2337=1),K2337+2/(K$3+1)*(J2338-K2337))))</f>
        <v/>
      </c>
      <c r="L2338" s="82" t="str">
        <f ca="1">IF(OR(ROW()&lt;$L$3+3,E2338=""),"",INT(AVERAGE(MAX(OFFSET(E2338,1-$L$3,0):E2338),MIN(OFFSET(F2338,1-$L$3,0):F2338))))</f>
        <v/>
      </c>
      <c r="M2338" s="82" t="str">
        <f ca="1">IF(OR(ROW()&lt;$M$3+3,E2338=""),"",INT(AVERAGE(MAX(OFFSET(E2338,1-$M$3,0):E2338),MIN(OFFSET(F2338,1-$M$3,0):F2338))))</f>
        <v/>
      </c>
      <c r="N2338" s="65" t="str">
        <f t="shared" ca="1" si="258"/>
        <v/>
      </c>
      <c r="O2338" s="102" t="str">
        <f ca="1">IF(ROW()&lt;$O$3+$N$3+3,"",IF(OFFSET(E2338,1-$N$3,0)="","",INT(AVERAGE(MAX((OFFSET(E2338,1-$O$3,0)):(OFFSET(E2338,2-($N$3+$O$3),0))),MIN((OFFSET(F2338,1-$O$3,0)):(OFFSET(F2338,2-($N$3+$O$3),0)))))))</f>
        <v/>
      </c>
      <c r="P2338" s="65" t="str">
        <f t="shared" ca="1" si="259"/>
        <v/>
      </c>
      <c r="Q2338" s="93" t="str">
        <f t="shared" ca="1" si="261"/>
        <v/>
      </c>
      <c r="R2338" s="90" t="str">
        <f t="shared" ca="1" si="254"/>
        <v/>
      </c>
      <c r="S2338" s="65" t="str">
        <f t="shared" ca="1" si="253"/>
        <v/>
      </c>
      <c r="T2338" s="65" t="str">
        <f t="shared" ca="1" si="260"/>
        <v/>
      </c>
      <c r="U2338" s="145" t="str">
        <f ca="1">IFERROR(AVERAGE(OFFSET(G2338,1-U$3,0):G2338),"")</f>
        <v/>
      </c>
      <c r="V2338" s="145" t="str">
        <f ca="1">IFERROR(_xlfn.STDEV.P(OFFSET(U2338,1-V$3,0):U2338),"")</f>
        <v/>
      </c>
      <c r="W2338" s="146" t="str">
        <f t="shared" ca="1" si="255"/>
        <v/>
      </c>
      <c r="X2338" s="146">
        <f t="shared" ca="1" si="256"/>
        <v>-1</v>
      </c>
      <c r="Y2338" s="92"/>
      <c r="Z2338" s="81"/>
      <c r="AA2338" s="65"/>
      <c r="AB2338" s="103"/>
      <c r="AC2338" s="103"/>
      <c r="AD2338" s="103"/>
      <c r="AE2338" s="65"/>
      <c r="AF2338" s="81"/>
      <c r="AG2338" s="65"/>
      <c r="AH2338" s="65"/>
      <c r="AI2338" s="81"/>
      <c r="AJ2338" s="65"/>
      <c r="AK2338" s="103"/>
      <c r="AL2338" s="103"/>
      <c r="AM2338" s="103"/>
      <c r="AN2338" s="65"/>
      <c r="AO2338" s="81"/>
      <c r="AP2338" s="65"/>
      <c r="AQ2338" s="65"/>
      <c r="AR2338" s="65"/>
      <c r="AS2338" s="65"/>
    </row>
    <row r="2339" spans="1:45" ht="18" customHeight="1">
      <c r="A2339" s="46"/>
      <c r="B2339" s="47"/>
      <c r="C2339" s="48"/>
      <c r="D2339" s="46"/>
      <c r="E2339" s="46"/>
      <c r="F2339" s="46"/>
      <c r="G2339" s="46"/>
      <c r="H2339" s="57" t="str">
        <f ca="1">IF(AND(COUNT(OFFSET(G2339,1-H$3,0):G2339)&lt;&gt;H$3),"",IF(AND(COUNT(OFFSET(G2339,1-H$3,0):G2339)=H$3,H2338=""),AVERAGE(OFFSET(G2339,1-H$3,0):G2339),IF(COUNT(H2338=1),H2338+2/(H$3+1)*(G2339-H2338))))</f>
        <v/>
      </c>
      <c r="I2339" s="57" t="str">
        <f ca="1">IF(AND(COUNT(OFFSET(G2339,1-I$3,0):G2339)&lt;&gt;I$3),"",IF(AND(COUNT(OFFSET(G2339,1-I$3,0):G2339)=I$3,I2338=""),AVERAGE(OFFSET(G2339,1-I$3,0):G2339),IF(COUNT(I2338=1),I2338+2/(I$3+1)*(G2339-I2338))))</f>
        <v/>
      </c>
      <c r="J2339" s="58" t="str">
        <f t="shared" ca="1" si="257"/>
        <v/>
      </c>
      <c r="K2339" s="58" t="str">
        <f ca="1">IF(AND(COUNT(OFFSET(J2339,1-K$3,0):J2339)&lt;&gt;K$3),"",IF(AND(COUNT(OFFSET(J2339,1-K$3,0):J2339)=K$3,K2338=""),AVERAGE(OFFSET(J2339,1-K$3,0):J2339),IF(COUNT(K2338=1),K2338+2/(K$3+1)*(J2339-K2338))))</f>
        <v/>
      </c>
      <c r="L2339" s="82" t="str">
        <f ca="1">IF(OR(ROW()&lt;$L$3+3,E2339=""),"",INT(AVERAGE(MAX(OFFSET(E2339,1-$L$3,0):E2339),MIN(OFFSET(F2339,1-$L$3,0):F2339))))</f>
        <v/>
      </c>
      <c r="M2339" s="82" t="str">
        <f ca="1">IF(OR(ROW()&lt;$M$3+3,E2339=""),"",INT(AVERAGE(MAX(OFFSET(E2339,1-$M$3,0):E2339),MIN(OFFSET(F2339,1-$M$3,0):F2339))))</f>
        <v/>
      </c>
      <c r="N2339" s="65" t="str">
        <f t="shared" ca="1" si="258"/>
        <v/>
      </c>
      <c r="O2339" s="102" t="str">
        <f ca="1">IF(ROW()&lt;$O$3+$N$3+3,"",IF(OFFSET(E2339,1-$N$3,0)="","",INT(AVERAGE(MAX((OFFSET(E2339,1-$O$3,0)):(OFFSET(E2339,2-($N$3+$O$3),0))),MIN((OFFSET(F2339,1-$O$3,0)):(OFFSET(F2339,2-($N$3+$O$3),0)))))))</f>
        <v/>
      </c>
      <c r="P2339" s="65" t="str">
        <f t="shared" ca="1" si="259"/>
        <v/>
      </c>
      <c r="Q2339" s="93" t="str">
        <f t="shared" ca="1" si="261"/>
        <v/>
      </c>
      <c r="R2339" s="90" t="str">
        <f t="shared" ca="1" si="254"/>
        <v/>
      </c>
      <c r="S2339" s="65" t="str">
        <f t="shared" ca="1" si="253"/>
        <v/>
      </c>
      <c r="T2339" s="65" t="str">
        <f t="shared" ca="1" si="260"/>
        <v/>
      </c>
      <c r="U2339" s="145" t="str">
        <f ca="1">IFERROR(AVERAGE(OFFSET(G2339,1-U$3,0):G2339),"")</f>
        <v/>
      </c>
      <c r="V2339" s="145" t="str">
        <f ca="1">IFERROR(_xlfn.STDEV.P(OFFSET(U2339,1-V$3,0):U2339),"")</f>
        <v/>
      </c>
      <c r="W2339" s="146" t="str">
        <f t="shared" ca="1" si="255"/>
        <v/>
      </c>
      <c r="X2339" s="146">
        <f t="shared" ca="1" si="256"/>
        <v>-1</v>
      </c>
      <c r="Y2339" s="92"/>
      <c r="Z2339" s="81"/>
      <c r="AA2339" s="65"/>
      <c r="AB2339" s="103"/>
      <c r="AC2339" s="103"/>
      <c r="AD2339" s="103"/>
      <c r="AE2339" s="65"/>
      <c r="AF2339" s="81"/>
      <c r="AG2339" s="65"/>
      <c r="AH2339" s="65"/>
      <c r="AI2339" s="81"/>
      <c r="AJ2339" s="65"/>
      <c r="AK2339" s="103"/>
      <c r="AL2339" s="103"/>
      <c r="AM2339" s="103"/>
      <c r="AN2339" s="65"/>
      <c r="AO2339" s="81"/>
      <c r="AP2339" s="65"/>
      <c r="AQ2339" s="65"/>
      <c r="AR2339" s="65"/>
      <c r="AS2339" s="65"/>
    </row>
    <row r="2340" spans="1:45" ht="18" customHeight="1">
      <c r="A2340" s="46"/>
      <c r="B2340" s="47"/>
      <c r="C2340" s="48"/>
      <c r="D2340" s="46"/>
      <c r="E2340" s="46"/>
      <c r="F2340" s="46"/>
      <c r="G2340" s="46"/>
      <c r="H2340" s="57" t="str">
        <f ca="1">IF(AND(COUNT(OFFSET(G2340,1-H$3,0):G2340)&lt;&gt;H$3),"",IF(AND(COUNT(OFFSET(G2340,1-H$3,0):G2340)=H$3,H2339=""),AVERAGE(OFFSET(G2340,1-H$3,0):G2340),IF(COUNT(H2339=1),H2339+2/(H$3+1)*(G2340-H2339))))</f>
        <v/>
      </c>
      <c r="I2340" s="57" t="str">
        <f ca="1">IF(AND(COUNT(OFFSET(G2340,1-I$3,0):G2340)&lt;&gt;I$3),"",IF(AND(COUNT(OFFSET(G2340,1-I$3,0):G2340)=I$3,I2339=""),AVERAGE(OFFSET(G2340,1-I$3,0):G2340),IF(COUNT(I2339=1),I2339+2/(I$3+1)*(G2340-I2339))))</f>
        <v/>
      </c>
      <c r="J2340" s="58" t="str">
        <f t="shared" ca="1" si="257"/>
        <v/>
      </c>
      <c r="K2340" s="58" t="str">
        <f ca="1">IF(AND(COUNT(OFFSET(J2340,1-K$3,0):J2340)&lt;&gt;K$3),"",IF(AND(COUNT(OFFSET(J2340,1-K$3,0):J2340)=K$3,K2339=""),AVERAGE(OFFSET(J2340,1-K$3,0):J2340),IF(COUNT(K2339=1),K2339+2/(K$3+1)*(J2340-K2339))))</f>
        <v/>
      </c>
      <c r="L2340" s="82" t="str">
        <f ca="1">IF(OR(ROW()&lt;$L$3+3,E2340=""),"",INT(AVERAGE(MAX(OFFSET(E2340,1-$L$3,0):E2340),MIN(OFFSET(F2340,1-$L$3,0):F2340))))</f>
        <v/>
      </c>
      <c r="M2340" s="82" t="str">
        <f ca="1">IF(OR(ROW()&lt;$M$3+3,E2340=""),"",INT(AVERAGE(MAX(OFFSET(E2340,1-$M$3,0):E2340),MIN(OFFSET(F2340,1-$M$3,0):F2340))))</f>
        <v/>
      </c>
      <c r="N2340" s="65" t="str">
        <f t="shared" ca="1" si="258"/>
        <v/>
      </c>
      <c r="O2340" s="102" t="str">
        <f ca="1">IF(ROW()&lt;$O$3+$N$3+3,"",IF(OFFSET(E2340,1-$N$3,0)="","",INT(AVERAGE(MAX((OFFSET(E2340,1-$O$3,0)):(OFFSET(E2340,2-($N$3+$O$3),0))),MIN((OFFSET(F2340,1-$O$3,0)):(OFFSET(F2340,2-($N$3+$O$3),0)))))))</f>
        <v/>
      </c>
      <c r="P2340" s="65" t="str">
        <f t="shared" ca="1" si="259"/>
        <v/>
      </c>
      <c r="Q2340" s="93" t="str">
        <f t="shared" ca="1" si="261"/>
        <v/>
      </c>
      <c r="R2340" s="90" t="str">
        <f t="shared" ca="1" si="254"/>
        <v/>
      </c>
      <c r="S2340" s="65" t="str">
        <f t="shared" ca="1" si="253"/>
        <v/>
      </c>
      <c r="T2340" s="65" t="str">
        <f t="shared" ca="1" si="260"/>
        <v/>
      </c>
      <c r="U2340" s="145" t="str">
        <f ca="1">IFERROR(AVERAGE(OFFSET(G2340,1-U$3,0):G2340),"")</f>
        <v/>
      </c>
      <c r="V2340" s="145" t="str">
        <f ca="1">IFERROR(_xlfn.STDEV.P(OFFSET(U2340,1-V$3,0):U2340),"")</f>
        <v/>
      </c>
      <c r="W2340" s="146" t="str">
        <f t="shared" ca="1" si="255"/>
        <v/>
      </c>
      <c r="X2340" s="146">
        <f t="shared" ca="1" si="256"/>
        <v>-1</v>
      </c>
      <c r="Y2340" s="92"/>
      <c r="Z2340" s="81"/>
      <c r="AA2340" s="65"/>
      <c r="AB2340" s="103"/>
      <c r="AC2340" s="103"/>
      <c r="AD2340" s="103"/>
      <c r="AE2340" s="65"/>
      <c r="AF2340" s="81"/>
      <c r="AG2340" s="65"/>
      <c r="AH2340" s="65"/>
      <c r="AI2340" s="81"/>
      <c r="AJ2340" s="65"/>
      <c r="AK2340" s="103"/>
      <c r="AL2340" s="103"/>
      <c r="AM2340" s="103"/>
      <c r="AN2340" s="65"/>
      <c r="AO2340" s="81"/>
      <c r="AP2340" s="65"/>
      <c r="AQ2340" s="65"/>
      <c r="AR2340" s="65"/>
      <c r="AS2340" s="65"/>
    </row>
    <row r="2341" spans="1:45" ht="18" customHeight="1">
      <c r="A2341" s="46"/>
      <c r="B2341" s="47"/>
      <c r="C2341" s="48"/>
      <c r="D2341" s="46"/>
      <c r="E2341" s="46"/>
      <c r="F2341" s="46"/>
      <c r="G2341" s="46"/>
      <c r="H2341" s="57" t="str">
        <f ca="1">IF(AND(COUNT(OFFSET(G2341,1-H$3,0):G2341)&lt;&gt;H$3),"",IF(AND(COUNT(OFFSET(G2341,1-H$3,0):G2341)=H$3,H2340=""),AVERAGE(OFFSET(G2341,1-H$3,0):G2341),IF(COUNT(H2340=1),H2340+2/(H$3+1)*(G2341-H2340))))</f>
        <v/>
      </c>
      <c r="I2341" s="57" t="str">
        <f ca="1">IF(AND(COUNT(OFFSET(G2341,1-I$3,0):G2341)&lt;&gt;I$3),"",IF(AND(COUNT(OFFSET(G2341,1-I$3,0):G2341)=I$3,I2340=""),AVERAGE(OFFSET(G2341,1-I$3,0):G2341),IF(COUNT(I2340=1),I2340+2/(I$3+1)*(G2341-I2340))))</f>
        <v/>
      </c>
      <c r="J2341" s="58" t="str">
        <f t="shared" ca="1" si="257"/>
        <v/>
      </c>
      <c r="K2341" s="58" t="str">
        <f ca="1">IF(AND(COUNT(OFFSET(J2341,1-K$3,0):J2341)&lt;&gt;K$3),"",IF(AND(COUNT(OFFSET(J2341,1-K$3,0):J2341)=K$3,K2340=""),AVERAGE(OFFSET(J2341,1-K$3,0):J2341),IF(COUNT(K2340=1),K2340+2/(K$3+1)*(J2341-K2340))))</f>
        <v/>
      </c>
      <c r="L2341" s="82" t="str">
        <f ca="1">IF(OR(ROW()&lt;$L$3+3,E2341=""),"",INT(AVERAGE(MAX(OFFSET(E2341,1-$L$3,0):E2341),MIN(OFFSET(F2341,1-$L$3,0):F2341))))</f>
        <v/>
      </c>
      <c r="M2341" s="82" t="str">
        <f ca="1">IF(OR(ROW()&lt;$M$3+3,E2341=""),"",INT(AVERAGE(MAX(OFFSET(E2341,1-$M$3,0):E2341),MIN(OFFSET(F2341,1-$M$3,0):F2341))))</f>
        <v/>
      </c>
      <c r="N2341" s="65" t="str">
        <f t="shared" ca="1" si="258"/>
        <v/>
      </c>
      <c r="O2341" s="102" t="str">
        <f ca="1">IF(ROW()&lt;$O$3+$N$3+3,"",IF(OFFSET(E2341,1-$N$3,0)="","",INT(AVERAGE(MAX((OFFSET(E2341,1-$O$3,0)):(OFFSET(E2341,2-($N$3+$O$3),0))),MIN((OFFSET(F2341,1-$O$3,0)):(OFFSET(F2341,2-($N$3+$O$3),0)))))))</f>
        <v/>
      </c>
      <c r="P2341" s="65" t="str">
        <f t="shared" ca="1" si="259"/>
        <v/>
      </c>
      <c r="Q2341" s="93" t="str">
        <f t="shared" ca="1" si="261"/>
        <v/>
      </c>
      <c r="R2341" s="90" t="str">
        <f t="shared" ca="1" si="254"/>
        <v/>
      </c>
      <c r="S2341" s="65" t="str">
        <f t="shared" ca="1" si="253"/>
        <v/>
      </c>
      <c r="T2341" s="65" t="str">
        <f t="shared" ca="1" si="260"/>
        <v/>
      </c>
      <c r="U2341" s="145" t="str">
        <f ca="1">IFERROR(AVERAGE(OFFSET(G2341,1-U$3,0):G2341),"")</f>
        <v/>
      </c>
      <c r="V2341" s="145" t="str">
        <f ca="1">IFERROR(_xlfn.STDEV.P(OFFSET(U2341,1-V$3,0):U2341),"")</f>
        <v/>
      </c>
      <c r="W2341" s="146" t="str">
        <f t="shared" ca="1" si="255"/>
        <v/>
      </c>
      <c r="X2341" s="146">
        <f t="shared" ca="1" si="256"/>
        <v>-1</v>
      </c>
      <c r="Y2341" s="92"/>
      <c r="Z2341" s="81"/>
      <c r="AA2341" s="65"/>
      <c r="AB2341" s="103"/>
      <c r="AC2341" s="103"/>
      <c r="AD2341" s="103"/>
      <c r="AE2341" s="65"/>
      <c r="AF2341" s="81"/>
      <c r="AG2341" s="65"/>
      <c r="AH2341" s="65"/>
      <c r="AI2341" s="81"/>
      <c r="AJ2341" s="65"/>
      <c r="AK2341" s="103"/>
      <c r="AL2341" s="103"/>
      <c r="AM2341" s="103"/>
      <c r="AN2341" s="65"/>
      <c r="AO2341" s="81"/>
      <c r="AP2341" s="65"/>
      <c r="AQ2341" s="65"/>
      <c r="AR2341" s="65"/>
      <c r="AS2341" s="65"/>
    </row>
    <row r="2342" spans="1:45" ht="18" customHeight="1">
      <c r="A2342" s="46"/>
      <c r="B2342" s="47"/>
      <c r="C2342" s="48"/>
      <c r="D2342" s="46"/>
      <c r="E2342" s="46"/>
      <c r="F2342" s="46"/>
      <c r="G2342" s="46"/>
      <c r="H2342" s="57" t="str">
        <f ca="1">IF(AND(COUNT(OFFSET(G2342,1-H$3,0):G2342)&lt;&gt;H$3),"",IF(AND(COUNT(OFFSET(G2342,1-H$3,0):G2342)=H$3,H2341=""),AVERAGE(OFFSET(G2342,1-H$3,0):G2342),IF(COUNT(H2341=1),H2341+2/(H$3+1)*(G2342-H2341))))</f>
        <v/>
      </c>
      <c r="I2342" s="57" t="str">
        <f ca="1">IF(AND(COUNT(OFFSET(G2342,1-I$3,0):G2342)&lt;&gt;I$3),"",IF(AND(COUNT(OFFSET(G2342,1-I$3,0):G2342)=I$3,I2341=""),AVERAGE(OFFSET(G2342,1-I$3,0):G2342),IF(COUNT(I2341=1),I2341+2/(I$3+1)*(G2342-I2341))))</f>
        <v/>
      </c>
      <c r="J2342" s="58" t="str">
        <f t="shared" ca="1" si="257"/>
        <v/>
      </c>
      <c r="K2342" s="58" t="str">
        <f ca="1">IF(AND(COUNT(OFFSET(J2342,1-K$3,0):J2342)&lt;&gt;K$3),"",IF(AND(COUNT(OFFSET(J2342,1-K$3,0):J2342)=K$3,K2341=""),AVERAGE(OFFSET(J2342,1-K$3,0):J2342),IF(COUNT(K2341=1),K2341+2/(K$3+1)*(J2342-K2341))))</f>
        <v/>
      </c>
      <c r="L2342" s="82" t="str">
        <f ca="1">IF(OR(ROW()&lt;$L$3+3,E2342=""),"",INT(AVERAGE(MAX(OFFSET(E2342,1-$L$3,0):E2342),MIN(OFFSET(F2342,1-$L$3,0):F2342))))</f>
        <v/>
      </c>
      <c r="M2342" s="82" t="str">
        <f ca="1">IF(OR(ROW()&lt;$M$3+3,E2342=""),"",INT(AVERAGE(MAX(OFFSET(E2342,1-$M$3,0):E2342),MIN(OFFSET(F2342,1-$M$3,0):F2342))))</f>
        <v/>
      </c>
      <c r="N2342" s="65" t="str">
        <f t="shared" ca="1" si="258"/>
        <v/>
      </c>
      <c r="O2342" s="102" t="str">
        <f ca="1">IF(ROW()&lt;$O$3+$N$3+3,"",IF(OFFSET(E2342,1-$N$3,0)="","",INT(AVERAGE(MAX((OFFSET(E2342,1-$O$3,0)):(OFFSET(E2342,2-($N$3+$O$3),0))),MIN((OFFSET(F2342,1-$O$3,0)):(OFFSET(F2342,2-($N$3+$O$3),0)))))))</f>
        <v/>
      </c>
      <c r="P2342" s="65" t="str">
        <f t="shared" ca="1" si="259"/>
        <v/>
      </c>
      <c r="Q2342" s="93" t="str">
        <f t="shared" ca="1" si="261"/>
        <v/>
      </c>
      <c r="R2342" s="90" t="str">
        <f t="shared" ca="1" si="254"/>
        <v/>
      </c>
      <c r="S2342" s="65" t="str">
        <f t="shared" ca="1" si="253"/>
        <v/>
      </c>
      <c r="T2342" s="65" t="str">
        <f t="shared" ca="1" si="260"/>
        <v/>
      </c>
      <c r="U2342" s="145" t="str">
        <f ca="1">IFERROR(AVERAGE(OFFSET(G2342,1-U$3,0):G2342),"")</f>
        <v/>
      </c>
      <c r="V2342" s="145" t="str">
        <f ca="1">IFERROR(_xlfn.STDEV.P(OFFSET(U2342,1-V$3,0):U2342),"")</f>
        <v/>
      </c>
      <c r="W2342" s="146" t="str">
        <f t="shared" ca="1" si="255"/>
        <v/>
      </c>
      <c r="X2342" s="146">
        <f t="shared" ca="1" si="256"/>
        <v>-1</v>
      </c>
      <c r="Y2342" s="92"/>
      <c r="Z2342" s="81"/>
      <c r="AA2342" s="65"/>
      <c r="AB2342" s="103"/>
      <c r="AC2342" s="103"/>
      <c r="AD2342" s="103"/>
      <c r="AE2342" s="65"/>
      <c r="AF2342" s="81"/>
      <c r="AG2342" s="65"/>
      <c r="AH2342" s="65"/>
      <c r="AI2342" s="81"/>
      <c r="AJ2342" s="65"/>
      <c r="AK2342" s="103"/>
      <c r="AL2342" s="103"/>
      <c r="AM2342" s="103"/>
      <c r="AN2342" s="65"/>
      <c r="AO2342" s="81"/>
      <c r="AP2342" s="65"/>
      <c r="AQ2342" s="65"/>
      <c r="AR2342" s="65"/>
      <c r="AS2342" s="65"/>
    </row>
    <row r="2343" spans="1:45" ht="18" customHeight="1">
      <c r="A2343" s="46"/>
      <c r="B2343" s="47"/>
      <c r="C2343" s="48"/>
      <c r="D2343" s="46"/>
      <c r="E2343" s="46"/>
      <c r="F2343" s="46"/>
      <c r="G2343" s="46"/>
      <c r="H2343" s="57" t="str">
        <f ca="1">IF(AND(COUNT(OFFSET(G2343,1-H$3,0):G2343)&lt;&gt;H$3),"",IF(AND(COUNT(OFFSET(G2343,1-H$3,0):G2343)=H$3,H2342=""),AVERAGE(OFFSET(G2343,1-H$3,0):G2343),IF(COUNT(H2342=1),H2342+2/(H$3+1)*(G2343-H2342))))</f>
        <v/>
      </c>
      <c r="I2343" s="57" t="str">
        <f ca="1">IF(AND(COUNT(OFFSET(G2343,1-I$3,0):G2343)&lt;&gt;I$3),"",IF(AND(COUNT(OFFSET(G2343,1-I$3,0):G2343)=I$3,I2342=""),AVERAGE(OFFSET(G2343,1-I$3,0):G2343),IF(COUNT(I2342=1),I2342+2/(I$3+1)*(G2343-I2342))))</f>
        <v/>
      </c>
      <c r="J2343" s="58" t="str">
        <f t="shared" ca="1" si="257"/>
        <v/>
      </c>
      <c r="K2343" s="58" t="str">
        <f ca="1">IF(AND(COUNT(OFFSET(J2343,1-K$3,0):J2343)&lt;&gt;K$3),"",IF(AND(COUNT(OFFSET(J2343,1-K$3,0):J2343)=K$3,K2342=""),AVERAGE(OFFSET(J2343,1-K$3,0):J2343),IF(COUNT(K2342=1),K2342+2/(K$3+1)*(J2343-K2342))))</f>
        <v/>
      </c>
      <c r="L2343" s="82" t="str">
        <f ca="1">IF(OR(ROW()&lt;$L$3+3,E2343=""),"",INT(AVERAGE(MAX(OFFSET(E2343,1-$L$3,0):E2343),MIN(OFFSET(F2343,1-$L$3,0):F2343))))</f>
        <v/>
      </c>
      <c r="M2343" s="82" t="str">
        <f ca="1">IF(OR(ROW()&lt;$M$3+3,E2343=""),"",INT(AVERAGE(MAX(OFFSET(E2343,1-$M$3,0):E2343),MIN(OFFSET(F2343,1-$M$3,0):F2343))))</f>
        <v/>
      </c>
      <c r="N2343" s="65" t="str">
        <f t="shared" ca="1" si="258"/>
        <v/>
      </c>
      <c r="O2343" s="102" t="str">
        <f ca="1">IF(ROW()&lt;$O$3+$N$3+3,"",IF(OFFSET(E2343,1-$N$3,0)="","",INT(AVERAGE(MAX((OFFSET(E2343,1-$O$3,0)):(OFFSET(E2343,2-($N$3+$O$3),0))),MIN((OFFSET(F2343,1-$O$3,0)):(OFFSET(F2343,2-($N$3+$O$3),0)))))))</f>
        <v/>
      </c>
      <c r="P2343" s="65" t="str">
        <f t="shared" ca="1" si="259"/>
        <v/>
      </c>
      <c r="Q2343" s="93" t="str">
        <f t="shared" ca="1" si="261"/>
        <v/>
      </c>
      <c r="R2343" s="90" t="str">
        <f t="shared" ca="1" si="254"/>
        <v/>
      </c>
      <c r="S2343" s="65" t="str">
        <f t="shared" ca="1" si="253"/>
        <v/>
      </c>
      <c r="T2343" s="65" t="str">
        <f t="shared" ca="1" si="260"/>
        <v/>
      </c>
      <c r="U2343" s="145" t="str">
        <f ca="1">IFERROR(AVERAGE(OFFSET(G2343,1-U$3,0):G2343),"")</f>
        <v/>
      </c>
      <c r="V2343" s="145" t="str">
        <f ca="1">IFERROR(_xlfn.STDEV.P(OFFSET(U2343,1-V$3,0):U2343),"")</f>
        <v/>
      </c>
      <c r="W2343" s="146" t="str">
        <f t="shared" ca="1" si="255"/>
        <v/>
      </c>
      <c r="X2343" s="146">
        <f t="shared" ca="1" si="256"/>
        <v>-1</v>
      </c>
      <c r="Y2343" s="92"/>
      <c r="Z2343" s="81"/>
      <c r="AA2343" s="65"/>
      <c r="AB2343" s="103"/>
      <c r="AC2343" s="103"/>
      <c r="AD2343" s="103"/>
      <c r="AE2343" s="65"/>
      <c r="AF2343" s="81"/>
      <c r="AG2343" s="65"/>
      <c r="AH2343" s="65"/>
      <c r="AI2343" s="81"/>
      <c r="AJ2343" s="65"/>
      <c r="AK2343" s="103"/>
      <c r="AL2343" s="103"/>
      <c r="AM2343" s="103"/>
      <c r="AN2343" s="65"/>
      <c r="AO2343" s="81"/>
      <c r="AP2343" s="65"/>
      <c r="AQ2343" s="65"/>
      <c r="AR2343" s="65"/>
      <c r="AS2343" s="65"/>
    </row>
    <row r="2344" spans="1:45" ht="18" customHeight="1">
      <c r="A2344" s="46"/>
      <c r="B2344" s="47"/>
      <c r="C2344" s="48"/>
      <c r="D2344" s="46"/>
      <c r="E2344" s="46"/>
      <c r="F2344" s="46"/>
      <c r="G2344" s="46"/>
      <c r="H2344" s="57" t="str">
        <f ca="1">IF(AND(COUNT(OFFSET(G2344,1-H$3,0):G2344)&lt;&gt;H$3),"",IF(AND(COUNT(OFFSET(G2344,1-H$3,0):G2344)=H$3,H2343=""),AVERAGE(OFFSET(G2344,1-H$3,0):G2344),IF(COUNT(H2343=1),H2343+2/(H$3+1)*(G2344-H2343))))</f>
        <v/>
      </c>
      <c r="I2344" s="57" t="str">
        <f ca="1">IF(AND(COUNT(OFFSET(G2344,1-I$3,0):G2344)&lt;&gt;I$3),"",IF(AND(COUNT(OFFSET(G2344,1-I$3,0):G2344)=I$3,I2343=""),AVERAGE(OFFSET(G2344,1-I$3,0):G2344),IF(COUNT(I2343=1),I2343+2/(I$3+1)*(G2344-I2343))))</f>
        <v/>
      </c>
      <c r="J2344" s="58" t="str">
        <f t="shared" ca="1" si="257"/>
        <v/>
      </c>
      <c r="K2344" s="58" t="str">
        <f ca="1">IF(AND(COUNT(OFFSET(J2344,1-K$3,0):J2344)&lt;&gt;K$3),"",IF(AND(COUNT(OFFSET(J2344,1-K$3,0):J2344)=K$3,K2343=""),AVERAGE(OFFSET(J2344,1-K$3,0):J2344),IF(COUNT(K2343=1),K2343+2/(K$3+1)*(J2344-K2343))))</f>
        <v/>
      </c>
      <c r="L2344" s="82" t="str">
        <f ca="1">IF(OR(ROW()&lt;$L$3+3,E2344=""),"",INT(AVERAGE(MAX(OFFSET(E2344,1-$L$3,0):E2344),MIN(OFFSET(F2344,1-$L$3,0):F2344))))</f>
        <v/>
      </c>
      <c r="M2344" s="82" t="str">
        <f ca="1">IF(OR(ROW()&lt;$M$3+3,E2344=""),"",INT(AVERAGE(MAX(OFFSET(E2344,1-$M$3,0):E2344),MIN(OFFSET(F2344,1-$M$3,0):F2344))))</f>
        <v/>
      </c>
      <c r="N2344" s="65" t="str">
        <f t="shared" ca="1" si="258"/>
        <v/>
      </c>
      <c r="O2344" s="102" t="str">
        <f ca="1">IF(ROW()&lt;$O$3+$N$3+3,"",IF(OFFSET(E2344,1-$N$3,0)="","",INT(AVERAGE(MAX((OFFSET(E2344,1-$O$3,0)):(OFFSET(E2344,2-($N$3+$O$3),0))),MIN((OFFSET(F2344,1-$O$3,0)):(OFFSET(F2344,2-($N$3+$O$3),0)))))))</f>
        <v/>
      </c>
      <c r="P2344" s="65" t="str">
        <f t="shared" ca="1" si="259"/>
        <v/>
      </c>
      <c r="Q2344" s="93" t="str">
        <f t="shared" ca="1" si="261"/>
        <v/>
      </c>
      <c r="R2344" s="90" t="str">
        <f t="shared" ca="1" si="254"/>
        <v/>
      </c>
      <c r="S2344" s="65" t="str">
        <f t="shared" ca="1" si="253"/>
        <v/>
      </c>
      <c r="T2344" s="65" t="str">
        <f t="shared" ca="1" si="260"/>
        <v/>
      </c>
      <c r="U2344" s="145" t="str">
        <f ca="1">IFERROR(AVERAGE(OFFSET(G2344,1-U$3,0):G2344),"")</f>
        <v/>
      </c>
      <c r="V2344" s="145" t="str">
        <f ca="1">IFERROR(_xlfn.STDEV.P(OFFSET(U2344,1-V$3,0):U2344),"")</f>
        <v/>
      </c>
      <c r="W2344" s="146" t="str">
        <f t="shared" ca="1" si="255"/>
        <v/>
      </c>
      <c r="X2344" s="146">
        <f t="shared" ca="1" si="256"/>
        <v>-1</v>
      </c>
      <c r="Y2344" s="92"/>
      <c r="Z2344" s="81"/>
      <c r="AA2344" s="65"/>
      <c r="AB2344" s="103"/>
      <c r="AC2344" s="103"/>
      <c r="AD2344" s="103"/>
      <c r="AE2344" s="65"/>
      <c r="AF2344" s="81"/>
      <c r="AG2344" s="65"/>
      <c r="AH2344" s="65"/>
      <c r="AI2344" s="81"/>
      <c r="AJ2344" s="65"/>
      <c r="AK2344" s="103"/>
      <c r="AL2344" s="103"/>
      <c r="AM2344" s="103"/>
      <c r="AN2344" s="65"/>
      <c r="AO2344" s="81"/>
      <c r="AP2344" s="65"/>
      <c r="AQ2344" s="65"/>
      <c r="AR2344" s="65"/>
      <c r="AS2344" s="65"/>
    </row>
    <row r="2345" spans="1:45" ht="18" customHeight="1">
      <c r="A2345" s="46"/>
      <c r="B2345" s="47"/>
      <c r="C2345" s="48"/>
      <c r="D2345" s="46"/>
      <c r="E2345" s="46"/>
      <c r="F2345" s="46"/>
      <c r="G2345" s="46"/>
      <c r="H2345" s="57" t="str">
        <f ca="1">IF(AND(COUNT(OFFSET(G2345,1-H$3,0):G2345)&lt;&gt;H$3),"",IF(AND(COUNT(OFFSET(G2345,1-H$3,0):G2345)=H$3,H2344=""),AVERAGE(OFFSET(G2345,1-H$3,0):G2345),IF(COUNT(H2344=1),H2344+2/(H$3+1)*(G2345-H2344))))</f>
        <v/>
      </c>
      <c r="I2345" s="57" t="str">
        <f ca="1">IF(AND(COUNT(OFFSET(G2345,1-I$3,0):G2345)&lt;&gt;I$3),"",IF(AND(COUNT(OFFSET(G2345,1-I$3,0):G2345)=I$3,I2344=""),AVERAGE(OFFSET(G2345,1-I$3,0):G2345),IF(COUNT(I2344=1),I2344+2/(I$3+1)*(G2345-I2344))))</f>
        <v/>
      </c>
      <c r="J2345" s="58" t="str">
        <f t="shared" ca="1" si="257"/>
        <v/>
      </c>
      <c r="K2345" s="58" t="str">
        <f ca="1">IF(AND(COUNT(OFFSET(J2345,1-K$3,0):J2345)&lt;&gt;K$3),"",IF(AND(COUNT(OFFSET(J2345,1-K$3,0):J2345)=K$3,K2344=""),AVERAGE(OFFSET(J2345,1-K$3,0):J2345),IF(COUNT(K2344=1),K2344+2/(K$3+1)*(J2345-K2344))))</f>
        <v/>
      </c>
      <c r="L2345" s="82" t="str">
        <f ca="1">IF(OR(ROW()&lt;$L$3+3,E2345=""),"",INT(AVERAGE(MAX(OFFSET(E2345,1-$L$3,0):E2345),MIN(OFFSET(F2345,1-$L$3,0):F2345))))</f>
        <v/>
      </c>
      <c r="M2345" s="82" t="str">
        <f ca="1">IF(OR(ROW()&lt;$M$3+3,E2345=""),"",INT(AVERAGE(MAX(OFFSET(E2345,1-$M$3,0):E2345),MIN(OFFSET(F2345,1-$M$3,0):F2345))))</f>
        <v/>
      </c>
      <c r="N2345" s="65" t="str">
        <f t="shared" ca="1" si="258"/>
        <v/>
      </c>
      <c r="O2345" s="102" t="str">
        <f ca="1">IF(ROW()&lt;$O$3+$N$3+3,"",IF(OFFSET(E2345,1-$N$3,0)="","",INT(AVERAGE(MAX((OFFSET(E2345,1-$O$3,0)):(OFFSET(E2345,2-($N$3+$O$3),0))),MIN((OFFSET(F2345,1-$O$3,0)):(OFFSET(F2345,2-($N$3+$O$3),0)))))))</f>
        <v/>
      </c>
      <c r="P2345" s="65" t="str">
        <f t="shared" ca="1" si="259"/>
        <v/>
      </c>
      <c r="Q2345" s="93" t="str">
        <f t="shared" ca="1" si="261"/>
        <v/>
      </c>
      <c r="R2345" s="90" t="str">
        <f t="shared" ca="1" si="254"/>
        <v/>
      </c>
      <c r="S2345" s="65" t="str">
        <f t="shared" ca="1" si="253"/>
        <v/>
      </c>
      <c r="T2345" s="65" t="str">
        <f t="shared" ca="1" si="260"/>
        <v/>
      </c>
      <c r="U2345" s="145" t="str">
        <f ca="1">IFERROR(AVERAGE(OFFSET(G2345,1-U$3,0):G2345),"")</f>
        <v/>
      </c>
      <c r="V2345" s="145" t="str">
        <f ca="1">IFERROR(_xlfn.STDEV.P(OFFSET(U2345,1-V$3,0):U2345),"")</f>
        <v/>
      </c>
      <c r="W2345" s="146" t="str">
        <f t="shared" ca="1" si="255"/>
        <v/>
      </c>
      <c r="X2345" s="146">
        <f t="shared" ca="1" si="256"/>
        <v>-1</v>
      </c>
      <c r="Y2345" s="92"/>
      <c r="Z2345" s="81"/>
      <c r="AA2345" s="65"/>
      <c r="AB2345" s="103"/>
      <c r="AC2345" s="103"/>
      <c r="AD2345" s="103"/>
      <c r="AE2345" s="65"/>
      <c r="AF2345" s="81"/>
      <c r="AG2345" s="65"/>
      <c r="AH2345" s="65"/>
      <c r="AI2345" s="81"/>
      <c r="AJ2345" s="65"/>
      <c r="AK2345" s="103"/>
      <c r="AL2345" s="103"/>
      <c r="AM2345" s="103"/>
      <c r="AN2345" s="65"/>
      <c r="AO2345" s="81"/>
      <c r="AP2345" s="65"/>
      <c r="AQ2345" s="65"/>
      <c r="AR2345" s="65"/>
      <c r="AS2345" s="65"/>
    </row>
    <row r="2346" spans="1:45" ht="18" customHeight="1">
      <c r="A2346" s="46"/>
      <c r="B2346" s="47"/>
      <c r="C2346" s="48"/>
      <c r="D2346" s="46"/>
      <c r="E2346" s="46"/>
      <c r="F2346" s="46"/>
      <c r="G2346" s="46"/>
      <c r="H2346" s="57" t="str">
        <f ca="1">IF(AND(COUNT(OFFSET(G2346,1-H$3,0):G2346)&lt;&gt;H$3),"",IF(AND(COUNT(OFFSET(G2346,1-H$3,0):G2346)=H$3,H2345=""),AVERAGE(OFFSET(G2346,1-H$3,0):G2346),IF(COUNT(H2345=1),H2345+2/(H$3+1)*(G2346-H2345))))</f>
        <v/>
      </c>
      <c r="I2346" s="57" t="str">
        <f ca="1">IF(AND(COUNT(OFFSET(G2346,1-I$3,0):G2346)&lt;&gt;I$3),"",IF(AND(COUNT(OFFSET(G2346,1-I$3,0):G2346)=I$3,I2345=""),AVERAGE(OFFSET(G2346,1-I$3,0):G2346),IF(COUNT(I2345=1),I2345+2/(I$3+1)*(G2346-I2345))))</f>
        <v/>
      </c>
      <c r="J2346" s="58" t="str">
        <f t="shared" ca="1" si="257"/>
        <v/>
      </c>
      <c r="K2346" s="58" t="str">
        <f ca="1">IF(AND(COUNT(OFFSET(J2346,1-K$3,0):J2346)&lt;&gt;K$3),"",IF(AND(COUNT(OFFSET(J2346,1-K$3,0):J2346)=K$3,K2345=""),AVERAGE(OFFSET(J2346,1-K$3,0):J2346),IF(COUNT(K2345=1),K2345+2/(K$3+1)*(J2346-K2345))))</f>
        <v/>
      </c>
      <c r="L2346" s="82" t="str">
        <f ca="1">IF(OR(ROW()&lt;$L$3+3,E2346=""),"",INT(AVERAGE(MAX(OFFSET(E2346,1-$L$3,0):E2346),MIN(OFFSET(F2346,1-$L$3,0):F2346))))</f>
        <v/>
      </c>
      <c r="M2346" s="82" t="str">
        <f ca="1">IF(OR(ROW()&lt;$M$3+3,E2346=""),"",INT(AVERAGE(MAX(OFFSET(E2346,1-$M$3,0):E2346),MIN(OFFSET(F2346,1-$M$3,0):F2346))))</f>
        <v/>
      </c>
      <c r="N2346" s="65" t="str">
        <f t="shared" ca="1" si="258"/>
        <v/>
      </c>
      <c r="O2346" s="102" t="str">
        <f ca="1">IF(ROW()&lt;$O$3+$N$3+3,"",IF(OFFSET(E2346,1-$N$3,0)="","",INT(AVERAGE(MAX((OFFSET(E2346,1-$O$3,0)):(OFFSET(E2346,2-($N$3+$O$3),0))),MIN((OFFSET(F2346,1-$O$3,0)):(OFFSET(F2346,2-($N$3+$O$3),0)))))))</f>
        <v/>
      </c>
      <c r="P2346" s="65" t="str">
        <f t="shared" ca="1" si="259"/>
        <v/>
      </c>
      <c r="Q2346" s="93" t="str">
        <f t="shared" ca="1" si="261"/>
        <v/>
      </c>
      <c r="R2346" s="90" t="str">
        <f t="shared" ca="1" si="254"/>
        <v/>
      </c>
      <c r="S2346" s="65" t="str">
        <f t="shared" ca="1" si="253"/>
        <v/>
      </c>
      <c r="T2346" s="65" t="str">
        <f t="shared" ca="1" si="260"/>
        <v/>
      </c>
      <c r="U2346" s="145" t="str">
        <f ca="1">IFERROR(AVERAGE(OFFSET(G2346,1-U$3,0):G2346),"")</f>
        <v/>
      </c>
      <c r="V2346" s="145" t="str">
        <f ca="1">IFERROR(_xlfn.STDEV.P(OFFSET(U2346,1-V$3,0):U2346),"")</f>
        <v/>
      </c>
      <c r="W2346" s="146" t="str">
        <f t="shared" ca="1" si="255"/>
        <v/>
      </c>
      <c r="X2346" s="146">
        <f t="shared" ca="1" si="256"/>
        <v>-1</v>
      </c>
      <c r="Y2346" s="92"/>
      <c r="Z2346" s="81"/>
      <c r="AA2346" s="65"/>
      <c r="AB2346" s="103"/>
      <c r="AC2346" s="103"/>
      <c r="AD2346" s="103"/>
      <c r="AE2346" s="65"/>
      <c r="AF2346" s="81"/>
      <c r="AG2346" s="65"/>
      <c r="AH2346" s="65"/>
      <c r="AI2346" s="81"/>
      <c r="AJ2346" s="65"/>
      <c r="AK2346" s="103"/>
      <c r="AL2346" s="103"/>
      <c r="AM2346" s="103"/>
      <c r="AN2346" s="65"/>
      <c r="AO2346" s="81"/>
      <c r="AP2346" s="65"/>
      <c r="AQ2346" s="65"/>
      <c r="AR2346" s="65"/>
      <c r="AS2346" s="65"/>
    </row>
    <row r="2347" spans="1:45" ht="18" customHeight="1">
      <c r="A2347" s="46"/>
      <c r="B2347" s="47"/>
      <c r="C2347" s="48"/>
      <c r="D2347" s="46"/>
      <c r="E2347" s="46"/>
      <c r="F2347" s="46"/>
      <c r="G2347" s="46"/>
      <c r="H2347" s="57" t="str">
        <f ca="1">IF(AND(COUNT(OFFSET(G2347,1-H$3,0):G2347)&lt;&gt;H$3),"",IF(AND(COUNT(OFFSET(G2347,1-H$3,0):G2347)=H$3,H2346=""),AVERAGE(OFFSET(G2347,1-H$3,0):G2347),IF(COUNT(H2346=1),H2346+2/(H$3+1)*(G2347-H2346))))</f>
        <v/>
      </c>
      <c r="I2347" s="57" t="str">
        <f ca="1">IF(AND(COUNT(OFFSET(G2347,1-I$3,0):G2347)&lt;&gt;I$3),"",IF(AND(COUNT(OFFSET(G2347,1-I$3,0):G2347)=I$3,I2346=""),AVERAGE(OFFSET(G2347,1-I$3,0):G2347),IF(COUNT(I2346=1),I2346+2/(I$3+1)*(G2347-I2346))))</f>
        <v/>
      </c>
      <c r="J2347" s="58" t="str">
        <f t="shared" ca="1" si="257"/>
        <v/>
      </c>
      <c r="K2347" s="58" t="str">
        <f ca="1">IF(AND(COUNT(OFFSET(J2347,1-K$3,0):J2347)&lt;&gt;K$3),"",IF(AND(COUNT(OFFSET(J2347,1-K$3,0):J2347)=K$3,K2346=""),AVERAGE(OFFSET(J2347,1-K$3,0):J2347),IF(COUNT(K2346=1),K2346+2/(K$3+1)*(J2347-K2346))))</f>
        <v/>
      </c>
      <c r="L2347" s="82" t="str">
        <f ca="1">IF(OR(ROW()&lt;$L$3+3,E2347=""),"",INT(AVERAGE(MAX(OFFSET(E2347,1-$L$3,0):E2347),MIN(OFFSET(F2347,1-$L$3,0):F2347))))</f>
        <v/>
      </c>
      <c r="M2347" s="82" t="str">
        <f ca="1">IF(OR(ROW()&lt;$M$3+3,E2347=""),"",INT(AVERAGE(MAX(OFFSET(E2347,1-$M$3,0):E2347),MIN(OFFSET(F2347,1-$M$3,0):F2347))))</f>
        <v/>
      </c>
      <c r="N2347" s="65" t="str">
        <f t="shared" ca="1" si="258"/>
        <v/>
      </c>
      <c r="O2347" s="102" t="str">
        <f ca="1">IF(ROW()&lt;$O$3+$N$3+3,"",IF(OFFSET(E2347,1-$N$3,0)="","",INT(AVERAGE(MAX((OFFSET(E2347,1-$O$3,0)):(OFFSET(E2347,2-($N$3+$O$3),0))),MIN((OFFSET(F2347,1-$O$3,0)):(OFFSET(F2347,2-($N$3+$O$3),0)))))))</f>
        <v/>
      </c>
      <c r="P2347" s="65" t="str">
        <f t="shared" ca="1" si="259"/>
        <v/>
      </c>
      <c r="Q2347" s="93" t="str">
        <f t="shared" ca="1" si="261"/>
        <v/>
      </c>
      <c r="R2347" s="90" t="str">
        <f t="shared" ca="1" si="254"/>
        <v/>
      </c>
      <c r="S2347" s="65" t="str">
        <f t="shared" ca="1" si="253"/>
        <v/>
      </c>
      <c r="T2347" s="65" t="str">
        <f t="shared" ca="1" si="260"/>
        <v/>
      </c>
      <c r="U2347" s="145" t="str">
        <f ca="1">IFERROR(AVERAGE(OFFSET(G2347,1-U$3,0):G2347),"")</f>
        <v/>
      </c>
      <c r="V2347" s="145" t="str">
        <f ca="1">IFERROR(_xlfn.STDEV.P(OFFSET(U2347,1-V$3,0):U2347),"")</f>
        <v/>
      </c>
      <c r="W2347" s="146" t="str">
        <f t="shared" ca="1" si="255"/>
        <v/>
      </c>
      <c r="X2347" s="146">
        <f t="shared" ca="1" si="256"/>
        <v>-1</v>
      </c>
      <c r="Y2347" s="92"/>
      <c r="Z2347" s="81"/>
      <c r="AA2347" s="65"/>
      <c r="AB2347" s="103"/>
      <c r="AC2347" s="103"/>
      <c r="AD2347" s="103"/>
      <c r="AE2347" s="65"/>
      <c r="AF2347" s="81"/>
      <c r="AG2347" s="65"/>
      <c r="AH2347" s="65"/>
      <c r="AI2347" s="81"/>
      <c r="AJ2347" s="65"/>
      <c r="AK2347" s="103"/>
      <c r="AL2347" s="103"/>
      <c r="AM2347" s="103"/>
      <c r="AN2347" s="65"/>
      <c r="AO2347" s="81"/>
      <c r="AP2347" s="65"/>
      <c r="AQ2347" s="65"/>
      <c r="AR2347" s="65"/>
      <c r="AS2347" s="65"/>
    </row>
    <row r="2348" spans="1:45" ht="18" customHeight="1">
      <c r="A2348" s="46"/>
      <c r="B2348" s="47"/>
      <c r="C2348" s="48"/>
      <c r="D2348" s="46"/>
      <c r="E2348" s="46"/>
      <c r="F2348" s="46"/>
      <c r="G2348" s="46"/>
      <c r="H2348" s="57" t="str">
        <f ca="1">IF(AND(COUNT(OFFSET(G2348,1-H$3,0):G2348)&lt;&gt;H$3),"",IF(AND(COUNT(OFFSET(G2348,1-H$3,0):G2348)=H$3,H2347=""),AVERAGE(OFFSET(G2348,1-H$3,0):G2348),IF(COUNT(H2347=1),H2347+2/(H$3+1)*(G2348-H2347))))</f>
        <v/>
      </c>
      <c r="I2348" s="57" t="str">
        <f ca="1">IF(AND(COUNT(OFFSET(G2348,1-I$3,0):G2348)&lt;&gt;I$3),"",IF(AND(COUNT(OFFSET(G2348,1-I$3,0):G2348)=I$3,I2347=""),AVERAGE(OFFSET(G2348,1-I$3,0):G2348),IF(COUNT(I2347=1),I2347+2/(I$3+1)*(G2348-I2347))))</f>
        <v/>
      </c>
      <c r="J2348" s="58" t="str">
        <f t="shared" ca="1" si="257"/>
        <v/>
      </c>
      <c r="K2348" s="58" t="str">
        <f ca="1">IF(AND(COUNT(OFFSET(J2348,1-K$3,0):J2348)&lt;&gt;K$3),"",IF(AND(COUNT(OFFSET(J2348,1-K$3,0):J2348)=K$3,K2347=""),AVERAGE(OFFSET(J2348,1-K$3,0):J2348),IF(COUNT(K2347=1),K2347+2/(K$3+1)*(J2348-K2347))))</f>
        <v/>
      </c>
      <c r="L2348" s="82" t="str">
        <f ca="1">IF(OR(ROW()&lt;$L$3+3,E2348=""),"",INT(AVERAGE(MAX(OFFSET(E2348,1-$L$3,0):E2348),MIN(OFFSET(F2348,1-$L$3,0):F2348))))</f>
        <v/>
      </c>
      <c r="M2348" s="82" t="str">
        <f ca="1">IF(OR(ROW()&lt;$M$3+3,E2348=""),"",INT(AVERAGE(MAX(OFFSET(E2348,1-$M$3,0):E2348),MIN(OFFSET(F2348,1-$M$3,0):F2348))))</f>
        <v/>
      </c>
      <c r="N2348" s="65" t="str">
        <f t="shared" ca="1" si="258"/>
        <v/>
      </c>
      <c r="O2348" s="102" t="str">
        <f ca="1">IF(ROW()&lt;$O$3+$N$3+3,"",IF(OFFSET(E2348,1-$N$3,0)="","",INT(AVERAGE(MAX((OFFSET(E2348,1-$O$3,0)):(OFFSET(E2348,2-($N$3+$O$3),0))),MIN((OFFSET(F2348,1-$O$3,0)):(OFFSET(F2348,2-($N$3+$O$3),0)))))))</f>
        <v/>
      </c>
      <c r="P2348" s="65" t="str">
        <f t="shared" ca="1" si="259"/>
        <v/>
      </c>
      <c r="Q2348" s="93" t="str">
        <f t="shared" ca="1" si="261"/>
        <v/>
      </c>
      <c r="R2348" s="90" t="str">
        <f t="shared" ca="1" si="254"/>
        <v/>
      </c>
      <c r="S2348" s="65" t="str">
        <f t="shared" ca="1" si="253"/>
        <v/>
      </c>
      <c r="T2348" s="65" t="str">
        <f t="shared" ca="1" si="260"/>
        <v/>
      </c>
      <c r="U2348" s="145" t="str">
        <f ca="1">IFERROR(AVERAGE(OFFSET(G2348,1-U$3,0):G2348),"")</f>
        <v/>
      </c>
      <c r="V2348" s="145" t="str">
        <f ca="1">IFERROR(_xlfn.STDEV.P(OFFSET(U2348,1-V$3,0):U2348),"")</f>
        <v/>
      </c>
      <c r="W2348" s="146" t="str">
        <f t="shared" ca="1" si="255"/>
        <v/>
      </c>
      <c r="X2348" s="146">
        <f t="shared" ca="1" si="256"/>
        <v>-1</v>
      </c>
      <c r="Y2348" s="92"/>
      <c r="Z2348" s="81"/>
      <c r="AA2348" s="65"/>
      <c r="AB2348" s="103"/>
      <c r="AC2348" s="103"/>
      <c r="AD2348" s="103"/>
      <c r="AE2348" s="65"/>
      <c r="AF2348" s="81"/>
      <c r="AG2348" s="65"/>
      <c r="AH2348" s="65"/>
      <c r="AI2348" s="81"/>
      <c r="AJ2348" s="65"/>
      <c r="AK2348" s="103"/>
      <c r="AL2348" s="103"/>
      <c r="AM2348" s="103"/>
      <c r="AN2348" s="65"/>
      <c r="AO2348" s="81"/>
      <c r="AP2348" s="65"/>
      <c r="AQ2348" s="65"/>
      <c r="AR2348" s="65"/>
      <c r="AS2348" s="65"/>
    </row>
    <row r="2349" spans="1:45" ht="18" customHeight="1">
      <c r="A2349" s="46"/>
      <c r="B2349" s="47"/>
      <c r="C2349" s="48"/>
      <c r="D2349" s="46"/>
      <c r="E2349" s="46"/>
      <c r="F2349" s="46"/>
      <c r="G2349" s="46"/>
      <c r="H2349" s="57" t="str">
        <f ca="1">IF(AND(COUNT(OFFSET(G2349,1-H$3,0):G2349)&lt;&gt;H$3),"",IF(AND(COUNT(OFFSET(G2349,1-H$3,0):G2349)=H$3,H2348=""),AVERAGE(OFFSET(G2349,1-H$3,0):G2349),IF(COUNT(H2348=1),H2348+2/(H$3+1)*(G2349-H2348))))</f>
        <v/>
      </c>
      <c r="I2349" s="57" t="str">
        <f ca="1">IF(AND(COUNT(OFFSET(G2349,1-I$3,0):G2349)&lt;&gt;I$3),"",IF(AND(COUNT(OFFSET(G2349,1-I$3,0):G2349)=I$3,I2348=""),AVERAGE(OFFSET(G2349,1-I$3,0):G2349),IF(COUNT(I2348=1),I2348+2/(I$3+1)*(G2349-I2348))))</f>
        <v/>
      </c>
      <c r="J2349" s="58" t="str">
        <f t="shared" ca="1" si="257"/>
        <v/>
      </c>
      <c r="K2349" s="58" t="str">
        <f ca="1">IF(AND(COUNT(OFFSET(J2349,1-K$3,0):J2349)&lt;&gt;K$3),"",IF(AND(COUNT(OFFSET(J2349,1-K$3,0):J2349)=K$3,K2348=""),AVERAGE(OFFSET(J2349,1-K$3,0):J2349),IF(COUNT(K2348=1),K2348+2/(K$3+1)*(J2349-K2348))))</f>
        <v/>
      </c>
      <c r="L2349" s="82" t="str">
        <f ca="1">IF(OR(ROW()&lt;$L$3+3,E2349=""),"",INT(AVERAGE(MAX(OFFSET(E2349,1-$L$3,0):E2349),MIN(OFFSET(F2349,1-$L$3,0):F2349))))</f>
        <v/>
      </c>
      <c r="M2349" s="82" t="str">
        <f ca="1">IF(OR(ROW()&lt;$M$3+3,E2349=""),"",INT(AVERAGE(MAX(OFFSET(E2349,1-$M$3,0):E2349),MIN(OFFSET(F2349,1-$M$3,0):F2349))))</f>
        <v/>
      </c>
      <c r="N2349" s="65" t="str">
        <f t="shared" ca="1" si="258"/>
        <v/>
      </c>
      <c r="O2349" s="102" t="str">
        <f ca="1">IF(ROW()&lt;$O$3+$N$3+3,"",IF(OFFSET(E2349,1-$N$3,0)="","",INT(AVERAGE(MAX((OFFSET(E2349,1-$O$3,0)):(OFFSET(E2349,2-($N$3+$O$3),0))),MIN((OFFSET(F2349,1-$O$3,0)):(OFFSET(F2349,2-($N$3+$O$3),0)))))))</f>
        <v/>
      </c>
      <c r="P2349" s="65" t="str">
        <f t="shared" ca="1" si="259"/>
        <v/>
      </c>
      <c r="Q2349" s="93" t="str">
        <f t="shared" ca="1" si="261"/>
        <v/>
      </c>
      <c r="R2349" s="90" t="str">
        <f t="shared" ca="1" si="254"/>
        <v/>
      </c>
      <c r="S2349" s="65" t="str">
        <f t="shared" ca="1" si="253"/>
        <v/>
      </c>
      <c r="T2349" s="65" t="str">
        <f t="shared" ca="1" si="260"/>
        <v/>
      </c>
      <c r="U2349" s="145" t="str">
        <f ca="1">IFERROR(AVERAGE(OFFSET(G2349,1-U$3,0):G2349),"")</f>
        <v/>
      </c>
      <c r="V2349" s="145" t="str">
        <f ca="1">IFERROR(_xlfn.STDEV.P(OFFSET(U2349,1-V$3,0):U2349),"")</f>
        <v/>
      </c>
      <c r="W2349" s="146" t="str">
        <f t="shared" ca="1" si="255"/>
        <v/>
      </c>
      <c r="X2349" s="146">
        <f t="shared" ca="1" si="256"/>
        <v>-1</v>
      </c>
      <c r="Y2349" s="92"/>
      <c r="Z2349" s="81"/>
      <c r="AA2349" s="65"/>
      <c r="AB2349" s="103"/>
      <c r="AC2349" s="103"/>
      <c r="AD2349" s="103"/>
      <c r="AE2349" s="65"/>
      <c r="AF2349" s="81"/>
      <c r="AG2349" s="65"/>
      <c r="AH2349" s="65"/>
      <c r="AI2349" s="81"/>
      <c r="AJ2349" s="65"/>
      <c r="AK2349" s="103"/>
      <c r="AL2349" s="103"/>
      <c r="AM2349" s="103"/>
      <c r="AN2349" s="65"/>
      <c r="AO2349" s="81"/>
      <c r="AP2349" s="65"/>
      <c r="AQ2349" s="65"/>
      <c r="AR2349" s="65"/>
      <c r="AS2349" s="65"/>
    </row>
    <row r="2350" spans="1:45" ht="18" customHeight="1">
      <c r="A2350" s="46"/>
      <c r="B2350" s="47"/>
      <c r="C2350" s="48"/>
      <c r="D2350" s="46"/>
      <c r="E2350" s="46"/>
      <c r="F2350" s="46"/>
      <c r="G2350" s="46"/>
      <c r="H2350" s="57" t="str">
        <f ca="1">IF(AND(COUNT(OFFSET(G2350,1-H$3,0):G2350)&lt;&gt;H$3),"",IF(AND(COUNT(OFFSET(G2350,1-H$3,0):G2350)=H$3,H2349=""),AVERAGE(OFFSET(G2350,1-H$3,0):G2350),IF(COUNT(H2349=1),H2349+2/(H$3+1)*(G2350-H2349))))</f>
        <v/>
      </c>
      <c r="I2350" s="57" t="str">
        <f ca="1">IF(AND(COUNT(OFFSET(G2350,1-I$3,0):G2350)&lt;&gt;I$3),"",IF(AND(COUNT(OFFSET(G2350,1-I$3,0):G2350)=I$3,I2349=""),AVERAGE(OFFSET(G2350,1-I$3,0):G2350),IF(COUNT(I2349=1),I2349+2/(I$3+1)*(G2350-I2349))))</f>
        <v/>
      </c>
      <c r="J2350" s="58" t="str">
        <f t="shared" ca="1" si="257"/>
        <v/>
      </c>
      <c r="K2350" s="58" t="str">
        <f ca="1">IF(AND(COUNT(OFFSET(J2350,1-K$3,0):J2350)&lt;&gt;K$3),"",IF(AND(COUNT(OFFSET(J2350,1-K$3,0):J2350)=K$3,K2349=""),AVERAGE(OFFSET(J2350,1-K$3,0):J2350),IF(COUNT(K2349=1),K2349+2/(K$3+1)*(J2350-K2349))))</f>
        <v/>
      </c>
      <c r="L2350" s="82" t="str">
        <f ca="1">IF(OR(ROW()&lt;$L$3+3,E2350=""),"",INT(AVERAGE(MAX(OFFSET(E2350,1-$L$3,0):E2350),MIN(OFFSET(F2350,1-$L$3,0):F2350))))</f>
        <v/>
      </c>
      <c r="M2350" s="82" t="str">
        <f ca="1">IF(OR(ROW()&lt;$M$3+3,E2350=""),"",INT(AVERAGE(MAX(OFFSET(E2350,1-$M$3,0):E2350),MIN(OFFSET(F2350,1-$M$3,0):F2350))))</f>
        <v/>
      </c>
      <c r="N2350" s="65" t="str">
        <f t="shared" ca="1" si="258"/>
        <v/>
      </c>
      <c r="O2350" s="102" t="str">
        <f ca="1">IF(ROW()&lt;$O$3+$N$3+3,"",IF(OFFSET(E2350,1-$N$3,0)="","",INT(AVERAGE(MAX((OFFSET(E2350,1-$O$3,0)):(OFFSET(E2350,2-($N$3+$O$3),0))),MIN((OFFSET(F2350,1-$O$3,0)):(OFFSET(F2350,2-($N$3+$O$3),0)))))))</f>
        <v/>
      </c>
      <c r="P2350" s="65" t="str">
        <f t="shared" ca="1" si="259"/>
        <v/>
      </c>
      <c r="Q2350" s="93" t="str">
        <f t="shared" ca="1" si="261"/>
        <v/>
      </c>
      <c r="R2350" s="90" t="str">
        <f t="shared" ca="1" si="254"/>
        <v/>
      </c>
      <c r="S2350" s="65" t="str">
        <f t="shared" ca="1" si="253"/>
        <v/>
      </c>
      <c r="T2350" s="65" t="str">
        <f t="shared" ca="1" si="260"/>
        <v/>
      </c>
      <c r="U2350" s="145" t="str">
        <f ca="1">IFERROR(AVERAGE(OFFSET(G2350,1-U$3,0):G2350),"")</f>
        <v/>
      </c>
      <c r="V2350" s="145" t="str">
        <f ca="1">IFERROR(_xlfn.STDEV.P(OFFSET(U2350,1-V$3,0):U2350),"")</f>
        <v/>
      </c>
      <c r="W2350" s="146" t="str">
        <f t="shared" ca="1" si="255"/>
        <v/>
      </c>
      <c r="X2350" s="146">
        <f t="shared" ca="1" si="256"/>
        <v>-1</v>
      </c>
      <c r="Y2350" s="92"/>
      <c r="Z2350" s="81"/>
      <c r="AA2350" s="65"/>
      <c r="AB2350" s="103"/>
      <c r="AC2350" s="103"/>
      <c r="AD2350" s="103"/>
      <c r="AE2350" s="65"/>
      <c r="AF2350" s="81"/>
      <c r="AG2350" s="65"/>
      <c r="AH2350" s="65"/>
      <c r="AI2350" s="81"/>
      <c r="AJ2350" s="65"/>
      <c r="AK2350" s="103"/>
      <c r="AL2350" s="103"/>
      <c r="AM2350" s="103"/>
      <c r="AN2350" s="65"/>
      <c r="AO2350" s="81"/>
      <c r="AP2350" s="65"/>
      <c r="AQ2350" s="65"/>
      <c r="AR2350" s="65"/>
      <c r="AS2350" s="65"/>
    </row>
    <row r="2351" spans="1:45" ht="18" customHeight="1">
      <c r="A2351" s="46"/>
      <c r="B2351" s="47"/>
      <c r="C2351" s="48"/>
      <c r="D2351" s="46"/>
      <c r="E2351" s="46"/>
      <c r="F2351" s="46"/>
      <c r="G2351" s="46"/>
      <c r="H2351" s="57" t="str">
        <f ca="1">IF(AND(COUNT(OFFSET(G2351,1-H$3,0):G2351)&lt;&gt;H$3),"",IF(AND(COUNT(OFFSET(G2351,1-H$3,0):G2351)=H$3,H2350=""),AVERAGE(OFFSET(G2351,1-H$3,0):G2351),IF(COUNT(H2350=1),H2350+2/(H$3+1)*(G2351-H2350))))</f>
        <v/>
      </c>
      <c r="I2351" s="57" t="str">
        <f ca="1">IF(AND(COUNT(OFFSET(G2351,1-I$3,0):G2351)&lt;&gt;I$3),"",IF(AND(COUNT(OFFSET(G2351,1-I$3,0):G2351)=I$3,I2350=""),AVERAGE(OFFSET(G2351,1-I$3,0):G2351),IF(COUNT(I2350=1),I2350+2/(I$3+1)*(G2351-I2350))))</f>
        <v/>
      </c>
      <c r="J2351" s="58" t="str">
        <f t="shared" ca="1" si="257"/>
        <v/>
      </c>
      <c r="K2351" s="58" t="str">
        <f ca="1">IF(AND(COUNT(OFFSET(J2351,1-K$3,0):J2351)&lt;&gt;K$3),"",IF(AND(COUNT(OFFSET(J2351,1-K$3,0):J2351)=K$3,K2350=""),AVERAGE(OFFSET(J2351,1-K$3,0):J2351),IF(COUNT(K2350=1),K2350+2/(K$3+1)*(J2351-K2350))))</f>
        <v/>
      </c>
      <c r="L2351" s="82" t="str">
        <f ca="1">IF(OR(ROW()&lt;$L$3+3,E2351=""),"",INT(AVERAGE(MAX(OFFSET(E2351,1-$L$3,0):E2351),MIN(OFFSET(F2351,1-$L$3,0):F2351))))</f>
        <v/>
      </c>
      <c r="M2351" s="82" t="str">
        <f ca="1">IF(OR(ROW()&lt;$M$3+3,E2351=""),"",INT(AVERAGE(MAX(OFFSET(E2351,1-$M$3,0):E2351),MIN(OFFSET(F2351,1-$M$3,0):F2351))))</f>
        <v/>
      </c>
      <c r="N2351" s="65" t="str">
        <f t="shared" ca="1" si="258"/>
        <v/>
      </c>
      <c r="O2351" s="102" t="str">
        <f ca="1">IF(ROW()&lt;$O$3+$N$3+3,"",IF(OFFSET(E2351,1-$N$3,0)="","",INT(AVERAGE(MAX((OFFSET(E2351,1-$O$3,0)):(OFFSET(E2351,2-($N$3+$O$3),0))),MIN((OFFSET(F2351,1-$O$3,0)):(OFFSET(F2351,2-($N$3+$O$3),0)))))))</f>
        <v/>
      </c>
      <c r="P2351" s="65" t="str">
        <f t="shared" ca="1" si="259"/>
        <v/>
      </c>
      <c r="Q2351" s="93" t="str">
        <f t="shared" ca="1" si="261"/>
        <v/>
      </c>
      <c r="R2351" s="90" t="str">
        <f t="shared" ca="1" si="254"/>
        <v/>
      </c>
      <c r="S2351" s="65" t="str">
        <f t="shared" ca="1" si="253"/>
        <v/>
      </c>
      <c r="T2351" s="65" t="str">
        <f t="shared" ca="1" si="260"/>
        <v/>
      </c>
      <c r="U2351" s="145" t="str">
        <f ca="1">IFERROR(AVERAGE(OFFSET(G2351,1-U$3,0):G2351),"")</f>
        <v/>
      </c>
      <c r="V2351" s="145" t="str">
        <f ca="1">IFERROR(_xlfn.STDEV.P(OFFSET(U2351,1-V$3,0):U2351),"")</f>
        <v/>
      </c>
      <c r="W2351" s="146" t="str">
        <f t="shared" ca="1" si="255"/>
        <v/>
      </c>
      <c r="X2351" s="146">
        <f t="shared" ca="1" si="256"/>
        <v>-1</v>
      </c>
      <c r="Y2351" s="92"/>
      <c r="Z2351" s="81"/>
      <c r="AA2351" s="65"/>
      <c r="AB2351" s="103"/>
      <c r="AC2351" s="103"/>
      <c r="AD2351" s="103"/>
      <c r="AE2351" s="65"/>
      <c r="AF2351" s="81"/>
      <c r="AG2351" s="65"/>
      <c r="AH2351" s="65"/>
      <c r="AI2351" s="81"/>
      <c r="AJ2351" s="65"/>
      <c r="AK2351" s="103"/>
      <c r="AL2351" s="103"/>
      <c r="AM2351" s="103"/>
      <c r="AN2351" s="65"/>
      <c r="AO2351" s="81"/>
      <c r="AP2351" s="65"/>
      <c r="AQ2351" s="65"/>
      <c r="AR2351" s="65"/>
      <c r="AS2351" s="65"/>
    </row>
    <row r="2352" spans="1:45" ht="18" customHeight="1">
      <c r="A2352" s="46"/>
      <c r="B2352" s="47"/>
      <c r="C2352" s="48"/>
      <c r="D2352" s="46"/>
      <c r="E2352" s="46"/>
      <c r="F2352" s="46"/>
      <c r="G2352" s="46"/>
      <c r="H2352" s="57" t="str">
        <f ca="1">IF(AND(COUNT(OFFSET(G2352,1-H$3,0):G2352)&lt;&gt;H$3),"",IF(AND(COUNT(OFFSET(G2352,1-H$3,0):G2352)=H$3,H2351=""),AVERAGE(OFFSET(G2352,1-H$3,0):G2352),IF(COUNT(H2351=1),H2351+2/(H$3+1)*(G2352-H2351))))</f>
        <v/>
      </c>
      <c r="I2352" s="57" t="str">
        <f ca="1">IF(AND(COUNT(OFFSET(G2352,1-I$3,0):G2352)&lt;&gt;I$3),"",IF(AND(COUNT(OFFSET(G2352,1-I$3,0):G2352)=I$3,I2351=""),AVERAGE(OFFSET(G2352,1-I$3,0):G2352),IF(COUNT(I2351=1),I2351+2/(I$3+1)*(G2352-I2351))))</f>
        <v/>
      </c>
      <c r="J2352" s="58" t="str">
        <f t="shared" ca="1" si="257"/>
        <v/>
      </c>
      <c r="K2352" s="58" t="str">
        <f ca="1">IF(AND(COUNT(OFFSET(J2352,1-K$3,0):J2352)&lt;&gt;K$3),"",IF(AND(COUNT(OFFSET(J2352,1-K$3,0):J2352)=K$3,K2351=""),AVERAGE(OFFSET(J2352,1-K$3,0):J2352),IF(COUNT(K2351=1),K2351+2/(K$3+1)*(J2352-K2351))))</f>
        <v/>
      </c>
      <c r="L2352" s="82" t="str">
        <f ca="1">IF(OR(ROW()&lt;$L$3+3,E2352=""),"",INT(AVERAGE(MAX(OFFSET(E2352,1-$L$3,0):E2352),MIN(OFFSET(F2352,1-$L$3,0):F2352))))</f>
        <v/>
      </c>
      <c r="M2352" s="82" t="str">
        <f ca="1">IF(OR(ROW()&lt;$M$3+3,E2352=""),"",INT(AVERAGE(MAX(OFFSET(E2352,1-$M$3,0):E2352),MIN(OFFSET(F2352,1-$M$3,0):F2352))))</f>
        <v/>
      </c>
      <c r="N2352" s="65" t="str">
        <f t="shared" ca="1" si="258"/>
        <v/>
      </c>
      <c r="O2352" s="102" t="str">
        <f ca="1">IF(ROW()&lt;$O$3+$N$3+3,"",IF(OFFSET(E2352,1-$N$3,0)="","",INT(AVERAGE(MAX((OFFSET(E2352,1-$O$3,0)):(OFFSET(E2352,2-($N$3+$O$3),0))),MIN((OFFSET(F2352,1-$O$3,0)):(OFFSET(F2352,2-($N$3+$O$3),0)))))))</f>
        <v/>
      </c>
      <c r="P2352" s="65" t="str">
        <f t="shared" ca="1" si="259"/>
        <v/>
      </c>
      <c r="Q2352" s="93" t="str">
        <f t="shared" ca="1" si="261"/>
        <v/>
      </c>
      <c r="R2352" s="90" t="str">
        <f t="shared" ca="1" si="254"/>
        <v/>
      </c>
      <c r="S2352" s="65" t="str">
        <f t="shared" ca="1" si="253"/>
        <v/>
      </c>
      <c r="T2352" s="65" t="str">
        <f t="shared" ca="1" si="260"/>
        <v/>
      </c>
      <c r="U2352" s="145" t="str">
        <f ca="1">IFERROR(AVERAGE(OFFSET(G2352,1-U$3,0):G2352),"")</f>
        <v/>
      </c>
      <c r="V2352" s="145" t="str">
        <f ca="1">IFERROR(_xlfn.STDEV.P(OFFSET(U2352,1-V$3,0):U2352),"")</f>
        <v/>
      </c>
      <c r="W2352" s="146" t="str">
        <f t="shared" ca="1" si="255"/>
        <v/>
      </c>
      <c r="X2352" s="146">
        <f t="shared" ca="1" si="256"/>
        <v>-1</v>
      </c>
      <c r="Y2352" s="92"/>
      <c r="Z2352" s="81"/>
      <c r="AA2352" s="65"/>
      <c r="AB2352" s="103"/>
      <c r="AC2352" s="103"/>
      <c r="AD2352" s="103"/>
      <c r="AE2352" s="65"/>
      <c r="AF2352" s="81"/>
      <c r="AG2352" s="65"/>
      <c r="AH2352" s="65"/>
      <c r="AI2352" s="81"/>
      <c r="AJ2352" s="65"/>
      <c r="AK2352" s="103"/>
      <c r="AL2352" s="103"/>
      <c r="AM2352" s="103"/>
      <c r="AN2352" s="65"/>
      <c r="AO2352" s="81"/>
      <c r="AP2352" s="65"/>
      <c r="AQ2352" s="65"/>
      <c r="AR2352" s="65"/>
      <c r="AS2352" s="65"/>
    </row>
    <row r="2353" spans="1:45" ht="18" customHeight="1">
      <c r="A2353" s="46"/>
      <c r="B2353" s="47"/>
      <c r="C2353" s="48"/>
      <c r="D2353" s="46"/>
      <c r="E2353" s="46"/>
      <c r="F2353" s="46"/>
      <c r="G2353" s="46"/>
      <c r="H2353" s="57" t="str">
        <f ca="1">IF(AND(COUNT(OFFSET(G2353,1-H$3,0):G2353)&lt;&gt;H$3),"",IF(AND(COUNT(OFFSET(G2353,1-H$3,0):G2353)=H$3,H2352=""),AVERAGE(OFFSET(G2353,1-H$3,0):G2353),IF(COUNT(H2352=1),H2352+2/(H$3+1)*(G2353-H2352))))</f>
        <v/>
      </c>
      <c r="I2353" s="57" t="str">
        <f ca="1">IF(AND(COUNT(OFFSET(G2353,1-I$3,0):G2353)&lt;&gt;I$3),"",IF(AND(COUNT(OFFSET(G2353,1-I$3,0):G2353)=I$3,I2352=""),AVERAGE(OFFSET(G2353,1-I$3,0):G2353),IF(COUNT(I2352=1),I2352+2/(I$3+1)*(G2353-I2352))))</f>
        <v/>
      </c>
      <c r="J2353" s="58" t="str">
        <f t="shared" ca="1" si="257"/>
        <v/>
      </c>
      <c r="K2353" s="58" t="str">
        <f ca="1">IF(AND(COUNT(OFFSET(J2353,1-K$3,0):J2353)&lt;&gt;K$3),"",IF(AND(COUNT(OFFSET(J2353,1-K$3,0):J2353)=K$3,K2352=""),AVERAGE(OFFSET(J2353,1-K$3,0):J2353),IF(COUNT(K2352=1),K2352+2/(K$3+1)*(J2353-K2352))))</f>
        <v/>
      </c>
      <c r="L2353" s="82" t="str">
        <f ca="1">IF(OR(ROW()&lt;$L$3+3,E2353=""),"",INT(AVERAGE(MAX(OFFSET(E2353,1-$L$3,0):E2353),MIN(OFFSET(F2353,1-$L$3,0):F2353))))</f>
        <v/>
      </c>
      <c r="M2353" s="82" t="str">
        <f ca="1">IF(OR(ROW()&lt;$M$3+3,E2353=""),"",INT(AVERAGE(MAX(OFFSET(E2353,1-$M$3,0):E2353),MIN(OFFSET(F2353,1-$M$3,0):F2353))))</f>
        <v/>
      </c>
      <c r="N2353" s="65" t="str">
        <f t="shared" ca="1" si="258"/>
        <v/>
      </c>
      <c r="O2353" s="102" t="str">
        <f ca="1">IF(ROW()&lt;$O$3+$N$3+3,"",IF(OFFSET(E2353,1-$N$3,0)="","",INT(AVERAGE(MAX((OFFSET(E2353,1-$O$3,0)):(OFFSET(E2353,2-($N$3+$O$3),0))),MIN((OFFSET(F2353,1-$O$3,0)):(OFFSET(F2353,2-($N$3+$O$3),0)))))))</f>
        <v/>
      </c>
      <c r="P2353" s="65" t="str">
        <f t="shared" ca="1" si="259"/>
        <v/>
      </c>
      <c r="Q2353" s="93" t="str">
        <f t="shared" ca="1" si="261"/>
        <v/>
      </c>
      <c r="R2353" s="90" t="str">
        <f t="shared" ca="1" si="254"/>
        <v/>
      </c>
      <c r="S2353" s="65" t="str">
        <f t="shared" ca="1" si="253"/>
        <v/>
      </c>
      <c r="T2353" s="65" t="str">
        <f t="shared" ca="1" si="260"/>
        <v/>
      </c>
      <c r="U2353" s="145" t="str">
        <f ca="1">IFERROR(AVERAGE(OFFSET(G2353,1-U$3,0):G2353),"")</f>
        <v/>
      </c>
      <c r="V2353" s="145" t="str">
        <f ca="1">IFERROR(_xlfn.STDEV.P(OFFSET(U2353,1-V$3,0):U2353),"")</f>
        <v/>
      </c>
      <c r="W2353" s="146" t="str">
        <f t="shared" ca="1" si="255"/>
        <v/>
      </c>
      <c r="X2353" s="146">
        <f t="shared" ca="1" si="256"/>
        <v>-1</v>
      </c>
      <c r="Y2353" s="92"/>
      <c r="Z2353" s="81"/>
      <c r="AA2353" s="65"/>
      <c r="AB2353" s="103"/>
      <c r="AC2353" s="103"/>
      <c r="AD2353" s="103"/>
      <c r="AE2353" s="65"/>
      <c r="AF2353" s="81"/>
      <c r="AG2353" s="65"/>
      <c r="AH2353" s="65"/>
      <c r="AI2353" s="81"/>
      <c r="AJ2353" s="65"/>
      <c r="AK2353" s="103"/>
      <c r="AL2353" s="103"/>
      <c r="AM2353" s="103"/>
      <c r="AN2353" s="65"/>
      <c r="AO2353" s="81"/>
      <c r="AP2353" s="65"/>
      <c r="AQ2353" s="65"/>
      <c r="AR2353" s="65"/>
      <c r="AS2353" s="65"/>
    </row>
    <row r="2354" spans="1:45" ht="18" customHeight="1">
      <c r="A2354" s="46"/>
      <c r="B2354" s="47"/>
      <c r="C2354" s="48"/>
      <c r="D2354" s="46"/>
      <c r="E2354" s="46"/>
      <c r="F2354" s="46"/>
      <c r="G2354" s="46"/>
      <c r="H2354" s="57" t="str">
        <f ca="1">IF(AND(COUNT(OFFSET(G2354,1-H$3,0):G2354)&lt;&gt;H$3),"",IF(AND(COUNT(OFFSET(G2354,1-H$3,0):G2354)=H$3,H2353=""),AVERAGE(OFFSET(G2354,1-H$3,0):G2354),IF(COUNT(H2353=1),H2353+2/(H$3+1)*(G2354-H2353))))</f>
        <v/>
      </c>
      <c r="I2354" s="57" t="str">
        <f ca="1">IF(AND(COUNT(OFFSET(G2354,1-I$3,0):G2354)&lt;&gt;I$3),"",IF(AND(COUNT(OFFSET(G2354,1-I$3,0):G2354)=I$3,I2353=""),AVERAGE(OFFSET(G2354,1-I$3,0):G2354),IF(COUNT(I2353=1),I2353+2/(I$3+1)*(G2354-I2353))))</f>
        <v/>
      </c>
      <c r="J2354" s="58" t="str">
        <f t="shared" ca="1" si="257"/>
        <v/>
      </c>
      <c r="K2354" s="58" t="str">
        <f ca="1">IF(AND(COUNT(OFFSET(J2354,1-K$3,0):J2354)&lt;&gt;K$3),"",IF(AND(COUNT(OFFSET(J2354,1-K$3,0):J2354)=K$3,K2353=""),AVERAGE(OFFSET(J2354,1-K$3,0):J2354),IF(COUNT(K2353=1),K2353+2/(K$3+1)*(J2354-K2353))))</f>
        <v/>
      </c>
      <c r="L2354" s="82" t="str">
        <f ca="1">IF(OR(ROW()&lt;$L$3+3,E2354=""),"",INT(AVERAGE(MAX(OFFSET(E2354,1-$L$3,0):E2354),MIN(OFFSET(F2354,1-$L$3,0):F2354))))</f>
        <v/>
      </c>
      <c r="M2354" s="82" t="str">
        <f ca="1">IF(OR(ROW()&lt;$M$3+3,E2354=""),"",INT(AVERAGE(MAX(OFFSET(E2354,1-$M$3,0):E2354),MIN(OFFSET(F2354,1-$M$3,0):F2354))))</f>
        <v/>
      </c>
      <c r="N2354" s="65" t="str">
        <f t="shared" ca="1" si="258"/>
        <v/>
      </c>
      <c r="O2354" s="102" t="str">
        <f ca="1">IF(ROW()&lt;$O$3+$N$3+3,"",IF(OFFSET(E2354,1-$N$3,0)="","",INT(AVERAGE(MAX((OFFSET(E2354,1-$O$3,0)):(OFFSET(E2354,2-($N$3+$O$3),0))),MIN((OFFSET(F2354,1-$O$3,0)):(OFFSET(F2354,2-($N$3+$O$3),0)))))))</f>
        <v/>
      </c>
      <c r="P2354" s="65" t="str">
        <f t="shared" ca="1" si="259"/>
        <v/>
      </c>
      <c r="Q2354" s="93" t="str">
        <f t="shared" ca="1" si="261"/>
        <v/>
      </c>
      <c r="R2354" s="90" t="str">
        <f t="shared" ca="1" si="254"/>
        <v/>
      </c>
      <c r="S2354" s="65" t="str">
        <f t="shared" ca="1" si="253"/>
        <v/>
      </c>
      <c r="T2354" s="65" t="str">
        <f t="shared" ca="1" si="260"/>
        <v/>
      </c>
      <c r="U2354" s="145" t="str">
        <f ca="1">IFERROR(AVERAGE(OFFSET(G2354,1-U$3,0):G2354),"")</f>
        <v/>
      </c>
      <c r="V2354" s="145" t="str">
        <f ca="1">IFERROR(_xlfn.STDEV.P(OFFSET(U2354,1-V$3,0):U2354),"")</f>
        <v/>
      </c>
      <c r="W2354" s="146" t="str">
        <f t="shared" ca="1" si="255"/>
        <v/>
      </c>
      <c r="X2354" s="146">
        <f t="shared" ca="1" si="256"/>
        <v>-1</v>
      </c>
      <c r="Y2354" s="92"/>
      <c r="Z2354" s="81"/>
      <c r="AA2354" s="65"/>
      <c r="AB2354" s="103"/>
      <c r="AC2354" s="103"/>
      <c r="AD2354" s="103"/>
      <c r="AE2354" s="65"/>
      <c r="AF2354" s="81"/>
      <c r="AG2354" s="65"/>
      <c r="AH2354" s="65"/>
      <c r="AI2354" s="81"/>
      <c r="AJ2354" s="65"/>
      <c r="AK2354" s="103"/>
      <c r="AL2354" s="103"/>
      <c r="AM2354" s="103"/>
      <c r="AN2354" s="65"/>
      <c r="AO2354" s="81"/>
      <c r="AP2354" s="65"/>
      <c r="AQ2354" s="65"/>
      <c r="AR2354" s="65"/>
      <c r="AS2354" s="65"/>
    </row>
    <row r="2355" spans="1:45" ht="18" customHeight="1">
      <c r="A2355" s="46"/>
      <c r="B2355" s="47"/>
      <c r="C2355" s="48"/>
      <c r="D2355" s="46"/>
      <c r="E2355" s="46"/>
      <c r="F2355" s="46"/>
      <c r="G2355" s="46"/>
      <c r="H2355" s="57" t="str">
        <f ca="1">IF(AND(COUNT(OFFSET(G2355,1-H$3,0):G2355)&lt;&gt;H$3),"",IF(AND(COUNT(OFFSET(G2355,1-H$3,0):G2355)=H$3,H2354=""),AVERAGE(OFFSET(G2355,1-H$3,0):G2355),IF(COUNT(H2354=1),H2354+2/(H$3+1)*(G2355-H2354))))</f>
        <v/>
      </c>
      <c r="I2355" s="57" t="str">
        <f ca="1">IF(AND(COUNT(OFFSET(G2355,1-I$3,0):G2355)&lt;&gt;I$3),"",IF(AND(COUNT(OFFSET(G2355,1-I$3,0):G2355)=I$3,I2354=""),AVERAGE(OFFSET(G2355,1-I$3,0):G2355),IF(COUNT(I2354=1),I2354+2/(I$3+1)*(G2355-I2354))))</f>
        <v/>
      </c>
      <c r="J2355" s="58" t="str">
        <f t="shared" ca="1" si="257"/>
        <v/>
      </c>
      <c r="K2355" s="58" t="str">
        <f ca="1">IF(AND(COUNT(OFFSET(J2355,1-K$3,0):J2355)&lt;&gt;K$3),"",IF(AND(COUNT(OFFSET(J2355,1-K$3,0):J2355)=K$3,K2354=""),AVERAGE(OFFSET(J2355,1-K$3,0):J2355),IF(COUNT(K2354=1),K2354+2/(K$3+1)*(J2355-K2354))))</f>
        <v/>
      </c>
      <c r="L2355" s="82" t="str">
        <f ca="1">IF(OR(ROW()&lt;$L$3+3,E2355=""),"",INT(AVERAGE(MAX(OFFSET(E2355,1-$L$3,0):E2355),MIN(OFFSET(F2355,1-$L$3,0):F2355))))</f>
        <v/>
      </c>
      <c r="M2355" s="82" t="str">
        <f ca="1">IF(OR(ROW()&lt;$M$3+3,E2355=""),"",INT(AVERAGE(MAX(OFFSET(E2355,1-$M$3,0):E2355),MIN(OFFSET(F2355,1-$M$3,0):F2355))))</f>
        <v/>
      </c>
      <c r="N2355" s="65" t="str">
        <f t="shared" ca="1" si="258"/>
        <v/>
      </c>
      <c r="O2355" s="102" t="str">
        <f ca="1">IF(ROW()&lt;$O$3+$N$3+3,"",IF(OFFSET(E2355,1-$N$3,0)="","",INT(AVERAGE(MAX((OFFSET(E2355,1-$O$3,0)):(OFFSET(E2355,2-($N$3+$O$3),0))),MIN((OFFSET(F2355,1-$O$3,0)):(OFFSET(F2355,2-($N$3+$O$3),0)))))))</f>
        <v/>
      </c>
      <c r="P2355" s="65" t="str">
        <f t="shared" ca="1" si="259"/>
        <v/>
      </c>
      <c r="Q2355" s="93" t="str">
        <f t="shared" ca="1" si="261"/>
        <v/>
      </c>
      <c r="R2355" s="90" t="str">
        <f t="shared" ca="1" si="254"/>
        <v/>
      </c>
      <c r="S2355" s="65" t="str">
        <f t="shared" ca="1" si="253"/>
        <v/>
      </c>
      <c r="T2355" s="65" t="str">
        <f t="shared" ca="1" si="260"/>
        <v/>
      </c>
      <c r="U2355" s="145" t="str">
        <f ca="1">IFERROR(AVERAGE(OFFSET(G2355,1-U$3,0):G2355),"")</f>
        <v/>
      </c>
      <c r="V2355" s="145" t="str">
        <f ca="1">IFERROR(_xlfn.STDEV.P(OFFSET(U2355,1-V$3,0):U2355),"")</f>
        <v/>
      </c>
      <c r="W2355" s="146" t="str">
        <f t="shared" ca="1" si="255"/>
        <v/>
      </c>
      <c r="X2355" s="146">
        <f t="shared" ca="1" si="256"/>
        <v>-1</v>
      </c>
      <c r="Y2355" s="92"/>
      <c r="Z2355" s="81"/>
      <c r="AA2355" s="65"/>
      <c r="AB2355" s="103"/>
      <c r="AC2355" s="103"/>
      <c r="AD2355" s="103"/>
      <c r="AE2355" s="65"/>
      <c r="AF2355" s="81"/>
      <c r="AG2355" s="65"/>
      <c r="AH2355" s="65"/>
      <c r="AI2355" s="81"/>
      <c r="AJ2355" s="65"/>
      <c r="AK2355" s="103"/>
      <c r="AL2355" s="103"/>
      <c r="AM2355" s="103"/>
      <c r="AN2355" s="65"/>
      <c r="AO2355" s="81"/>
      <c r="AP2355" s="65"/>
      <c r="AQ2355" s="65"/>
      <c r="AR2355" s="65"/>
      <c r="AS2355" s="65"/>
    </row>
    <row r="2356" spans="1:45" ht="18" customHeight="1">
      <c r="A2356" s="46"/>
      <c r="B2356" s="47"/>
      <c r="C2356" s="48"/>
      <c r="D2356" s="46"/>
      <c r="E2356" s="46"/>
      <c r="F2356" s="46"/>
      <c r="G2356" s="46"/>
      <c r="H2356" s="57" t="str">
        <f ca="1">IF(AND(COUNT(OFFSET(G2356,1-H$3,0):G2356)&lt;&gt;H$3),"",IF(AND(COUNT(OFFSET(G2356,1-H$3,0):G2356)=H$3,H2355=""),AVERAGE(OFFSET(G2356,1-H$3,0):G2356),IF(COUNT(H2355=1),H2355+2/(H$3+1)*(G2356-H2355))))</f>
        <v/>
      </c>
      <c r="I2356" s="57" t="str">
        <f ca="1">IF(AND(COUNT(OFFSET(G2356,1-I$3,0):G2356)&lt;&gt;I$3),"",IF(AND(COUNT(OFFSET(G2356,1-I$3,0):G2356)=I$3,I2355=""),AVERAGE(OFFSET(G2356,1-I$3,0):G2356),IF(COUNT(I2355=1),I2355+2/(I$3+1)*(G2356-I2355))))</f>
        <v/>
      </c>
      <c r="J2356" s="58" t="str">
        <f t="shared" ca="1" si="257"/>
        <v/>
      </c>
      <c r="K2356" s="58" t="str">
        <f ca="1">IF(AND(COUNT(OFFSET(J2356,1-K$3,0):J2356)&lt;&gt;K$3),"",IF(AND(COUNT(OFFSET(J2356,1-K$3,0):J2356)=K$3,K2355=""),AVERAGE(OFFSET(J2356,1-K$3,0):J2356),IF(COUNT(K2355=1),K2355+2/(K$3+1)*(J2356-K2355))))</f>
        <v/>
      </c>
      <c r="L2356" s="82" t="str">
        <f ca="1">IF(OR(ROW()&lt;$L$3+3,E2356=""),"",INT(AVERAGE(MAX(OFFSET(E2356,1-$L$3,0):E2356),MIN(OFFSET(F2356,1-$L$3,0):F2356))))</f>
        <v/>
      </c>
      <c r="M2356" s="82" t="str">
        <f ca="1">IF(OR(ROW()&lt;$M$3+3,E2356=""),"",INT(AVERAGE(MAX(OFFSET(E2356,1-$M$3,0):E2356),MIN(OFFSET(F2356,1-$M$3,0):F2356))))</f>
        <v/>
      </c>
      <c r="N2356" s="65" t="str">
        <f t="shared" ca="1" si="258"/>
        <v/>
      </c>
      <c r="O2356" s="102" t="str">
        <f ca="1">IF(ROW()&lt;$O$3+$N$3+3,"",IF(OFFSET(E2356,1-$N$3,0)="","",INT(AVERAGE(MAX((OFFSET(E2356,1-$O$3,0)):(OFFSET(E2356,2-($N$3+$O$3),0))),MIN((OFFSET(F2356,1-$O$3,0)):(OFFSET(F2356,2-($N$3+$O$3),0)))))))</f>
        <v/>
      </c>
      <c r="P2356" s="65" t="str">
        <f t="shared" ca="1" si="259"/>
        <v/>
      </c>
      <c r="Q2356" s="93" t="str">
        <f t="shared" ca="1" si="261"/>
        <v/>
      </c>
      <c r="R2356" s="90" t="str">
        <f t="shared" ca="1" si="254"/>
        <v/>
      </c>
      <c r="S2356" s="65" t="str">
        <f t="shared" ca="1" si="253"/>
        <v/>
      </c>
      <c r="T2356" s="65" t="str">
        <f t="shared" ca="1" si="260"/>
        <v/>
      </c>
      <c r="U2356" s="145" t="str">
        <f ca="1">IFERROR(AVERAGE(OFFSET(G2356,1-U$3,0):G2356),"")</f>
        <v/>
      </c>
      <c r="V2356" s="145" t="str">
        <f ca="1">IFERROR(_xlfn.STDEV.P(OFFSET(U2356,1-V$3,0):U2356),"")</f>
        <v/>
      </c>
      <c r="W2356" s="146" t="str">
        <f t="shared" ca="1" si="255"/>
        <v/>
      </c>
      <c r="X2356" s="146">
        <f t="shared" ca="1" si="256"/>
        <v>-1</v>
      </c>
      <c r="Y2356" s="92"/>
      <c r="Z2356" s="81"/>
      <c r="AA2356" s="65"/>
      <c r="AB2356" s="103"/>
      <c r="AC2356" s="103"/>
      <c r="AD2356" s="103"/>
      <c r="AE2356" s="65"/>
      <c r="AF2356" s="81"/>
      <c r="AG2356" s="65"/>
      <c r="AH2356" s="65"/>
      <c r="AI2356" s="81"/>
      <c r="AJ2356" s="65"/>
      <c r="AK2356" s="103"/>
      <c r="AL2356" s="103"/>
      <c r="AM2356" s="103"/>
      <c r="AN2356" s="65"/>
      <c r="AO2356" s="81"/>
      <c r="AP2356" s="65"/>
      <c r="AQ2356" s="65"/>
      <c r="AR2356" s="65"/>
      <c r="AS2356" s="65"/>
    </row>
    <row r="2357" spans="1:45" ht="18" customHeight="1">
      <c r="A2357" s="46"/>
      <c r="B2357" s="47"/>
      <c r="C2357" s="48"/>
      <c r="D2357" s="46"/>
      <c r="E2357" s="46"/>
      <c r="F2357" s="46"/>
      <c r="G2357" s="46"/>
      <c r="H2357" s="57" t="str">
        <f ca="1">IF(AND(COUNT(OFFSET(G2357,1-H$3,0):G2357)&lt;&gt;H$3),"",IF(AND(COUNT(OFFSET(G2357,1-H$3,0):G2357)=H$3,H2356=""),AVERAGE(OFFSET(G2357,1-H$3,0):G2357),IF(COUNT(H2356=1),H2356+2/(H$3+1)*(G2357-H2356))))</f>
        <v/>
      </c>
      <c r="I2357" s="57" t="str">
        <f ca="1">IF(AND(COUNT(OFFSET(G2357,1-I$3,0):G2357)&lt;&gt;I$3),"",IF(AND(COUNT(OFFSET(G2357,1-I$3,0):G2357)=I$3,I2356=""),AVERAGE(OFFSET(G2357,1-I$3,0):G2357),IF(COUNT(I2356=1),I2356+2/(I$3+1)*(G2357-I2356))))</f>
        <v/>
      </c>
      <c r="J2357" s="58" t="str">
        <f t="shared" ca="1" si="257"/>
        <v/>
      </c>
      <c r="K2357" s="58" t="str">
        <f ca="1">IF(AND(COUNT(OFFSET(J2357,1-K$3,0):J2357)&lt;&gt;K$3),"",IF(AND(COUNT(OFFSET(J2357,1-K$3,0):J2357)=K$3,K2356=""),AVERAGE(OFFSET(J2357,1-K$3,0):J2357),IF(COUNT(K2356=1),K2356+2/(K$3+1)*(J2357-K2356))))</f>
        <v/>
      </c>
      <c r="L2357" s="82" t="str">
        <f ca="1">IF(OR(ROW()&lt;$L$3+3,E2357=""),"",INT(AVERAGE(MAX(OFFSET(E2357,1-$L$3,0):E2357),MIN(OFFSET(F2357,1-$L$3,0):F2357))))</f>
        <v/>
      </c>
      <c r="M2357" s="82" t="str">
        <f ca="1">IF(OR(ROW()&lt;$M$3+3,E2357=""),"",INT(AVERAGE(MAX(OFFSET(E2357,1-$M$3,0):E2357),MIN(OFFSET(F2357,1-$M$3,0):F2357))))</f>
        <v/>
      </c>
      <c r="N2357" s="65" t="str">
        <f t="shared" ca="1" si="258"/>
        <v/>
      </c>
      <c r="O2357" s="102" t="str">
        <f ca="1">IF(ROW()&lt;$O$3+$N$3+3,"",IF(OFFSET(E2357,1-$N$3,0)="","",INT(AVERAGE(MAX((OFFSET(E2357,1-$O$3,0)):(OFFSET(E2357,2-($N$3+$O$3),0))),MIN((OFFSET(F2357,1-$O$3,0)):(OFFSET(F2357,2-($N$3+$O$3),0)))))))</f>
        <v/>
      </c>
      <c r="P2357" s="65" t="str">
        <f t="shared" ca="1" si="259"/>
        <v/>
      </c>
      <c r="Q2357" s="93" t="str">
        <f t="shared" ca="1" si="261"/>
        <v/>
      </c>
      <c r="R2357" s="90" t="str">
        <f t="shared" ca="1" si="254"/>
        <v/>
      </c>
      <c r="S2357" s="65" t="str">
        <f t="shared" ca="1" si="253"/>
        <v/>
      </c>
      <c r="T2357" s="65" t="str">
        <f t="shared" ca="1" si="260"/>
        <v/>
      </c>
      <c r="U2357" s="145" t="str">
        <f ca="1">IFERROR(AVERAGE(OFFSET(G2357,1-U$3,0):G2357),"")</f>
        <v/>
      </c>
      <c r="V2357" s="145" t="str">
        <f ca="1">IFERROR(_xlfn.STDEV.P(OFFSET(U2357,1-V$3,0):U2357),"")</f>
        <v/>
      </c>
      <c r="W2357" s="146" t="str">
        <f t="shared" ca="1" si="255"/>
        <v/>
      </c>
      <c r="X2357" s="146">
        <f t="shared" ca="1" si="256"/>
        <v>-1</v>
      </c>
      <c r="Y2357" s="92"/>
      <c r="Z2357" s="81"/>
      <c r="AA2357" s="65"/>
      <c r="AB2357" s="103"/>
      <c r="AC2357" s="103"/>
      <c r="AD2357" s="103"/>
      <c r="AE2357" s="65"/>
      <c r="AF2357" s="81"/>
      <c r="AG2357" s="65"/>
      <c r="AH2357" s="65"/>
      <c r="AI2357" s="81"/>
      <c r="AJ2357" s="65"/>
      <c r="AK2357" s="103"/>
      <c r="AL2357" s="103"/>
      <c r="AM2357" s="103"/>
      <c r="AN2357" s="65"/>
      <c r="AO2357" s="81"/>
      <c r="AP2357" s="65"/>
      <c r="AQ2357" s="65"/>
      <c r="AR2357" s="65"/>
      <c r="AS2357" s="65"/>
    </row>
    <row r="2358" spans="1:45" ht="18" customHeight="1">
      <c r="A2358" s="46"/>
      <c r="B2358" s="47"/>
      <c r="C2358" s="48"/>
      <c r="D2358" s="46"/>
      <c r="E2358" s="46"/>
      <c r="F2358" s="46"/>
      <c r="G2358" s="46"/>
      <c r="H2358" s="57" t="str">
        <f ca="1">IF(AND(COUNT(OFFSET(G2358,1-H$3,0):G2358)&lt;&gt;H$3),"",IF(AND(COUNT(OFFSET(G2358,1-H$3,0):G2358)=H$3,H2357=""),AVERAGE(OFFSET(G2358,1-H$3,0):G2358),IF(COUNT(H2357=1),H2357+2/(H$3+1)*(G2358-H2357))))</f>
        <v/>
      </c>
      <c r="I2358" s="57" t="str">
        <f ca="1">IF(AND(COUNT(OFFSET(G2358,1-I$3,0):G2358)&lt;&gt;I$3),"",IF(AND(COUNT(OFFSET(G2358,1-I$3,0):G2358)=I$3,I2357=""),AVERAGE(OFFSET(G2358,1-I$3,0):G2358),IF(COUNT(I2357=1),I2357+2/(I$3+1)*(G2358-I2357))))</f>
        <v/>
      </c>
      <c r="J2358" s="58" t="str">
        <f t="shared" ca="1" si="257"/>
        <v/>
      </c>
      <c r="K2358" s="58" t="str">
        <f ca="1">IF(AND(COUNT(OFFSET(J2358,1-K$3,0):J2358)&lt;&gt;K$3),"",IF(AND(COUNT(OFFSET(J2358,1-K$3,0):J2358)=K$3,K2357=""),AVERAGE(OFFSET(J2358,1-K$3,0):J2358),IF(COUNT(K2357=1),K2357+2/(K$3+1)*(J2358-K2357))))</f>
        <v/>
      </c>
      <c r="L2358" s="82" t="str">
        <f ca="1">IF(OR(ROW()&lt;$L$3+3,E2358=""),"",INT(AVERAGE(MAX(OFFSET(E2358,1-$L$3,0):E2358),MIN(OFFSET(F2358,1-$L$3,0):F2358))))</f>
        <v/>
      </c>
      <c r="M2358" s="82" t="str">
        <f ca="1">IF(OR(ROW()&lt;$M$3+3,E2358=""),"",INT(AVERAGE(MAX(OFFSET(E2358,1-$M$3,0):E2358),MIN(OFFSET(F2358,1-$M$3,0):F2358))))</f>
        <v/>
      </c>
      <c r="N2358" s="65" t="str">
        <f t="shared" ca="1" si="258"/>
        <v/>
      </c>
      <c r="O2358" s="102" t="str">
        <f ca="1">IF(ROW()&lt;$O$3+$N$3+3,"",IF(OFFSET(E2358,1-$N$3,0)="","",INT(AVERAGE(MAX((OFFSET(E2358,1-$O$3,0)):(OFFSET(E2358,2-($N$3+$O$3),0))),MIN((OFFSET(F2358,1-$O$3,0)):(OFFSET(F2358,2-($N$3+$O$3),0)))))))</f>
        <v/>
      </c>
      <c r="P2358" s="65" t="str">
        <f t="shared" ca="1" si="259"/>
        <v/>
      </c>
      <c r="Q2358" s="93" t="str">
        <f t="shared" ca="1" si="261"/>
        <v/>
      </c>
      <c r="R2358" s="90" t="str">
        <f t="shared" ca="1" si="254"/>
        <v/>
      </c>
      <c r="S2358" s="65" t="str">
        <f t="shared" ref="S2358:S2407" ca="1" si="262">IF(M2358="","",IF(L2358=M2358,0,IF(L2358&gt;M2358,1,-1)))</f>
        <v/>
      </c>
      <c r="T2358" s="65" t="str">
        <f t="shared" ca="1" si="260"/>
        <v/>
      </c>
      <c r="U2358" s="145" t="str">
        <f ca="1">IFERROR(AVERAGE(OFFSET(G2358,1-U$3,0):G2358),"")</f>
        <v/>
      </c>
      <c r="V2358" s="145" t="str">
        <f ca="1">IFERROR(_xlfn.STDEV.P(OFFSET(U2358,1-V$3,0):U2358),"")</f>
        <v/>
      </c>
      <c r="W2358" s="146" t="str">
        <f t="shared" ca="1" si="255"/>
        <v/>
      </c>
      <c r="X2358" s="146">
        <f t="shared" ca="1" si="256"/>
        <v>-1</v>
      </c>
      <c r="Y2358" s="92"/>
      <c r="Z2358" s="81"/>
      <c r="AA2358" s="65"/>
      <c r="AB2358" s="103"/>
      <c r="AC2358" s="103"/>
      <c r="AD2358" s="103"/>
      <c r="AE2358" s="65"/>
      <c r="AF2358" s="81"/>
      <c r="AG2358" s="65"/>
      <c r="AH2358" s="65"/>
      <c r="AI2358" s="81"/>
      <c r="AJ2358" s="65"/>
      <c r="AK2358" s="103"/>
      <c r="AL2358" s="103"/>
      <c r="AM2358" s="103"/>
      <c r="AN2358" s="65"/>
      <c r="AO2358" s="81"/>
      <c r="AP2358" s="65"/>
      <c r="AQ2358" s="65"/>
      <c r="AR2358" s="65"/>
      <c r="AS2358" s="65"/>
    </row>
    <row r="2359" spans="1:45" ht="18" customHeight="1">
      <c r="A2359" s="46"/>
      <c r="B2359" s="47"/>
      <c r="C2359" s="48"/>
      <c r="D2359" s="46"/>
      <c r="E2359" s="46"/>
      <c r="F2359" s="46"/>
      <c r="G2359" s="46"/>
      <c r="H2359" s="57" t="str">
        <f ca="1">IF(AND(COUNT(OFFSET(G2359,1-H$3,0):G2359)&lt;&gt;H$3),"",IF(AND(COUNT(OFFSET(G2359,1-H$3,0):G2359)=H$3,H2358=""),AVERAGE(OFFSET(G2359,1-H$3,0):G2359),IF(COUNT(H2358=1),H2358+2/(H$3+1)*(G2359-H2358))))</f>
        <v/>
      </c>
      <c r="I2359" s="57" t="str">
        <f ca="1">IF(AND(COUNT(OFFSET(G2359,1-I$3,0):G2359)&lt;&gt;I$3),"",IF(AND(COUNT(OFFSET(G2359,1-I$3,0):G2359)=I$3,I2358=""),AVERAGE(OFFSET(G2359,1-I$3,0):G2359),IF(COUNT(I2358=1),I2358+2/(I$3+1)*(G2359-I2358))))</f>
        <v/>
      </c>
      <c r="J2359" s="58" t="str">
        <f t="shared" ca="1" si="257"/>
        <v/>
      </c>
      <c r="K2359" s="58" t="str">
        <f ca="1">IF(AND(COUNT(OFFSET(J2359,1-K$3,0):J2359)&lt;&gt;K$3),"",IF(AND(COUNT(OFFSET(J2359,1-K$3,0):J2359)=K$3,K2358=""),AVERAGE(OFFSET(J2359,1-K$3,0):J2359),IF(COUNT(K2358=1),K2358+2/(K$3+1)*(J2359-K2358))))</f>
        <v/>
      </c>
      <c r="L2359" s="82" t="str">
        <f ca="1">IF(OR(ROW()&lt;$L$3+3,E2359=""),"",INT(AVERAGE(MAX(OFFSET(E2359,1-$L$3,0):E2359),MIN(OFFSET(F2359,1-$L$3,0):F2359))))</f>
        <v/>
      </c>
      <c r="M2359" s="82" t="str">
        <f ca="1">IF(OR(ROW()&lt;$M$3+3,E2359=""),"",INT(AVERAGE(MAX(OFFSET(E2359,1-$M$3,0):E2359),MIN(OFFSET(F2359,1-$M$3,0):F2359))))</f>
        <v/>
      </c>
      <c r="N2359" s="65" t="str">
        <f t="shared" ca="1" si="258"/>
        <v/>
      </c>
      <c r="O2359" s="102" t="str">
        <f ca="1">IF(ROW()&lt;$O$3+$N$3+3,"",IF(OFFSET(E2359,1-$N$3,0)="","",INT(AVERAGE(MAX((OFFSET(E2359,1-$O$3,0)):(OFFSET(E2359,2-($N$3+$O$3),0))),MIN((OFFSET(F2359,1-$O$3,0)):(OFFSET(F2359,2-($N$3+$O$3),0)))))))</f>
        <v/>
      </c>
      <c r="P2359" s="65" t="str">
        <f t="shared" ca="1" si="259"/>
        <v/>
      </c>
      <c r="Q2359" s="93" t="str">
        <f t="shared" ca="1" si="261"/>
        <v/>
      </c>
      <c r="R2359" s="90" t="str">
        <f t="shared" ref="R2359:R2407" ca="1" si="263">IF(J2359="","",IF(J2359&gt;K2359,1,-1))</f>
        <v/>
      </c>
      <c r="S2359" s="65" t="str">
        <f t="shared" ca="1" si="262"/>
        <v/>
      </c>
      <c r="T2359" s="65" t="str">
        <f t="shared" ca="1" si="260"/>
        <v/>
      </c>
      <c r="U2359" s="145" t="str">
        <f ca="1">IFERROR(AVERAGE(OFFSET(G2359,1-U$3,0):G2359),"")</f>
        <v/>
      </c>
      <c r="V2359" s="145" t="str">
        <f ca="1">IFERROR(_xlfn.STDEV.P(OFFSET(U2359,1-V$3,0):U2359),"")</f>
        <v/>
      </c>
      <c r="W2359" s="146" t="str">
        <f t="shared" ref="W2359:W2407" ca="1" si="264">IFERROR(IF(AND(U2359+V2359*$W$3&gt;G2359,U2359-V2359*$W$3&lt;G2359),1,0),"")</f>
        <v/>
      </c>
      <c r="X2359" s="146">
        <f t="shared" ca="1" si="256"/>
        <v>-1</v>
      </c>
      <c r="Y2359" s="92"/>
      <c r="Z2359" s="81"/>
      <c r="AA2359" s="65"/>
      <c r="AB2359" s="103"/>
      <c r="AC2359" s="103"/>
      <c r="AD2359" s="103"/>
      <c r="AE2359" s="65"/>
      <c r="AF2359" s="81"/>
      <c r="AG2359" s="65"/>
      <c r="AH2359" s="65"/>
      <c r="AI2359" s="81"/>
      <c r="AJ2359" s="65"/>
      <c r="AK2359" s="103"/>
      <c r="AL2359" s="103"/>
      <c r="AM2359" s="103"/>
      <c r="AN2359" s="65"/>
      <c r="AO2359" s="81"/>
      <c r="AP2359" s="65"/>
      <c r="AQ2359" s="65"/>
      <c r="AR2359" s="65"/>
      <c r="AS2359" s="65"/>
    </row>
    <row r="2360" spans="1:45" ht="18" customHeight="1">
      <c r="A2360" s="46"/>
      <c r="B2360" s="47"/>
      <c r="C2360" s="48"/>
      <c r="D2360" s="46"/>
      <c r="E2360" s="46"/>
      <c r="F2360" s="46"/>
      <c r="G2360" s="46"/>
      <c r="H2360" s="57" t="str">
        <f ca="1">IF(AND(COUNT(OFFSET(G2360,1-H$3,0):G2360)&lt;&gt;H$3),"",IF(AND(COUNT(OFFSET(G2360,1-H$3,0):G2360)=H$3,H2359=""),AVERAGE(OFFSET(G2360,1-H$3,0):G2360),IF(COUNT(H2359=1),H2359+2/(H$3+1)*(G2360-H2359))))</f>
        <v/>
      </c>
      <c r="I2360" s="57" t="str">
        <f ca="1">IF(AND(COUNT(OFFSET(G2360,1-I$3,0):G2360)&lt;&gt;I$3),"",IF(AND(COUNT(OFFSET(G2360,1-I$3,0):G2360)=I$3,I2359=""),AVERAGE(OFFSET(G2360,1-I$3,0):G2360),IF(COUNT(I2359=1),I2359+2/(I$3+1)*(G2360-I2359))))</f>
        <v/>
      </c>
      <c r="J2360" s="58" t="str">
        <f t="shared" ca="1" si="257"/>
        <v/>
      </c>
      <c r="K2360" s="58" t="str">
        <f ca="1">IF(AND(COUNT(OFFSET(J2360,1-K$3,0):J2360)&lt;&gt;K$3),"",IF(AND(COUNT(OFFSET(J2360,1-K$3,0):J2360)=K$3,K2359=""),AVERAGE(OFFSET(J2360,1-K$3,0):J2360),IF(COUNT(K2359=1),K2359+2/(K$3+1)*(J2360-K2359))))</f>
        <v/>
      </c>
      <c r="L2360" s="82" t="str">
        <f ca="1">IF(OR(ROW()&lt;$L$3+3,E2360=""),"",INT(AVERAGE(MAX(OFFSET(E2360,1-$L$3,0):E2360),MIN(OFFSET(F2360,1-$L$3,0):F2360))))</f>
        <v/>
      </c>
      <c r="M2360" s="82" t="str">
        <f ca="1">IF(OR(ROW()&lt;$M$3+3,E2360=""),"",INT(AVERAGE(MAX(OFFSET(E2360,1-$M$3,0):E2360),MIN(OFFSET(F2360,1-$M$3,0):F2360))))</f>
        <v/>
      </c>
      <c r="N2360" s="65" t="str">
        <f t="shared" ca="1" si="258"/>
        <v/>
      </c>
      <c r="O2360" s="102" t="str">
        <f ca="1">IF(ROW()&lt;$O$3+$N$3+3,"",IF(OFFSET(E2360,1-$N$3,0)="","",INT(AVERAGE(MAX((OFFSET(E2360,1-$O$3,0)):(OFFSET(E2360,2-($N$3+$O$3),0))),MIN((OFFSET(F2360,1-$O$3,0)):(OFFSET(F2360,2-($N$3+$O$3),0)))))))</f>
        <v/>
      </c>
      <c r="P2360" s="65" t="str">
        <f t="shared" ca="1" si="259"/>
        <v/>
      </c>
      <c r="Q2360" s="93" t="str">
        <f t="shared" ca="1" si="261"/>
        <v/>
      </c>
      <c r="R2360" s="90" t="str">
        <f t="shared" ca="1" si="263"/>
        <v/>
      </c>
      <c r="S2360" s="65" t="str">
        <f t="shared" ca="1" si="262"/>
        <v/>
      </c>
      <c r="T2360" s="65" t="str">
        <f t="shared" ca="1" si="260"/>
        <v/>
      </c>
      <c r="U2360" s="145" t="str">
        <f ca="1">IFERROR(AVERAGE(OFFSET(G2360,1-U$3,0):G2360),"")</f>
        <v/>
      </c>
      <c r="V2360" s="145" t="str">
        <f ca="1">IFERROR(_xlfn.STDEV.P(OFFSET(U2360,1-V$3,0):U2360),"")</f>
        <v/>
      </c>
      <c r="W2360" s="146" t="str">
        <f t="shared" ca="1" si="264"/>
        <v/>
      </c>
      <c r="X2360" s="146">
        <f t="shared" ref="X2360:X2407" ca="1" si="265">IF(G2360&gt;M2360,1,-1)</f>
        <v>-1</v>
      </c>
      <c r="Y2360" s="92"/>
      <c r="Z2360" s="81"/>
      <c r="AA2360" s="65"/>
      <c r="AB2360" s="103"/>
      <c r="AC2360" s="103"/>
      <c r="AD2360" s="103"/>
      <c r="AE2360" s="65"/>
      <c r="AF2360" s="81"/>
      <c r="AG2360" s="65"/>
      <c r="AH2360" s="65"/>
      <c r="AI2360" s="81"/>
      <c r="AJ2360" s="65"/>
      <c r="AK2360" s="103"/>
      <c r="AL2360" s="103"/>
      <c r="AM2360" s="103"/>
      <c r="AN2360" s="65"/>
      <c r="AO2360" s="81"/>
      <c r="AP2360" s="65"/>
      <c r="AQ2360" s="65"/>
      <c r="AR2360" s="65"/>
      <c r="AS2360" s="65"/>
    </row>
    <row r="2361" spans="1:45" ht="18" customHeight="1">
      <c r="A2361" s="46"/>
      <c r="B2361" s="47"/>
      <c r="C2361" s="48"/>
      <c r="D2361" s="46"/>
      <c r="E2361" s="46"/>
      <c r="F2361" s="46"/>
      <c r="G2361" s="46"/>
      <c r="H2361" s="57" t="str">
        <f ca="1">IF(AND(COUNT(OFFSET(G2361,1-H$3,0):G2361)&lt;&gt;H$3),"",IF(AND(COUNT(OFFSET(G2361,1-H$3,0):G2361)=H$3,H2360=""),AVERAGE(OFFSET(G2361,1-H$3,0):G2361),IF(COUNT(H2360=1),H2360+2/(H$3+1)*(G2361-H2360))))</f>
        <v/>
      </c>
      <c r="I2361" s="57" t="str">
        <f ca="1">IF(AND(COUNT(OFFSET(G2361,1-I$3,0):G2361)&lt;&gt;I$3),"",IF(AND(COUNT(OFFSET(G2361,1-I$3,0):G2361)=I$3,I2360=""),AVERAGE(OFFSET(G2361,1-I$3,0):G2361),IF(COUNT(I2360=1),I2360+2/(I$3+1)*(G2361-I2360))))</f>
        <v/>
      </c>
      <c r="J2361" s="58" t="str">
        <f t="shared" ca="1" si="257"/>
        <v/>
      </c>
      <c r="K2361" s="58" t="str">
        <f ca="1">IF(AND(COUNT(OFFSET(J2361,1-K$3,0):J2361)&lt;&gt;K$3),"",IF(AND(COUNT(OFFSET(J2361,1-K$3,0):J2361)=K$3,K2360=""),AVERAGE(OFFSET(J2361,1-K$3,0):J2361),IF(COUNT(K2360=1),K2360+2/(K$3+1)*(J2361-K2360))))</f>
        <v/>
      </c>
      <c r="L2361" s="82" t="str">
        <f ca="1">IF(OR(ROW()&lt;$L$3+3,E2361=""),"",INT(AVERAGE(MAX(OFFSET(E2361,1-$L$3,0):E2361),MIN(OFFSET(F2361,1-$L$3,0):F2361))))</f>
        <v/>
      </c>
      <c r="M2361" s="82" t="str">
        <f ca="1">IF(OR(ROW()&lt;$M$3+3,E2361=""),"",INT(AVERAGE(MAX(OFFSET(E2361,1-$M$3,0):E2361),MIN(OFFSET(F2361,1-$M$3,0):F2361))))</f>
        <v/>
      </c>
      <c r="N2361" s="65" t="str">
        <f t="shared" ca="1" si="258"/>
        <v/>
      </c>
      <c r="O2361" s="102" t="str">
        <f ca="1">IF(ROW()&lt;$O$3+$N$3+3,"",IF(OFFSET(E2361,1-$N$3,0)="","",INT(AVERAGE(MAX((OFFSET(E2361,1-$O$3,0)):(OFFSET(E2361,2-($N$3+$O$3),0))),MIN((OFFSET(F2361,1-$O$3,0)):(OFFSET(F2361,2-($N$3+$O$3),0)))))))</f>
        <v/>
      </c>
      <c r="P2361" s="65" t="str">
        <f t="shared" ca="1" si="259"/>
        <v/>
      </c>
      <c r="Q2361" s="93" t="str">
        <f t="shared" ca="1" si="261"/>
        <v/>
      </c>
      <c r="R2361" s="90" t="str">
        <f t="shared" ca="1" si="263"/>
        <v/>
      </c>
      <c r="S2361" s="65" t="str">
        <f t="shared" ca="1" si="262"/>
        <v/>
      </c>
      <c r="T2361" s="65" t="str">
        <f t="shared" ca="1" si="260"/>
        <v/>
      </c>
      <c r="U2361" s="145" t="str">
        <f ca="1">IFERROR(AVERAGE(OFFSET(G2361,1-U$3,0):G2361),"")</f>
        <v/>
      </c>
      <c r="V2361" s="145" t="str">
        <f ca="1">IFERROR(_xlfn.STDEV.P(OFFSET(U2361,1-V$3,0):U2361),"")</f>
        <v/>
      </c>
      <c r="W2361" s="146" t="str">
        <f t="shared" ca="1" si="264"/>
        <v/>
      </c>
      <c r="X2361" s="146">
        <f t="shared" ca="1" si="265"/>
        <v>-1</v>
      </c>
      <c r="Y2361" s="92"/>
      <c r="Z2361" s="81"/>
      <c r="AA2361" s="65"/>
      <c r="AB2361" s="103"/>
      <c r="AC2361" s="103"/>
      <c r="AD2361" s="103"/>
      <c r="AE2361" s="65"/>
      <c r="AF2361" s="81"/>
      <c r="AG2361" s="65"/>
      <c r="AH2361" s="65"/>
      <c r="AI2361" s="81"/>
      <c r="AJ2361" s="65"/>
      <c r="AK2361" s="103"/>
      <c r="AL2361" s="103"/>
      <c r="AM2361" s="103"/>
      <c r="AN2361" s="65"/>
      <c r="AO2361" s="81"/>
      <c r="AP2361" s="65"/>
      <c r="AQ2361" s="65"/>
      <c r="AR2361" s="65"/>
      <c r="AS2361" s="65"/>
    </row>
    <row r="2362" spans="1:45" ht="18" customHeight="1">
      <c r="A2362" s="46"/>
      <c r="B2362" s="47"/>
      <c r="C2362" s="48"/>
      <c r="D2362" s="46"/>
      <c r="E2362" s="46"/>
      <c r="F2362" s="46"/>
      <c r="G2362" s="46"/>
      <c r="H2362" s="57" t="str">
        <f ca="1">IF(AND(COUNT(OFFSET(G2362,1-H$3,0):G2362)&lt;&gt;H$3),"",IF(AND(COUNT(OFFSET(G2362,1-H$3,0):G2362)=H$3,H2361=""),AVERAGE(OFFSET(G2362,1-H$3,0):G2362),IF(COUNT(H2361=1),H2361+2/(H$3+1)*(G2362-H2361))))</f>
        <v/>
      </c>
      <c r="I2362" s="57" t="str">
        <f ca="1">IF(AND(COUNT(OFFSET(G2362,1-I$3,0):G2362)&lt;&gt;I$3),"",IF(AND(COUNT(OFFSET(G2362,1-I$3,0):G2362)=I$3,I2361=""),AVERAGE(OFFSET(G2362,1-I$3,0):G2362),IF(COUNT(I2361=1),I2361+2/(I$3+1)*(G2362-I2361))))</f>
        <v/>
      </c>
      <c r="J2362" s="58" t="str">
        <f t="shared" ca="1" si="257"/>
        <v/>
      </c>
      <c r="K2362" s="58" t="str">
        <f ca="1">IF(AND(COUNT(OFFSET(J2362,1-K$3,0):J2362)&lt;&gt;K$3),"",IF(AND(COUNT(OFFSET(J2362,1-K$3,0):J2362)=K$3,K2361=""),AVERAGE(OFFSET(J2362,1-K$3,0):J2362),IF(COUNT(K2361=1),K2361+2/(K$3+1)*(J2362-K2361))))</f>
        <v/>
      </c>
      <c r="L2362" s="82" t="str">
        <f ca="1">IF(OR(ROW()&lt;$L$3+3,E2362=""),"",INT(AVERAGE(MAX(OFFSET(E2362,1-$L$3,0):E2362),MIN(OFFSET(F2362,1-$L$3,0):F2362))))</f>
        <v/>
      </c>
      <c r="M2362" s="82" t="str">
        <f ca="1">IF(OR(ROW()&lt;$M$3+3,E2362=""),"",INT(AVERAGE(MAX(OFFSET(E2362,1-$M$3,0):E2362),MIN(OFFSET(F2362,1-$M$3,0):F2362))))</f>
        <v/>
      </c>
      <c r="N2362" s="65" t="str">
        <f t="shared" ca="1" si="258"/>
        <v/>
      </c>
      <c r="O2362" s="102" t="str">
        <f ca="1">IF(ROW()&lt;$O$3+$N$3+3,"",IF(OFFSET(E2362,1-$N$3,0)="","",INT(AVERAGE(MAX((OFFSET(E2362,1-$O$3,0)):(OFFSET(E2362,2-($N$3+$O$3),0))),MIN((OFFSET(F2362,1-$O$3,0)):(OFFSET(F2362,2-($N$3+$O$3),0)))))))</f>
        <v/>
      </c>
      <c r="P2362" s="65" t="str">
        <f t="shared" ca="1" si="259"/>
        <v/>
      </c>
      <c r="Q2362" s="93" t="str">
        <f t="shared" ca="1" si="261"/>
        <v/>
      </c>
      <c r="R2362" s="90" t="str">
        <f t="shared" ca="1" si="263"/>
        <v/>
      </c>
      <c r="S2362" s="65" t="str">
        <f t="shared" ca="1" si="262"/>
        <v/>
      </c>
      <c r="T2362" s="65" t="str">
        <f t="shared" ca="1" si="260"/>
        <v/>
      </c>
      <c r="U2362" s="145" t="str">
        <f ca="1">IFERROR(AVERAGE(OFFSET(G2362,1-U$3,0):G2362),"")</f>
        <v/>
      </c>
      <c r="V2362" s="145" t="str">
        <f ca="1">IFERROR(_xlfn.STDEV.P(OFFSET(U2362,1-V$3,0):U2362),"")</f>
        <v/>
      </c>
      <c r="W2362" s="146" t="str">
        <f t="shared" ca="1" si="264"/>
        <v/>
      </c>
      <c r="X2362" s="146">
        <f t="shared" ca="1" si="265"/>
        <v>-1</v>
      </c>
      <c r="Y2362" s="92"/>
      <c r="Z2362" s="81"/>
      <c r="AA2362" s="65"/>
      <c r="AB2362" s="103"/>
      <c r="AC2362" s="103"/>
      <c r="AD2362" s="103"/>
      <c r="AE2362" s="65"/>
      <c r="AF2362" s="81"/>
      <c r="AG2362" s="65"/>
      <c r="AH2362" s="65"/>
      <c r="AI2362" s="81"/>
      <c r="AJ2362" s="65"/>
      <c r="AK2362" s="103"/>
      <c r="AL2362" s="103"/>
      <c r="AM2362" s="103"/>
      <c r="AN2362" s="65"/>
      <c r="AO2362" s="81"/>
      <c r="AP2362" s="65"/>
      <c r="AQ2362" s="65"/>
      <c r="AR2362" s="65"/>
      <c r="AS2362" s="65"/>
    </row>
    <row r="2363" spans="1:45" ht="18" customHeight="1">
      <c r="A2363" s="46"/>
      <c r="B2363" s="47"/>
      <c r="C2363" s="48"/>
      <c r="D2363" s="46"/>
      <c r="E2363" s="46"/>
      <c r="F2363" s="46"/>
      <c r="G2363" s="46"/>
      <c r="H2363" s="57" t="str">
        <f ca="1">IF(AND(COUNT(OFFSET(G2363,1-H$3,0):G2363)&lt;&gt;H$3),"",IF(AND(COUNT(OFFSET(G2363,1-H$3,0):G2363)=H$3,H2362=""),AVERAGE(OFFSET(G2363,1-H$3,0):G2363),IF(COUNT(H2362=1),H2362+2/(H$3+1)*(G2363-H2362))))</f>
        <v/>
      </c>
      <c r="I2363" s="57" t="str">
        <f ca="1">IF(AND(COUNT(OFFSET(G2363,1-I$3,0):G2363)&lt;&gt;I$3),"",IF(AND(COUNT(OFFSET(G2363,1-I$3,0):G2363)=I$3,I2362=""),AVERAGE(OFFSET(G2363,1-I$3,0):G2363),IF(COUNT(I2362=1),I2362+2/(I$3+1)*(G2363-I2362))))</f>
        <v/>
      </c>
      <c r="J2363" s="58" t="str">
        <f t="shared" ca="1" si="257"/>
        <v/>
      </c>
      <c r="K2363" s="58" t="str">
        <f ca="1">IF(AND(COUNT(OFFSET(J2363,1-K$3,0):J2363)&lt;&gt;K$3),"",IF(AND(COUNT(OFFSET(J2363,1-K$3,0):J2363)=K$3,K2362=""),AVERAGE(OFFSET(J2363,1-K$3,0):J2363),IF(COUNT(K2362=1),K2362+2/(K$3+1)*(J2363-K2362))))</f>
        <v/>
      </c>
      <c r="L2363" s="82" t="str">
        <f ca="1">IF(OR(ROW()&lt;$L$3+3,E2363=""),"",INT(AVERAGE(MAX(OFFSET(E2363,1-$L$3,0):E2363),MIN(OFFSET(F2363,1-$L$3,0):F2363))))</f>
        <v/>
      </c>
      <c r="M2363" s="82" t="str">
        <f ca="1">IF(OR(ROW()&lt;$M$3+3,E2363=""),"",INT(AVERAGE(MAX(OFFSET(E2363,1-$M$3,0):E2363),MIN(OFFSET(F2363,1-$M$3,0):F2363))))</f>
        <v/>
      </c>
      <c r="N2363" s="65" t="str">
        <f t="shared" ca="1" si="258"/>
        <v/>
      </c>
      <c r="O2363" s="102" t="str">
        <f ca="1">IF(ROW()&lt;$O$3+$N$3+3,"",IF(OFFSET(E2363,1-$N$3,0)="","",INT(AVERAGE(MAX((OFFSET(E2363,1-$O$3,0)):(OFFSET(E2363,2-($N$3+$O$3),0))),MIN((OFFSET(F2363,1-$O$3,0)):(OFFSET(F2363,2-($N$3+$O$3),0)))))))</f>
        <v/>
      </c>
      <c r="P2363" s="65" t="str">
        <f t="shared" ca="1" si="259"/>
        <v/>
      </c>
      <c r="Q2363" s="93" t="str">
        <f t="shared" ca="1" si="261"/>
        <v/>
      </c>
      <c r="R2363" s="90" t="str">
        <f t="shared" ca="1" si="263"/>
        <v/>
      </c>
      <c r="S2363" s="65" t="str">
        <f t="shared" ca="1" si="262"/>
        <v/>
      </c>
      <c r="T2363" s="65" t="str">
        <f t="shared" ca="1" si="260"/>
        <v/>
      </c>
      <c r="U2363" s="145" t="str">
        <f ca="1">IFERROR(AVERAGE(OFFSET(G2363,1-U$3,0):G2363),"")</f>
        <v/>
      </c>
      <c r="V2363" s="145" t="str">
        <f ca="1">IFERROR(_xlfn.STDEV.P(OFFSET(U2363,1-V$3,0):U2363),"")</f>
        <v/>
      </c>
      <c r="W2363" s="146" t="str">
        <f t="shared" ca="1" si="264"/>
        <v/>
      </c>
      <c r="X2363" s="146">
        <f t="shared" ca="1" si="265"/>
        <v>-1</v>
      </c>
      <c r="Y2363" s="92"/>
      <c r="Z2363" s="81"/>
      <c r="AA2363" s="65"/>
      <c r="AB2363" s="103"/>
      <c r="AC2363" s="103"/>
      <c r="AD2363" s="103"/>
      <c r="AE2363" s="65"/>
      <c r="AF2363" s="81"/>
      <c r="AG2363" s="65"/>
      <c r="AH2363" s="65"/>
      <c r="AI2363" s="81"/>
      <c r="AJ2363" s="65"/>
      <c r="AK2363" s="103"/>
      <c r="AL2363" s="103"/>
      <c r="AM2363" s="103"/>
      <c r="AN2363" s="65"/>
      <c r="AO2363" s="81"/>
      <c r="AP2363" s="65"/>
      <c r="AQ2363" s="65"/>
      <c r="AR2363" s="65"/>
      <c r="AS2363" s="65"/>
    </row>
    <row r="2364" spans="1:45" ht="18" customHeight="1">
      <c r="A2364" s="46"/>
      <c r="B2364" s="47"/>
      <c r="C2364" s="48"/>
      <c r="D2364" s="46"/>
      <c r="E2364" s="46"/>
      <c r="F2364" s="46"/>
      <c r="G2364" s="46"/>
      <c r="H2364" s="57" t="str">
        <f ca="1">IF(AND(COUNT(OFFSET(G2364,1-H$3,0):G2364)&lt;&gt;H$3),"",IF(AND(COUNT(OFFSET(G2364,1-H$3,0):G2364)=H$3,H2363=""),AVERAGE(OFFSET(G2364,1-H$3,0):G2364),IF(COUNT(H2363=1),H2363+2/(H$3+1)*(G2364-H2363))))</f>
        <v/>
      </c>
      <c r="I2364" s="57" t="str">
        <f ca="1">IF(AND(COUNT(OFFSET(G2364,1-I$3,0):G2364)&lt;&gt;I$3),"",IF(AND(COUNT(OFFSET(G2364,1-I$3,0):G2364)=I$3,I2363=""),AVERAGE(OFFSET(G2364,1-I$3,0):G2364),IF(COUNT(I2363=1),I2363+2/(I$3+1)*(G2364-I2363))))</f>
        <v/>
      </c>
      <c r="J2364" s="58" t="str">
        <f t="shared" ca="1" si="257"/>
        <v/>
      </c>
      <c r="K2364" s="58" t="str">
        <f ca="1">IF(AND(COUNT(OFFSET(J2364,1-K$3,0):J2364)&lt;&gt;K$3),"",IF(AND(COUNT(OFFSET(J2364,1-K$3,0):J2364)=K$3,K2363=""),AVERAGE(OFFSET(J2364,1-K$3,0):J2364),IF(COUNT(K2363=1),K2363+2/(K$3+1)*(J2364-K2363))))</f>
        <v/>
      </c>
      <c r="L2364" s="82" t="str">
        <f ca="1">IF(OR(ROW()&lt;$L$3+3,E2364=""),"",INT(AVERAGE(MAX(OFFSET(E2364,1-$L$3,0):E2364),MIN(OFFSET(F2364,1-$L$3,0):F2364))))</f>
        <v/>
      </c>
      <c r="M2364" s="82" t="str">
        <f ca="1">IF(OR(ROW()&lt;$M$3+3,E2364=""),"",INT(AVERAGE(MAX(OFFSET(E2364,1-$M$3,0):E2364),MIN(OFFSET(F2364,1-$M$3,0):F2364))))</f>
        <v/>
      </c>
      <c r="N2364" s="65" t="str">
        <f t="shared" ca="1" si="258"/>
        <v/>
      </c>
      <c r="O2364" s="102" t="str">
        <f ca="1">IF(ROW()&lt;$O$3+$N$3+3,"",IF(OFFSET(E2364,1-$N$3,0)="","",INT(AVERAGE(MAX((OFFSET(E2364,1-$O$3,0)):(OFFSET(E2364,2-($N$3+$O$3),0))),MIN((OFFSET(F2364,1-$O$3,0)):(OFFSET(F2364,2-($N$3+$O$3),0)))))))</f>
        <v/>
      </c>
      <c r="P2364" s="65" t="str">
        <f t="shared" ca="1" si="259"/>
        <v/>
      </c>
      <c r="Q2364" s="93" t="str">
        <f t="shared" ca="1" si="261"/>
        <v/>
      </c>
      <c r="R2364" s="90" t="str">
        <f t="shared" ca="1" si="263"/>
        <v/>
      </c>
      <c r="S2364" s="65" t="str">
        <f t="shared" ca="1" si="262"/>
        <v/>
      </c>
      <c r="T2364" s="65" t="str">
        <f t="shared" ca="1" si="260"/>
        <v/>
      </c>
      <c r="U2364" s="145" t="str">
        <f ca="1">IFERROR(AVERAGE(OFFSET(G2364,1-U$3,0):G2364),"")</f>
        <v/>
      </c>
      <c r="V2364" s="145" t="str">
        <f ca="1">IFERROR(_xlfn.STDEV.P(OFFSET(U2364,1-V$3,0):U2364),"")</f>
        <v/>
      </c>
      <c r="W2364" s="146" t="str">
        <f t="shared" ca="1" si="264"/>
        <v/>
      </c>
      <c r="X2364" s="146">
        <f t="shared" ca="1" si="265"/>
        <v>-1</v>
      </c>
      <c r="Y2364" s="92"/>
      <c r="Z2364" s="81"/>
      <c r="AA2364" s="65"/>
      <c r="AB2364" s="103"/>
      <c r="AC2364" s="103"/>
      <c r="AD2364" s="103"/>
      <c r="AE2364" s="65"/>
      <c r="AF2364" s="81"/>
      <c r="AG2364" s="65"/>
      <c r="AH2364" s="65"/>
      <c r="AI2364" s="81"/>
      <c r="AJ2364" s="65"/>
      <c r="AK2364" s="103"/>
      <c r="AL2364" s="103"/>
      <c r="AM2364" s="103"/>
      <c r="AN2364" s="65"/>
      <c r="AO2364" s="81"/>
      <c r="AP2364" s="65"/>
      <c r="AQ2364" s="65"/>
      <c r="AR2364" s="65"/>
      <c r="AS2364" s="65"/>
    </row>
    <row r="2365" spans="1:45" ht="18" customHeight="1">
      <c r="A2365" s="46"/>
      <c r="B2365" s="47"/>
      <c r="C2365" s="48"/>
      <c r="D2365" s="46"/>
      <c r="E2365" s="46"/>
      <c r="F2365" s="46"/>
      <c r="G2365" s="46"/>
      <c r="H2365" s="57" t="str">
        <f ca="1">IF(AND(COUNT(OFFSET(G2365,1-H$3,0):G2365)&lt;&gt;H$3),"",IF(AND(COUNT(OFFSET(G2365,1-H$3,0):G2365)=H$3,H2364=""),AVERAGE(OFFSET(G2365,1-H$3,0):G2365),IF(COUNT(H2364=1),H2364+2/(H$3+1)*(G2365-H2364))))</f>
        <v/>
      </c>
      <c r="I2365" s="57" t="str">
        <f ca="1">IF(AND(COUNT(OFFSET(G2365,1-I$3,0):G2365)&lt;&gt;I$3),"",IF(AND(COUNT(OFFSET(G2365,1-I$3,0):G2365)=I$3,I2364=""),AVERAGE(OFFSET(G2365,1-I$3,0):G2365),IF(COUNT(I2364=1),I2364+2/(I$3+1)*(G2365-I2364))))</f>
        <v/>
      </c>
      <c r="J2365" s="58" t="str">
        <f t="shared" ca="1" si="257"/>
        <v/>
      </c>
      <c r="K2365" s="58" t="str">
        <f ca="1">IF(AND(COUNT(OFFSET(J2365,1-K$3,0):J2365)&lt;&gt;K$3),"",IF(AND(COUNT(OFFSET(J2365,1-K$3,0):J2365)=K$3,K2364=""),AVERAGE(OFFSET(J2365,1-K$3,0):J2365),IF(COUNT(K2364=1),K2364+2/(K$3+1)*(J2365-K2364))))</f>
        <v/>
      </c>
      <c r="L2365" s="82" t="str">
        <f ca="1">IF(OR(ROW()&lt;$L$3+3,E2365=""),"",INT(AVERAGE(MAX(OFFSET(E2365,1-$L$3,0):E2365),MIN(OFFSET(F2365,1-$L$3,0):F2365))))</f>
        <v/>
      </c>
      <c r="M2365" s="82" t="str">
        <f ca="1">IF(OR(ROW()&lt;$M$3+3,E2365=""),"",INT(AVERAGE(MAX(OFFSET(E2365,1-$M$3,0):E2365),MIN(OFFSET(F2365,1-$M$3,0):F2365))))</f>
        <v/>
      </c>
      <c r="N2365" s="65" t="str">
        <f t="shared" ca="1" si="258"/>
        <v/>
      </c>
      <c r="O2365" s="102" t="str">
        <f ca="1">IF(ROW()&lt;$O$3+$N$3+3,"",IF(OFFSET(E2365,1-$N$3,0)="","",INT(AVERAGE(MAX((OFFSET(E2365,1-$O$3,0)):(OFFSET(E2365,2-($N$3+$O$3),0))),MIN((OFFSET(F2365,1-$O$3,0)):(OFFSET(F2365,2-($N$3+$O$3),0)))))))</f>
        <v/>
      </c>
      <c r="P2365" s="65" t="str">
        <f t="shared" ca="1" si="259"/>
        <v/>
      </c>
      <c r="Q2365" s="93" t="str">
        <f t="shared" ca="1" si="261"/>
        <v/>
      </c>
      <c r="R2365" s="90" t="str">
        <f t="shared" ca="1" si="263"/>
        <v/>
      </c>
      <c r="S2365" s="65" t="str">
        <f t="shared" ca="1" si="262"/>
        <v/>
      </c>
      <c r="T2365" s="65" t="str">
        <f t="shared" ca="1" si="260"/>
        <v/>
      </c>
      <c r="U2365" s="145" t="str">
        <f ca="1">IFERROR(AVERAGE(OFFSET(G2365,1-U$3,0):G2365),"")</f>
        <v/>
      </c>
      <c r="V2365" s="145" t="str">
        <f ca="1">IFERROR(_xlfn.STDEV.P(OFFSET(U2365,1-V$3,0):U2365),"")</f>
        <v/>
      </c>
      <c r="W2365" s="146" t="str">
        <f t="shared" ca="1" si="264"/>
        <v/>
      </c>
      <c r="X2365" s="146">
        <f t="shared" ca="1" si="265"/>
        <v>-1</v>
      </c>
      <c r="Y2365" s="92"/>
      <c r="Z2365" s="81"/>
      <c r="AA2365" s="65"/>
      <c r="AB2365" s="103"/>
      <c r="AC2365" s="103"/>
      <c r="AD2365" s="103"/>
      <c r="AE2365" s="65"/>
      <c r="AF2365" s="81"/>
      <c r="AG2365" s="65"/>
      <c r="AH2365" s="65"/>
      <c r="AI2365" s="81"/>
      <c r="AJ2365" s="65"/>
      <c r="AK2365" s="103"/>
      <c r="AL2365" s="103"/>
      <c r="AM2365" s="103"/>
      <c r="AN2365" s="65"/>
      <c r="AO2365" s="81"/>
      <c r="AP2365" s="65"/>
      <c r="AQ2365" s="65"/>
      <c r="AR2365" s="65"/>
      <c r="AS2365" s="65"/>
    </row>
    <row r="2366" spans="1:45" ht="18" customHeight="1">
      <c r="A2366" s="46"/>
      <c r="B2366" s="47"/>
      <c r="C2366" s="48"/>
      <c r="D2366" s="46"/>
      <c r="E2366" s="46"/>
      <c r="F2366" s="46"/>
      <c r="G2366" s="46"/>
      <c r="H2366" s="57" t="str">
        <f ca="1">IF(AND(COUNT(OFFSET(G2366,1-H$3,0):G2366)&lt;&gt;H$3),"",IF(AND(COUNT(OFFSET(G2366,1-H$3,0):G2366)=H$3,H2365=""),AVERAGE(OFFSET(G2366,1-H$3,0):G2366),IF(COUNT(H2365=1),H2365+2/(H$3+1)*(G2366-H2365))))</f>
        <v/>
      </c>
      <c r="I2366" s="57" t="str">
        <f ca="1">IF(AND(COUNT(OFFSET(G2366,1-I$3,0):G2366)&lt;&gt;I$3),"",IF(AND(COUNT(OFFSET(G2366,1-I$3,0):G2366)=I$3,I2365=""),AVERAGE(OFFSET(G2366,1-I$3,0):G2366),IF(COUNT(I2365=1),I2365+2/(I$3+1)*(G2366-I2365))))</f>
        <v/>
      </c>
      <c r="J2366" s="58" t="str">
        <f t="shared" ca="1" si="257"/>
        <v/>
      </c>
      <c r="K2366" s="58" t="str">
        <f ca="1">IF(AND(COUNT(OFFSET(J2366,1-K$3,0):J2366)&lt;&gt;K$3),"",IF(AND(COUNT(OFFSET(J2366,1-K$3,0):J2366)=K$3,K2365=""),AVERAGE(OFFSET(J2366,1-K$3,0):J2366),IF(COUNT(K2365=1),K2365+2/(K$3+1)*(J2366-K2365))))</f>
        <v/>
      </c>
      <c r="L2366" s="82" t="str">
        <f ca="1">IF(OR(ROW()&lt;$L$3+3,E2366=""),"",INT(AVERAGE(MAX(OFFSET(E2366,1-$L$3,0):E2366),MIN(OFFSET(F2366,1-$L$3,0):F2366))))</f>
        <v/>
      </c>
      <c r="M2366" s="82" t="str">
        <f ca="1">IF(OR(ROW()&lt;$M$3+3,E2366=""),"",INT(AVERAGE(MAX(OFFSET(E2366,1-$M$3,0):E2366),MIN(OFFSET(F2366,1-$M$3,0):F2366))))</f>
        <v/>
      </c>
      <c r="N2366" s="65" t="str">
        <f t="shared" ca="1" si="258"/>
        <v/>
      </c>
      <c r="O2366" s="102" t="str">
        <f ca="1">IF(ROW()&lt;$O$3+$N$3+3,"",IF(OFFSET(E2366,1-$N$3,0)="","",INT(AVERAGE(MAX((OFFSET(E2366,1-$O$3,0)):(OFFSET(E2366,2-($N$3+$O$3),0))),MIN((OFFSET(F2366,1-$O$3,0)):(OFFSET(F2366,2-($N$3+$O$3),0)))))))</f>
        <v/>
      </c>
      <c r="P2366" s="65" t="str">
        <f t="shared" ca="1" si="259"/>
        <v/>
      </c>
      <c r="Q2366" s="93" t="str">
        <f t="shared" ca="1" si="261"/>
        <v/>
      </c>
      <c r="R2366" s="90" t="str">
        <f t="shared" ca="1" si="263"/>
        <v/>
      </c>
      <c r="S2366" s="65" t="str">
        <f t="shared" ca="1" si="262"/>
        <v/>
      </c>
      <c r="T2366" s="65" t="str">
        <f t="shared" ca="1" si="260"/>
        <v/>
      </c>
      <c r="U2366" s="145" t="str">
        <f ca="1">IFERROR(AVERAGE(OFFSET(G2366,1-U$3,0):G2366),"")</f>
        <v/>
      </c>
      <c r="V2366" s="145" t="str">
        <f ca="1">IFERROR(_xlfn.STDEV.P(OFFSET(U2366,1-V$3,0):U2366),"")</f>
        <v/>
      </c>
      <c r="W2366" s="146" t="str">
        <f t="shared" ca="1" si="264"/>
        <v/>
      </c>
      <c r="X2366" s="146">
        <f t="shared" ca="1" si="265"/>
        <v>-1</v>
      </c>
      <c r="Y2366" s="92"/>
      <c r="Z2366" s="81"/>
      <c r="AA2366" s="65"/>
      <c r="AB2366" s="103"/>
      <c r="AC2366" s="103"/>
      <c r="AD2366" s="103"/>
      <c r="AE2366" s="65"/>
      <c r="AF2366" s="81"/>
      <c r="AG2366" s="65"/>
      <c r="AH2366" s="65"/>
      <c r="AI2366" s="81"/>
      <c r="AJ2366" s="65"/>
      <c r="AK2366" s="103"/>
      <c r="AL2366" s="103"/>
      <c r="AM2366" s="103"/>
      <c r="AN2366" s="65"/>
      <c r="AO2366" s="81"/>
      <c r="AP2366" s="65"/>
      <c r="AQ2366" s="65"/>
      <c r="AR2366" s="65"/>
      <c r="AS2366" s="65"/>
    </row>
    <row r="2367" spans="1:45" ht="18" customHeight="1">
      <c r="A2367" s="46"/>
      <c r="B2367" s="47"/>
      <c r="C2367" s="48"/>
      <c r="D2367" s="46"/>
      <c r="E2367" s="46"/>
      <c r="F2367" s="46"/>
      <c r="G2367" s="46"/>
      <c r="H2367" s="57" t="str">
        <f ca="1">IF(AND(COUNT(OFFSET(G2367,1-H$3,0):G2367)&lt;&gt;H$3),"",IF(AND(COUNT(OFFSET(G2367,1-H$3,0):G2367)=H$3,H2366=""),AVERAGE(OFFSET(G2367,1-H$3,0):G2367),IF(COUNT(H2366=1),H2366+2/(H$3+1)*(G2367-H2366))))</f>
        <v/>
      </c>
      <c r="I2367" s="57" t="str">
        <f ca="1">IF(AND(COUNT(OFFSET(G2367,1-I$3,0):G2367)&lt;&gt;I$3),"",IF(AND(COUNT(OFFSET(G2367,1-I$3,0):G2367)=I$3,I2366=""),AVERAGE(OFFSET(G2367,1-I$3,0):G2367),IF(COUNT(I2366=1),I2366+2/(I$3+1)*(G2367-I2366))))</f>
        <v/>
      </c>
      <c r="J2367" s="58" t="str">
        <f t="shared" ca="1" si="257"/>
        <v/>
      </c>
      <c r="K2367" s="58" t="str">
        <f ca="1">IF(AND(COUNT(OFFSET(J2367,1-K$3,0):J2367)&lt;&gt;K$3),"",IF(AND(COUNT(OFFSET(J2367,1-K$3,0):J2367)=K$3,K2366=""),AVERAGE(OFFSET(J2367,1-K$3,0):J2367),IF(COUNT(K2366=1),K2366+2/(K$3+1)*(J2367-K2366))))</f>
        <v/>
      </c>
      <c r="L2367" s="82" t="str">
        <f ca="1">IF(OR(ROW()&lt;$L$3+3,E2367=""),"",INT(AVERAGE(MAX(OFFSET(E2367,1-$L$3,0):E2367),MIN(OFFSET(F2367,1-$L$3,0):F2367))))</f>
        <v/>
      </c>
      <c r="M2367" s="82" t="str">
        <f ca="1">IF(OR(ROW()&lt;$M$3+3,E2367=""),"",INT(AVERAGE(MAX(OFFSET(E2367,1-$M$3,0):E2367),MIN(OFFSET(F2367,1-$M$3,0):F2367))))</f>
        <v/>
      </c>
      <c r="N2367" s="65" t="str">
        <f t="shared" ca="1" si="258"/>
        <v/>
      </c>
      <c r="O2367" s="102" t="str">
        <f ca="1">IF(ROW()&lt;$O$3+$N$3+3,"",IF(OFFSET(E2367,1-$N$3,0)="","",INT(AVERAGE(MAX((OFFSET(E2367,1-$O$3,0)):(OFFSET(E2367,2-($N$3+$O$3),0))),MIN((OFFSET(F2367,1-$O$3,0)):(OFFSET(F2367,2-($N$3+$O$3),0)))))))</f>
        <v/>
      </c>
      <c r="P2367" s="65" t="str">
        <f t="shared" ca="1" si="259"/>
        <v/>
      </c>
      <c r="Q2367" s="93" t="str">
        <f t="shared" ca="1" si="261"/>
        <v/>
      </c>
      <c r="R2367" s="90" t="str">
        <f t="shared" ca="1" si="263"/>
        <v/>
      </c>
      <c r="S2367" s="65" t="str">
        <f t="shared" ca="1" si="262"/>
        <v/>
      </c>
      <c r="T2367" s="65" t="str">
        <f t="shared" ca="1" si="260"/>
        <v/>
      </c>
      <c r="U2367" s="145" t="str">
        <f ca="1">IFERROR(AVERAGE(OFFSET(G2367,1-U$3,0):G2367),"")</f>
        <v/>
      </c>
      <c r="V2367" s="145" t="str">
        <f ca="1">IFERROR(_xlfn.STDEV.P(OFFSET(U2367,1-V$3,0):U2367),"")</f>
        <v/>
      </c>
      <c r="W2367" s="146" t="str">
        <f t="shared" ca="1" si="264"/>
        <v/>
      </c>
      <c r="X2367" s="146">
        <f t="shared" ca="1" si="265"/>
        <v>-1</v>
      </c>
      <c r="Y2367" s="92"/>
      <c r="Z2367" s="81"/>
      <c r="AA2367" s="65"/>
      <c r="AB2367" s="103"/>
      <c r="AC2367" s="103"/>
      <c r="AD2367" s="103"/>
      <c r="AE2367" s="65"/>
      <c r="AF2367" s="81"/>
      <c r="AG2367" s="65"/>
      <c r="AH2367" s="65"/>
      <c r="AI2367" s="81"/>
      <c r="AJ2367" s="65"/>
      <c r="AK2367" s="103"/>
      <c r="AL2367" s="103"/>
      <c r="AM2367" s="103"/>
      <c r="AN2367" s="65"/>
      <c r="AO2367" s="81"/>
      <c r="AP2367" s="65"/>
      <c r="AQ2367" s="65"/>
      <c r="AR2367" s="65"/>
      <c r="AS2367" s="65"/>
    </row>
    <row r="2368" spans="1:45" ht="18" customHeight="1">
      <c r="A2368" s="46"/>
      <c r="B2368" s="47"/>
      <c r="C2368" s="48"/>
      <c r="D2368" s="46"/>
      <c r="E2368" s="46"/>
      <c r="F2368" s="46"/>
      <c r="G2368" s="46"/>
      <c r="H2368" s="57" t="str">
        <f ca="1">IF(AND(COUNT(OFFSET(G2368,1-H$3,0):G2368)&lt;&gt;H$3),"",IF(AND(COUNT(OFFSET(G2368,1-H$3,0):G2368)=H$3,H2367=""),AVERAGE(OFFSET(G2368,1-H$3,0):G2368),IF(COUNT(H2367=1),H2367+2/(H$3+1)*(G2368-H2367))))</f>
        <v/>
      </c>
      <c r="I2368" s="57" t="str">
        <f ca="1">IF(AND(COUNT(OFFSET(G2368,1-I$3,0):G2368)&lt;&gt;I$3),"",IF(AND(COUNT(OFFSET(G2368,1-I$3,0):G2368)=I$3,I2367=""),AVERAGE(OFFSET(G2368,1-I$3,0):G2368),IF(COUNT(I2367=1),I2367+2/(I$3+1)*(G2368-I2367))))</f>
        <v/>
      </c>
      <c r="J2368" s="58" t="str">
        <f t="shared" ca="1" si="257"/>
        <v/>
      </c>
      <c r="K2368" s="58" t="str">
        <f ca="1">IF(AND(COUNT(OFFSET(J2368,1-K$3,0):J2368)&lt;&gt;K$3),"",IF(AND(COUNT(OFFSET(J2368,1-K$3,0):J2368)=K$3,K2367=""),AVERAGE(OFFSET(J2368,1-K$3,0):J2368),IF(COUNT(K2367=1),K2367+2/(K$3+1)*(J2368-K2367))))</f>
        <v/>
      </c>
      <c r="L2368" s="82" t="str">
        <f ca="1">IF(OR(ROW()&lt;$L$3+3,E2368=""),"",INT(AVERAGE(MAX(OFFSET(E2368,1-$L$3,0):E2368),MIN(OFFSET(F2368,1-$L$3,0):F2368))))</f>
        <v/>
      </c>
      <c r="M2368" s="82" t="str">
        <f ca="1">IF(OR(ROW()&lt;$M$3+3,E2368=""),"",INT(AVERAGE(MAX(OFFSET(E2368,1-$M$3,0):E2368),MIN(OFFSET(F2368,1-$M$3,0):F2368))))</f>
        <v/>
      </c>
      <c r="N2368" s="65" t="str">
        <f t="shared" ca="1" si="258"/>
        <v/>
      </c>
      <c r="O2368" s="102" t="str">
        <f ca="1">IF(ROW()&lt;$O$3+$N$3+3,"",IF(OFFSET(E2368,1-$N$3,0)="","",INT(AVERAGE(MAX((OFFSET(E2368,1-$O$3,0)):(OFFSET(E2368,2-($N$3+$O$3),0))),MIN((OFFSET(F2368,1-$O$3,0)):(OFFSET(F2368,2-($N$3+$O$3),0)))))))</f>
        <v/>
      </c>
      <c r="P2368" s="65" t="str">
        <f t="shared" ca="1" si="259"/>
        <v/>
      </c>
      <c r="Q2368" s="93" t="str">
        <f t="shared" ca="1" si="261"/>
        <v/>
      </c>
      <c r="R2368" s="90" t="str">
        <f t="shared" ca="1" si="263"/>
        <v/>
      </c>
      <c r="S2368" s="65" t="str">
        <f t="shared" ca="1" si="262"/>
        <v/>
      </c>
      <c r="T2368" s="65" t="str">
        <f t="shared" ca="1" si="260"/>
        <v/>
      </c>
      <c r="U2368" s="145" t="str">
        <f ca="1">IFERROR(AVERAGE(OFFSET(G2368,1-U$3,0):G2368),"")</f>
        <v/>
      </c>
      <c r="V2368" s="145" t="str">
        <f ca="1">IFERROR(_xlfn.STDEV.P(OFFSET(U2368,1-V$3,0):U2368),"")</f>
        <v/>
      </c>
      <c r="W2368" s="146" t="str">
        <f t="shared" ca="1" si="264"/>
        <v/>
      </c>
      <c r="X2368" s="146">
        <f t="shared" ca="1" si="265"/>
        <v>-1</v>
      </c>
      <c r="Y2368" s="92"/>
      <c r="Z2368" s="81"/>
      <c r="AA2368" s="65"/>
      <c r="AB2368" s="103"/>
      <c r="AC2368" s="103"/>
      <c r="AD2368" s="103"/>
      <c r="AE2368" s="65"/>
      <c r="AF2368" s="81"/>
      <c r="AG2368" s="65"/>
      <c r="AH2368" s="65"/>
      <c r="AI2368" s="81"/>
      <c r="AJ2368" s="65"/>
      <c r="AK2368" s="103"/>
      <c r="AL2368" s="103"/>
      <c r="AM2368" s="103"/>
      <c r="AN2368" s="65"/>
      <c r="AO2368" s="81"/>
      <c r="AP2368" s="65"/>
      <c r="AQ2368" s="65"/>
      <c r="AR2368" s="65"/>
      <c r="AS2368" s="65"/>
    </row>
    <row r="2369" spans="1:45" ht="18" customHeight="1">
      <c r="A2369" s="46"/>
      <c r="B2369" s="47"/>
      <c r="C2369" s="48"/>
      <c r="D2369" s="46"/>
      <c r="E2369" s="46"/>
      <c r="F2369" s="46"/>
      <c r="G2369" s="46"/>
      <c r="H2369" s="57" t="str">
        <f ca="1">IF(AND(COUNT(OFFSET(G2369,1-H$3,0):G2369)&lt;&gt;H$3),"",IF(AND(COUNT(OFFSET(G2369,1-H$3,0):G2369)=H$3,H2368=""),AVERAGE(OFFSET(G2369,1-H$3,0):G2369),IF(COUNT(H2368=1),H2368+2/(H$3+1)*(G2369-H2368))))</f>
        <v/>
      </c>
      <c r="I2369" s="57" t="str">
        <f ca="1">IF(AND(COUNT(OFFSET(G2369,1-I$3,0):G2369)&lt;&gt;I$3),"",IF(AND(COUNT(OFFSET(G2369,1-I$3,0):G2369)=I$3,I2368=""),AVERAGE(OFFSET(G2369,1-I$3,0):G2369),IF(COUNT(I2368=1),I2368+2/(I$3+1)*(G2369-I2368))))</f>
        <v/>
      </c>
      <c r="J2369" s="58" t="str">
        <f t="shared" ref="J2369:J2401" ca="1" si="266">IF(AND(COUNT(H2369)=1,COUNT(I2369)=1),H2369-I2369,"")</f>
        <v/>
      </c>
      <c r="K2369" s="58" t="str">
        <f ca="1">IF(AND(COUNT(OFFSET(J2369,1-K$3,0):J2369)&lt;&gt;K$3),"",IF(AND(COUNT(OFFSET(J2369,1-K$3,0):J2369)=K$3,K2368=""),AVERAGE(OFFSET(J2369,1-K$3,0):J2369),IF(COUNT(K2368=1),K2368+2/(K$3+1)*(J2369-K2368))))</f>
        <v/>
      </c>
      <c r="L2369" s="82" t="str">
        <f ca="1">IF(OR(ROW()&lt;$L$3+3,E2369=""),"",INT(AVERAGE(MAX(OFFSET(E2369,1-$L$3,0):E2369),MIN(OFFSET(F2369,1-$L$3,0):F2369))))</f>
        <v/>
      </c>
      <c r="M2369" s="82" t="str">
        <f ca="1">IF(OR(ROW()&lt;$M$3+3,E2369=""),"",INT(AVERAGE(MAX(OFFSET(E2369,1-$M$3,0):E2369),MIN(OFFSET(F2369,1-$M$3,0):F2369))))</f>
        <v/>
      </c>
      <c r="N2369" s="65" t="str">
        <f t="shared" ref="N2369:N2401" ca="1" si="267">IF(OR(ROW()&lt;$N$3+3),"",IF(OFFSET(L2369,1-$N$3,0)="","",INT(AVERAGE(OFFSET(M2369,1-$N$3,0),OFFSET(L2369,1-$N$3,0)))))</f>
        <v/>
      </c>
      <c r="O2369" s="102" t="str">
        <f ca="1">IF(ROW()&lt;$O$3+$N$3+3,"",IF(OFFSET(E2369,1-$N$3,0)="","",INT(AVERAGE(MAX((OFFSET(E2369,1-$O$3,0)):(OFFSET(E2369,2-($N$3+$O$3),0))),MIN((OFFSET(F2369,1-$O$3,0)):(OFFSET(F2369,2-($N$3+$O$3),0)))))))</f>
        <v/>
      </c>
      <c r="P2369" s="65" t="str">
        <f t="shared" ca="1" si="259"/>
        <v/>
      </c>
      <c r="Q2369" s="93" t="str">
        <f t="shared" ca="1" si="261"/>
        <v/>
      </c>
      <c r="R2369" s="90" t="str">
        <f t="shared" ca="1" si="263"/>
        <v/>
      </c>
      <c r="S2369" s="65" t="str">
        <f t="shared" ca="1" si="262"/>
        <v/>
      </c>
      <c r="T2369" s="65" t="str">
        <f t="shared" ca="1" si="260"/>
        <v/>
      </c>
      <c r="U2369" s="145" t="str">
        <f ca="1">IFERROR(AVERAGE(OFFSET(G2369,1-U$3,0):G2369),"")</f>
        <v/>
      </c>
      <c r="V2369" s="145" t="str">
        <f ca="1">IFERROR(_xlfn.STDEV.P(OFFSET(U2369,1-V$3,0):U2369),"")</f>
        <v/>
      </c>
      <c r="W2369" s="146" t="str">
        <f t="shared" ca="1" si="264"/>
        <v/>
      </c>
      <c r="X2369" s="146">
        <f t="shared" ca="1" si="265"/>
        <v>-1</v>
      </c>
      <c r="Y2369" s="92"/>
      <c r="Z2369" s="81"/>
      <c r="AA2369" s="65"/>
      <c r="AB2369" s="103"/>
      <c r="AC2369" s="103"/>
      <c r="AD2369" s="103"/>
      <c r="AE2369" s="65"/>
      <c r="AF2369" s="81"/>
      <c r="AG2369" s="65"/>
      <c r="AH2369" s="65"/>
      <c r="AI2369" s="81"/>
      <c r="AJ2369" s="65"/>
      <c r="AK2369" s="103"/>
      <c r="AL2369" s="103"/>
      <c r="AM2369" s="103"/>
      <c r="AN2369" s="65"/>
      <c r="AO2369" s="81"/>
      <c r="AP2369" s="65"/>
      <c r="AQ2369" s="65"/>
      <c r="AR2369" s="65"/>
      <c r="AS2369" s="65"/>
    </row>
    <row r="2370" spans="1:45" ht="18" customHeight="1">
      <c r="A2370" s="46"/>
      <c r="B2370" s="47"/>
      <c r="C2370" s="48"/>
      <c r="D2370" s="46"/>
      <c r="E2370" s="46"/>
      <c r="F2370" s="46"/>
      <c r="G2370" s="46"/>
      <c r="H2370" s="57" t="str">
        <f ca="1">IF(AND(COUNT(OFFSET(G2370,1-H$3,0):G2370)&lt;&gt;H$3),"",IF(AND(COUNT(OFFSET(G2370,1-H$3,0):G2370)=H$3,H2369=""),AVERAGE(OFFSET(G2370,1-H$3,0):G2370),IF(COUNT(H2369=1),H2369+2/(H$3+1)*(G2370-H2369))))</f>
        <v/>
      </c>
      <c r="I2370" s="57" t="str">
        <f ca="1">IF(AND(COUNT(OFFSET(G2370,1-I$3,0):G2370)&lt;&gt;I$3),"",IF(AND(COUNT(OFFSET(G2370,1-I$3,0):G2370)=I$3,I2369=""),AVERAGE(OFFSET(G2370,1-I$3,0):G2370),IF(COUNT(I2369=1),I2369+2/(I$3+1)*(G2370-I2369))))</f>
        <v/>
      </c>
      <c r="J2370" s="58" t="str">
        <f t="shared" ca="1" si="266"/>
        <v/>
      </c>
      <c r="K2370" s="58" t="str">
        <f ca="1">IF(AND(COUNT(OFFSET(J2370,1-K$3,0):J2370)&lt;&gt;K$3),"",IF(AND(COUNT(OFFSET(J2370,1-K$3,0):J2370)=K$3,K2369=""),AVERAGE(OFFSET(J2370,1-K$3,0):J2370),IF(COUNT(K2369=1),K2369+2/(K$3+1)*(J2370-K2369))))</f>
        <v/>
      </c>
      <c r="L2370" s="82" t="str">
        <f ca="1">IF(OR(ROW()&lt;$L$3+3,E2370=""),"",INT(AVERAGE(MAX(OFFSET(E2370,1-$L$3,0):E2370),MIN(OFFSET(F2370,1-$L$3,0):F2370))))</f>
        <v/>
      </c>
      <c r="M2370" s="82" t="str">
        <f ca="1">IF(OR(ROW()&lt;$M$3+3,E2370=""),"",INT(AVERAGE(MAX(OFFSET(E2370,1-$M$3,0):E2370),MIN(OFFSET(F2370,1-$M$3,0):F2370))))</f>
        <v/>
      </c>
      <c r="N2370" s="65" t="str">
        <f t="shared" ca="1" si="267"/>
        <v/>
      </c>
      <c r="O2370" s="102" t="str">
        <f ca="1">IF(ROW()&lt;$O$3+$N$3+3,"",IF(OFFSET(E2370,1-$N$3,0)="","",INT(AVERAGE(MAX((OFFSET(E2370,1-$O$3,0)):(OFFSET(E2370,2-($N$3+$O$3),0))),MIN((OFFSET(F2370,1-$O$3,0)):(OFFSET(F2370,2-($N$3+$O$3),0)))))))</f>
        <v/>
      </c>
      <c r="P2370" s="65" t="str">
        <f t="shared" ref="P2370:P2407" ca="1" si="268">IF(OFFSET(G2370,1-$P$3,0)="","",OFFSET(G2370,1-$P$3,0))</f>
        <v/>
      </c>
      <c r="Q2370" s="93" t="str">
        <f t="shared" ca="1" si="261"/>
        <v/>
      </c>
      <c r="R2370" s="90" t="str">
        <f t="shared" ca="1" si="263"/>
        <v/>
      </c>
      <c r="S2370" s="65" t="str">
        <f t="shared" ca="1" si="262"/>
        <v/>
      </c>
      <c r="T2370" s="65" t="str">
        <f t="shared" ref="T2370:T2407" ca="1" si="269">IF(N2370="","",IF(L2370=N2370,0,IF(L2370&gt;N2370,1,-1)))</f>
        <v/>
      </c>
      <c r="U2370" s="145" t="str">
        <f ca="1">IFERROR(AVERAGE(OFFSET(G2370,1-U$3,0):G2370),"")</f>
        <v/>
      </c>
      <c r="V2370" s="145" t="str">
        <f ca="1">IFERROR(_xlfn.STDEV.P(OFFSET(U2370,1-V$3,0):U2370),"")</f>
        <v/>
      </c>
      <c r="W2370" s="146" t="str">
        <f t="shared" ca="1" si="264"/>
        <v/>
      </c>
      <c r="X2370" s="146">
        <f t="shared" ca="1" si="265"/>
        <v>-1</v>
      </c>
      <c r="Y2370" s="92"/>
      <c r="Z2370" s="81"/>
      <c r="AA2370" s="65"/>
      <c r="AB2370" s="103"/>
      <c r="AC2370" s="103"/>
      <c r="AD2370" s="103"/>
      <c r="AE2370" s="65"/>
      <c r="AF2370" s="81"/>
      <c r="AG2370" s="65"/>
      <c r="AH2370" s="65"/>
      <c r="AI2370" s="81"/>
      <c r="AJ2370" s="65"/>
      <c r="AK2370" s="103"/>
      <c r="AL2370" s="103"/>
      <c r="AM2370" s="103"/>
      <c r="AN2370" s="65"/>
      <c r="AO2370" s="81"/>
      <c r="AP2370" s="65"/>
      <c r="AQ2370" s="65"/>
      <c r="AR2370" s="65"/>
      <c r="AS2370" s="65"/>
    </row>
    <row r="2371" spans="1:45" ht="18" customHeight="1">
      <c r="A2371" s="46"/>
      <c r="B2371" s="47"/>
      <c r="C2371" s="48"/>
      <c r="D2371" s="46"/>
      <c r="E2371" s="46"/>
      <c r="F2371" s="46"/>
      <c r="G2371" s="46"/>
      <c r="H2371" s="57" t="str">
        <f ca="1">IF(AND(COUNT(OFFSET(G2371,1-H$3,0):G2371)&lt;&gt;H$3),"",IF(AND(COUNT(OFFSET(G2371,1-H$3,0):G2371)=H$3,H2370=""),AVERAGE(OFFSET(G2371,1-H$3,0):G2371),IF(COUNT(H2370=1),H2370+2/(H$3+1)*(G2371-H2370))))</f>
        <v/>
      </c>
      <c r="I2371" s="57" t="str">
        <f ca="1">IF(AND(COUNT(OFFSET(G2371,1-I$3,0):G2371)&lt;&gt;I$3),"",IF(AND(COUNT(OFFSET(G2371,1-I$3,0):G2371)=I$3,I2370=""),AVERAGE(OFFSET(G2371,1-I$3,0):G2371),IF(COUNT(I2370=1),I2370+2/(I$3+1)*(G2371-I2370))))</f>
        <v/>
      </c>
      <c r="J2371" s="58" t="str">
        <f t="shared" ca="1" si="266"/>
        <v/>
      </c>
      <c r="K2371" s="58" t="str">
        <f ca="1">IF(AND(COUNT(OFFSET(J2371,1-K$3,0):J2371)&lt;&gt;K$3),"",IF(AND(COUNT(OFFSET(J2371,1-K$3,0):J2371)=K$3,K2370=""),AVERAGE(OFFSET(J2371,1-K$3,0):J2371),IF(COUNT(K2370=1),K2370+2/(K$3+1)*(J2371-K2370))))</f>
        <v/>
      </c>
      <c r="L2371" s="82" t="str">
        <f ca="1">IF(OR(ROW()&lt;$L$3+3,E2371=""),"",INT(AVERAGE(MAX(OFFSET(E2371,1-$L$3,0):E2371),MIN(OFFSET(F2371,1-$L$3,0):F2371))))</f>
        <v/>
      </c>
      <c r="M2371" s="82" t="str">
        <f ca="1">IF(OR(ROW()&lt;$M$3+3,E2371=""),"",INT(AVERAGE(MAX(OFFSET(E2371,1-$M$3,0):E2371),MIN(OFFSET(F2371,1-$M$3,0):F2371))))</f>
        <v/>
      </c>
      <c r="N2371" s="65" t="str">
        <f t="shared" ca="1" si="267"/>
        <v/>
      </c>
      <c r="O2371" s="102" t="str">
        <f ca="1">IF(ROW()&lt;$O$3+$N$3+3,"",IF(OFFSET(E2371,1-$N$3,0)="","",INT(AVERAGE(MAX((OFFSET(E2371,1-$O$3,0)):(OFFSET(E2371,2-($N$3+$O$3),0))),MIN((OFFSET(F2371,1-$O$3,0)):(OFFSET(F2371,2-($N$3+$O$3),0)))))))</f>
        <v/>
      </c>
      <c r="P2371" s="65" t="str">
        <f t="shared" ca="1" si="268"/>
        <v/>
      </c>
      <c r="Q2371" s="93" t="str">
        <f t="shared" ca="1" si="261"/>
        <v/>
      </c>
      <c r="R2371" s="90" t="str">
        <f t="shared" ca="1" si="263"/>
        <v/>
      </c>
      <c r="S2371" s="65" t="str">
        <f t="shared" ca="1" si="262"/>
        <v/>
      </c>
      <c r="T2371" s="65" t="str">
        <f t="shared" ca="1" si="269"/>
        <v/>
      </c>
      <c r="U2371" s="145" t="str">
        <f ca="1">IFERROR(AVERAGE(OFFSET(G2371,1-U$3,0):G2371),"")</f>
        <v/>
      </c>
      <c r="V2371" s="145" t="str">
        <f ca="1">IFERROR(_xlfn.STDEV.P(OFFSET(U2371,1-V$3,0):U2371),"")</f>
        <v/>
      </c>
      <c r="W2371" s="146" t="str">
        <f t="shared" ca="1" si="264"/>
        <v/>
      </c>
      <c r="X2371" s="146">
        <f t="shared" ca="1" si="265"/>
        <v>-1</v>
      </c>
      <c r="Y2371" s="92"/>
      <c r="Z2371" s="81"/>
      <c r="AA2371" s="65"/>
      <c r="AB2371" s="103"/>
      <c r="AC2371" s="103"/>
      <c r="AD2371" s="103"/>
      <c r="AE2371" s="65"/>
      <c r="AF2371" s="81"/>
      <c r="AG2371" s="65"/>
      <c r="AH2371" s="65"/>
      <c r="AI2371" s="81"/>
      <c r="AJ2371" s="65"/>
      <c r="AK2371" s="103"/>
      <c r="AL2371" s="103"/>
      <c r="AM2371" s="103"/>
      <c r="AN2371" s="65"/>
      <c r="AO2371" s="81"/>
      <c r="AP2371" s="65"/>
      <c r="AQ2371" s="65"/>
      <c r="AR2371" s="65"/>
      <c r="AS2371" s="65"/>
    </row>
    <row r="2372" spans="1:45" ht="18" customHeight="1">
      <c r="A2372" s="46"/>
      <c r="B2372" s="47"/>
      <c r="C2372" s="48"/>
      <c r="D2372" s="46"/>
      <c r="E2372" s="46"/>
      <c r="F2372" s="46"/>
      <c r="G2372" s="46"/>
      <c r="H2372" s="57" t="str">
        <f ca="1">IF(AND(COUNT(OFFSET(G2372,1-H$3,0):G2372)&lt;&gt;H$3),"",IF(AND(COUNT(OFFSET(G2372,1-H$3,0):G2372)=H$3,H2371=""),AVERAGE(OFFSET(G2372,1-H$3,0):G2372),IF(COUNT(H2371=1),H2371+2/(H$3+1)*(G2372-H2371))))</f>
        <v/>
      </c>
      <c r="I2372" s="57" t="str">
        <f ca="1">IF(AND(COUNT(OFFSET(G2372,1-I$3,0):G2372)&lt;&gt;I$3),"",IF(AND(COUNT(OFFSET(G2372,1-I$3,0):G2372)=I$3,I2371=""),AVERAGE(OFFSET(G2372,1-I$3,0):G2372),IF(COUNT(I2371=1),I2371+2/(I$3+1)*(G2372-I2371))))</f>
        <v/>
      </c>
      <c r="J2372" s="58" t="str">
        <f t="shared" ca="1" si="266"/>
        <v/>
      </c>
      <c r="K2372" s="58" t="str">
        <f ca="1">IF(AND(COUNT(OFFSET(J2372,1-K$3,0):J2372)&lt;&gt;K$3),"",IF(AND(COUNT(OFFSET(J2372,1-K$3,0):J2372)=K$3,K2371=""),AVERAGE(OFFSET(J2372,1-K$3,0):J2372),IF(COUNT(K2371=1),K2371+2/(K$3+1)*(J2372-K2371))))</f>
        <v/>
      </c>
      <c r="L2372" s="82" t="str">
        <f ca="1">IF(OR(ROW()&lt;$L$3+3,E2372=""),"",INT(AVERAGE(MAX(OFFSET(E2372,1-$L$3,0):E2372),MIN(OFFSET(F2372,1-$L$3,0):F2372))))</f>
        <v/>
      </c>
      <c r="M2372" s="82" t="str">
        <f ca="1">IF(OR(ROW()&lt;$M$3+3,E2372=""),"",INT(AVERAGE(MAX(OFFSET(E2372,1-$M$3,0):E2372),MIN(OFFSET(F2372,1-$M$3,0):F2372))))</f>
        <v/>
      </c>
      <c r="N2372" s="65" t="str">
        <f t="shared" ca="1" si="267"/>
        <v/>
      </c>
      <c r="O2372" s="102" t="str">
        <f ca="1">IF(ROW()&lt;$O$3+$N$3+3,"",IF(OFFSET(E2372,1-$N$3,0)="","",INT(AVERAGE(MAX((OFFSET(E2372,1-$O$3,0)):(OFFSET(E2372,2-($N$3+$O$3),0))),MIN((OFFSET(F2372,1-$O$3,0)):(OFFSET(F2372,2-($N$3+$O$3),0)))))))</f>
        <v/>
      </c>
      <c r="P2372" s="65" t="str">
        <f t="shared" ca="1" si="268"/>
        <v/>
      </c>
      <c r="Q2372" s="93" t="str">
        <f t="shared" ca="1" si="261"/>
        <v/>
      </c>
      <c r="R2372" s="90" t="str">
        <f t="shared" ca="1" si="263"/>
        <v/>
      </c>
      <c r="S2372" s="65" t="str">
        <f t="shared" ca="1" si="262"/>
        <v/>
      </c>
      <c r="T2372" s="65" t="str">
        <f t="shared" ca="1" si="269"/>
        <v/>
      </c>
      <c r="U2372" s="145" t="str">
        <f ca="1">IFERROR(AVERAGE(OFFSET(G2372,1-U$3,0):G2372),"")</f>
        <v/>
      </c>
      <c r="V2372" s="145" t="str">
        <f ca="1">IFERROR(_xlfn.STDEV.P(OFFSET(U2372,1-V$3,0):U2372),"")</f>
        <v/>
      </c>
      <c r="W2372" s="146" t="str">
        <f t="shared" ca="1" si="264"/>
        <v/>
      </c>
      <c r="X2372" s="146">
        <f t="shared" ca="1" si="265"/>
        <v>-1</v>
      </c>
      <c r="Y2372" s="92"/>
      <c r="Z2372" s="81"/>
      <c r="AA2372" s="65"/>
      <c r="AB2372" s="103"/>
      <c r="AC2372" s="103"/>
      <c r="AD2372" s="103"/>
      <c r="AE2372" s="65"/>
      <c r="AF2372" s="81"/>
      <c r="AG2372" s="65"/>
      <c r="AH2372" s="65"/>
      <c r="AI2372" s="81"/>
      <c r="AJ2372" s="65"/>
      <c r="AK2372" s="103"/>
      <c r="AL2372" s="103"/>
      <c r="AM2372" s="103"/>
      <c r="AN2372" s="65"/>
      <c r="AO2372" s="81"/>
      <c r="AP2372" s="65"/>
      <c r="AQ2372" s="65"/>
      <c r="AR2372" s="65"/>
      <c r="AS2372" s="65"/>
    </row>
    <row r="2373" spans="1:45" ht="18" customHeight="1">
      <c r="A2373" s="46"/>
      <c r="B2373" s="47"/>
      <c r="C2373" s="48"/>
      <c r="D2373" s="46"/>
      <c r="E2373" s="46"/>
      <c r="F2373" s="46"/>
      <c r="G2373" s="46"/>
      <c r="H2373" s="57" t="str">
        <f ca="1">IF(AND(COUNT(OFFSET(G2373,1-H$3,0):G2373)&lt;&gt;H$3),"",IF(AND(COUNT(OFFSET(G2373,1-H$3,0):G2373)=H$3,H2372=""),AVERAGE(OFFSET(G2373,1-H$3,0):G2373),IF(COUNT(H2372=1),H2372+2/(H$3+1)*(G2373-H2372))))</f>
        <v/>
      </c>
      <c r="I2373" s="57" t="str">
        <f ca="1">IF(AND(COUNT(OFFSET(G2373,1-I$3,0):G2373)&lt;&gt;I$3),"",IF(AND(COUNT(OFFSET(G2373,1-I$3,0):G2373)=I$3,I2372=""),AVERAGE(OFFSET(G2373,1-I$3,0):G2373),IF(COUNT(I2372=1),I2372+2/(I$3+1)*(G2373-I2372))))</f>
        <v/>
      </c>
      <c r="J2373" s="58" t="str">
        <f t="shared" ca="1" si="266"/>
        <v/>
      </c>
      <c r="K2373" s="58" t="str">
        <f ca="1">IF(AND(COUNT(OFFSET(J2373,1-K$3,0):J2373)&lt;&gt;K$3),"",IF(AND(COUNT(OFFSET(J2373,1-K$3,0):J2373)=K$3,K2372=""),AVERAGE(OFFSET(J2373,1-K$3,0):J2373),IF(COUNT(K2372=1),K2372+2/(K$3+1)*(J2373-K2372))))</f>
        <v/>
      </c>
      <c r="L2373" s="82" t="str">
        <f ca="1">IF(OR(ROW()&lt;$L$3+3,E2373=""),"",INT(AVERAGE(MAX(OFFSET(E2373,1-$L$3,0):E2373),MIN(OFFSET(F2373,1-$L$3,0):F2373))))</f>
        <v/>
      </c>
      <c r="M2373" s="82" t="str">
        <f ca="1">IF(OR(ROW()&lt;$M$3+3,E2373=""),"",INT(AVERAGE(MAX(OFFSET(E2373,1-$M$3,0):E2373),MIN(OFFSET(F2373,1-$M$3,0):F2373))))</f>
        <v/>
      </c>
      <c r="N2373" s="65" t="str">
        <f t="shared" ca="1" si="267"/>
        <v/>
      </c>
      <c r="O2373" s="102" t="str">
        <f ca="1">IF(ROW()&lt;$O$3+$N$3+3,"",IF(OFFSET(E2373,1-$N$3,0)="","",INT(AVERAGE(MAX((OFFSET(E2373,1-$O$3,0)):(OFFSET(E2373,2-($N$3+$O$3),0))),MIN((OFFSET(F2373,1-$O$3,0)):(OFFSET(F2373,2-($N$3+$O$3),0)))))))</f>
        <v/>
      </c>
      <c r="P2373" s="65" t="str">
        <f t="shared" ca="1" si="268"/>
        <v/>
      </c>
      <c r="Q2373" s="93" t="str">
        <f t="shared" ca="1" si="261"/>
        <v/>
      </c>
      <c r="R2373" s="90" t="str">
        <f t="shared" ca="1" si="263"/>
        <v/>
      </c>
      <c r="S2373" s="65" t="str">
        <f t="shared" ca="1" si="262"/>
        <v/>
      </c>
      <c r="T2373" s="65" t="str">
        <f t="shared" ca="1" si="269"/>
        <v/>
      </c>
      <c r="U2373" s="145" t="str">
        <f ca="1">IFERROR(AVERAGE(OFFSET(G2373,1-U$3,0):G2373),"")</f>
        <v/>
      </c>
      <c r="V2373" s="145" t="str">
        <f ca="1">IFERROR(_xlfn.STDEV.P(OFFSET(U2373,1-V$3,0):U2373),"")</f>
        <v/>
      </c>
      <c r="W2373" s="146" t="str">
        <f t="shared" ca="1" si="264"/>
        <v/>
      </c>
      <c r="X2373" s="146">
        <f t="shared" ca="1" si="265"/>
        <v>-1</v>
      </c>
      <c r="Y2373" s="92"/>
      <c r="Z2373" s="81"/>
      <c r="AA2373" s="65"/>
      <c r="AB2373" s="103"/>
      <c r="AC2373" s="103"/>
      <c r="AD2373" s="103"/>
      <c r="AE2373" s="65"/>
      <c r="AF2373" s="81"/>
      <c r="AG2373" s="65"/>
      <c r="AH2373" s="65"/>
      <c r="AI2373" s="81"/>
      <c r="AJ2373" s="65"/>
      <c r="AK2373" s="103"/>
      <c r="AL2373" s="103"/>
      <c r="AM2373" s="103"/>
      <c r="AN2373" s="65"/>
      <c r="AO2373" s="81"/>
      <c r="AP2373" s="65"/>
      <c r="AQ2373" s="65"/>
      <c r="AR2373" s="65"/>
      <c r="AS2373" s="65"/>
    </row>
    <row r="2374" spans="1:45" ht="18" customHeight="1">
      <c r="A2374" s="46"/>
      <c r="B2374" s="47"/>
      <c r="C2374" s="48"/>
      <c r="D2374" s="46"/>
      <c r="E2374" s="46"/>
      <c r="F2374" s="46"/>
      <c r="G2374" s="46"/>
      <c r="H2374" s="57" t="str">
        <f ca="1">IF(AND(COUNT(OFFSET(G2374,1-H$3,0):G2374)&lt;&gt;H$3),"",IF(AND(COUNT(OFFSET(G2374,1-H$3,0):G2374)=H$3,H2373=""),AVERAGE(OFFSET(G2374,1-H$3,0):G2374),IF(COUNT(H2373=1),H2373+2/(H$3+1)*(G2374-H2373))))</f>
        <v/>
      </c>
      <c r="I2374" s="57" t="str">
        <f ca="1">IF(AND(COUNT(OFFSET(G2374,1-I$3,0):G2374)&lt;&gt;I$3),"",IF(AND(COUNT(OFFSET(G2374,1-I$3,0):G2374)=I$3,I2373=""),AVERAGE(OFFSET(G2374,1-I$3,0):G2374),IF(COUNT(I2373=1),I2373+2/(I$3+1)*(G2374-I2373))))</f>
        <v/>
      </c>
      <c r="J2374" s="58" t="str">
        <f t="shared" ca="1" si="266"/>
        <v/>
      </c>
      <c r="K2374" s="58" t="str">
        <f ca="1">IF(AND(COUNT(OFFSET(J2374,1-K$3,0):J2374)&lt;&gt;K$3),"",IF(AND(COUNT(OFFSET(J2374,1-K$3,0):J2374)=K$3,K2373=""),AVERAGE(OFFSET(J2374,1-K$3,0):J2374),IF(COUNT(K2373=1),K2373+2/(K$3+1)*(J2374-K2373))))</f>
        <v/>
      </c>
      <c r="L2374" s="82" t="str">
        <f ca="1">IF(OR(ROW()&lt;$L$3+3,E2374=""),"",INT(AVERAGE(MAX(OFFSET(E2374,1-$L$3,0):E2374),MIN(OFFSET(F2374,1-$L$3,0):F2374))))</f>
        <v/>
      </c>
      <c r="M2374" s="82" t="str">
        <f ca="1">IF(OR(ROW()&lt;$M$3+3,E2374=""),"",INT(AVERAGE(MAX(OFFSET(E2374,1-$M$3,0):E2374),MIN(OFFSET(F2374,1-$M$3,0):F2374))))</f>
        <v/>
      </c>
      <c r="N2374" s="65" t="str">
        <f t="shared" ca="1" si="267"/>
        <v/>
      </c>
      <c r="O2374" s="102" t="str">
        <f ca="1">IF(ROW()&lt;$O$3+$N$3+3,"",IF(OFFSET(E2374,1-$N$3,0)="","",INT(AVERAGE(MAX((OFFSET(E2374,1-$O$3,0)):(OFFSET(E2374,2-($N$3+$O$3),0))),MIN((OFFSET(F2374,1-$O$3,0)):(OFFSET(F2374,2-($N$3+$O$3),0)))))))</f>
        <v/>
      </c>
      <c r="P2374" s="65" t="str">
        <f t="shared" ca="1" si="268"/>
        <v/>
      </c>
      <c r="Q2374" s="93" t="str">
        <f t="shared" ca="1" si="261"/>
        <v/>
      </c>
      <c r="R2374" s="90" t="str">
        <f t="shared" ca="1" si="263"/>
        <v/>
      </c>
      <c r="S2374" s="65" t="str">
        <f t="shared" ca="1" si="262"/>
        <v/>
      </c>
      <c r="T2374" s="65" t="str">
        <f t="shared" ca="1" si="269"/>
        <v/>
      </c>
      <c r="U2374" s="145" t="str">
        <f ca="1">IFERROR(AVERAGE(OFFSET(G2374,1-U$3,0):G2374),"")</f>
        <v/>
      </c>
      <c r="V2374" s="145" t="str">
        <f ca="1">IFERROR(_xlfn.STDEV.P(OFFSET(U2374,1-V$3,0):U2374),"")</f>
        <v/>
      </c>
      <c r="W2374" s="146" t="str">
        <f t="shared" ca="1" si="264"/>
        <v/>
      </c>
      <c r="X2374" s="146">
        <f t="shared" ca="1" si="265"/>
        <v>-1</v>
      </c>
      <c r="Y2374" s="92"/>
      <c r="Z2374" s="81"/>
      <c r="AA2374" s="65"/>
      <c r="AB2374" s="103"/>
      <c r="AC2374" s="103"/>
      <c r="AD2374" s="103"/>
      <c r="AE2374" s="65"/>
      <c r="AF2374" s="81"/>
      <c r="AG2374" s="65"/>
      <c r="AH2374" s="65"/>
      <c r="AI2374" s="81"/>
      <c r="AJ2374" s="65"/>
      <c r="AK2374" s="103"/>
      <c r="AL2374" s="103"/>
      <c r="AM2374" s="103"/>
      <c r="AN2374" s="65"/>
      <c r="AO2374" s="81"/>
      <c r="AP2374" s="65"/>
      <c r="AQ2374" s="65"/>
      <c r="AR2374" s="65"/>
      <c r="AS2374" s="65"/>
    </row>
    <row r="2375" spans="1:45" ht="18" customHeight="1">
      <c r="A2375" s="46"/>
      <c r="B2375" s="47"/>
      <c r="C2375" s="48"/>
      <c r="D2375" s="46"/>
      <c r="E2375" s="46"/>
      <c r="F2375" s="46"/>
      <c r="G2375" s="46"/>
      <c r="H2375" s="57" t="str">
        <f ca="1">IF(AND(COUNT(OFFSET(G2375,1-H$3,0):G2375)&lt;&gt;H$3),"",IF(AND(COUNT(OFFSET(G2375,1-H$3,0):G2375)=H$3,H2374=""),AVERAGE(OFFSET(G2375,1-H$3,0):G2375),IF(COUNT(H2374=1),H2374+2/(H$3+1)*(G2375-H2374))))</f>
        <v/>
      </c>
      <c r="I2375" s="57" t="str">
        <f ca="1">IF(AND(COUNT(OFFSET(G2375,1-I$3,0):G2375)&lt;&gt;I$3),"",IF(AND(COUNT(OFFSET(G2375,1-I$3,0):G2375)=I$3,I2374=""),AVERAGE(OFFSET(G2375,1-I$3,0):G2375),IF(COUNT(I2374=1),I2374+2/(I$3+1)*(G2375-I2374))))</f>
        <v/>
      </c>
      <c r="J2375" s="58" t="str">
        <f t="shared" ca="1" si="266"/>
        <v/>
      </c>
      <c r="K2375" s="58" t="str">
        <f ca="1">IF(AND(COUNT(OFFSET(J2375,1-K$3,0):J2375)&lt;&gt;K$3),"",IF(AND(COUNT(OFFSET(J2375,1-K$3,0):J2375)=K$3,K2374=""),AVERAGE(OFFSET(J2375,1-K$3,0):J2375),IF(COUNT(K2374=1),K2374+2/(K$3+1)*(J2375-K2374))))</f>
        <v/>
      </c>
      <c r="L2375" s="82" t="str">
        <f ca="1">IF(OR(ROW()&lt;$L$3+3,E2375=""),"",INT(AVERAGE(MAX(OFFSET(E2375,1-$L$3,0):E2375),MIN(OFFSET(F2375,1-$L$3,0):F2375))))</f>
        <v/>
      </c>
      <c r="M2375" s="82" t="str">
        <f ca="1">IF(OR(ROW()&lt;$M$3+3,E2375=""),"",INT(AVERAGE(MAX(OFFSET(E2375,1-$M$3,0):E2375),MIN(OFFSET(F2375,1-$M$3,0):F2375))))</f>
        <v/>
      </c>
      <c r="N2375" s="65" t="str">
        <f t="shared" ca="1" si="267"/>
        <v/>
      </c>
      <c r="O2375" s="102" t="str">
        <f ca="1">IF(ROW()&lt;$O$3+$N$3+3,"",IF(OFFSET(E2375,1-$N$3,0)="","",INT(AVERAGE(MAX((OFFSET(E2375,1-$O$3,0)):(OFFSET(E2375,2-($N$3+$O$3),0))),MIN((OFFSET(F2375,1-$O$3,0)):(OFFSET(F2375,2-($N$3+$O$3),0)))))))</f>
        <v/>
      </c>
      <c r="P2375" s="65" t="str">
        <f t="shared" ca="1" si="268"/>
        <v/>
      </c>
      <c r="Q2375" s="93" t="str">
        <f t="shared" ca="1" si="261"/>
        <v/>
      </c>
      <c r="R2375" s="90" t="str">
        <f t="shared" ca="1" si="263"/>
        <v/>
      </c>
      <c r="S2375" s="65" t="str">
        <f t="shared" ca="1" si="262"/>
        <v/>
      </c>
      <c r="T2375" s="65" t="str">
        <f t="shared" ca="1" si="269"/>
        <v/>
      </c>
      <c r="U2375" s="145" t="str">
        <f ca="1">IFERROR(AVERAGE(OFFSET(G2375,1-U$3,0):G2375),"")</f>
        <v/>
      </c>
      <c r="V2375" s="145" t="str">
        <f ca="1">IFERROR(_xlfn.STDEV.P(OFFSET(U2375,1-V$3,0):U2375),"")</f>
        <v/>
      </c>
      <c r="W2375" s="146" t="str">
        <f t="shared" ca="1" si="264"/>
        <v/>
      </c>
      <c r="X2375" s="146">
        <f t="shared" ca="1" si="265"/>
        <v>-1</v>
      </c>
      <c r="Y2375" s="92"/>
      <c r="Z2375" s="81"/>
      <c r="AA2375" s="65"/>
      <c r="AB2375" s="103"/>
      <c r="AC2375" s="103"/>
      <c r="AD2375" s="103"/>
      <c r="AE2375" s="65"/>
      <c r="AF2375" s="81"/>
      <c r="AG2375" s="65"/>
      <c r="AH2375" s="65"/>
      <c r="AI2375" s="81"/>
      <c r="AJ2375" s="65"/>
      <c r="AK2375" s="103"/>
      <c r="AL2375" s="103"/>
      <c r="AM2375" s="103"/>
      <c r="AN2375" s="65"/>
      <c r="AO2375" s="81"/>
      <c r="AP2375" s="65"/>
      <c r="AQ2375" s="65"/>
      <c r="AR2375" s="65"/>
      <c r="AS2375" s="65"/>
    </row>
    <row r="2376" spans="1:45" ht="18" customHeight="1">
      <c r="A2376" s="46"/>
      <c r="B2376" s="47"/>
      <c r="C2376" s="48"/>
      <c r="D2376" s="46"/>
      <c r="E2376" s="46"/>
      <c r="F2376" s="46"/>
      <c r="G2376" s="46"/>
      <c r="H2376" s="57" t="str">
        <f ca="1">IF(AND(COUNT(OFFSET(G2376,1-H$3,0):G2376)&lt;&gt;H$3),"",IF(AND(COUNT(OFFSET(G2376,1-H$3,0):G2376)=H$3,H2375=""),AVERAGE(OFFSET(G2376,1-H$3,0):G2376),IF(COUNT(H2375=1),H2375+2/(H$3+1)*(G2376-H2375))))</f>
        <v/>
      </c>
      <c r="I2376" s="57" t="str">
        <f ca="1">IF(AND(COUNT(OFFSET(G2376,1-I$3,0):G2376)&lt;&gt;I$3),"",IF(AND(COUNT(OFFSET(G2376,1-I$3,0):G2376)=I$3,I2375=""),AVERAGE(OFFSET(G2376,1-I$3,0):G2376),IF(COUNT(I2375=1),I2375+2/(I$3+1)*(G2376-I2375))))</f>
        <v/>
      </c>
      <c r="J2376" s="58" t="str">
        <f t="shared" ca="1" si="266"/>
        <v/>
      </c>
      <c r="K2376" s="58" t="str">
        <f ca="1">IF(AND(COUNT(OFFSET(J2376,1-K$3,0):J2376)&lt;&gt;K$3),"",IF(AND(COUNT(OFFSET(J2376,1-K$3,0):J2376)=K$3,K2375=""),AVERAGE(OFFSET(J2376,1-K$3,0):J2376),IF(COUNT(K2375=1),K2375+2/(K$3+1)*(J2376-K2375))))</f>
        <v/>
      </c>
      <c r="L2376" s="82" t="str">
        <f ca="1">IF(OR(ROW()&lt;$L$3+3,E2376=""),"",INT(AVERAGE(MAX(OFFSET(E2376,1-$L$3,0):E2376),MIN(OFFSET(F2376,1-$L$3,0):F2376))))</f>
        <v/>
      </c>
      <c r="M2376" s="82" t="str">
        <f ca="1">IF(OR(ROW()&lt;$M$3+3,E2376=""),"",INT(AVERAGE(MAX(OFFSET(E2376,1-$M$3,0):E2376),MIN(OFFSET(F2376,1-$M$3,0):F2376))))</f>
        <v/>
      </c>
      <c r="N2376" s="65" t="str">
        <f t="shared" ca="1" si="267"/>
        <v/>
      </c>
      <c r="O2376" s="102" t="str">
        <f ca="1">IF(ROW()&lt;$O$3+$N$3+3,"",IF(OFFSET(E2376,1-$N$3,0)="","",INT(AVERAGE(MAX((OFFSET(E2376,1-$O$3,0)):(OFFSET(E2376,2-($N$3+$O$3),0))),MIN((OFFSET(F2376,1-$O$3,0)):(OFFSET(F2376,2-($N$3+$O$3),0)))))))</f>
        <v/>
      </c>
      <c r="P2376" s="65" t="str">
        <f t="shared" ca="1" si="268"/>
        <v/>
      </c>
      <c r="Q2376" s="93" t="str">
        <f t="shared" ca="1" si="261"/>
        <v/>
      </c>
      <c r="R2376" s="90" t="str">
        <f t="shared" ca="1" si="263"/>
        <v/>
      </c>
      <c r="S2376" s="65" t="str">
        <f t="shared" ca="1" si="262"/>
        <v/>
      </c>
      <c r="T2376" s="65" t="str">
        <f t="shared" ca="1" si="269"/>
        <v/>
      </c>
      <c r="U2376" s="145" t="str">
        <f ca="1">IFERROR(AVERAGE(OFFSET(G2376,1-U$3,0):G2376),"")</f>
        <v/>
      </c>
      <c r="V2376" s="145" t="str">
        <f ca="1">IFERROR(_xlfn.STDEV.P(OFFSET(U2376,1-V$3,0):U2376),"")</f>
        <v/>
      </c>
      <c r="W2376" s="146" t="str">
        <f t="shared" ca="1" si="264"/>
        <v/>
      </c>
      <c r="X2376" s="146">
        <f t="shared" ca="1" si="265"/>
        <v>-1</v>
      </c>
      <c r="Y2376" s="92"/>
      <c r="Z2376" s="81"/>
      <c r="AA2376" s="65"/>
      <c r="AB2376" s="103"/>
      <c r="AC2376" s="103"/>
      <c r="AD2376" s="103"/>
      <c r="AE2376" s="65"/>
      <c r="AF2376" s="81"/>
      <c r="AG2376" s="65"/>
      <c r="AH2376" s="65"/>
      <c r="AI2376" s="81"/>
      <c r="AJ2376" s="65"/>
      <c r="AK2376" s="103"/>
      <c r="AL2376" s="103"/>
      <c r="AM2376" s="103"/>
      <c r="AN2376" s="65"/>
      <c r="AO2376" s="81"/>
      <c r="AP2376" s="65"/>
      <c r="AQ2376" s="65"/>
      <c r="AR2376" s="65"/>
      <c r="AS2376" s="65"/>
    </row>
    <row r="2377" spans="1:45" ht="18" customHeight="1">
      <c r="A2377" s="46"/>
      <c r="B2377" s="47"/>
      <c r="C2377" s="48"/>
      <c r="D2377" s="46"/>
      <c r="E2377" s="46"/>
      <c r="F2377" s="46"/>
      <c r="G2377" s="46"/>
      <c r="H2377" s="57" t="str">
        <f ca="1">IF(AND(COUNT(OFFSET(G2377,1-H$3,0):G2377)&lt;&gt;H$3),"",IF(AND(COUNT(OFFSET(G2377,1-H$3,0):G2377)=H$3,H2376=""),AVERAGE(OFFSET(G2377,1-H$3,0):G2377),IF(COUNT(H2376=1),H2376+2/(H$3+1)*(G2377-H2376))))</f>
        <v/>
      </c>
      <c r="I2377" s="57" t="str">
        <f ca="1">IF(AND(COUNT(OFFSET(G2377,1-I$3,0):G2377)&lt;&gt;I$3),"",IF(AND(COUNT(OFFSET(G2377,1-I$3,0):G2377)=I$3,I2376=""),AVERAGE(OFFSET(G2377,1-I$3,0):G2377),IF(COUNT(I2376=1),I2376+2/(I$3+1)*(G2377-I2376))))</f>
        <v/>
      </c>
      <c r="J2377" s="58" t="str">
        <f t="shared" ca="1" si="266"/>
        <v/>
      </c>
      <c r="K2377" s="58" t="str">
        <f ca="1">IF(AND(COUNT(OFFSET(J2377,1-K$3,0):J2377)&lt;&gt;K$3),"",IF(AND(COUNT(OFFSET(J2377,1-K$3,0):J2377)=K$3,K2376=""),AVERAGE(OFFSET(J2377,1-K$3,0):J2377),IF(COUNT(K2376=1),K2376+2/(K$3+1)*(J2377-K2376))))</f>
        <v/>
      </c>
      <c r="L2377" s="82" t="str">
        <f ca="1">IF(OR(ROW()&lt;$L$3+3,E2377=""),"",INT(AVERAGE(MAX(OFFSET(E2377,1-$L$3,0):E2377),MIN(OFFSET(F2377,1-$L$3,0):F2377))))</f>
        <v/>
      </c>
      <c r="M2377" s="82" t="str">
        <f ca="1">IF(OR(ROW()&lt;$M$3+3,E2377=""),"",INT(AVERAGE(MAX(OFFSET(E2377,1-$M$3,0):E2377),MIN(OFFSET(F2377,1-$M$3,0):F2377))))</f>
        <v/>
      </c>
      <c r="N2377" s="65" t="str">
        <f t="shared" ca="1" si="267"/>
        <v/>
      </c>
      <c r="O2377" s="102" t="str">
        <f ca="1">IF(ROW()&lt;$O$3+$N$3+3,"",IF(OFFSET(E2377,1-$N$3,0)="","",INT(AVERAGE(MAX((OFFSET(E2377,1-$O$3,0)):(OFFSET(E2377,2-($N$3+$O$3),0))),MIN((OFFSET(F2377,1-$O$3,0)):(OFFSET(F2377,2-($N$3+$O$3),0)))))))</f>
        <v/>
      </c>
      <c r="P2377" s="65" t="str">
        <f t="shared" ca="1" si="268"/>
        <v/>
      </c>
      <c r="Q2377" s="93" t="str">
        <f t="shared" ca="1" si="261"/>
        <v/>
      </c>
      <c r="R2377" s="90" t="str">
        <f t="shared" ca="1" si="263"/>
        <v/>
      </c>
      <c r="S2377" s="65" t="str">
        <f t="shared" ca="1" si="262"/>
        <v/>
      </c>
      <c r="T2377" s="65" t="str">
        <f t="shared" ca="1" si="269"/>
        <v/>
      </c>
      <c r="U2377" s="145" t="str">
        <f ca="1">IFERROR(AVERAGE(OFFSET(G2377,1-U$3,0):G2377),"")</f>
        <v/>
      </c>
      <c r="V2377" s="145" t="str">
        <f ca="1">IFERROR(_xlfn.STDEV.P(OFFSET(U2377,1-V$3,0):U2377),"")</f>
        <v/>
      </c>
      <c r="W2377" s="146" t="str">
        <f t="shared" ca="1" si="264"/>
        <v/>
      </c>
      <c r="X2377" s="146">
        <f t="shared" ca="1" si="265"/>
        <v>-1</v>
      </c>
      <c r="Y2377" s="92"/>
      <c r="Z2377" s="81"/>
      <c r="AA2377" s="65"/>
      <c r="AB2377" s="103"/>
      <c r="AC2377" s="103"/>
      <c r="AD2377" s="103"/>
      <c r="AE2377" s="65"/>
      <c r="AF2377" s="81"/>
      <c r="AG2377" s="65"/>
      <c r="AH2377" s="65"/>
      <c r="AI2377" s="81"/>
      <c r="AJ2377" s="65"/>
      <c r="AK2377" s="103"/>
      <c r="AL2377" s="103"/>
      <c r="AM2377" s="103"/>
      <c r="AN2377" s="65"/>
      <c r="AO2377" s="81"/>
      <c r="AP2377" s="65"/>
      <c r="AQ2377" s="65"/>
      <c r="AR2377" s="65"/>
      <c r="AS2377" s="65"/>
    </row>
    <row r="2378" spans="1:45" ht="18" customHeight="1">
      <c r="A2378" s="46"/>
      <c r="B2378" s="47"/>
      <c r="C2378" s="48"/>
      <c r="D2378" s="46"/>
      <c r="E2378" s="46"/>
      <c r="F2378" s="46"/>
      <c r="G2378" s="46"/>
      <c r="H2378" s="57" t="str">
        <f ca="1">IF(AND(COUNT(OFFSET(G2378,1-H$3,0):G2378)&lt;&gt;H$3),"",IF(AND(COUNT(OFFSET(G2378,1-H$3,0):G2378)=H$3,H2377=""),AVERAGE(OFFSET(G2378,1-H$3,0):G2378),IF(COUNT(H2377=1),H2377+2/(H$3+1)*(G2378-H2377))))</f>
        <v/>
      </c>
      <c r="I2378" s="57" t="str">
        <f ca="1">IF(AND(COUNT(OFFSET(G2378,1-I$3,0):G2378)&lt;&gt;I$3),"",IF(AND(COUNT(OFFSET(G2378,1-I$3,0):G2378)=I$3,I2377=""),AVERAGE(OFFSET(G2378,1-I$3,0):G2378),IF(COUNT(I2377=1),I2377+2/(I$3+1)*(G2378-I2377))))</f>
        <v/>
      </c>
      <c r="J2378" s="58" t="str">
        <f t="shared" ca="1" si="266"/>
        <v/>
      </c>
      <c r="K2378" s="58" t="str">
        <f ca="1">IF(AND(COUNT(OFFSET(J2378,1-K$3,0):J2378)&lt;&gt;K$3),"",IF(AND(COUNT(OFFSET(J2378,1-K$3,0):J2378)=K$3,K2377=""),AVERAGE(OFFSET(J2378,1-K$3,0):J2378),IF(COUNT(K2377=1),K2377+2/(K$3+1)*(J2378-K2377))))</f>
        <v/>
      </c>
      <c r="L2378" s="82" t="str">
        <f ca="1">IF(OR(ROW()&lt;$L$3+3,E2378=""),"",INT(AVERAGE(MAX(OFFSET(E2378,1-$L$3,0):E2378),MIN(OFFSET(F2378,1-$L$3,0):F2378))))</f>
        <v/>
      </c>
      <c r="M2378" s="82" t="str">
        <f ca="1">IF(OR(ROW()&lt;$M$3+3,E2378=""),"",INT(AVERAGE(MAX(OFFSET(E2378,1-$M$3,0):E2378),MIN(OFFSET(F2378,1-$M$3,0):F2378))))</f>
        <v/>
      </c>
      <c r="N2378" s="65" t="str">
        <f t="shared" ca="1" si="267"/>
        <v/>
      </c>
      <c r="O2378" s="102" t="str">
        <f ca="1">IF(ROW()&lt;$O$3+$N$3+3,"",IF(OFFSET(E2378,1-$N$3,0)="","",INT(AVERAGE(MAX((OFFSET(E2378,1-$O$3,0)):(OFFSET(E2378,2-($N$3+$O$3),0))),MIN((OFFSET(F2378,1-$O$3,0)):(OFFSET(F2378,2-($N$3+$O$3),0)))))))</f>
        <v/>
      </c>
      <c r="P2378" s="65" t="str">
        <f t="shared" ca="1" si="268"/>
        <v/>
      </c>
      <c r="Q2378" s="93" t="str">
        <f t="shared" ca="1" si="261"/>
        <v/>
      </c>
      <c r="R2378" s="90" t="str">
        <f t="shared" ca="1" si="263"/>
        <v/>
      </c>
      <c r="S2378" s="65" t="str">
        <f t="shared" ca="1" si="262"/>
        <v/>
      </c>
      <c r="T2378" s="65" t="str">
        <f t="shared" ca="1" si="269"/>
        <v/>
      </c>
      <c r="U2378" s="145" t="str">
        <f ca="1">IFERROR(AVERAGE(OFFSET(G2378,1-U$3,0):G2378),"")</f>
        <v/>
      </c>
      <c r="V2378" s="145" t="str">
        <f ca="1">IFERROR(_xlfn.STDEV.P(OFFSET(U2378,1-V$3,0):U2378),"")</f>
        <v/>
      </c>
      <c r="W2378" s="146" t="str">
        <f t="shared" ca="1" si="264"/>
        <v/>
      </c>
      <c r="X2378" s="146">
        <f t="shared" ca="1" si="265"/>
        <v>-1</v>
      </c>
      <c r="Y2378" s="92"/>
      <c r="Z2378" s="81"/>
      <c r="AA2378" s="65"/>
      <c r="AB2378" s="103"/>
      <c r="AC2378" s="103"/>
      <c r="AD2378" s="103"/>
      <c r="AE2378" s="65"/>
      <c r="AF2378" s="81"/>
      <c r="AG2378" s="65"/>
      <c r="AH2378" s="65"/>
      <c r="AI2378" s="81"/>
      <c r="AJ2378" s="65"/>
      <c r="AK2378" s="103"/>
      <c r="AL2378" s="103"/>
      <c r="AM2378" s="103"/>
      <c r="AN2378" s="65"/>
      <c r="AO2378" s="81"/>
      <c r="AP2378" s="65"/>
      <c r="AQ2378" s="65"/>
      <c r="AR2378" s="65"/>
      <c r="AS2378" s="65"/>
    </row>
    <row r="2379" spans="1:45" ht="18" customHeight="1">
      <c r="A2379" s="46"/>
      <c r="B2379" s="47"/>
      <c r="C2379" s="48"/>
      <c r="D2379" s="46"/>
      <c r="E2379" s="46"/>
      <c r="F2379" s="46"/>
      <c r="G2379" s="46"/>
      <c r="H2379" s="57" t="str">
        <f ca="1">IF(AND(COUNT(OFFSET(G2379,1-H$3,0):G2379)&lt;&gt;H$3),"",IF(AND(COUNT(OFFSET(G2379,1-H$3,0):G2379)=H$3,H2378=""),AVERAGE(OFFSET(G2379,1-H$3,0):G2379),IF(COUNT(H2378=1),H2378+2/(H$3+1)*(G2379-H2378))))</f>
        <v/>
      </c>
      <c r="I2379" s="57" t="str">
        <f ca="1">IF(AND(COUNT(OFFSET(G2379,1-I$3,0):G2379)&lt;&gt;I$3),"",IF(AND(COUNT(OFFSET(G2379,1-I$3,0):G2379)=I$3,I2378=""),AVERAGE(OFFSET(G2379,1-I$3,0):G2379),IF(COUNT(I2378=1),I2378+2/(I$3+1)*(G2379-I2378))))</f>
        <v/>
      </c>
      <c r="J2379" s="58" t="str">
        <f t="shared" ca="1" si="266"/>
        <v/>
      </c>
      <c r="K2379" s="58" t="str">
        <f ca="1">IF(AND(COUNT(OFFSET(J2379,1-K$3,0):J2379)&lt;&gt;K$3),"",IF(AND(COUNT(OFFSET(J2379,1-K$3,0):J2379)=K$3,K2378=""),AVERAGE(OFFSET(J2379,1-K$3,0):J2379),IF(COUNT(K2378=1),K2378+2/(K$3+1)*(J2379-K2378))))</f>
        <v/>
      </c>
      <c r="L2379" s="82" t="str">
        <f ca="1">IF(OR(ROW()&lt;$L$3+3,E2379=""),"",INT(AVERAGE(MAX(OFFSET(E2379,1-$L$3,0):E2379),MIN(OFFSET(F2379,1-$L$3,0):F2379))))</f>
        <v/>
      </c>
      <c r="M2379" s="82" t="str">
        <f ca="1">IF(OR(ROW()&lt;$M$3+3,E2379=""),"",INT(AVERAGE(MAX(OFFSET(E2379,1-$M$3,0):E2379),MIN(OFFSET(F2379,1-$M$3,0):F2379))))</f>
        <v/>
      </c>
      <c r="N2379" s="65" t="str">
        <f t="shared" ca="1" si="267"/>
        <v/>
      </c>
      <c r="O2379" s="102" t="str">
        <f ca="1">IF(ROW()&lt;$O$3+$N$3+3,"",IF(OFFSET(E2379,1-$N$3,0)="","",INT(AVERAGE(MAX((OFFSET(E2379,1-$O$3,0)):(OFFSET(E2379,2-($N$3+$O$3),0))),MIN((OFFSET(F2379,1-$O$3,0)):(OFFSET(F2379,2-($N$3+$O$3),0)))))))</f>
        <v/>
      </c>
      <c r="P2379" s="65" t="str">
        <f t="shared" ca="1" si="268"/>
        <v/>
      </c>
      <c r="Q2379" s="93" t="str">
        <f t="shared" ca="1" si="261"/>
        <v/>
      </c>
      <c r="R2379" s="90" t="str">
        <f t="shared" ca="1" si="263"/>
        <v/>
      </c>
      <c r="S2379" s="65" t="str">
        <f t="shared" ca="1" si="262"/>
        <v/>
      </c>
      <c r="T2379" s="65" t="str">
        <f t="shared" ca="1" si="269"/>
        <v/>
      </c>
      <c r="U2379" s="145" t="str">
        <f ca="1">IFERROR(AVERAGE(OFFSET(G2379,1-U$3,0):G2379),"")</f>
        <v/>
      </c>
      <c r="V2379" s="145" t="str">
        <f ca="1">IFERROR(_xlfn.STDEV.P(OFFSET(U2379,1-V$3,0):U2379),"")</f>
        <v/>
      </c>
      <c r="W2379" s="146" t="str">
        <f t="shared" ca="1" si="264"/>
        <v/>
      </c>
      <c r="X2379" s="146">
        <f t="shared" ca="1" si="265"/>
        <v>-1</v>
      </c>
      <c r="Y2379" s="92"/>
      <c r="Z2379" s="81"/>
      <c r="AA2379" s="65"/>
      <c r="AB2379" s="103"/>
      <c r="AC2379" s="103"/>
      <c r="AD2379" s="103"/>
      <c r="AE2379" s="65"/>
      <c r="AF2379" s="81"/>
      <c r="AG2379" s="65"/>
      <c r="AH2379" s="65"/>
      <c r="AI2379" s="81"/>
      <c r="AJ2379" s="65"/>
      <c r="AK2379" s="103"/>
      <c r="AL2379" s="103"/>
      <c r="AM2379" s="103"/>
      <c r="AN2379" s="65"/>
      <c r="AO2379" s="81"/>
      <c r="AP2379" s="65"/>
      <c r="AQ2379" s="65"/>
      <c r="AR2379" s="65"/>
      <c r="AS2379" s="65"/>
    </row>
    <row r="2380" spans="1:45" ht="18" customHeight="1">
      <c r="A2380" s="46"/>
      <c r="B2380" s="47"/>
      <c r="C2380" s="48"/>
      <c r="D2380" s="46"/>
      <c r="E2380" s="46"/>
      <c r="F2380" s="46"/>
      <c r="G2380" s="46"/>
      <c r="H2380" s="57" t="str">
        <f ca="1">IF(AND(COUNT(OFFSET(G2380,1-H$3,0):G2380)&lt;&gt;H$3),"",IF(AND(COUNT(OFFSET(G2380,1-H$3,0):G2380)=H$3,H2379=""),AVERAGE(OFFSET(G2380,1-H$3,0):G2380),IF(COUNT(H2379=1),H2379+2/(H$3+1)*(G2380-H2379))))</f>
        <v/>
      </c>
      <c r="I2380" s="57" t="str">
        <f ca="1">IF(AND(COUNT(OFFSET(G2380,1-I$3,0):G2380)&lt;&gt;I$3),"",IF(AND(COUNT(OFFSET(G2380,1-I$3,0):G2380)=I$3,I2379=""),AVERAGE(OFFSET(G2380,1-I$3,0):G2380),IF(COUNT(I2379=1),I2379+2/(I$3+1)*(G2380-I2379))))</f>
        <v/>
      </c>
      <c r="J2380" s="58" t="str">
        <f t="shared" ca="1" si="266"/>
        <v/>
      </c>
      <c r="K2380" s="58" t="str">
        <f ca="1">IF(AND(COUNT(OFFSET(J2380,1-K$3,0):J2380)&lt;&gt;K$3),"",IF(AND(COUNT(OFFSET(J2380,1-K$3,0):J2380)=K$3,K2379=""),AVERAGE(OFFSET(J2380,1-K$3,0):J2380),IF(COUNT(K2379=1),K2379+2/(K$3+1)*(J2380-K2379))))</f>
        <v/>
      </c>
      <c r="L2380" s="82" t="str">
        <f ca="1">IF(OR(ROW()&lt;$L$3+3,E2380=""),"",INT(AVERAGE(MAX(OFFSET(E2380,1-$L$3,0):E2380),MIN(OFFSET(F2380,1-$L$3,0):F2380))))</f>
        <v/>
      </c>
      <c r="M2380" s="82" t="str">
        <f ca="1">IF(OR(ROW()&lt;$M$3+3,E2380=""),"",INT(AVERAGE(MAX(OFFSET(E2380,1-$M$3,0):E2380),MIN(OFFSET(F2380,1-$M$3,0):F2380))))</f>
        <v/>
      </c>
      <c r="N2380" s="65" t="str">
        <f t="shared" ca="1" si="267"/>
        <v/>
      </c>
      <c r="O2380" s="102" t="str">
        <f ca="1">IF(ROW()&lt;$O$3+$N$3+3,"",IF(OFFSET(E2380,1-$N$3,0)="","",INT(AVERAGE(MAX((OFFSET(E2380,1-$O$3,0)):(OFFSET(E2380,2-($N$3+$O$3),0))),MIN((OFFSET(F2380,1-$O$3,0)):(OFFSET(F2380,2-($N$3+$O$3),0)))))))</f>
        <v/>
      </c>
      <c r="P2380" s="65" t="str">
        <f t="shared" ca="1" si="268"/>
        <v/>
      </c>
      <c r="Q2380" s="93" t="str">
        <f t="shared" ca="1" si="261"/>
        <v/>
      </c>
      <c r="R2380" s="90" t="str">
        <f t="shared" ca="1" si="263"/>
        <v/>
      </c>
      <c r="S2380" s="65" t="str">
        <f t="shared" ca="1" si="262"/>
        <v/>
      </c>
      <c r="T2380" s="65" t="str">
        <f t="shared" ca="1" si="269"/>
        <v/>
      </c>
      <c r="U2380" s="145" t="str">
        <f ca="1">IFERROR(AVERAGE(OFFSET(G2380,1-U$3,0):G2380),"")</f>
        <v/>
      </c>
      <c r="V2380" s="145" t="str">
        <f ca="1">IFERROR(_xlfn.STDEV.P(OFFSET(U2380,1-V$3,0):U2380),"")</f>
        <v/>
      </c>
      <c r="W2380" s="146" t="str">
        <f t="shared" ca="1" si="264"/>
        <v/>
      </c>
      <c r="X2380" s="146">
        <f t="shared" ca="1" si="265"/>
        <v>-1</v>
      </c>
      <c r="Y2380" s="92"/>
      <c r="Z2380" s="81"/>
      <c r="AA2380" s="65"/>
      <c r="AB2380" s="103"/>
      <c r="AC2380" s="103"/>
      <c r="AD2380" s="103"/>
      <c r="AE2380" s="65"/>
      <c r="AF2380" s="81"/>
      <c r="AG2380" s="65"/>
      <c r="AH2380" s="65"/>
      <c r="AI2380" s="81"/>
      <c r="AJ2380" s="65"/>
      <c r="AK2380" s="103"/>
      <c r="AL2380" s="103"/>
      <c r="AM2380" s="103"/>
      <c r="AN2380" s="65"/>
      <c r="AO2380" s="81"/>
      <c r="AP2380" s="65"/>
      <c r="AQ2380" s="65"/>
      <c r="AR2380" s="65"/>
      <c r="AS2380" s="65"/>
    </row>
    <row r="2381" spans="1:45" ht="18" customHeight="1">
      <c r="A2381" s="46"/>
      <c r="B2381" s="47"/>
      <c r="C2381" s="48"/>
      <c r="D2381" s="46"/>
      <c r="E2381" s="46"/>
      <c r="F2381" s="46"/>
      <c r="G2381" s="46"/>
      <c r="H2381" s="57" t="str">
        <f ca="1">IF(AND(COUNT(OFFSET(G2381,1-H$3,0):G2381)&lt;&gt;H$3),"",IF(AND(COUNT(OFFSET(G2381,1-H$3,0):G2381)=H$3,H2380=""),AVERAGE(OFFSET(G2381,1-H$3,0):G2381),IF(COUNT(H2380=1),H2380+2/(H$3+1)*(G2381-H2380))))</f>
        <v/>
      </c>
      <c r="I2381" s="57" t="str">
        <f ca="1">IF(AND(COUNT(OFFSET(G2381,1-I$3,0):G2381)&lt;&gt;I$3),"",IF(AND(COUNT(OFFSET(G2381,1-I$3,0):G2381)=I$3,I2380=""),AVERAGE(OFFSET(G2381,1-I$3,0):G2381),IF(COUNT(I2380=1),I2380+2/(I$3+1)*(G2381-I2380))))</f>
        <v/>
      </c>
      <c r="J2381" s="58" t="str">
        <f t="shared" ca="1" si="266"/>
        <v/>
      </c>
      <c r="K2381" s="58" t="str">
        <f ca="1">IF(AND(COUNT(OFFSET(J2381,1-K$3,0):J2381)&lt;&gt;K$3),"",IF(AND(COUNT(OFFSET(J2381,1-K$3,0):J2381)=K$3,K2380=""),AVERAGE(OFFSET(J2381,1-K$3,0):J2381),IF(COUNT(K2380=1),K2380+2/(K$3+1)*(J2381-K2380))))</f>
        <v/>
      </c>
      <c r="L2381" s="82" t="str">
        <f ca="1">IF(OR(ROW()&lt;$L$3+3,E2381=""),"",INT(AVERAGE(MAX(OFFSET(E2381,1-$L$3,0):E2381),MIN(OFFSET(F2381,1-$L$3,0):F2381))))</f>
        <v/>
      </c>
      <c r="M2381" s="82" t="str">
        <f ca="1">IF(OR(ROW()&lt;$M$3+3,E2381=""),"",INT(AVERAGE(MAX(OFFSET(E2381,1-$M$3,0):E2381),MIN(OFFSET(F2381,1-$M$3,0):F2381))))</f>
        <v/>
      </c>
      <c r="N2381" s="65" t="str">
        <f t="shared" ca="1" si="267"/>
        <v/>
      </c>
      <c r="O2381" s="102" t="str">
        <f ca="1">IF(ROW()&lt;$O$3+$N$3+3,"",IF(OFFSET(E2381,1-$N$3,0)="","",INT(AVERAGE(MAX((OFFSET(E2381,1-$O$3,0)):(OFFSET(E2381,2-($N$3+$O$3),0))),MIN((OFFSET(F2381,1-$O$3,0)):(OFFSET(F2381,2-($N$3+$O$3),0)))))))</f>
        <v/>
      </c>
      <c r="P2381" s="65" t="str">
        <f t="shared" ca="1" si="268"/>
        <v/>
      </c>
      <c r="Q2381" s="93" t="str">
        <f t="shared" ca="1" si="261"/>
        <v/>
      </c>
      <c r="R2381" s="90" t="str">
        <f t="shared" ca="1" si="263"/>
        <v/>
      </c>
      <c r="S2381" s="65" t="str">
        <f t="shared" ca="1" si="262"/>
        <v/>
      </c>
      <c r="T2381" s="65" t="str">
        <f t="shared" ca="1" si="269"/>
        <v/>
      </c>
      <c r="U2381" s="145" t="str">
        <f ca="1">IFERROR(AVERAGE(OFFSET(G2381,1-U$3,0):G2381),"")</f>
        <v/>
      </c>
      <c r="V2381" s="145" t="str">
        <f ca="1">IFERROR(_xlfn.STDEV.P(OFFSET(U2381,1-V$3,0):U2381),"")</f>
        <v/>
      </c>
      <c r="W2381" s="146" t="str">
        <f t="shared" ca="1" si="264"/>
        <v/>
      </c>
      <c r="X2381" s="146">
        <f t="shared" ca="1" si="265"/>
        <v>-1</v>
      </c>
      <c r="Y2381" s="92"/>
      <c r="Z2381" s="81"/>
      <c r="AA2381" s="65"/>
      <c r="AB2381" s="103"/>
      <c r="AC2381" s="103"/>
      <c r="AD2381" s="103"/>
      <c r="AE2381" s="65"/>
      <c r="AF2381" s="81"/>
      <c r="AG2381" s="65"/>
      <c r="AH2381" s="65"/>
      <c r="AI2381" s="81"/>
      <c r="AJ2381" s="65"/>
      <c r="AK2381" s="103"/>
      <c r="AL2381" s="103"/>
      <c r="AM2381" s="103"/>
      <c r="AN2381" s="65"/>
      <c r="AO2381" s="81"/>
      <c r="AP2381" s="65"/>
      <c r="AQ2381" s="65"/>
      <c r="AR2381" s="65"/>
      <c r="AS2381" s="65"/>
    </row>
    <row r="2382" spans="1:45" ht="18" customHeight="1">
      <c r="A2382" s="46"/>
      <c r="B2382" s="47"/>
      <c r="C2382" s="48"/>
      <c r="D2382" s="46"/>
      <c r="E2382" s="46"/>
      <c r="F2382" s="46"/>
      <c r="G2382" s="46"/>
      <c r="H2382" s="57" t="str">
        <f ca="1">IF(AND(COUNT(OFFSET(G2382,1-H$3,0):G2382)&lt;&gt;H$3),"",IF(AND(COUNT(OFFSET(G2382,1-H$3,0):G2382)=H$3,H2381=""),AVERAGE(OFFSET(G2382,1-H$3,0):G2382),IF(COUNT(H2381=1),H2381+2/(H$3+1)*(G2382-H2381))))</f>
        <v/>
      </c>
      <c r="I2382" s="57" t="str">
        <f ca="1">IF(AND(COUNT(OFFSET(G2382,1-I$3,0):G2382)&lt;&gt;I$3),"",IF(AND(COUNT(OFFSET(G2382,1-I$3,0):G2382)=I$3,I2381=""),AVERAGE(OFFSET(G2382,1-I$3,0):G2382),IF(COUNT(I2381=1),I2381+2/(I$3+1)*(G2382-I2381))))</f>
        <v/>
      </c>
      <c r="J2382" s="58" t="str">
        <f t="shared" ca="1" si="266"/>
        <v/>
      </c>
      <c r="K2382" s="58" t="str">
        <f ca="1">IF(AND(COUNT(OFFSET(J2382,1-K$3,0):J2382)&lt;&gt;K$3),"",IF(AND(COUNT(OFFSET(J2382,1-K$3,0):J2382)=K$3,K2381=""),AVERAGE(OFFSET(J2382,1-K$3,0):J2382),IF(COUNT(K2381=1),K2381+2/(K$3+1)*(J2382-K2381))))</f>
        <v/>
      </c>
      <c r="L2382" s="82" t="str">
        <f ca="1">IF(OR(ROW()&lt;$L$3+3,E2382=""),"",INT(AVERAGE(MAX(OFFSET(E2382,1-$L$3,0):E2382),MIN(OFFSET(F2382,1-$L$3,0):F2382))))</f>
        <v/>
      </c>
      <c r="M2382" s="82" t="str">
        <f ca="1">IF(OR(ROW()&lt;$M$3+3,E2382=""),"",INT(AVERAGE(MAX(OFFSET(E2382,1-$M$3,0):E2382),MIN(OFFSET(F2382,1-$M$3,0):F2382))))</f>
        <v/>
      </c>
      <c r="N2382" s="65" t="str">
        <f t="shared" ca="1" si="267"/>
        <v/>
      </c>
      <c r="O2382" s="102" t="str">
        <f ca="1">IF(ROW()&lt;$O$3+$N$3+3,"",IF(OFFSET(E2382,1-$N$3,0)="","",INT(AVERAGE(MAX((OFFSET(E2382,1-$O$3,0)):(OFFSET(E2382,2-($N$3+$O$3),0))),MIN((OFFSET(F2382,1-$O$3,0)):(OFFSET(F2382,2-($N$3+$O$3),0)))))))</f>
        <v/>
      </c>
      <c r="P2382" s="65" t="str">
        <f t="shared" ca="1" si="268"/>
        <v/>
      </c>
      <c r="Q2382" s="93" t="str">
        <f t="shared" ca="1" si="261"/>
        <v/>
      </c>
      <c r="R2382" s="90" t="str">
        <f t="shared" ca="1" si="263"/>
        <v/>
      </c>
      <c r="S2382" s="65" t="str">
        <f t="shared" ca="1" si="262"/>
        <v/>
      </c>
      <c r="T2382" s="65" t="str">
        <f t="shared" ca="1" si="269"/>
        <v/>
      </c>
      <c r="U2382" s="145" t="str">
        <f ca="1">IFERROR(AVERAGE(OFFSET(G2382,1-U$3,0):G2382),"")</f>
        <v/>
      </c>
      <c r="V2382" s="145" t="str">
        <f ca="1">IFERROR(_xlfn.STDEV.P(OFFSET(U2382,1-V$3,0):U2382),"")</f>
        <v/>
      </c>
      <c r="W2382" s="146" t="str">
        <f t="shared" ca="1" si="264"/>
        <v/>
      </c>
      <c r="X2382" s="146">
        <f t="shared" ca="1" si="265"/>
        <v>-1</v>
      </c>
      <c r="Y2382" s="92"/>
      <c r="Z2382" s="81"/>
      <c r="AA2382" s="65"/>
      <c r="AB2382" s="103"/>
      <c r="AC2382" s="103"/>
      <c r="AD2382" s="103"/>
      <c r="AE2382" s="65"/>
      <c r="AF2382" s="81"/>
      <c r="AG2382" s="65"/>
      <c r="AH2382" s="65"/>
      <c r="AI2382" s="81"/>
      <c r="AJ2382" s="65"/>
      <c r="AK2382" s="103"/>
      <c r="AL2382" s="103"/>
      <c r="AM2382" s="103"/>
      <c r="AN2382" s="65"/>
      <c r="AO2382" s="81"/>
      <c r="AP2382" s="65"/>
      <c r="AQ2382" s="65"/>
      <c r="AR2382" s="65"/>
      <c r="AS2382" s="65"/>
    </row>
    <row r="2383" spans="1:45" ht="18" customHeight="1">
      <c r="A2383" s="46"/>
      <c r="B2383" s="47"/>
      <c r="C2383" s="48"/>
      <c r="D2383" s="46"/>
      <c r="E2383" s="46"/>
      <c r="F2383" s="46"/>
      <c r="G2383" s="46"/>
      <c r="H2383" s="57" t="str">
        <f ca="1">IF(AND(COUNT(OFFSET(G2383,1-H$3,0):G2383)&lt;&gt;H$3),"",IF(AND(COUNT(OFFSET(G2383,1-H$3,0):G2383)=H$3,H2382=""),AVERAGE(OFFSET(G2383,1-H$3,0):G2383),IF(COUNT(H2382=1),H2382+2/(H$3+1)*(G2383-H2382))))</f>
        <v/>
      </c>
      <c r="I2383" s="57" t="str">
        <f ca="1">IF(AND(COUNT(OFFSET(G2383,1-I$3,0):G2383)&lt;&gt;I$3),"",IF(AND(COUNT(OFFSET(G2383,1-I$3,0):G2383)=I$3,I2382=""),AVERAGE(OFFSET(G2383,1-I$3,0):G2383),IF(COUNT(I2382=1),I2382+2/(I$3+1)*(G2383-I2382))))</f>
        <v/>
      </c>
      <c r="J2383" s="58" t="str">
        <f t="shared" ca="1" si="266"/>
        <v/>
      </c>
      <c r="K2383" s="58" t="str">
        <f ca="1">IF(AND(COUNT(OFFSET(J2383,1-K$3,0):J2383)&lt;&gt;K$3),"",IF(AND(COUNT(OFFSET(J2383,1-K$3,0):J2383)=K$3,K2382=""),AVERAGE(OFFSET(J2383,1-K$3,0):J2383),IF(COUNT(K2382=1),K2382+2/(K$3+1)*(J2383-K2382))))</f>
        <v/>
      </c>
      <c r="L2383" s="82" t="str">
        <f ca="1">IF(OR(ROW()&lt;$L$3+3,E2383=""),"",INT(AVERAGE(MAX(OFFSET(E2383,1-$L$3,0):E2383),MIN(OFFSET(F2383,1-$L$3,0):F2383))))</f>
        <v/>
      </c>
      <c r="M2383" s="82" t="str">
        <f ca="1">IF(OR(ROW()&lt;$M$3+3,E2383=""),"",INT(AVERAGE(MAX(OFFSET(E2383,1-$M$3,0):E2383),MIN(OFFSET(F2383,1-$M$3,0):F2383))))</f>
        <v/>
      </c>
      <c r="N2383" s="65" t="str">
        <f t="shared" ca="1" si="267"/>
        <v/>
      </c>
      <c r="O2383" s="102" t="str">
        <f ca="1">IF(ROW()&lt;$O$3+$N$3+3,"",IF(OFFSET(E2383,1-$N$3,0)="","",INT(AVERAGE(MAX((OFFSET(E2383,1-$O$3,0)):(OFFSET(E2383,2-($N$3+$O$3),0))),MIN((OFFSET(F2383,1-$O$3,0)):(OFFSET(F2383,2-($N$3+$O$3),0)))))))</f>
        <v/>
      </c>
      <c r="P2383" s="65" t="str">
        <f t="shared" ca="1" si="268"/>
        <v/>
      </c>
      <c r="Q2383" s="93" t="str">
        <f t="shared" ca="1" si="261"/>
        <v/>
      </c>
      <c r="R2383" s="90" t="str">
        <f t="shared" ca="1" si="263"/>
        <v/>
      </c>
      <c r="S2383" s="65" t="str">
        <f t="shared" ca="1" si="262"/>
        <v/>
      </c>
      <c r="T2383" s="65" t="str">
        <f t="shared" ca="1" si="269"/>
        <v/>
      </c>
      <c r="U2383" s="145" t="str">
        <f ca="1">IFERROR(AVERAGE(OFFSET(G2383,1-U$3,0):G2383),"")</f>
        <v/>
      </c>
      <c r="V2383" s="145" t="str">
        <f ca="1">IFERROR(_xlfn.STDEV.P(OFFSET(U2383,1-V$3,0):U2383),"")</f>
        <v/>
      </c>
      <c r="W2383" s="146" t="str">
        <f t="shared" ca="1" si="264"/>
        <v/>
      </c>
      <c r="X2383" s="146">
        <f t="shared" ca="1" si="265"/>
        <v>-1</v>
      </c>
      <c r="Y2383" s="92"/>
      <c r="Z2383" s="81"/>
      <c r="AA2383" s="65"/>
      <c r="AB2383" s="103"/>
      <c r="AC2383" s="103"/>
      <c r="AD2383" s="103"/>
      <c r="AE2383" s="65"/>
      <c r="AF2383" s="81"/>
      <c r="AG2383" s="65"/>
      <c r="AH2383" s="65"/>
      <c r="AI2383" s="81"/>
      <c r="AJ2383" s="65"/>
      <c r="AK2383" s="103"/>
      <c r="AL2383" s="103"/>
      <c r="AM2383" s="103"/>
      <c r="AN2383" s="65"/>
      <c r="AO2383" s="81"/>
      <c r="AP2383" s="65"/>
      <c r="AQ2383" s="65"/>
      <c r="AR2383" s="65"/>
      <c r="AS2383" s="65"/>
    </row>
    <row r="2384" spans="1:45" ht="18" customHeight="1">
      <c r="A2384" s="46"/>
      <c r="B2384" s="47"/>
      <c r="C2384" s="48"/>
      <c r="D2384" s="46"/>
      <c r="E2384" s="46"/>
      <c r="F2384" s="46"/>
      <c r="G2384" s="46"/>
      <c r="H2384" s="57" t="str">
        <f ca="1">IF(AND(COUNT(OFFSET(G2384,1-H$3,0):G2384)&lt;&gt;H$3),"",IF(AND(COUNT(OFFSET(G2384,1-H$3,0):G2384)=H$3,H2383=""),AVERAGE(OFFSET(G2384,1-H$3,0):G2384),IF(COUNT(H2383=1),H2383+2/(H$3+1)*(G2384-H2383))))</f>
        <v/>
      </c>
      <c r="I2384" s="57" t="str">
        <f ca="1">IF(AND(COUNT(OFFSET(G2384,1-I$3,0):G2384)&lt;&gt;I$3),"",IF(AND(COUNT(OFFSET(G2384,1-I$3,0):G2384)=I$3,I2383=""),AVERAGE(OFFSET(G2384,1-I$3,0):G2384),IF(COUNT(I2383=1),I2383+2/(I$3+1)*(G2384-I2383))))</f>
        <v/>
      </c>
      <c r="J2384" s="58" t="str">
        <f t="shared" ca="1" si="266"/>
        <v/>
      </c>
      <c r="K2384" s="58" t="str">
        <f ca="1">IF(AND(COUNT(OFFSET(J2384,1-K$3,0):J2384)&lt;&gt;K$3),"",IF(AND(COUNT(OFFSET(J2384,1-K$3,0):J2384)=K$3,K2383=""),AVERAGE(OFFSET(J2384,1-K$3,0):J2384),IF(COUNT(K2383=1),K2383+2/(K$3+1)*(J2384-K2383))))</f>
        <v/>
      </c>
      <c r="L2384" s="82" t="str">
        <f ca="1">IF(OR(ROW()&lt;$L$3+3,E2384=""),"",INT(AVERAGE(MAX(OFFSET(E2384,1-$L$3,0):E2384),MIN(OFFSET(F2384,1-$L$3,0):F2384))))</f>
        <v/>
      </c>
      <c r="M2384" s="82" t="str">
        <f ca="1">IF(OR(ROW()&lt;$M$3+3,E2384=""),"",INT(AVERAGE(MAX(OFFSET(E2384,1-$M$3,0):E2384),MIN(OFFSET(F2384,1-$M$3,0):F2384))))</f>
        <v/>
      </c>
      <c r="N2384" s="65" t="str">
        <f t="shared" ca="1" si="267"/>
        <v/>
      </c>
      <c r="O2384" s="102" t="str">
        <f ca="1">IF(ROW()&lt;$O$3+$N$3+3,"",IF(OFFSET(E2384,1-$N$3,0)="","",INT(AVERAGE(MAX((OFFSET(E2384,1-$O$3,0)):(OFFSET(E2384,2-($N$3+$O$3),0))),MIN((OFFSET(F2384,1-$O$3,0)):(OFFSET(F2384,2-($N$3+$O$3),0)))))))</f>
        <v/>
      </c>
      <c r="P2384" s="65" t="str">
        <f t="shared" ca="1" si="268"/>
        <v/>
      </c>
      <c r="Q2384" s="93" t="str">
        <f t="shared" ref="Q2384:Q2407" ca="1" si="270">IF(OFFSET(G2384,1-$Q$3,0)="","",OFFSET(G2384,1-$Q$3,0))</f>
        <v/>
      </c>
      <c r="R2384" s="90" t="str">
        <f t="shared" ca="1" si="263"/>
        <v/>
      </c>
      <c r="S2384" s="65" t="str">
        <f t="shared" ca="1" si="262"/>
        <v/>
      </c>
      <c r="T2384" s="65" t="str">
        <f t="shared" ca="1" si="269"/>
        <v/>
      </c>
      <c r="U2384" s="145" t="str">
        <f ca="1">IFERROR(AVERAGE(OFFSET(G2384,1-U$3,0):G2384),"")</f>
        <v/>
      </c>
      <c r="V2384" s="145" t="str">
        <f ca="1">IFERROR(_xlfn.STDEV.P(OFFSET(U2384,1-V$3,0):U2384),"")</f>
        <v/>
      </c>
      <c r="W2384" s="146" t="str">
        <f t="shared" ca="1" si="264"/>
        <v/>
      </c>
      <c r="X2384" s="146">
        <f t="shared" ca="1" si="265"/>
        <v>-1</v>
      </c>
      <c r="Y2384" s="92"/>
      <c r="Z2384" s="81"/>
      <c r="AA2384" s="65"/>
      <c r="AB2384" s="103"/>
      <c r="AC2384" s="103"/>
      <c r="AD2384" s="103"/>
      <c r="AE2384" s="65"/>
      <c r="AF2384" s="81"/>
      <c r="AG2384" s="65"/>
      <c r="AH2384" s="65"/>
      <c r="AI2384" s="81"/>
      <c r="AJ2384" s="65"/>
      <c r="AK2384" s="103"/>
      <c r="AL2384" s="103"/>
      <c r="AM2384" s="103"/>
      <c r="AN2384" s="65"/>
      <c r="AO2384" s="81"/>
      <c r="AP2384" s="65"/>
      <c r="AQ2384" s="65"/>
      <c r="AR2384" s="65"/>
      <c r="AS2384" s="65"/>
    </row>
    <row r="2385" spans="1:45" ht="18" customHeight="1">
      <c r="A2385" s="46"/>
      <c r="B2385" s="47"/>
      <c r="C2385" s="48"/>
      <c r="D2385" s="46"/>
      <c r="E2385" s="46"/>
      <c r="F2385" s="46"/>
      <c r="G2385" s="46"/>
      <c r="H2385" s="57" t="str">
        <f ca="1">IF(AND(COUNT(OFFSET(G2385,1-H$3,0):G2385)&lt;&gt;H$3),"",IF(AND(COUNT(OFFSET(G2385,1-H$3,0):G2385)=H$3,H2384=""),AVERAGE(OFFSET(G2385,1-H$3,0):G2385),IF(COUNT(H2384=1),H2384+2/(H$3+1)*(G2385-H2384))))</f>
        <v/>
      </c>
      <c r="I2385" s="57" t="str">
        <f ca="1">IF(AND(COUNT(OFFSET(G2385,1-I$3,0):G2385)&lt;&gt;I$3),"",IF(AND(COUNT(OFFSET(G2385,1-I$3,0):G2385)=I$3,I2384=""),AVERAGE(OFFSET(G2385,1-I$3,0):G2385),IF(COUNT(I2384=1),I2384+2/(I$3+1)*(G2385-I2384))))</f>
        <v/>
      </c>
      <c r="J2385" s="58" t="str">
        <f t="shared" ca="1" si="266"/>
        <v/>
      </c>
      <c r="K2385" s="58" t="str">
        <f ca="1">IF(AND(COUNT(OFFSET(J2385,1-K$3,0):J2385)&lt;&gt;K$3),"",IF(AND(COUNT(OFFSET(J2385,1-K$3,0):J2385)=K$3,K2384=""),AVERAGE(OFFSET(J2385,1-K$3,0):J2385),IF(COUNT(K2384=1),K2384+2/(K$3+1)*(J2385-K2384))))</f>
        <v/>
      </c>
      <c r="L2385" s="82" t="str">
        <f ca="1">IF(OR(ROW()&lt;$L$3+3,E2385=""),"",INT(AVERAGE(MAX(OFFSET(E2385,1-$L$3,0):E2385),MIN(OFFSET(F2385,1-$L$3,0):F2385))))</f>
        <v/>
      </c>
      <c r="M2385" s="82" t="str">
        <f ca="1">IF(OR(ROW()&lt;$M$3+3,E2385=""),"",INT(AVERAGE(MAX(OFFSET(E2385,1-$M$3,0):E2385),MIN(OFFSET(F2385,1-$M$3,0):F2385))))</f>
        <v/>
      </c>
      <c r="N2385" s="65" t="str">
        <f t="shared" ca="1" si="267"/>
        <v/>
      </c>
      <c r="O2385" s="102" t="str">
        <f ca="1">IF(ROW()&lt;$O$3+$N$3+3,"",IF(OFFSET(E2385,1-$N$3,0)="","",INT(AVERAGE(MAX((OFFSET(E2385,1-$O$3,0)):(OFFSET(E2385,2-($N$3+$O$3),0))),MIN((OFFSET(F2385,1-$O$3,0)):(OFFSET(F2385,2-($N$3+$O$3),0)))))))</f>
        <v/>
      </c>
      <c r="P2385" s="65" t="str">
        <f t="shared" ca="1" si="268"/>
        <v/>
      </c>
      <c r="Q2385" s="93" t="str">
        <f t="shared" ca="1" si="270"/>
        <v/>
      </c>
      <c r="R2385" s="90" t="str">
        <f t="shared" ca="1" si="263"/>
        <v/>
      </c>
      <c r="S2385" s="65" t="str">
        <f t="shared" ca="1" si="262"/>
        <v/>
      </c>
      <c r="T2385" s="65" t="str">
        <f t="shared" ca="1" si="269"/>
        <v/>
      </c>
      <c r="U2385" s="145" t="str">
        <f ca="1">IFERROR(AVERAGE(OFFSET(G2385,1-U$3,0):G2385),"")</f>
        <v/>
      </c>
      <c r="V2385" s="145" t="str">
        <f ca="1">IFERROR(_xlfn.STDEV.P(OFFSET(U2385,1-V$3,0):U2385),"")</f>
        <v/>
      </c>
      <c r="W2385" s="146" t="str">
        <f t="shared" ca="1" si="264"/>
        <v/>
      </c>
      <c r="X2385" s="146">
        <f t="shared" ca="1" si="265"/>
        <v>-1</v>
      </c>
      <c r="Y2385" s="92"/>
      <c r="Z2385" s="81"/>
      <c r="AA2385" s="65"/>
      <c r="AB2385" s="103"/>
      <c r="AC2385" s="103"/>
      <c r="AD2385" s="103"/>
      <c r="AE2385" s="65"/>
      <c r="AF2385" s="81"/>
      <c r="AG2385" s="65"/>
      <c r="AH2385" s="65"/>
      <c r="AI2385" s="81"/>
      <c r="AJ2385" s="65"/>
      <c r="AK2385" s="103"/>
      <c r="AL2385" s="103"/>
      <c r="AM2385" s="103"/>
      <c r="AN2385" s="65"/>
      <c r="AO2385" s="81"/>
      <c r="AP2385" s="65"/>
      <c r="AQ2385" s="65"/>
      <c r="AR2385" s="65"/>
      <c r="AS2385" s="65"/>
    </row>
    <row r="2386" spans="1:45" ht="18" customHeight="1">
      <c r="A2386" s="46"/>
      <c r="B2386" s="47"/>
      <c r="C2386" s="48"/>
      <c r="D2386" s="46"/>
      <c r="E2386" s="46"/>
      <c r="F2386" s="46"/>
      <c r="G2386" s="46"/>
      <c r="H2386" s="57" t="str">
        <f ca="1">IF(AND(COUNT(OFFSET(G2386,1-H$3,0):G2386)&lt;&gt;H$3),"",IF(AND(COUNT(OFFSET(G2386,1-H$3,0):G2386)=H$3,H2385=""),AVERAGE(OFFSET(G2386,1-H$3,0):G2386),IF(COUNT(H2385=1),H2385+2/(H$3+1)*(G2386-H2385))))</f>
        <v/>
      </c>
      <c r="I2386" s="57" t="str">
        <f ca="1">IF(AND(COUNT(OFFSET(G2386,1-I$3,0):G2386)&lt;&gt;I$3),"",IF(AND(COUNT(OFFSET(G2386,1-I$3,0):G2386)=I$3,I2385=""),AVERAGE(OFFSET(G2386,1-I$3,0):G2386),IF(COUNT(I2385=1),I2385+2/(I$3+1)*(G2386-I2385))))</f>
        <v/>
      </c>
      <c r="J2386" s="58" t="str">
        <f t="shared" ca="1" si="266"/>
        <v/>
      </c>
      <c r="K2386" s="58" t="str">
        <f ca="1">IF(AND(COUNT(OFFSET(J2386,1-K$3,0):J2386)&lt;&gt;K$3),"",IF(AND(COUNT(OFFSET(J2386,1-K$3,0):J2386)=K$3,K2385=""),AVERAGE(OFFSET(J2386,1-K$3,0):J2386),IF(COUNT(K2385=1),K2385+2/(K$3+1)*(J2386-K2385))))</f>
        <v/>
      </c>
      <c r="L2386" s="82" t="str">
        <f ca="1">IF(OR(ROW()&lt;$L$3+3,E2386=""),"",INT(AVERAGE(MAX(OFFSET(E2386,1-$L$3,0):E2386),MIN(OFFSET(F2386,1-$L$3,0):F2386))))</f>
        <v/>
      </c>
      <c r="M2386" s="82" t="str">
        <f ca="1">IF(OR(ROW()&lt;$M$3+3,E2386=""),"",INT(AVERAGE(MAX(OFFSET(E2386,1-$M$3,0):E2386),MIN(OFFSET(F2386,1-$M$3,0):F2386))))</f>
        <v/>
      </c>
      <c r="N2386" s="65" t="str">
        <f t="shared" ca="1" si="267"/>
        <v/>
      </c>
      <c r="O2386" s="102" t="str">
        <f ca="1">IF(ROW()&lt;$O$3+$N$3+3,"",IF(OFFSET(E2386,1-$N$3,0)="","",INT(AVERAGE(MAX((OFFSET(E2386,1-$O$3,0)):(OFFSET(E2386,2-($N$3+$O$3),0))),MIN((OFFSET(F2386,1-$O$3,0)):(OFFSET(F2386,2-($N$3+$O$3),0)))))))</f>
        <v/>
      </c>
      <c r="P2386" s="65" t="str">
        <f t="shared" ca="1" si="268"/>
        <v/>
      </c>
      <c r="Q2386" s="93" t="str">
        <f t="shared" ca="1" si="270"/>
        <v/>
      </c>
      <c r="R2386" s="90" t="str">
        <f t="shared" ca="1" si="263"/>
        <v/>
      </c>
      <c r="S2386" s="65" t="str">
        <f t="shared" ca="1" si="262"/>
        <v/>
      </c>
      <c r="T2386" s="65" t="str">
        <f t="shared" ca="1" si="269"/>
        <v/>
      </c>
      <c r="U2386" s="145" t="str">
        <f ca="1">IFERROR(AVERAGE(OFFSET(G2386,1-U$3,0):G2386),"")</f>
        <v/>
      </c>
      <c r="V2386" s="145" t="str">
        <f ca="1">IFERROR(_xlfn.STDEV.P(OFFSET(U2386,1-V$3,0):U2386),"")</f>
        <v/>
      </c>
      <c r="W2386" s="146" t="str">
        <f t="shared" ca="1" si="264"/>
        <v/>
      </c>
      <c r="X2386" s="146">
        <f t="shared" ca="1" si="265"/>
        <v>-1</v>
      </c>
      <c r="Y2386" s="92"/>
      <c r="Z2386" s="81"/>
      <c r="AA2386" s="65"/>
      <c r="AB2386" s="103"/>
      <c r="AC2386" s="103"/>
      <c r="AD2386" s="103"/>
      <c r="AE2386" s="65"/>
      <c r="AF2386" s="81"/>
      <c r="AG2386" s="65"/>
      <c r="AH2386" s="65"/>
      <c r="AI2386" s="81"/>
      <c r="AJ2386" s="65"/>
      <c r="AK2386" s="103"/>
      <c r="AL2386" s="103"/>
      <c r="AM2386" s="103"/>
      <c r="AN2386" s="65"/>
      <c r="AO2386" s="81"/>
      <c r="AP2386" s="65"/>
      <c r="AQ2386" s="65"/>
      <c r="AR2386" s="65"/>
      <c r="AS2386" s="65"/>
    </row>
    <row r="2387" spans="1:45" ht="18" customHeight="1">
      <c r="A2387" s="46"/>
      <c r="B2387" s="47"/>
      <c r="C2387" s="48"/>
      <c r="D2387" s="46"/>
      <c r="E2387" s="46"/>
      <c r="F2387" s="46"/>
      <c r="G2387" s="46"/>
      <c r="H2387" s="57" t="str">
        <f ca="1">IF(AND(COUNT(OFFSET(G2387,1-H$3,0):G2387)&lt;&gt;H$3),"",IF(AND(COUNT(OFFSET(G2387,1-H$3,0):G2387)=H$3,H2386=""),AVERAGE(OFFSET(G2387,1-H$3,0):G2387),IF(COUNT(H2386=1),H2386+2/(H$3+1)*(G2387-H2386))))</f>
        <v/>
      </c>
      <c r="I2387" s="57" t="str">
        <f ca="1">IF(AND(COUNT(OFFSET(G2387,1-I$3,0):G2387)&lt;&gt;I$3),"",IF(AND(COUNT(OFFSET(G2387,1-I$3,0):G2387)=I$3,I2386=""),AVERAGE(OFFSET(G2387,1-I$3,0):G2387),IF(COUNT(I2386=1),I2386+2/(I$3+1)*(G2387-I2386))))</f>
        <v/>
      </c>
      <c r="J2387" s="58" t="str">
        <f t="shared" ca="1" si="266"/>
        <v/>
      </c>
      <c r="K2387" s="58" t="str">
        <f ca="1">IF(AND(COUNT(OFFSET(J2387,1-K$3,0):J2387)&lt;&gt;K$3),"",IF(AND(COUNT(OFFSET(J2387,1-K$3,0):J2387)=K$3,K2386=""),AVERAGE(OFFSET(J2387,1-K$3,0):J2387),IF(COUNT(K2386=1),K2386+2/(K$3+1)*(J2387-K2386))))</f>
        <v/>
      </c>
      <c r="L2387" s="82" t="str">
        <f ca="1">IF(OR(ROW()&lt;$L$3+3,E2387=""),"",INT(AVERAGE(MAX(OFFSET(E2387,1-$L$3,0):E2387),MIN(OFFSET(F2387,1-$L$3,0):F2387))))</f>
        <v/>
      </c>
      <c r="M2387" s="82" t="str">
        <f ca="1">IF(OR(ROW()&lt;$M$3+3,E2387=""),"",INT(AVERAGE(MAX(OFFSET(E2387,1-$M$3,0):E2387),MIN(OFFSET(F2387,1-$M$3,0):F2387))))</f>
        <v/>
      </c>
      <c r="N2387" s="65" t="str">
        <f t="shared" ca="1" si="267"/>
        <v/>
      </c>
      <c r="O2387" s="102" t="str">
        <f ca="1">IF(ROW()&lt;$O$3+$N$3+3,"",IF(OFFSET(E2387,1-$N$3,0)="","",INT(AVERAGE(MAX((OFFSET(E2387,1-$O$3,0)):(OFFSET(E2387,2-($N$3+$O$3),0))),MIN((OFFSET(F2387,1-$O$3,0)):(OFFSET(F2387,2-($N$3+$O$3),0)))))))</f>
        <v/>
      </c>
      <c r="P2387" s="65" t="str">
        <f t="shared" ca="1" si="268"/>
        <v/>
      </c>
      <c r="Q2387" s="93" t="str">
        <f t="shared" ca="1" si="270"/>
        <v/>
      </c>
      <c r="R2387" s="90" t="str">
        <f t="shared" ca="1" si="263"/>
        <v/>
      </c>
      <c r="S2387" s="65" t="str">
        <f t="shared" ca="1" si="262"/>
        <v/>
      </c>
      <c r="T2387" s="65" t="str">
        <f t="shared" ca="1" si="269"/>
        <v/>
      </c>
      <c r="U2387" s="145" t="str">
        <f ca="1">IFERROR(AVERAGE(OFFSET(G2387,1-U$3,0):G2387),"")</f>
        <v/>
      </c>
      <c r="V2387" s="145" t="str">
        <f ca="1">IFERROR(_xlfn.STDEV.P(OFFSET(U2387,1-V$3,0):U2387),"")</f>
        <v/>
      </c>
      <c r="W2387" s="146" t="str">
        <f t="shared" ca="1" si="264"/>
        <v/>
      </c>
      <c r="X2387" s="146">
        <f t="shared" ca="1" si="265"/>
        <v>-1</v>
      </c>
      <c r="Y2387" s="92"/>
      <c r="Z2387" s="81"/>
      <c r="AA2387" s="65"/>
      <c r="AB2387" s="103"/>
      <c r="AC2387" s="103"/>
      <c r="AD2387" s="103"/>
      <c r="AE2387" s="65"/>
      <c r="AF2387" s="81"/>
      <c r="AG2387" s="65"/>
      <c r="AH2387" s="65"/>
      <c r="AI2387" s="81"/>
      <c r="AJ2387" s="65"/>
      <c r="AK2387" s="103"/>
      <c r="AL2387" s="103"/>
      <c r="AM2387" s="103"/>
      <c r="AN2387" s="65"/>
      <c r="AO2387" s="81"/>
      <c r="AP2387" s="65"/>
      <c r="AQ2387" s="65"/>
      <c r="AR2387" s="65"/>
      <c r="AS2387" s="65"/>
    </row>
    <row r="2388" spans="1:45" ht="18" customHeight="1">
      <c r="A2388" s="46"/>
      <c r="B2388" s="47"/>
      <c r="C2388" s="48"/>
      <c r="D2388" s="46"/>
      <c r="E2388" s="46"/>
      <c r="F2388" s="46"/>
      <c r="G2388" s="46"/>
      <c r="H2388" s="57" t="str">
        <f ca="1">IF(AND(COUNT(OFFSET(G2388,1-H$3,0):G2388)&lt;&gt;H$3),"",IF(AND(COUNT(OFFSET(G2388,1-H$3,0):G2388)=H$3,H2387=""),AVERAGE(OFFSET(G2388,1-H$3,0):G2388),IF(COUNT(H2387=1),H2387+2/(H$3+1)*(G2388-H2387))))</f>
        <v/>
      </c>
      <c r="I2388" s="57" t="str">
        <f ca="1">IF(AND(COUNT(OFFSET(G2388,1-I$3,0):G2388)&lt;&gt;I$3),"",IF(AND(COUNT(OFFSET(G2388,1-I$3,0):G2388)=I$3,I2387=""),AVERAGE(OFFSET(G2388,1-I$3,0):G2388),IF(COUNT(I2387=1),I2387+2/(I$3+1)*(G2388-I2387))))</f>
        <v/>
      </c>
      <c r="J2388" s="58" t="str">
        <f t="shared" ca="1" si="266"/>
        <v/>
      </c>
      <c r="K2388" s="58" t="str">
        <f ca="1">IF(AND(COUNT(OFFSET(J2388,1-K$3,0):J2388)&lt;&gt;K$3),"",IF(AND(COUNT(OFFSET(J2388,1-K$3,0):J2388)=K$3,K2387=""),AVERAGE(OFFSET(J2388,1-K$3,0):J2388),IF(COUNT(K2387=1),K2387+2/(K$3+1)*(J2388-K2387))))</f>
        <v/>
      </c>
      <c r="L2388" s="82" t="str">
        <f ca="1">IF(OR(ROW()&lt;$L$3+3,E2388=""),"",INT(AVERAGE(MAX(OFFSET(E2388,1-$L$3,0):E2388),MIN(OFFSET(F2388,1-$L$3,0):F2388))))</f>
        <v/>
      </c>
      <c r="M2388" s="82" t="str">
        <f ca="1">IF(OR(ROW()&lt;$M$3+3,E2388=""),"",INT(AVERAGE(MAX(OFFSET(E2388,1-$M$3,0):E2388),MIN(OFFSET(F2388,1-$M$3,0):F2388))))</f>
        <v/>
      </c>
      <c r="N2388" s="65" t="str">
        <f t="shared" ca="1" si="267"/>
        <v/>
      </c>
      <c r="O2388" s="102" t="str">
        <f ca="1">IF(ROW()&lt;$O$3+$N$3+3,"",IF(OFFSET(E2388,1-$N$3,0)="","",INT(AVERAGE(MAX((OFFSET(E2388,1-$O$3,0)):(OFFSET(E2388,2-($N$3+$O$3),0))),MIN((OFFSET(F2388,1-$O$3,0)):(OFFSET(F2388,2-($N$3+$O$3),0)))))))</f>
        <v/>
      </c>
      <c r="P2388" s="65" t="str">
        <f t="shared" ca="1" si="268"/>
        <v/>
      </c>
      <c r="Q2388" s="93" t="str">
        <f t="shared" ca="1" si="270"/>
        <v/>
      </c>
      <c r="R2388" s="90" t="str">
        <f t="shared" ca="1" si="263"/>
        <v/>
      </c>
      <c r="S2388" s="65" t="str">
        <f t="shared" ca="1" si="262"/>
        <v/>
      </c>
      <c r="T2388" s="65" t="str">
        <f t="shared" ca="1" si="269"/>
        <v/>
      </c>
      <c r="U2388" s="145" t="str">
        <f ca="1">IFERROR(AVERAGE(OFFSET(G2388,1-U$3,0):G2388),"")</f>
        <v/>
      </c>
      <c r="V2388" s="145" t="str">
        <f ca="1">IFERROR(_xlfn.STDEV.P(OFFSET(U2388,1-V$3,0):U2388),"")</f>
        <v/>
      </c>
      <c r="W2388" s="146" t="str">
        <f t="shared" ca="1" si="264"/>
        <v/>
      </c>
      <c r="X2388" s="146">
        <f t="shared" ca="1" si="265"/>
        <v>-1</v>
      </c>
      <c r="Y2388" s="92"/>
      <c r="Z2388" s="81"/>
      <c r="AA2388" s="65"/>
      <c r="AB2388" s="103"/>
      <c r="AC2388" s="103"/>
      <c r="AD2388" s="103"/>
      <c r="AE2388" s="65"/>
      <c r="AF2388" s="81"/>
      <c r="AG2388" s="65"/>
      <c r="AH2388" s="65"/>
      <c r="AI2388" s="81"/>
      <c r="AJ2388" s="65"/>
      <c r="AK2388" s="103"/>
      <c r="AL2388" s="103"/>
      <c r="AM2388" s="103"/>
      <c r="AN2388" s="65"/>
      <c r="AO2388" s="81"/>
      <c r="AP2388" s="65"/>
      <c r="AQ2388" s="65"/>
      <c r="AR2388" s="65"/>
      <c r="AS2388" s="65"/>
    </row>
    <row r="2389" spans="1:45" ht="18" customHeight="1">
      <c r="A2389" s="46"/>
      <c r="B2389" s="47"/>
      <c r="C2389" s="48"/>
      <c r="D2389" s="46"/>
      <c r="E2389" s="46"/>
      <c r="F2389" s="46"/>
      <c r="G2389" s="46"/>
      <c r="H2389" s="57" t="str">
        <f ca="1">IF(AND(COUNT(OFFSET(G2389,1-H$3,0):G2389)&lt;&gt;H$3),"",IF(AND(COUNT(OFFSET(G2389,1-H$3,0):G2389)=H$3,H2388=""),AVERAGE(OFFSET(G2389,1-H$3,0):G2389),IF(COUNT(H2388=1),H2388+2/(H$3+1)*(G2389-H2388))))</f>
        <v/>
      </c>
      <c r="I2389" s="57" t="str">
        <f ca="1">IF(AND(COUNT(OFFSET(G2389,1-I$3,0):G2389)&lt;&gt;I$3),"",IF(AND(COUNT(OFFSET(G2389,1-I$3,0):G2389)=I$3,I2388=""),AVERAGE(OFFSET(G2389,1-I$3,0):G2389),IF(COUNT(I2388=1),I2388+2/(I$3+1)*(G2389-I2388))))</f>
        <v/>
      </c>
      <c r="J2389" s="58" t="str">
        <f t="shared" ca="1" si="266"/>
        <v/>
      </c>
      <c r="K2389" s="58" t="str">
        <f ca="1">IF(AND(COUNT(OFFSET(J2389,1-K$3,0):J2389)&lt;&gt;K$3),"",IF(AND(COUNT(OFFSET(J2389,1-K$3,0):J2389)=K$3,K2388=""),AVERAGE(OFFSET(J2389,1-K$3,0):J2389),IF(COUNT(K2388=1),K2388+2/(K$3+1)*(J2389-K2388))))</f>
        <v/>
      </c>
      <c r="L2389" s="82" t="str">
        <f ca="1">IF(OR(ROW()&lt;$L$3+3,E2389=""),"",INT(AVERAGE(MAX(OFFSET(E2389,1-$L$3,0):E2389),MIN(OFFSET(F2389,1-$L$3,0):F2389))))</f>
        <v/>
      </c>
      <c r="M2389" s="82" t="str">
        <f ca="1">IF(OR(ROW()&lt;$M$3+3,E2389=""),"",INT(AVERAGE(MAX(OFFSET(E2389,1-$M$3,0):E2389),MIN(OFFSET(F2389,1-$M$3,0):F2389))))</f>
        <v/>
      </c>
      <c r="N2389" s="65" t="str">
        <f t="shared" ca="1" si="267"/>
        <v/>
      </c>
      <c r="O2389" s="102" t="str">
        <f ca="1">IF(ROW()&lt;$O$3+$N$3+3,"",IF(OFFSET(E2389,1-$N$3,0)="","",INT(AVERAGE(MAX((OFFSET(E2389,1-$O$3,0)):(OFFSET(E2389,2-($N$3+$O$3),0))),MIN((OFFSET(F2389,1-$O$3,0)):(OFFSET(F2389,2-($N$3+$O$3),0)))))))</f>
        <v/>
      </c>
      <c r="P2389" s="65" t="str">
        <f t="shared" ca="1" si="268"/>
        <v/>
      </c>
      <c r="Q2389" s="93" t="str">
        <f t="shared" ca="1" si="270"/>
        <v/>
      </c>
      <c r="R2389" s="90" t="str">
        <f t="shared" ca="1" si="263"/>
        <v/>
      </c>
      <c r="S2389" s="65" t="str">
        <f t="shared" ca="1" si="262"/>
        <v/>
      </c>
      <c r="T2389" s="65" t="str">
        <f t="shared" ca="1" si="269"/>
        <v/>
      </c>
      <c r="U2389" s="145" t="str">
        <f ca="1">IFERROR(AVERAGE(OFFSET(G2389,1-U$3,0):G2389),"")</f>
        <v/>
      </c>
      <c r="V2389" s="145" t="str">
        <f ca="1">IFERROR(_xlfn.STDEV.P(OFFSET(U2389,1-V$3,0):U2389),"")</f>
        <v/>
      </c>
      <c r="W2389" s="146" t="str">
        <f t="shared" ca="1" si="264"/>
        <v/>
      </c>
      <c r="X2389" s="146">
        <f t="shared" ca="1" si="265"/>
        <v>-1</v>
      </c>
      <c r="Y2389" s="92"/>
      <c r="Z2389" s="81"/>
      <c r="AA2389" s="65"/>
      <c r="AB2389" s="103"/>
      <c r="AC2389" s="103"/>
      <c r="AD2389" s="103"/>
      <c r="AE2389" s="65"/>
      <c r="AF2389" s="81"/>
      <c r="AG2389" s="65"/>
      <c r="AH2389" s="65"/>
      <c r="AI2389" s="81"/>
      <c r="AJ2389" s="65"/>
      <c r="AK2389" s="103"/>
      <c r="AL2389" s="103"/>
      <c r="AM2389" s="103"/>
      <c r="AN2389" s="65"/>
      <c r="AO2389" s="81"/>
      <c r="AP2389" s="65"/>
      <c r="AQ2389" s="65"/>
      <c r="AR2389" s="65"/>
      <c r="AS2389" s="65"/>
    </row>
    <row r="2390" spans="1:45" ht="18" customHeight="1">
      <c r="A2390" s="46"/>
      <c r="B2390" s="47"/>
      <c r="C2390" s="48"/>
      <c r="D2390" s="46"/>
      <c r="E2390" s="46"/>
      <c r="F2390" s="46"/>
      <c r="G2390" s="46"/>
      <c r="H2390" s="57" t="str">
        <f ca="1">IF(AND(COUNT(OFFSET(G2390,1-H$3,0):G2390)&lt;&gt;H$3),"",IF(AND(COUNT(OFFSET(G2390,1-H$3,0):G2390)=H$3,H2389=""),AVERAGE(OFFSET(G2390,1-H$3,0):G2390),IF(COUNT(H2389=1),H2389+2/(H$3+1)*(G2390-H2389))))</f>
        <v/>
      </c>
      <c r="I2390" s="57" t="str">
        <f ca="1">IF(AND(COUNT(OFFSET(G2390,1-I$3,0):G2390)&lt;&gt;I$3),"",IF(AND(COUNT(OFFSET(G2390,1-I$3,0):G2390)=I$3,I2389=""),AVERAGE(OFFSET(G2390,1-I$3,0):G2390),IF(COUNT(I2389=1),I2389+2/(I$3+1)*(G2390-I2389))))</f>
        <v/>
      </c>
      <c r="J2390" s="58" t="str">
        <f t="shared" ca="1" si="266"/>
        <v/>
      </c>
      <c r="K2390" s="58" t="str">
        <f ca="1">IF(AND(COUNT(OFFSET(J2390,1-K$3,0):J2390)&lt;&gt;K$3),"",IF(AND(COUNT(OFFSET(J2390,1-K$3,0):J2390)=K$3,K2389=""),AVERAGE(OFFSET(J2390,1-K$3,0):J2390),IF(COUNT(K2389=1),K2389+2/(K$3+1)*(J2390-K2389))))</f>
        <v/>
      </c>
      <c r="L2390" s="82" t="str">
        <f ca="1">IF(OR(ROW()&lt;$L$3+3,E2390=""),"",INT(AVERAGE(MAX(OFFSET(E2390,1-$L$3,0):E2390),MIN(OFFSET(F2390,1-$L$3,0):F2390))))</f>
        <v/>
      </c>
      <c r="M2390" s="82" t="str">
        <f ca="1">IF(OR(ROW()&lt;$M$3+3,E2390=""),"",INT(AVERAGE(MAX(OFFSET(E2390,1-$M$3,0):E2390),MIN(OFFSET(F2390,1-$M$3,0):F2390))))</f>
        <v/>
      </c>
      <c r="N2390" s="65" t="str">
        <f t="shared" ca="1" si="267"/>
        <v/>
      </c>
      <c r="O2390" s="102" t="str">
        <f ca="1">IF(ROW()&lt;$O$3+$N$3+3,"",IF(OFFSET(E2390,1-$N$3,0)="","",INT(AVERAGE(MAX((OFFSET(E2390,1-$O$3,0)):(OFFSET(E2390,2-($N$3+$O$3),0))),MIN((OFFSET(F2390,1-$O$3,0)):(OFFSET(F2390,2-($N$3+$O$3),0)))))))</f>
        <v/>
      </c>
      <c r="P2390" s="65" t="str">
        <f t="shared" ca="1" si="268"/>
        <v/>
      </c>
      <c r="Q2390" s="93" t="str">
        <f t="shared" ca="1" si="270"/>
        <v/>
      </c>
      <c r="R2390" s="90" t="str">
        <f t="shared" ca="1" si="263"/>
        <v/>
      </c>
      <c r="S2390" s="65" t="str">
        <f t="shared" ca="1" si="262"/>
        <v/>
      </c>
      <c r="T2390" s="65" t="str">
        <f t="shared" ca="1" si="269"/>
        <v/>
      </c>
      <c r="U2390" s="145" t="str">
        <f ca="1">IFERROR(AVERAGE(OFFSET(G2390,1-U$3,0):G2390),"")</f>
        <v/>
      </c>
      <c r="V2390" s="145" t="str">
        <f ca="1">IFERROR(_xlfn.STDEV.P(OFFSET(U2390,1-V$3,0):U2390),"")</f>
        <v/>
      </c>
      <c r="W2390" s="146" t="str">
        <f t="shared" ca="1" si="264"/>
        <v/>
      </c>
      <c r="X2390" s="146">
        <f t="shared" ca="1" si="265"/>
        <v>-1</v>
      </c>
      <c r="Y2390" s="92"/>
      <c r="Z2390" s="81"/>
      <c r="AA2390" s="65"/>
      <c r="AB2390" s="103"/>
      <c r="AC2390" s="103"/>
      <c r="AD2390" s="103"/>
      <c r="AE2390" s="65"/>
      <c r="AF2390" s="81"/>
      <c r="AG2390" s="65"/>
      <c r="AH2390" s="65"/>
      <c r="AI2390" s="81"/>
      <c r="AJ2390" s="65"/>
      <c r="AK2390" s="103"/>
      <c r="AL2390" s="103"/>
      <c r="AM2390" s="103"/>
      <c r="AN2390" s="65"/>
      <c r="AO2390" s="81"/>
      <c r="AP2390" s="65"/>
      <c r="AQ2390" s="65"/>
      <c r="AR2390" s="65"/>
      <c r="AS2390" s="65"/>
    </row>
    <row r="2391" spans="1:45" ht="18" customHeight="1">
      <c r="A2391" s="46"/>
      <c r="B2391" s="47"/>
      <c r="C2391" s="48"/>
      <c r="D2391" s="46"/>
      <c r="E2391" s="46"/>
      <c r="F2391" s="46"/>
      <c r="G2391" s="46"/>
      <c r="H2391" s="57" t="str">
        <f ca="1">IF(AND(COUNT(OFFSET(G2391,1-H$3,0):G2391)&lt;&gt;H$3),"",IF(AND(COUNT(OFFSET(G2391,1-H$3,0):G2391)=H$3,H2390=""),AVERAGE(OFFSET(G2391,1-H$3,0):G2391),IF(COUNT(H2390=1),H2390+2/(H$3+1)*(G2391-H2390))))</f>
        <v/>
      </c>
      <c r="I2391" s="57" t="str">
        <f ca="1">IF(AND(COUNT(OFFSET(G2391,1-I$3,0):G2391)&lt;&gt;I$3),"",IF(AND(COUNT(OFFSET(G2391,1-I$3,0):G2391)=I$3,I2390=""),AVERAGE(OFFSET(G2391,1-I$3,0):G2391),IF(COUNT(I2390=1),I2390+2/(I$3+1)*(G2391-I2390))))</f>
        <v/>
      </c>
      <c r="J2391" s="58" t="str">
        <f t="shared" ca="1" si="266"/>
        <v/>
      </c>
      <c r="K2391" s="58" t="str">
        <f ca="1">IF(AND(COUNT(OFFSET(J2391,1-K$3,0):J2391)&lt;&gt;K$3),"",IF(AND(COUNT(OFFSET(J2391,1-K$3,0):J2391)=K$3,K2390=""),AVERAGE(OFFSET(J2391,1-K$3,0):J2391),IF(COUNT(K2390=1),K2390+2/(K$3+1)*(J2391-K2390))))</f>
        <v/>
      </c>
      <c r="L2391" s="82" t="str">
        <f ca="1">IF(OR(ROW()&lt;$L$3+3,E2391=""),"",INT(AVERAGE(MAX(OFFSET(E2391,1-$L$3,0):E2391),MIN(OFFSET(F2391,1-$L$3,0):F2391))))</f>
        <v/>
      </c>
      <c r="M2391" s="82" t="str">
        <f ca="1">IF(OR(ROW()&lt;$M$3+3,E2391=""),"",INT(AVERAGE(MAX(OFFSET(E2391,1-$M$3,0):E2391),MIN(OFFSET(F2391,1-$M$3,0):F2391))))</f>
        <v/>
      </c>
      <c r="N2391" s="65" t="str">
        <f t="shared" ca="1" si="267"/>
        <v/>
      </c>
      <c r="O2391" s="102" t="str">
        <f ca="1">IF(ROW()&lt;$O$3+$N$3+3,"",IF(OFFSET(E2391,1-$N$3,0)="","",INT(AVERAGE(MAX((OFFSET(E2391,1-$O$3,0)):(OFFSET(E2391,2-($N$3+$O$3),0))),MIN((OFFSET(F2391,1-$O$3,0)):(OFFSET(F2391,2-($N$3+$O$3),0)))))))</f>
        <v/>
      </c>
      <c r="P2391" s="65" t="str">
        <f t="shared" ca="1" si="268"/>
        <v/>
      </c>
      <c r="Q2391" s="93" t="str">
        <f t="shared" ca="1" si="270"/>
        <v/>
      </c>
      <c r="R2391" s="90" t="str">
        <f t="shared" ca="1" si="263"/>
        <v/>
      </c>
      <c r="S2391" s="65" t="str">
        <f t="shared" ca="1" si="262"/>
        <v/>
      </c>
      <c r="T2391" s="65" t="str">
        <f t="shared" ca="1" si="269"/>
        <v/>
      </c>
      <c r="U2391" s="145" t="str">
        <f ca="1">IFERROR(AVERAGE(OFFSET(G2391,1-U$3,0):G2391),"")</f>
        <v/>
      </c>
      <c r="V2391" s="145" t="str">
        <f ca="1">IFERROR(_xlfn.STDEV.P(OFFSET(U2391,1-V$3,0):U2391),"")</f>
        <v/>
      </c>
      <c r="W2391" s="146" t="str">
        <f t="shared" ca="1" si="264"/>
        <v/>
      </c>
      <c r="X2391" s="146">
        <f t="shared" ca="1" si="265"/>
        <v>-1</v>
      </c>
      <c r="Y2391" s="92"/>
      <c r="Z2391" s="81"/>
      <c r="AA2391" s="65"/>
      <c r="AB2391" s="103"/>
      <c r="AC2391" s="103"/>
      <c r="AD2391" s="103"/>
      <c r="AE2391" s="65"/>
      <c r="AF2391" s="81"/>
      <c r="AG2391" s="65"/>
      <c r="AH2391" s="65"/>
      <c r="AI2391" s="81"/>
      <c r="AJ2391" s="65"/>
      <c r="AK2391" s="103"/>
      <c r="AL2391" s="103"/>
      <c r="AM2391" s="103"/>
      <c r="AN2391" s="65"/>
      <c r="AO2391" s="81"/>
      <c r="AP2391" s="65"/>
      <c r="AQ2391" s="65"/>
      <c r="AR2391" s="65"/>
      <c r="AS2391" s="65"/>
    </row>
    <row r="2392" spans="1:45" ht="18" customHeight="1">
      <c r="A2392" s="46"/>
      <c r="B2392" s="47"/>
      <c r="C2392" s="48"/>
      <c r="D2392" s="46"/>
      <c r="E2392" s="46"/>
      <c r="F2392" s="46"/>
      <c r="G2392" s="46"/>
      <c r="H2392" s="57" t="str">
        <f ca="1">IF(AND(COUNT(OFFSET(G2392,1-H$3,0):G2392)&lt;&gt;H$3),"",IF(AND(COUNT(OFFSET(G2392,1-H$3,0):G2392)=H$3,H2391=""),AVERAGE(OFFSET(G2392,1-H$3,0):G2392),IF(COUNT(H2391=1),H2391+2/(H$3+1)*(G2392-H2391))))</f>
        <v/>
      </c>
      <c r="I2392" s="57" t="str">
        <f ca="1">IF(AND(COUNT(OFFSET(G2392,1-I$3,0):G2392)&lt;&gt;I$3),"",IF(AND(COUNT(OFFSET(G2392,1-I$3,0):G2392)=I$3,I2391=""),AVERAGE(OFFSET(G2392,1-I$3,0):G2392),IF(COUNT(I2391=1),I2391+2/(I$3+1)*(G2392-I2391))))</f>
        <v/>
      </c>
      <c r="J2392" s="58" t="str">
        <f t="shared" ca="1" si="266"/>
        <v/>
      </c>
      <c r="K2392" s="58" t="str">
        <f ca="1">IF(AND(COUNT(OFFSET(J2392,1-K$3,0):J2392)&lt;&gt;K$3),"",IF(AND(COUNT(OFFSET(J2392,1-K$3,0):J2392)=K$3,K2391=""),AVERAGE(OFFSET(J2392,1-K$3,0):J2392),IF(COUNT(K2391=1),K2391+2/(K$3+1)*(J2392-K2391))))</f>
        <v/>
      </c>
      <c r="L2392" s="82" t="str">
        <f ca="1">IF(OR(ROW()&lt;$L$3+3,E2392=""),"",INT(AVERAGE(MAX(OFFSET(E2392,1-$L$3,0):E2392),MIN(OFFSET(F2392,1-$L$3,0):F2392))))</f>
        <v/>
      </c>
      <c r="M2392" s="82" t="str">
        <f ca="1">IF(OR(ROW()&lt;$M$3+3,E2392=""),"",INT(AVERAGE(MAX(OFFSET(E2392,1-$M$3,0):E2392),MIN(OFFSET(F2392,1-$M$3,0):F2392))))</f>
        <v/>
      </c>
      <c r="N2392" s="65" t="str">
        <f t="shared" ca="1" si="267"/>
        <v/>
      </c>
      <c r="O2392" s="102" t="str">
        <f ca="1">IF(ROW()&lt;$O$3+$N$3+3,"",IF(OFFSET(E2392,1-$N$3,0)="","",INT(AVERAGE(MAX((OFFSET(E2392,1-$O$3,0)):(OFFSET(E2392,2-($N$3+$O$3),0))),MIN((OFFSET(F2392,1-$O$3,0)):(OFFSET(F2392,2-($N$3+$O$3),0)))))))</f>
        <v/>
      </c>
      <c r="P2392" s="65" t="str">
        <f t="shared" ca="1" si="268"/>
        <v/>
      </c>
      <c r="Q2392" s="93" t="str">
        <f t="shared" ca="1" si="270"/>
        <v/>
      </c>
      <c r="R2392" s="90" t="str">
        <f t="shared" ca="1" si="263"/>
        <v/>
      </c>
      <c r="S2392" s="65" t="str">
        <f t="shared" ca="1" si="262"/>
        <v/>
      </c>
      <c r="T2392" s="65" t="str">
        <f t="shared" ca="1" si="269"/>
        <v/>
      </c>
      <c r="U2392" s="145" t="str">
        <f ca="1">IFERROR(AVERAGE(OFFSET(G2392,1-U$3,0):G2392),"")</f>
        <v/>
      </c>
      <c r="V2392" s="145" t="str">
        <f ca="1">IFERROR(_xlfn.STDEV.P(OFFSET(U2392,1-V$3,0):U2392),"")</f>
        <v/>
      </c>
      <c r="W2392" s="146" t="str">
        <f t="shared" ca="1" si="264"/>
        <v/>
      </c>
      <c r="X2392" s="146">
        <f t="shared" ca="1" si="265"/>
        <v>-1</v>
      </c>
      <c r="Y2392" s="92"/>
      <c r="Z2392" s="81"/>
      <c r="AA2392" s="65"/>
      <c r="AB2392" s="103"/>
      <c r="AC2392" s="103"/>
      <c r="AD2392" s="103"/>
      <c r="AE2392" s="65"/>
      <c r="AF2392" s="81"/>
      <c r="AG2392" s="65"/>
      <c r="AH2392" s="65"/>
      <c r="AI2392" s="81"/>
      <c r="AJ2392" s="65"/>
      <c r="AK2392" s="103"/>
      <c r="AL2392" s="103"/>
      <c r="AM2392" s="103"/>
      <c r="AN2392" s="65"/>
      <c r="AO2392" s="81"/>
      <c r="AP2392" s="65"/>
      <c r="AQ2392" s="65"/>
      <c r="AR2392" s="65"/>
      <c r="AS2392" s="65"/>
    </row>
    <row r="2393" spans="1:45" ht="18" customHeight="1">
      <c r="A2393" s="46"/>
      <c r="B2393" s="47"/>
      <c r="C2393" s="48"/>
      <c r="D2393" s="46"/>
      <c r="E2393" s="46"/>
      <c r="F2393" s="46"/>
      <c r="G2393" s="46"/>
      <c r="H2393" s="57" t="str">
        <f ca="1">IF(AND(COUNT(OFFSET(G2393,1-H$3,0):G2393)&lt;&gt;H$3),"",IF(AND(COUNT(OFFSET(G2393,1-H$3,0):G2393)=H$3,H2392=""),AVERAGE(OFFSET(G2393,1-H$3,0):G2393),IF(COUNT(H2392=1),H2392+2/(H$3+1)*(G2393-H2392))))</f>
        <v/>
      </c>
      <c r="I2393" s="57" t="str">
        <f ca="1">IF(AND(COUNT(OFFSET(G2393,1-I$3,0):G2393)&lt;&gt;I$3),"",IF(AND(COUNT(OFFSET(G2393,1-I$3,0):G2393)=I$3,I2392=""),AVERAGE(OFFSET(G2393,1-I$3,0):G2393),IF(COUNT(I2392=1),I2392+2/(I$3+1)*(G2393-I2392))))</f>
        <v/>
      </c>
      <c r="J2393" s="58" t="str">
        <f t="shared" ca="1" si="266"/>
        <v/>
      </c>
      <c r="K2393" s="58" t="str">
        <f ca="1">IF(AND(COUNT(OFFSET(J2393,1-K$3,0):J2393)&lt;&gt;K$3),"",IF(AND(COUNT(OFFSET(J2393,1-K$3,0):J2393)=K$3,K2392=""),AVERAGE(OFFSET(J2393,1-K$3,0):J2393),IF(COUNT(K2392=1),K2392+2/(K$3+1)*(J2393-K2392))))</f>
        <v/>
      </c>
      <c r="L2393" s="82" t="str">
        <f ca="1">IF(OR(ROW()&lt;$L$3+3,E2393=""),"",INT(AVERAGE(MAX(OFFSET(E2393,1-$L$3,0):E2393),MIN(OFFSET(F2393,1-$L$3,0):F2393))))</f>
        <v/>
      </c>
      <c r="M2393" s="82" t="str">
        <f ca="1">IF(OR(ROW()&lt;$M$3+3,E2393=""),"",INT(AVERAGE(MAX(OFFSET(E2393,1-$M$3,0):E2393),MIN(OFFSET(F2393,1-$M$3,0):F2393))))</f>
        <v/>
      </c>
      <c r="N2393" s="65" t="str">
        <f t="shared" ca="1" si="267"/>
        <v/>
      </c>
      <c r="O2393" s="102" t="str">
        <f ca="1">IF(ROW()&lt;$O$3+$N$3+3,"",IF(OFFSET(E2393,1-$N$3,0)="","",INT(AVERAGE(MAX((OFFSET(E2393,1-$O$3,0)):(OFFSET(E2393,2-($N$3+$O$3),0))),MIN((OFFSET(F2393,1-$O$3,0)):(OFFSET(F2393,2-($N$3+$O$3),0)))))))</f>
        <v/>
      </c>
      <c r="P2393" s="65" t="str">
        <f t="shared" ca="1" si="268"/>
        <v/>
      </c>
      <c r="Q2393" s="93" t="str">
        <f t="shared" ca="1" si="270"/>
        <v/>
      </c>
      <c r="R2393" s="90" t="str">
        <f t="shared" ca="1" si="263"/>
        <v/>
      </c>
      <c r="S2393" s="65" t="str">
        <f t="shared" ca="1" si="262"/>
        <v/>
      </c>
      <c r="T2393" s="65" t="str">
        <f t="shared" ca="1" si="269"/>
        <v/>
      </c>
      <c r="U2393" s="145" t="str">
        <f ca="1">IFERROR(AVERAGE(OFFSET(G2393,1-U$3,0):G2393),"")</f>
        <v/>
      </c>
      <c r="V2393" s="145" t="str">
        <f ca="1">IFERROR(_xlfn.STDEV.P(OFFSET(U2393,1-V$3,0):U2393),"")</f>
        <v/>
      </c>
      <c r="W2393" s="146" t="str">
        <f t="shared" ca="1" si="264"/>
        <v/>
      </c>
      <c r="X2393" s="146">
        <f t="shared" ca="1" si="265"/>
        <v>-1</v>
      </c>
      <c r="Y2393" s="92"/>
      <c r="Z2393" s="81"/>
      <c r="AA2393" s="65"/>
      <c r="AB2393" s="103"/>
      <c r="AC2393" s="103"/>
      <c r="AD2393" s="103"/>
      <c r="AE2393" s="65"/>
      <c r="AF2393" s="81"/>
      <c r="AG2393" s="65"/>
      <c r="AH2393" s="65"/>
      <c r="AI2393" s="81"/>
      <c r="AJ2393" s="65"/>
      <c r="AK2393" s="103"/>
      <c r="AL2393" s="103"/>
      <c r="AM2393" s="103"/>
      <c r="AN2393" s="65"/>
      <c r="AO2393" s="81"/>
      <c r="AP2393" s="65"/>
      <c r="AQ2393" s="65"/>
      <c r="AR2393" s="65"/>
      <c r="AS2393" s="65"/>
    </row>
    <row r="2394" spans="1:45" ht="18" customHeight="1">
      <c r="A2394" s="46"/>
      <c r="B2394" s="47"/>
      <c r="C2394" s="48"/>
      <c r="D2394" s="46"/>
      <c r="E2394" s="46"/>
      <c r="F2394" s="46"/>
      <c r="G2394" s="46"/>
      <c r="H2394" s="57" t="str">
        <f ca="1">IF(AND(COUNT(OFFSET(G2394,1-H$3,0):G2394)&lt;&gt;H$3),"",IF(AND(COUNT(OFFSET(G2394,1-H$3,0):G2394)=H$3,H2393=""),AVERAGE(OFFSET(G2394,1-H$3,0):G2394),IF(COUNT(H2393=1),H2393+2/(H$3+1)*(G2394-H2393))))</f>
        <v/>
      </c>
      <c r="I2394" s="57" t="str">
        <f ca="1">IF(AND(COUNT(OFFSET(G2394,1-I$3,0):G2394)&lt;&gt;I$3),"",IF(AND(COUNT(OFFSET(G2394,1-I$3,0):G2394)=I$3,I2393=""),AVERAGE(OFFSET(G2394,1-I$3,0):G2394),IF(COUNT(I2393=1),I2393+2/(I$3+1)*(G2394-I2393))))</f>
        <v/>
      </c>
      <c r="J2394" s="58" t="str">
        <f t="shared" ca="1" si="266"/>
        <v/>
      </c>
      <c r="K2394" s="58" t="str">
        <f ca="1">IF(AND(COUNT(OFFSET(J2394,1-K$3,0):J2394)&lt;&gt;K$3),"",IF(AND(COUNT(OFFSET(J2394,1-K$3,0):J2394)=K$3,K2393=""),AVERAGE(OFFSET(J2394,1-K$3,0):J2394),IF(COUNT(K2393=1),K2393+2/(K$3+1)*(J2394-K2393))))</f>
        <v/>
      </c>
      <c r="L2394" s="82" t="str">
        <f ca="1">IF(OR(ROW()&lt;$L$3+3,E2394=""),"",INT(AVERAGE(MAX(OFFSET(E2394,1-$L$3,0):E2394),MIN(OFFSET(F2394,1-$L$3,0):F2394))))</f>
        <v/>
      </c>
      <c r="M2394" s="82" t="str">
        <f ca="1">IF(OR(ROW()&lt;$M$3+3,E2394=""),"",INT(AVERAGE(MAX(OFFSET(E2394,1-$M$3,0):E2394),MIN(OFFSET(F2394,1-$M$3,0):F2394))))</f>
        <v/>
      </c>
      <c r="N2394" s="65" t="str">
        <f t="shared" ca="1" si="267"/>
        <v/>
      </c>
      <c r="O2394" s="102" t="str">
        <f ca="1">IF(ROW()&lt;$O$3+$N$3+3,"",IF(OFFSET(E2394,1-$N$3,0)="","",INT(AVERAGE(MAX((OFFSET(E2394,1-$O$3,0)):(OFFSET(E2394,2-($N$3+$O$3),0))),MIN((OFFSET(F2394,1-$O$3,0)):(OFFSET(F2394,2-($N$3+$O$3),0)))))))</f>
        <v/>
      </c>
      <c r="P2394" s="65" t="str">
        <f t="shared" ca="1" si="268"/>
        <v/>
      </c>
      <c r="Q2394" s="93" t="str">
        <f t="shared" ca="1" si="270"/>
        <v/>
      </c>
      <c r="R2394" s="90" t="str">
        <f t="shared" ca="1" si="263"/>
        <v/>
      </c>
      <c r="S2394" s="65" t="str">
        <f t="shared" ca="1" si="262"/>
        <v/>
      </c>
      <c r="T2394" s="65" t="str">
        <f t="shared" ca="1" si="269"/>
        <v/>
      </c>
      <c r="U2394" s="145" t="str">
        <f ca="1">IFERROR(AVERAGE(OFFSET(G2394,1-U$3,0):G2394),"")</f>
        <v/>
      </c>
      <c r="V2394" s="145" t="str">
        <f ca="1">IFERROR(_xlfn.STDEV.P(OFFSET(U2394,1-V$3,0):U2394),"")</f>
        <v/>
      </c>
      <c r="W2394" s="146" t="str">
        <f t="shared" ca="1" si="264"/>
        <v/>
      </c>
      <c r="X2394" s="146">
        <f t="shared" ca="1" si="265"/>
        <v>-1</v>
      </c>
      <c r="Y2394" s="92"/>
      <c r="Z2394" s="81"/>
      <c r="AA2394" s="65"/>
      <c r="AB2394" s="103"/>
      <c r="AC2394" s="103"/>
      <c r="AD2394" s="103"/>
      <c r="AE2394" s="65"/>
      <c r="AF2394" s="81"/>
      <c r="AG2394" s="65"/>
      <c r="AH2394" s="65"/>
      <c r="AI2394" s="81"/>
      <c r="AJ2394" s="65"/>
      <c r="AK2394" s="103"/>
      <c r="AL2394" s="103"/>
      <c r="AM2394" s="103"/>
      <c r="AN2394" s="65"/>
      <c r="AO2394" s="81"/>
      <c r="AP2394" s="65"/>
      <c r="AQ2394" s="65"/>
      <c r="AR2394" s="65"/>
      <c r="AS2394" s="65"/>
    </row>
    <row r="2395" spans="1:45" ht="18" customHeight="1">
      <c r="A2395" s="46"/>
      <c r="B2395" s="47"/>
      <c r="C2395" s="48"/>
      <c r="D2395" s="46"/>
      <c r="E2395" s="46"/>
      <c r="F2395" s="46"/>
      <c r="G2395" s="46"/>
      <c r="H2395" s="57" t="str">
        <f ca="1">IF(AND(COUNT(OFFSET(G2395,1-H$3,0):G2395)&lt;&gt;H$3),"",IF(AND(COUNT(OFFSET(G2395,1-H$3,0):G2395)=H$3,H2394=""),AVERAGE(OFFSET(G2395,1-H$3,0):G2395),IF(COUNT(H2394=1),H2394+2/(H$3+1)*(G2395-H2394))))</f>
        <v/>
      </c>
      <c r="I2395" s="57" t="str">
        <f ca="1">IF(AND(COUNT(OFFSET(G2395,1-I$3,0):G2395)&lt;&gt;I$3),"",IF(AND(COUNT(OFFSET(G2395,1-I$3,0):G2395)=I$3,I2394=""),AVERAGE(OFFSET(G2395,1-I$3,0):G2395),IF(COUNT(I2394=1),I2394+2/(I$3+1)*(G2395-I2394))))</f>
        <v/>
      </c>
      <c r="J2395" s="58" t="str">
        <f t="shared" ca="1" si="266"/>
        <v/>
      </c>
      <c r="K2395" s="58" t="str">
        <f ca="1">IF(AND(COUNT(OFFSET(J2395,1-K$3,0):J2395)&lt;&gt;K$3),"",IF(AND(COUNT(OFFSET(J2395,1-K$3,0):J2395)=K$3,K2394=""),AVERAGE(OFFSET(J2395,1-K$3,0):J2395),IF(COUNT(K2394=1),K2394+2/(K$3+1)*(J2395-K2394))))</f>
        <v/>
      </c>
      <c r="L2395" s="82" t="str">
        <f ca="1">IF(OR(ROW()&lt;$L$3+3,E2395=""),"",INT(AVERAGE(MAX(OFFSET(E2395,1-$L$3,0):E2395),MIN(OFFSET(F2395,1-$L$3,0):F2395))))</f>
        <v/>
      </c>
      <c r="M2395" s="82" t="str">
        <f ca="1">IF(OR(ROW()&lt;$M$3+3,E2395=""),"",INT(AVERAGE(MAX(OFFSET(E2395,1-$M$3,0):E2395),MIN(OFFSET(F2395,1-$M$3,0):F2395))))</f>
        <v/>
      </c>
      <c r="N2395" s="65" t="str">
        <f t="shared" ca="1" si="267"/>
        <v/>
      </c>
      <c r="O2395" s="102" t="str">
        <f ca="1">IF(ROW()&lt;$O$3+$N$3+3,"",IF(OFFSET(E2395,1-$N$3,0)="","",INT(AVERAGE(MAX((OFFSET(E2395,1-$O$3,0)):(OFFSET(E2395,2-($N$3+$O$3),0))),MIN((OFFSET(F2395,1-$O$3,0)):(OFFSET(F2395,2-($N$3+$O$3),0)))))))</f>
        <v/>
      </c>
      <c r="P2395" s="65" t="str">
        <f t="shared" ca="1" si="268"/>
        <v/>
      </c>
      <c r="Q2395" s="93" t="str">
        <f t="shared" ca="1" si="270"/>
        <v/>
      </c>
      <c r="R2395" s="90" t="str">
        <f t="shared" ca="1" si="263"/>
        <v/>
      </c>
      <c r="S2395" s="65" t="str">
        <f t="shared" ca="1" si="262"/>
        <v/>
      </c>
      <c r="T2395" s="65" t="str">
        <f t="shared" ca="1" si="269"/>
        <v/>
      </c>
      <c r="U2395" s="145" t="str">
        <f ca="1">IFERROR(AVERAGE(OFFSET(G2395,1-U$3,0):G2395),"")</f>
        <v/>
      </c>
      <c r="V2395" s="145" t="str">
        <f ca="1">IFERROR(_xlfn.STDEV.P(OFFSET(U2395,1-V$3,0):U2395),"")</f>
        <v/>
      </c>
      <c r="W2395" s="146" t="str">
        <f t="shared" ca="1" si="264"/>
        <v/>
      </c>
      <c r="X2395" s="146">
        <f t="shared" ca="1" si="265"/>
        <v>-1</v>
      </c>
      <c r="Y2395" s="92"/>
      <c r="Z2395" s="81"/>
      <c r="AA2395" s="65"/>
      <c r="AB2395" s="103"/>
      <c r="AC2395" s="103"/>
      <c r="AD2395" s="103"/>
      <c r="AE2395" s="65"/>
      <c r="AF2395" s="81"/>
      <c r="AG2395" s="65"/>
      <c r="AH2395" s="65"/>
      <c r="AI2395" s="81"/>
      <c r="AJ2395" s="65"/>
      <c r="AK2395" s="103"/>
      <c r="AL2395" s="103"/>
      <c r="AM2395" s="103"/>
      <c r="AN2395" s="65"/>
      <c r="AO2395" s="81"/>
      <c r="AP2395" s="65"/>
      <c r="AQ2395" s="65"/>
      <c r="AR2395" s="65"/>
      <c r="AS2395" s="65"/>
    </row>
    <row r="2396" spans="1:45" ht="18" customHeight="1">
      <c r="A2396" s="46"/>
      <c r="B2396" s="47"/>
      <c r="C2396" s="48"/>
      <c r="D2396" s="46"/>
      <c r="E2396" s="46"/>
      <c r="F2396" s="46"/>
      <c r="G2396" s="46"/>
      <c r="H2396" s="57" t="str">
        <f ca="1">IF(AND(COUNT(OFFSET(G2396,1-H$3,0):G2396)&lt;&gt;H$3),"",IF(AND(COUNT(OFFSET(G2396,1-H$3,0):G2396)=H$3,H2395=""),AVERAGE(OFFSET(G2396,1-H$3,0):G2396),IF(COUNT(H2395=1),H2395+2/(H$3+1)*(G2396-H2395))))</f>
        <v/>
      </c>
      <c r="I2396" s="57" t="str">
        <f ca="1">IF(AND(COUNT(OFFSET(G2396,1-I$3,0):G2396)&lt;&gt;I$3),"",IF(AND(COUNT(OFFSET(G2396,1-I$3,0):G2396)=I$3,I2395=""),AVERAGE(OFFSET(G2396,1-I$3,0):G2396),IF(COUNT(I2395=1),I2395+2/(I$3+1)*(G2396-I2395))))</f>
        <v/>
      </c>
      <c r="J2396" s="58" t="str">
        <f t="shared" ca="1" si="266"/>
        <v/>
      </c>
      <c r="K2396" s="58" t="str">
        <f ca="1">IF(AND(COUNT(OFFSET(J2396,1-K$3,0):J2396)&lt;&gt;K$3),"",IF(AND(COUNT(OFFSET(J2396,1-K$3,0):J2396)=K$3,K2395=""),AVERAGE(OFFSET(J2396,1-K$3,0):J2396),IF(COUNT(K2395=1),K2395+2/(K$3+1)*(J2396-K2395))))</f>
        <v/>
      </c>
      <c r="L2396" s="82" t="str">
        <f ca="1">IF(OR(ROW()&lt;$L$3+3,E2396=""),"",INT(AVERAGE(MAX(OFFSET(E2396,1-$L$3,0):E2396),MIN(OFFSET(F2396,1-$L$3,0):F2396))))</f>
        <v/>
      </c>
      <c r="M2396" s="82" t="str">
        <f ca="1">IF(OR(ROW()&lt;$M$3+3,E2396=""),"",INT(AVERAGE(MAX(OFFSET(E2396,1-$M$3,0):E2396),MIN(OFFSET(F2396,1-$M$3,0):F2396))))</f>
        <v/>
      </c>
      <c r="N2396" s="65" t="str">
        <f t="shared" ca="1" si="267"/>
        <v/>
      </c>
      <c r="O2396" s="102" t="str">
        <f ca="1">IF(ROW()&lt;$O$3+$N$3+3,"",IF(OFFSET(E2396,1-$N$3,0)="","",INT(AVERAGE(MAX((OFFSET(E2396,1-$O$3,0)):(OFFSET(E2396,2-($N$3+$O$3),0))),MIN((OFFSET(F2396,1-$O$3,0)):(OFFSET(F2396,2-($N$3+$O$3),0)))))))</f>
        <v/>
      </c>
      <c r="P2396" s="65" t="str">
        <f t="shared" ca="1" si="268"/>
        <v/>
      </c>
      <c r="Q2396" s="93" t="str">
        <f t="shared" ca="1" si="270"/>
        <v/>
      </c>
      <c r="R2396" s="90" t="str">
        <f t="shared" ca="1" si="263"/>
        <v/>
      </c>
      <c r="S2396" s="65" t="str">
        <f t="shared" ca="1" si="262"/>
        <v/>
      </c>
      <c r="T2396" s="65" t="str">
        <f t="shared" ca="1" si="269"/>
        <v/>
      </c>
      <c r="U2396" s="145" t="str">
        <f ca="1">IFERROR(AVERAGE(OFFSET(G2396,1-U$3,0):G2396),"")</f>
        <v/>
      </c>
      <c r="V2396" s="145" t="str">
        <f ca="1">IFERROR(_xlfn.STDEV.P(OFFSET(U2396,1-V$3,0):U2396),"")</f>
        <v/>
      </c>
      <c r="W2396" s="146" t="str">
        <f t="shared" ca="1" si="264"/>
        <v/>
      </c>
      <c r="X2396" s="146">
        <f t="shared" ca="1" si="265"/>
        <v>-1</v>
      </c>
      <c r="Y2396" s="92"/>
      <c r="Z2396" s="81"/>
      <c r="AA2396" s="65"/>
      <c r="AB2396" s="103"/>
      <c r="AC2396" s="103"/>
      <c r="AD2396" s="103"/>
      <c r="AE2396" s="65"/>
      <c r="AF2396" s="81"/>
      <c r="AG2396" s="65"/>
      <c r="AH2396" s="65"/>
      <c r="AI2396" s="81"/>
      <c r="AJ2396" s="65"/>
      <c r="AK2396" s="103"/>
      <c r="AL2396" s="103"/>
      <c r="AM2396" s="103"/>
      <c r="AN2396" s="65"/>
      <c r="AO2396" s="81"/>
      <c r="AP2396" s="65"/>
      <c r="AQ2396" s="65"/>
      <c r="AR2396" s="65"/>
      <c r="AS2396" s="65"/>
    </row>
    <row r="2397" spans="1:45" ht="18" customHeight="1">
      <c r="A2397" s="46"/>
      <c r="B2397" s="47"/>
      <c r="C2397" s="48"/>
      <c r="D2397" s="46"/>
      <c r="E2397" s="46"/>
      <c r="F2397" s="46"/>
      <c r="G2397" s="46"/>
      <c r="H2397" s="57" t="str">
        <f ca="1">IF(AND(COUNT(OFFSET(G2397,1-H$3,0):G2397)&lt;&gt;H$3),"",IF(AND(COUNT(OFFSET(G2397,1-H$3,0):G2397)=H$3,H2396=""),AVERAGE(OFFSET(G2397,1-H$3,0):G2397),IF(COUNT(H2396=1),H2396+2/(H$3+1)*(G2397-H2396))))</f>
        <v/>
      </c>
      <c r="I2397" s="57" t="str">
        <f ca="1">IF(AND(COUNT(OFFSET(G2397,1-I$3,0):G2397)&lt;&gt;I$3),"",IF(AND(COUNT(OFFSET(G2397,1-I$3,0):G2397)=I$3,I2396=""),AVERAGE(OFFSET(G2397,1-I$3,0):G2397),IF(COUNT(I2396=1),I2396+2/(I$3+1)*(G2397-I2396))))</f>
        <v/>
      </c>
      <c r="J2397" s="58" t="str">
        <f t="shared" ca="1" si="266"/>
        <v/>
      </c>
      <c r="K2397" s="58" t="str">
        <f ca="1">IF(AND(COUNT(OFFSET(J2397,1-K$3,0):J2397)&lt;&gt;K$3),"",IF(AND(COUNT(OFFSET(J2397,1-K$3,0):J2397)=K$3,K2396=""),AVERAGE(OFFSET(J2397,1-K$3,0):J2397),IF(COUNT(K2396=1),K2396+2/(K$3+1)*(J2397-K2396))))</f>
        <v/>
      </c>
      <c r="L2397" s="82" t="str">
        <f ca="1">IF(OR(ROW()&lt;$L$3+3,E2397=""),"",INT(AVERAGE(MAX(OFFSET(E2397,1-$L$3,0):E2397),MIN(OFFSET(F2397,1-$L$3,0):F2397))))</f>
        <v/>
      </c>
      <c r="M2397" s="82" t="str">
        <f ca="1">IF(OR(ROW()&lt;$M$3+3,E2397=""),"",INT(AVERAGE(MAX(OFFSET(E2397,1-$M$3,0):E2397),MIN(OFFSET(F2397,1-$M$3,0):F2397))))</f>
        <v/>
      </c>
      <c r="N2397" s="65" t="str">
        <f t="shared" ca="1" si="267"/>
        <v/>
      </c>
      <c r="O2397" s="102" t="str">
        <f ca="1">IF(ROW()&lt;$O$3+$N$3+3,"",IF(OFFSET(E2397,1-$N$3,0)="","",INT(AVERAGE(MAX((OFFSET(E2397,1-$O$3,0)):(OFFSET(E2397,2-($N$3+$O$3),0))),MIN((OFFSET(F2397,1-$O$3,0)):(OFFSET(F2397,2-($N$3+$O$3),0)))))))</f>
        <v/>
      </c>
      <c r="P2397" s="65" t="str">
        <f t="shared" ca="1" si="268"/>
        <v/>
      </c>
      <c r="Q2397" s="93" t="str">
        <f t="shared" ca="1" si="270"/>
        <v/>
      </c>
      <c r="R2397" s="90" t="str">
        <f t="shared" ca="1" si="263"/>
        <v/>
      </c>
      <c r="S2397" s="65" t="str">
        <f t="shared" ca="1" si="262"/>
        <v/>
      </c>
      <c r="T2397" s="65" t="str">
        <f t="shared" ca="1" si="269"/>
        <v/>
      </c>
      <c r="U2397" s="145" t="str">
        <f ca="1">IFERROR(AVERAGE(OFFSET(G2397,1-U$3,0):G2397),"")</f>
        <v/>
      </c>
      <c r="V2397" s="145" t="str">
        <f ca="1">IFERROR(_xlfn.STDEV.P(OFFSET(U2397,1-V$3,0):U2397),"")</f>
        <v/>
      </c>
      <c r="W2397" s="146" t="str">
        <f t="shared" ca="1" si="264"/>
        <v/>
      </c>
      <c r="X2397" s="146">
        <f t="shared" ca="1" si="265"/>
        <v>-1</v>
      </c>
      <c r="Y2397" s="92"/>
      <c r="Z2397" s="81"/>
      <c r="AA2397" s="65"/>
      <c r="AB2397" s="103"/>
      <c r="AC2397" s="103"/>
      <c r="AD2397" s="103"/>
      <c r="AE2397" s="65"/>
      <c r="AF2397" s="81"/>
      <c r="AG2397" s="65"/>
      <c r="AH2397" s="65"/>
      <c r="AI2397" s="81"/>
      <c r="AJ2397" s="65"/>
      <c r="AK2397" s="103"/>
      <c r="AL2397" s="103"/>
      <c r="AM2397" s="103"/>
      <c r="AN2397" s="65"/>
      <c r="AO2397" s="81"/>
      <c r="AP2397" s="65"/>
      <c r="AQ2397" s="65"/>
      <c r="AR2397" s="65"/>
      <c r="AS2397" s="65"/>
    </row>
    <row r="2398" spans="1:45" ht="18" customHeight="1">
      <c r="A2398" s="46"/>
      <c r="B2398" s="47"/>
      <c r="C2398" s="48"/>
      <c r="D2398" s="46"/>
      <c r="E2398" s="46"/>
      <c r="F2398" s="46"/>
      <c r="G2398" s="46"/>
      <c r="H2398" s="57" t="str">
        <f ca="1">IF(AND(COUNT(OFFSET(G2398,1-H$3,0):G2398)&lt;&gt;H$3),"",IF(AND(COUNT(OFFSET(G2398,1-H$3,0):G2398)=H$3,H2397=""),AVERAGE(OFFSET(G2398,1-H$3,0):G2398),IF(COUNT(H2397=1),H2397+2/(H$3+1)*(G2398-H2397))))</f>
        <v/>
      </c>
      <c r="I2398" s="57" t="str">
        <f ca="1">IF(AND(COUNT(OFFSET(G2398,1-I$3,0):G2398)&lt;&gt;I$3),"",IF(AND(COUNT(OFFSET(G2398,1-I$3,0):G2398)=I$3,I2397=""),AVERAGE(OFFSET(G2398,1-I$3,0):G2398),IF(COUNT(I2397=1),I2397+2/(I$3+1)*(G2398-I2397))))</f>
        <v/>
      </c>
      <c r="J2398" s="58" t="str">
        <f t="shared" ca="1" si="266"/>
        <v/>
      </c>
      <c r="K2398" s="58" t="str">
        <f ca="1">IF(AND(COUNT(OFFSET(J2398,1-K$3,0):J2398)&lt;&gt;K$3),"",IF(AND(COUNT(OFFSET(J2398,1-K$3,0):J2398)=K$3,K2397=""),AVERAGE(OFFSET(J2398,1-K$3,0):J2398),IF(COUNT(K2397=1),K2397+2/(K$3+1)*(J2398-K2397))))</f>
        <v/>
      </c>
      <c r="L2398" s="82" t="str">
        <f ca="1">IF(OR(ROW()&lt;$L$3+3,E2398=""),"",INT(AVERAGE(MAX(OFFSET(E2398,1-$L$3,0):E2398),MIN(OFFSET(F2398,1-$L$3,0):F2398))))</f>
        <v/>
      </c>
      <c r="M2398" s="82" t="str">
        <f ca="1">IF(OR(ROW()&lt;$M$3+3,E2398=""),"",INT(AVERAGE(MAX(OFFSET(E2398,1-$M$3,0):E2398),MIN(OFFSET(F2398,1-$M$3,0):F2398))))</f>
        <v/>
      </c>
      <c r="N2398" s="65" t="str">
        <f t="shared" ca="1" si="267"/>
        <v/>
      </c>
      <c r="O2398" s="102" t="str">
        <f ca="1">IF(ROW()&lt;$O$3+$N$3+3,"",IF(OFFSET(E2398,1-$N$3,0)="","",INT(AVERAGE(MAX((OFFSET(E2398,1-$O$3,0)):(OFFSET(E2398,2-($N$3+$O$3),0))),MIN((OFFSET(F2398,1-$O$3,0)):(OFFSET(F2398,2-($N$3+$O$3),0)))))))</f>
        <v/>
      </c>
      <c r="P2398" s="65" t="str">
        <f t="shared" ca="1" si="268"/>
        <v/>
      </c>
      <c r="Q2398" s="93" t="str">
        <f t="shared" ca="1" si="270"/>
        <v/>
      </c>
      <c r="R2398" s="90" t="str">
        <f t="shared" ca="1" si="263"/>
        <v/>
      </c>
      <c r="S2398" s="65" t="str">
        <f t="shared" ca="1" si="262"/>
        <v/>
      </c>
      <c r="T2398" s="65" t="str">
        <f t="shared" ca="1" si="269"/>
        <v/>
      </c>
      <c r="U2398" s="145" t="str">
        <f ca="1">IFERROR(AVERAGE(OFFSET(G2398,1-U$3,0):G2398),"")</f>
        <v/>
      </c>
      <c r="V2398" s="145" t="str">
        <f ca="1">IFERROR(_xlfn.STDEV.P(OFFSET(U2398,1-V$3,0):U2398),"")</f>
        <v/>
      </c>
      <c r="W2398" s="146" t="str">
        <f t="shared" ca="1" si="264"/>
        <v/>
      </c>
      <c r="X2398" s="146">
        <f t="shared" ca="1" si="265"/>
        <v>-1</v>
      </c>
      <c r="Y2398" s="92"/>
      <c r="Z2398" s="81"/>
      <c r="AA2398" s="65"/>
      <c r="AB2398" s="103"/>
      <c r="AC2398" s="103"/>
      <c r="AD2398" s="103"/>
      <c r="AE2398" s="65"/>
      <c r="AF2398" s="81"/>
      <c r="AG2398" s="65"/>
      <c r="AH2398" s="65"/>
      <c r="AI2398" s="81"/>
      <c r="AJ2398" s="65"/>
      <c r="AK2398" s="103"/>
      <c r="AL2398" s="103"/>
      <c r="AM2398" s="103"/>
      <c r="AN2398" s="65"/>
      <c r="AO2398" s="81"/>
      <c r="AP2398" s="65"/>
      <c r="AQ2398" s="65"/>
      <c r="AR2398" s="65"/>
      <c r="AS2398" s="65"/>
    </row>
    <row r="2399" spans="1:45" ht="18" customHeight="1">
      <c r="A2399" s="46"/>
      <c r="B2399" s="47"/>
      <c r="C2399" s="48"/>
      <c r="D2399" s="46"/>
      <c r="E2399" s="46"/>
      <c r="F2399" s="46"/>
      <c r="G2399" s="46"/>
      <c r="H2399" s="57" t="str">
        <f ca="1">IF(AND(COUNT(OFFSET(G2399,1-H$3,0):G2399)&lt;&gt;H$3),"",IF(AND(COUNT(OFFSET(G2399,1-H$3,0):G2399)=H$3,H2398=""),AVERAGE(OFFSET(G2399,1-H$3,0):G2399),IF(COUNT(H2398=1),H2398+2/(H$3+1)*(G2399-H2398))))</f>
        <v/>
      </c>
      <c r="I2399" s="57" t="str">
        <f ca="1">IF(AND(COUNT(OFFSET(G2399,1-I$3,0):G2399)&lt;&gt;I$3),"",IF(AND(COUNT(OFFSET(G2399,1-I$3,0):G2399)=I$3,I2398=""),AVERAGE(OFFSET(G2399,1-I$3,0):G2399),IF(COUNT(I2398=1),I2398+2/(I$3+1)*(G2399-I2398))))</f>
        <v/>
      </c>
      <c r="J2399" s="58" t="str">
        <f t="shared" ca="1" si="266"/>
        <v/>
      </c>
      <c r="K2399" s="58" t="str">
        <f ca="1">IF(AND(COUNT(OFFSET(J2399,1-K$3,0):J2399)&lt;&gt;K$3),"",IF(AND(COUNT(OFFSET(J2399,1-K$3,0):J2399)=K$3,K2398=""),AVERAGE(OFFSET(J2399,1-K$3,0):J2399),IF(COUNT(K2398=1),K2398+2/(K$3+1)*(J2399-K2398))))</f>
        <v/>
      </c>
      <c r="L2399" s="82" t="str">
        <f ca="1">IF(OR(ROW()&lt;$L$3+3,E2399=""),"",INT(AVERAGE(MAX(OFFSET(E2399,1-$L$3,0):E2399),MIN(OFFSET(F2399,1-$L$3,0):F2399))))</f>
        <v/>
      </c>
      <c r="M2399" s="82" t="str">
        <f ca="1">IF(OR(ROW()&lt;$M$3+3,E2399=""),"",INT(AVERAGE(MAX(OFFSET(E2399,1-$M$3,0):E2399),MIN(OFFSET(F2399,1-$M$3,0):F2399))))</f>
        <v/>
      </c>
      <c r="N2399" s="65" t="str">
        <f t="shared" ca="1" si="267"/>
        <v/>
      </c>
      <c r="O2399" s="102" t="str">
        <f ca="1">IF(ROW()&lt;$O$3+$N$3+3,"",IF(OFFSET(E2399,1-$N$3,0)="","",INT(AVERAGE(MAX((OFFSET(E2399,1-$O$3,0)):(OFFSET(E2399,2-($N$3+$O$3),0))),MIN((OFFSET(F2399,1-$O$3,0)):(OFFSET(F2399,2-($N$3+$O$3),0)))))))</f>
        <v/>
      </c>
      <c r="P2399" s="65" t="str">
        <f t="shared" ca="1" si="268"/>
        <v/>
      </c>
      <c r="Q2399" s="93" t="str">
        <f t="shared" ca="1" si="270"/>
        <v/>
      </c>
      <c r="R2399" s="90" t="str">
        <f t="shared" ca="1" si="263"/>
        <v/>
      </c>
      <c r="S2399" s="65" t="str">
        <f t="shared" ca="1" si="262"/>
        <v/>
      </c>
      <c r="T2399" s="65" t="str">
        <f t="shared" ca="1" si="269"/>
        <v/>
      </c>
      <c r="U2399" s="145" t="str">
        <f ca="1">IFERROR(AVERAGE(OFFSET(G2399,1-U$3,0):G2399),"")</f>
        <v/>
      </c>
      <c r="V2399" s="145" t="str">
        <f ca="1">IFERROR(_xlfn.STDEV.P(OFFSET(U2399,1-V$3,0):U2399),"")</f>
        <v/>
      </c>
      <c r="W2399" s="146" t="str">
        <f t="shared" ca="1" si="264"/>
        <v/>
      </c>
      <c r="X2399" s="146">
        <f t="shared" ca="1" si="265"/>
        <v>-1</v>
      </c>
      <c r="Y2399" s="92"/>
      <c r="Z2399" s="81"/>
      <c r="AA2399" s="65"/>
      <c r="AB2399" s="103"/>
      <c r="AC2399" s="103"/>
      <c r="AD2399" s="103"/>
      <c r="AE2399" s="65"/>
      <c r="AF2399" s="81"/>
      <c r="AG2399" s="65"/>
      <c r="AH2399" s="65"/>
      <c r="AI2399" s="81"/>
      <c r="AJ2399" s="65"/>
      <c r="AK2399" s="103"/>
      <c r="AL2399" s="103"/>
      <c r="AM2399" s="103"/>
      <c r="AN2399" s="65"/>
      <c r="AO2399" s="81"/>
      <c r="AP2399" s="65"/>
      <c r="AQ2399" s="65"/>
      <c r="AR2399" s="65"/>
      <c r="AS2399" s="65"/>
    </row>
    <row r="2400" spans="1:45" ht="18" customHeight="1">
      <c r="A2400" s="46"/>
      <c r="B2400" s="47"/>
      <c r="C2400" s="48"/>
      <c r="D2400" s="46"/>
      <c r="E2400" s="46"/>
      <c r="F2400" s="46"/>
      <c r="G2400" s="46"/>
      <c r="H2400" s="57" t="str">
        <f ca="1">IF(AND(COUNT(OFFSET(G2400,1-H$3,0):G2400)&lt;&gt;H$3),"",IF(AND(COUNT(OFFSET(G2400,1-H$3,0):G2400)=H$3,H2399=""),AVERAGE(OFFSET(G2400,1-H$3,0):G2400),IF(COUNT(H2399=1),H2399+2/(H$3+1)*(G2400-H2399))))</f>
        <v/>
      </c>
      <c r="I2400" s="57" t="str">
        <f ca="1">IF(AND(COUNT(OFFSET(G2400,1-I$3,0):G2400)&lt;&gt;I$3),"",IF(AND(COUNT(OFFSET(G2400,1-I$3,0):G2400)=I$3,I2399=""),AVERAGE(OFFSET(G2400,1-I$3,0):G2400),IF(COUNT(I2399=1),I2399+2/(I$3+1)*(G2400-I2399))))</f>
        <v/>
      </c>
      <c r="J2400" s="58" t="str">
        <f t="shared" ca="1" si="266"/>
        <v/>
      </c>
      <c r="K2400" s="58" t="str">
        <f ca="1">IF(AND(COUNT(OFFSET(J2400,1-K$3,0):J2400)&lt;&gt;K$3),"",IF(AND(COUNT(OFFSET(J2400,1-K$3,0):J2400)=K$3,K2399=""),AVERAGE(OFFSET(J2400,1-K$3,0):J2400),IF(COUNT(K2399=1),K2399+2/(K$3+1)*(J2400-K2399))))</f>
        <v/>
      </c>
      <c r="L2400" s="82" t="str">
        <f ca="1">IF(OR(ROW()&lt;$L$3+3,E2400=""),"",INT(AVERAGE(MAX(OFFSET(E2400,1-$L$3,0):E2400),MIN(OFFSET(F2400,1-$L$3,0):F2400))))</f>
        <v/>
      </c>
      <c r="M2400" s="82" t="str">
        <f ca="1">IF(OR(ROW()&lt;$M$3+3,E2400=""),"",INT(AVERAGE(MAX(OFFSET(E2400,1-$M$3,0):E2400),MIN(OFFSET(F2400,1-$M$3,0):F2400))))</f>
        <v/>
      </c>
      <c r="N2400" s="65" t="str">
        <f t="shared" ca="1" si="267"/>
        <v/>
      </c>
      <c r="O2400" s="102" t="str">
        <f ca="1">IF(ROW()&lt;$O$3+$N$3+3,"",IF(OFFSET(E2400,1-$N$3,0)="","",INT(AVERAGE(MAX((OFFSET(E2400,1-$O$3,0)):(OFFSET(E2400,2-($N$3+$O$3),0))),MIN((OFFSET(F2400,1-$O$3,0)):(OFFSET(F2400,2-($N$3+$O$3),0)))))))</f>
        <v/>
      </c>
      <c r="P2400" s="65" t="str">
        <f t="shared" ca="1" si="268"/>
        <v/>
      </c>
      <c r="Q2400" s="93" t="str">
        <f t="shared" ca="1" si="270"/>
        <v/>
      </c>
      <c r="R2400" s="90" t="str">
        <f t="shared" ca="1" si="263"/>
        <v/>
      </c>
      <c r="S2400" s="65" t="str">
        <f t="shared" ca="1" si="262"/>
        <v/>
      </c>
      <c r="T2400" s="65" t="str">
        <f t="shared" ca="1" si="269"/>
        <v/>
      </c>
      <c r="U2400" s="145" t="str">
        <f ca="1">IFERROR(AVERAGE(OFFSET(G2400,1-U$3,0):G2400),"")</f>
        <v/>
      </c>
      <c r="V2400" s="145" t="str">
        <f ca="1">IFERROR(_xlfn.STDEV.P(OFFSET(U2400,1-V$3,0):U2400),"")</f>
        <v/>
      </c>
      <c r="W2400" s="146" t="str">
        <f t="shared" ca="1" si="264"/>
        <v/>
      </c>
      <c r="X2400" s="146">
        <f t="shared" ca="1" si="265"/>
        <v>-1</v>
      </c>
      <c r="Y2400" s="92"/>
      <c r="Z2400" s="81"/>
      <c r="AA2400" s="65"/>
      <c r="AB2400" s="103"/>
      <c r="AC2400" s="103"/>
      <c r="AD2400" s="103"/>
      <c r="AE2400" s="65"/>
      <c r="AF2400" s="81"/>
      <c r="AG2400" s="65"/>
      <c r="AH2400" s="65"/>
      <c r="AI2400" s="81"/>
      <c r="AJ2400" s="65"/>
      <c r="AK2400" s="103"/>
      <c r="AL2400" s="103"/>
      <c r="AM2400" s="103"/>
      <c r="AN2400" s="65"/>
      <c r="AO2400" s="81"/>
      <c r="AP2400" s="65"/>
      <c r="AQ2400" s="65"/>
      <c r="AR2400" s="65"/>
      <c r="AS2400" s="65"/>
    </row>
    <row r="2401" spans="1:45" ht="18" customHeight="1">
      <c r="A2401" s="46"/>
      <c r="B2401" s="47"/>
      <c r="C2401" s="48"/>
      <c r="D2401" s="46"/>
      <c r="E2401" s="46"/>
      <c r="F2401" s="46"/>
      <c r="G2401" s="46"/>
      <c r="H2401" s="57" t="str">
        <f ca="1">IF(AND(COUNT(OFFSET(G2401,1-H$3,0):G2401)&lt;&gt;H$3),"",IF(AND(COUNT(OFFSET(G2401,1-H$3,0):G2401)=H$3,H2400=""),AVERAGE(OFFSET(G2401,1-H$3,0):G2401),IF(COUNT(H2400=1),H2400+2/(H$3+1)*(G2401-H2400))))</f>
        <v/>
      </c>
      <c r="I2401" s="57" t="str">
        <f ca="1">IF(AND(COUNT(OFFSET(G2401,1-I$3,0):G2401)&lt;&gt;I$3),"",IF(AND(COUNT(OFFSET(G2401,1-I$3,0):G2401)=I$3,I2400=""),AVERAGE(OFFSET(G2401,1-I$3,0):G2401),IF(COUNT(I2400=1),I2400+2/(I$3+1)*(G2401-I2400))))</f>
        <v/>
      </c>
      <c r="J2401" s="58" t="str">
        <f t="shared" ca="1" si="266"/>
        <v/>
      </c>
      <c r="K2401" s="58" t="str">
        <f ca="1">IF(AND(COUNT(OFFSET(J2401,1-K$3,0):J2401)&lt;&gt;K$3),"",IF(AND(COUNT(OFFSET(J2401,1-K$3,0):J2401)=K$3,K2400=""),AVERAGE(OFFSET(J2401,1-K$3,0):J2401),IF(COUNT(K2400=1),K2400+2/(K$3+1)*(J2401-K2400))))</f>
        <v/>
      </c>
      <c r="L2401" s="82" t="str">
        <f ca="1">IF(OR(ROW()&lt;$L$3+3,E2401=""),"",INT(AVERAGE(MAX(OFFSET(E2401,1-$L$3,0):E2401),MIN(OFFSET(F2401,1-$L$3,0):F2401))))</f>
        <v/>
      </c>
      <c r="M2401" s="82" t="str">
        <f ca="1">IF(OR(ROW()&lt;$M$3+3,E2401=""),"",INT(AVERAGE(MAX(OFFSET(E2401,1-$M$3,0):E2401),MIN(OFFSET(F2401,1-$M$3,0):F2401))))</f>
        <v/>
      </c>
      <c r="N2401" s="65" t="str">
        <f t="shared" ca="1" si="267"/>
        <v/>
      </c>
      <c r="O2401" s="102" t="str">
        <f ca="1">IF(ROW()&lt;$O$3+$N$3+3,"",IF(OFFSET(E2401,1-$N$3,0)="","",INT(AVERAGE(MAX((OFFSET(E2401,1-$O$3,0)):(OFFSET(E2401,2-($N$3+$O$3),0))),MIN((OFFSET(F2401,1-$O$3,0)):(OFFSET(F2401,2-($N$3+$O$3),0)))))))</f>
        <v/>
      </c>
      <c r="P2401" s="65" t="str">
        <f t="shared" ca="1" si="268"/>
        <v/>
      </c>
      <c r="Q2401" s="93" t="str">
        <f t="shared" ca="1" si="270"/>
        <v/>
      </c>
      <c r="R2401" s="90" t="str">
        <f t="shared" ca="1" si="263"/>
        <v/>
      </c>
      <c r="S2401" s="65" t="str">
        <f t="shared" ca="1" si="262"/>
        <v/>
      </c>
      <c r="T2401" s="65" t="str">
        <f t="shared" ca="1" si="269"/>
        <v/>
      </c>
      <c r="U2401" s="145" t="str">
        <f ca="1">IFERROR(AVERAGE(OFFSET(G2401,1-U$3,0):G2401),"")</f>
        <v/>
      </c>
      <c r="V2401" s="145" t="str">
        <f ca="1">IFERROR(_xlfn.STDEV.P(OFFSET(U2401,1-V$3,0):U2401),"")</f>
        <v/>
      </c>
      <c r="W2401" s="146" t="str">
        <f t="shared" ca="1" si="264"/>
        <v/>
      </c>
      <c r="X2401" s="146">
        <f t="shared" ca="1" si="265"/>
        <v>-1</v>
      </c>
      <c r="Y2401" s="92"/>
      <c r="Z2401" s="81"/>
      <c r="AA2401" s="65"/>
      <c r="AB2401" s="103"/>
      <c r="AC2401" s="103"/>
      <c r="AD2401" s="103"/>
      <c r="AE2401" s="65"/>
      <c r="AF2401" s="81"/>
      <c r="AG2401" s="65"/>
      <c r="AH2401" s="65"/>
      <c r="AI2401" s="81"/>
      <c r="AJ2401" s="65"/>
      <c r="AK2401" s="103"/>
      <c r="AL2401" s="103"/>
      <c r="AM2401" s="103"/>
      <c r="AN2401" s="65"/>
      <c r="AO2401" s="81"/>
      <c r="AP2401" s="65"/>
      <c r="AQ2401" s="65"/>
      <c r="AR2401" s="65"/>
      <c r="AS2401" s="65"/>
    </row>
    <row r="2402" spans="1:45" ht="18" customHeight="1">
      <c r="A2402" s="46"/>
      <c r="B2402" s="47"/>
      <c r="C2402" s="48"/>
      <c r="D2402" s="46"/>
      <c r="E2402" s="46"/>
      <c r="F2402" s="46"/>
      <c r="G2402" s="46"/>
      <c r="H2402" s="57" t="str">
        <f ca="1">IF(AND(COUNT(OFFSET(G2402,1-H$3,0):G2402)&lt;&gt;H$3),"",IF(AND(COUNT(OFFSET(G2402,1-H$3,0):G2402)=H$3,H2401=""),AVERAGE(OFFSET(G2402,1-H$3,0):G2402),IF(COUNT(H2401=1),H2401+2/(H$3+1)*(G2402-H2401))))</f>
        <v/>
      </c>
      <c r="I2402" s="57" t="str">
        <f ca="1">IF(AND(COUNT(OFFSET(G2402,1-I$3,0):G2402)&lt;&gt;I$3),"",IF(AND(COUNT(OFFSET(G2402,1-I$3,0):G2402)=I$3,I2401=""),AVERAGE(OFFSET(G2402,1-I$3,0):G2402),IF(COUNT(I2401=1),I2401+2/(I$3+1)*(G2402-I2401))))</f>
        <v/>
      </c>
      <c r="J2402" s="58" t="str">
        <f t="shared" ref="J2402:J2407" ca="1" si="271">IF(AND(COUNT(H2402)=1,COUNT(I2402)=1),H2402-I2402,"")</f>
        <v/>
      </c>
      <c r="K2402" s="58" t="str">
        <f ca="1">IF(AND(COUNT(OFFSET(J2402,1-K$3,0):J2402)&lt;&gt;K$3),"",IF(AND(COUNT(OFFSET(J2402,1-K$3,0):J2402)=K$3,K2401=""),AVERAGE(OFFSET(J2402,1-K$3,0):J2402),IF(COUNT(K2401=1),K2401+2/(K$3+1)*(J2402-K2401))))</f>
        <v/>
      </c>
      <c r="L2402" s="82" t="str">
        <f ca="1">IF(OR(ROW()&lt;$L$3+3,E2402=""),"",INT(AVERAGE(MAX(OFFSET(E2402,1-$L$3,0):E2402),MIN(OFFSET(F2402,1-$L$3,0):F2402))))</f>
        <v/>
      </c>
      <c r="M2402" s="82" t="str">
        <f ca="1">IF(OR(ROW()&lt;$M$3+3,E2402=""),"",INT(AVERAGE(MAX(OFFSET(E2402,1-$M$3,0):E2402),MIN(OFFSET(F2402,1-$M$3,0):F2402))))</f>
        <v/>
      </c>
      <c r="N2402" s="65" t="str">
        <f t="shared" ref="N2402:N2407" ca="1" si="272">IF(OR(ROW()&lt;$N$3+3),"",IF(OFFSET(L2402,1-$N$3,0)="","",INT(AVERAGE(OFFSET(M2402,1-$N$3,0),OFFSET(L2402,1-$N$3,0)))))</f>
        <v/>
      </c>
      <c r="O2402" s="102" t="str">
        <f ca="1">IF(ROW()&lt;$O$3+$N$3+3,"",IF(OFFSET(E2402,1-$N$3,0)="","",INT(AVERAGE(MAX((OFFSET(E2402,1-$O$3,0)):(OFFSET(E2402,2-($N$3+$O$3),0))),MIN((OFFSET(F2402,1-$O$3,0)):(OFFSET(F2402,2-($N$3+$O$3),0)))))))</f>
        <v/>
      </c>
      <c r="P2402" s="65" t="str">
        <f t="shared" ca="1" si="268"/>
        <v/>
      </c>
      <c r="Q2402" s="93" t="str">
        <f t="shared" ca="1" si="270"/>
        <v/>
      </c>
      <c r="R2402" s="90" t="str">
        <f t="shared" ca="1" si="263"/>
        <v/>
      </c>
      <c r="S2402" s="65" t="str">
        <f t="shared" ca="1" si="262"/>
        <v/>
      </c>
      <c r="T2402" s="65" t="str">
        <f t="shared" ca="1" si="269"/>
        <v/>
      </c>
      <c r="U2402" s="145" t="str">
        <f ca="1">IFERROR(AVERAGE(OFFSET(G2402,1-U$3,0):G2402),"")</f>
        <v/>
      </c>
      <c r="V2402" s="145" t="str">
        <f ca="1">IFERROR(_xlfn.STDEV.P(OFFSET(U2402,1-V$3,0):U2402),"")</f>
        <v/>
      </c>
      <c r="W2402" s="146" t="str">
        <f t="shared" ca="1" si="264"/>
        <v/>
      </c>
      <c r="X2402" s="146">
        <f t="shared" ca="1" si="265"/>
        <v>-1</v>
      </c>
      <c r="Y2402" s="92"/>
      <c r="Z2402" s="81"/>
      <c r="AA2402" s="65"/>
      <c r="AB2402" s="103"/>
      <c r="AC2402" s="103"/>
      <c r="AD2402" s="103"/>
      <c r="AE2402" s="65"/>
      <c r="AF2402" s="81"/>
      <c r="AG2402" s="65"/>
      <c r="AH2402" s="65"/>
      <c r="AI2402" s="81"/>
      <c r="AJ2402" s="65"/>
      <c r="AK2402" s="103"/>
      <c r="AL2402" s="103"/>
      <c r="AM2402" s="103"/>
      <c r="AN2402" s="65"/>
      <c r="AO2402" s="81"/>
      <c r="AP2402" s="65"/>
      <c r="AQ2402" s="65"/>
      <c r="AR2402" s="65"/>
      <c r="AS2402" s="65"/>
    </row>
    <row r="2403" spans="1:45" ht="18" customHeight="1">
      <c r="A2403" s="46"/>
      <c r="B2403" s="47"/>
      <c r="C2403" s="48"/>
      <c r="D2403" s="46"/>
      <c r="E2403" s="46"/>
      <c r="F2403" s="46"/>
      <c r="G2403" s="46"/>
      <c r="H2403" s="57" t="str">
        <f ca="1">IF(AND(COUNT(OFFSET(G2403,1-H$3,0):G2403)&lt;&gt;H$3),"",IF(AND(COUNT(OFFSET(G2403,1-H$3,0):G2403)=H$3,H2402=""),AVERAGE(OFFSET(G2403,1-H$3,0):G2403),IF(COUNT(H2402=1),H2402+2/(H$3+1)*(G2403-H2402))))</f>
        <v/>
      </c>
      <c r="I2403" s="57" t="str">
        <f ca="1">IF(AND(COUNT(OFFSET(G2403,1-I$3,0):G2403)&lt;&gt;I$3),"",IF(AND(COUNT(OFFSET(G2403,1-I$3,0):G2403)=I$3,I2402=""),AVERAGE(OFFSET(G2403,1-I$3,0):G2403),IF(COUNT(I2402=1),I2402+2/(I$3+1)*(G2403-I2402))))</f>
        <v/>
      </c>
      <c r="J2403" s="58" t="str">
        <f t="shared" ca="1" si="271"/>
        <v/>
      </c>
      <c r="K2403" s="58" t="str">
        <f ca="1">IF(AND(COUNT(OFFSET(J2403,1-K$3,0):J2403)&lt;&gt;K$3),"",IF(AND(COUNT(OFFSET(J2403,1-K$3,0):J2403)=K$3,K2402=""),AVERAGE(OFFSET(J2403,1-K$3,0):J2403),IF(COUNT(K2402=1),K2402+2/(K$3+1)*(J2403-K2402))))</f>
        <v/>
      </c>
      <c r="L2403" s="82" t="str">
        <f ca="1">IF(OR(ROW()&lt;$L$3+3,E2403=""),"",INT(AVERAGE(MAX(OFFSET(E2403,1-$L$3,0):E2403),MIN(OFFSET(F2403,1-$L$3,0):F2403))))</f>
        <v/>
      </c>
      <c r="M2403" s="82" t="str">
        <f ca="1">IF(OR(ROW()&lt;$M$3+3,E2403=""),"",INT(AVERAGE(MAX(OFFSET(E2403,1-$M$3,0):E2403),MIN(OFFSET(F2403,1-$M$3,0):F2403))))</f>
        <v/>
      </c>
      <c r="N2403" s="65" t="str">
        <f t="shared" ca="1" si="272"/>
        <v/>
      </c>
      <c r="O2403" s="102" t="str">
        <f ca="1">IF(ROW()&lt;$O$3+$N$3+3,"",IF(OFFSET(E2403,1-$N$3,0)="","",INT(AVERAGE(MAX((OFFSET(E2403,1-$O$3,0)):(OFFSET(E2403,2-($N$3+$O$3),0))),MIN((OFFSET(F2403,1-$O$3,0)):(OFFSET(F2403,2-($N$3+$O$3),0)))))))</f>
        <v/>
      </c>
      <c r="P2403" s="65" t="str">
        <f t="shared" ca="1" si="268"/>
        <v/>
      </c>
      <c r="Q2403" s="93" t="str">
        <f t="shared" ca="1" si="270"/>
        <v/>
      </c>
      <c r="R2403" s="90" t="str">
        <f t="shared" ca="1" si="263"/>
        <v/>
      </c>
      <c r="S2403" s="65" t="str">
        <f t="shared" ca="1" si="262"/>
        <v/>
      </c>
      <c r="T2403" s="65" t="str">
        <f t="shared" ca="1" si="269"/>
        <v/>
      </c>
      <c r="U2403" s="145" t="str">
        <f ca="1">IFERROR(AVERAGE(OFFSET(G2403,1-U$3,0):G2403),"")</f>
        <v/>
      </c>
      <c r="V2403" s="145" t="str">
        <f ca="1">IFERROR(_xlfn.STDEV.P(OFFSET(U2403,1-V$3,0):U2403),"")</f>
        <v/>
      </c>
      <c r="W2403" s="146" t="str">
        <f t="shared" ca="1" si="264"/>
        <v/>
      </c>
      <c r="X2403" s="146">
        <f t="shared" ca="1" si="265"/>
        <v>-1</v>
      </c>
      <c r="Y2403" s="92"/>
      <c r="Z2403" s="81"/>
      <c r="AA2403" s="65"/>
      <c r="AB2403" s="103"/>
      <c r="AC2403" s="103"/>
      <c r="AD2403" s="103"/>
      <c r="AE2403" s="65"/>
      <c r="AF2403" s="81"/>
      <c r="AG2403" s="65"/>
      <c r="AH2403" s="65"/>
      <c r="AI2403" s="81"/>
      <c r="AJ2403" s="65"/>
      <c r="AK2403" s="103"/>
      <c r="AL2403" s="103"/>
      <c r="AM2403" s="103"/>
      <c r="AN2403" s="65"/>
      <c r="AO2403" s="81"/>
      <c r="AP2403" s="65"/>
      <c r="AQ2403" s="65"/>
      <c r="AR2403" s="65"/>
      <c r="AS2403" s="65"/>
    </row>
    <row r="2404" spans="1:45" ht="18" customHeight="1">
      <c r="A2404" s="46"/>
      <c r="B2404" s="47"/>
      <c r="C2404" s="48"/>
      <c r="D2404" s="46"/>
      <c r="E2404" s="46"/>
      <c r="F2404" s="46"/>
      <c r="G2404" s="46"/>
      <c r="H2404" s="57" t="str">
        <f ca="1">IF(AND(COUNT(OFFSET(G2404,1-H$3,0):G2404)&lt;&gt;H$3),"",IF(AND(COUNT(OFFSET(G2404,1-H$3,0):G2404)=H$3,H2403=""),AVERAGE(OFFSET(G2404,1-H$3,0):G2404),IF(COUNT(H2403=1),H2403+2/(H$3+1)*(G2404-H2403))))</f>
        <v/>
      </c>
      <c r="I2404" s="57" t="str">
        <f ca="1">IF(AND(COUNT(OFFSET(G2404,1-I$3,0):G2404)&lt;&gt;I$3),"",IF(AND(COUNT(OFFSET(G2404,1-I$3,0):G2404)=I$3,I2403=""),AVERAGE(OFFSET(G2404,1-I$3,0):G2404),IF(COUNT(I2403=1),I2403+2/(I$3+1)*(G2404-I2403))))</f>
        <v/>
      </c>
      <c r="J2404" s="58" t="str">
        <f t="shared" ca="1" si="271"/>
        <v/>
      </c>
      <c r="K2404" s="58" t="str">
        <f ca="1">IF(AND(COUNT(OFFSET(J2404,1-K$3,0):J2404)&lt;&gt;K$3),"",IF(AND(COUNT(OFFSET(J2404,1-K$3,0):J2404)=K$3,K2403=""),AVERAGE(OFFSET(J2404,1-K$3,0):J2404),IF(COUNT(K2403=1),K2403+2/(K$3+1)*(J2404-K2403))))</f>
        <v/>
      </c>
      <c r="L2404" s="82" t="str">
        <f ca="1">IF(OR(ROW()&lt;$L$3+3,E2404=""),"",INT(AVERAGE(MAX(OFFSET(E2404,1-$L$3,0):E2404),MIN(OFFSET(F2404,1-$L$3,0):F2404))))</f>
        <v/>
      </c>
      <c r="M2404" s="82" t="str">
        <f ca="1">IF(OR(ROW()&lt;$M$3+3,E2404=""),"",INT(AVERAGE(MAX(OFFSET(E2404,1-$M$3,0):E2404),MIN(OFFSET(F2404,1-$M$3,0):F2404))))</f>
        <v/>
      </c>
      <c r="N2404" s="65" t="str">
        <f t="shared" ca="1" si="272"/>
        <v/>
      </c>
      <c r="O2404" s="102" t="str">
        <f ca="1">IF(ROW()&lt;$O$3+$N$3+3,"",IF(OFFSET(E2404,1-$N$3,0)="","",INT(AVERAGE(MAX((OFFSET(E2404,1-$O$3,0)):(OFFSET(E2404,2-($N$3+$O$3),0))),MIN((OFFSET(F2404,1-$O$3,0)):(OFFSET(F2404,2-($N$3+$O$3),0)))))))</f>
        <v/>
      </c>
      <c r="P2404" s="65" t="str">
        <f t="shared" ca="1" si="268"/>
        <v/>
      </c>
      <c r="Q2404" s="93" t="str">
        <f t="shared" ca="1" si="270"/>
        <v/>
      </c>
      <c r="R2404" s="90" t="str">
        <f t="shared" ca="1" si="263"/>
        <v/>
      </c>
      <c r="S2404" s="65" t="str">
        <f t="shared" ca="1" si="262"/>
        <v/>
      </c>
      <c r="T2404" s="65" t="str">
        <f t="shared" ca="1" si="269"/>
        <v/>
      </c>
      <c r="U2404" s="145" t="str">
        <f ca="1">IFERROR(AVERAGE(OFFSET(G2404,1-U$3,0):G2404),"")</f>
        <v/>
      </c>
      <c r="V2404" s="145" t="str">
        <f ca="1">IFERROR(_xlfn.STDEV.P(OFFSET(U2404,1-V$3,0):U2404),"")</f>
        <v/>
      </c>
      <c r="W2404" s="146" t="str">
        <f t="shared" ca="1" si="264"/>
        <v/>
      </c>
      <c r="X2404" s="146">
        <f t="shared" ca="1" si="265"/>
        <v>-1</v>
      </c>
      <c r="Y2404" s="92"/>
      <c r="Z2404" s="81"/>
      <c r="AA2404" s="65"/>
      <c r="AB2404" s="103"/>
      <c r="AC2404" s="103"/>
      <c r="AD2404" s="103"/>
      <c r="AE2404" s="65"/>
      <c r="AF2404" s="81"/>
      <c r="AG2404" s="65"/>
      <c r="AH2404" s="65"/>
      <c r="AI2404" s="81"/>
      <c r="AJ2404" s="65"/>
      <c r="AK2404" s="103"/>
      <c r="AL2404" s="103"/>
      <c r="AM2404" s="103"/>
      <c r="AN2404" s="65"/>
      <c r="AO2404" s="81"/>
      <c r="AP2404" s="65"/>
      <c r="AQ2404" s="65"/>
      <c r="AR2404" s="65"/>
      <c r="AS2404" s="65"/>
    </row>
    <row r="2405" spans="1:45" ht="18" customHeight="1">
      <c r="A2405" s="46"/>
      <c r="B2405" s="47"/>
      <c r="C2405" s="48"/>
      <c r="D2405" s="46"/>
      <c r="E2405" s="46"/>
      <c r="F2405" s="46"/>
      <c r="G2405" s="46"/>
      <c r="H2405" s="57" t="str">
        <f ca="1">IF(AND(COUNT(OFFSET(G2405,1-H$3,0):G2405)&lt;&gt;H$3),"",IF(AND(COUNT(OFFSET(G2405,1-H$3,0):G2405)=H$3,H2404=""),AVERAGE(OFFSET(G2405,1-H$3,0):G2405),IF(COUNT(H2404=1),H2404+2/(H$3+1)*(G2405-H2404))))</f>
        <v/>
      </c>
      <c r="I2405" s="57" t="str">
        <f ca="1">IF(AND(COUNT(OFFSET(G2405,1-I$3,0):G2405)&lt;&gt;I$3),"",IF(AND(COUNT(OFFSET(G2405,1-I$3,0):G2405)=I$3,I2404=""),AVERAGE(OFFSET(G2405,1-I$3,0):G2405),IF(COUNT(I2404=1),I2404+2/(I$3+1)*(G2405-I2404))))</f>
        <v/>
      </c>
      <c r="J2405" s="58" t="str">
        <f t="shared" ca="1" si="271"/>
        <v/>
      </c>
      <c r="K2405" s="58" t="str">
        <f ca="1">IF(AND(COUNT(OFFSET(J2405,1-K$3,0):J2405)&lt;&gt;K$3),"",IF(AND(COUNT(OFFSET(J2405,1-K$3,0):J2405)=K$3,K2404=""),AVERAGE(OFFSET(J2405,1-K$3,0):J2405),IF(COUNT(K2404=1),K2404+2/(K$3+1)*(J2405-K2404))))</f>
        <v/>
      </c>
      <c r="L2405" s="82" t="str">
        <f ca="1">IF(OR(ROW()&lt;$L$3+3,E2405=""),"",INT(AVERAGE(MAX(OFFSET(E2405,1-$L$3,0):E2405),MIN(OFFSET(F2405,1-$L$3,0):F2405))))</f>
        <v/>
      </c>
      <c r="M2405" s="82" t="str">
        <f ca="1">IF(OR(ROW()&lt;$M$3+3,E2405=""),"",INT(AVERAGE(MAX(OFFSET(E2405,1-$M$3,0):E2405),MIN(OFFSET(F2405,1-$M$3,0):F2405))))</f>
        <v/>
      </c>
      <c r="N2405" s="65" t="str">
        <f t="shared" ca="1" si="272"/>
        <v/>
      </c>
      <c r="O2405" s="102" t="str">
        <f ca="1">IF(ROW()&lt;$O$3+$N$3+3,"",IF(OFFSET(E2405,1-$N$3,0)="","",INT(AVERAGE(MAX((OFFSET(E2405,1-$O$3,0)):(OFFSET(E2405,2-($N$3+$O$3),0))),MIN((OFFSET(F2405,1-$O$3,0)):(OFFSET(F2405,2-($N$3+$O$3),0)))))))</f>
        <v/>
      </c>
      <c r="P2405" s="65" t="str">
        <f t="shared" ca="1" si="268"/>
        <v/>
      </c>
      <c r="Q2405" s="93" t="str">
        <f t="shared" ca="1" si="270"/>
        <v/>
      </c>
      <c r="R2405" s="90" t="str">
        <f t="shared" ca="1" si="263"/>
        <v/>
      </c>
      <c r="S2405" s="65" t="str">
        <f t="shared" ca="1" si="262"/>
        <v/>
      </c>
      <c r="T2405" s="65" t="str">
        <f t="shared" ca="1" si="269"/>
        <v/>
      </c>
      <c r="U2405" s="145" t="str">
        <f ca="1">IFERROR(AVERAGE(OFFSET(G2405,1-U$3,0):G2405),"")</f>
        <v/>
      </c>
      <c r="V2405" s="145" t="str">
        <f ca="1">IFERROR(_xlfn.STDEV.P(OFFSET(U2405,1-V$3,0):U2405),"")</f>
        <v/>
      </c>
      <c r="W2405" s="146" t="str">
        <f t="shared" ca="1" si="264"/>
        <v/>
      </c>
      <c r="X2405" s="146">
        <f t="shared" ca="1" si="265"/>
        <v>-1</v>
      </c>
      <c r="Y2405" s="92"/>
      <c r="Z2405" s="81"/>
      <c r="AA2405" s="65"/>
      <c r="AB2405" s="103"/>
      <c r="AC2405" s="103"/>
      <c r="AD2405" s="103"/>
      <c r="AE2405" s="65"/>
      <c r="AF2405" s="81"/>
      <c r="AG2405" s="65"/>
      <c r="AH2405" s="65"/>
      <c r="AI2405" s="81"/>
      <c r="AJ2405" s="65"/>
      <c r="AK2405" s="103"/>
      <c r="AL2405" s="103"/>
      <c r="AM2405" s="103"/>
      <c r="AN2405" s="65"/>
      <c r="AO2405" s="81"/>
      <c r="AP2405" s="65"/>
      <c r="AQ2405" s="65"/>
      <c r="AR2405" s="65"/>
      <c r="AS2405" s="65"/>
    </row>
    <row r="2406" spans="1:45" ht="18" customHeight="1">
      <c r="A2406" s="46"/>
      <c r="B2406" s="47"/>
      <c r="C2406" s="48"/>
      <c r="D2406" s="46"/>
      <c r="E2406" s="46"/>
      <c r="F2406" s="46"/>
      <c r="G2406" s="46"/>
      <c r="H2406" s="57" t="str">
        <f ca="1">IF(AND(COUNT(OFFSET(G2406,1-H$3,0):G2406)&lt;&gt;H$3),"",IF(AND(COUNT(OFFSET(G2406,1-H$3,0):G2406)=H$3,H2405=""),AVERAGE(OFFSET(G2406,1-H$3,0):G2406),IF(COUNT(H2405=1),H2405+2/(H$3+1)*(G2406-H2405))))</f>
        <v/>
      </c>
      <c r="I2406" s="57" t="str">
        <f ca="1">IF(AND(COUNT(OFFSET(G2406,1-I$3,0):G2406)&lt;&gt;I$3),"",IF(AND(COUNT(OFFSET(G2406,1-I$3,0):G2406)=I$3,I2405=""),AVERAGE(OFFSET(G2406,1-I$3,0):G2406),IF(COUNT(I2405=1),I2405+2/(I$3+1)*(G2406-I2405))))</f>
        <v/>
      </c>
      <c r="J2406" s="58" t="str">
        <f t="shared" ca="1" si="271"/>
        <v/>
      </c>
      <c r="K2406" s="58" t="str">
        <f ca="1">IF(AND(COUNT(OFFSET(J2406,1-K$3,0):J2406)&lt;&gt;K$3),"",IF(AND(COUNT(OFFSET(J2406,1-K$3,0):J2406)=K$3,K2405=""),AVERAGE(OFFSET(J2406,1-K$3,0):J2406),IF(COUNT(K2405=1),K2405+2/(K$3+1)*(J2406-K2405))))</f>
        <v/>
      </c>
      <c r="L2406" s="82" t="str">
        <f ca="1">IF(OR(ROW()&lt;$L$3+3,E2406=""),"",INT(AVERAGE(MAX(OFFSET(E2406,1-$L$3,0):E2406),MIN(OFFSET(F2406,1-$L$3,0):F2406))))</f>
        <v/>
      </c>
      <c r="M2406" s="82" t="str">
        <f ca="1">IF(OR(ROW()&lt;$M$3+3,E2406=""),"",INT(AVERAGE(MAX(OFFSET(E2406,1-$M$3,0):E2406),MIN(OFFSET(F2406,1-$M$3,0):F2406))))</f>
        <v/>
      </c>
      <c r="N2406" s="65" t="str">
        <f t="shared" ca="1" si="272"/>
        <v/>
      </c>
      <c r="O2406" s="102" t="str">
        <f ca="1">IF(ROW()&lt;$O$3+$N$3+3,"",IF(OFFSET(E2406,1-$N$3,0)="","",INT(AVERAGE(MAX((OFFSET(E2406,1-$O$3,0)):(OFFSET(E2406,2-($N$3+$O$3),0))),MIN((OFFSET(F2406,1-$O$3,0)):(OFFSET(F2406,2-($N$3+$O$3),0)))))))</f>
        <v/>
      </c>
      <c r="P2406" s="65" t="str">
        <f t="shared" ca="1" si="268"/>
        <v/>
      </c>
      <c r="Q2406" s="93" t="str">
        <f t="shared" ca="1" si="270"/>
        <v/>
      </c>
      <c r="R2406" s="90" t="str">
        <f t="shared" ca="1" si="263"/>
        <v/>
      </c>
      <c r="S2406" s="65" t="str">
        <f t="shared" ca="1" si="262"/>
        <v/>
      </c>
      <c r="T2406" s="65" t="str">
        <f t="shared" ca="1" si="269"/>
        <v/>
      </c>
      <c r="U2406" s="145" t="str">
        <f ca="1">IFERROR(AVERAGE(OFFSET(G2406,1-U$3,0):G2406),"")</f>
        <v/>
      </c>
      <c r="V2406" s="145" t="str">
        <f ca="1">IFERROR(_xlfn.STDEV.P(OFFSET(U2406,1-V$3,0):U2406),"")</f>
        <v/>
      </c>
      <c r="W2406" s="146" t="str">
        <f t="shared" ca="1" si="264"/>
        <v/>
      </c>
      <c r="X2406" s="146">
        <f t="shared" ca="1" si="265"/>
        <v>-1</v>
      </c>
      <c r="Y2406" s="92"/>
      <c r="Z2406" s="81"/>
      <c r="AA2406" s="65"/>
      <c r="AB2406" s="103"/>
      <c r="AC2406" s="103"/>
      <c r="AD2406" s="103"/>
      <c r="AE2406" s="65"/>
      <c r="AF2406" s="81"/>
      <c r="AG2406" s="65"/>
      <c r="AH2406" s="65"/>
      <c r="AI2406" s="81"/>
      <c r="AJ2406" s="65"/>
      <c r="AK2406" s="103"/>
      <c r="AL2406" s="103"/>
      <c r="AM2406" s="103"/>
      <c r="AN2406" s="65"/>
      <c r="AO2406" s="81"/>
      <c r="AP2406" s="65"/>
      <c r="AQ2406" s="65"/>
      <c r="AR2406" s="65"/>
      <c r="AS2406" s="65"/>
    </row>
    <row r="2407" spans="1:45" ht="18" customHeight="1">
      <c r="A2407" s="46"/>
      <c r="B2407" s="47"/>
      <c r="C2407" s="48"/>
      <c r="D2407" s="46"/>
      <c r="E2407" s="46"/>
      <c r="F2407" s="46"/>
      <c r="G2407" s="46"/>
      <c r="H2407" s="57" t="str">
        <f ca="1">IF(AND(COUNT(OFFSET(G2407,1-H$3,0):G2407)&lt;&gt;H$3),"",IF(AND(COUNT(OFFSET(G2407,1-H$3,0):G2407)=H$3,H2406=""),AVERAGE(OFFSET(G2407,1-H$3,0):G2407),IF(COUNT(H2406=1),H2406+2/(H$3+1)*(G2407-H2406))))</f>
        <v/>
      </c>
      <c r="I2407" s="57" t="str">
        <f ca="1">IF(AND(COUNT(OFFSET(G2407,1-I$3,0):G2407)&lt;&gt;I$3),"",IF(AND(COUNT(OFFSET(G2407,1-I$3,0):G2407)=I$3,I2406=""),AVERAGE(OFFSET(G2407,1-I$3,0):G2407),IF(COUNT(I2406=1),I2406+2/(I$3+1)*(G2407-I2406))))</f>
        <v/>
      </c>
      <c r="J2407" s="58" t="str">
        <f t="shared" ca="1" si="271"/>
        <v/>
      </c>
      <c r="K2407" s="58" t="str">
        <f ca="1">IF(AND(COUNT(OFFSET(J2407,1-K$3,0):J2407)&lt;&gt;K$3),"",IF(AND(COUNT(OFFSET(J2407,1-K$3,0):J2407)=K$3,K2406=""),AVERAGE(OFFSET(J2407,1-K$3,0):J2407),IF(COUNT(K2406=1),K2406+2/(K$3+1)*(J2407-K2406))))</f>
        <v/>
      </c>
      <c r="L2407" s="82" t="str">
        <f ca="1">IF(OR(ROW()&lt;$L$3+3,E2407=""),"",INT(AVERAGE(MAX(OFFSET(E2407,1-$L$3,0):E2407),MIN(OFFSET(F2407,1-$L$3,0):F2407))))</f>
        <v/>
      </c>
      <c r="M2407" s="82" t="str">
        <f ca="1">IF(OR(ROW()&lt;$M$3+3,E2407=""),"",INT(AVERAGE(MAX(OFFSET(E2407,1-$M$3,0):E2407),MIN(OFFSET(F2407,1-$M$3,0):F2407))))</f>
        <v/>
      </c>
      <c r="N2407" s="65" t="str">
        <f t="shared" ca="1" si="272"/>
        <v/>
      </c>
      <c r="O2407" s="102" t="str">
        <f ca="1">IF(ROW()&lt;$O$3+$N$3+3,"",IF(OFFSET(E2407,1-$N$3,0)="","",INT(AVERAGE(MAX((OFFSET(E2407,1-$O$3,0)):(OFFSET(E2407,2-($N$3+$O$3),0))),MIN((OFFSET(F2407,1-$O$3,0)):(OFFSET(F2407,2-($N$3+$O$3),0)))))))</f>
        <v/>
      </c>
      <c r="P2407" s="65" t="str">
        <f t="shared" ca="1" si="268"/>
        <v/>
      </c>
      <c r="Q2407" s="93" t="str">
        <f t="shared" ca="1" si="270"/>
        <v/>
      </c>
      <c r="R2407" s="90" t="str">
        <f t="shared" ca="1" si="263"/>
        <v/>
      </c>
      <c r="S2407" s="65" t="str">
        <f t="shared" ca="1" si="262"/>
        <v/>
      </c>
      <c r="T2407" s="65" t="str">
        <f t="shared" ca="1" si="269"/>
        <v/>
      </c>
      <c r="U2407" s="145" t="str">
        <f ca="1">IFERROR(AVERAGE(OFFSET(G2407,1-U$3,0):G2407),"")</f>
        <v/>
      </c>
      <c r="V2407" s="145" t="str">
        <f ca="1">IFERROR(_xlfn.STDEV.P(OFFSET(U2407,1-V$3,0):U2407),"")</f>
        <v/>
      </c>
      <c r="W2407" s="146" t="str">
        <f t="shared" ca="1" si="264"/>
        <v/>
      </c>
      <c r="X2407" s="146">
        <f t="shared" ca="1" si="265"/>
        <v>-1</v>
      </c>
      <c r="Y2407" s="92" t="str">
        <f t="shared" ref="Y2360:Y2407" ca="1" si="273">IF(AND(SUM(R2406:S2407)=4,SUM(W2406:W2407)=2),1,"")</f>
        <v/>
      </c>
      <c r="Z2407" s="81" t="str">
        <f t="shared" ref="Z2358:Z2407" ca="1" si="274">IF(AA2407="","",C2407)</f>
        <v/>
      </c>
      <c r="AA2407" s="65" t="str">
        <f ca="1">IF(AND(Y2407=1,COUNT($AA$4:AA2406)=COUNT($AG$4:AG2406),COUNT($AJ$4:AJ2406)=COUNT($AP$4:AP2407)),G2407,"")</f>
        <v/>
      </c>
      <c r="AB2407" s="103" t="str">
        <f ca="1">IFERROR(G2407-LOOKUP(9^99,$AA$4:AA2407),"")</f>
        <v/>
      </c>
      <c r="AC2407" s="103" t="str">
        <f ca="1">IF(AB2407="","",MATCH(ROWS(AA$1:$AA2407)^5,AA$1:$AA2407,1))</f>
        <v/>
      </c>
      <c r="AD2407" s="103" t="str">
        <f ca="1">IF(COUNT($AA$4:AA2406)=COUNT($AG$4:AG2406),"",IF(MAX(OFFSET($AB$1,AC2407-1,0):AB2407)&lt;=80,"",AB2407-MAX(OFFSET($AB$1,AC2407-1,0):AB2407)))</f>
        <v/>
      </c>
      <c r="AE2407" s="65" t="str">
        <f>IF(COUNT($AA$4:AA2406)=COUNT($AG$4:AG2406),"",IF(AD2407&lt;=-25,1,IF(AND(AB2407&gt;-40,AB2407&lt;15),"",IF(AB2407&gt;=AB2406,"",IF(AB2407&lt;=-40,1,IF(SUM(X2406:X2407)&lt;=0,1,""))))))</f>
        <v/>
      </c>
      <c r="AF2407" s="81" t="str">
        <f t="shared" ref="AF2358:AF2407" si="275">IF(AG2407="","",C2407)</f>
        <v/>
      </c>
      <c r="AG2407" s="65" t="str">
        <f>IF(AND(AE2407=1,COUNT($AA$4:AA2406)&gt;COUNT($AG$4:AG2406)),G2407,"")</f>
        <v/>
      </c>
      <c r="AH2407" s="65" t="str">
        <f t="shared" ref="AH2360:AH2407" ca="1" si="276">IF(AND(SUM(R2406:S2407)=-4,SUM(W2406:W2407)=2),1,"")</f>
        <v/>
      </c>
      <c r="AI2407" s="81" t="str">
        <f t="shared" ref="AI2358:AI2407" ca="1" si="277">IF(AJ2407="","",C2407)</f>
        <v/>
      </c>
      <c r="AJ2407" s="65" t="str">
        <f ca="1">IF(AND(AH2407=1,COUNT($AA$4:AA2406)=COUNT($AG$4:AG2407),COUNT($AJ$4:AJ2406)=COUNT($AP$4:AP2406)),G2407,"")</f>
        <v/>
      </c>
      <c r="AK2407" s="103" t="str">
        <f ca="1">IFERROR(LOOKUP(9^99,$AJ$4:AJ2407)-G2407,"")</f>
        <v/>
      </c>
      <c r="AL2407" s="103" t="str">
        <f ca="1">IF(AK2407="","",MATCH(ROWS($AJ$1:AJ2407)^5,$AJ$1:AJ2407,1))</f>
        <v/>
      </c>
      <c r="AM2407" s="103" t="str">
        <f ca="1">IF(COUNT($AJ$4:AJ2406)=COUNT($AP$4:AP2406),"",IF(MAX(OFFSET($AK$1,AL2407-1,0):AK2407)&lt;=80,"",AK2407-MAX(OFFSET($AK$1,AL2407-1,0):AK2407)))</f>
        <v/>
      </c>
      <c r="AN2407" s="65" t="str">
        <f>IF(COUNT($AJ$4:AJ2406)=COUNT($AP$4:AP2406),"",IF(AM2407&lt;=-25,1,IF(AND(AK2407&gt;-40,AK2407&lt;15),"",IF(AK2407&gt;=AK2406,"",IF(AK2407&lt;=-40,1,IF(SUM(X2406:X2407)&gt;=0,1,""))))))</f>
        <v/>
      </c>
      <c r="AO2407" s="81" t="str">
        <f t="shared" ref="AO2358:AO2407" si="278">IF(AP2407="","",C2407)</f>
        <v/>
      </c>
      <c r="AP2407" s="65" t="str">
        <f>IF(AND(AN2407=1,COUNT($AJ$4:AJ2406)&gt;COUNT($AP$4:AP2406)),G2407,"")</f>
        <v/>
      </c>
      <c r="AQ2407" s="65" t="str">
        <f>IF(AR2407="","",COUNT($AR$1206:AR2407))</f>
        <v/>
      </c>
      <c r="AR2407" s="65" t="str">
        <f t="shared" ref="AR2360:AR2407" si="279">IF(AS2407&lt;&gt;"",C2407,"")</f>
        <v/>
      </c>
      <c r="AS2407" s="65" t="str">
        <f t="shared" ref="AS2358:AS2407" si="280">IF(AG2407&lt;&gt;"",AB2407,IF(AP2407&lt;&gt;"",AK2407,""))</f>
        <v/>
      </c>
    </row>
    <row r="2408" spans="1:45">
      <c r="A2408" s="46"/>
      <c r="B2408" s="47"/>
      <c r="C2408" s="48"/>
      <c r="D2408" s="46"/>
      <c r="E2408" s="46"/>
      <c r="F2408" s="46"/>
      <c r="G2408" s="46"/>
      <c r="H2408" s="57"/>
      <c r="I2408" s="57"/>
      <c r="J2408" s="58"/>
      <c r="K2408" s="58"/>
      <c r="L2408" s="82"/>
      <c r="M2408" s="82"/>
      <c r="N2408" s="65"/>
      <c r="O2408" s="102"/>
      <c r="P2408" s="102"/>
      <c r="Q2408" s="93"/>
      <c r="R2408" s="90"/>
      <c r="S2408" s="65"/>
      <c r="T2408" s="65"/>
      <c r="U2408" s="147"/>
      <c r="V2408" s="85"/>
      <c r="W2408" s="93"/>
      <c r="Y2408" s="92"/>
      <c r="Z2408" s="81"/>
      <c r="AA2408" s="65"/>
      <c r="AB2408" s="103"/>
      <c r="AC2408" s="103"/>
      <c r="AD2408" s="103"/>
      <c r="AE2408" s="65"/>
      <c r="AF2408" s="81"/>
      <c r="AG2408" s="65"/>
      <c r="AH2408" s="65"/>
      <c r="AI2408" s="81"/>
      <c r="AJ2408" s="65"/>
      <c r="AK2408" s="103"/>
      <c r="AL2408" s="103"/>
      <c r="AM2408" s="103"/>
      <c r="AN2408" s="65"/>
      <c r="AO2408" s="81"/>
      <c r="AP2408" s="65"/>
      <c r="AQ2408" s="64"/>
    </row>
    <row r="2409" spans="1:45">
      <c r="A2409" s="46"/>
      <c r="B2409" s="47"/>
      <c r="C2409" s="48"/>
      <c r="D2409" s="46"/>
      <c r="E2409" s="46"/>
      <c r="F2409" s="46"/>
      <c r="G2409" s="46"/>
      <c r="H2409" s="57"/>
      <c r="I2409" s="57"/>
      <c r="J2409" s="58"/>
      <c r="K2409" s="58"/>
      <c r="L2409" s="82"/>
      <c r="M2409" s="82"/>
      <c r="N2409" s="65"/>
      <c r="O2409" s="102"/>
      <c r="P2409" s="102"/>
      <c r="Q2409" s="93"/>
      <c r="R2409" s="90"/>
      <c r="S2409" s="65"/>
      <c r="T2409" s="65"/>
      <c r="U2409" s="147"/>
      <c r="V2409" s="85"/>
      <c r="W2409" s="93"/>
      <c r="Y2409" s="92"/>
      <c r="Z2409" s="81"/>
      <c r="AA2409" s="65"/>
      <c r="AB2409" s="103"/>
      <c r="AC2409" s="103"/>
      <c r="AD2409" s="103"/>
      <c r="AE2409" s="65"/>
      <c r="AF2409" s="81"/>
      <c r="AG2409" s="65"/>
      <c r="AH2409" s="65"/>
      <c r="AI2409" s="81"/>
      <c r="AJ2409" s="65"/>
      <c r="AK2409" s="103"/>
      <c r="AL2409" s="103"/>
      <c r="AM2409" s="103"/>
      <c r="AN2409" s="65"/>
      <c r="AO2409" s="81"/>
      <c r="AP2409" s="65"/>
      <c r="AQ2409" s="64"/>
    </row>
    <row r="2410" spans="1:45">
      <c r="A2410" s="46"/>
      <c r="B2410" s="47"/>
      <c r="C2410" s="48"/>
      <c r="D2410" s="46"/>
      <c r="E2410" s="46"/>
      <c r="F2410" s="46"/>
      <c r="G2410" s="46"/>
      <c r="H2410" s="57"/>
      <c r="I2410" s="57"/>
      <c r="J2410" s="58"/>
      <c r="K2410" s="58"/>
      <c r="L2410" s="82"/>
      <c r="M2410" s="82"/>
      <c r="N2410" s="65"/>
      <c r="O2410" s="102"/>
      <c r="P2410" s="102"/>
      <c r="Q2410" s="93"/>
      <c r="R2410" s="90"/>
      <c r="S2410" s="65"/>
      <c r="T2410" s="65"/>
      <c r="U2410" s="147"/>
      <c r="V2410" s="85"/>
      <c r="W2410" s="93"/>
      <c r="Y2410" s="92"/>
      <c r="Z2410" s="81"/>
      <c r="AA2410" s="65"/>
      <c r="AB2410" s="103"/>
      <c r="AC2410" s="103"/>
      <c r="AD2410" s="103"/>
      <c r="AE2410" s="65"/>
      <c r="AF2410" s="81"/>
      <c r="AG2410" s="65"/>
      <c r="AH2410" s="65"/>
      <c r="AI2410" s="81"/>
      <c r="AJ2410" s="65"/>
      <c r="AK2410" s="103"/>
      <c r="AL2410" s="103"/>
      <c r="AM2410" s="103"/>
      <c r="AN2410" s="65"/>
      <c r="AO2410" s="81"/>
      <c r="AP2410" s="65"/>
      <c r="AQ2410" s="64"/>
    </row>
    <row r="2411" spans="1:45">
      <c r="A2411" s="46"/>
      <c r="B2411" s="47"/>
      <c r="C2411" s="48"/>
      <c r="D2411" s="46"/>
      <c r="E2411" s="46"/>
      <c r="F2411" s="46"/>
      <c r="G2411" s="46"/>
      <c r="H2411" s="57"/>
      <c r="I2411" s="57"/>
      <c r="J2411" s="58"/>
      <c r="K2411" s="58"/>
      <c r="L2411" s="82"/>
      <c r="M2411" s="82"/>
      <c r="N2411" s="65"/>
      <c r="O2411" s="102"/>
      <c r="P2411" s="102"/>
      <c r="Q2411" s="93"/>
      <c r="R2411" s="90"/>
      <c r="S2411" s="65"/>
      <c r="T2411" s="65"/>
      <c r="U2411" s="147"/>
      <c r="V2411" s="85"/>
      <c r="W2411" s="93"/>
      <c r="Y2411" s="92"/>
      <c r="Z2411" s="81"/>
      <c r="AA2411" s="65"/>
      <c r="AB2411" s="103"/>
      <c r="AC2411" s="103"/>
      <c r="AD2411" s="103"/>
      <c r="AE2411" s="65"/>
      <c r="AF2411" s="81"/>
      <c r="AG2411" s="65"/>
      <c r="AH2411" s="65"/>
      <c r="AI2411" s="81"/>
      <c r="AJ2411" s="65"/>
      <c r="AK2411" s="103"/>
      <c r="AL2411" s="103"/>
      <c r="AM2411" s="103"/>
      <c r="AN2411" s="65"/>
      <c r="AO2411" s="81"/>
      <c r="AP2411" s="65"/>
      <c r="AQ2411" s="64"/>
    </row>
    <row r="2412" spans="1:45">
      <c r="A2412" s="46"/>
      <c r="B2412" s="47"/>
      <c r="C2412" s="48"/>
      <c r="D2412" s="46"/>
      <c r="E2412" s="46"/>
      <c r="F2412" s="46"/>
      <c r="G2412" s="46"/>
      <c r="H2412" s="57"/>
      <c r="I2412" s="57"/>
      <c r="J2412" s="58"/>
      <c r="K2412" s="58"/>
      <c r="L2412" s="82"/>
      <c r="M2412" s="82"/>
      <c r="N2412" s="65"/>
      <c r="O2412" s="102"/>
      <c r="P2412" s="102"/>
      <c r="Q2412" s="93"/>
      <c r="R2412" s="90"/>
      <c r="S2412" s="65"/>
      <c r="T2412" s="65"/>
      <c r="U2412" s="147"/>
      <c r="V2412" s="85"/>
      <c r="W2412" s="93"/>
      <c r="Y2412" s="92"/>
      <c r="Z2412" s="81"/>
      <c r="AA2412" s="65"/>
      <c r="AB2412" s="103"/>
      <c r="AC2412" s="103"/>
      <c r="AD2412" s="103"/>
      <c r="AE2412" s="65"/>
      <c r="AF2412" s="81"/>
      <c r="AG2412" s="65"/>
      <c r="AH2412" s="65"/>
      <c r="AI2412" s="81"/>
      <c r="AJ2412" s="65"/>
      <c r="AK2412" s="103"/>
      <c r="AL2412" s="103"/>
      <c r="AM2412" s="103"/>
      <c r="AN2412" s="65"/>
      <c r="AO2412" s="81"/>
      <c r="AP2412" s="65"/>
      <c r="AQ2412" s="64"/>
    </row>
    <row r="2413" spans="1:45">
      <c r="A2413" s="46"/>
      <c r="B2413" s="47"/>
      <c r="C2413" s="48"/>
      <c r="D2413" s="46"/>
      <c r="E2413" s="46"/>
      <c r="F2413" s="46"/>
      <c r="G2413" s="46"/>
      <c r="H2413" s="57"/>
      <c r="I2413" s="57"/>
      <c r="J2413" s="58"/>
      <c r="K2413" s="58"/>
      <c r="L2413" s="82"/>
      <c r="M2413" s="82"/>
      <c r="N2413" s="65"/>
      <c r="O2413" s="102"/>
      <c r="P2413" s="102"/>
      <c r="Q2413" s="93"/>
      <c r="R2413" s="90"/>
      <c r="S2413" s="65"/>
      <c r="T2413" s="65"/>
      <c r="U2413" s="147"/>
      <c r="V2413" s="85"/>
      <c r="W2413" s="93"/>
      <c r="Y2413" s="92"/>
      <c r="Z2413" s="81"/>
      <c r="AA2413" s="65"/>
      <c r="AB2413" s="103"/>
      <c r="AC2413" s="103"/>
      <c r="AD2413" s="103"/>
      <c r="AE2413" s="65"/>
      <c r="AF2413" s="81"/>
      <c r="AG2413" s="65"/>
      <c r="AH2413" s="65"/>
      <c r="AI2413" s="81"/>
      <c r="AJ2413" s="65"/>
      <c r="AK2413" s="103"/>
      <c r="AL2413" s="103"/>
      <c r="AM2413" s="103"/>
      <c r="AN2413" s="65"/>
      <c r="AO2413" s="81"/>
      <c r="AP2413" s="65"/>
      <c r="AQ2413" s="64"/>
    </row>
    <row r="2414" spans="1:45">
      <c r="A2414" s="46"/>
      <c r="B2414" s="47"/>
      <c r="C2414" s="48"/>
      <c r="D2414" s="46"/>
      <c r="E2414" s="46"/>
      <c r="F2414" s="46"/>
      <c r="G2414" s="46"/>
      <c r="H2414" s="57"/>
      <c r="I2414" s="57"/>
      <c r="J2414" s="58"/>
      <c r="K2414" s="58"/>
      <c r="L2414" s="82"/>
      <c r="M2414" s="82"/>
      <c r="N2414" s="65"/>
      <c r="O2414" s="102"/>
      <c r="P2414" s="102"/>
      <c r="Q2414" s="93"/>
      <c r="R2414" s="90"/>
      <c r="S2414" s="65"/>
      <c r="T2414" s="65"/>
      <c r="U2414" s="147"/>
      <c r="V2414" s="85"/>
      <c r="W2414" s="93"/>
      <c r="Y2414" s="92"/>
      <c r="Z2414" s="81"/>
      <c r="AA2414" s="65"/>
      <c r="AB2414" s="103"/>
      <c r="AC2414" s="103"/>
      <c r="AD2414" s="103"/>
      <c r="AE2414" s="65"/>
      <c r="AF2414" s="81"/>
      <c r="AG2414" s="65"/>
      <c r="AH2414" s="65"/>
      <c r="AI2414" s="81"/>
      <c r="AJ2414" s="65"/>
      <c r="AK2414" s="103"/>
      <c r="AL2414" s="103"/>
      <c r="AM2414" s="103"/>
      <c r="AN2414" s="65"/>
      <c r="AO2414" s="81"/>
      <c r="AP2414" s="65"/>
      <c r="AQ2414" s="64"/>
    </row>
    <row r="2415" spans="1:45">
      <c r="A2415" s="46"/>
      <c r="B2415" s="47"/>
      <c r="C2415" s="48"/>
      <c r="D2415" s="46"/>
      <c r="E2415" s="46"/>
      <c r="F2415" s="46"/>
      <c r="G2415" s="46"/>
      <c r="H2415" s="57"/>
      <c r="I2415" s="57"/>
      <c r="J2415" s="58"/>
      <c r="K2415" s="58"/>
      <c r="L2415" s="82"/>
      <c r="M2415" s="82"/>
      <c r="N2415" s="65"/>
      <c r="O2415" s="102"/>
      <c r="P2415" s="102"/>
      <c r="Q2415" s="93"/>
      <c r="R2415" s="90"/>
      <c r="S2415" s="65"/>
      <c r="T2415" s="65"/>
      <c r="U2415" s="147"/>
      <c r="V2415" s="85"/>
      <c r="W2415" s="93"/>
      <c r="Y2415" s="92"/>
      <c r="Z2415" s="81"/>
      <c r="AA2415" s="65"/>
      <c r="AB2415" s="103"/>
      <c r="AC2415" s="103"/>
      <c r="AD2415" s="103"/>
      <c r="AE2415" s="65"/>
      <c r="AF2415" s="81"/>
      <c r="AG2415" s="65"/>
      <c r="AH2415" s="65"/>
      <c r="AI2415" s="81"/>
      <c r="AJ2415" s="65"/>
      <c r="AK2415" s="103"/>
      <c r="AL2415" s="103"/>
      <c r="AM2415" s="103"/>
      <c r="AN2415" s="65"/>
      <c r="AO2415" s="81"/>
      <c r="AP2415" s="65"/>
      <c r="AQ2415" s="64"/>
    </row>
    <row r="2416" spans="1:45">
      <c r="A2416" s="46"/>
      <c r="B2416" s="47"/>
      <c r="C2416" s="48"/>
      <c r="D2416" s="46"/>
      <c r="E2416" s="46"/>
      <c r="F2416" s="46"/>
      <c r="G2416" s="46"/>
      <c r="H2416" s="57"/>
      <c r="I2416" s="57"/>
      <c r="J2416" s="58"/>
      <c r="K2416" s="58"/>
      <c r="L2416" s="82"/>
      <c r="M2416" s="82"/>
      <c r="N2416" s="65"/>
      <c r="O2416" s="102"/>
      <c r="P2416" s="102"/>
      <c r="Q2416" s="93"/>
      <c r="R2416" s="90"/>
      <c r="S2416" s="65"/>
      <c r="T2416" s="65"/>
      <c r="U2416" s="147"/>
      <c r="V2416" s="85"/>
      <c r="W2416" s="93"/>
      <c r="Y2416" s="92"/>
      <c r="Z2416" s="81"/>
      <c r="AA2416" s="65"/>
      <c r="AB2416" s="103"/>
      <c r="AC2416" s="103"/>
      <c r="AD2416" s="103"/>
      <c r="AE2416" s="65"/>
      <c r="AF2416" s="81"/>
      <c r="AG2416" s="65"/>
      <c r="AH2416" s="65"/>
      <c r="AI2416" s="81"/>
      <c r="AJ2416" s="65"/>
      <c r="AK2416" s="103"/>
      <c r="AL2416" s="103"/>
      <c r="AM2416" s="103"/>
      <c r="AN2416" s="65"/>
      <c r="AO2416" s="81"/>
      <c r="AP2416" s="65"/>
      <c r="AQ2416" s="64"/>
    </row>
    <row r="2417" spans="1:43">
      <c r="A2417" s="46"/>
      <c r="B2417" s="47"/>
      <c r="C2417" s="48"/>
      <c r="D2417" s="46"/>
      <c r="E2417" s="46"/>
      <c r="F2417" s="46"/>
      <c r="G2417" s="46"/>
      <c r="H2417" s="57"/>
      <c r="I2417" s="57"/>
      <c r="J2417" s="58"/>
      <c r="K2417" s="58"/>
      <c r="L2417" s="82"/>
      <c r="M2417" s="82"/>
      <c r="N2417" s="65"/>
      <c r="O2417" s="102"/>
      <c r="P2417" s="102"/>
      <c r="Q2417" s="93"/>
      <c r="R2417" s="90"/>
      <c r="S2417" s="65"/>
      <c r="T2417" s="65"/>
      <c r="U2417" s="147"/>
      <c r="V2417" s="85"/>
      <c r="W2417" s="93"/>
      <c r="Y2417" s="92"/>
      <c r="Z2417" s="81"/>
      <c r="AA2417" s="65"/>
      <c r="AB2417" s="103"/>
      <c r="AC2417" s="103"/>
      <c r="AD2417" s="103"/>
      <c r="AE2417" s="65"/>
      <c r="AF2417" s="81"/>
      <c r="AG2417" s="65"/>
      <c r="AH2417" s="65"/>
      <c r="AI2417" s="81"/>
      <c r="AJ2417" s="65"/>
      <c r="AK2417" s="103"/>
      <c r="AL2417" s="103"/>
      <c r="AM2417" s="103"/>
      <c r="AN2417" s="65"/>
      <c r="AO2417" s="81"/>
      <c r="AP2417" s="65"/>
      <c r="AQ2417" s="64"/>
    </row>
    <row r="2418" spans="1:43">
      <c r="A2418" s="46"/>
      <c r="B2418" s="47"/>
      <c r="C2418" s="48"/>
      <c r="D2418" s="46"/>
      <c r="E2418" s="46"/>
      <c r="F2418" s="46"/>
      <c r="G2418" s="46"/>
      <c r="H2418" s="57"/>
      <c r="I2418" s="57"/>
      <c r="J2418" s="58"/>
      <c r="K2418" s="58"/>
      <c r="L2418" s="82"/>
      <c r="M2418" s="82"/>
      <c r="N2418" s="65"/>
      <c r="O2418" s="102"/>
      <c r="P2418" s="102"/>
      <c r="Q2418" s="93"/>
      <c r="R2418" s="90"/>
      <c r="S2418" s="65"/>
      <c r="T2418" s="65"/>
      <c r="U2418" s="147"/>
      <c r="V2418" s="85"/>
      <c r="W2418" s="93"/>
      <c r="Y2418" s="92"/>
      <c r="Z2418" s="81"/>
      <c r="AA2418" s="65"/>
      <c r="AB2418" s="103"/>
      <c r="AC2418" s="103"/>
      <c r="AD2418" s="103"/>
      <c r="AE2418" s="65"/>
      <c r="AF2418" s="81"/>
      <c r="AG2418" s="65"/>
      <c r="AH2418" s="65"/>
      <c r="AI2418" s="81"/>
      <c r="AJ2418" s="65"/>
      <c r="AK2418" s="103"/>
      <c r="AL2418" s="103"/>
      <c r="AM2418" s="103"/>
      <c r="AN2418" s="65"/>
      <c r="AO2418" s="81"/>
      <c r="AP2418" s="65"/>
      <c r="AQ2418" s="64"/>
    </row>
    <row r="2419" spans="1:43">
      <c r="A2419" s="46"/>
      <c r="B2419" s="47"/>
      <c r="C2419" s="48"/>
      <c r="D2419" s="46"/>
      <c r="E2419" s="46"/>
      <c r="F2419" s="46"/>
      <c r="G2419" s="46"/>
      <c r="H2419" s="57"/>
      <c r="I2419" s="57"/>
      <c r="J2419" s="58"/>
      <c r="K2419" s="58"/>
      <c r="L2419" s="82"/>
      <c r="M2419" s="82"/>
      <c r="N2419" s="65"/>
      <c r="O2419" s="102"/>
      <c r="P2419" s="102"/>
      <c r="Q2419" s="93"/>
      <c r="R2419" s="90"/>
      <c r="S2419" s="65"/>
      <c r="T2419" s="65"/>
      <c r="U2419" s="147"/>
      <c r="V2419" s="85"/>
      <c r="W2419" s="93"/>
      <c r="Y2419" s="92"/>
      <c r="Z2419" s="81"/>
      <c r="AA2419" s="65"/>
      <c r="AB2419" s="103"/>
      <c r="AC2419" s="103"/>
      <c r="AD2419" s="103"/>
      <c r="AE2419" s="65"/>
      <c r="AF2419" s="81"/>
      <c r="AG2419" s="65"/>
      <c r="AH2419" s="65"/>
      <c r="AI2419" s="81"/>
      <c r="AJ2419" s="65"/>
      <c r="AK2419" s="103"/>
      <c r="AL2419" s="103"/>
      <c r="AM2419" s="103"/>
      <c r="AN2419" s="65"/>
      <c r="AO2419" s="81"/>
      <c r="AP2419" s="65"/>
      <c r="AQ2419" s="64"/>
    </row>
    <row r="2420" spans="1:43">
      <c r="A2420" s="46"/>
      <c r="B2420" s="47"/>
      <c r="C2420" s="48"/>
      <c r="D2420" s="46"/>
      <c r="E2420" s="46"/>
      <c r="F2420" s="46"/>
      <c r="G2420" s="46"/>
      <c r="H2420" s="57"/>
      <c r="I2420" s="57"/>
      <c r="J2420" s="58"/>
      <c r="K2420" s="58"/>
      <c r="L2420" s="82"/>
      <c r="M2420" s="82"/>
      <c r="N2420" s="65"/>
      <c r="O2420" s="102"/>
      <c r="P2420" s="102"/>
      <c r="Q2420" s="93"/>
      <c r="R2420" s="90"/>
      <c r="S2420" s="65"/>
      <c r="T2420" s="65"/>
      <c r="U2420" s="147"/>
      <c r="V2420" s="85"/>
      <c r="W2420" s="93"/>
      <c r="Y2420" s="92"/>
      <c r="Z2420" s="81"/>
      <c r="AA2420" s="65"/>
      <c r="AB2420" s="103"/>
      <c r="AC2420" s="103"/>
      <c r="AD2420" s="103"/>
      <c r="AE2420" s="65"/>
      <c r="AF2420" s="81"/>
      <c r="AG2420" s="65"/>
      <c r="AH2420" s="65"/>
      <c r="AI2420" s="81"/>
      <c r="AJ2420" s="65"/>
      <c r="AK2420" s="103"/>
      <c r="AL2420" s="103"/>
      <c r="AM2420" s="103"/>
      <c r="AN2420" s="65"/>
      <c r="AO2420" s="81"/>
      <c r="AP2420" s="65"/>
      <c r="AQ2420" s="64"/>
    </row>
    <row r="2421" spans="1:43">
      <c r="R2421" s="90"/>
    </row>
    <row r="2422" spans="1:43">
      <c r="R2422" s="90"/>
    </row>
    <row r="2423" spans="1:43">
      <c r="R2423" s="90"/>
    </row>
    <row r="2424" spans="1:43">
      <c r="R2424" s="90"/>
    </row>
    <row r="2425" spans="1:43">
      <c r="R2425" s="90"/>
    </row>
    <row r="2426" spans="1:43">
      <c r="R2426" s="90"/>
    </row>
    <row r="2427" spans="1:43">
      <c r="R2427" s="90"/>
    </row>
    <row r="2428" spans="1:43">
      <c r="R2428" s="90"/>
    </row>
    <row r="2429" spans="1:43">
      <c r="R2429" s="90"/>
    </row>
    <row r="2430" spans="1:43">
      <c r="R2430" s="90"/>
    </row>
  </sheetData>
  <phoneticPr fontId="2"/>
  <pageMargins left="0.75" right="0.75" top="1" bottom="1" header="0.51200000000000001" footer="0.51200000000000001"/>
  <pageSetup paperSize="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M6012"/>
  <sheetViews>
    <sheetView workbookViewId="0">
      <selection activeCell="A1176" sqref="A1176"/>
    </sheetView>
  </sheetViews>
  <sheetFormatPr defaultRowHeight="13.5"/>
  <cols>
    <col min="2" max="2" width="11.375" customWidth="1"/>
    <col min="9" max="9" width="3.125" customWidth="1"/>
    <col min="12" max="12" width="3.125" customWidth="1"/>
  </cols>
  <sheetData>
    <row r="1" spans="1:13">
      <c r="A1" s="155" t="s">
        <v>4</v>
      </c>
      <c r="B1" s="156"/>
      <c r="C1" s="156"/>
      <c r="D1" s="156"/>
      <c r="E1" s="156"/>
      <c r="F1" s="156"/>
      <c r="G1" s="156"/>
      <c r="H1" s="157"/>
      <c r="J1" s="153" t="s">
        <v>5</v>
      </c>
      <c r="K1" s="154"/>
      <c r="M1" t="e">
        <f>[1]!FCANDLE($K$2,$K$3,$K$4,$K$5,"市場コード",A3,$K$6,$K$7)</f>
        <v>#N/A</v>
      </c>
    </row>
    <row r="2" spans="1:13">
      <c r="A2" s="64" t="s">
        <v>6</v>
      </c>
      <c r="B2" s="64" t="s">
        <v>7</v>
      </c>
      <c r="C2" s="134" t="s">
        <v>8</v>
      </c>
      <c r="D2" s="64" t="s">
        <v>9</v>
      </c>
      <c r="E2" s="64" t="s">
        <v>0</v>
      </c>
      <c r="F2" s="64" t="s">
        <v>1</v>
      </c>
      <c r="G2" s="64" t="s">
        <v>2</v>
      </c>
      <c r="H2" s="64" t="s">
        <v>3</v>
      </c>
      <c r="J2" s="2" t="s">
        <v>10</v>
      </c>
      <c r="K2" s="3" t="s">
        <v>73</v>
      </c>
      <c r="M2" t="e">
        <f>[1]!FCANDLE($K$2,$K$3,$K$4,$K$5,"取引日付",B3,$K$6,$K$7)</f>
        <v>#N/A</v>
      </c>
    </row>
    <row r="3" spans="1:13">
      <c r="A3" t="s">
        <v>123</v>
      </c>
      <c r="B3" s="14">
        <v>44742</v>
      </c>
      <c r="C3" s="1">
        <v>0.36458333333333331</v>
      </c>
      <c r="D3">
        <v>26685</v>
      </c>
      <c r="E3">
        <v>26720</v>
      </c>
      <c r="F3">
        <v>26685</v>
      </c>
      <c r="G3">
        <v>26710</v>
      </c>
      <c r="H3">
        <v>5496</v>
      </c>
      <c r="J3" s="2" t="s">
        <v>11</v>
      </c>
      <c r="K3" s="4">
        <v>0</v>
      </c>
      <c r="M3" t="e">
        <f>[1]!FCANDLE($K$2,$K$3,$K$4,$K$5,"約定時刻",C3,$K$6,$K$7)</f>
        <v>#N/A</v>
      </c>
    </row>
    <row r="4" spans="1:13">
      <c r="A4" t="s">
        <v>123</v>
      </c>
      <c r="B4" s="14">
        <v>44742</v>
      </c>
      <c r="C4" s="1">
        <v>0.36527777777777781</v>
      </c>
      <c r="D4">
        <v>26715</v>
      </c>
      <c r="E4">
        <v>26715</v>
      </c>
      <c r="F4">
        <v>26700</v>
      </c>
      <c r="G4">
        <v>26710</v>
      </c>
      <c r="H4">
        <v>1075</v>
      </c>
      <c r="J4" s="2" t="s">
        <v>12</v>
      </c>
      <c r="K4" s="3">
        <v>1</v>
      </c>
      <c r="M4" t="e">
        <f>[1]!FCANDLE($K$2,$K$3,$K$4,$K$5,"始値",D3,$K$6,$K$7)</f>
        <v>#N/A</v>
      </c>
    </row>
    <row r="5" spans="1:13">
      <c r="A5" t="s">
        <v>123</v>
      </c>
      <c r="B5" s="14">
        <v>44742</v>
      </c>
      <c r="C5" s="1">
        <v>0.3659722222222222</v>
      </c>
      <c r="D5">
        <v>26710</v>
      </c>
      <c r="E5">
        <v>26720</v>
      </c>
      <c r="F5">
        <v>26705</v>
      </c>
      <c r="G5">
        <v>26710</v>
      </c>
      <c r="H5">
        <v>610</v>
      </c>
      <c r="J5" s="2" t="s">
        <v>13</v>
      </c>
      <c r="K5" s="3">
        <v>2</v>
      </c>
      <c r="M5" t="e">
        <f>[1]!FCANDLE($K$2,$K$3,$K$4,$K$5,"高値",E3,$K$6,$K$7)</f>
        <v>#N/A</v>
      </c>
    </row>
    <row r="6" spans="1:13">
      <c r="A6" t="s">
        <v>123</v>
      </c>
      <c r="B6" s="14">
        <v>44742</v>
      </c>
      <c r="C6" s="1">
        <v>0.3666666666666667</v>
      </c>
      <c r="D6">
        <v>26710</v>
      </c>
      <c r="E6">
        <v>26715</v>
      </c>
      <c r="F6">
        <v>26705</v>
      </c>
      <c r="G6">
        <v>26715</v>
      </c>
      <c r="H6">
        <v>599</v>
      </c>
      <c r="J6" s="2" t="s">
        <v>14</v>
      </c>
      <c r="K6" s="3" t="s">
        <v>75</v>
      </c>
      <c r="M6" t="e">
        <f>[1]!FCANDLE($K$2,$K$3,$K$4,$K$5,"安値",F3,$K$6,$K$7)</f>
        <v>#N/A</v>
      </c>
    </row>
    <row r="7" spans="1:13">
      <c r="A7" t="s">
        <v>123</v>
      </c>
      <c r="B7" s="14">
        <v>44742</v>
      </c>
      <c r="C7" s="1">
        <v>0.36736111111111108</v>
      </c>
      <c r="D7">
        <v>26710</v>
      </c>
      <c r="E7">
        <v>26725</v>
      </c>
      <c r="F7">
        <v>26710</v>
      </c>
      <c r="G7">
        <v>26725</v>
      </c>
      <c r="H7">
        <v>955</v>
      </c>
      <c r="J7" s="5" t="s">
        <v>15</v>
      </c>
      <c r="K7" s="6">
        <v>0</v>
      </c>
      <c r="M7" t="e">
        <f>[1]!FCANDLE($K$2,$K$3,$K$4,$K$5,"終値",G3,$K$6,$K$7)</f>
        <v>#N/A</v>
      </c>
    </row>
    <row r="8" spans="1:13">
      <c r="A8" t="s">
        <v>123</v>
      </c>
      <c r="B8" s="14">
        <v>44742</v>
      </c>
      <c r="C8" s="1">
        <v>0.36805555555555558</v>
      </c>
      <c r="D8">
        <v>26720</v>
      </c>
      <c r="E8">
        <v>26720</v>
      </c>
      <c r="F8">
        <v>26710</v>
      </c>
      <c r="G8">
        <v>26710</v>
      </c>
      <c r="H8">
        <v>441</v>
      </c>
      <c r="M8" t="e">
        <f>[1]!FCANDLE($K$2,$K$3,$K$4,$K$5,"出来高",H3,$K$6,$K$7)</f>
        <v>#N/A</v>
      </c>
    </row>
    <row r="9" spans="1:13">
      <c r="A9" t="s">
        <v>123</v>
      </c>
      <c r="B9" s="14">
        <v>44742</v>
      </c>
      <c r="C9" s="1">
        <v>0.36874999999999997</v>
      </c>
      <c r="D9">
        <v>26710</v>
      </c>
      <c r="E9">
        <v>26715</v>
      </c>
      <c r="F9">
        <v>26705</v>
      </c>
      <c r="G9">
        <v>26710</v>
      </c>
      <c r="H9">
        <v>708</v>
      </c>
    </row>
    <row r="10" spans="1:13">
      <c r="A10" t="s">
        <v>123</v>
      </c>
      <c r="B10" s="14">
        <v>44742</v>
      </c>
      <c r="C10" s="1">
        <v>0.36944444444444446</v>
      </c>
      <c r="D10">
        <v>26710</v>
      </c>
      <c r="E10">
        <v>26715</v>
      </c>
      <c r="F10">
        <v>26700</v>
      </c>
      <c r="G10">
        <v>26710</v>
      </c>
      <c r="H10">
        <v>793</v>
      </c>
    </row>
    <row r="11" spans="1:13">
      <c r="A11" t="s">
        <v>123</v>
      </c>
      <c r="B11" s="14">
        <v>44742</v>
      </c>
      <c r="C11" s="1">
        <v>0.37013888888888885</v>
      </c>
      <c r="D11">
        <v>26710</v>
      </c>
      <c r="E11">
        <v>26725</v>
      </c>
      <c r="F11">
        <v>26710</v>
      </c>
      <c r="G11">
        <v>26720</v>
      </c>
      <c r="H11">
        <v>1050</v>
      </c>
    </row>
    <row r="12" spans="1:13">
      <c r="A12" t="s">
        <v>123</v>
      </c>
      <c r="B12" s="14">
        <v>44742</v>
      </c>
      <c r="C12" s="1">
        <v>0.37083333333333335</v>
      </c>
      <c r="D12">
        <v>26725</v>
      </c>
      <c r="E12">
        <v>26725</v>
      </c>
      <c r="F12">
        <v>26715</v>
      </c>
      <c r="G12">
        <v>26720</v>
      </c>
      <c r="H12">
        <v>507</v>
      </c>
    </row>
    <row r="13" spans="1:13">
      <c r="A13" t="s">
        <v>123</v>
      </c>
      <c r="B13" s="14">
        <v>44742</v>
      </c>
      <c r="C13" s="1">
        <v>0.37152777777777773</v>
      </c>
      <c r="D13">
        <v>26720</v>
      </c>
      <c r="E13">
        <v>26720</v>
      </c>
      <c r="F13">
        <v>26700</v>
      </c>
      <c r="G13">
        <v>26715</v>
      </c>
      <c r="H13">
        <v>1858</v>
      </c>
    </row>
    <row r="14" spans="1:13">
      <c r="A14" t="s">
        <v>123</v>
      </c>
      <c r="B14" s="14">
        <v>44742</v>
      </c>
      <c r="C14" s="1">
        <v>0.37222222222222223</v>
      </c>
      <c r="D14">
        <v>26715</v>
      </c>
      <c r="E14">
        <v>26730</v>
      </c>
      <c r="F14">
        <v>26700</v>
      </c>
      <c r="G14">
        <v>26705</v>
      </c>
      <c r="H14">
        <v>3331</v>
      </c>
    </row>
    <row r="15" spans="1:13">
      <c r="A15" t="s">
        <v>123</v>
      </c>
      <c r="B15" s="14">
        <v>44742</v>
      </c>
      <c r="C15" s="1">
        <v>0.37291666666666662</v>
      </c>
      <c r="D15">
        <v>26700</v>
      </c>
      <c r="E15">
        <v>26720</v>
      </c>
      <c r="F15">
        <v>26700</v>
      </c>
      <c r="G15">
        <v>26715</v>
      </c>
      <c r="H15">
        <v>978</v>
      </c>
    </row>
    <row r="16" spans="1:13">
      <c r="A16" t="s">
        <v>123</v>
      </c>
      <c r="B16" s="14">
        <v>44742</v>
      </c>
      <c r="C16" s="1">
        <v>0.37361111111111112</v>
      </c>
      <c r="D16">
        <v>26710</v>
      </c>
      <c r="E16">
        <v>26730</v>
      </c>
      <c r="F16">
        <v>26710</v>
      </c>
      <c r="G16">
        <v>26725</v>
      </c>
      <c r="H16">
        <v>1053</v>
      </c>
    </row>
    <row r="17" spans="1:8">
      <c r="A17" t="s">
        <v>123</v>
      </c>
      <c r="B17" s="14">
        <v>44742</v>
      </c>
      <c r="C17" s="1">
        <v>0.3743055555555555</v>
      </c>
      <c r="D17">
        <v>26725</v>
      </c>
      <c r="E17">
        <v>26730</v>
      </c>
      <c r="F17">
        <v>26715</v>
      </c>
      <c r="G17">
        <v>26715</v>
      </c>
      <c r="H17">
        <v>1339</v>
      </c>
    </row>
    <row r="18" spans="1:8">
      <c r="A18" t="s">
        <v>123</v>
      </c>
      <c r="B18" s="14">
        <v>44742</v>
      </c>
      <c r="C18" s="1">
        <v>0.375</v>
      </c>
      <c r="D18">
        <v>26710</v>
      </c>
      <c r="E18">
        <v>26710</v>
      </c>
      <c r="F18">
        <v>26645</v>
      </c>
      <c r="G18">
        <v>26665</v>
      </c>
      <c r="H18">
        <v>10349</v>
      </c>
    </row>
    <row r="19" spans="1:8">
      <c r="A19" t="s">
        <v>123</v>
      </c>
      <c r="B19" s="14">
        <v>44742</v>
      </c>
      <c r="C19" s="1">
        <v>0.3756944444444445</v>
      </c>
      <c r="D19">
        <v>26665</v>
      </c>
      <c r="E19">
        <v>26665</v>
      </c>
      <c r="F19">
        <v>26600</v>
      </c>
      <c r="G19">
        <v>26600</v>
      </c>
      <c r="H19">
        <v>7472</v>
      </c>
    </row>
    <row r="20" spans="1:8">
      <c r="A20" t="s">
        <v>123</v>
      </c>
      <c r="B20" s="14">
        <v>44742</v>
      </c>
      <c r="C20" s="1">
        <v>0.37638888888888888</v>
      </c>
      <c r="D20">
        <v>26600</v>
      </c>
      <c r="E20">
        <v>26600</v>
      </c>
      <c r="F20">
        <v>26570</v>
      </c>
      <c r="G20">
        <v>26590</v>
      </c>
      <c r="H20">
        <v>8404</v>
      </c>
    </row>
    <row r="21" spans="1:8">
      <c r="A21" t="s">
        <v>123</v>
      </c>
      <c r="B21" s="14">
        <v>44742</v>
      </c>
      <c r="C21" s="1">
        <v>0.37708333333333338</v>
      </c>
      <c r="D21">
        <v>26595</v>
      </c>
      <c r="E21">
        <v>26600</v>
      </c>
      <c r="F21">
        <v>26575</v>
      </c>
      <c r="G21">
        <v>26590</v>
      </c>
      <c r="H21">
        <v>4680</v>
      </c>
    </row>
    <row r="22" spans="1:8">
      <c r="A22" t="s">
        <v>123</v>
      </c>
      <c r="B22" s="14">
        <v>44742</v>
      </c>
      <c r="C22" s="1">
        <v>0.37777777777777777</v>
      </c>
      <c r="D22">
        <v>26590</v>
      </c>
      <c r="E22">
        <v>26640</v>
      </c>
      <c r="F22">
        <v>26590</v>
      </c>
      <c r="G22">
        <v>26635</v>
      </c>
      <c r="H22">
        <v>4325</v>
      </c>
    </row>
    <row r="23" spans="1:8">
      <c r="A23" t="s">
        <v>123</v>
      </c>
      <c r="B23" s="14">
        <v>44742</v>
      </c>
      <c r="C23" s="1">
        <v>0.37847222222222227</v>
      </c>
      <c r="D23">
        <v>26630</v>
      </c>
      <c r="E23">
        <v>26675</v>
      </c>
      <c r="F23">
        <v>26630</v>
      </c>
      <c r="G23">
        <v>26665</v>
      </c>
      <c r="H23">
        <v>6379</v>
      </c>
    </row>
    <row r="24" spans="1:8">
      <c r="A24" t="s">
        <v>123</v>
      </c>
      <c r="B24" s="14">
        <v>44742</v>
      </c>
      <c r="C24" s="1">
        <v>0.37916666666666665</v>
      </c>
      <c r="D24">
        <v>26665</v>
      </c>
      <c r="E24">
        <v>26670</v>
      </c>
      <c r="F24">
        <v>26635</v>
      </c>
      <c r="G24">
        <v>26660</v>
      </c>
      <c r="H24">
        <v>3879</v>
      </c>
    </row>
    <row r="25" spans="1:8">
      <c r="A25" t="s">
        <v>123</v>
      </c>
      <c r="B25" s="14">
        <v>44742</v>
      </c>
      <c r="C25" s="1">
        <v>0.37986111111111115</v>
      </c>
      <c r="D25">
        <v>26665</v>
      </c>
      <c r="E25">
        <v>26670</v>
      </c>
      <c r="F25">
        <v>26650</v>
      </c>
      <c r="G25">
        <v>26655</v>
      </c>
      <c r="H25">
        <v>2248</v>
      </c>
    </row>
    <row r="26" spans="1:8">
      <c r="A26" t="s">
        <v>123</v>
      </c>
      <c r="B26" s="14">
        <v>44742</v>
      </c>
      <c r="C26" s="1">
        <v>0.38055555555555554</v>
      </c>
      <c r="D26">
        <v>26655</v>
      </c>
      <c r="E26">
        <v>26680</v>
      </c>
      <c r="F26">
        <v>26650</v>
      </c>
      <c r="G26">
        <v>26660</v>
      </c>
      <c r="H26">
        <v>2032</v>
      </c>
    </row>
    <row r="27" spans="1:8">
      <c r="A27" t="s">
        <v>123</v>
      </c>
      <c r="B27" s="14">
        <v>44742</v>
      </c>
      <c r="C27" s="1">
        <v>0.38125000000000003</v>
      </c>
      <c r="D27">
        <v>26660</v>
      </c>
      <c r="E27">
        <v>26685</v>
      </c>
      <c r="F27">
        <v>26660</v>
      </c>
      <c r="G27">
        <v>26670</v>
      </c>
      <c r="H27">
        <v>1712</v>
      </c>
    </row>
    <row r="28" spans="1:8">
      <c r="A28" t="s">
        <v>123</v>
      </c>
      <c r="B28" s="14">
        <v>44742</v>
      </c>
      <c r="C28" s="1">
        <v>0.38194444444444442</v>
      </c>
      <c r="D28">
        <v>26675</v>
      </c>
      <c r="E28">
        <v>26685</v>
      </c>
      <c r="F28">
        <v>26635</v>
      </c>
      <c r="G28">
        <v>26650</v>
      </c>
      <c r="H28">
        <v>2651</v>
      </c>
    </row>
    <row r="29" spans="1:8">
      <c r="A29" t="s">
        <v>123</v>
      </c>
      <c r="B29" s="14">
        <v>44742</v>
      </c>
      <c r="C29" s="1">
        <v>0.38263888888888892</v>
      </c>
      <c r="D29">
        <v>26650</v>
      </c>
      <c r="E29">
        <v>26665</v>
      </c>
      <c r="F29">
        <v>26645</v>
      </c>
      <c r="G29">
        <v>26650</v>
      </c>
      <c r="H29">
        <v>1587</v>
      </c>
    </row>
    <row r="30" spans="1:8">
      <c r="A30" t="s">
        <v>123</v>
      </c>
      <c r="B30" s="14">
        <v>44742</v>
      </c>
      <c r="C30" s="1">
        <v>0.3833333333333333</v>
      </c>
      <c r="D30">
        <v>26650</v>
      </c>
      <c r="E30">
        <v>26655</v>
      </c>
      <c r="F30">
        <v>26635</v>
      </c>
      <c r="G30">
        <v>26645</v>
      </c>
      <c r="H30">
        <v>1696</v>
      </c>
    </row>
    <row r="31" spans="1:8">
      <c r="A31" t="s">
        <v>123</v>
      </c>
      <c r="B31" s="14">
        <v>44742</v>
      </c>
      <c r="C31" s="1">
        <v>0.3840277777777778</v>
      </c>
      <c r="D31">
        <v>26645</v>
      </c>
      <c r="E31">
        <v>26675</v>
      </c>
      <c r="F31">
        <v>26645</v>
      </c>
      <c r="G31">
        <v>26670</v>
      </c>
      <c r="H31">
        <v>1482</v>
      </c>
    </row>
    <row r="32" spans="1:8">
      <c r="A32" t="s">
        <v>123</v>
      </c>
      <c r="B32" s="14">
        <v>44742</v>
      </c>
      <c r="C32" s="1">
        <v>0.38472222222222219</v>
      </c>
      <c r="D32">
        <v>26670</v>
      </c>
      <c r="E32">
        <v>26675</v>
      </c>
      <c r="F32">
        <v>26650</v>
      </c>
      <c r="G32">
        <v>26655</v>
      </c>
      <c r="H32">
        <v>1787</v>
      </c>
    </row>
    <row r="33" spans="1:8">
      <c r="A33" t="s">
        <v>123</v>
      </c>
      <c r="B33" s="14">
        <v>44742</v>
      </c>
      <c r="C33" s="1">
        <v>0.38541666666666669</v>
      </c>
      <c r="D33">
        <v>26650</v>
      </c>
      <c r="E33">
        <v>26650</v>
      </c>
      <c r="F33">
        <v>26630</v>
      </c>
      <c r="G33">
        <v>26635</v>
      </c>
      <c r="H33">
        <v>1680</v>
      </c>
    </row>
    <row r="34" spans="1:8">
      <c r="A34" t="s">
        <v>123</v>
      </c>
      <c r="B34" s="14">
        <v>44742</v>
      </c>
      <c r="C34" s="1">
        <v>0.38611111111111113</v>
      </c>
      <c r="D34">
        <v>26635</v>
      </c>
      <c r="E34">
        <v>26640</v>
      </c>
      <c r="F34">
        <v>26605</v>
      </c>
      <c r="G34">
        <v>26620</v>
      </c>
      <c r="H34">
        <v>3216</v>
      </c>
    </row>
    <row r="35" spans="1:8">
      <c r="A35" t="s">
        <v>123</v>
      </c>
      <c r="B35" s="14">
        <v>44742</v>
      </c>
      <c r="C35" s="1">
        <v>0.38680555555555557</v>
      </c>
      <c r="D35">
        <v>26615</v>
      </c>
      <c r="E35">
        <v>26640</v>
      </c>
      <c r="F35">
        <v>26615</v>
      </c>
      <c r="G35">
        <v>26635</v>
      </c>
      <c r="H35">
        <v>1710</v>
      </c>
    </row>
    <row r="36" spans="1:8">
      <c r="A36" t="s">
        <v>123</v>
      </c>
      <c r="B36" s="14">
        <v>44742</v>
      </c>
      <c r="C36" s="1">
        <v>0.38750000000000001</v>
      </c>
      <c r="D36">
        <v>26635</v>
      </c>
      <c r="E36">
        <v>26635</v>
      </c>
      <c r="F36">
        <v>26615</v>
      </c>
      <c r="G36">
        <v>26630</v>
      </c>
      <c r="H36">
        <v>1654</v>
      </c>
    </row>
    <row r="37" spans="1:8">
      <c r="A37" t="s">
        <v>123</v>
      </c>
      <c r="B37" s="14">
        <v>44742</v>
      </c>
      <c r="C37" s="1">
        <v>0.38819444444444445</v>
      </c>
      <c r="D37">
        <v>26630</v>
      </c>
      <c r="E37">
        <v>26655</v>
      </c>
      <c r="F37">
        <v>26625</v>
      </c>
      <c r="G37">
        <v>26650</v>
      </c>
      <c r="H37">
        <v>1400</v>
      </c>
    </row>
    <row r="38" spans="1:8">
      <c r="A38" t="s">
        <v>123</v>
      </c>
      <c r="B38" s="14">
        <v>44742</v>
      </c>
      <c r="C38" s="1">
        <v>0.3888888888888889</v>
      </c>
      <c r="D38">
        <v>26645</v>
      </c>
      <c r="E38">
        <v>26660</v>
      </c>
      <c r="F38">
        <v>26640</v>
      </c>
      <c r="G38">
        <v>26640</v>
      </c>
      <c r="H38">
        <v>1314</v>
      </c>
    </row>
    <row r="39" spans="1:8">
      <c r="A39" t="s">
        <v>123</v>
      </c>
      <c r="B39" s="14">
        <v>44742</v>
      </c>
      <c r="C39" s="1">
        <v>0.38958333333333334</v>
      </c>
      <c r="D39">
        <v>26640</v>
      </c>
      <c r="E39">
        <v>26650</v>
      </c>
      <c r="F39">
        <v>26630</v>
      </c>
      <c r="G39">
        <v>26635</v>
      </c>
      <c r="H39">
        <v>1353</v>
      </c>
    </row>
    <row r="40" spans="1:8">
      <c r="A40" t="s">
        <v>123</v>
      </c>
      <c r="B40" s="14">
        <v>44742</v>
      </c>
      <c r="C40" s="1">
        <v>0.39027777777777778</v>
      </c>
      <c r="D40">
        <v>26635</v>
      </c>
      <c r="E40">
        <v>26655</v>
      </c>
      <c r="F40">
        <v>26635</v>
      </c>
      <c r="G40">
        <v>26640</v>
      </c>
      <c r="H40">
        <v>1209</v>
      </c>
    </row>
    <row r="41" spans="1:8">
      <c r="A41" t="s">
        <v>123</v>
      </c>
      <c r="B41" s="14">
        <v>44742</v>
      </c>
      <c r="C41" s="1">
        <v>0.39097222222222222</v>
      </c>
      <c r="D41">
        <v>26640</v>
      </c>
      <c r="E41">
        <v>26645</v>
      </c>
      <c r="F41">
        <v>26625</v>
      </c>
      <c r="G41">
        <v>26635</v>
      </c>
      <c r="H41">
        <v>1127</v>
      </c>
    </row>
    <row r="42" spans="1:8">
      <c r="A42" t="s">
        <v>123</v>
      </c>
      <c r="B42" s="14">
        <v>44742</v>
      </c>
      <c r="C42" s="1">
        <v>0.39166666666666666</v>
      </c>
      <c r="D42">
        <v>26635</v>
      </c>
      <c r="E42">
        <v>26660</v>
      </c>
      <c r="F42">
        <v>26635</v>
      </c>
      <c r="G42">
        <v>26645</v>
      </c>
      <c r="H42">
        <v>1141</v>
      </c>
    </row>
    <row r="43" spans="1:8">
      <c r="A43" t="s">
        <v>123</v>
      </c>
      <c r="B43" s="14">
        <v>44742</v>
      </c>
      <c r="C43" s="1">
        <v>0.3923611111111111</v>
      </c>
      <c r="D43">
        <v>26645</v>
      </c>
      <c r="E43">
        <v>26655</v>
      </c>
      <c r="F43">
        <v>26635</v>
      </c>
      <c r="G43">
        <v>26645</v>
      </c>
      <c r="H43">
        <v>1041</v>
      </c>
    </row>
    <row r="44" spans="1:8">
      <c r="A44" t="s">
        <v>123</v>
      </c>
      <c r="B44" s="14">
        <v>44742</v>
      </c>
      <c r="C44" s="1">
        <v>0.39305555555555555</v>
      </c>
      <c r="D44">
        <v>26650</v>
      </c>
      <c r="E44">
        <v>26660</v>
      </c>
      <c r="F44">
        <v>26645</v>
      </c>
      <c r="G44">
        <v>26655</v>
      </c>
      <c r="H44">
        <v>1285</v>
      </c>
    </row>
    <row r="45" spans="1:8">
      <c r="A45" t="s">
        <v>123</v>
      </c>
      <c r="B45" s="14">
        <v>44742</v>
      </c>
      <c r="C45" s="1">
        <v>0.39374999999999999</v>
      </c>
      <c r="D45">
        <v>26655</v>
      </c>
      <c r="E45">
        <v>26665</v>
      </c>
      <c r="F45">
        <v>26650</v>
      </c>
      <c r="G45">
        <v>26655</v>
      </c>
      <c r="H45">
        <v>1080</v>
      </c>
    </row>
    <row r="46" spans="1:8">
      <c r="A46" t="s">
        <v>123</v>
      </c>
      <c r="B46" s="14">
        <v>44742</v>
      </c>
      <c r="C46" s="1">
        <v>0.39444444444444443</v>
      </c>
      <c r="D46">
        <v>26655</v>
      </c>
      <c r="E46">
        <v>26675</v>
      </c>
      <c r="F46">
        <v>26655</v>
      </c>
      <c r="G46">
        <v>26675</v>
      </c>
      <c r="H46">
        <v>1187</v>
      </c>
    </row>
    <row r="47" spans="1:8">
      <c r="A47" t="s">
        <v>123</v>
      </c>
      <c r="B47" s="14">
        <v>44742</v>
      </c>
      <c r="C47" s="1">
        <v>0.39513888888888887</v>
      </c>
      <c r="D47">
        <v>26675</v>
      </c>
      <c r="E47">
        <v>26685</v>
      </c>
      <c r="F47">
        <v>26660</v>
      </c>
      <c r="G47">
        <v>26665</v>
      </c>
      <c r="H47">
        <v>2445</v>
      </c>
    </row>
    <row r="48" spans="1:8">
      <c r="A48" t="s">
        <v>123</v>
      </c>
      <c r="B48" s="14">
        <v>44742</v>
      </c>
      <c r="C48" s="1">
        <v>0.39583333333333331</v>
      </c>
      <c r="D48">
        <v>26660</v>
      </c>
      <c r="E48">
        <v>26690</v>
      </c>
      <c r="F48">
        <v>26660</v>
      </c>
      <c r="G48">
        <v>26685</v>
      </c>
      <c r="H48">
        <v>2406</v>
      </c>
    </row>
    <row r="49" spans="1:8">
      <c r="A49" t="s">
        <v>123</v>
      </c>
      <c r="B49" s="14">
        <v>44742</v>
      </c>
      <c r="C49" s="1">
        <v>0.39652777777777781</v>
      </c>
      <c r="D49">
        <v>26685</v>
      </c>
      <c r="E49">
        <v>26705</v>
      </c>
      <c r="F49">
        <v>26670</v>
      </c>
      <c r="G49">
        <v>26675</v>
      </c>
      <c r="H49">
        <v>3708</v>
      </c>
    </row>
    <row r="50" spans="1:8">
      <c r="A50" t="s">
        <v>123</v>
      </c>
      <c r="B50" s="14">
        <v>44742</v>
      </c>
      <c r="C50" s="1">
        <v>0.3972222222222222</v>
      </c>
      <c r="D50">
        <v>26675</v>
      </c>
      <c r="E50">
        <v>26690</v>
      </c>
      <c r="F50">
        <v>26665</v>
      </c>
      <c r="G50">
        <v>26675</v>
      </c>
      <c r="H50">
        <v>2006</v>
      </c>
    </row>
    <row r="51" spans="1:8">
      <c r="A51" t="s">
        <v>123</v>
      </c>
      <c r="B51" s="14">
        <v>44742</v>
      </c>
      <c r="C51" s="1">
        <v>0.3979166666666667</v>
      </c>
      <c r="D51">
        <v>26680</v>
      </c>
      <c r="E51">
        <v>26695</v>
      </c>
      <c r="F51">
        <v>26675</v>
      </c>
      <c r="G51">
        <v>26690</v>
      </c>
      <c r="H51">
        <v>1489</v>
      </c>
    </row>
    <row r="52" spans="1:8">
      <c r="A52" t="s">
        <v>123</v>
      </c>
      <c r="B52" s="14">
        <v>44742</v>
      </c>
      <c r="C52" s="1">
        <v>0.39861111111111108</v>
      </c>
      <c r="D52">
        <v>26690</v>
      </c>
      <c r="E52">
        <v>26695</v>
      </c>
      <c r="F52">
        <v>26670</v>
      </c>
      <c r="G52">
        <v>26670</v>
      </c>
      <c r="H52">
        <v>1027</v>
      </c>
    </row>
    <row r="53" spans="1:8">
      <c r="A53" t="s">
        <v>123</v>
      </c>
      <c r="B53" s="14">
        <v>44742</v>
      </c>
      <c r="C53" s="1">
        <v>0.39930555555555558</v>
      </c>
      <c r="D53">
        <v>26670</v>
      </c>
      <c r="E53">
        <v>26685</v>
      </c>
      <c r="F53">
        <v>26670</v>
      </c>
      <c r="G53">
        <v>26670</v>
      </c>
      <c r="H53">
        <v>1042</v>
      </c>
    </row>
    <row r="54" spans="1:8">
      <c r="A54" t="s">
        <v>123</v>
      </c>
      <c r="B54" s="14">
        <v>44742</v>
      </c>
      <c r="C54" s="1">
        <v>0.39999999999999997</v>
      </c>
      <c r="D54">
        <v>26670</v>
      </c>
      <c r="E54">
        <v>26690</v>
      </c>
      <c r="F54">
        <v>26670</v>
      </c>
      <c r="G54">
        <v>26690</v>
      </c>
      <c r="H54">
        <v>2068</v>
      </c>
    </row>
    <row r="55" spans="1:8">
      <c r="A55" t="s">
        <v>123</v>
      </c>
      <c r="B55" s="14">
        <v>44742</v>
      </c>
      <c r="C55" s="1">
        <v>0.40069444444444446</v>
      </c>
      <c r="D55">
        <v>26690</v>
      </c>
      <c r="E55">
        <v>26700</v>
      </c>
      <c r="F55">
        <v>26680</v>
      </c>
      <c r="G55">
        <v>26695</v>
      </c>
      <c r="H55">
        <v>850</v>
      </c>
    </row>
    <row r="56" spans="1:8">
      <c r="A56" t="s">
        <v>123</v>
      </c>
      <c r="B56" s="14">
        <v>44742</v>
      </c>
      <c r="C56" s="1">
        <v>0.40138888888888885</v>
      </c>
      <c r="D56">
        <v>26695</v>
      </c>
      <c r="E56">
        <v>26705</v>
      </c>
      <c r="F56">
        <v>26695</v>
      </c>
      <c r="G56">
        <v>26700</v>
      </c>
      <c r="H56">
        <v>1927</v>
      </c>
    </row>
    <row r="57" spans="1:8">
      <c r="A57" t="s">
        <v>123</v>
      </c>
      <c r="B57" s="14">
        <v>44742</v>
      </c>
      <c r="C57" s="1">
        <v>0.40208333333333335</v>
      </c>
      <c r="D57">
        <v>26700</v>
      </c>
      <c r="E57">
        <v>26705</v>
      </c>
      <c r="F57">
        <v>26690</v>
      </c>
      <c r="G57">
        <v>26690</v>
      </c>
      <c r="H57">
        <v>498</v>
      </c>
    </row>
    <row r="58" spans="1:8">
      <c r="A58" t="s">
        <v>123</v>
      </c>
      <c r="B58" s="14">
        <v>44742</v>
      </c>
      <c r="C58" s="1">
        <v>0.40277777777777773</v>
      </c>
      <c r="D58">
        <v>26690</v>
      </c>
      <c r="E58">
        <v>26705</v>
      </c>
      <c r="F58">
        <v>26685</v>
      </c>
      <c r="G58">
        <v>26700</v>
      </c>
      <c r="H58">
        <v>758</v>
      </c>
    </row>
    <row r="59" spans="1:8">
      <c r="A59" t="s">
        <v>123</v>
      </c>
      <c r="B59" s="14">
        <v>44742</v>
      </c>
      <c r="C59" s="1">
        <v>0.40347222222222223</v>
      </c>
      <c r="D59">
        <v>26700</v>
      </c>
      <c r="E59">
        <v>26705</v>
      </c>
      <c r="F59">
        <v>26690</v>
      </c>
      <c r="G59">
        <v>26700</v>
      </c>
      <c r="H59">
        <v>1018</v>
      </c>
    </row>
    <row r="60" spans="1:8">
      <c r="A60" t="s">
        <v>123</v>
      </c>
      <c r="B60" s="14">
        <v>44742</v>
      </c>
      <c r="C60" s="1">
        <v>0.40416666666666662</v>
      </c>
      <c r="D60">
        <v>26700</v>
      </c>
      <c r="E60">
        <v>26710</v>
      </c>
      <c r="F60">
        <v>26700</v>
      </c>
      <c r="G60">
        <v>26710</v>
      </c>
      <c r="H60">
        <v>1444</v>
      </c>
    </row>
    <row r="61" spans="1:8">
      <c r="A61" t="s">
        <v>123</v>
      </c>
      <c r="B61" s="14">
        <v>44742</v>
      </c>
      <c r="C61" s="1">
        <v>0.40486111111111112</v>
      </c>
      <c r="D61">
        <v>26710</v>
      </c>
      <c r="E61">
        <v>26715</v>
      </c>
      <c r="F61">
        <v>26695</v>
      </c>
      <c r="G61">
        <v>26700</v>
      </c>
      <c r="H61">
        <v>1170</v>
      </c>
    </row>
    <row r="62" spans="1:8">
      <c r="A62" t="s">
        <v>123</v>
      </c>
      <c r="B62" s="14">
        <v>44742</v>
      </c>
      <c r="C62" s="1">
        <v>0.4055555555555555</v>
      </c>
      <c r="D62">
        <v>26700</v>
      </c>
      <c r="E62">
        <v>26705</v>
      </c>
      <c r="F62">
        <v>26690</v>
      </c>
      <c r="G62">
        <v>26690</v>
      </c>
      <c r="H62">
        <v>703</v>
      </c>
    </row>
    <row r="63" spans="1:8">
      <c r="A63" t="s">
        <v>123</v>
      </c>
      <c r="B63" s="14">
        <v>44742</v>
      </c>
      <c r="C63" s="1">
        <v>0.40625</v>
      </c>
      <c r="D63">
        <v>26690</v>
      </c>
      <c r="E63">
        <v>26705</v>
      </c>
      <c r="F63">
        <v>26675</v>
      </c>
      <c r="G63">
        <v>26680</v>
      </c>
      <c r="H63">
        <v>2121</v>
      </c>
    </row>
    <row r="64" spans="1:8">
      <c r="A64" t="s">
        <v>123</v>
      </c>
      <c r="B64" s="14">
        <v>44742</v>
      </c>
      <c r="C64" s="1">
        <v>0.4069444444444445</v>
      </c>
      <c r="D64">
        <v>26680</v>
      </c>
      <c r="E64">
        <v>26680</v>
      </c>
      <c r="F64">
        <v>26665</v>
      </c>
      <c r="G64">
        <v>26670</v>
      </c>
      <c r="H64">
        <v>1054</v>
      </c>
    </row>
    <row r="65" spans="1:8">
      <c r="A65" t="s">
        <v>123</v>
      </c>
      <c r="B65" s="14">
        <v>44742</v>
      </c>
      <c r="C65" s="1">
        <v>0.40763888888888888</v>
      </c>
      <c r="D65">
        <v>26665</v>
      </c>
      <c r="E65">
        <v>26665</v>
      </c>
      <c r="F65">
        <v>26655</v>
      </c>
      <c r="G65">
        <v>26660</v>
      </c>
      <c r="H65">
        <v>854</v>
      </c>
    </row>
    <row r="66" spans="1:8">
      <c r="A66" t="s">
        <v>123</v>
      </c>
      <c r="B66" s="14">
        <v>44742</v>
      </c>
      <c r="C66" s="1">
        <v>0.40833333333333338</v>
      </c>
      <c r="D66">
        <v>26660</v>
      </c>
      <c r="E66">
        <v>26665</v>
      </c>
      <c r="F66">
        <v>26640</v>
      </c>
      <c r="G66">
        <v>26645</v>
      </c>
      <c r="H66">
        <v>3163</v>
      </c>
    </row>
    <row r="67" spans="1:8">
      <c r="A67" t="s">
        <v>123</v>
      </c>
      <c r="B67" s="14">
        <v>44742</v>
      </c>
      <c r="C67" s="1">
        <v>0.40902777777777777</v>
      </c>
      <c r="D67">
        <v>26645</v>
      </c>
      <c r="E67">
        <v>26650</v>
      </c>
      <c r="F67">
        <v>26640</v>
      </c>
      <c r="G67">
        <v>26645</v>
      </c>
      <c r="H67">
        <v>977</v>
      </c>
    </row>
    <row r="68" spans="1:8">
      <c r="A68" t="s">
        <v>123</v>
      </c>
      <c r="B68" s="14">
        <v>44742</v>
      </c>
      <c r="C68" s="1">
        <v>0.40972222222222227</v>
      </c>
      <c r="D68">
        <v>26645</v>
      </c>
      <c r="E68">
        <v>26645</v>
      </c>
      <c r="F68">
        <v>26635</v>
      </c>
      <c r="G68">
        <v>26640</v>
      </c>
      <c r="H68">
        <v>1392</v>
      </c>
    </row>
    <row r="69" spans="1:8">
      <c r="A69" t="s">
        <v>123</v>
      </c>
      <c r="B69" s="14">
        <v>44742</v>
      </c>
      <c r="C69" s="1">
        <v>0.41041666666666665</v>
      </c>
      <c r="D69">
        <v>26640</v>
      </c>
      <c r="E69">
        <v>26650</v>
      </c>
      <c r="F69">
        <v>26625</v>
      </c>
      <c r="G69">
        <v>26630</v>
      </c>
      <c r="H69">
        <v>1630</v>
      </c>
    </row>
    <row r="70" spans="1:8">
      <c r="A70" t="s">
        <v>123</v>
      </c>
      <c r="B70" s="14">
        <v>44742</v>
      </c>
      <c r="C70" s="1">
        <v>0.41111111111111115</v>
      </c>
      <c r="D70">
        <v>26630</v>
      </c>
      <c r="E70">
        <v>26635</v>
      </c>
      <c r="F70">
        <v>26620</v>
      </c>
      <c r="G70">
        <v>26625</v>
      </c>
      <c r="H70">
        <v>1287</v>
      </c>
    </row>
    <row r="71" spans="1:8">
      <c r="A71" t="s">
        <v>123</v>
      </c>
      <c r="B71" s="14">
        <v>44742</v>
      </c>
      <c r="C71" s="1">
        <v>0.41180555555555554</v>
      </c>
      <c r="D71">
        <v>26625</v>
      </c>
      <c r="E71">
        <v>26635</v>
      </c>
      <c r="F71">
        <v>26625</v>
      </c>
      <c r="G71">
        <v>26630</v>
      </c>
      <c r="H71">
        <v>1459</v>
      </c>
    </row>
    <row r="72" spans="1:8">
      <c r="A72" t="s">
        <v>123</v>
      </c>
      <c r="B72" s="14">
        <v>44742</v>
      </c>
      <c r="C72" s="1">
        <v>0.41250000000000003</v>
      </c>
      <c r="D72">
        <v>26630</v>
      </c>
      <c r="E72">
        <v>26630</v>
      </c>
      <c r="F72">
        <v>26610</v>
      </c>
      <c r="G72">
        <v>26625</v>
      </c>
      <c r="H72">
        <v>1628</v>
      </c>
    </row>
    <row r="73" spans="1:8">
      <c r="A73" t="s">
        <v>123</v>
      </c>
      <c r="B73" s="14">
        <v>44742</v>
      </c>
      <c r="C73" s="1">
        <v>0.41319444444444442</v>
      </c>
      <c r="D73">
        <v>26625</v>
      </c>
      <c r="E73">
        <v>26635</v>
      </c>
      <c r="F73">
        <v>26610</v>
      </c>
      <c r="G73">
        <v>26620</v>
      </c>
      <c r="H73">
        <v>4040</v>
      </c>
    </row>
    <row r="74" spans="1:8">
      <c r="A74" t="s">
        <v>123</v>
      </c>
      <c r="B74" s="14">
        <v>44742</v>
      </c>
      <c r="C74" s="1">
        <v>0.41388888888888892</v>
      </c>
      <c r="D74">
        <v>26615</v>
      </c>
      <c r="E74">
        <v>26630</v>
      </c>
      <c r="F74">
        <v>26615</v>
      </c>
      <c r="G74">
        <v>26630</v>
      </c>
      <c r="H74">
        <v>859</v>
      </c>
    </row>
    <row r="75" spans="1:8">
      <c r="A75" t="s">
        <v>123</v>
      </c>
      <c r="B75" s="14">
        <v>44742</v>
      </c>
      <c r="C75" s="1">
        <v>0.4145833333333333</v>
      </c>
      <c r="D75">
        <v>26630</v>
      </c>
      <c r="E75">
        <v>26640</v>
      </c>
      <c r="F75">
        <v>26625</v>
      </c>
      <c r="G75">
        <v>26630</v>
      </c>
      <c r="H75">
        <v>1249</v>
      </c>
    </row>
    <row r="76" spans="1:8">
      <c r="A76" t="s">
        <v>123</v>
      </c>
      <c r="B76" s="14">
        <v>44742</v>
      </c>
      <c r="C76" s="1">
        <v>0.4152777777777778</v>
      </c>
      <c r="D76">
        <v>26630</v>
      </c>
      <c r="E76">
        <v>26650</v>
      </c>
      <c r="F76">
        <v>26625</v>
      </c>
      <c r="G76">
        <v>26645</v>
      </c>
      <c r="H76">
        <v>694</v>
      </c>
    </row>
    <row r="77" spans="1:8">
      <c r="A77" t="s">
        <v>123</v>
      </c>
      <c r="B77" s="14">
        <v>44742</v>
      </c>
      <c r="C77" s="1">
        <v>0.41597222222222219</v>
      </c>
      <c r="D77">
        <v>26645</v>
      </c>
      <c r="E77">
        <v>26650</v>
      </c>
      <c r="F77">
        <v>26645</v>
      </c>
      <c r="G77">
        <v>26645</v>
      </c>
      <c r="H77">
        <v>631</v>
      </c>
    </row>
    <row r="78" spans="1:8">
      <c r="A78" t="s">
        <v>123</v>
      </c>
      <c r="B78" s="14">
        <v>44742</v>
      </c>
      <c r="C78" s="1">
        <v>0.41666666666666669</v>
      </c>
      <c r="D78">
        <v>26650</v>
      </c>
      <c r="E78">
        <v>26650</v>
      </c>
      <c r="F78">
        <v>26600</v>
      </c>
      <c r="G78">
        <v>26600</v>
      </c>
      <c r="H78">
        <v>2209</v>
      </c>
    </row>
    <row r="79" spans="1:8">
      <c r="A79" t="s">
        <v>123</v>
      </c>
      <c r="B79" s="14">
        <v>44742</v>
      </c>
      <c r="C79" s="1">
        <v>0.41736111111111113</v>
      </c>
      <c r="D79">
        <v>26600</v>
      </c>
      <c r="E79">
        <v>26605</v>
      </c>
      <c r="F79">
        <v>26580</v>
      </c>
      <c r="G79">
        <v>26600</v>
      </c>
      <c r="H79">
        <v>3748</v>
      </c>
    </row>
    <row r="80" spans="1:8">
      <c r="A80" t="s">
        <v>123</v>
      </c>
      <c r="B80" s="14">
        <v>44742</v>
      </c>
      <c r="C80" s="1">
        <v>0.41805555555555557</v>
      </c>
      <c r="D80">
        <v>26600</v>
      </c>
      <c r="E80">
        <v>26620</v>
      </c>
      <c r="F80">
        <v>26600</v>
      </c>
      <c r="G80">
        <v>26615</v>
      </c>
      <c r="H80">
        <v>1188</v>
      </c>
    </row>
    <row r="81" spans="1:8">
      <c r="A81" t="s">
        <v>123</v>
      </c>
      <c r="B81" s="14">
        <v>44742</v>
      </c>
      <c r="C81" s="1">
        <v>0.41875000000000001</v>
      </c>
      <c r="D81">
        <v>26610</v>
      </c>
      <c r="E81">
        <v>26610</v>
      </c>
      <c r="F81">
        <v>26590</v>
      </c>
      <c r="G81">
        <v>26595</v>
      </c>
      <c r="H81">
        <v>1105</v>
      </c>
    </row>
    <row r="82" spans="1:8">
      <c r="A82" t="s">
        <v>123</v>
      </c>
      <c r="B82" s="14">
        <v>44742</v>
      </c>
      <c r="C82" s="1">
        <v>0.41944444444444445</v>
      </c>
      <c r="D82">
        <v>26595</v>
      </c>
      <c r="E82">
        <v>26605</v>
      </c>
      <c r="F82">
        <v>26580</v>
      </c>
      <c r="G82">
        <v>26585</v>
      </c>
      <c r="H82">
        <v>1326</v>
      </c>
    </row>
    <row r="83" spans="1:8">
      <c r="A83" t="s">
        <v>123</v>
      </c>
      <c r="B83" s="14">
        <v>44742</v>
      </c>
      <c r="C83" s="1">
        <v>0.4201388888888889</v>
      </c>
      <c r="D83">
        <v>26585</v>
      </c>
      <c r="E83">
        <v>26620</v>
      </c>
      <c r="F83">
        <v>26585</v>
      </c>
      <c r="G83">
        <v>26615</v>
      </c>
      <c r="H83">
        <v>2569</v>
      </c>
    </row>
    <row r="84" spans="1:8">
      <c r="A84" t="s">
        <v>123</v>
      </c>
      <c r="B84" s="14">
        <v>44742</v>
      </c>
      <c r="C84" s="1">
        <v>0.42083333333333334</v>
      </c>
      <c r="D84">
        <v>26610</v>
      </c>
      <c r="E84">
        <v>26610</v>
      </c>
      <c r="F84">
        <v>26585</v>
      </c>
      <c r="G84">
        <v>26590</v>
      </c>
      <c r="H84">
        <v>1703</v>
      </c>
    </row>
    <row r="85" spans="1:8">
      <c r="A85" t="s">
        <v>123</v>
      </c>
      <c r="B85" s="14">
        <v>44742</v>
      </c>
      <c r="C85" s="1">
        <v>0.42152777777777778</v>
      </c>
      <c r="D85">
        <v>26590</v>
      </c>
      <c r="E85">
        <v>26605</v>
      </c>
      <c r="F85">
        <v>26585</v>
      </c>
      <c r="G85">
        <v>26590</v>
      </c>
      <c r="H85">
        <v>1438</v>
      </c>
    </row>
    <row r="86" spans="1:8">
      <c r="A86" t="s">
        <v>123</v>
      </c>
      <c r="B86" s="14">
        <v>44742</v>
      </c>
      <c r="C86" s="1">
        <v>0.42222222222222222</v>
      </c>
      <c r="D86">
        <v>26585</v>
      </c>
      <c r="E86">
        <v>26600</v>
      </c>
      <c r="F86">
        <v>26585</v>
      </c>
      <c r="G86">
        <v>26595</v>
      </c>
      <c r="H86">
        <v>1079</v>
      </c>
    </row>
    <row r="87" spans="1:8">
      <c r="A87" t="s">
        <v>123</v>
      </c>
      <c r="B87" s="14">
        <v>44742</v>
      </c>
      <c r="C87" s="1">
        <v>0.42291666666666666</v>
      </c>
      <c r="D87">
        <v>26595</v>
      </c>
      <c r="E87">
        <v>26595</v>
      </c>
      <c r="F87">
        <v>26575</v>
      </c>
      <c r="G87">
        <v>26575</v>
      </c>
      <c r="H87">
        <v>2452</v>
      </c>
    </row>
    <row r="88" spans="1:8">
      <c r="A88" t="s">
        <v>123</v>
      </c>
      <c r="B88" s="14">
        <v>44742</v>
      </c>
      <c r="C88" s="1">
        <v>0.4236111111111111</v>
      </c>
      <c r="D88">
        <v>26575</v>
      </c>
      <c r="E88">
        <v>26590</v>
      </c>
      <c r="F88">
        <v>26575</v>
      </c>
      <c r="G88">
        <v>26575</v>
      </c>
      <c r="H88">
        <v>2180</v>
      </c>
    </row>
    <row r="89" spans="1:8">
      <c r="A89" t="s">
        <v>123</v>
      </c>
      <c r="B89" s="14">
        <v>44742</v>
      </c>
      <c r="C89" s="1">
        <v>0.42430555555555555</v>
      </c>
      <c r="D89">
        <v>26575</v>
      </c>
      <c r="E89">
        <v>26580</v>
      </c>
      <c r="F89">
        <v>26555</v>
      </c>
      <c r="G89">
        <v>26565</v>
      </c>
      <c r="H89">
        <v>3117</v>
      </c>
    </row>
    <row r="90" spans="1:8">
      <c r="A90" t="s">
        <v>123</v>
      </c>
      <c r="B90" s="14">
        <v>44742</v>
      </c>
      <c r="C90" s="1">
        <v>0.42499999999999999</v>
      </c>
      <c r="D90">
        <v>26560</v>
      </c>
      <c r="E90">
        <v>26580</v>
      </c>
      <c r="F90">
        <v>26560</v>
      </c>
      <c r="G90">
        <v>26575</v>
      </c>
      <c r="H90">
        <v>1798</v>
      </c>
    </row>
    <row r="91" spans="1:8">
      <c r="A91" t="s">
        <v>123</v>
      </c>
      <c r="B91" s="14">
        <v>44742</v>
      </c>
      <c r="C91" s="1">
        <v>0.42569444444444443</v>
      </c>
      <c r="D91">
        <v>26575</v>
      </c>
      <c r="E91">
        <v>26575</v>
      </c>
      <c r="F91">
        <v>26560</v>
      </c>
      <c r="G91">
        <v>26560</v>
      </c>
      <c r="H91">
        <v>924</v>
      </c>
    </row>
    <row r="92" spans="1:8">
      <c r="A92" t="s">
        <v>123</v>
      </c>
      <c r="B92" s="14">
        <v>44742</v>
      </c>
      <c r="C92" s="1">
        <v>0.42638888888888887</v>
      </c>
      <c r="D92">
        <v>26560</v>
      </c>
      <c r="E92">
        <v>26570</v>
      </c>
      <c r="F92">
        <v>26555</v>
      </c>
      <c r="G92">
        <v>26570</v>
      </c>
      <c r="H92">
        <v>1224</v>
      </c>
    </row>
    <row r="93" spans="1:8">
      <c r="A93" t="s">
        <v>123</v>
      </c>
      <c r="B93" s="14">
        <v>44742</v>
      </c>
      <c r="C93" s="1">
        <v>0.42708333333333331</v>
      </c>
      <c r="D93">
        <v>26570</v>
      </c>
      <c r="E93">
        <v>26570</v>
      </c>
      <c r="F93">
        <v>26535</v>
      </c>
      <c r="G93">
        <v>26545</v>
      </c>
      <c r="H93">
        <v>4401</v>
      </c>
    </row>
    <row r="94" spans="1:8">
      <c r="A94" t="s">
        <v>123</v>
      </c>
      <c r="B94" s="14">
        <v>44742</v>
      </c>
      <c r="C94" s="1">
        <v>0.42777777777777781</v>
      </c>
      <c r="D94">
        <v>26545</v>
      </c>
      <c r="E94">
        <v>26555</v>
      </c>
      <c r="F94">
        <v>26540</v>
      </c>
      <c r="G94">
        <v>26545</v>
      </c>
      <c r="H94">
        <v>1495</v>
      </c>
    </row>
    <row r="95" spans="1:8">
      <c r="A95" t="s">
        <v>123</v>
      </c>
      <c r="B95" s="14">
        <v>44742</v>
      </c>
      <c r="C95" s="1">
        <v>0.4284722222222222</v>
      </c>
      <c r="D95">
        <v>26545</v>
      </c>
      <c r="E95">
        <v>26555</v>
      </c>
      <c r="F95">
        <v>26540</v>
      </c>
      <c r="G95">
        <v>26545</v>
      </c>
      <c r="H95">
        <v>1031</v>
      </c>
    </row>
    <row r="96" spans="1:8">
      <c r="A96" t="s">
        <v>123</v>
      </c>
      <c r="B96" s="14">
        <v>44742</v>
      </c>
      <c r="C96" s="1">
        <v>0.4291666666666667</v>
      </c>
      <c r="D96">
        <v>26545</v>
      </c>
      <c r="E96">
        <v>26550</v>
      </c>
      <c r="F96">
        <v>26535</v>
      </c>
      <c r="G96">
        <v>26540</v>
      </c>
      <c r="H96">
        <v>1261</v>
      </c>
    </row>
    <row r="97" spans="1:8">
      <c r="A97" t="s">
        <v>123</v>
      </c>
      <c r="B97" s="14">
        <v>44742</v>
      </c>
      <c r="C97" s="1">
        <v>0.42986111111111108</v>
      </c>
      <c r="D97">
        <v>26540</v>
      </c>
      <c r="E97">
        <v>26550</v>
      </c>
      <c r="F97">
        <v>26535</v>
      </c>
      <c r="G97">
        <v>26540</v>
      </c>
      <c r="H97">
        <v>1186</v>
      </c>
    </row>
    <row r="98" spans="1:8">
      <c r="A98" t="s">
        <v>123</v>
      </c>
      <c r="B98" s="14">
        <v>44742</v>
      </c>
      <c r="C98" s="1">
        <v>0.43055555555555558</v>
      </c>
      <c r="D98">
        <v>26545</v>
      </c>
      <c r="E98">
        <v>26555</v>
      </c>
      <c r="F98">
        <v>26540</v>
      </c>
      <c r="G98">
        <v>26555</v>
      </c>
      <c r="H98">
        <v>1344</v>
      </c>
    </row>
    <row r="99" spans="1:8">
      <c r="A99" t="s">
        <v>123</v>
      </c>
      <c r="B99" s="14">
        <v>44742</v>
      </c>
      <c r="C99" s="1">
        <v>0.43124999999999997</v>
      </c>
      <c r="D99">
        <v>26555</v>
      </c>
      <c r="E99">
        <v>26565</v>
      </c>
      <c r="F99">
        <v>26550</v>
      </c>
      <c r="G99">
        <v>26565</v>
      </c>
      <c r="H99">
        <v>1517</v>
      </c>
    </row>
    <row r="100" spans="1:8">
      <c r="A100" t="s">
        <v>123</v>
      </c>
      <c r="B100" s="14">
        <v>44742</v>
      </c>
      <c r="C100" s="1">
        <v>0.43194444444444446</v>
      </c>
      <c r="D100">
        <v>26560</v>
      </c>
      <c r="E100">
        <v>26570</v>
      </c>
      <c r="F100">
        <v>26560</v>
      </c>
      <c r="G100">
        <v>26560</v>
      </c>
      <c r="H100">
        <v>903</v>
      </c>
    </row>
    <row r="101" spans="1:8">
      <c r="A101" t="s">
        <v>123</v>
      </c>
      <c r="B101" s="14">
        <v>44742</v>
      </c>
      <c r="C101" s="1">
        <v>0.43263888888888885</v>
      </c>
      <c r="D101">
        <v>26560</v>
      </c>
      <c r="E101">
        <v>26565</v>
      </c>
      <c r="F101">
        <v>26540</v>
      </c>
      <c r="G101">
        <v>26540</v>
      </c>
      <c r="H101">
        <v>1166</v>
      </c>
    </row>
    <row r="102" spans="1:8">
      <c r="A102" t="s">
        <v>123</v>
      </c>
      <c r="B102" s="14">
        <v>44742</v>
      </c>
      <c r="C102" s="1">
        <v>0.43333333333333335</v>
      </c>
      <c r="D102">
        <v>26545</v>
      </c>
      <c r="E102">
        <v>26555</v>
      </c>
      <c r="F102">
        <v>26540</v>
      </c>
      <c r="G102">
        <v>26555</v>
      </c>
      <c r="H102">
        <v>595</v>
      </c>
    </row>
    <row r="103" spans="1:8">
      <c r="A103" t="s">
        <v>123</v>
      </c>
      <c r="B103" s="14">
        <v>44742</v>
      </c>
      <c r="C103" s="1">
        <v>0.43402777777777773</v>
      </c>
      <c r="D103">
        <v>26555</v>
      </c>
      <c r="E103">
        <v>26560</v>
      </c>
      <c r="F103">
        <v>26545</v>
      </c>
      <c r="G103">
        <v>26550</v>
      </c>
      <c r="H103">
        <v>771</v>
      </c>
    </row>
    <row r="104" spans="1:8">
      <c r="A104" t="s">
        <v>123</v>
      </c>
      <c r="B104" s="14">
        <v>44742</v>
      </c>
      <c r="C104" s="1">
        <v>0.43472222222222223</v>
      </c>
      <c r="D104">
        <v>26545</v>
      </c>
      <c r="E104">
        <v>26555</v>
      </c>
      <c r="F104">
        <v>26545</v>
      </c>
      <c r="G104">
        <v>26550</v>
      </c>
      <c r="H104">
        <v>621</v>
      </c>
    </row>
    <row r="105" spans="1:8">
      <c r="A105" t="s">
        <v>123</v>
      </c>
      <c r="B105" s="14">
        <v>44742</v>
      </c>
      <c r="C105" s="1">
        <v>0.43541666666666662</v>
      </c>
      <c r="D105">
        <v>26550</v>
      </c>
      <c r="E105">
        <v>26560</v>
      </c>
      <c r="F105">
        <v>26545</v>
      </c>
      <c r="G105">
        <v>26550</v>
      </c>
      <c r="H105">
        <v>652</v>
      </c>
    </row>
    <row r="106" spans="1:8">
      <c r="A106" t="s">
        <v>123</v>
      </c>
      <c r="B106" s="14">
        <v>44742</v>
      </c>
      <c r="C106" s="1">
        <v>0.43611111111111112</v>
      </c>
      <c r="D106">
        <v>26550</v>
      </c>
      <c r="E106">
        <v>26560</v>
      </c>
      <c r="F106">
        <v>26550</v>
      </c>
      <c r="G106">
        <v>26555</v>
      </c>
      <c r="H106">
        <v>755</v>
      </c>
    </row>
    <row r="107" spans="1:8">
      <c r="A107" t="s">
        <v>123</v>
      </c>
      <c r="B107" s="14">
        <v>44742</v>
      </c>
      <c r="C107" s="1">
        <v>0.4368055555555555</v>
      </c>
      <c r="D107">
        <v>26555</v>
      </c>
      <c r="E107">
        <v>26565</v>
      </c>
      <c r="F107">
        <v>26555</v>
      </c>
      <c r="G107">
        <v>26560</v>
      </c>
      <c r="H107">
        <v>607</v>
      </c>
    </row>
    <row r="108" spans="1:8">
      <c r="A108" t="s">
        <v>123</v>
      </c>
      <c r="B108" s="14">
        <v>44742</v>
      </c>
      <c r="C108" s="1">
        <v>0.4375</v>
      </c>
      <c r="D108">
        <v>26565</v>
      </c>
      <c r="E108">
        <v>26580</v>
      </c>
      <c r="F108">
        <v>26555</v>
      </c>
      <c r="G108">
        <v>26575</v>
      </c>
      <c r="H108">
        <v>2559</v>
      </c>
    </row>
    <row r="109" spans="1:8">
      <c r="A109" t="s">
        <v>123</v>
      </c>
      <c r="B109" s="14">
        <v>44742</v>
      </c>
      <c r="C109" s="1">
        <v>0.4381944444444445</v>
      </c>
      <c r="D109">
        <v>26575</v>
      </c>
      <c r="E109">
        <v>26575</v>
      </c>
      <c r="F109">
        <v>26560</v>
      </c>
      <c r="G109">
        <v>26565</v>
      </c>
      <c r="H109">
        <v>844</v>
      </c>
    </row>
    <row r="110" spans="1:8">
      <c r="A110" t="s">
        <v>123</v>
      </c>
      <c r="B110" s="14">
        <v>44742</v>
      </c>
      <c r="C110" s="1">
        <v>0.43888888888888888</v>
      </c>
      <c r="D110">
        <v>26570</v>
      </c>
      <c r="E110">
        <v>26580</v>
      </c>
      <c r="F110">
        <v>26565</v>
      </c>
      <c r="G110">
        <v>26575</v>
      </c>
      <c r="H110">
        <v>954</v>
      </c>
    </row>
    <row r="111" spans="1:8">
      <c r="A111" t="s">
        <v>123</v>
      </c>
      <c r="B111" s="14">
        <v>44742</v>
      </c>
      <c r="C111" s="1">
        <v>0.43958333333333338</v>
      </c>
      <c r="D111">
        <v>26570</v>
      </c>
      <c r="E111">
        <v>26585</v>
      </c>
      <c r="F111">
        <v>26570</v>
      </c>
      <c r="G111">
        <v>26580</v>
      </c>
      <c r="H111">
        <v>1308</v>
      </c>
    </row>
    <row r="112" spans="1:8">
      <c r="A112" t="s">
        <v>123</v>
      </c>
      <c r="B112" s="14">
        <v>44742</v>
      </c>
      <c r="C112" s="1">
        <v>0.44027777777777777</v>
      </c>
      <c r="D112">
        <v>26580</v>
      </c>
      <c r="E112">
        <v>26590</v>
      </c>
      <c r="F112">
        <v>26575</v>
      </c>
      <c r="G112">
        <v>26580</v>
      </c>
      <c r="H112">
        <v>1096</v>
      </c>
    </row>
    <row r="113" spans="1:8">
      <c r="A113" t="s">
        <v>123</v>
      </c>
      <c r="B113" s="14">
        <v>44742</v>
      </c>
      <c r="C113" s="1">
        <v>0.44097222222222227</v>
      </c>
      <c r="D113">
        <v>26580</v>
      </c>
      <c r="E113">
        <v>26580</v>
      </c>
      <c r="F113">
        <v>26570</v>
      </c>
      <c r="G113">
        <v>26575</v>
      </c>
      <c r="H113">
        <v>611</v>
      </c>
    </row>
    <row r="114" spans="1:8">
      <c r="A114" t="s">
        <v>123</v>
      </c>
      <c r="B114" s="14">
        <v>44742</v>
      </c>
      <c r="C114" s="1">
        <v>0.44166666666666665</v>
      </c>
      <c r="D114">
        <v>26580</v>
      </c>
      <c r="E114">
        <v>26590</v>
      </c>
      <c r="F114">
        <v>26580</v>
      </c>
      <c r="G114">
        <v>26585</v>
      </c>
      <c r="H114">
        <v>992</v>
      </c>
    </row>
    <row r="115" spans="1:8">
      <c r="A115" t="s">
        <v>123</v>
      </c>
      <c r="B115" s="14">
        <v>44742</v>
      </c>
      <c r="C115" s="1">
        <v>0.44236111111111115</v>
      </c>
      <c r="D115">
        <v>26585</v>
      </c>
      <c r="E115">
        <v>26605</v>
      </c>
      <c r="F115">
        <v>26575</v>
      </c>
      <c r="G115">
        <v>26580</v>
      </c>
      <c r="H115">
        <v>3822</v>
      </c>
    </row>
    <row r="116" spans="1:8">
      <c r="A116" t="s">
        <v>123</v>
      </c>
      <c r="B116" s="14">
        <v>44742</v>
      </c>
      <c r="C116" s="1">
        <v>0.44305555555555554</v>
      </c>
      <c r="D116">
        <v>26580</v>
      </c>
      <c r="E116">
        <v>26585</v>
      </c>
      <c r="F116">
        <v>26560</v>
      </c>
      <c r="G116">
        <v>26565</v>
      </c>
      <c r="H116">
        <v>3267</v>
      </c>
    </row>
    <row r="117" spans="1:8">
      <c r="A117" t="s">
        <v>123</v>
      </c>
      <c r="B117" s="14">
        <v>44742</v>
      </c>
      <c r="C117" s="1">
        <v>0.44375000000000003</v>
      </c>
      <c r="D117">
        <v>26570</v>
      </c>
      <c r="E117">
        <v>26585</v>
      </c>
      <c r="F117">
        <v>26560</v>
      </c>
      <c r="G117">
        <v>26575</v>
      </c>
      <c r="H117">
        <v>1724</v>
      </c>
    </row>
    <row r="118" spans="1:8">
      <c r="A118" t="s">
        <v>123</v>
      </c>
      <c r="B118" s="14">
        <v>44742</v>
      </c>
      <c r="C118" s="1">
        <v>0.44444444444444442</v>
      </c>
      <c r="D118">
        <v>26580</v>
      </c>
      <c r="E118">
        <v>26580</v>
      </c>
      <c r="F118">
        <v>26565</v>
      </c>
      <c r="G118">
        <v>26575</v>
      </c>
      <c r="H118">
        <v>1294</v>
      </c>
    </row>
    <row r="119" spans="1:8">
      <c r="A119" t="s">
        <v>123</v>
      </c>
      <c r="B119" s="14">
        <v>44742</v>
      </c>
      <c r="C119" s="1">
        <v>0.44513888888888892</v>
      </c>
      <c r="D119">
        <v>26570</v>
      </c>
      <c r="E119">
        <v>26585</v>
      </c>
      <c r="F119">
        <v>26570</v>
      </c>
      <c r="G119">
        <v>26575</v>
      </c>
      <c r="H119">
        <v>1053</v>
      </c>
    </row>
    <row r="120" spans="1:8">
      <c r="A120" t="s">
        <v>123</v>
      </c>
      <c r="B120" s="14">
        <v>44742</v>
      </c>
      <c r="C120" s="1">
        <v>0.4458333333333333</v>
      </c>
      <c r="D120">
        <v>26575</v>
      </c>
      <c r="E120">
        <v>26580</v>
      </c>
      <c r="F120">
        <v>26560</v>
      </c>
      <c r="G120">
        <v>26565</v>
      </c>
      <c r="H120">
        <v>645</v>
      </c>
    </row>
    <row r="121" spans="1:8">
      <c r="A121" t="s">
        <v>123</v>
      </c>
      <c r="B121" s="14">
        <v>44742</v>
      </c>
      <c r="C121" s="1">
        <v>0.4465277777777778</v>
      </c>
      <c r="D121">
        <v>26565</v>
      </c>
      <c r="E121">
        <v>26570</v>
      </c>
      <c r="F121">
        <v>26545</v>
      </c>
      <c r="G121">
        <v>26555</v>
      </c>
      <c r="H121">
        <v>1685</v>
      </c>
    </row>
    <row r="122" spans="1:8">
      <c r="A122" t="s">
        <v>123</v>
      </c>
      <c r="B122" s="14">
        <v>44742</v>
      </c>
      <c r="C122" s="1">
        <v>0.44722222222222219</v>
      </c>
      <c r="D122">
        <v>26555</v>
      </c>
      <c r="E122">
        <v>26570</v>
      </c>
      <c r="F122">
        <v>26555</v>
      </c>
      <c r="G122">
        <v>26560</v>
      </c>
      <c r="H122">
        <v>1402</v>
      </c>
    </row>
    <row r="123" spans="1:8">
      <c r="A123" t="s">
        <v>123</v>
      </c>
      <c r="B123" s="14">
        <v>44742</v>
      </c>
      <c r="C123" s="1">
        <v>0.44791666666666669</v>
      </c>
      <c r="D123">
        <v>26560</v>
      </c>
      <c r="E123">
        <v>26575</v>
      </c>
      <c r="F123">
        <v>26550</v>
      </c>
      <c r="G123">
        <v>26565</v>
      </c>
      <c r="H123">
        <v>1154</v>
      </c>
    </row>
    <row r="124" spans="1:8">
      <c r="A124" t="s">
        <v>123</v>
      </c>
      <c r="B124" s="14">
        <v>44742</v>
      </c>
      <c r="C124" s="1">
        <v>0.44861111111111113</v>
      </c>
      <c r="D124">
        <v>26565</v>
      </c>
      <c r="E124">
        <v>26565</v>
      </c>
      <c r="F124">
        <v>26545</v>
      </c>
      <c r="G124">
        <v>26550</v>
      </c>
      <c r="H124">
        <v>800</v>
      </c>
    </row>
    <row r="125" spans="1:8">
      <c r="A125" t="s">
        <v>123</v>
      </c>
      <c r="B125" s="14">
        <v>44742</v>
      </c>
      <c r="C125" s="1">
        <v>0.44930555555555557</v>
      </c>
      <c r="D125">
        <v>26550</v>
      </c>
      <c r="E125">
        <v>26555</v>
      </c>
      <c r="F125">
        <v>26545</v>
      </c>
      <c r="G125">
        <v>26550</v>
      </c>
      <c r="H125">
        <v>1342</v>
      </c>
    </row>
    <row r="126" spans="1:8">
      <c r="A126" t="s">
        <v>123</v>
      </c>
      <c r="B126" s="14">
        <v>44742</v>
      </c>
      <c r="C126" s="1">
        <v>0.45</v>
      </c>
      <c r="D126">
        <v>26550</v>
      </c>
      <c r="E126">
        <v>26560</v>
      </c>
      <c r="F126">
        <v>26540</v>
      </c>
      <c r="G126">
        <v>26540</v>
      </c>
      <c r="H126">
        <v>1100</v>
      </c>
    </row>
    <row r="127" spans="1:8">
      <c r="A127" t="s">
        <v>123</v>
      </c>
      <c r="B127" s="14">
        <v>44742</v>
      </c>
      <c r="C127" s="1">
        <v>0.45069444444444445</v>
      </c>
      <c r="D127">
        <v>26540</v>
      </c>
      <c r="E127">
        <v>26540</v>
      </c>
      <c r="F127">
        <v>26530</v>
      </c>
      <c r="G127">
        <v>26535</v>
      </c>
      <c r="H127">
        <v>2031</v>
      </c>
    </row>
    <row r="128" spans="1:8">
      <c r="A128" t="s">
        <v>123</v>
      </c>
      <c r="B128" s="14">
        <v>44742</v>
      </c>
      <c r="C128" s="1">
        <v>0.4513888888888889</v>
      </c>
      <c r="D128">
        <v>26530</v>
      </c>
      <c r="E128">
        <v>26545</v>
      </c>
      <c r="F128">
        <v>26530</v>
      </c>
      <c r="G128">
        <v>26535</v>
      </c>
      <c r="H128">
        <v>1296</v>
      </c>
    </row>
    <row r="129" spans="1:8">
      <c r="A129" t="s">
        <v>123</v>
      </c>
      <c r="B129" s="14">
        <v>44742</v>
      </c>
      <c r="C129" s="1">
        <v>0.45208333333333334</v>
      </c>
      <c r="D129">
        <v>26535</v>
      </c>
      <c r="E129">
        <v>26540</v>
      </c>
      <c r="F129">
        <v>26520</v>
      </c>
      <c r="G129">
        <v>26525</v>
      </c>
      <c r="H129">
        <v>1581</v>
      </c>
    </row>
    <row r="130" spans="1:8">
      <c r="A130" t="s">
        <v>123</v>
      </c>
      <c r="B130" s="14">
        <v>44742</v>
      </c>
      <c r="C130" s="1">
        <v>0.45277777777777778</v>
      </c>
      <c r="D130">
        <v>26520</v>
      </c>
      <c r="E130">
        <v>26535</v>
      </c>
      <c r="F130">
        <v>26515</v>
      </c>
      <c r="G130">
        <v>26515</v>
      </c>
      <c r="H130">
        <v>1908</v>
      </c>
    </row>
    <row r="131" spans="1:8">
      <c r="A131" t="s">
        <v>123</v>
      </c>
      <c r="B131" s="14">
        <v>44742</v>
      </c>
      <c r="C131" s="1">
        <v>0.45347222222222222</v>
      </c>
      <c r="D131">
        <v>26520</v>
      </c>
      <c r="E131">
        <v>26525</v>
      </c>
      <c r="F131">
        <v>26495</v>
      </c>
      <c r="G131">
        <v>26515</v>
      </c>
      <c r="H131">
        <v>4408</v>
      </c>
    </row>
    <row r="132" spans="1:8">
      <c r="A132" t="s">
        <v>123</v>
      </c>
      <c r="B132" s="14">
        <v>44742</v>
      </c>
      <c r="C132" s="1">
        <v>0.45416666666666666</v>
      </c>
      <c r="D132">
        <v>26515</v>
      </c>
      <c r="E132">
        <v>26515</v>
      </c>
      <c r="F132">
        <v>26500</v>
      </c>
      <c r="G132">
        <v>26505</v>
      </c>
      <c r="H132">
        <v>1441</v>
      </c>
    </row>
    <row r="133" spans="1:8">
      <c r="A133" t="s">
        <v>123</v>
      </c>
      <c r="B133" s="14">
        <v>44742</v>
      </c>
      <c r="C133" s="1">
        <v>0.4548611111111111</v>
      </c>
      <c r="D133">
        <v>26505</v>
      </c>
      <c r="E133">
        <v>26505</v>
      </c>
      <c r="F133">
        <v>26490</v>
      </c>
      <c r="G133">
        <v>26500</v>
      </c>
      <c r="H133">
        <v>2255</v>
      </c>
    </row>
    <row r="134" spans="1:8">
      <c r="A134" t="s">
        <v>123</v>
      </c>
      <c r="B134" s="14">
        <v>44742</v>
      </c>
      <c r="C134" s="1">
        <v>0.45555555555555555</v>
      </c>
      <c r="D134">
        <v>26495</v>
      </c>
      <c r="E134">
        <v>26500</v>
      </c>
      <c r="F134">
        <v>26495</v>
      </c>
      <c r="G134">
        <v>26495</v>
      </c>
      <c r="H134">
        <v>1792</v>
      </c>
    </row>
    <row r="135" spans="1:8">
      <c r="A135" t="s">
        <v>123</v>
      </c>
      <c r="B135" s="14">
        <v>44742</v>
      </c>
      <c r="C135" s="1">
        <v>0.45624999999999999</v>
      </c>
      <c r="D135">
        <v>26490</v>
      </c>
      <c r="E135">
        <v>26495</v>
      </c>
      <c r="F135">
        <v>26475</v>
      </c>
      <c r="G135">
        <v>26480</v>
      </c>
      <c r="H135">
        <v>2307</v>
      </c>
    </row>
    <row r="136" spans="1:8">
      <c r="A136" t="s">
        <v>123</v>
      </c>
      <c r="B136" s="14">
        <v>44742</v>
      </c>
      <c r="C136" s="1">
        <v>0.45694444444444443</v>
      </c>
      <c r="D136">
        <v>26480</v>
      </c>
      <c r="E136">
        <v>26490</v>
      </c>
      <c r="F136">
        <v>26475</v>
      </c>
      <c r="G136">
        <v>26480</v>
      </c>
      <c r="H136">
        <v>1082</v>
      </c>
    </row>
    <row r="137" spans="1:8">
      <c r="A137" t="s">
        <v>123</v>
      </c>
      <c r="B137" s="14">
        <v>44742</v>
      </c>
      <c r="C137" s="1">
        <v>0.45763888888888887</v>
      </c>
      <c r="D137">
        <v>26480</v>
      </c>
      <c r="E137">
        <v>26490</v>
      </c>
      <c r="F137">
        <v>26480</v>
      </c>
      <c r="G137">
        <v>26485</v>
      </c>
      <c r="H137">
        <v>1018</v>
      </c>
    </row>
    <row r="138" spans="1:8">
      <c r="A138" t="s">
        <v>123</v>
      </c>
      <c r="B138" s="14">
        <v>44742</v>
      </c>
      <c r="C138" s="1">
        <v>0.45833333333333331</v>
      </c>
      <c r="D138">
        <v>26485</v>
      </c>
      <c r="E138">
        <v>26510</v>
      </c>
      <c r="F138">
        <v>26485</v>
      </c>
      <c r="G138">
        <v>26500</v>
      </c>
      <c r="H138">
        <v>3030</v>
      </c>
    </row>
    <row r="139" spans="1:8">
      <c r="A139" t="s">
        <v>123</v>
      </c>
      <c r="B139" s="14">
        <v>44742</v>
      </c>
      <c r="C139" s="1">
        <v>0.45902777777777781</v>
      </c>
      <c r="D139">
        <v>26505</v>
      </c>
      <c r="E139">
        <v>26510</v>
      </c>
      <c r="F139">
        <v>26480</v>
      </c>
      <c r="G139">
        <v>26480</v>
      </c>
      <c r="H139">
        <v>1877</v>
      </c>
    </row>
    <row r="140" spans="1:8">
      <c r="A140" t="s">
        <v>123</v>
      </c>
      <c r="B140" s="14">
        <v>44742</v>
      </c>
      <c r="C140" s="1">
        <v>0.4597222222222222</v>
      </c>
      <c r="D140">
        <v>26480</v>
      </c>
      <c r="E140">
        <v>26510</v>
      </c>
      <c r="F140">
        <v>26480</v>
      </c>
      <c r="G140">
        <v>26510</v>
      </c>
      <c r="H140">
        <v>1195</v>
      </c>
    </row>
    <row r="141" spans="1:8">
      <c r="A141" t="s">
        <v>123</v>
      </c>
      <c r="B141" s="14">
        <v>44742</v>
      </c>
      <c r="C141" s="1">
        <v>0.4604166666666667</v>
      </c>
      <c r="D141">
        <v>26505</v>
      </c>
      <c r="E141">
        <v>26510</v>
      </c>
      <c r="F141">
        <v>26490</v>
      </c>
      <c r="G141">
        <v>26505</v>
      </c>
      <c r="H141">
        <v>956</v>
      </c>
    </row>
    <row r="142" spans="1:8">
      <c r="A142" t="s">
        <v>123</v>
      </c>
      <c r="B142" s="14">
        <v>44742</v>
      </c>
      <c r="C142" s="1">
        <v>0.46111111111111108</v>
      </c>
      <c r="D142">
        <v>26505</v>
      </c>
      <c r="E142">
        <v>26515</v>
      </c>
      <c r="F142">
        <v>26505</v>
      </c>
      <c r="G142">
        <v>26515</v>
      </c>
      <c r="H142">
        <v>1116</v>
      </c>
    </row>
    <row r="143" spans="1:8">
      <c r="A143" t="s">
        <v>123</v>
      </c>
      <c r="B143" s="14">
        <v>44742</v>
      </c>
      <c r="C143" s="1">
        <v>0.46180555555555558</v>
      </c>
      <c r="D143">
        <v>26510</v>
      </c>
      <c r="E143">
        <v>26525</v>
      </c>
      <c r="F143">
        <v>26510</v>
      </c>
      <c r="G143">
        <v>26515</v>
      </c>
      <c r="H143">
        <v>1635</v>
      </c>
    </row>
    <row r="144" spans="1:8">
      <c r="A144" t="s">
        <v>123</v>
      </c>
      <c r="B144" s="14">
        <v>44742</v>
      </c>
      <c r="C144" s="1">
        <v>0.46249999999999997</v>
      </c>
      <c r="D144">
        <v>26510</v>
      </c>
      <c r="E144">
        <v>26520</v>
      </c>
      <c r="F144">
        <v>26505</v>
      </c>
      <c r="G144">
        <v>26520</v>
      </c>
      <c r="H144">
        <v>853</v>
      </c>
    </row>
    <row r="145" spans="1:8">
      <c r="A145" t="s">
        <v>123</v>
      </c>
      <c r="B145" s="14">
        <v>44742</v>
      </c>
      <c r="C145" s="1">
        <v>0.46319444444444446</v>
      </c>
      <c r="D145">
        <v>26520</v>
      </c>
      <c r="E145">
        <v>26520</v>
      </c>
      <c r="F145">
        <v>26510</v>
      </c>
      <c r="G145">
        <v>26510</v>
      </c>
      <c r="H145">
        <v>582</v>
      </c>
    </row>
    <row r="146" spans="1:8">
      <c r="A146" t="s">
        <v>123</v>
      </c>
      <c r="B146" s="14">
        <v>44742</v>
      </c>
      <c r="C146" s="1">
        <v>0.46388888888888885</v>
      </c>
      <c r="D146">
        <v>26515</v>
      </c>
      <c r="E146">
        <v>26525</v>
      </c>
      <c r="F146">
        <v>26510</v>
      </c>
      <c r="G146">
        <v>26525</v>
      </c>
      <c r="H146">
        <v>620</v>
      </c>
    </row>
    <row r="147" spans="1:8">
      <c r="A147" t="s">
        <v>123</v>
      </c>
      <c r="B147" s="14">
        <v>44742</v>
      </c>
      <c r="C147" s="1">
        <v>0.46458333333333335</v>
      </c>
      <c r="D147">
        <v>26525</v>
      </c>
      <c r="E147">
        <v>26525</v>
      </c>
      <c r="F147">
        <v>26520</v>
      </c>
      <c r="G147">
        <v>26525</v>
      </c>
      <c r="H147">
        <v>649</v>
      </c>
    </row>
    <row r="148" spans="1:8">
      <c r="A148" t="s">
        <v>123</v>
      </c>
      <c r="B148" s="14">
        <v>44742</v>
      </c>
      <c r="C148" s="1">
        <v>0.46527777777777773</v>
      </c>
      <c r="D148">
        <v>26525</v>
      </c>
      <c r="E148">
        <v>26530</v>
      </c>
      <c r="F148">
        <v>26515</v>
      </c>
      <c r="G148">
        <v>26525</v>
      </c>
      <c r="H148">
        <v>636</v>
      </c>
    </row>
    <row r="149" spans="1:8">
      <c r="A149" t="s">
        <v>123</v>
      </c>
      <c r="B149" s="14">
        <v>44742</v>
      </c>
      <c r="C149" s="1">
        <v>0.46597222222222223</v>
      </c>
      <c r="D149">
        <v>26525</v>
      </c>
      <c r="E149">
        <v>26530</v>
      </c>
      <c r="F149">
        <v>26520</v>
      </c>
      <c r="G149">
        <v>26530</v>
      </c>
      <c r="H149">
        <v>998</v>
      </c>
    </row>
    <row r="150" spans="1:8">
      <c r="A150" t="s">
        <v>123</v>
      </c>
      <c r="B150" s="14">
        <v>44742</v>
      </c>
      <c r="C150" s="1">
        <v>0.46666666666666662</v>
      </c>
      <c r="D150">
        <v>26525</v>
      </c>
      <c r="E150">
        <v>26540</v>
      </c>
      <c r="F150">
        <v>26525</v>
      </c>
      <c r="G150">
        <v>26535</v>
      </c>
      <c r="H150">
        <v>779</v>
      </c>
    </row>
    <row r="151" spans="1:8">
      <c r="A151" t="s">
        <v>123</v>
      </c>
      <c r="B151" s="14">
        <v>44742</v>
      </c>
      <c r="C151" s="1">
        <v>0.46736111111111112</v>
      </c>
      <c r="D151">
        <v>26530</v>
      </c>
      <c r="E151">
        <v>26535</v>
      </c>
      <c r="F151">
        <v>26530</v>
      </c>
      <c r="G151">
        <v>26535</v>
      </c>
      <c r="H151">
        <v>392</v>
      </c>
    </row>
    <row r="152" spans="1:8">
      <c r="A152" t="s">
        <v>123</v>
      </c>
      <c r="B152" s="14">
        <v>44742</v>
      </c>
      <c r="C152" s="1">
        <v>0.4680555555555555</v>
      </c>
      <c r="D152">
        <v>26535</v>
      </c>
      <c r="E152">
        <v>26540</v>
      </c>
      <c r="F152">
        <v>26525</v>
      </c>
      <c r="G152">
        <v>26530</v>
      </c>
      <c r="H152">
        <v>515</v>
      </c>
    </row>
    <row r="153" spans="1:8">
      <c r="A153" t="s">
        <v>123</v>
      </c>
      <c r="B153" s="14">
        <v>44742</v>
      </c>
      <c r="C153" s="1">
        <v>0.46875</v>
      </c>
      <c r="D153">
        <v>26530</v>
      </c>
      <c r="E153">
        <v>26535</v>
      </c>
      <c r="F153">
        <v>26520</v>
      </c>
      <c r="G153">
        <v>26520</v>
      </c>
      <c r="H153">
        <v>799</v>
      </c>
    </row>
    <row r="154" spans="1:8">
      <c r="A154" t="s">
        <v>123</v>
      </c>
      <c r="B154" s="14">
        <v>44742</v>
      </c>
      <c r="C154" s="1">
        <v>0.4694444444444445</v>
      </c>
      <c r="D154">
        <v>26520</v>
      </c>
      <c r="E154">
        <v>26525</v>
      </c>
      <c r="F154">
        <v>26510</v>
      </c>
      <c r="G154">
        <v>26510</v>
      </c>
      <c r="H154">
        <v>1102</v>
      </c>
    </row>
    <row r="155" spans="1:8">
      <c r="A155" t="s">
        <v>123</v>
      </c>
      <c r="B155" s="14">
        <v>44742</v>
      </c>
      <c r="C155" s="1">
        <v>0.47013888888888888</v>
      </c>
      <c r="D155">
        <v>26510</v>
      </c>
      <c r="E155">
        <v>26520</v>
      </c>
      <c r="F155">
        <v>26510</v>
      </c>
      <c r="G155">
        <v>26515</v>
      </c>
      <c r="H155">
        <v>441</v>
      </c>
    </row>
    <row r="156" spans="1:8">
      <c r="A156" t="s">
        <v>123</v>
      </c>
      <c r="B156" s="14">
        <v>44742</v>
      </c>
      <c r="C156" s="1">
        <v>0.47083333333333338</v>
      </c>
      <c r="D156">
        <v>26510</v>
      </c>
      <c r="E156">
        <v>26515</v>
      </c>
      <c r="F156">
        <v>26510</v>
      </c>
      <c r="G156">
        <v>26510</v>
      </c>
      <c r="H156">
        <v>176</v>
      </c>
    </row>
    <row r="157" spans="1:8">
      <c r="A157" t="s">
        <v>123</v>
      </c>
      <c r="B157" s="14">
        <v>44742</v>
      </c>
      <c r="C157" s="1">
        <v>0.47152777777777777</v>
      </c>
      <c r="D157">
        <v>26510</v>
      </c>
      <c r="E157">
        <v>26525</v>
      </c>
      <c r="F157">
        <v>26510</v>
      </c>
      <c r="G157">
        <v>26515</v>
      </c>
      <c r="H157">
        <v>744</v>
      </c>
    </row>
    <row r="158" spans="1:8">
      <c r="A158" t="s">
        <v>123</v>
      </c>
      <c r="B158" s="14">
        <v>44742</v>
      </c>
      <c r="C158" s="1">
        <v>0.47222222222222227</v>
      </c>
      <c r="D158">
        <v>26520</v>
      </c>
      <c r="E158">
        <v>26525</v>
      </c>
      <c r="F158">
        <v>26515</v>
      </c>
      <c r="G158">
        <v>26515</v>
      </c>
      <c r="H158">
        <v>525</v>
      </c>
    </row>
    <row r="159" spans="1:8">
      <c r="A159" t="s">
        <v>123</v>
      </c>
      <c r="B159" s="14">
        <v>44742</v>
      </c>
      <c r="C159" s="1">
        <v>0.47291666666666665</v>
      </c>
      <c r="D159">
        <v>26515</v>
      </c>
      <c r="E159">
        <v>26525</v>
      </c>
      <c r="F159">
        <v>26515</v>
      </c>
      <c r="G159">
        <v>26520</v>
      </c>
      <c r="H159">
        <v>357</v>
      </c>
    </row>
    <row r="160" spans="1:8">
      <c r="A160" t="s">
        <v>123</v>
      </c>
      <c r="B160" s="14">
        <v>44742</v>
      </c>
      <c r="C160" s="1">
        <v>0.47361111111111115</v>
      </c>
      <c r="D160">
        <v>26525</v>
      </c>
      <c r="E160">
        <v>26530</v>
      </c>
      <c r="F160">
        <v>26515</v>
      </c>
      <c r="G160">
        <v>26525</v>
      </c>
      <c r="H160">
        <v>1114</v>
      </c>
    </row>
    <row r="161" spans="1:8">
      <c r="A161" t="s">
        <v>123</v>
      </c>
      <c r="B161" s="14">
        <v>44742</v>
      </c>
      <c r="C161" s="1">
        <v>0.47430555555555554</v>
      </c>
      <c r="D161">
        <v>26525</v>
      </c>
      <c r="E161">
        <v>26525</v>
      </c>
      <c r="F161">
        <v>26510</v>
      </c>
      <c r="G161">
        <v>26515</v>
      </c>
      <c r="H161">
        <v>635</v>
      </c>
    </row>
    <row r="162" spans="1:8">
      <c r="A162" t="s">
        <v>123</v>
      </c>
      <c r="B162" s="14">
        <v>44742</v>
      </c>
      <c r="C162" s="1">
        <v>0.47500000000000003</v>
      </c>
      <c r="D162">
        <v>26515</v>
      </c>
      <c r="E162">
        <v>26520</v>
      </c>
      <c r="F162">
        <v>26515</v>
      </c>
      <c r="G162">
        <v>26520</v>
      </c>
      <c r="H162">
        <v>522</v>
      </c>
    </row>
    <row r="163" spans="1:8">
      <c r="A163" t="s">
        <v>123</v>
      </c>
      <c r="B163" s="14">
        <v>44742</v>
      </c>
      <c r="C163" s="1">
        <v>0.47569444444444442</v>
      </c>
      <c r="D163">
        <v>26520</v>
      </c>
      <c r="E163">
        <v>26525</v>
      </c>
      <c r="F163">
        <v>26515</v>
      </c>
      <c r="G163">
        <v>26515</v>
      </c>
      <c r="H163">
        <v>450</v>
      </c>
    </row>
    <row r="164" spans="1:8">
      <c r="A164" t="s">
        <v>123</v>
      </c>
      <c r="B164" s="14">
        <v>44742</v>
      </c>
      <c r="C164" s="1">
        <v>0.47638888888888892</v>
      </c>
      <c r="D164">
        <v>26515</v>
      </c>
      <c r="E164">
        <v>26520</v>
      </c>
      <c r="F164">
        <v>26510</v>
      </c>
      <c r="G164">
        <v>26515</v>
      </c>
      <c r="H164">
        <v>606</v>
      </c>
    </row>
    <row r="165" spans="1:8">
      <c r="A165" t="s">
        <v>123</v>
      </c>
      <c r="B165" s="14">
        <v>44742</v>
      </c>
      <c r="C165" s="1">
        <v>0.4770833333333333</v>
      </c>
      <c r="D165">
        <v>26515</v>
      </c>
      <c r="E165">
        <v>26525</v>
      </c>
      <c r="F165">
        <v>26510</v>
      </c>
      <c r="G165">
        <v>26525</v>
      </c>
      <c r="H165">
        <v>702</v>
      </c>
    </row>
    <row r="166" spans="1:8">
      <c r="A166" t="s">
        <v>123</v>
      </c>
      <c r="B166" s="14">
        <v>44742</v>
      </c>
      <c r="C166" s="1">
        <v>0.4777777777777778</v>
      </c>
      <c r="D166">
        <v>26520</v>
      </c>
      <c r="E166">
        <v>26540</v>
      </c>
      <c r="F166">
        <v>26520</v>
      </c>
      <c r="G166">
        <v>26535</v>
      </c>
      <c r="H166">
        <v>818</v>
      </c>
    </row>
    <row r="167" spans="1:8">
      <c r="A167" t="s">
        <v>123</v>
      </c>
      <c r="B167" s="14">
        <v>44742</v>
      </c>
      <c r="C167" s="1">
        <v>0.47847222222222219</v>
      </c>
      <c r="D167">
        <v>26540</v>
      </c>
      <c r="E167">
        <v>26545</v>
      </c>
      <c r="F167">
        <v>26535</v>
      </c>
      <c r="G167">
        <v>26535</v>
      </c>
      <c r="H167">
        <v>1140</v>
      </c>
    </row>
    <row r="168" spans="1:8">
      <c r="A168" t="s">
        <v>123</v>
      </c>
      <c r="B168" s="14">
        <v>44742</v>
      </c>
      <c r="C168" s="1">
        <v>0.47916666666666669</v>
      </c>
      <c r="D168">
        <v>26540</v>
      </c>
      <c r="E168">
        <v>26555</v>
      </c>
      <c r="F168">
        <v>26540</v>
      </c>
      <c r="G168">
        <v>26540</v>
      </c>
      <c r="H168">
        <v>1639</v>
      </c>
    </row>
    <row r="169" spans="1:8">
      <c r="A169" t="s">
        <v>123</v>
      </c>
      <c r="B169" s="14">
        <v>44742</v>
      </c>
      <c r="C169" s="1">
        <v>0.47986111111111113</v>
      </c>
      <c r="D169">
        <v>26540</v>
      </c>
      <c r="E169">
        <v>26545</v>
      </c>
      <c r="F169">
        <v>26535</v>
      </c>
      <c r="G169">
        <v>26535</v>
      </c>
      <c r="H169">
        <v>461</v>
      </c>
    </row>
    <row r="170" spans="1:8">
      <c r="A170" t="s">
        <v>123</v>
      </c>
      <c r="B170" s="14">
        <v>44742</v>
      </c>
      <c r="C170" s="1">
        <v>0.48055555555555557</v>
      </c>
      <c r="D170">
        <v>26530</v>
      </c>
      <c r="E170">
        <v>26530</v>
      </c>
      <c r="F170">
        <v>26520</v>
      </c>
      <c r="G170">
        <v>26525</v>
      </c>
      <c r="H170">
        <v>574</v>
      </c>
    </row>
    <row r="171" spans="1:8">
      <c r="A171" t="s">
        <v>123</v>
      </c>
      <c r="B171" s="14">
        <v>44742</v>
      </c>
      <c r="C171" s="1">
        <v>0.48125000000000001</v>
      </c>
      <c r="D171">
        <v>26525</v>
      </c>
      <c r="E171">
        <v>26540</v>
      </c>
      <c r="F171">
        <v>26520</v>
      </c>
      <c r="G171">
        <v>26535</v>
      </c>
      <c r="H171">
        <v>626</v>
      </c>
    </row>
    <row r="172" spans="1:8">
      <c r="A172" t="s">
        <v>123</v>
      </c>
      <c r="B172" s="14">
        <v>44742</v>
      </c>
      <c r="C172" s="1">
        <v>0.48194444444444445</v>
      </c>
      <c r="D172">
        <v>26535</v>
      </c>
      <c r="E172">
        <v>26540</v>
      </c>
      <c r="F172">
        <v>26520</v>
      </c>
      <c r="G172">
        <v>26525</v>
      </c>
      <c r="H172">
        <v>258</v>
      </c>
    </row>
    <row r="173" spans="1:8">
      <c r="A173" t="s">
        <v>123</v>
      </c>
      <c r="B173" s="14">
        <v>44742</v>
      </c>
      <c r="C173" s="1">
        <v>0.4826388888888889</v>
      </c>
      <c r="D173">
        <v>26520</v>
      </c>
      <c r="E173">
        <v>26530</v>
      </c>
      <c r="F173">
        <v>26520</v>
      </c>
      <c r="G173">
        <v>26525</v>
      </c>
      <c r="H173">
        <v>301</v>
      </c>
    </row>
    <row r="174" spans="1:8">
      <c r="A174" t="s">
        <v>123</v>
      </c>
      <c r="B174" s="14">
        <v>44742</v>
      </c>
      <c r="C174" s="1">
        <v>0.48333333333333334</v>
      </c>
      <c r="D174">
        <v>26525</v>
      </c>
      <c r="E174">
        <v>26530</v>
      </c>
      <c r="F174">
        <v>26515</v>
      </c>
      <c r="G174">
        <v>26520</v>
      </c>
      <c r="H174">
        <v>588</v>
      </c>
    </row>
    <row r="175" spans="1:8">
      <c r="A175" t="s">
        <v>123</v>
      </c>
      <c r="B175" s="14">
        <v>44742</v>
      </c>
      <c r="C175" s="1">
        <v>0.48402777777777778</v>
      </c>
      <c r="D175">
        <v>26520</v>
      </c>
      <c r="E175">
        <v>26525</v>
      </c>
      <c r="F175">
        <v>26515</v>
      </c>
      <c r="G175">
        <v>26525</v>
      </c>
      <c r="H175">
        <v>352</v>
      </c>
    </row>
    <row r="176" spans="1:8">
      <c r="A176" t="s">
        <v>123</v>
      </c>
      <c r="B176" s="14">
        <v>44742</v>
      </c>
      <c r="C176" s="1">
        <v>0.48472222222222222</v>
      </c>
      <c r="D176">
        <v>26520</v>
      </c>
      <c r="E176">
        <v>26525</v>
      </c>
      <c r="F176">
        <v>26515</v>
      </c>
      <c r="G176">
        <v>26520</v>
      </c>
      <c r="H176">
        <v>81</v>
      </c>
    </row>
    <row r="177" spans="1:8">
      <c r="A177" t="s">
        <v>123</v>
      </c>
      <c r="B177" s="14">
        <v>44742</v>
      </c>
      <c r="C177" s="1">
        <v>0.48541666666666666</v>
      </c>
      <c r="D177">
        <v>26515</v>
      </c>
      <c r="E177">
        <v>26515</v>
      </c>
      <c r="F177">
        <v>26510</v>
      </c>
      <c r="G177">
        <v>26515</v>
      </c>
      <c r="H177">
        <v>427</v>
      </c>
    </row>
    <row r="178" spans="1:8">
      <c r="A178" t="s">
        <v>123</v>
      </c>
      <c r="B178" s="14">
        <v>44742</v>
      </c>
      <c r="C178" s="1">
        <v>0.4861111111111111</v>
      </c>
      <c r="D178">
        <v>26515</v>
      </c>
      <c r="E178">
        <v>26525</v>
      </c>
      <c r="F178">
        <v>26510</v>
      </c>
      <c r="G178">
        <v>26520</v>
      </c>
      <c r="H178">
        <v>505</v>
      </c>
    </row>
    <row r="179" spans="1:8">
      <c r="A179" t="s">
        <v>123</v>
      </c>
      <c r="B179" s="14">
        <v>44742</v>
      </c>
      <c r="C179" s="1">
        <v>0.48680555555555555</v>
      </c>
      <c r="D179">
        <v>26520</v>
      </c>
      <c r="E179">
        <v>26520</v>
      </c>
      <c r="F179">
        <v>26510</v>
      </c>
      <c r="G179">
        <v>26510</v>
      </c>
      <c r="H179">
        <v>192</v>
      </c>
    </row>
    <row r="180" spans="1:8">
      <c r="A180" t="s">
        <v>123</v>
      </c>
      <c r="B180" s="14">
        <v>44742</v>
      </c>
      <c r="C180" s="1">
        <v>0.48749999999999999</v>
      </c>
      <c r="D180">
        <v>26515</v>
      </c>
      <c r="E180">
        <v>26520</v>
      </c>
      <c r="F180">
        <v>26510</v>
      </c>
      <c r="G180">
        <v>26515</v>
      </c>
      <c r="H180">
        <v>346</v>
      </c>
    </row>
    <row r="181" spans="1:8">
      <c r="A181" t="s">
        <v>123</v>
      </c>
      <c r="B181" s="14">
        <v>44742</v>
      </c>
      <c r="C181" s="1">
        <v>0.48819444444444443</v>
      </c>
      <c r="D181">
        <v>26515</v>
      </c>
      <c r="E181">
        <v>26520</v>
      </c>
      <c r="F181">
        <v>26510</v>
      </c>
      <c r="G181">
        <v>26515</v>
      </c>
      <c r="H181">
        <v>238</v>
      </c>
    </row>
    <row r="182" spans="1:8">
      <c r="A182" t="s">
        <v>123</v>
      </c>
      <c r="B182" s="14">
        <v>44742</v>
      </c>
      <c r="C182" s="1">
        <v>0.48888888888888887</v>
      </c>
      <c r="D182">
        <v>26515</v>
      </c>
      <c r="E182">
        <v>26525</v>
      </c>
      <c r="F182">
        <v>26510</v>
      </c>
      <c r="G182">
        <v>26525</v>
      </c>
      <c r="H182">
        <v>421</v>
      </c>
    </row>
    <row r="183" spans="1:8">
      <c r="A183" t="s">
        <v>123</v>
      </c>
      <c r="B183" s="14">
        <v>44742</v>
      </c>
      <c r="C183" s="1">
        <v>0.48958333333333331</v>
      </c>
      <c r="D183">
        <v>26520</v>
      </c>
      <c r="E183">
        <v>26530</v>
      </c>
      <c r="F183">
        <v>26515</v>
      </c>
      <c r="G183">
        <v>26520</v>
      </c>
      <c r="H183">
        <v>453</v>
      </c>
    </row>
    <row r="184" spans="1:8">
      <c r="A184" t="s">
        <v>123</v>
      </c>
      <c r="B184" s="14">
        <v>44742</v>
      </c>
      <c r="C184" s="1">
        <v>0.49027777777777781</v>
      </c>
      <c r="D184">
        <v>26515</v>
      </c>
      <c r="E184">
        <v>26515</v>
      </c>
      <c r="F184">
        <v>26510</v>
      </c>
      <c r="G184">
        <v>26510</v>
      </c>
      <c r="H184">
        <v>279</v>
      </c>
    </row>
    <row r="185" spans="1:8">
      <c r="A185" t="s">
        <v>123</v>
      </c>
      <c r="B185" s="14">
        <v>44742</v>
      </c>
      <c r="C185" s="1">
        <v>0.4909722222222222</v>
      </c>
      <c r="D185">
        <v>26510</v>
      </c>
      <c r="E185">
        <v>26515</v>
      </c>
      <c r="F185">
        <v>26505</v>
      </c>
      <c r="G185">
        <v>26505</v>
      </c>
      <c r="H185">
        <v>141</v>
      </c>
    </row>
    <row r="186" spans="1:8">
      <c r="A186" t="s">
        <v>123</v>
      </c>
      <c r="B186" s="14">
        <v>44742</v>
      </c>
      <c r="C186" s="1">
        <v>0.4916666666666667</v>
      </c>
      <c r="D186">
        <v>26505</v>
      </c>
      <c r="E186">
        <v>26505</v>
      </c>
      <c r="F186">
        <v>26490</v>
      </c>
      <c r="G186">
        <v>26500</v>
      </c>
      <c r="H186">
        <v>1644</v>
      </c>
    </row>
    <row r="187" spans="1:8">
      <c r="A187" t="s">
        <v>123</v>
      </c>
      <c r="B187" s="14">
        <v>44742</v>
      </c>
      <c r="C187" s="1">
        <v>0.49236111111111108</v>
      </c>
      <c r="D187">
        <v>26500</v>
      </c>
      <c r="E187">
        <v>26500</v>
      </c>
      <c r="F187">
        <v>26490</v>
      </c>
      <c r="G187">
        <v>26495</v>
      </c>
      <c r="H187">
        <v>333</v>
      </c>
    </row>
    <row r="188" spans="1:8">
      <c r="A188" t="s">
        <v>123</v>
      </c>
      <c r="B188" s="14">
        <v>44742</v>
      </c>
      <c r="C188" s="1">
        <v>0.49305555555555558</v>
      </c>
      <c r="D188">
        <v>26495</v>
      </c>
      <c r="E188">
        <v>26505</v>
      </c>
      <c r="F188">
        <v>26495</v>
      </c>
      <c r="G188">
        <v>26495</v>
      </c>
      <c r="H188">
        <v>395</v>
      </c>
    </row>
    <row r="189" spans="1:8">
      <c r="A189" t="s">
        <v>123</v>
      </c>
      <c r="B189" s="14">
        <v>44742</v>
      </c>
      <c r="C189" s="1">
        <v>0.49374999999999997</v>
      </c>
      <c r="D189">
        <v>26500</v>
      </c>
      <c r="E189">
        <v>26505</v>
      </c>
      <c r="F189">
        <v>26495</v>
      </c>
      <c r="G189">
        <v>26505</v>
      </c>
      <c r="H189">
        <v>742</v>
      </c>
    </row>
    <row r="190" spans="1:8">
      <c r="A190" t="s">
        <v>123</v>
      </c>
      <c r="B190" s="14">
        <v>44742</v>
      </c>
      <c r="C190" s="1">
        <v>0.49444444444444446</v>
      </c>
      <c r="D190">
        <v>26510</v>
      </c>
      <c r="E190">
        <v>26515</v>
      </c>
      <c r="F190">
        <v>26505</v>
      </c>
      <c r="G190">
        <v>26510</v>
      </c>
      <c r="H190">
        <v>569</v>
      </c>
    </row>
    <row r="191" spans="1:8">
      <c r="A191" t="s">
        <v>123</v>
      </c>
      <c r="B191" s="14">
        <v>44742</v>
      </c>
      <c r="C191" s="1">
        <v>0.49513888888888885</v>
      </c>
      <c r="D191">
        <v>26505</v>
      </c>
      <c r="E191">
        <v>26510</v>
      </c>
      <c r="F191">
        <v>26495</v>
      </c>
      <c r="G191">
        <v>26500</v>
      </c>
      <c r="H191">
        <v>226</v>
      </c>
    </row>
    <row r="192" spans="1:8">
      <c r="A192" t="s">
        <v>123</v>
      </c>
      <c r="B192" s="14">
        <v>44742</v>
      </c>
      <c r="C192" s="1">
        <v>0.49583333333333335</v>
      </c>
      <c r="D192">
        <v>26500</v>
      </c>
      <c r="E192">
        <v>26505</v>
      </c>
      <c r="F192">
        <v>26495</v>
      </c>
      <c r="G192">
        <v>26505</v>
      </c>
      <c r="H192">
        <v>286</v>
      </c>
    </row>
    <row r="193" spans="1:8">
      <c r="A193" t="s">
        <v>123</v>
      </c>
      <c r="B193" s="14">
        <v>44742</v>
      </c>
      <c r="C193" s="1">
        <v>0.49652777777777773</v>
      </c>
      <c r="D193">
        <v>26505</v>
      </c>
      <c r="E193">
        <v>26510</v>
      </c>
      <c r="F193">
        <v>26505</v>
      </c>
      <c r="G193">
        <v>26510</v>
      </c>
      <c r="H193">
        <v>430</v>
      </c>
    </row>
    <row r="194" spans="1:8">
      <c r="A194" t="s">
        <v>123</v>
      </c>
      <c r="B194" s="14">
        <v>44742</v>
      </c>
      <c r="C194" s="1">
        <v>0.49722222222222223</v>
      </c>
      <c r="D194">
        <v>26515</v>
      </c>
      <c r="E194">
        <v>26520</v>
      </c>
      <c r="F194">
        <v>26510</v>
      </c>
      <c r="G194">
        <v>26515</v>
      </c>
      <c r="H194">
        <v>482</v>
      </c>
    </row>
    <row r="195" spans="1:8">
      <c r="A195" t="s">
        <v>123</v>
      </c>
      <c r="B195" s="14">
        <v>44742</v>
      </c>
      <c r="C195" s="1">
        <v>0.49791666666666662</v>
      </c>
      <c r="D195">
        <v>26510</v>
      </c>
      <c r="E195">
        <v>26515</v>
      </c>
      <c r="F195">
        <v>26505</v>
      </c>
      <c r="G195">
        <v>26510</v>
      </c>
      <c r="H195">
        <v>367</v>
      </c>
    </row>
    <row r="196" spans="1:8">
      <c r="A196" t="s">
        <v>123</v>
      </c>
      <c r="B196" s="14">
        <v>44742</v>
      </c>
      <c r="C196" s="1">
        <v>0.49861111111111112</v>
      </c>
      <c r="D196">
        <v>26510</v>
      </c>
      <c r="E196">
        <v>26510</v>
      </c>
      <c r="F196">
        <v>26505</v>
      </c>
      <c r="G196">
        <v>26510</v>
      </c>
      <c r="H196">
        <v>308</v>
      </c>
    </row>
    <row r="197" spans="1:8">
      <c r="A197" t="s">
        <v>123</v>
      </c>
      <c r="B197" s="14">
        <v>44742</v>
      </c>
      <c r="C197" s="1">
        <v>0.4993055555555555</v>
      </c>
      <c r="D197">
        <v>26510</v>
      </c>
      <c r="E197">
        <v>26510</v>
      </c>
      <c r="F197">
        <v>26500</v>
      </c>
      <c r="G197">
        <v>26510</v>
      </c>
      <c r="H197">
        <v>587</v>
      </c>
    </row>
    <row r="198" spans="1:8">
      <c r="A198" t="s">
        <v>123</v>
      </c>
      <c r="B198" s="14">
        <v>44742</v>
      </c>
      <c r="C198" s="1">
        <v>0.5</v>
      </c>
      <c r="D198">
        <v>26515</v>
      </c>
      <c r="E198">
        <v>26520</v>
      </c>
      <c r="F198">
        <v>26510</v>
      </c>
      <c r="G198">
        <v>26510</v>
      </c>
      <c r="H198">
        <v>639</v>
      </c>
    </row>
    <row r="199" spans="1:8">
      <c r="A199" t="s">
        <v>123</v>
      </c>
      <c r="B199" s="14">
        <v>44742</v>
      </c>
      <c r="C199" s="1">
        <v>0.50069444444444444</v>
      </c>
      <c r="D199">
        <v>26515</v>
      </c>
      <c r="E199">
        <v>26515</v>
      </c>
      <c r="F199">
        <v>26505</v>
      </c>
      <c r="G199">
        <v>26510</v>
      </c>
      <c r="H199">
        <v>222</v>
      </c>
    </row>
    <row r="200" spans="1:8">
      <c r="A200" t="s">
        <v>123</v>
      </c>
      <c r="B200" s="14">
        <v>44742</v>
      </c>
      <c r="C200" s="1">
        <v>0.50138888888888888</v>
      </c>
      <c r="D200">
        <v>26510</v>
      </c>
      <c r="E200">
        <v>26525</v>
      </c>
      <c r="F200">
        <v>26510</v>
      </c>
      <c r="G200">
        <v>26525</v>
      </c>
      <c r="H200">
        <v>287</v>
      </c>
    </row>
    <row r="201" spans="1:8">
      <c r="A201" t="s">
        <v>123</v>
      </c>
      <c r="B201" s="14">
        <v>44742</v>
      </c>
      <c r="C201" s="1">
        <v>0.50208333333333333</v>
      </c>
      <c r="D201">
        <v>26525</v>
      </c>
      <c r="E201">
        <v>26525</v>
      </c>
      <c r="F201">
        <v>26520</v>
      </c>
      <c r="G201">
        <v>26525</v>
      </c>
      <c r="H201">
        <v>209</v>
      </c>
    </row>
    <row r="202" spans="1:8">
      <c r="A202" t="s">
        <v>123</v>
      </c>
      <c r="B202" s="14">
        <v>44742</v>
      </c>
      <c r="C202" s="1">
        <v>0.50277777777777777</v>
      </c>
      <c r="D202">
        <v>26520</v>
      </c>
      <c r="E202">
        <v>26530</v>
      </c>
      <c r="F202">
        <v>26520</v>
      </c>
      <c r="G202">
        <v>26525</v>
      </c>
      <c r="H202">
        <v>402</v>
      </c>
    </row>
    <row r="203" spans="1:8">
      <c r="A203" t="s">
        <v>123</v>
      </c>
      <c r="B203" s="14">
        <v>44742</v>
      </c>
      <c r="C203" s="1">
        <v>0.50347222222222221</v>
      </c>
      <c r="D203">
        <v>26525</v>
      </c>
      <c r="E203">
        <v>26530</v>
      </c>
      <c r="F203">
        <v>26520</v>
      </c>
      <c r="G203">
        <v>26525</v>
      </c>
      <c r="H203">
        <v>190</v>
      </c>
    </row>
    <row r="204" spans="1:8">
      <c r="A204" t="s">
        <v>123</v>
      </c>
      <c r="B204" s="14">
        <v>44742</v>
      </c>
      <c r="C204" s="1">
        <v>0.50416666666666665</v>
      </c>
      <c r="D204">
        <v>26525</v>
      </c>
      <c r="E204">
        <v>26550</v>
      </c>
      <c r="F204">
        <v>26525</v>
      </c>
      <c r="G204">
        <v>26545</v>
      </c>
      <c r="H204">
        <v>3496</v>
      </c>
    </row>
    <row r="205" spans="1:8">
      <c r="A205" t="s">
        <v>123</v>
      </c>
      <c r="B205" s="14">
        <v>44742</v>
      </c>
      <c r="C205" s="1">
        <v>0.50486111111111109</v>
      </c>
      <c r="D205">
        <v>26545</v>
      </c>
      <c r="E205">
        <v>26550</v>
      </c>
      <c r="F205">
        <v>26530</v>
      </c>
      <c r="G205">
        <v>26530</v>
      </c>
      <c r="H205">
        <v>565</v>
      </c>
    </row>
    <row r="206" spans="1:8">
      <c r="A206" t="s">
        <v>123</v>
      </c>
      <c r="B206" s="14">
        <v>44742</v>
      </c>
      <c r="C206" s="1">
        <v>0.50555555555555554</v>
      </c>
      <c r="D206">
        <v>26530</v>
      </c>
      <c r="E206">
        <v>26530</v>
      </c>
      <c r="F206">
        <v>26520</v>
      </c>
      <c r="G206">
        <v>26530</v>
      </c>
      <c r="H206">
        <v>746</v>
      </c>
    </row>
    <row r="207" spans="1:8">
      <c r="A207" t="s">
        <v>123</v>
      </c>
      <c r="B207" s="14">
        <v>44742</v>
      </c>
      <c r="C207" s="1">
        <v>0.50624999999999998</v>
      </c>
      <c r="D207">
        <v>26525</v>
      </c>
      <c r="E207">
        <v>26530</v>
      </c>
      <c r="F207">
        <v>26520</v>
      </c>
      <c r="G207">
        <v>26525</v>
      </c>
      <c r="H207">
        <v>780</v>
      </c>
    </row>
    <row r="208" spans="1:8">
      <c r="A208" t="s">
        <v>123</v>
      </c>
      <c r="B208" s="14">
        <v>44742</v>
      </c>
      <c r="C208" s="1">
        <v>0.50694444444444442</v>
      </c>
      <c r="D208">
        <v>26525</v>
      </c>
      <c r="E208">
        <v>26535</v>
      </c>
      <c r="F208">
        <v>26525</v>
      </c>
      <c r="G208">
        <v>26530</v>
      </c>
      <c r="H208">
        <v>208</v>
      </c>
    </row>
    <row r="209" spans="1:8">
      <c r="A209" t="s">
        <v>123</v>
      </c>
      <c r="B209" s="14">
        <v>44742</v>
      </c>
      <c r="C209" s="1">
        <v>0.50763888888888886</v>
      </c>
      <c r="D209">
        <v>26530</v>
      </c>
      <c r="E209">
        <v>26530</v>
      </c>
      <c r="F209">
        <v>26525</v>
      </c>
      <c r="G209">
        <v>26530</v>
      </c>
      <c r="H209">
        <v>237</v>
      </c>
    </row>
    <row r="210" spans="1:8">
      <c r="A210" t="s">
        <v>123</v>
      </c>
      <c r="B210" s="14">
        <v>44742</v>
      </c>
      <c r="C210" s="1">
        <v>0.5083333333333333</v>
      </c>
      <c r="D210">
        <v>26530</v>
      </c>
      <c r="E210">
        <v>26530</v>
      </c>
      <c r="F210">
        <v>26520</v>
      </c>
      <c r="G210">
        <v>26525</v>
      </c>
      <c r="H210">
        <v>682</v>
      </c>
    </row>
    <row r="211" spans="1:8">
      <c r="A211" t="s">
        <v>123</v>
      </c>
      <c r="B211" s="14">
        <v>44742</v>
      </c>
      <c r="C211" s="1">
        <v>0.50902777777777775</v>
      </c>
      <c r="D211">
        <v>26525</v>
      </c>
      <c r="E211">
        <v>26530</v>
      </c>
      <c r="F211">
        <v>26525</v>
      </c>
      <c r="G211">
        <v>26525</v>
      </c>
      <c r="H211">
        <v>206</v>
      </c>
    </row>
    <row r="212" spans="1:8">
      <c r="A212" t="s">
        <v>123</v>
      </c>
      <c r="B212" s="14">
        <v>44742</v>
      </c>
      <c r="C212" s="1">
        <v>0.50972222222222219</v>
      </c>
      <c r="D212">
        <v>26520</v>
      </c>
      <c r="E212">
        <v>26525</v>
      </c>
      <c r="F212">
        <v>26520</v>
      </c>
      <c r="G212">
        <v>26520</v>
      </c>
      <c r="H212">
        <v>339</v>
      </c>
    </row>
    <row r="213" spans="1:8">
      <c r="A213" t="s">
        <v>123</v>
      </c>
      <c r="B213" s="14">
        <v>44742</v>
      </c>
      <c r="C213" s="1">
        <v>0.51041666666666663</v>
      </c>
      <c r="D213">
        <v>26515</v>
      </c>
      <c r="E213">
        <v>26525</v>
      </c>
      <c r="F213">
        <v>26515</v>
      </c>
      <c r="G213">
        <v>26525</v>
      </c>
      <c r="H213">
        <v>251</v>
      </c>
    </row>
    <row r="214" spans="1:8">
      <c r="A214" t="s">
        <v>123</v>
      </c>
      <c r="B214" s="14">
        <v>44742</v>
      </c>
      <c r="C214" s="1">
        <v>0.51111111111111118</v>
      </c>
      <c r="D214">
        <v>26530</v>
      </c>
      <c r="E214">
        <v>26540</v>
      </c>
      <c r="F214">
        <v>26525</v>
      </c>
      <c r="G214">
        <v>26530</v>
      </c>
      <c r="H214">
        <v>508</v>
      </c>
    </row>
    <row r="215" spans="1:8">
      <c r="A215" t="s">
        <v>123</v>
      </c>
      <c r="B215" s="14">
        <v>44742</v>
      </c>
      <c r="C215" s="1">
        <v>0.51180555555555551</v>
      </c>
      <c r="D215">
        <v>26525</v>
      </c>
      <c r="E215">
        <v>26525</v>
      </c>
      <c r="F215">
        <v>26520</v>
      </c>
      <c r="G215">
        <v>26525</v>
      </c>
      <c r="H215">
        <v>191</v>
      </c>
    </row>
    <row r="216" spans="1:8">
      <c r="A216" t="s">
        <v>123</v>
      </c>
      <c r="B216" s="14">
        <v>44742</v>
      </c>
      <c r="C216" s="1">
        <v>0.51250000000000007</v>
      </c>
      <c r="D216">
        <v>26525</v>
      </c>
      <c r="E216">
        <v>26525</v>
      </c>
      <c r="F216">
        <v>26520</v>
      </c>
      <c r="G216">
        <v>26525</v>
      </c>
      <c r="H216">
        <v>320</v>
      </c>
    </row>
    <row r="217" spans="1:8">
      <c r="A217" t="s">
        <v>123</v>
      </c>
      <c r="B217" s="14">
        <v>44742</v>
      </c>
      <c r="C217" s="1">
        <v>0.5131944444444444</v>
      </c>
      <c r="D217">
        <v>26525</v>
      </c>
      <c r="E217">
        <v>26530</v>
      </c>
      <c r="F217">
        <v>26520</v>
      </c>
      <c r="G217">
        <v>26525</v>
      </c>
      <c r="H217">
        <v>229</v>
      </c>
    </row>
    <row r="218" spans="1:8">
      <c r="A218" t="s">
        <v>123</v>
      </c>
      <c r="B218" s="14">
        <v>44742</v>
      </c>
      <c r="C218" s="1">
        <v>0.51388888888888895</v>
      </c>
      <c r="D218">
        <v>26525</v>
      </c>
      <c r="E218">
        <v>26535</v>
      </c>
      <c r="F218">
        <v>26520</v>
      </c>
      <c r="G218">
        <v>26530</v>
      </c>
      <c r="H218">
        <v>240</v>
      </c>
    </row>
    <row r="219" spans="1:8">
      <c r="A219" t="s">
        <v>123</v>
      </c>
      <c r="B219" s="14">
        <v>44742</v>
      </c>
      <c r="C219" s="1">
        <v>0.51458333333333328</v>
      </c>
      <c r="D219">
        <v>26530</v>
      </c>
      <c r="E219">
        <v>26535</v>
      </c>
      <c r="F219">
        <v>26530</v>
      </c>
      <c r="G219">
        <v>26530</v>
      </c>
      <c r="H219">
        <v>232</v>
      </c>
    </row>
    <row r="220" spans="1:8">
      <c r="A220" t="s">
        <v>123</v>
      </c>
      <c r="B220" s="14">
        <v>44742</v>
      </c>
      <c r="C220" s="1">
        <v>0.51527777777777783</v>
      </c>
      <c r="D220">
        <v>26530</v>
      </c>
      <c r="E220">
        <v>26540</v>
      </c>
      <c r="F220">
        <v>26530</v>
      </c>
      <c r="G220">
        <v>26535</v>
      </c>
      <c r="H220">
        <v>832</v>
      </c>
    </row>
    <row r="221" spans="1:8">
      <c r="A221" t="s">
        <v>123</v>
      </c>
      <c r="B221" s="14">
        <v>44742</v>
      </c>
      <c r="C221" s="1">
        <v>0.51597222222222217</v>
      </c>
      <c r="D221">
        <v>26540</v>
      </c>
      <c r="E221">
        <v>26545</v>
      </c>
      <c r="F221">
        <v>26535</v>
      </c>
      <c r="G221">
        <v>26535</v>
      </c>
      <c r="H221">
        <v>292</v>
      </c>
    </row>
    <row r="222" spans="1:8">
      <c r="A222" t="s">
        <v>123</v>
      </c>
      <c r="B222" s="14">
        <v>44742</v>
      </c>
      <c r="C222" s="1">
        <v>0.51666666666666672</v>
      </c>
      <c r="D222">
        <v>26535</v>
      </c>
      <c r="E222">
        <v>26535</v>
      </c>
      <c r="F222">
        <v>26530</v>
      </c>
      <c r="G222">
        <v>26535</v>
      </c>
      <c r="H222">
        <v>216</v>
      </c>
    </row>
    <row r="223" spans="1:8">
      <c r="A223" t="s">
        <v>123</v>
      </c>
      <c r="B223" s="14">
        <v>44742</v>
      </c>
      <c r="C223" s="1">
        <v>0.51736111111111105</v>
      </c>
      <c r="D223">
        <v>26535</v>
      </c>
      <c r="E223">
        <v>26540</v>
      </c>
      <c r="F223">
        <v>26530</v>
      </c>
      <c r="G223">
        <v>26540</v>
      </c>
      <c r="H223">
        <v>260</v>
      </c>
    </row>
    <row r="224" spans="1:8">
      <c r="A224" t="s">
        <v>123</v>
      </c>
      <c r="B224" s="14">
        <v>44742</v>
      </c>
      <c r="C224" s="1">
        <v>0.5180555555555556</v>
      </c>
      <c r="D224">
        <v>26535</v>
      </c>
      <c r="E224">
        <v>26540</v>
      </c>
      <c r="F224">
        <v>26530</v>
      </c>
      <c r="G224">
        <v>26535</v>
      </c>
      <c r="H224">
        <v>462</v>
      </c>
    </row>
    <row r="225" spans="1:8">
      <c r="A225" t="s">
        <v>123</v>
      </c>
      <c r="B225" s="14">
        <v>44742</v>
      </c>
      <c r="C225" s="1">
        <v>0.51874999999999993</v>
      </c>
      <c r="D225">
        <v>26535</v>
      </c>
      <c r="E225">
        <v>26535</v>
      </c>
      <c r="F225">
        <v>26530</v>
      </c>
      <c r="G225">
        <v>26535</v>
      </c>
      <c r="H225">
        <v>168</v>
      </c>
    </row>
    <row r="226" spans="1:8">
      <c r="A226" t="s">
        <v>123</v>
      </c>
      <c r="B226" s="14">
        <v>44742</v>
      </c>
      <c r="C226" s="1">
        <v>0.51944444444444449</v>
      </c>
      <c r="D226">
        <v>26530</v>
      </c>
      <c r="E226">
        <v>26535</v>
      </c>
      <c r="F226">
        <v>26530</v>
      </c>
      <c r="G226">
        <v>26530</v>
      </c>
      <c r="H226">
        <v>334</v>
      </c>
    </row>
    <row r="227" spans="1:8">
      <c r="A227" t="s">
        <v>123</v>
      </c>
      <c r="B227" s="14">
        <v>44742</v>
      </c>
      <c r="C227" s="1">
        <v>0.52013888888888882</v>
      </c>
      <c r="D227">
        <v>26530</v>
      </c>
      <c r="E227">
        <v>26530</v>
      </c>
      <c r="F227">
        <v>26525</v>
      </c>
      <c r="G227">
        <v>26525</v>
      </c>
      <c r="H227">
        <v>54</v>
      </c>
    </row>
    <row r="228" spans="1:8">
      <c r="A228" t="s">
        <v>123</v>
      </c>
      <c r="B228" s="14">
        <v>44742</v>
      </c>
      <c r="C228" s="1">
        <v>0.52083333333333337</v>
      </c>
      <c r="D228">
        <v>26525</v>
      </c>
      <c r="E228">
        <v>26535</v>
      </c>
      <c r="F228">
        <v>26510</v>
      </c>
      <c r="G228">
        <v>26530</v>
      </c>
      <c r="H228">
        <v>3318</v>
      </c>
    </row>
    <row r="229" spans="1:8">
      <c r="A229" t="s">
        <v>123</v>
      </c>
      <c r="B229" s="14">
        <v>44742</v>
      </c>
      <c r="C229" s="1">
        <v>0.52152777777777781</v>
      </c>
      <c r="D229">
        <v>26525</v>
      </c>
      <c r="E229">
        <v>26530</v>
      </c>
      <c r="F229">
        <v>26500</v>
      </c>
      <c r="G229">
        <v>26500</v>
      </c>
      <c r="H229">
        <v>1221</v>
      </c>
    </row>
    <row r="230" spans="1:8">
      <c r="A230" t="s">
        <v>123</v>
      </c>
      <c r="B230" s="14">
        <v>44742</v>
      </c>
      <c r="C230" s="1">
        <v>0.52222222222222225</v>
      </c>
      <c r="D230">
        <v>26500</v>
      </c>
      <c r="E230">
        <v>26505</v>
      </c>
      <c r="F230">
        <v>26490</v>
      </c>
      <c r="G230">
        <v>26505</v>
      </c>
      <c r="H230">
        <v>1906</v>
      </c>
    </row>
    <row r="231" spans="1:8">
      <c r="A231" t="s">
        <v>123</v>
      </c>
      <c r="B231" s="14">
        <v>44742</v>
      </c>
      <c r="C231" s="1">
        <v>0.5229166666666667</v>
      </c>
      <c r="D231">
        <v>26500</v>
      </c>
      <c r="E231">
        <v>26510</v>
      </c>
      <c r="F231">
        <v>26495</v>
      </c>
      <c r="G231">
        <v>26500</v>
      </c>
      <c r="H231">
        <v>625</v>
      </c>
    </row>
    <row r="232" spans="1:8">
      <c r="A232" t="s">
        <v>123</v>
      </c>
      <c r="B232" s="14">
        <v>44742</v>
      </c>
      <c r="C232" s="1">
        <v>0.52361111111111114</v>
      </c>
      <c r="D232">
        <v>26495</v>
      </c>
      <c r="E232">
        <v>26500</v>
      </c>
      <c r="F232">
        <v>26480</v>
      </c>
      <c r="G232">
        <v>26485</v>
      </c>
      <c r="H232">
        <v>1869</v>
      </c>
    </row>
    <row r="233" spans="1:8">
      <c r="A233" t="s">
        <v>123</v>
      </c>
      <c r="B233" s="14">
        <v>44742</v>
      </c>
      <c r="C233" s="1">
        <v>0.52430555555555558</v>
      </c>
      <c r="D233">
        <v>26490</v>
      </c>
      <c r="E233">
        <v>26500</v>
      </c>
      <c r="F233">
        <v>26485</v>
      </c>
      <c r="G233">
        <v>26495</v>
      </c>
      <c r="H233">
        <v>421</v>
      </c>
    </row>
    <row r="234" spans="1:8">
      <c r="A234" t="s">
        <v>123</v>
      </c>
      <c r="B234" s="14">
        <v>44742</v>
      </c>
      <c r="C234" s="1">
        <v>0.52500000000000002</v>
      </c>
      <c r="D234">
        <v>26495</v>
      </c>
      <c r="E234">
        <v>26495</v>
      </c>
      <c r="F234">
        <v>26480</v>
      </c>
      <c r="G234">
        <v>26485</v>
      </c>
      <c r="H234">
        <v>725</v>
      </c>
    </row>
    <row r="235" spans="1:8">
      <c r="A235" t="s">
        <v>123</v>
      </c>
      <c r="B235" s="14">
        <v>44742</v>
      </c>
      <c r="C235" s="1">
        <v>0.52569444444444446</v>
      </c>
      <c r="D235">
        <v>26485</v>
      </c>
      <c r="E235">
        <v>26485</v>
      </c>
      <c r="F235">
        <v>26470</v>
      </c>
      <c r="G235">
        <v>26480</v>
      </c>
      <c r="H235">
        <v>2100</v>
      </c>
    </row>
    <row r="236" spans="1:8">
      <c r="A236" t="s">
        <v>123</v>
      </c>
      <c r="B236" s="14">
        <v>44742</v>
      </c>
      <c r="C236" s="1">
        <v>0.52638888888888891</v>
      </c>
      <c r="D236">
        <v>26485</v>
      </c>
      <c r="E236">
        <v>26490</v>
      </c>
      <c r="F236">
        <v>26470</v>
      </c>
      <c r="G236">
        <v>26475</v>
      </c>
      <c r="H236">
        <v>1681</v>
      </c>
    </row>
    <row r="237" spans="1:8">
      <c r="A237" t="s">
        <v>123</v>
      </c>
      <c r="B237" s="14">
        <v>44742</v>
      </c>
      <c r="C237" s="1">
        <v>0.52708333333333335</v>
      </c>
      <c r="D237">
        <v>26475</v>
      </c>
      <c r="E237">
        <v>26480</v>
      </c>
      <c r="F237">
        <v>26460</v>
      </c>
      <c r="G237">
        <v>26465</v>
      </c>
      <c r="H237">
        <v>5273</v>
      </c>
    </row>
    <row r="238" spans="1:8">
      <c r="A238" t="s">
        <v>123</v>
      </c>
      <c r="B238" s="14">
        <v>44742</v>
      </c>
      <c r="C238" s="1">
        <v>0.52777777777777779</v>
      </c>
      <c r="D238">
        <v>26465</v>
      </c>
      <c r="E238">
        <v>26465</v>
      </c>
      <c r="F238">
        <v>26450</v>
      </c>
      <c r="G238">
        <v>26455</v>
      </c>
      <c r="H238">
        <v>2442</v>
      </c>
    </row>
    <row r="239" spans="1:8">
      <c r="A239" t="s">
        <v>123</v>
      </c>
      <c r="B239" s="14">
        <v>44742</v>
      </c>
      <c r="C239" s="1">
        <v>0.52847222222222223</v>
      </c>
      <c r="D239">
        <v>26450</v>
      </c>
      <c r="E239">
        <v>26460</v>
      </c>
      <c r="F239">
        <v>26440</v>
      </c>
      <c r="G239">
        <v>26445</v>
      </c>
      <c r="H239">
        <v>2327</v>
      </c>
    </row>
    <row r="240" spans="1:8">
      <c r="A240" t="s">
        <v>123</v>
      </c>
      <c r="B240" s="14">
        <v>44742</v>
      </c>
      <c r="C240" s="1">
        <v>0.52916666666666667</v>
      </c>
      <c r="D240">
        <v>26445</v>
      </c>
      <c r="E240">
        <v>26445</v>
      </c>
      <c r="F240">
        <v>26430</v>
      </c>
      <c r="G240">
        <v>26440</v>
      </c>
      <c r="H240">
        <v>2844</v>
      </c>
    </row>
    <row r="241" spans="1:8">
      <c r="A241" t="s">
        <v>123</v>
      </c>
      <c r="B241" s="14">
        <v>44742</v>
      </c>
      <c r="C241" s="1">
        <v>0.52986111111111112</v>
      </c>
      <c r="D241">
        <v>26440</v>
      </c>
      <c r="E241">
        <v>26450</v>
      </c>
      <c r="F241">
        <v>26430</v>
      </c>
      <c r="G241">
        <v>26440</v>
      </c>
      <c r="H241">
        <v>2054</v>
      </c>
    </row>
    <row r="242" spans="1:8">
      <c r="A242" t="s">
        <v>123</v>
      </c>
      <c r="B242" s="14">
        <v>44742</v>
      </c>
      <c r="C242" s="1">
        <v>0.53055555555555556</v>
      </c>
      <c r="D242">
        <v>26440</v>
      </c>
      <c r="E242">
        <v>26450</v>
      </c>
      <c r="F242">
        <v>26435</v>
      </c>
      <c r="G242">
        <v>26445</v>
      </c>
      <c r="H242">
        <v>2055</v>
      </c>
    </row>
    <row r="243" spans="1:8">
      <c r="A243" t="s">
        <v>123</v>
      </c>
      <c r="B243" s="14">
        <v>44742</v>
      </c>
      <c r="C243" s="1">
        <v>0.53125</v>
      </c>
      <c r="D243">
        <v>26445</v>
      </c>
      <c r="E243">
        <v>26445</v>
      </c>
      <c r="F243">
        <v>26435</v>
      </c>
      <c r="G243">
        <v>26440</v>
      </c>
      <c r="H243">
        <v>1523</v>
      </c>
    </row>
    <row r="244" spans="1:8">
      <c r="A244" t="s">
        <v>123</v>
      </c>
      <c r="B244" s="14">
        <v>44742</v>
      </c>
      <c r="C244" s="1">
        <v>0.53194444444444444</v>
      </c>
      <c r="D244">
        <v>26440</v>
      </c>
      <c r="E244">
        <v>26440</v>
      </c>
      <c r="F244">
        <v>26425</v>
      </c>
      <c r="G244">
        <v>26425</v>
      </c>
      <c r="H244">
        <v>827</v>
      </c>
    </row>
    <row r="245" spans="1:8">
      <c r="A245" t="s">
        <v>123</v>
      </c>
      <c r="B245" s="14">
        <v>44742</v>
      </c>
      <c r="C245" s="1">
        <v>0.53263888888888888</v>
      </c>
      <c r="D245">
        <v>26425</v>
      </c>
      <c r="E245">
        <v>26430</v>
      </c>
      <c r="F245">
        <v>26415</v>
      </c>
      <c r="G245">
        <v>26415</v>
      </c>
      <c r="H245">
        <v>753</v>
      </c>
    </row>
    <row r="246" spans="1:8">
      <c r="A246" t="s">
        <v>123</v>
      </c>
      <c r="B246" s="14">
        <v>44742</v>
      </c>
      <c r="C246" s="1">
        <v>0.53333333333333333</v>
      </c>
      <c r="D246">
        <v>26415</v>
      </c>
      <c r="E246">
        <v>26420</v>
      </c>
      <c r="F246">
        <v>26405</v>
      </c>
      <c r="G246">
        <v>26405</v>
      </c>
      <c r="H246">
        <v>4325</v>
      </c>
    </row>
    <row r="247" spans="1:8">
      <c r="A247" t="s">
        <v>123</v>
      </c>
      <c r="B247" s="14">
        <v>44742</v>
      </c>
      <c r="C247" s="1">
        <v>0.53402777777777777</v>
      </c>
      <c r="D247">
        <v>26410</v>
      </c>
      <c r="E247">
        <v>26410</v>
      </c>
      <c r="F247">
        <v>26395</v>
      </c>
      <c r="G247">
        <v>26405</v>
      </c>
      <c r="H247">
        <v>3061</v>
      </c>
    </row>
    <row r="248" spans="1:8">
      <c r="A248" t="s">
        <v>123</v>
      </c>
      <c r="B248" s="14">
        <v>44742</v>
      </c>
      <c r="C248" s="1">
        <v>0.53472222222222221</v>
      </c>
      <c r="D248">
        <v>26400</v>
      </c>
      <c r="E248">
        <v>26410</v>
      </c>
      <c r="F248">
        <v>26395</v>
      </c>
      <c r="G248">
        <v>26405</v>
      </c>
      <c r="H248">
        <v>1421</v>
      </c>
    </row>
    <row r="249" spans="1:8">
      <c r="A249" t="s">
        <v>123</v>
      </c>
      <c r="B249" s="14">
        <v>44742</v>
      </c>
      <c r="C249" s="1">
        <v>0.53541666666666665</v>
      </c>
      <c r="D249">
        <v>26405</v>
      </c>
      <c r="E249">
        <v>26415</v>
      </c>
      <c r="F249">
        <v>26395</v>
      </c>
      <c r="G249">
        <v>26400</v>
      </c>
      <c r="H249">
        <v>2880</v>
      </c>
    </row>
    <row r="250" spans="1:8">
      <c r="A250" t="s">
        <v>123</v>
      </c>
      <c r="B250" s="14">
        <v>44742</v>
      </c>
      <c r="C250" s="1">
        <v>0.53611111111111109</v>
      </c>
      <c r="D250">
        <v>26400</v>
      </c>
      <c r="E250">
        <v>26410</v>
      </c>
      <c r="F250">
        <v>26395</v>
      </c>
      <c r="G250">
        <v>26400</v>
      </c>
      <c r="H250">
        <v>1963</v>
      </c>
    </row>
    <row r="251" spans="1:8">
      <c r="A251" t="s">
        <v>123</v>
      </c>
      <c r="B251" s="14">
        <v>44742</v>
      </c>
      <c r="C251" s="1">
        <v>0.53680555555555554</v>
      </c>
      <c r="D251">
        <v>26405</v>
      </c>
      <c r="E251">
        <v>26410</v>
      </c>
      <c r="F251">
        <v>26400</v>
      </c>
      <c r="G251">
        <v>26405</v>
      </c>
      <c r="H251">
        <v>552</v>
      </c>
    </row>
    <row r="252" spans="1:8">
      <c r="A252" t="s">
        <v>123</v>
      </c>
      <c r="B252" s="14">
        <v>44742</v>
      </c>
      <c r="C252" s="1">
        <v>0.53749999999999998</v>
      </c>
      <c r="D252">
        <v>26405</v>
      </c>
      <c r="E252">
        <v>26405</v>
      </c>
      <c r="F252">
        <v>26395</v>
      </c>
      <c r="G252">
        <v>26400</v>
      </c>
      <c r="H252">
        <v>974</v>
      </c>
    </row>
    <row r="253" spans="1:8">
      <c r="A253" t="s">
        <v>123</v>
      </c>
      <c r="B253" s="14">
        <v>44742</v>
      </c>
      <c r="C253" s="1">
        <v>0.53819444444444442</v>
      </c>
      <c r="D253">
        <v>26400</v>
      </c>
      <c r="E253">
        <v>26400</v>
      </c>
      <c r="F253">
        <v>26390</v>
      </c>
      <c r="G253">
        <v>26395</v>
      </c>
      <c r="H253">
        <v>1137</v>
      </c>
    </row>
    <row r="254" spans="1:8">
      <c r="A254" t="s">
        <v>123</v>
      </c>
      <c r="B254" s="14">
        <v>44742</v>
      </c>
      <c r="C254" s="1">
        <v>0.53888888888888886</v>
      </c>
      <c r="D254">
        <v>26400</v>
      </c>
      <c r="E254">
        <v>26405</v>
      </c>
      <c r="F254">
        <v>26395</v>
      </c>
      <c r="G254">
        <v>26400</v>
      </c>
      <c r="H254">
        <v>2359</v>
      </c>
    </row>
    <row r="255" spans="1:8">
      <c r="A255" t="s">
        <v>123</v>
      </c>
      <c r="B255" s="14">
        <v>44742</v>
      </c>
      <c r="C255" s="1">
        <v>0.5395833333333333</v>
      </c>
      <c r="D255">
        <v>26400</v>
      </c>
      <c r="E255">
        <v>26405</v>
      </c>
      <c r="F255">
        <v>26395</v>
      </c>
      <c r="G255">
        <v>26395</v>
      </c>
      <c r="H255">
        <v>936</v>
      </c>
    </row>
    <row r="256" spans="1:8">
      <c r="A256" t="s">
        <v>123</v>
      </c>
      <c r="B256" s="14">
        <v>44742</v>
      </c>
      <c r="C256" s="1">
        <v>0.54027777777777775</v>
      </c>
      <c r="D256">
        <v>26395</v>
      </c>
      <c r="E256">
        <v>26405</v>
      </c>
      <c r="F256">
        <v>26390</v>
      </c>
      <c r="G256">
        <v>26395</v>
      </c>
      <c r="H256">
        <v>1459</v>
      </c>
    </row>
    <row r="257" spans="1:8">
      <c r="A257" t="s">
        <v>123</v>
      </c>
      <c r="B257" s="14">
        <v>44742</v>
      </c>
      <c r="C257" s="1">
        <v>0.54097222222222219</v>
      </c>
      <c r="D257">
        <v>26390</v>
      </c>
      <c r="E257">
        <v>26400</v>
      </c>
      <c r="F257">
        <v>26380</v>
      </c>
      <c r="G257">
        <v>26385</v>
      </c>
      <c r="H257">
        <v>3700</v>
      </c>
    </row>
    <row r="258" spans="1:8">
      <c r="A258" t="s">
        <v>123</v>
      </c>
      <c r="B258" s="14">
        <v>44742</v>
      </c>
      <c r="C258" s="1">
        <v>0.54166666666666663</v>
      </c>
      <c r="D258">
        <v>26385</v>
      </c>
      <c r="E258">
        <v>26395</v>
      </c>
      <c r="F258">
        <v>26380</v>
      </c>
      <c r="G258">
        <v>26390</v>
      </c>
      <c r="H258">
        <v>1704</v>
      </c>
    </row>
    <row r="259" spans="1:8">
      <c r="A259" t="s">
        <v>123</v>
      </c>
      <c r="B259" s="14">
        <v>44742</v>
      </c>
      <c r="C259" s="1">
        <v>0.54236111111111118</v>
      </c>
      <c r="D259">
        <v>26390</v>
      </c>
      <c r="E259">
        <v>26395</v>
      </c>
      <c r="F259">
        <v>26380</v>
      </c>
      <c r="G259">
        <v>26390</v>
      </c>
      <c r="H259">
        <v>1099</v>
      </c>
    </row>
    <row r="260" spans="1:8">
      <c r="A260" t="s">
        <v>123</v>
      </c>
      <c r="B260" s="14">
        <v>44742</v>
      </c>
      <c r="C260" s="1">
        <v>0.54305555555555551</v>
      </c>
      <c r="D260">
        <v>26385</v>
      </c>
      <c r="E260">
        <v>26390</v>
      </c>
      <c r="F260">
        <v>26375</v>
      </c>
      <c r="G260">
        <v>26375</v>
      </c>
      <c r="H260">
        <v>827</v>
      </c>
    </row>
    <row r="261" spans="1:8">
      <c r="A261" t="s">
        <v>123</v>
      </c>
      <c r="B261" s="14">
        <v>44742</v>
      </c>
      <c r="C261" s="1">
        <v>0.54375000000000007</v>
      </c>
      <c r="D261">
        <v>26375</v>
      </c>
      <c r="E261">
        <v>26380</v>
      </c>
      <c r="F261">
        <v>26340</v>
      </c>
      <c r="G261">
        <v>26350</v>
      </c>
      <c r="H261">
        <v>6440</v>
      </c>
    </row>
    <row r="262" spans="1:8">
      <c r="A262" t="s">
        <v>123</v>
      </c>
      <c r="B262" s="14">
        <v>44742</v>
      </c>
      <c r="C262" s="1">
        <v>0.5444444444444444</v>
      </c>
      <c r="D262">
        <v>26345</v>
      </c>
      <c r="E262">
        <v>26370</v>
      </c>
      <c r="F262">
        <v>26345</v>
      </c>
      <c r="G262">
        <v>26365</v>
      </c>
      <c r="H262">
        <v>2322</v>
      </c>
    </row>
    <row r="263" spans="1:8">
      <c r="A263" t="s">
        <v>123</v>
      </c>
      <c r="B263" s="14">
        <v>44742</v>
      </c>
      <c r="C263" s="1">
        <v>0.54513888888888895</v>
      </c>
      <c r="D263">
        <v>26365</v>
      </c>
      <c r="E263">
        <v>26385</v>
      </c>
      <c r="F263">
        <v>26365</v>
      </c>
      <c r="G263">
        <v>26385</v>
      </c>
      <c r="H263">
        <v>2199</v>
      </c>
    </row>
    <row r="264" spans="1:8">
      <c r="A264" t="s">
        <v>123</v>
      </c>
      <c r="B264" s="14">
        <v>44742</v>
      </c>
      <c r="C264" s="1">
        <v>0.54583333333333328</v>
      </c>
      <c r="D264">
        <v>26385</v>
      </c>
      <c r="E264">
        <v>26395</v>
      </c>
      <c r="F264">
        <v>26375</v>
      </c>
      <c r="G264">
        <v>26385</v>
      </c>
      <c r="H264">
        <v>2126</v>
      </c>
    </row>
    <row r="265" spans="1:8">
      <c r="A265" t="s">
        <v>123</v>
      </c>
      <c r="B265" s="14">
        <v>44742</v>
      </c>
      <c r="C265" s="1">
        <v>0.54652777777777783</v>
      </c>
      <c r="D265">
        <v>26385</v>
      </c>
      <c r="E265">
        <v>26390</v>
      </c>
      <c r="F265">
        <v>26375</v>
      </c>
      <c r="G265">
        <v>26385</v>
      </c>
      <c r="H265">
        <v>1211</v>
      </c>
    </row>
    <row r="266" spans="1:8">
      <c r="A266" t="s">
        <v>123</v>
      </c>
      <c r="B266" s="14">
        <v>44742</v>
      </c>
      <c r="C266" s="1">
        <v>0.54722222222222217</v>
      </c>
      <c r="D266">
        <v>26385</v>
      </c>
      <c r="E266">
        <v>26390</v>
      </c>
      <c r="F266">
        <v>26380</v>
      </c>
      <c r="G266">
        <v>26380</v>
      </c>
      <c r="H266">
        <v>862</v>
      </c>
    </row>
    <row r="267" spans="1:8">
      <c r="A267" t="s">
        <v>123</v>
      </c>
      <c r="B267" s="14">
        <v>44742</v>
      </c>
      <c r="C267" s="1">
        <v>0.54791666666666672</v>
      </c>
      <c r="D267">
        <v>26380</v>
      </c>
      <c r="E267">
        <v>26390</v>
      </c>
      <c r="F267">
        <v>26380</v>
      </c>
      <c r="G267">
        <v>26385</v>
      </c>
      <c r="H267">
        <v>1023</v>
      </c>
    </row>
    <row r="268" spans="1:8">
      <c r="A268" t="s">
        <v>123</v>
      </c>
      <c r="B268" s="14">
        <v>44742</v>
      </c>
      <c r="C268" s="1">
        <v>0.54861111111111105</v>
      </c>
      <c r="D268">
        <v>26380</v>
      </c>
      <c r="E268">
        <v>26385</v>
      </c>
      <c r="F268">
        <v>26370</v>
      </c>
      <c r="G268">
        <v>26375</v>
      </c>
      <c r="H268">
        <v>1632</v>
      </c>
    </row>
    <row r="269" spans="1:8">
      <c r="A269" t="s">
        <v>123</v>
      </c>
      <c r="B269" s="14">
        <v>44742</v>
      </c>
      <c r="C269" s="1">
        <v>0.5493055555555556</v>
      </c>
      <c r="D269">
        <v>26375</v>
      </c>
      <c r="E269">
        <v>26385</v>
      </c>
      <c r="F269">
        <v>26375</v>
      </c>
      <c r="G269">
        <v>26385</v>
      </c>
      <c r="H269">
        <v>744</v>
      </c>
    </row>
    <row r="270" spans="1:8">
      <c r="A270" t="s">
        <v>123</v>
      </c>
      <c r="B270" s="14">
        <v>44742</v>
      </c>
      <c r="C270" s="1">
        <v>0.54999999999999993</v>
      </c>
      <c r="D270">
        <v>26380</v>
      </c>
      <c r="E270">
        <v>26400</v>
      </c>
      <c r="F270">
        <v>26380</v>
      </c>
      <c r="G270">
        <v>26385</v>
      </c>
      <c r="H270">
        <v>3093</v>
      </c>
    </row>
    <row r="271" spans="1:8">
      <c r="A271" t="s">
        <v>123</v>
      </c>
      <c r="B271" s="14">
        <v>44742</v>
      </c>
      <c r="C271" s="1">
        <v>0.55069444444444449</v>
      </c>
      <c r="D271">
        <v>26385</v>
      </c>
      <c r="E271">
        <v>26390</v>
      </c>
      <c r="F271">
        <v>26375</v>
      </c>
      <c r="G271">
        <v>26380</v>
      </c>
      <c r="H271">
        <v>1129</v>
      </c>
    </row>
    <row r="272" spans="1:8">
      <c r="A272" t="s">
        <v>123</v>
      </c>
      <c r="B272" s="14">
        <v>44742</v>
      </c>
      <c r="C272" s="1">
        <v>0.55138888888888882</v>
      </c>
      <c r="D272">
        <v>26380</v>
      </c>
      <c r="E272">
        <v>26385</v>
      </c>
      <c r="F272">
        <v>26375</v>
      </c>
      <c r="G272">
        <v>26375</v>
      </c>
      <c r="H272">
        <v>441</v>
      </c>
    </row>
    <row r="273" spans="1:8">
      <c r="A273" t="s">
        <v>123</v>
      </c>
      <c r="B273" s="14">
        <v>44742</v>
      </c>
      <c r="C273" s="1">
        <v>0.55208333333333337</v>
      </c>
      <c r="D273">
        <v>26375</v>
      </c>
      <c r="E273">
        <v>26385</v>
      </c>
      <c r="F273">
        <v>26375</v>
      </c>
      <c r="G273">
        <v>26380</v>
      </c>
      <c r="H273">
        <v>572</v>
      </c>
    </row>
    <row r="274" spans="1:8">
      <c r="A274" t="s">
        <v>123</v>
      </c>
      <c r="B274" s="14">
        <v>44742</v>
      </c>
      <c r="C274" s="1">
        <v>0.55277777777777781</v>
      </c>
      <c r="D274">
        <v>26380</v>
      </c>
      <c r="E274">
        <v>26390</v>
      </c>
      <c r="F274">
        <v>26380</v>
      </c>
      <c r="G274">
        <v>26380</v>
      </c>
      <c r="H274">
        <v>850</v>
      </c>
    </row>
    <row r="275" spans="1:8">
      <c r="A275" t="s">
        <v>123</v>
      </c>
      <c r="B275" s="14">
        <v>44742</v>
      </c>
      <c r="C275" s="1">
        <v>0.55347222222222225</v>
      </c>
      <c r="D275">
        <v>26385</v>
      </c>
      <c r="E275">
        <v>26390</v>
      </c>
      <c r="F275">
        <v>26380</v>
      </c>
      <c r="G275">
        <v>26385</v>
      </c>
      <c r="H275">
        <v>248</v>
      </c>
    </row>
    <row r="276" spans="1:8">
      <c r="A276" t="s">
        <v>123</v>
      </c>
      <c r="B276" s="14">
        <v>44742</v>
      </c>
      <c r="C276" s="1">
        <v>0.5541666666666667</v>
      </c>
      <c r="D276">
        <v>26385</v>
      </c>
      <c r="E276">
        <v>26390</v>
      </c>
      <c r="F276">
        <v>26385</v>
      </c>
      <c r="G276">
        <v>26385</v>
      </c>
      <c r="H276">
        <v>1409</v>
      </c>
    </row>
    <row r="277" spans="1:8">
      <c r="A277" t="s">
        <v>123</v>
      </c>
      <c r="B277" s="14">
        <v>44742</v>
      </c>
      <c r="C277" s="1">
        <v>0.55486111111111114</v>
      </c>
      <c r="D277">
        <v>26385</v>
      </c>
      <c r="E277">
        <v>26390</v>
      </c>
      <c r="F277">
        <v>26380</v>
      </c>
      <c r="G277">
        <v>26385</v>
      </c>
      <c r="H277">
        <v>542</v>
      </c>
    </row>
    <row r="278" spans="1:8">
      <c r="A278" t="s">
        <v>123</v>
      </c>
      <c r="B278" s="14">
        <v>44742</v>
      </c>
      <c r="C278" s="1">
        <v>0.55555555555555558</v>
      </c>
      <c r="D278">
        <v>26385</v>
      </c>
      <c r="E278">
        <v>26390</v>
      </c>
      <c r="F278">
        <v>26380</v>
      </c>
      <c r="G278">
        <v>26385</v>
      </c>
      <c r="H278">
        <v>489</v>
      </c>
    </row>
    <row r="279" spans="1:8">
      <c r="A279" t="s">
        <v>123</v>
      </c>
      <c r="B279" s="14">
        <v>44742</v>
      </c>
      <c r="C279" s="1">
        <v>0.55625000000000002</v>
      </c>
      <c r="D279">
        <v>26385</v>
      </c>
      <c r="E279">
        <v>26390</v>
      </c>
      <c r="F279">
        <v>26380</v>
      </c>
      <c r="G279">
        <v>26390</v>
      </c>
      <c r="H279">
        <v>270</v>
      </c>
    </row>
    <row r="280" spans="1:8">
      <c r="A280" t="s">
        <v>123</v>
      </c>
      <c r="B280" s="14">
        <v>44742</v>
      </c>
      <c r="C280" s="1">
        <v>0.55694444444444446</v>
      </c>
      <c r="D280">
        <v>26385</v>
      </c>
      <c r="E280">
        <v>26390</v>
      </c>
      <c r="F280">
        <v>26375</v>
      </c>
      <c r="G280">
        <v>26380</v>
      </c>
      <c r="H280">
        <v>992</v>
      </c>
    </row>
    <row r="281" spans="1:8">
      <c r="A281" t="s">
        <v>123</v>
      </c>
      <c r="B281" s="14">
        <v>44742</v>
      </c>
      <c r="C281" s="1">
        <v>0.55763888888888891</v>
      </c>
      <c r="D281">
        <v>26385</v>
      </c>
      <c r="E281">
        <v>26395</v>
      </c>
      <c r="F281">
        <v>26385</v>
      </c>
      <c r="G281">
        <v>26390</v>
      </c>
      <c r="H281">
        <v>1486</v>
      </c>
    </row>
    <row r="282" spans="1:8">
      <c r="A282" t="s">
        <v>123</v>
      </c>
      <c r="B282" s="14">
        <v>44742</v>
      </c>
      <c r="C282" s="1">
        <v>0.55833333333333335</v>
      </c>
      <c r="D282">
        <v>26390</v>
      </c>
      <c r="E282">
        <v>26400</v>
      </c>
      <c r="F282">
        <v>26385</v>
      </c>
      <c r="G282">
        <v>26400</v>
      </c>
      <c r="H282">
        <v>336</v>
      </c>
    </row>
    <row r="283" spans="1:8">
      <c r="A283" t="s">
        <v>123</v>
      </c>
      <c r="B283" s="14">
        <v>44742</v>
      </c>
      <c r="C283" s="1">
        <v>0.55902777777777779</v>
      </c>
      <c r="D283">
        <v>26395</v>
      </c>
      <c r="E283">
        <v>26400</v>
      </c>
      <c r="F283">
        <v>26395</v>
      </c>
      <c r="G283">
        <v>26400</v>
      </c>
      <c r="H283">
        <v>143</v>
      </c>
    </row>
    <row r="284" spans="1:8">
      <c r="A284" t="s">
        <v>123</v>
      </c>
      <c r="B284" s="14">
        <v>44742</v>
      </c>
      <c r="C284" s="1">
        <v>0.55972222222222223</v>
      </c>
      <c r="D284">
        <v>26395</v>
      </c>
      <c r="E284">
        <v>26410</v>
      </c>
      <c r="F284">
        <v>26395</v>
      </c>
      <c r="G284">
        <v>26405</v>
      </c>
      <c r="H284">
        <v>2817</v>
      </c>
    </row>
    <row r="285" spans="1:8">
      <c r="A285" t="s">
        <v>123</v>
      </c>
      <c r="B285" s="14">
        <v>44742</v>
      </c>
      <c r="C285" s="1">
        <v>0.56041666666666667</v>
      </c>
      <c r="D285">
        <v>26400</v>
      </c>
      <c r="E285">
        <v>26410</v>
      </c>
      <c r="F285">
        <v>26400</v>
      </c>
      <c r="G285">
        <v>26405</v>
      </c>
      <c r="H285">
        <v>1224</v>
      </c>
    </row>
    <row r="286" spans="1:8">
      <c r="A286" t="s">
        <v>123</v>
      </c>
      <c r="B286" s="14">
        <v>44742</v>
      </c>
      <c r="C286" s="1">
        <v>0.56111111111111112</v>
      </c>
      <c r="D286">
        <v>26410</v>
      </c>
      <c r="E286">
        <v>26410</v>
      </c>
      <c r="F286">
        <v>26400</v>
      </c>
      <c r="G286">
        <v>26400</v>
      </c>
      <c r="H286">
        <v>351</v>
      </c>
    </row>
    <row r="287" spans="1:8">
      <c r="A287" t="s">
        <v>123</v>
      </c>
      <c r="B287" s="14">
        <v>44742</v>
      </c>
      <c r="C287" s="1">
        <v>0.56180555555555556</v>
      </c>
      <c r="D287">
        <v>26405</v>
      </c>
      <c r="E287">
        <v>26415</v>
      </c>
      <c r="F287">
        <v>26405</v>
      </c>
      <c r="G287">
        <v>26410</v>
      </c>
      <c r="H287">
        <v>815</v>
      </c>
    </row>
    <row r="288" spans="1:8">
      <c r="A288" t="s">
        <v>123</v>
      </c>
      <c r="B288" s="14">
        <v>44742</v>
      </c>
      <c r="C288" s="1">
        <v>0.5625</v>
      </c>
      <c r="D288">
        <v>26410</v>
      </c>
      <c r="E288">
        <v>26415</v>
      </c>
      <c r="F288">
        <v>26405</v>
      </c>
      <c r="G288">
        <v>26410</v>
      </c>
      <c r="H288">
        <v>707</v>
      </c>
    </row>
    <row r="289" spans="1:8">
      <c r="A289" t="s">
        <v>123</v>
      </c>
      <c r="B289" s="14">
        <v>44742</v>
      </c>
      <c r="C289" s="1">
        <v>0.56319444444444444</v>
      </c>
      <c r="D289">
        <v>26410</v>
      </c>
      <c r="E289">
        <v>26410</v>
      </c>
      <c r="F289">
        <v>26400</v>
      </c>
      <c r="G289">
        <v>26400</v>
      </c>
      <c r="H289">
        <v>890</v>
      </c>
    </row>
    <row r="290" spans="1:8">
      <c r="A290" t="s">
        <v>123</v>
      </c>
      <c r="B290" s="14">
        <v>44742</v>
      </c>
      <c r="C290" s="1">
        <v>0.56388888888888888</v>
      </c>
      <c r="D290">
        <v>26395</v>
      </c>
      <c r="E290">
        <v>26400</v>
      </c>
      <c r="F290">
        <v>26390</v>
      </c>
      <c r="G290">
        <v>26390</v>
      </c>
      <c r="H290">
        <v>643</v>
      </c>
    </row>
    <row r="291" spans="1:8">
      <c r="A291" t="s">
        <v>123</v>
      </c>
      <c r="B291" s="14">
        <v>44742</v>
      </c>
      <c r="C291" s="1">
        <v>0.56458333333333333</v>
      </c>
      <c r="D291">
        <v>26390</v>
      </c>
      <c r="E291">
        <v>26390</v>
      </c>
      <c r="F291">
        <v>26370</v>
      </c>
      <c r="G291">
        <v>26370</v>
      </c>
      <c r="H291">
        <v>1254</v>
      </c>
    </row>
    <row r="292" spans="1:8">
      <c r="A292" t="s">
        <v>123</v>
      </c>
      <c r="B292" s="14">
        <v>44742</v>
      </c>
      <c r="C292" s="1">
        <v>0.56527777777777777</v>
      </c>
      <c r="D292">
        <v>26370</v>
      </c>
      <c r="E292">
        <v>26385</v>
      </c>
      <c r="F292">
        <v>26370</v>
      </c>
      <c r="G292">
        <v>26380</v>
      </c>
      <c r="H292">
        <v>1803</v>
      </c>
    </row>
    <row r="293" spans="1:8">
      <c r="A293" t="s">
        <v>123</v>
      </c>
      <c r="B293" s="14">
        <v>44742</v>
      </c>
      <c r="C293" s="1">
        <v>0.56597222222222221</v>
      </c>
      <c r="D293">
        <v>26380</v>
      </c>
      <c r="E293">
        <v>26385</v>
      </c>
      <c r="F293">
        <v>26375</v>
      </c>
      <c r="G293">
        <v>26380</v>
      </c>
      <c r="H293">
        <v>1113</v>
      </c>
    </row>
    <row r="294" spans="1:8">
      <c r="A294" t="s">
        <v>123</v>
      </c>
      <c r="B294" s="14">
        <v>44742</v>
      </c>
      <c r="C294" s="1">
        <v>0.56666666666666665</v>
      </c>
      <c r="D294">
        <v>26380</v>
      </c>
      <c r="E294">
        <v>26380</v>
      </c>
      <c r="F294">
        <v>26370</v>
      </c>
      <c r="G294">
        <v>26370</v>
      </c>
      <c r="H294">
        <v>721</v>
      </c>
    </row>
    <row r="295" spans="1:8">
      <c r="A295" t="s">
        <v>123</v>
      </c>
      <c r="B295" s="14">
        <v>44742</v>
      </c>
      <c r="C295" s="1">
        <v>0.56736111111111109</v>
      </c>
      <c r="D295">
        <v>26370</v>
      </c>
      <c r="E295">
        <v>26370</v>
      </c>
      <c r="F295">
        <v>26365</v>
      </c>
      <c r="G295">
        <v>26365</v>
      </c>
      <c r="H295">
        <v>1232</v>
      </c>
    </row>
    <row r="296" spans="1:8">
      <c r="A296" t="s">
        <v>123</v>
      </c>
      <c r="B296" s="14">
        <v>44742</v>
      </c>
      <c r="C296" s="1">
        <v>0.56805555555555554</v>
      </c>
      <c r="D296">
        <v>26365</v>
      </c>
      <c r="E296">
        <v>26370</v>
      </c>
      <c r="F296">
        <v>26360</v>
      </c>
      <c r="G296">
        <v>26360</v>
      </c>
      <c r="H296">
        <v>516</v>
      </c>
    </row>
    <row r="297" spans="1:8">
      <c r="A297" t="s">
        <v>123</v>
      </c>
      <c r="B297" s="14">
        <v>44742</v>
      </c>
      <c r="C297" s="1">
        <v>0.56874999999999998</v>
      </c>
      <c r="D297">
        <v>26365</v>
      </c>
      <c r="E297">
        <v>26380</v>
      </c>
      <c r="F297">
        <v>26365</v>
      </c>
      <c r="G297">
        <v>26380</v>
      </c>
      <c r="H297">
        <v>1462</v>
      </c>
    </row>
    <row r="298" spans="1:8">
      <c r="A298" t="s">
        <v>123</v>
      </c>
      <c r="B298" s="14">
        <v>44742</v>
      </c>
      <c r="C298" s="1">
        <v>0.56944444444444442</v>
      </c>
      <c r="D298">
        <v>26380</v>
      </c>
      <c r="E298">
        <v>26390</v>
      </c>
      <c r="F298">
        <v>26380</v>
      </c>
      <c r="G298">
        <v>26390</v>
      </c>
      <c r="H298">
        <v>898</v>
      </c>
    </row>
    <row r="299" spans="1:8">
      <c r="A299" t="s">
        <v>123</v>
      </c>
      <c r="B299" s="14">
        <v>44742</v>
      </c>
      <c r="C299" s="1">
        <v>0.57013888888888886</v>
      </c>
      <c r="D299">
        <v>26390</v>
      </c>
      <c r="E299">
        <v>26390</v>
      </c>
      <c r="F299">
        <v>26380</v>
      </c>
      <c r="G299">
        <v>26385</v>
      </c>
      <c r="H299">
        <v>694</v>
      </c>
    </row>
    <row r="300" spans="1:8">
      <c r="A300" t="s">
        <v>123</v>
      </c>
      <c r="B300" s="14">
        <v>44742</v>
      </c>
      <c r="C300" s="1">
        <v>0.5708333333333333</v>
      </c>
      <c r="D300">
        <v>26390</v>
      </c>
      <c r="E300">
        <v>26395</v>
      </c>
      <c r="F300">
        <v>26385</v>
      </c>
      <c r="G300">
        <v>26390</v>
      </c>
      <c r="H300">
        <v>670</v>
      </c>
    </row>
    <row r="301" spans="1:8">
      <c r="A301" t="s">
        <v>123</v>
      </c>
      <c r="B301" s="14">
        <v>44742</v>
      </c>
      <c r="C301" s="1">
        <v>0.57152777777777775</v>
      </c>
      <c r="D301">
        <v>26385</v>
      </c>
      <c r="E301">
        <v>26400</v>
      </c>
      <c r="F301">
        <v>26385</v>
      </c>
      <c r="G301">
        <v>26395</v>
      </c>
      <c r="H301">
        <v>1044</v>
      </c>
    </row>
    <row r="302" spans="1:8">
      <c r="A302" t="s">
        <v>123</v>
      </c>
      <c r="B302" s="14">
        <v>44742</v>
      </c>
      <c r="C302" s="1">
        <v>0.57222222222222219</v>
      </c>
      <c r="D302">
        <v>26395</v>
      </c>
      <c r="E302">
        <v>26405</v>
      </c>
      <c r="F302">
        <v>26395</v>
      </c>
      <c r="G302">
        <v>26400</v>
      </c>
      <c r="H302">
        <v>1330</v>
      </c>
    </row>
    <row r="303" spans="1:8">
      <c r="A303" t="s">
        <v>123</v>
      </c>
      <c r="B303" s="14">
        <v>44742</v>
      </c>
      <c r="C303" s="1">
        <v>0.57291666666666663</v>
      </c>
      <c r="D303">
        <v>26405</v>
      </c>
      <c r="E303">
        <v>26410</v>
      </c>
      <c r="F303">
        <v>26405</v>
      </c>
      <c r="G303">
        <v>26405</v>
      </c>
      <c r="H303">
        <v>741</v>
      </c>
    </row>
    <row r="304" spans="1:8">
      <c r="A304" t="s">
        <v>123</v>
      </c>
      <c r="B304" s="14">
        <v>44742</v>
      </c>
      <c r="C304" s="1">
        <v>0.57361111111111118</v>
      </c>
      <c r="D304">
        <v>26400</v>
      </c>
      <c r="E304">
        <v>26410</v>
      </c>
      <c r="F304">
        <v>26400</v>
      </c>
      <c r="G304">
        <v>26405</v>
      </c>
      <c r="H304">
        <v>728</v>
      </c>
    </row>
    <row r="305" spans="1:8">
      <c r="A305" t="s">
        <v>123</v>
      </c>
      <c r="B305" s="14">
        <v>44742</v>
      </c>
      <c r="C305" s="1">
        <v>0.57430555555555551</v>
      </c>
      <c r="D305">
        <v>26405</v>
      </c>
      <c r="E305">
        <v>26410</v>
      </c>
      <c r="F305">
        <v>26400</v>
      </c>
      <c r="G305">
        <v>26410</v>
      </c>
      <c r="H305">
        <v>375</v>
      </c>
    </row>
    <row r="306" spans="1:8">
      <c r="A306" t="s">
        <v>123</v>
      </c>
      <c r="B306" s="14">
        <v>44742</v>
      </c>
      <c r="C306" s="1">
        <v>0.57500000000000007</v>
      </c>
      <c r="D306">
        <v>26405</v>
      </c>
      <c r="E306">
        <v>26410</v>
      </c>
      <c r="F306">
        <v>26400</v>
      </c>
      <c r="G306">
        <v>26405</v>
      </c>
      <c r="H306">
        <v>831</v>
      </c>
    </row>
    <row r="307" spans="1:8">
      <c r="A307" t="s">
        <v>123</v>
      </c>
      <c r="B307" s="14">
        <v>44742</v>
      </c>
      <c r="C307" s="1">
        <v>0.5756944444444444</v>
      </c>
      <c r="D307">
        <v>26410</v>
      </c>
      <c r="E307">
        <v>26410</v>
      </c>
      <c r="F307">
        <v>26395</v>
      </c>
      <c r="G307">
        <v>26400</v>
      </c>
      <c r="H307">
        <v>817</v>
      </c>
    </row>
    <row r="308" spans="1:8">
      <c r="A308" t="s">
        <v>123</v>
      </c>
      <c r="B308" s="14">
        <v>44742</v>
      </c>
      <c r="C308" s="1">
        <v>0.57638888888888895</v>
      </c>
      <c r="D308">
        <v>26395</v>
      </c>
      <c r="E308">
        <v>26400</v>
      </c>
      <c r="F308">
        <v>26395</v>
      </c>
      <c r="G308">
        <v>26395</v>
      </c>
      <c r="H308">
        <v>798</v>
      </c>
    </row>
    <row r="309" spans="1:8">
      <c r="A309" t="s">
        <v>123</v>
      </c>
      <c r="B309" s="14">
        <v>44742</v>
      </c>
      <c r="C309" s="1">
        <v>0.57708333333333328</v>
      </c>
      <c r="D309">
        <v>26400</v>
      </c>
      <c r="E309">
        <v>26400</v>
      </c>
      <c r="F309">
        <v>26395</v>
      </c>
      <c r="G309">
        <v>26400</v>
      </c>
      <c r="H309">
        <v>829</v>
      </c>
    </row>
    <row r="310" spans="1:8">
      <c r="A310" t="s">
        <v>123</v>
      </c>
      <c r="B310" s="14">
        <v>44742</v>
      </c>
      <c r="C310" s="1">
        <v>0.57777777777777783</v>
      </c>
      <c r="D310">
        <v>26395</v>
      </c>
      <c r="E310">
        <v>26395</v>
      </c>
      <c r="F310">
        <v>26390</v>
      </c>
      <c r="G310">
        <v>26390</v>
      </c>
      <c r="H310">
        <v>185</v>
      </c>
    </row>
    <row r="311" spans="1:8">
      <c r="A311" t="s">
        <v>123</v>
      </c>
      <c r="B311" s="14">
        <v>44742</v>
      </c>
      <c r="C311" s="1">
        <v>0.57847222222222217</v>
      </c>
      <c r="D311">
        <v>26390</v>
      </c>
      <c r="E311">
        <v>26395</v>
      </c>
      <c r="F311">
        <v>26390</v>
      </c>
      <c r="G311">
        <v>26390</v>
      </c>
      <c r="H311">
        <v>434</v>
      </c>
    </row>
    <row r="312" spans="1:8">
      <c r="A312" t="s">
        <v>123</v>
      </c>
      <c r="B312" s="14">
        <v>44742</v>
      </c>
      <c r="C312" s="1">
        <v>0.57916666666666672</v>
      </c>
      <c r="D312">
        <v>26395</v>
      </c>
      <c r="E312">
        <v>26395</v>
      </c>
      <c r="F312">
        <v>26380</v>
      </c>
      <c r="G312">
        <v>26380</v>
      </c>
      <c r="H312">
        <v>522</v>
      </c>
    </row>
    <row r="313" spans="1:8">
      <c r="A313" t="s">
        <v>123</v>
      </c>
      <c r="B313" s="14">
        <v>44742</v>
      </c>
      <c r="C313" s="1">
        <v>0.57986111111111105</v>
      </c>
      <c r="D313">
        <v>26385</v>
      </c>
      <c r="E313">
        <v>26395</v>
      </c>
      <c r="F313">
        <v>26385</v>
      </c>
      <c r="G313">
        <v>26390</v>
      </c>
      <c r="H313">
        <v>1027</v>
      </c>
    </row>
    <row r="314" spans="1:8">
      <c r="A314" t="s">
        <v>123</v>
      </c>
      <c r="B314" s="14">
        <v>44742</v>
      </c>
      <c r="C314" s="1">
        <v>0.5805555555555556</v>
      </c>
      <c r="D314">
        <v>26395</v>
      </c>
      <c r="E314">
        <v>26395</v>
      </c>
      <c r="F314">
        <v>26385</v>
      </c>
      <c r="G314">
        <v>26390</v>
      </c>
      <c r="H314">
        <v>261</v>
      </c>
    </row>
    <row r="315" spans="1:8">
      <c r="A315" t="s">
        <v>123</v>
      </c>
      <c r="B315" s="14">
        <v>44742</v>
      </c>
      <c r="C315" s="1">
        <v>0.58124999999999993</v>
      </c>
      <c r="D315">
        <v>26390</v>
      </c>
      <c r="E315">
        <v>26390</v>
      </c>
      <c r="F315">
        <v>26385</v>
      </c>
      <c r="G315">
        <v>26390</v>
      </c>
      <c r="H315">
        <v>443</v>
      </c>
    </row>
    <row r="316" spans="1:8">
      <c r="A316" t="s">
        <v>123</v>
      </c>
      <c r="B316" s="14">
        <v>44742</v>
      </c>
      <c r="C316" s="1">
        <v>0.58194444444444449</v>
      </c>
      <c r="D316">
        <v>26385</v>
      </c>
      <c r="E316">
        <v>26405</v>
      </c>
      <c r="F316">
        <v>26385</v>
      </c>
      <c r="G316">
        <v>26395</v>
      </c>
      <c r="H316">
        <v>1224</v>
      </c>
    </row>
    <row r="317" spans="1:8">
      <c r="A317" t="s">
        <v>123</v>
      </c>
      <c r="B317" s="14">
        <v>44742</v>
      </c>
      <c r="C317" s="1">
        <v>0.58263888888888882</v>
      </c>
      <c r="D317">
        <v>26395</v>
      </c>
      <c r="E317">
        <v>26410</v>
      </c>
      <c r="F317">
        <v>26395</v>
      </c>
      <c r="G317">
        <v>26405</v>
      </c>
      <c r="H317">
        <v>960</v>
      </c>
    </row>
    <row r="318" spans="1:8">
      <c r="A318" t="s">
        <v>123</v>
      </c>
      <c r="B318" s="14">
        <v>44742</v>
      </c>
      <c r="C318" s="1">
        <v>0.58333333333333337</v>
      </c>
      <c r="D318">
        <v>26400</v>
      </c>
      <c r="E318">
        <v>26415</v>
      </c>
      <c r="F318">
        <v>26395</v>
      </c>
      <c r="G318">
        <v>26415</v>
      </c>
      <c r="H318">
        <v>1558</v>
      </c>
    </row>
    <row r="319" spans="1:8">
      <c r="A319" t="s">
        <v>123</v>
      </c>
      <c r="B319" s="14">
        <v>44742</v>
      </c>
      <c r="C319" s="1">
        <v>0.58402777777777781</v>
      </c>
      <c r="D319">
        <v>26420</v>
      </c>
      <c r="E319">
        <v>26420</v>
      </c>
      <c r="F319">
        <v>26400</v>
      </c>
      <c r="G319">
        <v>26400</v>
      </c>
      <c r="H319">
        <v>2097</v>
      </c>
    </row>
    <row r="320" spans="1:8">
      <c r="A320" t="s">
        <v>123</v>
      </c>
      <c r="B320" s="14">
        <v>44742</v>
      </c>
      <c r="C320" s="1">
        <v>0.58472222222222225</v>
      </c>
      <c r="D320">
        <v>26400</v>
      </c>
      <c r="E320">
        <v>26400</v>
      </c>
      <c r="F320">
        <v>26390</v>
      </c>
      <c r="G320">
        <v>26395</v>
      </c>
      <c r="H320">
        <v>1615</v>
      </c>
    </row>
    <row r="321" spans="1:8">
      <c r="A321" t="s">
        <v>123</v>
      </c>
      <c r="B321" s="14">
        <v>44742</v>
      </c>
      <c r="C321" s="1">
        <v>0.5854166666666667</v>
      </c>
      <c r="D321">
        <v>26390</v>
      </c>
      <c r="E321">
        <v>26410</v>
      </c>
      <c r="F321">
        <v>26390</v>
      </c>
      <c r="G321">
        <v>26400</v>
      </c>
      <c r="H321">
        <v>777</v>
      </c>
    </row>
    <row r="322" spans="1:8">
      <c r="A322" t="s">
        <v>123</v>
      </c>
      <c r="B322" s="14">
        <v>44742</v>
      </c>
      <c r="C322" s="1">
        <v>0.58611111111111114</v>
      </c>
      <c r="D322">
        <v>26400</v>
      </c>
      <c r="E322">
        <v>26410</v>
      </c>
      <c r="F322">
        <v>26400</v>
      </c>
      <c r="G322">
        <v>26410</v>
      </c>
      <c r="H322">
        <v>295</v>
      </c>
    </row>
    <row r="323" spans="1:8">
      <c r="A323" t="s">
        <v>123</v>
      </c>
      <c r="B323" s="14">
        <v>44742</v>
      </c>
      <c r="C323" s="1">
        <v>0.58680555555555558</v>
      </c>
      <c r="D323">
        <v>26410</v>
      </c>
      <c r="E323">
        <v>26415</v>
      </c>
      <c r="F323">
        <v>26400</v>
      </c>
      <c r="G323">
        <v>26400</v>
      </c>
      <c r="H323">
        <v>1522</v>
      </c>
    </row>
    <row r="324" spans="1:8">
      <c r="A324" t="s">
        <v>123</v>
      </c>
      <c r="B324" s="14">
        <v>44742</v>
      </c>
      <c r="C324" s="1">
        <v>0.58750000000000002</v>
      </c>
      <c r="D324">
        <v>26400</v>
      </c>
      <c r="E324">
        <v>26410</v>
      </c>
      <c r="F324">
        <v>26400</v>
      </c>
      <c r="G324">
        <v>26405</v>
      </c>
      <c r="H324">
        <v>982</v>
      </c>
    </row>
    <row r="325" spans="1:8">
      <c r="A325" t="s">
        <v>123</v>
      </c>
      <c r="B325" s="14">
        <v>44742</v>
      </c>
      <c r="C325" s="1">
        <v>0.58819444444444446</v>
      </c>
      <c r="D325">
        <v>26405</v>
      </c>
      <c r="E325">
        <v>26405</v>
      </c>
      <c r="F325">
        <v>26395</v>
      </c>
      <c r="G325">
        <v>26400</v>
      </c>
      <c r="H325">
        <v>1119</v>
      </c>
    </row>
    <row r="326" spans="1:8">
      <c r="A326" t="s">
        <v>123</v>
      </c>
      <c r="B326" s="14">
        <v>44742</v>
      </c>
      <c r="C326" s="1">
        <v>0.58888888888888891</v>
      </c>
      <c r="D326">
        <v>26400</v>
      </c>
      <c r="E326">
        <v>26405</v>
      </c>
      <c r="F326">
        <v>26395</v>
      </c>
      <c r="G326">
        <v>26400</v>
      </c>
      <c r="H326">
        <v>694</v>
      </c>
    </row>
    <row r="327" spans="1:8">
      <c r="A327" t="s">
        <v>123</v>
      </c>
      <c r="B327" s="14">
        <v>44742</v>
      </c>
      <c r="C327" s="1">
        <v>0.58958333333333335</v>
      </c>
      <c r="D327">
        <v>26400</v>
      </c>
      <c r="E327">
        <v>26415</v>
      </c>
      <c r="F327">
        <v>26400</v>
      </c>
      <c r="G327">
        <v>26410</v>
      </c>
      <c r="H327">
        <v>761</v>
      </c>
    </row>
    <row r="328" spans="1:8">
      <c r="A328" t="s">
        <v>123</v>
      </c>
      <c r="B328" s="14">
        <v>44742</v>
      </c>
      <c r="C328" s="1">
        <v>0.59027777777777779</v>
      </c>
      <c r="D328">
        <v>26415</v>
      </c>
      <c r="E328">
        <v>26420</v>
      </c>
      <c r="F328">
        <v>26405</v>
      </c>
      <c r="G328">
        <v>26410</v>
      </c>
      <c r="H328">
        <v>1371</v>
      </c>
    </row>
    <row r="329" spans="1:8">
      <c r="A329" t="s">
        <v>123</v>
      </c>
      <c r="B329" s="14">
        <v>44742</v>
      </c>
      <c r="C329" s="1">
        <v>0.59097222222222223</v>
      </c>
      <c r="D329">
        <v>26410</v>
      </c>
      <c r="E329">
        <v>26415</v>
      </c>
      <c r="F329">
        <v>26395</v>
      </c>
      <c r="G329">
        <v>26400</v>
      </c>
      <c r="H329">
        <v>2367</v>
      </c>
    </row>
    <row r="330" spans="1:8">
      <c r="A330" t="s">
        <v>123</v>
      </c>
      <c r="B330" s="14">
        <v>44742</v>
      </c>
      <c r="C330" s="1">
        <v>0.59166666666666667</v>
      </c>
      <c r="D330">
        <v>26400</v>
      </c>
      <c r="E330">
        <v>26410</v>
      </c>
      <c r="F330">
        <v>26390</v>
      </c>
      <c r="G330">
        <v>26395</v>
      </c>
      <c r="H330">
        <v>2514</v>
      </c>
    </row>
    <row r="331" spans="1:8">
      <c r="A331" t="s">
        <v>123</v>
      </c>
      <c r="B331" s="14">
        <v>44742</v>
      </c>
      <c r="C331" s="1">
        <v>0.59236111111111112</v>
      </c>
      <c r="D331">
        <v>26395</v>
      </c>
      <c r="E331">
        <v>26405</v>
      </c>
      <c r="F331">
        <v>26390</v>
      </c>
      <c r="G331">
        <v>26395</v>
      </c>
      <c r="H331">
        <v>492</v>
      </c>
    </row>
    <row r="332" spans="1:8">
      <c r="A332" t="s">
        <v>123</v>
      </c>
      <c r="B332" s="14">
        <v>44742</v>
      </c>
      <c r="C332" s="1">
        <v>0.59305555555555556</v>
      </c>
      <c r="D332">
        <v>26395</v>
      </c>
      <c r="E332">
        <v>26400</v>
      </c>
      <c r="F332">
        <v>26395</v>
      </c>
      <c r="G332">
        <v>26400</v>
      </c>
      <c r="H332">
        <v>435</v>
      </c>
    </row>
    <row r="333" spans="1:8">
      <c r="A333" t="s">
        <v>123</v>
      </c>
      <c r="B333" s="14">
        <v>44742</v>
      </c>
      <c r="C333" s="1">
        <v>0.59375</v>
      </c>
      <c r="D333">
        <v>26405</v>
      </c>
      <c r="E333">
        <v>26415</v>
      </c>
      <c r="F333">
        <v>26400</v>
      </c>
      <c r="G333">
        <v>26415</v>
      </c>
      <c r="H333">
        <v>882</v>
      </c>
    </row>
    <row r="334" spans="1:8">
      <c r="A334" t="s">
        <v>123</v>
      </c>
      <c r="B334" s="14">
        <v>44742</v>
      </c>
      <c r="C334" s="1">
        <v>0.59444444444444444</v>
      </c>
      <c r="D334">
        <v>26415</v>
      </c>
      <c r="E334">
        <v>26420</v>
      </c>
      <c r="F334">
        <v>26400</v>
      </c>
      <c r="G334">
        <v>26405</v>
      </c>
      <c r="H334">
        <v>970</v>
      </c>
    </row>
    <row r="335" spans="1:8">
      <c r="A335" t="s">
        <v>123</v>
      </c>
      <c r="B335" s="14">
        <v>44742</v>
      </c>
      <c r="C335" s="1">
        <v>0.59513888888888888</v>
      </c>
      <c r="D335">
        <v>26400</v>
      </c>
      <c r="E335">
        <v>26405</v>
      </c>
      <c r="F335">
        <v>26395</v>
      </c>
      <c r="G335">
        <v>26400</v>
      </c>
      <c r="H335">
        <v>604</v>
      </c>
    </row>
    <row r="336" spans="1:8">
      <c r="A336" t="s">
        <v>123</v>
      </c>
      <c r="B336" s="14">
        <v>44742</v>
      </c>
      <c r="C336" s="1">
        <v>0.59583333333333333</v>
      </c>
      <c r="D336">
        <v>26395</v>
      </c>
      <c r="E336">
        <v>26400</v>
      </c>
      <c r="F336">
        <v>26380</v>
      </c>
      <c r="G336">
        <v>26390</v>
      </c>
      <c r="H336">
        <v>1923</v>
      </c>
    </row>
    <row r="337" spans="1:8">
      <c r="A337" t="s">
        <v>123</v>
      </c>
      <c r="B337" s="14">
        <v>44742</v>
      </c>
      <c r="C337" s="1">
        <v>0.59652777777777777</v>
      </c>
      <c r="D337">
        <v>26385</v>
      </c>
      <c r="E337">
        <v>26390</v>
      </c>
      <c r="F337">
        <v>26375</v>
      </c>
      <c r="G337">
        <v>26375</v>
      </c>
      <c r="H337">
        <v>886</v>
      </c>
    </row>
    <row r="338" spans="1:8">
      <c r="A338" t="s">
        <v>123</v>
      </c>
      <c r="B338" s="14">
        <v>44742</v>
      </c>
      <c r="C338" s="1">
        <v>0.59722222222222221</v>
      </c>
      <c r="D338">
        <v>26380</v>
      </c>
      <c r="E338">
        <v>26385</v>
      </c>
      <c r="F338">
        <v>26375</v>
      </c>
      <c r="G338">
        <v>26380</v>
      </c>
      <c r="H338">
        <v>1100</v>
      </c>
    </row>
    <row r="339" spans="1:8">
      <c r="A339" t="s">
        <v>123</v>
      </c>
      <c r="B339" s="14">
        <v>44742</v>
      </c>
      <c r="C339" s="1">
        <v>0.59791666666666665</v>
      </c>
      <c r="D339">
        <v>26380</v>
      </c>
      <c r="E339">
        <v>26380</v>
      </c>
      <c r="F339">
        <v>26365</v>
      </c>
      <c r="G339">
        <v>26375</v>
      </c>
      <c r="H339">
        <v>2402</v>
      </c>
    </row>
    <row r="340" spans="1:8">
      <c r="A340" t="s">
        <v>123</v>
      </c>
      <c r="B340" s="14">
        <v>44742</v>
      </c>
      <c r="C340" s="1">
        <v>0.59861111111111109</v>
      </c>
      <c r="D340">
        <v>26370</v>
      </c>
      <c r="E340">
        <v>26375</v>
      </c>
      <c r="F340">
        <v>26365</v>
      </c>
      <c r="G340">
        <v>26370</v>
      </c>
      <c r="H340">
        <v>887</v>
      </c>
    </row>
    <row r="341" spans="1:8">
      <c r="A341" t="s">
        <v>123</v>
      </c>
      <c r="B341" s="14">
        <v>44742</v>
      </c>
      <c r="C341" s="1">
        <v>0.59930555555555554</v>
      </c>
      <c r="D341">
        <v>26370</v>
      </c>
      <c r="E341">
        <v>26375</v>
      </c>
      <c r="F341">
        <v>26360</v>
      </c>
      <c r="G341">
        <v>26370</v>
      </c>
      <c r="H341">
        <v>948</v>
      </c>
    </row>
    <row r="342" spans="1:8">
      <c r="A342" t="s">
        <v>123</v>
      </c>
      <c r="B342" s="14">
        <v>44742</v>
      </c>
      <c r="C342" s="1">
        <v>0.6</v>
      </c>
      <c r="D342">
        <v>26370</v>
      </c>
      <c r="E342">
        <v>26375</v>
      </c>
      <c r="F342">
        <v>26365</v>
      </c>
      <c r="G342">
        <v>26375</v>
      </c>
      <c r="H342">
        <v>557</v>
      </c>
    </row>
    <row r="343" spans="1:8">
      <c r="A343" t="s">
        <v>123</v>
      </c>
      <c r="B343" s="14">
        <v>44742</v>
      </c>
      <c r="C343" s="1">
        <v>0.60069444444444442</v>
      </c>
      <c r="D343">
        <v>26370</v>
      </c>
      <c r="E343">
        <v>26375</v>
      </c>
      <c r="F343">
        <v>26345</v>
      </c>
      <c r="G343">
        <v>26350</v>
      </c>
      <c r="H343">
        <v>4898</v>
      </c>
    </row>
    <row r="344" spans="1:8">
      <c r="A344" t="s">
        <v>123</v>
      </c>
      <c r="B344" s="14">
        <v>44742</v>
      </c>
      <c r="C344" s="1">
        <v>0.60138888888888886</v>
      </c>
      <c r="D344">
        <v>26345</v>
      </c>
      <c r="E344">
        <v>26360</v>
      </c>
      <c r="F344">
        <v>26325</v>
      </c>
      <c r="G344">
        <v>26355</v>
      </c>
      <c r="H344">
        <v>6741</v>
      </c>
    </row>
    <row r="345" spans="1:8">
      <c r="A345" t="s">
        <v>123</v>
      </c>
      <c r="B345" s="14">
        <v>44742</v>
      </c>
      <c r="C345" s="1">
        <v>0.6020833333333333</v>
      </c>
      <c r="D345">
        <v>26355</v>
      </c>
      <c r="E345">
        <v>26365</v>
      </c>
      <c r="F345">
        <v>26335</v>
      </c>
      <c r="G345">
        <v>26340</v>
      </c>
      <c r="H345">
        <v>3600</v>
      </c>
    </row>
    <row r="346" spans="1:8">
      <c r="A346" t="s">
        <v>123</v>
      </c>
      <c r="B346" s="14">
        <v>44742</v>
      </c>
      <c r="C346" s="1">
        <v>0.60277777777777775</v>
      </c>
      <c r="D346">
        <v>26335</v>
      </c>
      <c r="E346">
        <v>26360</v>
      </c>
      <c r="F346">
        <v>26335</v>
      </c>
      <c r="G346">
        <v>26350</v>
      </c>
      <c r="H346">
        <v>1559</v>
      </c>
    </row>
    <row r="347" spans="1:8">
      <c r="A347" t="s">
        <v>123</v>
      </c>
      <c r="B347" s="14">
        <v>44742</v>
      </c>
      <c r="C347" s="1">
        <v>0.60347222222222219</v>
      </c>
      <c r="D347">
        <v>26345</v>
      </c>
      <c r="E347">
        <v>26360</v>
      </c>
      <c r="F347">
        <v>26340</v>
      </c>
      <c r="G347">
        <v>26360</v>
      </c>
      <c r="H347">
        <v>1277</v>
      </c>
    </row>
    <row r="348" spans="1:8">
      <c r="A348" t="s">
        <v>123</v>
      </c>
      <c r="B348" s="14">
        <v>44742</v>
      </c>
      <c r="C348" s="1">
        <v>0.60416666666666663</v>
      </c>
      <c r="D348">
        <v>26360</v>
      </c>
      <c r="E348">
        <v>26365</v>
      </c>
      <c r="F348">
        <v>26340</v>
      </c>
      <c r="G348">
        <v>26360</v>
      </c>
      <c r="H348">
        <v>2979</v>
      </c>
    </row>
    <row r="349" spans="1:8">
      <c r="A349" t="s">
        <v>123</v>
      </c>
      <c r="B349" s="14">
        <v>44742</v>
      </c>
      <c r="C349" s="1">
        <v>0.60486111111111118</v>
      </c>
      <c r="D349">
        <v>26360</v>
      </c>
      <c r="E349">
        <v>26360</v>
      </c>
      <c r="F349">
        <v>26345</v>
      </c>
      <c r="G349">
        <v>26355</v>
      </c>
      <c r="H349">
        <v>3820</v>
      </c>
    </row>
    <row r="350" spans="1:8">
      <c r="A350" t="s">
        <v>123</v>
      </c>
      <c r="B350" s="14">
        <v>44742</v>
      </c>
      <c r="C350" s="1">
        <v>0.60555555555555551</v>
      </c>
      <c r="D350">
        <v>26350</v>
      </c>
      <c r="E350">
        <v>26360</v>
      </c>
      <c r="F350">
        <v>26345</v>
      </c>
      <c r="G350">
        <v>26345</v>
      </c>
      <c r="H350">
        <v>2107</v>
      </c>
    </row>
    <row r="351" spans="1:8">
      <c r="A351" t="s">
        <v>123</v>
      </c>
      <c r="B351" s="14">
        <v>44742</v>
      </c>
      <c r="C351" s="1">
        <v>0.60625000000000007</v>
      </c>
      <c r="D351">
        <v>26345</v>
      </c>
      <c r="E351">
        <v>26355</v>
      </c>
      <c r="F351">
        <v>26340</v>
      </c>
      <c r="G351">
        <v>26350</v>
      </c>
      <c r="H351">
        <v>1801</v>
      </c>
    </row>
    <row r="352" spans="1:8">
      <c r="A352" t="s">
        <v>123</v>
      </c>
      <c r="B352" s="14">
        <v>44742</v>
      </c>
      <c r="C352" s="1">
        <v>0.6069444444444444</v>
      </c>
      <c r="D352">
        <v>26350</v>
      </c>
      <c r="E352">
        <v>26350</v>
      </c>
      <c r="F352">
        <v>26340</v>
      </c>
      <c r="G352">
        <v>26340</v>
      </c>
      <c r="H352">
        <v>972</v>
      </c>
    </row>
    <row r="353" spans="1:8">
      <c r="A353" t="s">
        <v>123</v>
      </c>
      <c r="B353" s="14">
        <v>44742</v>
      </c>
      <c r="C353" s="1">
        <v>0.60763888888888895</v>
      </c>
      <c r="D353">
        <v>26345</v>
      </c>
      <c r="E353">
        <v>26345</v>
      </c>
      <c r="F353">
        <v>26335</v>
      </c>
      <c r="G353">
        <v>26335</v>
      </c>
      <c r="H353">
        <v>1579</v>
      </c>
    </row>
    <row r="354" spans="1:8">
      <c r="A354" t="s">
        <v>123</v>
      </c>
      <c r="B354" s="14">
        <v>44742</v>
      </c>
      <c r="C354" s="1">
        <v>0.60833333333333328</v>
      </c>
      <c r="D354">
        <v>26335</v>
      </c>
      <c r="E354">
        <v>26340</v>
      </c>
      <c r="F354">
        <v>26335</v>
      </c>
      <c r="G354">
        <v>26335</v>
      </c>
      <c r="H354">
        <v>1706</v>
      </c>
    </row>
    <row r="355" spans="1:8">
      <c r="A355" t="s">
        <v>123</v>
      </c>
      <c r="B355" s="14">
        <v>44742</v>
      </c>
      <c r="C355" s="1">
        <v>0.60902777777777783</v>
      </c>
      <c r="D355">
        <v>26335</v>
      </c>
      <c r="E355">
        <v>26335</v>
      </c>
      <c r="F355">
        <v>26315</v>
      </c>
      <c r="G355">
        <v>26315</v>
      </c>
      <c r="H355">
        <v>3089</v>
      </c>
    </row>
    <row r="356" spans="1:8">
      <c r="A356" t="s">
        <v>123</v>
      </c>
      <c r="B356" s="14">
        <v>44742</v>
      </c>
      <c r="C356" s="1">
        <v>0.60972222222222217</v>
      </c>
      <c r="D356">
        <v>26315</v>
      </c>
      <c r="E356">
        <v>26330</v>
      </c>
      <c r="F356">
        <v>26300</v>
      </c>
      <c r="G356">
        <v>26320</v>
      </c>
      <c r="H356">
        <v>3461</v>
      </c>
    </row>
    <row r="357" spans="1:8">
      <c r="A357" t="s">
        <v>123</v>
      </c>
      <c r="B357" s="14">
        <v>44742</v>
      </c>
      <c r="C357" s="1">
        <v>0.61041666666666672</v>
      </c>
      <c r="D357">
        <v>26320</v>
      </c>
      <c r="E357">
        <v>26335</v>
      </c>
      <c r="F357">
        <v>26315</v>
      </c>
      <c r="G357">
        <v>26330</v>
      </c>
      <c r="H357">
        <v>1614</v>
      </c>
    </row>
    <row r="358" spans="1:8">
      <c r="A358" t="s">
        <v>123</v>
      </c>
      <c r="B358" s="14">
        <v>44742</v>
      </c>
      <c r="C358" s="1">
        <v>0.61111111111111105</v>
      </c>
      <c r="D358">
        <v>26325</v>
      </c>
      <c r="E358">
        <v>26325</v>
      </c>
      <c r="F358">
        <v>26305</v>
      </c>
      <c r="G358">
        <v>26305</v>
      </c>
      <c r="H358">
        <v>1711</v>
      </c>
    </row>
    <row r="359" spans="1:8">
      <c r="A359" t="s">
        <v>123</v>
      </c>
      <c r="B359" s="14">
        <v>44742</v>
      </c>
      <c r="C359" s="1">
        <v>0.6118055555555556</v>
      </c>
      <c r="D359">
        <v>26305</v>
      </c>
      <c r="E359">
        <v>26310</v>
      </c>
      <c r="F359">
        <v>26295</v>
      </c>
      <c r="G359">
        <v>26300</v>
      </c>
      <c r="H359">
        <v>3022</v>
      </c>
    </row>
    <row r="360" spans="1:8">
      <c r="A360" t="s">
        <v>123</v>
      </c>
      <c r="B360" s="14">
        <v>44742</v>
      </c>
      <c r="C360" s="1">
        <v>0.61249999999999993</v>
      </c>
      <c r="D360">
        <v>26300</v>
      </c>
      <c r="E360">
        <v>26315</v>
      </c>
      <c r="F360">
        <v>26295</v>
      </c>
      <c r="G360">
        <v>26310</v>
      </c>
      <c r="H360">
        <v>1628</v>
      </c>
    </row>
    <row r="361" spans="1:8">
      <c r="A361" t="s">
        <v>123</v>
      </c>
      <c r="B361" s="14">
        <v>44742</v>
      </c>
      <c r="C361" s="1">
        <v>0.61319444444444449</v>
      </c>
      <c r="D361">
        <v>26305</v>
      </c>
      <c r="E361">
        <v>26315</v>
      </c>
      <c r="F361">
        <v>26305</v>
      </c>
      <c r="G361">
        <v>26305</v>
      </c>
      <c r="H361">
        <v>481</v>
      </c>
    </row>
    <row r="362" spans="1:8">
      <c r="A362" t="s">
        <v>123</v>
      </c>
      <c r="B362" s="14">
        <v>44742</v>
      </c>
      <c r="C362" s="1">
        <v>0.61388888888888882</v>
      </c>
      <c r="D362">
        <v>26305</v>
      </c>
      <c r="E362">
        <v>26310</v>
      </c>
      <c r="F362">
        <v>26295</v>
      </c>
      <c r="G362">
        <v>26305</v>
      </c>
      <c r="H362">
        <v>1847</v>
      </c>
    </row>
    <row r="363" spans="1:8">
      <c r="A363" t="s">
        <v>123</v>
      </c>
      <c r="B363" s="14">
        <v>44742</v>
      </c>
      <c r="C363" s="1">
        <v>0.61458333333333337</v>
      </c>
      <c r="D363">
        <v>26305</v>
      </c>
      <c r="E363">
        <v>26325</v>
      </c>
      <c r="F363">
        <v>26300</v>
      </c>
      <c r="G363">
        <v>26320</v>
      </c>
      <c r="H363">
        <v>2698</v>
      </c>
    </row>
    <row r="364" spans="1:8">
      <c r="A364" t="s">
        <v>123</v>
      </c>
      <c r="B364" s="14">
        <v>44742</v>
      </c>
      <c r="C364" s="1">
        <v>0.61527777777777781</v>
      </c>
      <c r="D364">
        <v>26325</v>
      </c>
      <c r="E364">
        <v>26330</v>
      </c>
      <c r="F364">
        <v>26320</v>
      </c>
      <c r="G364">
        <v>26325</v>
      </c>
      <c r="H364">
        <v>1585</v>
      </c>
    </row>
    <row r="365" spans="1:8">
      <c r="A365" t="s">
        <v>123</v>
      </c>
      <c r="B365" s="14">
        <v>44742</v>
      </c>
      <c r="C365" s="1">
        <v>0.61597222222222225</v>
      </c>
      <c r="D365">
        <v>26325</v>
      </c>
      <c r="E365">
        <v>26330</v>
      </c>
      <c r="F365">
        <v>26315</v>
      </c>
      <c r="G365">
        <v>26325</v>
      </c>
      <c r="H365">
        <v>1947</v>
      </c>
    </row>
    <row r="366" spans="1:8">
      <c r="A366" t="s">
        <v>123</v>
      </c>
      <c r="B366" s="14">
        <v>44742</v>
      </c>
      <c r="C366" s="1">
        <v>0.6166666666666667</v>
      </c>
      <c r="D366">
        <v>26325</v>
      </c>
      <c r="E366">
        <v>26335</v>
      </c>
      <c r="F366">
        <v>26325</v>
      </c>
      <c r="G366">
        <v>26335</v>
      </c>
      <c r="H366">
        <v>737</v>
      </c>
    </row>
    <row r="367" spans="1:8">
      <c r="A367" t="s">
        <v>123</v>
      </c>
      <c r="B367" s="14">
        <v>44742</v>
      </c>
      <c r="C367" s="1">
        <v>0.61736111111111114</v>
      </c>
      <c r="D367">
        <v>26335</v>
      </c>
      <c r="E367">
        <v>26335</v>
      </c>
      <c r="F367">
        <v>26315</v>
      </c>
      <c r="G367">
        <v>26315</v>
      </c>
      <c r="H367">
        <v>2388</v>
      </c>
    </row>
    <row r="368" spans="1:8">
      <c r="A368" t="s">
        <v>123</v>
      </c>
      <c r="B368" s="14">
        <v>44742</v>
      </c>
      <c r="C368" s="1">
        <v>0.61805555555555558</v>
      </c>
      <c r="D368">
        <v>26315</v>
      </c>
      <c r="E368">
        <v>26330</v>
      </c>
      <c r="F368">
        <v>26315</v>
      </c>
      <c r="G368">
        <v>26325</v>
      </c>
      <c r="H368">
        <v>1917</v>
      </c>
    </row>
    <row r="369" spans="1:8">
      <c r="A369" t="s">
        <v>123</v>
      </c>
      <c r="B369" s="14">
        <v>44742</v>
      </c>
      <c r="C369" s="1">
        <v>0.61875000000000002</v>
      </c>
      <c r="D369">
        <v>26325</v>
      </c>
      <c r="E369">
        <v>26335</v>
      </c>
      <c r="F369">
        <v>26325</v>
      </c>
      <c r="G369">
        <v>26335</v>
      </c>
      <c r="H369">
        <v>1736</v>
      </c>
    </row>
    <row r="370" spans="1:8">
      <c r="A370" t="s">
        <v>123</v>
      </c>
      <c r="B370" s="14">
        <v>44742</v>
      </c>
      <c r="C370" s="1">
        <v>0.61944444444444446</v>
      </c>
      <c r="D370">
        <v>26335</v>
      </c>
      <c r="E370">
        <v>26340</v>
      </c>
      <c r="F370">
        <v>26330</v>
      </c>
      <c r="G370">
        <v>26330</v>
      </c>
      <c r="H370">
        <v>2466</v>
      </c>
    </row>
    <row r="371" spans="1:8">
      <c r="A371" t="s">
        <v>123</v>
      </c>
      <c r="B371" s="14">
        <v>44742</v>
      </c>
      <c r="C371" s="1">
        <v>0.62013888888888891</v>
      </c>
      <c r="D371">
        <v>26330</v>
      </c>
      <c r="E371">
        <v>26330</v>
      </c>
      <c r="F371">
        <v>26315</v>
      </c>
      <c r="G371">
        <v>26315</v>
      </c>
      <c r="H371">
        <v>1665</v>
      </c>
    </row>
    <row r="372" spans="1:8">
      <c r="A372" t="s">
        <v>123</v>
      </c>
      <c r="B372" s="14">
        <v>44742</v>
      </c>
      <c r="C372" s="1">
        <v>0.62083333333333335</v>
      </c>
      <c r="D372">
        <v>26315</v>
      </c>
      <c r="E372">
        <v>26320</v>
      </c>
      <c r="F372">
        <v>26310</v>
      </c>
      <c r="G372">
        <v>26315</v>
      </c>
      <c r="H372">
        <v>1431</v>
      </c>
    </row>
    <row r="373" spans="1:8">
      <c r="A373" t="s">
        <v>123</v>
      </c>
      <c r="B373" s="14">
        <v>44742</v>
      </c>
      <c r="C373" s="1">
        <v>0.62152777777777779</v>
      </c>
      <c r="D373">
        <v>26315</v>
      </c>
      <c r="E373">
        <v>26325</v>
      </c>
      <c r="F373">
        <v>26305</v>
      </c>
      <c r="G373">
        <v>26310</v>
      </c>
      <c r="H373">
        <v>2971</v>
      </c>
    </row>
    <row r="374" spans="1:8">
      <c r="A374" t="s">
        <v>123</v>
      </c>
      <c r="B374" s="14">
        <v>44742</v>
      </c>
      <c r="C374" s="1">
        <v>0.62222222222222223</v>
      </c>
      <c r="D374">
        <v>26315</v>
      </c>
      <c r="E374">
        <v>26320</v>
      </c>
      <c r="F374">
        <v>26310</v>
      </c>
      <c r="G374">
        <v>26315</v>
      </c>
      <c r="H374">
        <v>1565</v>
      </c>
    </row>
    <row r="375" spans="1:8">
      <c r="A375" t="s">
        <v>123</v>
      </c>
      <c r="B375" s="14">
        <v>44742</v>
      </c>
      <c r="C375" s="1">
        <v>0.62291666666666667</v>
      </c>
      <c r="D375">
        <v>26315</v>
      </c>
      <c r="E375">
        <v>26330</v>
      </c>
      <c r="F375">
        <v>26315</v>
      </c>
      <c r="G375">
        <v>26325</v>
      </c>
      <c r="H375">
        <v>1614</v>
      </c>
    </row>
    <row r="376" spans="1:8">
      <c r="A376" t="s">
        <v>123</v>
      </c>
      <c r="B376" s="14">
        <v>44742</v>
      </c>
      <c r="C376" s="1">
        <v>0.62361111111111112</v>
      </c>
      <c r="D376">
        <v>26330</v>
      </c>
      <c r="E376">
        <v>26340</v>
      </c>
      <c r="F376">
        <v>26330</v>
      </c>
      <c r="G376">
        <v>26335</v>
      </c>
      <c r="H376">
        <v>3304</v>
      </c>
    </row>
    <row r="377" spans="1:8">
      <c r="A377" t="s">
        <v>123</v>
      </c>
      <c r="B377" s="14">
        <v>44742</v>
      </c>
      <c r="C377" s="1">
        <v>0.62430555555555556</v>
      </c>
      <c r="D377">
        <v>26335</v>
      </c>
      <c r="E377">
        <v>26360</v>
      </c>
      <c r="F377">
        <v>26335</v>
      </c>
      <c r="G377">
        <v>26355</v>
      </c>
      <c r="H377">
        <v>16177</v>
      </c>
    </row>
    <row r="378" spans="1:8">
      <c r="A378" t="s">
        <v>123</v>
      </c>
      <c r="B378" s="14">
        <v>44742</v>
      </c>
      <c r="C378" s="1">
        <v>0.625</v>
      </c>
      <c r="D378">
        <v>26355</v>
      </c>
      <c r="E378">
        <v>26375</v>
      </c>
      <c r="F378">
        <v>26355</v>
      </c>
      <c r="G378">
        <v>26360</v>
      </c>
      <c r="H378">
        <v>8957</v>
      </c>
    </row>
    <row r="379" spans="1:8">
      <c r="A379" t="s">
        <v>123</v>
      </c>
      <c r="B379" s="14">
        <v>44742</v>
      </c>
      <c r="C379" s="1">
        <v>0.62569444444444444</v>
      </c>
      <c r="D379">
        <v>26360</v>
      </c>
      <c r="E379">
        <v>26375</v>
      </c>
      <c r="F379">
        <v>26355</v>
      </c>
      <c r="G379">
        <v>26365</v>
      </c>
      <c r="H379">
        <v>3361</v>
      </c>
    </row>
    <row r="380" spans="1:8">
      <c r="A380" t="s">
        <v>123</v>
      </c>
      <c r="B380" s="14">
        <v>44742</v>
      </c>
      <c r="C380" s="1">
        <v>0.62638888888888888</v>
      </c>
      <c r="D380">
        <v>26365</v>
      </c>
      <c r="E380">
        <v>26375</v>
      </c>
      <c r="F380">
        <v>26360</v>
      </c>
      <c r="G380">
        <v>26370</v>
      </c>
      <c r="H380">
        <v>1872</v>
      </c>
    </row>
    <row r="381" spans="1:8">
      <c r="A381" t="s">
        <v>123</v>
      </c>
      <c r="B381" s="14">
        <v>44742</v>
      </c>
      <c r="C381" s="1">
        <v>0.62708333333333333</v>
      </c>
      <c r="D381">
        <v>26370</v>
      </c>
      <c r="E381">
        <v>26375</v>
      </c>
      <c r="F381">
        <v>26355</v>
      </c>
      <c r="G381">
        <v>26360</v>
      </c>
      <c r="H381">
        <v>2326</v>
      </c>
    </row>
    <row r="382" spans="1:8">
      <c r="A382" t="s">
        <v>123</v>
      </c>
      <c r="B382" s="14">
        <v>44742</v>
      </c>
      <c r="C382" s="1">
        <v>0.62777777777777777</v>
      </c>
      <c r="D382">
        <v>26355</v>
      </c>
      <c r="E382">
        <v>26360</v>
      </c>
      <c r="F382">
        <v>26325</v>
      </c>
      <c r="G382">
        <v>26335</v>
      </c>
      <c r="H382">
        <v>4300</v>
      </c>
    </row>
    <row r="383" spans="1:8">
      <c r="A383" t="s">
        <v>123</v>
      </c>
      <c r="B383" s="14">
        <v>44742</v>
      </c>
      <c r="C383" s="1">
        <v>0.62847222222222221</v>
      </c>
      <c r="D383">
        <v>26330</v>
      </c>
      <c r="E383">
        <v>26330</v>
      </c>
      <c r="F383">
        <v>26310</v>
      </c>
      <c r="G383">
        <v>26315</v>
      </c>
      <c r="H383">
        <v>1897</v>
      </c>
    </row>
    <row r="384" spans="1:8">
      <c r="A384" t="s">
        <v>123</v>
      </c>
      <c r="B384" s="14">
        <v>44742</v>
      </c>
      <c r="C384" s="1">
        <v>0.62916666666666665</v>
      </c>
      <c r="D384">
        <v>26315</v>
      </c>
      <c r="E384">
        <v>26320</v>
      </c>
      <c r="F384">
        <v>26300</v>
      </c>
      <c r="G384">
        <v>26310</v>
      </c>
      <c r="H384">
        <v>1969</v>
      </c>
    </row>
    <row r="385" spans="1:8">
      <c r="A385" t="s">
        <v>123</v>
      </c>
      <c r="B385" s="14">
        <v>44742</v>
      </c>
      <c r="C385" s="1">
        <v>0.62986111111111109</v>
      </c>
      <c r="D385">
        <v>26315</v>
      </c>
      <c r="E385">
        <v>26320</v>
      </c>
      <c r="F385">
        <v>26300</v>
      </c>
      <c r="G385">
        <v>26305</v>
      </c>
      <c r="H385">
        <v>3098</v>
      </c>
    </row>
    <row r="386" spans="1:8">
      <c r="A386" t="s">
        <v>123</v>
      </c>
      <c r="B386" s="14">
        <v>44742</v>
      </c>
      <c r="C386" s="1">
        <v>0.63055555555555554</v>
      </c>
      <c r="D386">
        <v>26305</v>
      </c>
      <c r="E386">
        <v>26320</v>
      </c>
      <c r="F386">
        <v>26300</v>
      </c>
      <c r="G386">
        <v>26300</v>
      </c>
      <c r="H386">
        <v>2027</v>
      </c>
    </row>
    <row r="387" spans="1:8">
      <c r="A387" t="s">
        <v>123</v>
      </c>
      <c r="B387" s="14">
        <v>44742</v>
      </c>
      <c r="C387" s="1">
        <v>0.63124999999999998</v>
      </c>
      <c r="D387">
        <v>26300</v>
      </c>
      <c r="E387">
        <v>26315</v>
      </c>
      <c r="F387">
        <v>26295</v>
      </c>
      <c r="G387">
        <v>26305</v>
      </c>
      <c r="H387">
        <v>2845</v>
      </c>
    </row>
    <row r="388" spans="1:8">
      <c r="A388" t="s">
        <v>123</v>
      </c>
      <c r="B388" s="14">
        <v>44742</v>
      </c>
      <c r="C388" s="1">
        <v>0.63194444444444442</v>
      </c>
      <c r="D388">
        <v>26295</v>
      </c>
      <c r="E388">
        <v>26300</v>
      </c>
      <c r="F388">
        <v>26295</v>
      </c>
      <c r="G388">
        <v>26295</v>
      </c>
      <c r="H388">
        <v>9</v>
      </c>
    </row>
    <row r="389" spans="1:8">
      <c r="A389" t="s">
        <v>123</v>
      </c>
      <c r="B389" s="14">
        <v>44742</v>
      </c>
      <c r="C389" s="1">
        <v>0.63263888888888886</v>
      </c>
      <c r="D389">
        <v>26295</v>
      </c>
      <c r="E389">
        <v>26295</v>
      </c>
      <c r="F389">
        <v>26295</v>
      </c>
      <c r="G389">
        <v>26295</v>
      </c>
      <c r="H389">
        <v>0</v>
      </c>
    </row>
    <row r="390" spans="1:8">
      <c r="A390" t="s">
        <v>123</v>
      </c>
      <c r="B390" s="14">
        <v>44742</v>
      </c>
      <c r="C390" s="1">
        <v>0.6333333333333333</v>
      </c>
      <c r="D390">
        <v>26295</v>
      </c>
      <c r="E390">
        <v>26295</v>
      </c>
      <c r="F390">
        <v>26295</v>
      </c>
      <c r="G390">
        <v>26295</v>
      </c>
      <c r="H390">
        <v>0</v>
      </c>
    </row>
    <row r="391" spans="1:8">
      <c r="A391" t="s">
        <v>123</v>
      </c>
      <c r="B391" s="14">
        <v>44742</v>
      </c>
      <c r="C391" s="1">
        <v>0.63402777777777775</v>
      </c>
      <c r="D391">
        <v>26295</v>
      </c>
      <c r="E391">
        <v>26295</v>
      </c>
      <c r="F391">
        <v>26295</v>
      </c>
      <c r="G391">
        <v>26295</v>
      </c>
      <c r="H391">
        <v>0</v>
      </c>
    </row>
    <row r="392" spans="1:8">
      <c r="A392" t="s">
        <v>123</v>
      </c>
      <c r="B392" s="14">
        <v>44742</v>
      </c>
      <c r="C392" s="1">
        <v>0.63472222222222219</v>
      </c>
      <c r="D392">
        <v>26295</v>
      </c>
      <c r="E392">
        <v>26295</v>
      </c>
      <c r="F392">
        <v>26295</v>
      </c>
      <c r="G392">
        <v>26295</v>
      </c>
      <c r="H392">
        <v>0</v>
      </c>
    </row>
    <row r="393" spans="1:8">
      <c r="A393" t="s">
        <v>123</v>
      </c>
      <c r="B393" s="14">
        <v>44742</v>
      </c>
      <c r="C393" s="1">
        <v>0.63541666666666663</v>
      </c>
      <c r="D393">
        <v>26310</v>
      </c>
      <c r="E393">
        <v>26310</v>
      </c>
      <c r="F393">
        <v>26310</v>
      </c>
      <c r="G393">
        <v>26310</v>
      </c>
      <c r="H393">
        <v>6287</v>
      </c>
    </row>
    <row r="394" spans="1:8">
      <c r="A394" t="s">
        <v>123</v>
      </c>
      <c r="B394" s="14">
        <v>44742</v>
      </c>
      <c r="C394" s="1">
        <v>0.6875</v>
      </c>
      <c r="D394">
        <v>26240</v>
      </c>
      <c r="E394">
        <v>26245</v>
      </c>
      <c r="F394">
        <v>26205</v>
      </c>
      <c r="G394">
        <v>26210</v>
      </c>
      <c r="H394">
        <v>6802</v>
      </c>
    </row>
    <row r="395" spans="1:8">
      <c r="A395" t="s">
        <v>123</v>
      </c>
      <c r="B395" s="14">
        <v>44742</v>
      </c>
      <c r="C395" s="1">
        <v>0.68819444444444444</v>
      </c>
      <c r="D395">
        <v>26215</v>
      </c>
      <c r="E395">
        <v>26230</v>
      </c>
      <c r="F395">
        <v>26210</v>
      </c>
      <c r="G395">
        <v>26225</v>
      </c>
      <c r="H395">
        <v>2699</v>
      </c>
    </row>
    <row r="396" spans="1:8">
      <c r="A396" t="s">
        <v>123</v>
      </c>
      <c r="B396" s="14">
        <v>44742</v>
      </c>
      <c r="C396" s="1">
        <v>0.68888888888888899</v>
      </c>
      <c r="D396">
        <v>26225</v>
      </c>
      <c r="E396">
        <v>26245</v>
      </c>
      <c r="F396">
        <v>26220</v>
      </c>
      <c r="G396">
        <v>26240</v>
      </c>
      <c r="H396">
        <v>1801</v>
      </c>
    </row>
    <row r="397" spans="1:8">
      <c r="A397" t="s">
        <v>123</v>
      </c>
      <c r="B397" s="14">
        <v>44742</v>
      </c>
      <c r="C397" s="1">
        <v>0.68958333333333333</v>
      </c>
      <c r="D397">
        <v>26240</v>
      </c>
      <c r="E397">
        <v>26250</v>
      </c>
      <c r="F397">
        <v>26230</v>
      </c>
      <c r="G397">
        <v>26250</v>
      </c>
      <c r="H397">
        <v>1467</v>
      </c>
    </row>
    <row r="398" spans="1:8">
      <c r="A398" t="s">
        <v>123</v>
      </c>
      <c r="B398" s="14">
        <v>44742</v>
      </c>
      <c r="C398" s="1">
        <v>0.69027777777777777</v>
      </c>
      <c r="D398">
        <v>26245</v>
      </c>
      <c r="E398">
        <v>26265</v>
      </c>
      <c r="F398">
        <v>26240</v>
      </c>
      <c r="G398">
        <v>26255</v>
      </c>
      <c r="H398">
        <v>1486</v>
      </c>
    </row>
    <row r="399" spans="1:8">
      <c r="A399" t="s">
        <v>123</v>
      </c>
      <c r="B399" s="14">
        <v>44742</v>
      </c>
      <c r="C399" s="1">
        <v>0.69097222222222221</v>
      </c>
      <c r="D399">
        <v>26255</v>
      </c>
      <c r="E399">
        <v>26265</v>
      </c>
      <c r="F399">
        <v>26250</v>
      </c>
      <c r="G399">
        <v>26255</v>
      </c>
      <c r="H399">
        <v>647</v>
      </c>
    </row>
    <row r="400" spans="1:8">
      <c r="A400" t="s">
        <v>123</v>
      </c>
      <c r="B400" s="14">
        <v>44742</v>
      </c>
      <c r="C400" s="1">
        <v>0.69166666666666676</v>
      </c>
      <c r="D400">
        <v>26255</v>
      </c>
      <c r="E400">
        <v>26265</v>
      </c>
      <c r="F400">
        <v>26250</v>
      </c>
      <c r="G400">
        <v>26260</v>
      </c>
      <c r="H400">
        <v>948</v>
      </c>
    </row>
    <row r="401" spans="1:8">
      <c r="A401" t="s">
        <v>123</v>
      </c>
      <c r="B401" s="14">
        <v>44742</v>
      </c>
      <c r="C401" s="1">
        <v>0.69236111111111109</v>
      </c>
      <c r="D401">
        <v>26260</v>
      </c>
      <c r="E401">
        <v>26260</v>
      </c>
      <c r="F401">
        <v>26240</v>
      </c>
      <c r="G401">
        <v>26255</v>
      </c>
      <c r="H401">
        <v>1158</v>
      </c>
    </row>
    <row r="402" spans="1:8">
      <c r="A402" t="s">
        <v>123</v>
      </c>
      <c r="B402" s="14">
        <v>44742</v>
      </c>
      <c r="C402" s="1">
        <v>0.69305555555555554</v>
      </c>
      <c r="D402">
        <v>26255</v>
      </c>
      <c r="E402">
        <v>26260</v>
      </c>
      <c r="F402">
        <v>26245</v>
      </c>
      <c r="G402">
        <v>26255</v>
      </c>
      <c r="H402">
        <v>622</v>
      </c>
    </row>
    <row r="403" spans="1:8">
      <c r="A403" t="s">
        <v>123</v>
      </c>
      <c r="B403" s="14">
        <v>44742</v>
      </c>
      <c r="C403" s="1">
        <v>0.69374999999999998</v>
      </c>
      <c r="D403">
        <v>26255</v>
      </c>
      <c r="E403">
        <v>26255</v>
      </c>
      <c r="F403">
        <v>26240</v>
      </c>
      <c r="G403">
        <v>26245</v>
      </c>
      <c r="H403">
        <v>761</v>
      </c>
    </row>
    <row r="404" spans="1:8">
      <c r="A404" t="s">
        <v>123</v>
      </c>
      <c r="B404" s="14">
        <v>44742</v>
      </c>
      <c r="C404" s="1">
        <v>0.69444444444444453</v>
      </c>
      <c r="D404">
        <v>26250</v>
      </c>
      <c r="E404">
        <v>26260</v>
      </c>
      <c r="F404">
        <v>26250</v>
      </c>
      <c r="G404">
        <v>26255</v>
      </c>
      <c r="H404">
        <v>1283</v>
      </c>
    </row>
    <row r="405" spans="1:8">
      <c r="A405" t="s">
        <v>123</v>
      </c>
      <c r="B405" s="14">
        <v>44742</v>
      </c>
      <c r="C405" s="1">
        <v>0.69513888888888886</v>
      </c>
      <c r="D405">
        <v>26250</v>
      </c>
      <c r="E405">
        <v>26260</v>
      </c>
      <c r="F405">
        <v>26250</v>
      </c>
      <c r="G405">
        <v>26250</v>
      </c>
      <c r="H405">
        <v>655</v>
      </c>
    </row>
    <row r="406" spans="1:8">
      <c r="A406" t="s">
        <v>123</v>
      </c>
      <c r="B406" s="14">
        <v>44742</v>
      </c>
      <c r="C406" s="1">
        <v>0.6958333333333333</v>
      </c>
      <c r="D406">
        <v>26250</v>
      </c>
      <c r="E406">
        <v>26260</v>
      </c>
      <c r="F406">
        <v>26245</v>
      </c>
      <c r="G406">
        <v>26260</v>
      </c>
      <c r="H406">
        <v>337</v>
      </c>
    </row>
    <row r="407" spans="1:8">
      <c r="A407" t="s">
        <v>123</v>
      </c>
      <c r="B407" s="14">
        <v>44742</v>
      </c>
      <c r="C407" s="1">
        <v>0.69652777777777775</v>
      </c>
      <c r="D407">
        <v>26260</v>
      </c>
      <c r="E407">
        <v>26270</v>
      </c>
      <c r="F407">
        <v>26255</v>
      </c>
      <c r="G407">
        <v>26265</v>
      </c>
      <c r="H407">
        <v>1381</v>
      </c>
    </row>
    <row r="408" spans="1:8">
      <c r="A408" t="s">
        <v>123</v>
      </c>
      <c r="B408" s="14">
        <v>44742</v>
      </c>
      <c r="C408" s="1">
        <v>0.6972222222222223</v>
      </c>
      <c r="D408">
        <v>26265</v>
      </c>
      <c r="E408">
        <v>26270</v>
      </c>
      <c r="F408">
        <v>26260</v>
      </c>
      <c r="G408">
        <v>26260</v>
      </c>
      <c r="H408">
        <v>387</v>
      </c>
    </row>
    <row r="409" spans="1:8">
      <c r="A409" t="s">
        <v>123</v>
      </c>
      <c r="B409" s="14">
        <v>44742</v>
      </c>
      <c r="C409" s="1">
        <v>0.69791666666666663</v>
      </c>
      <c r="D409">
        <v>26260</v>
      </c>
      <c r="E409">
        <v>26270</v>
      </c>
      <c r="F409">
        <v>26250</v>
      </c>
      <c r="G409">
        <v>26255</v>
      </c>
      <c r="H409">
        <v>622</v>
      </c>
    </row>
    <row r="410" spans="1:8">
      <c r="A410" t="s">
        <v>123</v>
      </c>
      <c r="B410" s="14">
        <v>44742</v>
      </c>
      <c r="C410" s="1">
        <v>0.69861111111111107</v>
      </c>
      <c r="D410">
        <v>26250</v>
      </c>
      <c r="E410">
        <v>26260</v>
      </c>
      <c r="F410">
        <v>26245</v>
      </c>
      <c r="G410">
        <v>26255</v>
      </c>
      <c r="H410">
        <v>1017</v>
      </c>
    </row>
    <row r="411" spans="1:8">
      <c r="A411" t="s">
        <v>123</v>
      </c>
      <c r="B411" s="14">
        <v>44742</v>
      </c>
      <c r="C411" s="1">
        <v>0.69930555555555562</v>
      </c>
      <c r="D411">
        <v>26255</v>
      </c>
      <c r="E411">
        <v>26260</v>
      </c>
      <c r="F411">
        <v>26245</v>
      </c>
      <c r="G411">
        <v>26260</v>
      </c>
      <c r="H411">
        <v>344</v>
      </c>
    </row>
    <row r="412" spans="1:8">
      <c r="A412" t="s">
        <v>123</v>
      </c>
      <c r="B412" s="14">
        <v>44742</v>
      </c>
      <c r="C412" s="1">
        <v>0.70000000000000007</v>
      </c>
      <c r="D412">
        <v>26255</v>
      </c>
      <c r="E412">
        <v>26280</v>
      </c>
      <c r="F412">
        <v>26255</v>
      </c>
      <c r="G412">
        <v>26280</v>
      </c>
      <c r="H412">
        <v>1039</v>
      </c>
    </row>
    <row r="413" spans="1:8">
      <c r="A413" t="s">
        <v>123</v>
      </c>
      <c r="B413" s="14">
        <v>44742</v>
      </c>
      <c r="C413" s="1">
        <v>0.7006944444444444</v>
      </c>
      <c r="D413">
        <v>26275</v>
      </c>
      <c r="E413">
        <v>26295</v>
      </c>
      <c r="F413">
        <v>26270</v>
      </c>
      <c r="G413">
        <v>26290</v>
      </c>
      <c r="H413">
        <v>2659</v>
      </c>
    </row>
    <row r="414" spans="1:8">
      <c r="A414" t="s">
        <v>123</v>
      </c>
      <c r="B414" s="14">
        <v>44742</v>
      </c>
      <c r="C414" s="1">
        <v>0.70138888888888884</v>
      </c>
      <c r="D414">
        <v>26290</v>
      </c>
      <c r="E414">
        <v>26290</v>
      </c>
      <c r="F414">
        <v>26280</v>
      </c>
      <c r="G414">
        <v>26285</v>
      </c>
      <c r="H414">
        <v>1412</v>
      </c>
    </row>
    <row r="415" spans="1:8">
      <c r="A415" t="s">
        <v>123</v>
      </c>
      <c r="B415" s="14">
        <v>44742</v>
      </c>
      <c r="C415" s="1">
        <v>0.70208333333333339</v>
      </c>
      <c r="D415">
        <v>26285</v>
      </c>
      <c r="E415">
        <v>26305</v>
      </c>
      <c r="F415">
        <v>26285</v>
      </c>
      <c r="G415">
        <v>26300</v>
      </c>
      <c r="H415">
        <v>2542</v>
      </c>
    </row>
    <row r="416" spans="1:8">
      <c r="A416" t="s">
        <v>123</v>
      </c>
      <c r="B416" s="14">
        <v>44742</v>
      </c>
      <c r="C416" s="1">
        <v>0.70277777777777783</v>
      </c>
      <c r="D416">
        <v>26300</v>
      </c>
      <c r="E416">
        <v>26305</v>
      </c>
      <c r="F416">
        <v>26285</v>
      </c>
      <c r="G416">
        <v>26290</v>
      </c>
      <c r="H416">
        <v>1268</v>
      </c>
    </row>
    <row r="417" spans="1:8">
      <c r="A417" t="s">
        <v>123</v>
      </c>
      <c r="B417" s="14">
        <v>44742</v>
      </c>
      <c r="C417" s="1">
        <v>0.70347222222222217</v>
      </c>
      <c r="D417">
        <v>26290</v>
      </c>
      <c r="E417">
        <v>26300</v>
      </c>
      <c r="F417">
        <v>26285</v>
      </c>
      <c r="G417">
        <v>26290</v>
      </c>
      <c r="H417">
        <v>710</v>
      </c>
    </row>
    <row r="418" spans="1:8">
      <c r="A418" t="s">
        <v>123</v>
      </c>
      <c r="B418" s="14">
        <v>44742</v>
      </c>
      <c r="C418" s="1">
        <v>0.70416666666666661</v>
      </c>
      <c r="D418">
        <v>26290</v>
      </c>
      <c r="E418">
        <v>26290</v>
      </c>
      <c r="F418">
        <v>26275</v>
      </c>
      <c r="G418">
        <v>26275</v>
      </c>
      <c r="H418">
        <v>993</v>
      </c>
    </row>
    <row r="419" spans="1:8">
      <c r="A419" t="s">
        <v>123</v>
      </c>
      <c r="B419" s="14">
        <v>44742</v>
      </c>
      <c r="C419" s="1">
        <v>0.70486111111111116</v>
      </c>
      <c r="D419">
        <v>26280</v>
      </c>
      <c r="E419">
        <v>26280</v>
      </c>
      <c r="F419">
        <v>26265</v>
      </c>
      <c r="G419">
        <v>26265</v>
      </c>
      <c r="H419">
        <v>1169</v>
      </c>
    </row>
    <row r="420" spans="1:8">
      <c r="A420" t="s">
        <v>123</v>
      </c>
      <c r="B420" s="14">
        <v>44742</v>
      </c>
      <c r="C420" s="1">
        <v>0.7055555555555556</v>
      </c>
      <c r="D420">
        <v>26270</v>
      </c>
      <c r="E420">
        <v>26270</v>
      </c>
      <c r="F420">
        <v>26260</v>
      </c>
      <c r="G420">
        <v>26265</v>
      </c>
      <c r="H420">
        <v>928</v>
      </c>
    </row>
    <row r="421" spans="1:8">
      <c r="A421" t="s">
        <v>123</v>
      </c>
      <c r="B421" s="14">
        <v>44742</v>
      </c>
      <c r="C421" s="1">
        <v>0.70624999999999993</v>
      </c>
      <c r="D421">
        <v>26265</v>
      </c>
      <c r="E421">
        <v>26275</v>
      </c>
      <c r="F421">
        <v>26265</v>
      </c>
      <c r="G421">
        <v>26270</v>
      </c>
      <c r="H421">
        <v>1524</v>
      </c>
    </row>
    <row r="422" spans="1:8">
      <c r="A422" t="s">
        <v>123</v>
      </c>
      <c r="B422" s="14">
        <v>44742</v>
      </c>
      <c r="C422" s="1">
        <v>0.70694444444444438</v>
      </c>
      <c r="D422">
        <v>26270</v>
      </c>
      <c r="E422">
        <v>26290</v>
      </c>
      <c r="F422">
        <v>26270</v>
      </c>
      <c r="G422">
        <v>26280</v>
      </c>
      <c r="H422">
        <v>845</v>
      </c>
    </row>
    <row r="423" spans="1:8">
      <c r="A423" t="s">
        <v>123</v>
      </c>
      <c r="B423" s="14">
        <v>44742</v>
      </c>
      <c r="C423" s="1">
        <v>0.70763888888888893</v>
      </c>
      <c r="D423">
        <v>26280</v>
      </c>
      <c r="E423">
        <v>26280</v>
      </c>
      <c r="F423">
        <v>26265</v>
      </c>
      <c r="G423">
        <v>26270</v>
      </c>
      <c r="H423">
        <v>1509</v>
      </c>
    </row>
    <row r="424" spans="1:8">
      <c r="A424" t="s">
        <v>123</v>
      </c>
      <c r="B424" s="14">
        <v>44742</v>
      </c>
      <c r="C424" s="1">
        <v>0.70833333333333337</v>
      </c>
      <c r="D424">
        <v>26270</v>
      </c>
      <c r="E424">
        <v>26285</v>
      </c>
      <c r="F424">
        <v>26265</v>
      </c>
      <c r="G424">
        <v>26280</v>
      </c>
      <c r="H424">
        <v>1384</v>
      </c>
    </row>
    <row r="425" spans="1:8">
      <c r="A425" t="s">
        <v>123</v>
      </c>
      <c r="B425" s="14">
        <v>44742</v>
      </c>
      <c r="C425" s="1">
        <v>0.7090277777777777</v>
      </c>
      <c r="D425">
        <v>26285</v>
      </c>
      <c r="E425">
        <v>26290</v>
      </c>
      <c r="F425">
        <v>26280</v>
      </c>
      <c r="G425">
        <v>26285</v>
      </c>
      <c r="H425">
        <v>919</v>
      </c>
    </row>
    <row r="426" spans="1:8">
      <c r="A426" t="s">
        <v>123</v>
      </c>
      <c r="B426" s="14">
        <v>44742</v>
      </c>
      <c r="C426" s="1">
        <v>0.70972222222222225</v>
      </c>
      <c r="D426">
        <v>26285</v>
      </c>
      <c r="E426">
        <v>26300</v>
      </c>
      <c r="F426">
        <v>26280</v>
      </c>
      <c r="G426">
        <v>26295</v>
      </c>
      <c r="H426">
        <v>1019</v>
      </c>
    </row>
    <row r="427" spans="1:8">
      <c r="A427" t="s">
        <v>123</v>
      </c>
      <c r="B427" s="14">
        <v>44742</v>
      </c>
      <c r="C427" s="1">
        <v>0.7104166666666667</v>
      </c>
      <c r="D427">
        <v>26300</v>
      </c>
      <c r="E427">
        <v>26300</v>
      </c>
      <c r="F427">
        <v>26290</v>
      </c>
      <c r="G427">
        <v>26295</v>
      </c>
      <c r="H427">
        <v>984</v>
      </c>
    </row>
    <row r="428" spans="1:8">
      <c r="A428" t="s">
        <v>123</v>
      </c>
      <c r="B428" s="14">
        <v>44742</v>
      </c>
      <c r="C428" s="1">
        <v>0.71111111111111114</v>
      </c>
      <c r="D428">
        <v>26295</v>
      </c>
      <c r="E428">
        <v>26310</v>
      </c>
      <c r="F428">
        <v>26285</v>
      </c>
      <c r="G428">
        <v>26310</v>
      </c>
      <c r="H428">
        <v>1179</v>
      </c>
    </row>
    <row r="429" spans="1:8">
      <c r="A429" t="s">
        <v>123</v>
      </c>
      <c r="B429" s="14">
        <v>44742</v>
      </c>
      <c r="C429" s="1">
        <v>0.71180555555555547</v>
      </c>
      <c r="D429">
        <v>26305</v>
      </c>
      <c r="E429">
        <v>26325</v>
      </c>
      <c r="F429">
        <v>26300</v>
      </c>
      <c r="G429">
        <v>26320</v>
      </c>
      <c r="H429">
        <v>1629</v>
      </c>
    </row>
    <row r="430" spans="1:8">
      <c r="A430" t="s">
        <v>123</v>
      </c>
      <c r="B430" s="14">
        <v>44742</v>
      </c>
      <c r="C430" s="1">
        <v>0.71250000000000002</v>
      </c>
      <c r="D430">
        <v>26320</v>
      </c>
      <c r="E430">
        <v>26320</v>
      </c>
      <c r="F430">
        <v>26305</v>
      </c>
      <c r="G430">
        <v>26305</v>
      </c>
      <c r="H430">
        <v>984</v>
      </c>
    </row>
    <row r="431" spans="1:8">
      <c r="A431" t="s">
        <v>123</v>
      </c>
      <c r="B431" s="14">
        <v>44742</v>
      </c>
      <c r="C431" s="1">
        <v>0.71319444444444446</v>
      </c>
      <c r="D431">
        <v>26305</v>
      </c>
      <c r="E431">
        <v>26315</v>
      </c>
      <c r="F431">
        <v>26305</v>
      </c>
      <c r="G431">
        <v>26310</v>
      </c>
      <c r="H431">
        <v>834</v>
      </c>
    </row>
    <row r="432" spans="1:8">
      <c r="A432" t="s">
        <v>123</v>
      </c>
      <c r="B432" s="14">
        <v>44742</v>
      </c>
      <c r="C432" s="1">
        <v>0.71388888888888891</v>
      </c>
      <c r="D432">
        <v>26310</v>
      </c>
      <c r="E432">
        <v>26310</v>
      </c>
      <c r="F432">
        <v>26295</v>
      </c>
      <c r="G432">
        <v>26300</v>
      </c>
      <c r="H432">
        <v>976</v>
      </c>
    </row>
    <row r="433" spans="1:8">
      <c r="A433" t="s">
        <v>123</v>
      </c>
      <c r="B433" s="14">
        <v>44742</v>
      </c>
      <c r="C433" s="1">
        <v>0.71458333333333324</v>
      </c>
      <c r="D433">
        <v>26295</v>
      </c>
      <c r="E433">
        <v>26305</v>
      </c>
      <c r="F433">
        <v>26290</v>
      </c>
      <c r="G433">
        <v>26300</v>
      </c>
      <c r="H433">
        <v>810</v>
      </c>
    </row>
    <row r="434" spans="1:8">
      <c r="A434" t="s">
        <v>123</v>
      </c>
      <c r="B434" s="14">
        <v>44742</v>
      </c>
      <c r="C434" s="1">
        <v>0.71527777777777779</v>
      </c>
      <c r="D434">
        <v>26300</v>
      </c>
      <c r="E434">
        <v>26300</v>
      </c>
      <c r="F434">
        <v>26285</v>
      </c>
      <c r="G434">
        <v>26285</v>
      </c>
      <c r="H434">
        <v>261</v>
      </c>
    </row>
    <row r="435" spans="1:8">
      <c r="A435" t="s">
        <v>123</v>
      </c>
      <c r="B435" s="14">
        <v>44742</v>
      </c>
      <c r="C435" s="1">
        <v>0.71597222222222223</v>
      </c>
      <c r="D435">
        <v>26285</v>
      </c>
      <c r="E435">
        <v>26305</v>
      </c>
      <c r="F435">
        <v>26285</v>
      </c>
      <c r="G435">
        <v>26300</v>
      </c>
      <c r="H435">
        <v>844</v>
      </c>
    </row>
    <row r="436" spans="1:8">
      <c r="A436" t="s">
        <v>123</v>
      </c>
      <c r="B436" s="14">
        <v>44742</v>
      </c>
      <c r="C436" s="1">
        <v>0.71666666666666667</v>
      </c>
      <c r="D436">
        <v>26300</v>
      </c>
      <c r="E436">
        <v>26305</v>
      </c>
      <c r="F436">
        <v>26290</v>
      </c>
      <c r="G436">
        <v>26300</v>
      </c>
      <c r="H436">
        <v>907</v>
      </c>
    </row>
    <row r="437" spans="1:8">
      <c r="A437" t="s">
        <v>123</v>
      </c>
      <c r="B437" s="14">
        <v>44742</v>
      </c>
      <c r="C437" s="1">
        <v>0.71736111111111101</v>
      </c>
      <c r="D437">
        <v>26295</v>
      </c>
      <c r="E437">
        <v>26305</v>
      </c>
      <c r="F437">
        <v>26290</v>
      </c>
      <c r="G437">
        <v>26305</v>
      </c>
      <c r="H437">
        <v>393</v>
      </c>
    </row>
    <row r="438" spans="1:8">
      <c r="A438" t="s">
        <v>123</v>
      </c>
      <c r="B438" s="14">
        <v>44742</v>
      </c>
      <c r="C438" s="1">
        <v>0.71805555555555556</v>
      </c>
      <c r="D438">
        <v>26300</v>
      </c>
      <c r="E438">
        <v>26305</v>
      </c>
      <c r="F438">
        <v>26295</v>
      </c>
      <c r="G438">
        <v>26300</v>
      </c>
      <c r="H438">
        <v>356</v>
      </c>
    </row>
    <row r="439" spans="1:8">
      <c r="A439" t="s">
        <v>123</v>
      </c>
      <c r="B439" s="14">
        <v>44742</v>
      </c>
      <c r="C439" s="1">
        <v>0.71875</v>
      </c>
      <c r="D439">
        <v>26300</v>
      </c>
      <c r="E439">
        <v>26305</v>
      </c>
      <c r="F439">
        <v>26290</v>
      </c>
      <c r="G439">
        <v>26295</v>
      </c>
      <c r="H439">
        <v>615</v>
      </c>
    </row>
    <row r="440" spans="1:8">
      <c r="A440" t="s">
        <v>123</v>
      </c>
      <c r="B440" s="14">
        <v>44742</v>
      </c>
      <c r="C440" s="1">
        <v>0.71944444444444444</v>
      </c>
      <c r="D440">
        <v>26290</v>
      </c>
      <c r="E440">
        <v>26295</v>
      </c>
      <c r="F440">
        <v>26285</v>
      </c>
      <c r="G440">
        <v>26290</v>
      </c>
      <c r="H440">
        <v>285</v>
      </c>
    </row>
    <row r="441" spans="1:8">
      <c r="A441" t="s">
        <v>123</v>
      </c>
      <c r="B441" s="14">
        <v>44742</v>
      </c>
      <c r="C441" s="1">
        <v>0.72013888888888899</v>
      </c>
      <c r="D441">
        <v>26290</v>
      </c>
      <c r="E441">
        <v>26295</v>
      </c>
      <c r="F441">
        <v>26280</v>
      </c>
      <c r="G441">
        <v>26280</v>
      </c>
      <c r="H441">
        <v>434</v>
      </c>
    </row>
    <row r="442" spans="1:8">
      <c r="A442" t="s">
        <v>123</v>
      </c>
      <c r="B442" s="14">
        <v>44742</v>
      </c>
      <c r="C442" s="1">
        <v>0.72083333333333333</v>
      </c>
      <c r="D442">
        <v>26280</v>
      </c>
      <c r="E442">
        <v>26285</v>
      </c>
      <c r="F442">
        <v>26275</v>
      </c>
      <c r="G442">
        <v>26280</v>
      </c>
      <c r="H442">
        <v>873</v>
      </c>
    </row>
    <row r="443" spans="1:8">
      <c r="A443" t="s">
        <v>123</v>
      </c>
      <c r="B443" s="14">
        <v>44742</v>
      </c>
      <c r="C443" s="1">
        <v>0.72152777777777777</v>
      </c>
      <c r="D443">
        <v>26280</v>
      </c>
      <c r="E443">
        <v>26280</v>
      </c>
      <c r="F443">
        <v>26270</v>
      </c>
      <c r="G443">
        <v>26280</v>
      </c>
      <c r="H443">
        <v>297</v>
      </c>
    </row>
    <row r="444" spans="1:8">
      <c r="A444" t="s">
        <v>123</v>
      </c>
      <c r="B444" s="14">
        <v>44742</v>
      </c>
      <c r="C444" s="1">
        <v>0.72222222222222221</v>
      </c>
      <c r="D444">
        <v>26275</v>
      </c>
      <c r="E444">
        <v>26280</v>
      </c>
      <c r="F444">
        <v>26270</v>
      </c>
      <c r="G444">
        <v>26275</v>
      </c>
      <c r="H444">
        <v>335</v>
      </c>
    </row>
    <row r="445" spans="1:8">
      <c r="A445" t="s">
        <v>123</v>
      </c>
      <c r="B445" s="14">
        <v>44742</v>
      </c>
      <c r="C445" s="1">
        <v>0.72291666666666676</v>
      </c>
      <c r="D445">
        <v>26275</v>
      </c>
      <c r="E445">
        <v>26280</v>
      </c>
      <c r="F445">
        <v>26265</v>
      </c>
      <c r="G445">
        <v>26270</v>
      </c>
      <c r="H445">
        <v>667</v>
      </c>
    </row>
    <row r="446" spans="1:8">
      <c r="A446" t="s">
        <v>123</v>
      </c>
      <c r="B446" s="14">
        <v>44742</v>
      </c>
      <c r="C446" s="1">
        <v>0.72361111111111109</v>
      </c>
      <c r="D446">
        <v>26270</v>
      </c>
      <c r="E446">
        <v>26285</v>
      </c>
      <c r="F446">
        <v>26265</v>
      </c>
      <c r="G446">
        <v>26285</v>
      </c>
      <c r="H446">
        <v>528</v>
      </c>
    </row>
    <row r="447" spans="1:8">
      <c r="A447" t="s">
        <v>123</v>
      </c>
      <c r="B447" s="14">
        <v>44742</v>
      </c>
      <c r="C447" s="1">
        <v>0.72430555555555554</v>
      </c>
      <c r="D447">
        <v>26280</v>
      </c>
      <c r="E447">
        <v>26290</v>
      </c>
      <c r="F447">
        <v>26280</v>
      </c>
      <c r="G447">
        <v>26285</v>
      </c>
      <c r="H447">
        <v>450</v>
      </c>
    </row>
    <row r="448" spans="1:8">
      <c r="A448" t="s">
        <v>123</v>
      </c>
      <c r="B448" s="14">
        <v>44742</v>
      </c>
      <c r="C448" s="1">
        <v>0.72499999999999998</v>
      </c>
      <c r="D448">
        <v>26285</v>
      </c>
      <c r="E448">
        <v>26285</v>
      </c>
      <c r="F448">
        <v>26270</v>
      </c>
      <c r="G448">
        <v>26275</v>
      </c>
      <c r="H448">
        <v>543</v>
      </c>
    </row>
    <row r="449" spans="1:8">
      <c r="A449" t="s">
        <v>123</v>
      </c>
      <c r="B449" s="14">
        <v>44742</v>
      </c>
      <c r="C449" s="1">
        <v>0.72569444444444453</v>
      </c>
      <c r="D449">
        <v>26270</v>
      </c>
      <c r="E449">
        <v>26280</v>
      </c>
      <c r="F449">
        <v>26270</v>
      </c>
      <c r="G449">
        <v>26275</v>
      </c>
      <c r="H449">
        <v>489</v>
      </c>
    </row>
    <row r="450" spans="1:8">
      <c r="A450" t="s">
        <v>123</v>
      </c>
      <c r="B450" s="14">
        <v>44742</v>
      </c>
      <c r="C450" s="1">
        <v>0.72638888888888886</v>
      </c>
      <c r="D450">
        <v>26275</v>
      </c>
      <c r="E450">
        <v>26280</v>
      </c>
      <c r="F450">
        <v>26265</v>
      </c>
      <c r="G450">
        <v>26270</v>
      </c>
      <c r="H450">
        <v>1184</v>
      </c>
    </row>
    <row r="451" spans="1:8">
      <c r="A451" t="s">
        <v>123</v>
      </c>
      <c r="B451" s="14">
        <v>44742</v>
      </c>
      <c r="C451" s="1">
        <v>0.7270833333333333</v>
      </c>
      <c r="D451">
        <v>26265</v>
      </c>
      <c r="E451">
        <v>26280</v>
      </c>
      <c r="F451">
        <v>26265</v>
      </c>
      <c r="G451">
        <v>26275</v>
      </c>
      <c r="H451">
        <v>825</v>
      </c>
    </row>
    <row r="452" spans="1:8">
      <c r="A452" t="s">
        <v>123</v>
      </c>
      <c r="B452" s="14">
        <v>44742</v>
      </c>
      <c r="C452" s="1">
        <v>0.72777777777777775</v>
      </c>
      <c r="D452">
        <v>26270</v>
      </c>
      <c r="E452">
        <v>26275</v>
      </c>
      <c r="F452">
        <v>26265</v>
      </c>
      <c r="G452">
        <v>26265</v>
      </c>
      <c r="H452">
        <v>137</v>
      </c>
    </row>
    <row r="453" spans="1:8">
      <c r="A453" t="s">
        <v>123</v>
      </c>
      <c r="B453" s="14">
        <v>44742</v>
      </c>
      <c r="C453" s="1">
        <v>0.7284722222222223</v>
      </c>
      <c r="D453">
        <v>26270</v>
      </c>
      <c r="E453">
        <v>26270</v>
      </c>
      <c r="F453">
        <v>26255</v>
      </c>
      <c r="G453">
        <v>26260</v>
      </c>
      <c r="H453">
        <v>576</v>
      </c>
    </row>
    <row r="454" spans="1:8">
      <c r="A454" t="s">
        <v>123</v>
      </c>
      <c r="B454" s="14">
        <v>44742</v>
      </c>
      <c r="C454" s="1">
        <v>0.72916666666666663</v>
      </c>
      <c r="D454">
        <v>26265</v>
      </c>
      <c r="E454">
        <v>26265</v>
      </c>
      <c r="F454">
        <v>26255</v>
      </c>
      <c r="G454">
        <v>26260</v>
      </c>
      <c r="H454">
        <v>273</v>
      </c>
    </row>
    <row r="455" spans="1:8">
      <c r="A455" t="s">
        <v>123</v>
      </c>
      <c r="B455" s="14">
        <v>44742</v>
      </c>
      <c r="C455" s="1">
        <v>0.72986111111111107</v>
      </c>
      <c r="D455">
        <v>26255</v>
      </c>
      <c r="E455">
        <v>26280</v>
      </c>
      <c r="F455">
        <v>26255</v>
      </c>
      <c r="G455">
        <v>26280</v>
      </c>
      <c r="H455">
        <v>629</v>
      </c>
    </row>
    <row r="456" spans="1:8">
      <c r="A456" t="s">
        <v>123</v>
      </c>
      <c r="B456" s="14">
        <v>44742</v>
      </c>
      <c r="C456" s="1">
        <v>0.73055555555555562</v>
      </c>
      <c r="D456">
        <v>26275</v>
      </c>
      <c r="E456">
        <v>26280</v>
      </c>
      <c r="F456">
        <v>26265</v>
      </c>
      <c r="G456">
        <v>26270</v>
      </c>
      <c r="H456">
        <v>622</v>
      </c>
    </row>
    <row r="457" spans="1:8">
      <c r="A457" t="s">
        <v>123</v>
      </c>
      <c r="B457" s="14">
        <v>44742</v>
      </c>
      <c r="C457" s="1">
        <v>0.73125000000000007</v>
      </c>
      <c r="D457">
        <v>26270</v>
      </c>
      <c r="E457">
        <v>26270</v>
      </c>
      <c r="F457">
        <v>26255</v>
      </c>
      <c r="G457">
        <v>26255</v>
      </c>
      <c r="H457">
        <v>702</v>
      </c>
    </row>
    <row r="458" spans="1:8">
      <c r="A458" t="s">
        <v>123</v>
      </c>
      <c r="B458" s="14">
        <v>44742</v>
      </c>
      <c r="C458" s="1">
        <v>0.7319444444444444</v>
      </c>
      <c r="D458">
        <v>26255</v>
      </c>
      <c r="E458">
        <v>26260</v>
      </c>
      <c r="F458">
        <v>26245</v>
      </c>
      <c r="G458">
        <v>26245</v>
      </c>
      <c r="H458">
        <v>1086</v>
      </c>
    </row>
    <row r="459" spans="1:8">
      <c r="A459" t="s">
        <v>123</v>
      </c>
      <c r="B459" s="14">
        <v>44742</v>
      </c>
      <c r="C459" s="1">
        <v>0.73263888888888884</v>
      </c>
      <c r="D459">
        <v>26245</v>
      </c>
      <c r="E459">
        <v>26250</v>
      </c>
      <c r="F459">
        <v>26240</v>
      </c>
      <c r="G459">
        <v>26245</v>
      </c>
      <c r="H459">
        <v>1299</v>
      </c>
    </row>
    <row r="460" spans="1:8">
      <c r="A460" t="s">
        <v>123</v>
      </c>
      <c r="B460" s="14">
        <v>44742</v>
      </c>
      <c r="C460" s="1">
        <v>0.73333333333333339</v>
      </c>
      <c r="D460">
        <v>26250</v>
      </c>
      <c r="E460">
        <v>26255</v>
      </c>
      <c r="F460">
        <v>26245</v>
      </c>
      <c r="G460">
        <v>26255</v>
      </c>
      <c r="H460">
        <v>313</v>
      </c>
    </row>
    <row r="461" spans="1:8">
      <c r="A461" t="s">
        <v>123</v>
      </c>
      <c r="B461" s="14">
        <v>44742</v>
      </c>
      <c r="C461" s="1">
        <v>0.73402777777777783</v>
      </c>
      <c r="D461">
        <v>26255</v>
      </c>
      <c r="E461">
        <v>26255</v>
      </c>
      <c r="F461">
        <v>26245</v>
      </c>
      <c r="G461">
        <v>26250</v>
      </c>
      <c r="H461">
        <v>487</v>
      </c>
    </row>
    <row r="462" spans="1:8">
      <c r="A462" t="s">
        <v>123</v>
      </c>
      <c r="B462" s="14">
        <v>44742</v>
      </c>
      <c r="C462" s="1">
        <v>0.73472222222222217</v>
      </c>
      <c r="D462">
        <v>26245</v>
      </c>
      <c r="E462">
        <v>26310</v>
      </c>
      <c r="F462">
        <v>26245</v>
      </c>
      <c r="G462">
        <v>26305</v>
      </c>
      <c r="H462">
        <v>5232</v>
      </c>
    </row>
    <row r="463" spans="1:8">
      <c r="A463" t="s">
        <v>123</v>
      </c>
      <c r="B463" s="14">
        <v>44742</v>
      </c>
      <c r="C463" s="1">
        <v>0.73541666666666661</v>
      </c>
      <c r="D463">
        <v>26310</v>
      </c>
      <c r="E463">
        <v>26315</v>
      </c>
      <c r="F463">
        <v>26290</v>
      </c>
      <c r="G463">
        <v>26305</v>
      </c>
      <c r="H463">
        <v>1891</v>
      </c>
    </row>
    <row r="464" spans="1:8">
      <c r="A464" t="s">
        <v>123</v>
      </c>
      <c r="B464" s="14">
        <v>44742</v>
      </c>
      <c r="C464" s="1">
        <v>0.73611111111111116</v>
      </c>
      <c r="D464">
        <v>26300</v>
      </c>
      <c r="E464">
        <v>26300</v>
      </c>
      <c r="F464">
        <v>26285</v>
      </c>
      <c r="G464">
        <v>26295</v>
      </c>
      <c r="H464">
        <v>1401</v>
      </c>
    </row>
    <row r="465" spans="1:8">
      <c r="A465" t="s">
        <v>123</v>
      </c>
      <c r="B465" s="14">
        <v>44742</v>
      </c>
      <c r="C465" s="1">
        <v>0.7368055555555556</v>
      </c>
      <c r="D465">
        <v>26295</v>
      </c>
      <c r="E465">
        <v>26315</v>
      </c>
      <c r="F465">
        <v>26295</v>
      </c>
      <c r="G465">
        <v>26315</v>
      </c>
      <c r="H465">
        <v>762</v>
      </c>
    </row>
    <row r="466" spans="1:8">
      <c r="A466" t="s">
        <v>123</v>
      </c>
      <c r="B466" s="14">
        <v>44742</v>
      </c>
      <c r="C466" s="1">
        <v>0.73749999999999993</v>
      </c>
      <c r="D466">
        <v>26310</v>
      </c>
      <c r="E466">
        <v>26330</v>
      </c>
      <c r="F466">
        <v>26310</v>
      </c>
      <c r="G466">
        <v>26325</v>
      </c>
      <c r="H466">
        <v>1958</v>
      </c>
    </row>
    <row r="467" spans="1:8">
      <c r="A467" t="s">
        <v>123</v>
      </c>
      <c r="B467" s="14">
        <v>44742</v>
      </c>
      <c r="C467" s="1">
        <v>0.73819444444444438</v>
      </c>
      <c r="D467">
        <v>26325</v>
      </c>
      <c r="E467">
        <v>26330</v>
      </c>
      <c r="F467">
        <v>26315</v>
      </c>
      <c r="G467">
        <v>26320</v>
      </c>
      <c r="H467">
        <v>1056</v>
      </c>
    </row>
    <row r="468" spans="1:8">
      <c r="A468" t="s">
        <v>123</v>
      </c>
      <c r="B468" s="14">
        <v>44742</v>
      </c>
      <c r="C468" s="1">
        <v>0.73888888888888893</v>
      </c>
      <c r="D468">
        <v>26315</v>
      </c>
      <c r="E468">
        <v>26325</v>
      </c>
      <c r="F468">
        <v>26305</v>
      </c>
      <c r="G468">
        <v>26320</v>
      </c>
      <c r="H468">
        <v>1076</v>
      </c>
    </row>
    <row r="469" spans="1:8">
      <c r="A469" t="s">
        <v>123</v>
      </c>
      <c r="B469" s="14">
        <v>44742</v>
      </c>
      <c r="C469" s="1">
        <v>0.73958333333333337</v>
      </c>
      <c r="D469">
        <v>26325</v>
      </c>
      <c r="E469">
        <v>26325</v>
      </c>
      <c r="F469">
        <v>26315</v>
      </c>
      <c r="G469">
        <v>26325</v>
      </c>
      <c r="H469">
        <v>618</v>
      </c>
    </row>
    <row r="470" spans="1:8">
      <c r="A470" t="s">
        <v>123</v>
      </c>
      <c r="B470" s="14">
        <v>44742</v>
      </c>
      <c r="C470" s="1">
        <v>0.7402777777777777</v>
      </c>
      <c r="D470">
        <v>26320</v>
      </c>
      <c r="E470">
        <v>26325</v>
      </c>
      <c r="F470">
        <v>26300</v>
      </c>
      <c r="G470">
        <v>26300</v>
      </c>
      <c r="H470">
        <v>1118</v>
      </c>
    </row>
    <row r="471" spans="1:8">
      <c r="A471" t="s">
        <v>123</v>
      </c>
      <c r="B471" s="14">
        <v>44742</v>
      </c>
      <c r="C471" s="1">
        <v>0.74097222222222225</v>
      </c>
      <c r="D471">
        <v>26305</v>
      </c>
      <c r="E471">
        <v>26310</v>
      </c>
      <c r="F471">
        <v>26300</v>
      </c>
      <c r="G471">
        <v>26305</v>
      </c>
      <c r="H471">
        <v>1074</v>
      </c>
    </row>
    <row r="472" spans="1:8">
      <c r="A472" t="s">
        <v>123</v>
      </c>
      <c r="B472" s="14">
        <v>44742</v>
      </c>
      <c r="C472" s="1">
        <v>0.7416666666666667</v>
      </c>
      <c r="D472">
        <v>26305</v>
      </c>
      <c r="E472">
        <v>26305</v>
      </c>
      <c r="F472">
        <v>26295</v>
      </c>
      <c r="G472">
        <v>26295</v>
      </c>
      <c r="H472">
        <v>889</v>
      </c>
    </row>
    <row r="473" spans="1:8">
      <c r="A473" t="s">
        <v>123</v>
      </c>
      <c r="B473" s="14">
        <v>44742</v>
      </c>
      <c r="C473" s="1">
        <v>0.74236111111111114</v>
      </c>
      <c r="D473">
        <v>26295</v>
      </c>
      <c r="E473">
        <v>26305</v>
      </c>
      <c r="F473">
        <v>26290</v>
      </c>
      <c r="G473">
        <v>26300</v>
      </c>
      <c r="H473">
        <v>748</v>
      </c>
    </row>
    <row r="474" spans="1:8">
      <c r="A474" t="s">
        <v>123</v>
      </c>
      <c r="B474" s="14">
        <v>44742</v>
      </c>
      <c r="C474" s="1">
        <v>0.74305555555555547</v>
      </c>
      <c r="D474">
        <v>26300</v>
      </c>
      <c r="E474">
        <v>26305</v>
      </c>
      <c r="F474">
        <v>26295</v>
      </c>
      <c r="G474">
        <v>26300</v>
      </c>
      <c r="H474">
        <v>463</v>
      </c>
    </row>
    <row r="475" spans="1:8">
      <c r="A475" t="s">
        <v>123</v>
      </c>
      <c r="B475" s="14">
        <v>44742</v>
      </c>
      <c r="C475" s="1">
        <v>0.74375000000000002</v>
      </c>
      <c r="D475">
        <v>26305</v>
      </c>
      <c r="E475">
        <v>26310</v>
      </c>
      <c r="F475">
        <v>26300</v>
      </c>
      <c r="G475">
        <v>26305</v>
      </c>
      <c r="H475">
        <v>683</v>
      </c>
    </row>
    <row r="476" spans="1:8">
      <c r="A476" t="s">
        <v>123</v>
      </c>
      <c r="B476" s="14">
        <v>44742</v>
      </c>
      <c r="C476" s="1">
        <v>0.74444444444444446</v>
      </c>
      <c r="D476">
        <v>26310</v>
      </c>
      <c r="E476">
        <v>26310</v>
      </c>
      <c r="F476">
        <v>26300</v>
      </c>
      <c r="G476">
        <v>26300</v>
      </c>
      <c r="H476">
        <v>434</v>
      </c>
    </row>
    <row r="477" spans="1:8">
      <c r="A477" t="s">
        <v>123</v>
      </c>
      <c r="B477" s="14">
        <v>44742</v>
      </c>
      <c r="C477" s="1">
        <v>0.74513888888888891</v>
      </c>
      <c r="D477">
        <v>26300</v>
      </c>
      <c r="E477">
        <v>26305</v>
      </c>
      <c r="F477">
        <v>26300</v>
      </c>
      <c r="G477">
        <v>26305</v>
      </c>
      <c r="H477">
        <v>160</v>
      </c>
    </row>
    <row r="478" spans="1:8">
      <c r="A478" t="s">
        <v>123</v>
      </c>
      <c r="B478" s="14">
        <v>44742</v>
      </c>
      <c r="C478" s="1">
        <v>0.74583333333333324</v>
      </c>
      <c r="D478">
        <v>26305</v>
      </c>
      <c r="E478">
        <v>26310</v>
      </c>
      <c r="F478">
        <v>26300</v>
      </c>
      <c r="G478">
        <v>26305</v>
      </c>
      <c r="H478">
        <v>297</v>
      </c>
    </row>
    <row r="479" spans="1:8">
      <c r="A479" t="s">
        <v>123</v>
      </c>
      <c r="B479" s="14">
        <v>44742</v>
      </c>
      <c r="C479" s="1">
        <v>0.74652777777777779</v>
      </c>
      <c r="D479">
        <v>26305</v>
      </c>
      <c r="E479">
        <v>26310</v>
      </c>
      <c r="F479">
        <v>26305</v>
      </c>
      <c r="G479">
        <v>26310</v>
      </c>
      <c r="H479">
        <v>256</v>
      </c>
    </row>
    <row r="480" spans="1:8">
      <c r="A480" t="s">
        <v>123</v>
      </c>
      <c r="B480" s="14">
        <v>44742</v>
      </c>
      <c r="C480" s="1">
        <v>0.74722222222222223</v>
      </c>
      <c r="D480">
        <v>26310</v>
      </c>
      <c r="E480">
        <v>26310</v>
      </c>
      <c r="F480">
        <v>26300</v>
      </c>
      <c r="G480">
        <v>26300</v>
      </c>
      <c r="H480">
        <v>319</v>
      </c>
    </row>
    <row r="481" spans="1:8">
      <c r="A481" t="s">
        <v>123</v>
      </c>
      <c r="B481" s="14">
        <v>44742</v>
      </c>
      <c r="C481" s="1">
        <v>0.74791666666666667</v>
      </c>
      <c r="D481">
        <v>26300</v>
      </c>
      <c r="E481">
        <v>26305</v>
      </c>
      <c r="F481">
        <v>26295</v>
      </c>
      <c r="G481">
        <v>26305</v>
      </c>
      <c r="H481">
        <v>539</v>
      </c>
    </row>
    <row r="482" spans="1:8">
      <c r="A482" t="s">
        <v>123</v>
      </c>
      <c r="B482" s="14">
        <v>44742</v>
      </c>
      <c r="C482" s="1">
        <v>0.74861111111111101</v>
      </c>
      <c r="D482">
        <v>26305</v>
      </c>
      <c r="E482">
        <v>26305</v>
      </c>
      <c r="F482">
        <v>26290</v>
      </c>
      <c r="G482">
        <v>26290</v>
      </c>
      <c r="H482">
        <v>527</v>
      </c>
    </row>
    <row r="483" spans="1:8">
      <c r="A483" t="s">
        <v>123</v>
      </c>
      <c r="B483" s="14">
        <v>44742</v>
      </c>
      <c r="C483" s="1">
        <v>0.74930555555555556</v>
      </c>
      <c r="D483">
        <v>26290</v>
      </c>
      <c r="E483">
        <v>26295</v>
      </c>
      <c r="F483">
        <v>26285</v>
      </c>
      <c r="G483">
        <v>26295</v>
      </c>
      <c r="H483">
        <v>376</v>
      </c>
    </row>
    <row r="484" spans="1:8">
      <c r="A484" t="s">
        <v>123</v>
      </c>
      <c r="B484" s="14">
        <v>44742</v>
      </c>
      <c r="C484" s="1">
        <v>0.75</v>
      </c>
      <c r="D484">
        <v>26290</v>
      </c>
      <c r="E484">
        <v>26295</v>
      </c>
      <c r="F484">
        <v>26285</v>
      </c>
      <c r="G484">
        <v>26290</v>
      </c>
      <c r="H484">
        <v>580</v>
      </c>
    </row>
    <row r="485" spans="1:8">
      <c r="A485" t="s">
        <v>123</v>
      </c>
      <c r="B485" s="14">
        <v>44742</v>
      </c>
      <c r="C485" s="1">
        <v>0.75069444444444444</v>
      </c>
      <c r="D485">
        <v>26290</v>
      </c>
      <c r="E485">
        <v>26300</v>
      </c>
      <c r="F485">
        <v>26285</v>
      </c>
      <c r="G485">
        <v>26290</v>
      </c>
      <c r="H485">
        <v>310</v>
      </c>
    </row>
    <row r="486" spans="1:8">
      <c r="A486" t="s">
        <v>123</v>
      </c>
      <c r="B486" s="14">
        <v>44742</v>
      </c>
      <c r="C486" s="1">
        <v>0.75138888888888899</v>
      </c>
      <c r="D486">
        <v>26295</v>
      </c>
      <c r="E486">
        <v>26295</v>
      </c>
      <c r="F486">
        <v>26280</v>
      </c>
      <c r="G486">
        <v>26280</v>
      </c>
      <c r="H486">
        <v>439</v>
      </c>
    </row>
    <row r="487" spans="1:8">
      <c r="A487" t="s">
        <v>123</v>
      </c>
      <c r="B487" s="14">
        <v>44742</v>
      </c>
      <c r="C487" s="1">
        <v>0.75208333333333333</v>
      </c>
      <c r="D487">
        <v>26285</v>
      </c>
      <c r="E487">
        <v>26285</v>
      </c>
      <c r="F487">
        <v>26275</v>
      </c>
      <c r="G487">
        <v>26275</v>
      </c>
      <c r="H487">
        <v>380</v>
      </c>
    </row>
    <row r="488" spans="1:8">
      <c r="A488" t="s">
        <v>123</v>
      </c>
      <c r="B488" s="14">
        <v>44742</v>
      </c>
      <c r="C488" s="1">
        <v>0.75277777777777777</v>
      </c>
      <c r="D488">
        <v>26275</v>
      </c>
      <c r="E488">
        <v>26285</v>
      </c>
      <c r="F488">
        <v>26270</v>
      </c>
      <c r="G488">
        <v>26275</v>
      </c>
      <c r="H488">
        <v>531</v>
      </c>
    </row>
    <row r="489" spans="1:8">
      <c r="A489" t="s">
        <v>123</v>
      </c>
      <c r="B489" s="14">
        <v>44742</v>
      </c>
      <c r="C489" s="1">
        <v>0.75347222222222221</v>
      </c>
      <c r="D489">
        <v>26280</v>
      </c>
      <c r="E489">
        <v>26295</v>
      </c>
      <c r="F489">
        <v>26280</v>
      </c>
      <c r="G489">
        <v>26290</v>
      </c>
      <c r="H489">
        <v>491</v>
      </c>
    </row>
    <row r="490" spans="1:8">
      <c r="A490" t="s">
        <v>123</v>
      </c>
      <c r="B490" s="14">
        <v>44742</v>
      </c>
      <c r="C490" s="1">
        <v>0.75416666666666676</v>
      </c>
      <c r="D490">
        <v>26290</v>
      </c>
      <c r="E490">
        <v>26290</v>
      </c>
      <c r="F490">
        <v>26280</v>
      </c>
      <c r="G490">
        <v>26290</v>
      </c>
      <c r="H490">
        <v>198</v>
      </c>
    </row>
    <row r="491" spans="1:8">
      <c r="A491" t="s">
        <v>123</v>
      </c>
      <c r="B491" s="14">
        <v>44742</v>
      </c>
      <c r="C491" s="1">
        <v>0.75486111111111109</v>
      </c>
      <c r="D491">
        <v>26290</v>
      </c>
      <c r="E491">
        <v>26290</v>
      </c>
      <c r="F491">
        <v>26265</v>
      </c>
      <c r="G491">
        <v>26270</v>
      </c>
      <c r="H491">
        <v>524</v>
      </c>
    </row>
    <row r="492" spans="1:8">
      <c r="A492" t="s">
        <v>123</v>
      </c>
      <c r="B492" s="14">
        <v>44742</v>
      </c>
      <c r="C492" s="1">
        <v>0.75555555555555554</v>
      </c>
      <c r="D492">
        <v>26270</v>
      </c>
      <c r="E492">
        <v>26275</v>
      </c>
      <c r="F492">
        <v>26265</v>
      </c>
      <c r="G492">
        <v>26265</v>
      </c>
      <c r="H492">
        <v>357</v>
      </c>
    </row>
    <row r="493" spans="1:8">
      <c r="A493" t="s">
        <v>123</v>
      </c>
      <c r="B493" s="14">
        <v>44742</v>
      </c>
      <c r="C493" s="1">
        <v>0.75624999999999998</v>
      </c>
      <c r="D493">
        <v>26270</v>
      </c>
      <c r="E493">
        <v>26275</v>
      </c>
      <c r="F493">
        <v>26260</v>
      </c>
      <c r="G493">
        <v>26265</v>
      </c>
      <c r="H493">
        <v>440</v>
      </c>
    </row>
    <row r="494" spans="1:8">
      <c r="A494" t="s">
        <v>123</v>
      </c>
      <c r="B494" s="14">
        <v>44742</v>
      </c>
      <c r="C494" s="1">
        <v>0.75694444444444453</v>
      </c>
      <c r="D494">
        <v>26260</v>
      </c>
      <c r="E494">
        <v>26260</v>
      </c>
      <c r="F494">
        <v>26240</v>
      </c>
      <c r="G494">
        <v>26250</v>
      </c>
      <c r="H494">
        <v>1652</v>
      </c>
    </row>
    <row r="495" spans="1:8">
      <c r="A495" t="s">
        <v>123</v>
      </c>
      <c r="B495" s="14">
        <v>44742</v>
      </c>
      <c r="C495" s="1">
        <v>0.75763888888888886</v>
      </c>
      <c r="D495">
        <v>26245</v>
      </c>
      <c r="E495">
        <v>26250</v>
      </c>
      <c r="F495">
        <v>26240</v>
      </c>
      <c r="G495">
        <v>26250</v>
      </c>
      <c r="H495">
        <v>1006</v>
      </c>
    </row>
    <row r="496" spans="1:8">
      <c r="A496" t="s">
        <v>123</v>
      </c>
      <c r="B496" s="14">
        <v>44742</v>
      </c>
      <c r="C496" s="1">
        <v>0.7583333333333333</v>
      </c>
      <c r="D496">
        <v>26250</v>
      </c>
      <c r="E496">
        <v>26250</v>
      </c>
      <c r="F496">
        <v>26230</v>
      </c>
      <c r="G496">
        <v>26235</v>
      </c>
      <c r="H496">
        <v>1471</v>
      </c>
    </row>
    <row r="497" spans="1:8">
      <c r="A497" t="s">
        <v>123</v>
      </c>
      <c r="B497" s="14">
        <v>44742</v>
      </c>
      <c r="C497" s="1">
        <v>0.75902777777777775</v>
      </c>
      <c r="D497">
        <v>26235</v>
      </c>
      <c r="E497">
        <v>26240</v>
      </c>
      <c r="F497">
        <v>26230</v>
      </c>
      <c r="G497">
        <v>26235</v>
      </c>
      <c r="H497">
        <v>484</v>
      </c>
    </row>
    <row r="498" spans="1:8">
      <c r="A498" t="s">
        <v>123</v>
      </c>
      <c r="B498" s="14">
        <v>44742</v>
      </c>
      <c r="C498" s="1">
        <v>0.7597222222222223</v>
      </c>
      <c r="D498">
        <v>26230</v>
      </c>
      <c r="E498">
        <v>26230</v>
      </c>
      <c r="F498">
        <v>26215</v>
      </c>
      <c r="G498">
        <v>26215</v>
      </c>
      <c r="H498">
        <v>1760</v>
      </c>
    </row>
    <row r="499" spans="1:8">
      <c r="A499" t="s">
        <v>123</v>
      </c>
      <c r="B499" s="14">
        <v>44742</v>
      </c>
      <c r="C499" s="1">
        <v>0.76041666666666663</v>
      </c>
      <c r="D499">
        <v>26215</v>
      </c>
      <c r="E499">
        <v>26220</v>
      </c>
      <c r="F499">
        <v>26210</v>
      </c>
      <c r="G499">
        <v>26215</v>
      </c>
      <c r="H499">
        <v>1096</v>
      </c>
    </row>
    <row r="500" spans="1:8">
      <c r="A500" t="s">
        <v>123</v>
      </c>
      <c r="B500" s="14">
        <v>44742</v>
      </c>
      <c r="C500" s="1">
        <v>0.76111111111111107</v>
      </c>
      <c r="D500">
        <v>26210</v>
      </c>
      <c r="E500">
        <v>26220</v>
      </c>
      <c r="F500">
        <v>26210</v>
      </c>
      <c r="G500">
        <v>26215</v>
      </c>
      <c r="H500">
        <v>673</v>
      </c>
    </row>
    <row r="501" spans="1:8">
      <c r="A501" t="s">
        <v>123</v>
      </c>
      <c r="B501" s="14">
        <v>44742</v>
      </c>
      <c r="C501" s="1">
        <v>0.76180555555555562</v>
      </c>
      <c r="D501">
        <v>26215</v>
      </c>
      <c r="E501">
        <v>26230</v>
      </c>
      <c r="F501">
        <v>26205</v>
      </c>
      <c r="G501">
        <v>26220</v>
      </c>
      <c r="H501">
        <v>1366</v>
      </c>
    </row>
    <row r="502" spans="1:8">
      <c r="A502" t="s">
        <v>123</v>
      </c>
      <c r="B502" s="14">
        <v>44742</v>
      </c>
      <c r="C502" s="1">
        <v>0.76250000000000007</v>
      </c>
      <c r="D502">
        <v>26225</v>
      </c>
      <c r="E502">
        <v>26230</v>
      </c>
      <c r="F502">
        <v>26215</v>
      </c>
      <c r="G502">
        <v>26225</v>
      </c>
      <c r="H502">
        <v>602</v>
      </c>
    </row>
    <row r="503" spans="1:8">
      <c r="A503" t="s">
        <v>123</v>
      </c>
      <c r="B503" s="14">
        <v>44742</v>
      </c>
      <c r="C503" s="1">
        <v>0.7631944444444444</v>
      </c>
      <c r="D503">
        <v>26220</v>
      </c>
      <c r="E503">
        <v>26225</v>
      </c>
      <c r="F503">
        <v>26215</v>
      </c>
      <c r="G503">
        <v>26215</v>
      </c>
      <c r="H503">
        <v>505</v>
      </c>
    </row>
    <row r="504" spans="1:8">
      <c r="A504" t="s">
        <v>123</v>
      </c>
      <c r="B504" s="14">
        <v>44742</v>
      </c>
      <c r="C504" s="1">
        <v>0.76388888888888884</v>
      </c>
      <c r="D504">
        <v>26215</v>
      </c>
      <c r="E504">
        <v>26220</v>
      </c>
      <c r="F504">
        <v>26210</v>
      </c>
      <c r="G504">
        <v>26215</v>
      </c>
      <c r="H504">
        <v>340</v>
      </c>
    </row>
    <row r="505" spans="1:8">
      <c r="A505" t="s">
        <v>123</v>
      </c>
      <c r="B505" s="14">
        <v>44742</v>
      </c>
      <c r="C505" s="1">
        <v>0.76458333333333339</v>
      </c>
      <c r="D505">
        <v>26215</v>
      </c>
      <c r="E505">
        <v>26225</v>
      </c>
      <c r="F505">
        <v>26210</v>
      </c>
      <c r="G505">
        <v>26225</v>
      </c>
      <c r="H505">
        <v>410</v>
      </c>
    </row>
    <row r="506" spans="1:8">
      <c r="A506" t="s">
        <v>123</v>
      </c>
      <c r="B506" s="14">
        <v>44742</v>
      </c>
      <c r="C506" s="1">
        <v>0.76527777777777783</v>
      </c>
      <c r="D506">
        <v>26220</v>
      </c>
      <c r="E506">
        <v>26230</v>
      </c>
      <c r="F506">
        <v>26220</v>
      </c>
      <c r="G506">
        <v>26225</v>
      </c>
      <c r="H506">
        <v>725</v>
      </c>
    </row>
    <row r="507" spans="1:8">
      <c r="A507" t="s">
        <v>123</v>
      </c>
      <c r="B507" s="14">
        <v>44742</v>
      </c>
      <c r="C507" s="1">
        <v>0.76597222222222217</v>
      </c>
      <c r="D507">
        <v>26225</v>
      </c>
      <c r="E507">
        <v>26230</v>
      </c>
      <c r="F507">
        <v>26220</v>
      </c>
      <c r="G507">
        <v>26225</v>
      </c>
      <c r="H507">
        <v>226</v>
      </c>
    </row>
    <row r="508" spans="1:8">
      <c r="A508" t="s">
        <v>123</v>
      </c>
      <c r="B508" s="14">
        <v>44742</v>
      </c>
      <c r="C508" s="1">
        <v>0.76666666666666661</v>
      </c>
      <c r="D508">
        <v>26225</v>
      </c>
      <c r="E508">
        <v>26235</v>
      </c>
      <c r="F508">
        <v>26220</v>
      </c>
      <c r="G508">
        <v>26230</v>
      </c>
      <c r="H508">
        <v>510</v>
      </c>
    </row>
    <row r="509" spans="1:8">
      <c r="A509" t="s">
        <v>123</v>
      </c>
      <c r="B509" s="14">
        <v>44742</v>
      </c>
      <c r="C509" s="1">
        <v>0.76736111111111116</v>
      </c>
      <c r="D509">
        <v>26225</v>
      </c>
      <c r="E509">
        <v>26230</v>
      </c>
      <c r="F509">
        <v>26220</v>
      </c>
      <c r="G509">
        <v>26225</v>
      </c>
      <c r="H509">
        <v>259</v>
      </c>
    </row>
    <row r="510" spans="1:8">
      <c r="A510" t="s">
        <v>123</v>
      </c>
      <c r="B510" s="14">
        <v>44742</v>
      </c>
      <c r="C510" s="1">
        <v>0.7680555555555556</v>
      </c>
      <c r="D510">
        <v>26225</v>
      </c>
      <c r="E510">
        <v>26230</v>
      </c>
      <c r="F510">
        <v>26220</v>
      </c>
      <c r="G510">
        <v>26225</v>
      </c>
      <c r="H510">
        <v>113</v>
      </c>
    </row>
    <row r="511" spans="1:8">
      <c r="A511" t="s">
        <v>123</v>
      </c>
      <c r="B511" s="14">
        <v>44742</v>
      </c>
      <c r="C511" s="1">
        <v>0.76874999999999993</v>
      </c>
      <c r="D511">
        <v>26225</v>
      </c>
      <c r="E511">
        <v>26235</v>
      </c>
      <c r="F511">
        <v>26225</v>
      </c>
      <c r="G511">
        <v>26230</v>
      </c>
      <c r="H511">
        <v>448</v>
      </c>
    </row>
    <row r="512" spans="1:8">
      <c r="A512" t="s">
        <v>123</v>
      </c>
      <c r="B512" s="14">
        <v>44742</v>
      </c>
      <c r="C512" s="1">
        <v>0.76944444444444438</v>
      </c>
      <c r="D512">
        <v>26225</v>
      </c>
      <c r="E512">
        <v>26230</v>
      </c>
      <c r="F512">
        <v>26220</v>
      </c>
      <c r="G512">
        <v>26225</v>
      </c>
      <c r="H512">
        <v>283</v>
      </c>
    </row>
    <row r="513" spans="1:8">
      <c r="A513" t="s">
        <v>123</v>
      </c>
      <c r="B513" s="14">
        <v>44742</v>
      </c>
      <c r="C513" s="1">
        <v>0.77013888888888893</v>
      </c>
      <c r="D513">
        <v>26225</v>
      </c>
      <c r="E513">
        <v>26230</v>
      </c>
      <c r="F513">
        <v>26220</v>
      </c>
      <c r="G513">
        <v>26225</v>
      </c>
      <c r="H513">
        <v>140</v>
      </c>
    </row>
    <row r="514" spans="1:8">
      <c r="A514" t="s">
        <v>123</v>
      </c>
      <c r="B514" s="14">
        <v>44742</v>
      </c>
      <c r="C514" s="1">
        <v>0.77083333333333337</v>
      </c>
      <c r="D514">
        <v>26220</v>
      </c>
      <c r="E514">
        <v>26235</v>
      </c>
      <c r="F514">
        <v>26215</v>
      </c>
      <c r="G514">
        <v>26230</v>
      </c>
      <c r="H514">
        <v>582</v>
      </c>
    </row>
    <row r="515" spans="1:8">
      <c r="A515" t="s">
        <v>123</v>
      </c>
      <c r="B515" s="14">
        <v>44742</v>
      </c>
      <c r="C515" s="1">
        <v>0.7715277777777777</v>
      </c>
      <c r="D515">
        <v>26230</v>
      </c>
      <c r="E515">
        <v>26230</v>
      </c>
      <c r="F515">
        <v>26225</v>
      </c>
      <c r="G515">
        <v>26230</v>
      </c>
      <c r="H515">
        <v>201</v>
      </c>
    </row>
    <row r="516" spans="1:8">
      <c r="A516" t="s">
        <v>123</v>
      </c>
      <c r="B516" s="14">
        <v>44742</v>
      </c>
      <c r="C516" s="1">
        <v>0.77222222222222225</v>
      </c>
      <c r="D516">
        <v>26230</v>
      </c>
      <c r="E516">
        <v>26245</v>
      </c>
      <c r="F516">
        <v>26230</v>
      </c>
      <c r="G516">
        <v>26230</v>
      </c>
      <c r="H516">
        <v>923</v>
      </c>
    </row>
    <row r="517" spans="1:8">
      <c r="A517" t="s">
        <v>123</v>
      </c>
      <c r="B517" s="14">
        <v>44742</v>
      </c>
      <c r="C517" s="1">
        <v>0.7729166666666667</v>
      </c>
      <c r="D517">
        <v>26235</v>
      </c>
      <c r="E517">
        <v>26235</v>
      </c>
      <c r="F517">
        <v>26225</v>
      </c>
      <c r="G517">
        <v>26230</v>
      </c>
      <c r="H517">
        <v>578</v>
      </c>
    </row>
    <row r="518" spans="1:8">
      <c r="A518" t="s">
        <v>123</v>
      </c>
      <c r="B518" s="14">
        <v>44742</v>
      </c>
      <c r="C518" s="1">
        <v>0.77361111111111114</v>
      </c>
      <c r="D518">
        <v>26225</v>
      </c>
      <c r="E518">
        <v>26240</v>
      </c>
      <c r="F518">
        <v>26225</v>
      </c>
      <c r="G518">
        <v>26230</v>
      </c>
      <c r="H518">
        <v>233</v>
      </c>
    </row>
    <row r="519" spans="1:8">
      <c r="A519" t="s">
        <v>123</v>
      </c>
      <c r="B519" s="14">
        <v>44742</v>
      </c>
      <c r="C519" s="1">
        <v>0.77430555555555547</v>
      </c>
      <c r="D519">
        <v>26230</v>
      </c>
      <c r="E519">
        <v>26235</v>
      </c>
      <c r="F519">
        <v>26225</v>
      </c>
      <c r="G519">
        <v>26225</v>
      </c>
      <c r="H519">
        <v>371</v>
      </c>
    </row>
    <row r="520" spans="1:8">
      <c r="A520" t="s">
        <v>123</v>
      </c>
      <c r="B520" s="14">
        <v>44742</v>
      </c>
      <c r="C520" s="1">
        <v>0.77500000000000002</v>
      </c>
      <c r="D520">
        <v>26225</v>
      </c>
      <c r="E520">
        <v>26235</v>
      </c>
      <c r="F520">
        <v>26225</v>
      </c>
      <c r="G520">
        <v>26230</v>
      </c>
      <c r="H520">
        <v>141</v>
      </c>
    </row>
    <row r="521" spans="1:8">
      <c r="A521" t="s">
        <v>123</v>
      </c>
      <c r="B521" s="14">
        <v>44742</v>
      </c>
      <c r="C521" s="1">
        <v>0.77569444444444446</v>
      </c>
      <c r="D521">
        <v>26235</v>
      </c>
      <c r="E521">
        <v>26235</v>
      </c>
      <c r="F521">
        <v>26220</v>
      </c>
      <c r="G521">
        <v>26230</v>
      </c>
      <c r="H521">
        <v>520</v>
      </c>
    </row>
    <row r="522" spans="1:8">
      <c r="A522" t="s">
        <v>123</v>
      </c>
      <c r="B522" s="14">
        <v>44742</v>
      </c>
      <c r="C522" s="1">
        <v>0.77638888888888891</v>
      </c>
      <c r="D522">
        <v>26230</v>
      </c>
      <c r="E522">
        <v>26245</v>
      </c>
      <c r="F522">
        <v>26230</v>
      </c>
      <c r="G522">
        <v>26245</v>
      </c>
      <c r="H522">
        <v>505</v>
      </c>
    </row>
    <row r="523" spans="1:8">
      <c r="A523" t="s">
        <v>123</v>
      </c>
      <c r="B523" s="14">
        <v>44742</v>
      </c>
      <c r="C523" s="1">
        <v>0.77708333333333324</v>
      </c>
      <c r="D523">
        <v>26240</v>
      </c>
      <c r="E523">
        <v>26250</v>
      </c>
      <c r="F523">
        <v>26240</v>
      </c>
      <c r="G523">
        <v>26250</v>
      </c>
      <c r="H523">
        <v>1065</v>
      </c>
    </row>
    <row r="524" spans="1:8">
      <c r="A524" t="s">
        <v>123</v>
      </c>
      <c r="B524" s="14">
        <v>44742</v>
      </c>
      <c r="C524" s="1">
        <v>0.77777777777777779</v>
      </c>
      <c r="D524">
        <v>26250</v>
      </c>
      <c r="E524">
        <v>26250</v>
      </c>
      <c r="F524">
        <v>26240</v>
      </c>
      <c r="G524">
        <v>26240</v>
      </c>
      <c r="H524">
        <v>463</v>
      </c>
    </row>
    <row r="525" spans="1:8">
      <c r="A525" t="s">
        <v>123</v>
      </c>
      <c r="B525" s="14">
        <v>44742</v>
      </c>
      <c r="C525" s="1">
        <v>0.77847222222222223</v>
      </c>
      <c r="D525">
        <v>26240</v>
      </c>
      <c r="E525">
        <v>26250</v>
      </c>
      <c r="F525">
        <v>26240</v>
      </c>
      <c r="G525">
        <v>26240</v>
      </c>
      <c r="H525">
        <v>458</v>
      </c>
    </row>
    <row r="526" spans="1:8">
      <c r="A526" t="s">
        <v>123</v>
      </c>
      <c r="B526" s="14">
        <v>44742</v>
      </c>
      <c r="C526" s="1">
        <v>0.77916666666666667</v>
      </c>
      <c r="D526">
        <v>26245</v>
      </c>
      <c r="E526">
        <v>26245</v>
      </c>
      <c r="F526">
        <v>26240</v>
      </c>
      <c r="G526">
        <v>26240</v>
      </c>
      <c r="H526">
        <v>324</v>
      </c>
    </row>
    <row r="527" spans="1:8">
      <c r="A527" t="s">
        <v>123</v>
      </c>
      <c r="B527" s="14">
        <v>44742</v>
      </c>
      <c r="C527" s="1">
        <v>0.77986111111111101</v>
      </c>
      <c r="D527">
        <v>26245</v>
      </c>
      <c r="E527">
        <v>26245</v>
      </c>
      <c r="F527">
        <v>26240</v>
      </c>
      <c r="G527">
        <v>26245</v>
      </c>
      <c r="H527">
        <v>134</v>
      </c>
    </row>
    <row r="528" spans="1:8">
      <c r="A528" t="s">
        <v>123</v>
      </c>
      <c r="B528" s="14">
        <v>44742</v>
      </c>
      <c r="C528" s="1">
        <v>0.78055555555555556</v>
      </c>
      <c r="D528">
        <v>26245</v>
      </c>
      <c r="E528">
        <v>26250</v>
      </c>
      <c r="F528">
        <v>26240</v>
      </c>
      <c r="G528">
        <v>26245</v>
      </c>
      <c r="H528">
        <v>349</v>
      </c>
    </row>
    <row r="529" spans="1:8">
      <c r="A529" t="s">
        <v>123</v>
      </c>
      <c r="B529" s="14">
        <v>44742</v>
      </c>
      <c r="C529" s="1">
        <v>0.78125</v>
      </c>
      <c r="D529">
        <v>26245</v>
      </c>
      <c r="E529">
        <v>26245</v>
      </c>
      <c r="F529">
        <v>26240</v>
      </c>
      <c r="G529">
        <v>26245</v>
      </c>
      <c r="H529">
        <v>567</v>
      </c>
    </row>
    <row r="530" spans="1:8">
      <c r="A530" t="s">
        <v>123</v>
      </c>
      <c r="B530" s="14">
        <v>44742</v>
      </c>
      <c r="C530" s="1">
        <v>0.78194444444444444</v>
      </c>
      <c r="D530">
        <v>26245</v>
      </c>
      <c r="E530">
        <v>26250</v>
      </c>
      <c r="F530">
        <v>26240</v>
      </c>
      <c r="G530">
        <v>26245</v>
      </c>
      <c r="H530">
        <v>147</v>
      </c>
    </row>
    <row r="531" spans="1:8">
      <c r="A531" t="s">
        <v>123</v>
      </c>
      <c r="B531" s="14">
        <v>44742</v>
      </c>
      <c r="C531" s="1">
        <v>0.78263888888888899</v>
      </c>
      <c r="D531">
        <v>26250</v>
      </c>
      <c r="E531">
        <v>26260</v>
      </c>
      <c r="F531">
        <v>26240</v>
      </c>
      <c r="G531">
        <v>26245</v>
      </c>
      <c r="H531">
        <v>654</v>
      </c>
    </row>
    <row r="532" spans="1:8">
      <c r="A532" t="s">
        <v>123</v>
      </c>
      <c r="B532" s="14">
        <v>44742</v>
      </c>
      <c r="C532" s="1">
        <v>0.78333333333333333</v>
      </c>
      <c r="D532">
        <v>26245</v>
      </c>
      <c r="E532">
        <v>26250</v>
      </c>
      <c r="F532">
        <v>26240</v>
      </c>
      <c r="G532">
        <v>26245</v>
      </c>
      <c r="H532">
        <v>95</v>
      </c>
    </row>
    <row r="533" spans="1:8">
      <c r="A533" t="s">
        <v>123</v>
      </c>
      <c r="B533" s="14">
        <v>44742</v>
      </c>
      <c r="C533" s="1">
        <v>0.78402777777777777</v>
      </c>
      <c r="D533">
        <v>26245</v>
      </c>
      <c r="E533">
        <v>26250</v>
      </c>
      <c r="F533">
        <v>26245</v>
      </c>
      <c r="G533">
        <v>26250</v>
      </c>
      <c r="H533">
        <v>239</v>
      </c>
    </row>
    <row r="534" spans="1:8">
      <c r="A534" t="s">
        <v>123</v>
      </c>
      <c r="B534" s="14">
        <v>44742</v>
      </c>
      <c r="C534" s="1">
        <v>0.78472222222222221</v>
      </c>
      <c r="D534">
        <v>26250</v>
      </c>
      <c r="E534">
        <v>26250</v>
      </c>
      <c r="F534">
        <v>26240</v>
      </c>
      <c r="G534">
        <v>26240</v>
      </c>
      <c r="H534">
        <v>612</v>
      </c>
    </row>
    <row r="535" spans="1:8">
      <c r="A535" t="s">
        <v>123</v>
      </c>
      <c r="B535" s="14">
        <v>44742</v>
      </c>
      <c r="C535" s="1">
        <v>0.78541666666666676</v>
      </c>
      <c r="D535">
        <v>26245</v>
      </c>
      <c r="E535">
        <v>26250</v>
      </c>
      <c r="F535">
        <v>26245</v>
      </c>
      <c r="G535">
        <v>26250</v>
      </c>
      <c r="H535">
        <v>67</v>
      </c>
    </row>
    <row r="536" spans="1:8">
      <c r="A536" t="s">
        <v>123</v>
      </c>
      <c r="B536" s="14">
        <v>44742</v>
      </c>
      <c r="C536" s="1">
        <v>0.78611111111111109</v>
      </c>
      <c r="D536">
        <v>26250</v>
      </c>
      <c r="E536">
        <v>26255</v>
      </c>
      <c r="F536">
        <v>26245</v>
      </c>
      <c r="G536">
        <v>26250</v>
      </c>
      <c r="H536">
        <v>358</v>
      </c>
    </row>
    <row r="537" spans="1:8">
      <c r="A537" t="s">
        <v>123</v>
      </c>
      <c r="B537" s="14">
        <v>44742</v>
      </c>
      <c r="C537" s="1">
        <v>0.78680555555555554</v>
      </c>
      <c r="D537">
        <v>26250</v>
      </c>
      <c r="E537">
        <v>26255</v>
      </c>
      <c r="F537">
        <v>26245</v>
      </c>
      <c r="G537">
        <v>26255</v>
      </c>
      <c r="H537">
        <v>425</v>
      </c>
    </row>
    <row r="538" spans="1:8">
      <c r="A538" t="s">
        <v>123</v>
      </c>
      <c r="B538" s="14">
        <v>44742</v>
      </c>
      <c r="C538" s="1">
        <v>0.78749999999999998</v>
      </c>
      <c r="D538">
        <v>26255</v>
      </c>
      <c r="E538">
        <v>26260</v>
      </c>
      <c r="F538">
        <v>26250</v>
      </c>
      <c r="G538">
        <v>26260</v>
      </c>
      <c r="H538">
        <v>198</v>
      </c>
    </row>
    <row r="539" spans="1:8">
      <c r="A539" t="s">
        <v>123</v>
      </c>
      <c r="B539" s="14">
        <v>44742</v>
      </c>
      <c r="C539" s="1">
        <v>0.78819444444444453</v>
      </c>
      <c r="D539">
        <v>26260</v>
      </c>
      <c r="E539">
        <v>26260</v>
      </c>
      <c r="F539">
        <v>26255</v>
      </c>
      <c r="G539">
        <v>26255</v>
      </c>
      <c r="H539">
        <v>185</v>
      </c>
    </row>
    <row r="540" spans="1:8">
      <c r="A540" t="s">
        <v>123</v>
      </c>
      <c r="B540" s="14">
        <v>44742</v>
      </c>
      <c r="C540" s="1">
        <v>0.78888888888888886</v>
      </c>
      <c r="D540">
        <v>26255</v>
      </c>
      <c r="E540">
        <v>26260</v>
      </c>
      <c r="F540">
        <v>26250</v>
      </c>
      <c r="G540">
        <v>26250</v>
      </c>
      <c r="H540">
        <v>230</v>
      </c>
    </row>
    <row r="541" spans="1:8">
      <c r="A541" t="s">
        <v>123</v>
      </c>
      <c r="B541" s="14">
        <v>44742</v>
      </c>
      <c r="C541" s="1">
        <v>0.7895833333333333</v>
      </c>
      <c r="D541">
        <v>26255</v>
      </c>
      <c r="E541">
        <v>26265</v>
      </c>
      <c r="F541">
        <v>26255</v>
      </c>
      <c r="G541">
        <v>26265</v>
      </c>
      <c r="H541">
        <v>545</v>
      </c>
    </row>
    <row r="542" spans="1:8">
      <c r="A542" t="s">
        <v>123</v>
      </c>
      <c r="B542" s="14">
        <v>44742</v>
      </c>
      <c r="C542" s="1">
        <v>0.79027777777777775</v>
      </c>
      <c r="D542">
        <v>26265</v>
      </c>
      <c r="E542">
        <v>26270</v>
      </c>
      <c r="F542">
        <v>26260</v>
      </c>
      <c r="G542">
        <v>26270</v>
      </c>
      <c r="H542">
        <v>405</v>
      </c>
    </row>
    <row r="543" spans="1:8">
      <c r="A543" t="s">
        <v>123</v>
      </c>
      <c r="B543" s="14">
        <v>44742</v>
      </c>
      <c r="C543" s="1">
        <v>0.7909722222222223</v>
      </c>
      <c r="D543">
        <v>26270</v>
      </c>
      <c r="E543">
        <v>26285</v>
      </c>
      <c r="F543">
        <v>26270</v>
      </c>
      <c r="G543">
        <v>26280</v>
      </c>
      <c r="H543">
        <v>1947</v>
      </c>
    </row>
    <row r="544" spans="1:8">
      <c r="A544" t="s">
        <v>123</v>
      </c>
      <c r="B544" s="14">
        <v>44742</v>
      </c>
      <c r="C544" s="1">
        <v>0.79166666666666663</v>
      </c>
      <c r="D544">
        <v>26275</v>
      </c>
      <c r="E544">
        <v>26280</v>
      </c>
      <c r="F544">
        <v>26265</v>
      </c>
      <c r="G544">
        <v>26280</v>
      </c>
      <c r="H544">
        <v>1591</v>
      </c>
    </row>
    <row r="545" spans="1:8">
      <c r="A545" t="s">
        <v>123</v>
      </c>
      <c r="B545" s="14">
        <v>44742</v>
      </c>
      <c r="C545" s="1">
        <v>0.79236111111111107</v>
      </c>
      <c r="D545">
        <v>26275</v>
      </c>
      <c r="E545">
        <v>26280</v>
      </c>
      <c r="F545">
        <v>26265</v>
      </c>
      <c r="G545">
        <v>26270</v>
      </c>
      <c r="H545">
        <v>504</v>
      </c>
    </row>
    <row r="546" spans="1:8">
      <c r="A546" t="s">
        <v>123</v>
      </c>
      <c r="B546" s="14">
        <v>44742</v>
      </c>
      <c r="C546" s="1">
        <v>0.79305555555555562</v>
      </c>
      <c r="D546">
        <v>26270</v>
      </c>
      <c r="E546">
        <v>26275</v>
      </c>
      <c r="F546">
        <v>26265</v>
      </c>
      <c r="G546">
        <v>26270</v>
      </c>
      <c r="H546">
        <v>531</v>
      </c>
    </row>
    <row r="547" spans="1:8">
      <c r="A547" t="s">
        <v>123</v>
      </c>
      <c r="B547" s="14">
        <v>44742</v>
      </c>
      <c r="C547" s="1">
        <v>0.79375000000000007</v>
      </c>
      <c r="D547">
        <v>26270</v>
      </c>
      <c r="E547">
        <v>26270</v>
      </c>
      <c r="F547">
        <v>26255</v>
      </c>
      <c r="G547">
        <v>26260</v>
      </c>
      <c r="H547">
        <v>519</v>
      </c>
    </row>
    <row r="548" spans="1:8">
      <c r="A548" t="s">
        <v>123</v>
      </c>
      <c r="B548" s="14">
        <v>44742</v>
      </c>
      <c r="C548" s="1">
        <v>0.7944444444444444</v>
      </c>
      <c r="D548">
        <v>26260</v>
      </c>
      <c r="E548">
        <v>26265</v>
      </c>
      <c r="F548">
        <v>26255</v>
      </c>
      <c r="G548">
        <v>26255</v>
      </c>
      <c r="H548">
        <v>213</v>
      </c>
    </row>
    <row r="549" spans="1:8">
      <c r="A549" t="s">
        <v>123</v>
      </c>
      <c r="B549" s="14">
        <v>44742</v>
      </c>
      <c r="C549" s="1">
        <v>0.79513888888888884</v>
      </c>
      <c r="D549">
        <v>26260</v>
      </c>
      <c r="E549">
        <v>26265</v>
      </c>
      <c r="F549">
        <v>26245</v>
      </c>
      <c r="G549">
        <v>26245</v>
      </c>
      <c r="H549">
        <v>541</v>
      </c>
    </row>
    <row r="550" spans="1:8">
      <c r="A550" t="s">
        <v>123</v>
      </c>
      <c r="B550" s="14">
        <v>44742</v>
      </c>
      <c r="C550" s="1">
        <v>0.79583333333333339</v>
      </c>
      <c r="D550">
        <v>26245</v>
      </c>
      <c r="E550">
        <v>26255</v>
      </c>
      <c r="F550">
        <v>26240</v>
      </c>
      <c r="G550">
        <v>26250</v>
      </c>
      <c r="H550">
        <v>775</v>
      </c>
    </row>
    <row r="551" spans="1:8">
      <c r="A551" t="s">
        <v>123</v>
      </c>
      <c r="B551" s="14">
        <v>44742</v>
      </c>
      <c r="C551" s="1">
        <v>0.79652777777777783</v>
      </c>
      <c r="D551">
        <v>26250</v>
      </c>
      <c r="E551">
        <v>26250</v>
      </c>
      <c r="F551">
        <v>26245</v>
      </c>
      <c r="G551">
        <v>26245</v>
      </c>
      <c r="H551">
        <v>494</v>
      </c>
    </row>
    <row r="552" spans="1:8">
      <c r="A552" t="s">
        <v>123</v>
      </c>
      <c r="B552" s="14">
        <v>44742</v>
      </c>
      <c r="C552" s="1">
        <v>0.79722222222222217</v>
      </c>
      <c r="D552">
        <v>26245</v>
      </c>
      <c r="E552">
        <v>26260</v>
      </c>
      <c r="F552">
        <v>26245</v>
      </c>
      <c r="G552">
        <v>26255</v>
      </c>
      <c r="H552">
        <v>483</v>
      </c>
    </row>
    <row r="553" spans="1:8">
      <c r="A553" t="s">
        <v>123</v>
      </c>
      <c r="B553" s="14">
        <v>44742</v>
      </c>
      <c r="C553" s="1">
        <v>0.79791666666666661</v>
      </c>
      <c r="D553">
        <v>26255</v>
      </c>
      <c r="E553">
        <v>26265</v>
      </c>
      <c r="F553">
        <v>26255</v>
      </c>
      <c r="G553">
        <v>26260</v>
      </c>
      <c r="H553">
        <v>528</v>
      </c>
    </row>
    <row r="554" spans="1:8">
      <c r="A554" t="s">
        <v>123</v>
      </c>
      <c r="B554" s="14">
        <v>44742</v>
      </c>
      <c r="C554" s="1">
        <v>0.79861111111111116</v>
      </c>
      <c r="D554">
        <v>26260</v>
      </c>
      <c r="E554">
        <v>26265</v>
      </c>
      <c r="F554">
        <v>26260</v>
      </c>
      <c r="G554">
        <v>26265</v>
      </c>
      <c r="H554">
        <v>301</v>
      </c>
    </row>
    <row r="555" spans="1:8">
      <c r="A555" t="s">
        <v>123</v>
      </c>
      <c r="B555" s="14">
        <v>44742</v>
      </c>
      <c r="C555" s="1">
        <v>0.7993055555555556</v>
      </c>
      <c r="D555">
        <v>26270</v>
      </c>
      <c r="E555">
        <v>26270</v>
      </c>
      <c r="F555">
        <v>26260</v>
      </c>
      <c r="G555">
        <v>26265</v>
      </c>
      <c r="H555">
        <v>246</v>
      </c>
    </row>
    <row r="556" spans="1:8">
      <c r="A556" t="s">
        <v>123</v>
      </c>
      <c r="B556" s="14">
        <v>44742</v>
      </c>
      <c r="C556" s="1">
        <v>0.79999999999999993</v>
      </c>
      <c r="D556">
        <v>26260</v>
      </c>
      <c r="E556">
        <v>26260</v>
      </c>
      <c r="F556">
        <v>26245</v>
      </c>
      <c r="G556">
        <v>26250</v>
      </c>
      <c r="H556">
        <v>320</v>
      </c>
    </row>
    <row r="557" spans="1:8">
      <c r="A557" t="s">
        <v>123</v>
      </c>
      <c r="B557" s="14">
        <v>44742</v>
      </c>
      <c r="C557" s="1">
        <v>0.80069444444444438</v>
      </c>
      <c r="D557">
        <v>26255</v>
      </c>
      <c r="E557">
        <v>26255</v>
      </c>
      <c r="F557">
        <v>26245</v>
      </c>
      <c r="G557">
        <v>26245</v>
      </c>
      <c r="H557">
        <v>308</v>
      </c>
    </row>
    <row r="558" spans="1:8">
      <c r="A558" t="s">
        <v>123</v>
      </c>
      <c r="B558" s="14">
        <v>44742</v>
      </c>
      <c r="C558" s="1">
        <v>0.80138888888888893</v>
      </c>
      <c r="D558">
        <v>26245</v>
      </c>
      <c r="E558">
        <v>26250</v>
      </c>
      <c r="F558">
        <v>26240</v>
      </c>
      <c r="G558">
        <v>26245</v>
      </c>
      <c r="H558">
        <v>337</v>
      </c>
    </row>
    <row r="559" spans="1:8">
      <c r="A559" t="s">
        <v>123</v>
      </c>
      <c r="B559" s="14">
        <v>44742</v>
      </c>
      <c r="C559" s="1">
        <v>0.80208333333333337</v>
      </c>
      <c r="D559">
        <v>26240</v>
      </c>
      <c r="E559">
        <v>26250</v>
      </c>
      <c r="F559">
        <v>26240</v>
      </c>
      <c r="G559">
        <v>26250</v>
      </c>
      <c r="H559">
        <v>322</v>
      </c>
    </row>
    <row r="560" spans="1:8">
      <c r="A560" t="s">
        <v>123</v>
      </c>
      <c r="B560" s="14">
        <v>44742</v>
      </c>
      <c r="C560" s="1">
        <v>0.8027777777777777</v>
      </c>
      <c r="D560">
        <v>26245</v>
      </c>
      <c r="E560">
        <v>26250</v>
      </c>
      <c r="F560">
        <v>26245</v>
      </c>
      <c r="G560">
        <v>26245</v>
      </c>
      <c r="H560">
        <v>172</v>
      </c>
    </row>
    <row r="561" spans="1:8">
      <c r="A561" t="s">
        <v>123</v>
      </c>
      <c r="B561" s="14">
        <v>44742</v>
      </c>
      <c r="C561" s="1">
        <v>0.80347222222222225</v>
      </c>
      <c r="D561">
        <v>26250</v>
      </c>
      <c r="E561">
        <v>26250</v>
      </c>
      <c r="F561">
        <v>26240</v>
      </c>
      <c r="G561">
        <v>26240</v>
      </c>
      <c r="H561">
        <v>288</v>
      </c>
    </row>
    <row r="562" spans="1:8">
      <c r="A562" t="s">
        <v>123</v>
      </c>
      <c r="B562" s="14">
        <v>44742</v>
      </c>
      <c r="C562" s="1">
        <v>0.8041666666666667</v>
      </c>
      <c r="D562">
        <v>26240</v>
      </c>
      <c r="E562">
        <v>26250</v>
      </c>
      <c r="F562">
        <v>26240</v>
      </c>
      <c r="G562">
        <v>26245</v>
      </c>
      <c r="H562">
        <v>272</v>
      </c>
    </row>
    <row r="563" spans="1:8">
      <c r="A563" t="s">
        <v>123</v>
      </c>
      <c r="B563" s="14">
        <v>44742</v>
      </c>
      <c r="C563" s="1">
        <v>0.80486111111111114</v>
      </c>
      <c r="D563">
        <v>26245</v>
      </c>
      <c r="E563">
        <v>26250</v>
      </c>
      <c r="F563">
        <v>26240</v>
      </c>
      <c r="G563">
        <v>26250</v>
      </c>
      <c r="H563">
        <v>157</v>
      </c>
    </row>
    <row r="564" spans="1:8">
      <c r="A564" t="s">
        <v>123</v>
      </c>
      <c r="B564" s="14">
        <v>44742</v>
      </c>
      <c r="C564" s="1">
        <v>0.80555555555555547</v>
      </c>
      <c r="D564">
        <v>26245</v>
      </c>
      <c r="E564">
        <v>26245</v>
      </c>
      <c r="F564">
        <v>26240</v>
      </c>
      <c r="G564">
        <v>26240</v>
      </c>
      <c r="H564">
        <v>165</v>
      </c>
    </row>
    <row r="565" spans="1:8">
      <c r="A565" t="s">
        <v>123</v>
      </c>
      <c r="B565" s="14">
        <v>44742</v>
      </c>
      <c r="C565" s="1">
        <v>0.80625000000000002</v>
      </c>
      <c r="D565">
        <v>26245</v>
      </c>
      <c r="E565">
        <v>26250</v>
      </c>
      <c r="F565">
        <v>26245</v>
      </c>
      <c r="G565">
        <v>26245</v>
      </c>
      <c r="H565">
        <v>49</v>
      </c>
    </row>
    <row r="566" spans="1:8">
      <c r="A566" t="s">
        <v>123</v>
      </c>
      <c r="B566" s="14">
        <v>44742</v>
      </c>
      <c r="C566" s="1">
        <v>0.80694444444444446</v>
      </c>
      <c r="D566">
        <v>26250</v>
      </c>
      <c r="E566">
        <v>26250</v>
      </c>
      <c r="F566">
        <v>26245</v>
      </c>
      <c r="G566">
        <v>26245</v>
      </c>
      <c r="H566">
        <v>23</v>
      </c>
    </row>
    <row r="567" spans="1:8">
      <c r="A567" t="s">
        <v>123</v>
      </c>
      <c r="B567" s="14">
        <v>44742</v>
      </c>
      <c r="C567" s="1">
        <v>0.80763888888888891</v>
      </c>
      <c r="D567">
        <v>26245</v>
      </c>
      <c r="E567">
        <v>26260</v>
      </c>
      <c r="F567">
        <v>26245</v>
      </c>
      <c r="G567">
        <v>26255</v>
      </c>
      <c r="H567">
        <v>282</v>
      </c>
    </row>
    <row r="568" spans="1:8">
      <c r="A568" t="s">
        <v>123</v>
      </c>
      <c r="B568" s="14">
        <v>44742</v>
      </c>
      <c r="C568" s="1">
        <v>0.80833333333333324</v>
      </c>
      <c r="D568">
        <v>26255</v>
      </c>
      <c r="E568">
        <v>26260</v>
      </c>
      <c r="F568">
        <v>26255</v>
      </c>
      <c r="G568">
        <v>26260</v>
      </c>
      <c r="H568">
        <v>117</v>
      </c>
    </row>
    <row r="569" spans="1:8">
      <c r="A569" t="s">
        <v>123</v>
      </c>
      <c r="B569" s="14">
        <v>44742</v>
      </c>
      <c r="C569" s="1">
        <v>0.80902777777777779</v>
      </c>
      <c r="D569">
        <v>26255</v>
      </c>
      <c r="E569">
        <v>26260</v>
      </c>
      <c r="F569">
        <v>26240</v>
      </c>
      <c r="G569">
        <v>26245</v>
      </c>
      <c r="H569">
        <v>500</v>
      </c>
    </row>
    <row r="570" spans="1:8">
      <c r="A570" t="s">
        <v>123</v>
      </c>
      <c r="B570" s="14">
        <v>44742</v>
      </c>
      <c r="C570" s="1">
        <v>0.80972222222222223</v>
      </c>
      <c r="D570">
        <v>26240</v>
      </c>
      <c r="E570">
        <v>26245</v>
      </c>
      <c r="F570">
        <v>26235</v>
      </c>
      <c r="G570">
        <v>26235</v>
      </c>
      <c r="H570">
        <v>382</v>
      </c>
    </row>
    <row r="571" spans="1:8">
      <c r="A571" t="s">
        <v>123</v>
      </c>
      <c r="B571" s="14">
        <v>44742</v>
      </c>
      <c r="C571" s="1">
        <v>0.81041666666666667</v>
      </c>
      <c r="D571">
        <v>26235</v>
      </c>
      <c r="E571">
        <v>26240</v>
      </c>
      <c r="F571">
        <v>26230</v>
      </c>
      <c r="G571">
        <v>26235</v>
      </c>
      <c r="H571">
        <v>507</v>
      </c>
    </row>
    <row r="572" spans="1:8">
      <c r="A572" t="s">
        <v>123</v>
      </c>
      <c r="B572" s="14">
        <v>44742</v>
      </c>
      <c r="C572" s="1">
        <v>0.81111111111111101</v>
      </c>
      <c r="D572">
        <v>26235</v>
      </c>
      <c r="E572">
        <v>26235</v>
      </c>
      <c r="F572">
        <v>26230</v>
      </c>
      <c r="G572">
        <v>26230</v>
      </c>
      <c r="H572">
        <v>105</v>
      </c>
    </row>
    <row r="573" spans="1:8">
      <c r="A573" t="s">
        <v>123</v>
      </c>
      <c r="B573" s="14">
        <v>44742</v>
      </c>
      <c r="C573" s="1">
        <v>0.81180555555555556</v>
      </c>
      <c r="D573">
        <v>26235</v>
      </c>
      <c r="E573">
        <v>26235</v>
      </c>
      <c r="F573">
        <v>26230</v>
      </c>
      <c r="G573">
        <v>26230</v>
      </c>
      <c r="H573">
        <v>705</v>
      </c>
    </row>
    <row r="574" spans="1:8">
      <c r="A574" t="s">
        <v>123</v>
      </c>
      <c r="B574" s="14">
        <v>44742</v>
      </c>
      <c r="C574" s="1">
        <v>0.8125</v>
      </c>
      <c r="D574">
        <v>26230</v>
      </c>
      <c r="E574">
        <v>26235</v>
      </c>
      <c r="F574">
        <v>26225</v>
      </c>
      <c r="G574">
        <v>26230</v>
      </c>
      <c r="H574">
        <v>389</v>
      </c>
    </row>
    <row r="575" spans="1:8">
      <c r="A575" t="s">
        <v>123</v>
      </c>
      <c r="B575" s="14">
        <v>44742</v>
      </c>
      <c r="C575" s="1">
        <v>0.81319444444444444</v>
      </c>
      <c r="D575">
        <v>26230</v>
      </c>
      <c r="E575">
        <v>26235</v>
      </c>
      <c r="F575">
        <v>26230</v>
      </c>
      <c r="G575">
        <v>26235</v>
      </c>
      <c r="H575">
        <v>41</v>
      </c>
    </row>
    <row r="576" spans="1:8">
      <c r="A576" t="s">
        <v>123</v>
      </c>
      <c r="B576" s="14">
        <v>44742</v>
      </c>
      <c r="C576" s="1">
        <v>0.81388888888888899</v>
      </c>
      <c r="D576">
        <v>26230</v>
      </c>
      <c r="E576">
        <v>26230</v>
      </c>
      <c r="F576">
        <v>26225</v>
      </c>
      <c r="G576">
        <v>26225</v>
      </c>
      <c r="H576">
        <v>255</v>
      </c>
    </row>
    <row r="577" spans="1:8">
      <c r="A577" t="s">
        <v>123</v>
      </c>
      <c r="B577" s="14">
        <v>44742</v>
      </c>
      <c r="C577" s="1">
        <v>0.81458333333333333</v>
      </c>
      <c r="D577">
        <v>26225</v>
      </c>
      <c r="E577">
        <v>26235</v>
      </c>
      <c r="F577">
        <v>26225</v>
      </c>
      <c r="G577">
        <v>26235</v>
      </c>
      <c r="H577">
        <v>330</v>
      </c>
    </row>
    <row r="578" spans="1:8">
      <c r="A578" t="s">
        <v>123</v>
      </c>
      <c r="B578" s="14">
        <v>44742</v>
      </c>
      <c r="C578" s="1">
        <v>0.81527777777777777</v>
      </c>
      <c r="D578">
        <v>26235</v>
      </c>
      <c r="E578">
        <v>26235</v>
      </c>
      <c r="F578">
        <v>26230</v>
      </c>
      <c r="G578">
        <v>26235</v>
      </c>
      <c r="H578">
        <v>64</v>
      </c>
    </row>
    <row r="579" spans="1:8">
      <c r="A579" t="s">
        <v>123</v>
      </c>
      <c r="B579" s="14">
        <v>44742</v>
      </c>
      <c r="C579" s="1">
        <v>0.81597222222222221</v>
      </c>
      <c r="D579">
        <v>26230</v>
      </c>
      <c r="E579">
        <v>26230</v>
      </c>
      <c r="F579">
        <v>26215</v>
      </c>
      <c r="G579">
        <v>26220</v>
      </c>
      <c r="H579">
        <v>732</v>
      </c>
    </row>
    <row r="580" spans="1:8">
      <c r="A580" t="s">
        <v>123</v>
      </c>
      <c r="B580" s="14">
        <v>44742</v>
      </c>
      <c r="C580" s="1">
        <v>0.81666666666666676</v>
      </c>
      <c r="D580">
        <v>26215</v>
      </c>
      <c r="E580">
        <v>26220</v>
      </c>
      <c r="F580">
        <v>26215</v>
      </c>
      <c r="G580">
        <v>26220</v>
      </c>
      <c r="H580">
        <v>636</v>
      </c>
    </row>
    <row r="581" spans="1:8">
      <c r="A581" t="s">
        <v>123</v>
      </c>
      <c r="B581" s="14">
        <v>44742</v>
      </c>
      <c r="C581" s="1">
        <v>0.81736111111111109</v>
      </c>
      <c r="D581">
        <v>26220</v>
      </c>
      <c r="E581">
        <v>26220</v>
      </c>
      <c r="F581">
        <v>26210</v>
      </c>
      <c r="G581">
        <v>26210</v>
      </c>
      <c r="H581">
        <v>337</v>
      </c>
    </row>
    <row r="582" spans="1:8">
      <c r="A582" t="s">
        <v>123</v>
      </c>
      <c r="B582" s="14">
        <v>44742</v>
      </c>
      <c r="C582" s="1">
        <v>0.81805555555555554</v>
      </c>
      <c r="D582">
        <v>26215</v>
      </c>
      <c r="E582">
        <v>26215</v>
      </c>
      <c r="F582">
        <v>26210</v>
      </c>
      <c r="G582">
        <v>26210</v>
      </c>
      <c r="H582">
        <v>811</v>
      </c>
    </row>
    <row r="583" spans="1:8">
      <c r="A583" t="s">
        <v>123</v>
      </c>
      <c r="B583" s="14">
        <v>44742</v>
      </c>
      <c r="C583" s="1">
        <v>0.81874999999999998</v>
      </c>
      <c r="D583">
        <v>26210</v>
      </c>
      <c r="E583">
        <v>26220</v>
      </c>
      <c r="F583">
        <v>26210</v>
      </c>
      <c r="G583">
        <v>26210</v>
      </c>
      <c r="H583">
        <v>372</v>
      </c>
    </row>
    <row r="584" spans="1:8">
      <c r="A584" t="s">
        <v>123</v>
      </c>
      <c r="B584" s="14">
        <v>44742</v>
      </c>
      <c r="C584" s="1">
        <v>0.81944444444444453</v>
      </c>
      <c r="D584">
        <v>26210</v>
      </c>
      <c r="E584">
        <v>26215</v>
      </c>
      <c r="F584">
        <v>26210</v>
      </c>
      <c r="G584">
        <v>26215</v>
      </c>
      <c r="H584">
        <v>224</v>
      </c>
    </row>
    <row r="585" spans="1:8">
      <c r="A585" t="s">
        <v>123</v>
      </c>
      <c r="B585" s="14">
        <v>44742</v>
      </c>
      <c r="C585" s="1">
        <v>0.82013888888888886</v>
      </c>
      <c r="D585">
        <v>26215</v>
      </c>
      <c r="E585">
        <v>26215</v>
      </c>
      <c r="F585">
        <v>26200</v>
      </c>
      <c r="G585">
        <v>26205</v>
      </c>
      <c r="H585">
        <v>731</v>
      </c>
    </row>
    <row r="586" spans="1:8">
      <c r="A586" t="s">
        <v>123</v>
      </c>
      <c r="B586" s="14">
        <v>44742</v>
      </c>
      <c r="C586" s="1">
        <v>0.8208333333333333</v>
      </c>
      <c r="D586">
        <v>26205</v>
      </c>
      <c r="E586">
        <v>26210</v>
      </c>
      <c r="F586">
        <v>26200</v>
      </c>
      <c r="G586">
        <v>26210</v>
      </c>
      <c r="H586">
        <v>613</v>
      </c>
    </row>
    <row r="587" spans="1:8">
      <c r="A587" t="s">
        <v>123</v>
      </c>
      <c r="B587" s="14">
        <v>44742</v>
      </c>
      <c r="C587" s="1">
        <v>0.82152777777777775</v>
      </c>
      <c r="D587">
        <v>26210</v>
      </c>
      <c r="E587">
        <v>26220</v>
      </c>
      <c r="F587">
        <v>26210</v>
      </c>
      <c r="G587">
        <v>26215</v>
      </c>
      <c r="H587">
        <v>222</v>
      </c>
    </row>
    <row r="588" spans="1:8">
      <c r="A588" t="s">
        <v>123</v>
      </c>
      <c r="B588" s="14">
        <v>44742</v>
      </c>
      <c r="C588" s="1">
        <v>0.8222222222222223</v>
      </c>
      <c r="D588">
        <v>26215</v>
      </c>
      <c r="E588">
        <v>26220</v>
      </c>
      <c r="F588">
        <v>26210</v>
      </c>
      <c r="G588">
        <v>26220</v>
      </c>
      <c r="H588">
        <v>339</v>
      </c>
    </row>
    <row r="589" spans="1:8">
      <c r="A589" t="s">
        <v>123</v>
      </c>
      <c r="B589" s="14">
        <v>44742</v>
      </c>
      <c r="C589" s="1">
        <v>0.82291666666666663</v>
      </c>
      <c r="D589">
        <v>26220</v>
      </c>
      <c r="E589">
        <v>26220</v>
      </c>
      <c r="F589">
        <v>26215</v>
      </c>
      <c r="G589">
        <v>26215</v>
      </c>
      <c r="H589">
        <v>677</v>
      </c>
    </row>
    <row r="590" spans="1:8">
      <c r="A590" t="s">
        <v>123</v>
      </c>
      <c r="B590" s="14">
        <v>44742</v>
      </c>
      <c r="C590" s="1">
        <v>0.82361111111111107</v>
      </c>
      <c r="D590">
        <v>26215</v>
      </c>
      <c r="E590">
        <v>26220</v>
      </c>
      <c r="F590">
        <v>26215</v>
      </c>
      <c r="G590">
        <v>26220</v>
      </c>
      <c r="H590">
        <v>147</v>
      </c>
    </row>
    <row r="591" spans="1:8">
      <c r="A591" t="s">
        <v>123</v>
      </c>
      <c r="B591" s="14">
        <v>44742</v>
      </c>
      <c r="C591" s="1">
        <v>0.82430555555555562</v>
      </c>
      <c r="D591">
        <v>26220</v>
      </c>
      <c r="E591">
        <v>26220</v>
      </c>
      <c r="F591">
        <v>26210</v>
      </c>
      <c r="G591">
        <v>26215</v>
      </c>
      <c r="H591">
        <v>330</v>
      </c>
    </row>
    <row r="592" spans="1:8">
      <c r="A592" t="s">
        <v>123</v>
      </c>
      <c r="B592" s="14">
        <v>44742</v>
      </c>
      <c r="C592" s="1">
        <v>0.82500000000000007</v>
      </c>
      <c r="D592">
        <v>26210</v>
      </c>
      <c r="E592">
        <v>26210</v>
      </c>
      <c r="F592">
        <v>26200</v>
      </c>
      <c r="G592">
        <v>26200</v>
      </c>
      <c r="H592">
        <v>672</v>
      </c>
    </row>
    <row r="593" spans="1:8">
      <c r="A593" t="s">
        <v>123</v>
      </c>
      <c r="B593" s="14">
        <v>44742</v>
      </c>
      <c r="C593" s="1">
        <v>0.8256944444444444</v>
      </c>
      <c r="D593">
        <v>26205</v>
      </c>
      <c r="E593">
        <v>26205</v>
      </c>
      <c r="F593">
        <v>26200</v>
      </c>
      <c r="G593">
        <v>26205</v>
      </c>
      <c r="H593">
        <v>339</v>
      </c>
    </row>
    <row r="594" spans="1:8">
      <c r="A594" t="s">
        <v>123</v>
      </c>
      <c r="B594" s="14">
        <v>44742</v>
      </c>
      <c r="C594" s="1">
        <v>0.82638888888888884</v>
      </c>
      <c r="D594">
        <v>26205</v>
      </c>
      <c r="E594">
        <v>26205</v>
      </c>
      <c r="F594">
        <v>26195</v>
      </c>
      <c r="G594">
        <v>26200</v>
      </c>
      <c r="H594">
        <v>1212</v>
      </c>
    </row>
    <row r="595" spans="1:8">
      <c r="A595" t="s">
        <v>123</v>
      </c>
      <c r="B595" s="14">
        <v>44742</v>
      </c>
      <c r="C595" s="1">
        <v>0.82708333333333339</v>
      </c>
      <c r="D595">
        <v>26200</v>
      </c>
      <c r="E595">
        <v>26210</v>
      </c>
      <c r="F595">
        <v>26195</v>
      </c>
      <c r="G595">
        <v>26205</v>
      </c>
      <c r="H595">
        <v>604</v>
      </c>
    </row>
    <row r="596" spans="1:8">
      <c r="A596" t="s">
        <v>123</v>
      </c>
      <c r="B596" s="14">
        <v>44742</v>
      </c>
      <c r="C596" s="1">
        <v>0.82777777777777783</v>
      </c>
      <c r="D596">
        <v>26205</v>
      </c>
      <c r="E596">
        <v>26215</v>
      </c>
      <c r="F596">
        <v>26205</v>
      </c>
      <c r="G596">
        <v>26210</v>
      </c>
      <c r="H596">
        <v>384</v>
      </c>
    </row>
    <row r="597" spans="1:8">
      <c r="A597" t="s">
        <v>123</v>
      </c>
      <c r="B597" s="14">
        <v>44742</v>
      </c>
      <c r="C597" s="1">
        <v>0.82847222222222217</v>
      </c>
      <c r="D597">
        <v>26210</v>
      </c>
      <c r="E597">
        <v>26215</v>
      </c>
      <c r="F597">
        <v>26210</v>
      </c>
      <c r="G597">
        <v>26215</v>
      </c>
      <c r="H597">
        <v>214</v>
      </c>
    </row>
    <row r="598" spans="1:8">
      <c r="A598" t="s">
        <v>123</v>
      </c>
      <c r="B598" s="14">
        <v>44742</v>
      </c>
      <c r="C598" s="1">
        <v>0.82916666666666661</v>
      </c>
      <c r="D598">
        <v>26210</v>
      </c>
      <c r="E598">
        <v>26220</v>
      </c>
      <c r="F598">
        <v>26205</v>
      </c>
      <c r="G598">
        <v>26220</v>
      </c>
      <c r="H598">
        <v>280</v>
      </c>
    </row>
    <row r="599" spans="1:8">
      <c r="A599" t="s">
        <v>123</v>
      </c>
      <c r="B599" s="14">
        <v>44742</v>
      </c>
      <c r="C599" s="1">
        <v>0.82986111111111116</v>
      </c>
      <c r="D599">
        <v>26215</v>
      </c>
      <c r="E599">
        <v>26225</v>
      </c>
      <c r="F599">
        <v>26215</v>
      </c>
      <c r="G599">
        <v>26225</v>
      </c>
      <c r="H599">
        <v>420</v>
      </c>
    </row>
    <row r="600" spans="1:8">
      <c r="A600" t="s">
        <v>123</v>
      </c>
      <c r="B600" s="14">
        <v>44742</v>
      </c>
      <c r="C600" s="1">
        <v>0.8305555555555556</v>
      </c>
      <c r="D600">
        <v>26225</v>
      </c>
      <c r="E600">
        <v>26230</v>
      </c>
      <c r="F600">
        <v>26220</v>
      </c>
      <c r="G600">
        <v>26225</v>
      </c>
      <c r="H600">
        <v>751</v>
      </c>
    </row>
    <row r="601" spans="1:8">
      <c r="A601" t="s">
        <v>123</v>
      </c>
      <c r="B601" s="14">
        <v>44742</v>
      </c>
      <c r="C601" s="1">
        <v>0.83124999999999993</v>
      </c>
      <c r="D601">
        <v>26225</v>
      </c>
      <c r="E601">
        <v>26225</v>
      </c>
      <c r="F601">
        <v>26220</v>
      </c>
      <c r="G601">
        <v>26225</v>
      </c>
      <c r="H601">
        <v>181</v>
      </c>
    </row>
    <row r="602" spans="1:8">
      <c r="A602" t="s">
        <v>123</v>
      </c>
      <c r="B602" s="14">
        <v>44742</v>
      </c>
      <c r="C602" s="1">
        <v>0.83194444444444438</v>
      </c>
      <c r="D602">
        <v>26220</v>
      </c>
      <c r="E602">
        <v>26230</v>
      </c>
      <c r="F602">
        <v>26220</v>
      </c>
      <c r="G602">
        <v>26225</v>
      </c>
      <c r="H602">
        <v>495</v>
      </c>
    </row>
    <row r="603" spans="1:8">
      <c r="A603" t="s">
        <v>123</v>
      </c>
      <c r="B603" s="14">
        <v>44742</v>
      </c>
      <c r="C603" s="1">
        <v>0.83263888888888893</v>
      </c>
      <c r="D603">
        <v>26220</v>
      </c>
      <c r="E603">
        <v>26225</v>
      </c>
      <c r="F603">
        <v>26220</v>
      </c>
      <c r="G603">
        <v>26225</v>
      </c>
      <c r="H603">
        <v>114</v>
      </c>
    </row>
    <row r="604" spans="1:8">
      <c r="A604" t="s">
        <v>123</v>
      </c>
      <c r="B604" s="14">
        <v>44742</v>
      </c>
      <c r="C604" s="1">
        <v>0.83333333333333337</v>
      </c>
      <c r="D604">
        <v>26230</v>
      </c>
      <c r="E604">
        <v>26235</v>
      </c>
      <c r="F604">
        <v>26230</v>
      </c>
      <c r="G604">
        <v>26230</v>
      </c>
      <c r="H604">
        <v>376</v>
      </c>
    </row>
    <row r="605" spans="1:8">
      <c r="A605" t="s">
        <v>123</v>
      </c>
      <c r="B605" s="14">
        <v>44742</v>
      </c>
      <c r="C605" s="1">
        <v>0.8340277777777777</v>
      </c>
      <c r="D605">
        <v>26230</v>
      </c>
      <c r="E605">
        <v>26230</v>
      </c>
      <c r="F605">
        <v>26220</v>
      </c>
      <c r="G605">
        <v>26225</v>
      </c>
      <c r="H605">
        <v>692</v>
      </c>
    </row>
    <row r="606" spans="1:8">
      <c r="A606" t="s">
        <v>123</v>
      </c>
      <c r="B606" s="14">
        <v>44742</v>
      </c>
      <c r="C606" s="1">
        <v>0.83472222222222225</v>
      </c>
      <c r="D606">
        <v>26225</v>
      </c>
      <c r="E606">
        <v>26225</v>
      </c>
      <c r="F606">
        <v>26210</v>
      </c>
      <c r="G606">
        <v>26210</v>
      </c>
      <c r="H606">
        <v>758</v>
      </c>
    </row>
    <row r="607" spans="1:8">
      <c r="A607" t="s">
        <v>123</v>
      </c>
      <c r="B607" s="14">
        <v>44742</v>
      </c>
      <c r="C607" s="1">
        <v>0.8354166666666667</v>
      </c>
      <c r="D607">
        <v>26215</v>
      </c>
      <c r="E607">
        <v>26220</v>
      </c>
      <c r="F607">
        <v>26210</v>
      </c>
      <c r="G607">
        <v>26210</v>
      </c>
      <c r="H607">
        <v>646</v>
      </c>
    </row>
    <row r="608" spans="1:8">
      <c r="A608" t="s">
        <v>123</v>
      </c>
      <c r="B608" s="14">
        <v>44742</v>
      </c>
      <c r="C608" s="1">
        <v>0.83611111111111114</v>
      </c>
      <c r="D608">
        <v>26210</v>
      </c>
      <c r="E608">
        <v>26215</v>
      </c>
      <c r="F608">
        <v>26210</v>
      </c>
      <c r="G608">
        <v>26215</v>
      </c>
      <c r="H608">
        <v>319</v>
      </c>
    </row>
    <row r="609" spans="1:8">
      <c r="A609" t="s">
        <v>123</v>
      </c>
      <c r="B609" s="14">
        <v>44742</v>
      </c>
      <c r="C609" s="1">
        <v>0.83680555555555547</v>
      </c>
      <c r="D609">
        <v>26210</v>
      </c>
      <c r="E609">
        <v>26230</v>
      </c>
      <c r="F609">
        <v>26210</v>
      </c>
      <c r="G609">
        <v>26225</v>
      </c>
      <c r="H609">
        <v>406</v>
      </c>
    </row>
    <row r="610" spans="1:8">
      <c r="A610" t="s">
        <v>123</v>
      </c>
      <c r="B610" s="14">
        <v>44742</v>
      </c>
      <c r="C610" s="1">
        <v>0.83750000000000002</v>
      </c>
      <c r="D610">
        <v>26225</v>
      </c>
      <c r="E610">
        <v>26230</v>
      </c>
      <c r="F610">
        <v>26220</v>
      </c>
      <c r="G610">
        <v>26225</v>
      </c>
      <c r="H610">
        <v>323</v>
      </c>
    </row>
    <row r="611" spans="1:8">
      <c r="A611" t="s">
        <v>123</v>
      </c>
      <c r="B611" s="14">
        <v>44742</v>
      </c>
      <c r="C611" s="1">
        <v>0.83819444444444446</v>
      </c>
      <c r="D611">
        <v>26225</v>
      </c>
      <c r="E611">
        <v>26225</v>
      </c>
      <c r="F611">
        <v>26220</v>
      </c>
      <c r="G611">
        <v>26225</v>
      </c>
      <c r="H611">
        <v>182</v>
      </c>
    </row>
    <row r="612" spans="1:8">
      <c r="A612" t="s">
        <v>123</v>
      </c>
      <c r="B612" s="14">
        <v>44742</v>
      </c>
      <c r="C612" s="1">
        <v>0.83888888888888891</v>
      </c>
      <c r="D612">
        <v>26225</v>
      </c>
      <c r="E612">
        <v>26230</v>
      </c>
      <c r="F612">
        <v>26220</v>
      </c>
      <c r="G612">
        <v>26225</v>
      </c>
      <c r="H612">
        <v>395</v>
      </c>
    </row>
    <row r="613" spans="1:8">
      <c r="A613" t="s">
        <v>123</v>
      </c>
      <c r="B613" s="14">
        <v>44742</v>
      </c>
      <c r="C613" s="1">
        <v>0.83958333333333324</v>
      </c>
      <c r="D613">
        <v>26225</v>
      </c>
      <c r="E613">
        <v>26230</v>
      </c>
      <c r="F613">
        <v>26225</v>
      </c>
      <c r="G613">
        <v>26230</v>
      </c>
      <c r="H613">
        <v>231</v>
      </c>
    </row>
    <row r="614" spans="1:8">
      <c r="A614" t="s">
        <v>123</v>
      </c>
      <c r="B614" s="14">
        <v>44742</v>
      </c>
      <c r="C614" s="1">
        <v>0.84027777777777779</v>
      </c>
      <c r="D614">
        <v>26230</v>
      </c>
      <c r="E614">
        <v>26235</v>
      </c>
      <c r="F614">
        <v>26225</v>
      </c>
      <c r="G614">
        <v>26225</v>
      </c>
      <c r="H614">
        <v>270</v>
      </c>
    </row>
    <row r="615" spans="1:8">
      <c r="A615" t="s">
        <v>123</v>
      </c>
      <c r="B615" s="14">
        <v>44742</v>
      </c>
      <c r="C615" s="1">
        <v>0.84097222222222223</v>
      </c>
      <c r="D615">
        <v>26225</v>
      </c>
      <c r="E615">
        <v>26230</v>
      </c>
      <c r="F615">
        <v>26225</v>
      </c>
      <c r="G615">
        <v>26230</v>
      </c>
      <c r="H615">
        <v>98</v>
      </c>
    </row>
    <row r="616" spans="1:8">
      <c r="A616" t="s">
        <v>123</v>
      </c>
      <c r="B616" s="14">
        <v>44742</v>
      </c>
      <c r="C616" s="1">
        <v>0.84166666666666667</v>
      </c>
      <c r="D616">
        <v>26225</v>
      </c>
      <c r="E616">
        <v>26230</v>
      </c>
      <c r="F616">
        <v>26220</v>
      </c>
      <c r="G616">
        <v>26225</v>
      </c>
      <c r="H616">
        <v>180</v>
      </c>
    </row>
    <row r="617" spans="1:8">
      <c r="A617" t="s">
        <v>123</v>
      </c>
      <c r="B617" s="14">
        <v>44742</v>
      </c>
      <c r="C617" s="1">
        <v>0.84236111111111101</v>
      </c>
      <c r="D617">
        <v>26220</v>
      </c>
      <c r="E617">
        <v>26230</v>
      </c>
      <c r="F617">
        <v>26220</v>
      </c>
      <c r="G617">
        <v>26225</v>
      </c>
      <c r="H617">
        <v>181</v>
      </c>
    </row>
    <row r="618" spans="1:8">
      <c r="A618" t="s">
        <v>123</v>
      </c>
      <c r="B618" s="14">
        <v>44742</v>
      </c>
      <c r="C618" s="1">
        <v>0.84305555555555556</v>
      </c>
      <c r="D618">
        <v>26225</v>
      </c>
      <c r="E618">
        <v>26235</v>
      </c>
      <c r="F618">
        <v>26220</v>
      </c>
      <c r="G618">
        <v>26235</v>
      </c>
      <c r="H618">
        <v>515</v>
      </c>
    </row>
    <row r="619" spans="1:8">
      <c r="A619" t="s">
        <v>123</v>
      </c>
      <c r="B619" s="14">
        <v>44742</v>
      </c>
      <c r="C619" s="1">
        <v>0.84375</v>
      </c>
      <c r="D619">
        <v>26230</v>
      </c>
      <c r="E619">
        <v>26235</v>
      </c>
      <c r="F619">
        <v>26225</v>
      </c>
      <c r="G619">
        <v>26235</v>
      </c>
      <c r="H619">
        <v>250</v>
      </c>
    </row>
    <row r="620" spans="1:8">
      <c r="A620" t="s">
        <v>123</v>
      </c>
      <c r="B620" s="14">
        <v>44742</v>
      </c>
      <c r="C620" s="1">
        <v>0.84444444444444444</v>
      </c>
      <c r="D620">
        <v>26230</v>
      </c>
      <c r="E620">
        <v>26235</v>
      </c>
      <c r="F620">
        <v>26225</v>
      </c>
      <c r="G620">
        <v>26225</v>
      </c>
      <c r="H620">
        <v>567</v>
      </c>
    </row>
    <row r="621" spans="1:8">
      <c r="A621" t="s">
        <v>123</v>
      </c>
      <c r="B621" s="14">
        <v>44742</v>
      </c>
      <c r="C621" s="1">
        <v>0.84513888888888899</v>
      </c>
      <c r="D621">
        <v>26225</v>
      </c>
      <c r="E621">
        <v>26230</v>
      </c>
      <c r="F621">
        <v>26220</v>
      </c>
      <c r="G621">
        <v>26225</v>
      </c>
      <c r="H621">
        <v>427</v>
      </c>
    </row>
    <row r="622" spans="1:8">
      <c r="A622" t="s">
        <v>123</v>
      </c>
      <c r="B622" s="14">
        <v>44742</v>
      </c>
      <c r="C622" s="1">
        <v>0.84583333333333333</v>
      </c>
      <c r="D622">
        <v>26225</v>
      </c>
      <c r="E622">
        <v>26225</v>
      </c>
      <c r="F622">
        <v>26210</v>
      </c>
      <c r="G622">
        <v>26220</v>
      </c>
      <c r="H622">
        <v>1016</v>
      </c>
    </row>
    <row r="623" spans="1:8">
      <c r="A623" t="s">
        <v>123</v>
      </c>
      <c r="B623" s="14">
        <v>44742</v>
      </c>
      <c r="C623" s="1">
        <v>0.84652777777777777</v>
      </c>
      <c r="D623">
        <v>26215</v>
      </c>
      <c r="E623">
        <v>26220</v>
      </c>
      <c r="F623">
        <v>26215</v>
      </c>
      <c r="G623">
        <v>26220</v>
      </c>
      <c r="H623">
        <v>204</v>
      </c>
    </row>
    <row r="624" spans="1:8">
      <c r="A624" t="s">
        <v>123</v>
      </c>
      <c r="B624" s="14">
        <v>44742</v>
      </c>
      <c r="C624" s="1">
        <v>0.84722222222222221</v>
      </c>
      <c r="D624">
        <v>26220</v>
      </c>
      <c r="E624">
        <v>26230</v>
      </c>
      <c r="F624">
        <v>26220</v>
      </c>
      <c r="G624">
        <v>26225</v>
      </c>
      <c r="H624">
        <v>323</v>
      </c>
    </row>
    <row r="625" spans="1:8">
      <c r="A625" t="s">
        <v>123</v>
      </c>
      <c r="B625" s="14">
        <v>44742</v>
      </c>
      <c r="C625" s="1">
        <v>0.84791666666666676</v>
      </c>
      <c r="D625">
        <v>26225</v>
      </c>
      <c r="E625">
        <v>26225</v>
      </c>
      <c r="F625">
        <v>26220</v>
      </c>
      <c r="G625">
        <v>26220</v>
      </c>
      <c r="H625">
        <v>264</v>
      </c>
    </row>
    <row r="626" spans="1:8">
      <c r="A626" t="s">
        <v>123</v>
      </c>
      <c r="B626" s="14">
        <v>44742</v>
      </c>
      <c r="C626" s="1">
        <v>0.84861111111111109</v>
      </c>
      <c r="D626">
        <v>26220</v>
      </c>
      <c r="E626">
        <v>26220</v>
      </c>
      <c r="F626">
        <v>26215</v>
      </c>
      <c r="G626">
        <v>26215</v>
      </c>
      <c r="H626">
        <v>99</v>
      </c>
    </row>
    <row r="627" spans="1:8">
      <c r="A627" t="s">
        <v>123</v>
      </c>
      <c r="B627" s="14">
        <v>44742</v>
      </c>
      <c r="C627" s="1">
        <v>0.84930555555555554</v>
      </c>
      <c r="D627">
        <v>26220</v>
      </c>
      <c r="E627">
        <v>26225</v>
      </c>
      <c r="F627">
        <v>26215</v>
      </c>
      <c r="G627">
        <v>26225</v>
      </c>
      <c r="H627">
        <v>160</v>
      </c>
    </row>
    <row r="628" spans="1:8">
      <c r="A628" t="s">
        <v>123</v>
      </c>
      <c r="B628" s="14">
        <v>44742</v>
      </c>
      <c r="C628" s="1">
        <v>0.85</v>
      </c>
      <c r="D628">
        <v>26220</v>
      </c>
      <c r="E628">
        <v>26225</v>
      </c>
      <c r="F628">
        <v>26215</v>
      </c>
      <c r="G628">
        <v>26225</v>
      </c>
      <c r="H628">
        <v>68</v>
      </c>
    </row>
    <row r="629" spans="1:8">
      <c r="A629" t="s">
        <v>123</v>
      </c>
      <c r="B629" s="14">
        <v>44742</v>
      </c>
      <c r="C629" s="1">
        <v>0.85069444444444453</v>
      </c>
      <c r="D629">
        <v>26220</v>
      </c>
      <c r="E629">
        <v>26225</v>
      </c>
      <c r="F629">
        <v>26220</v>
      </c>
      <c r="G629">
        <v>26220</v>
      </c>
      <c r="H629">
        <v>181</v>
      </c>
    </row>
    <row r="630" spans="1:8">
      <c r="A630" t="s">
        <v>123</v>
      </c>
      <c r="B630" s="14">
        <v>44742</v>
      </c>
      <c r="C630" s="1">
        <v>0.85138888888888886</v>
      </c>
      <c r="D630">
        <v>26220</v>
      </c>
      <c r="E630">
        <v>26235</v>
      </c>
      <c r="F630">
        <v>26220</v>
      </c>
      <c r="G630">
        <v>26230</v>
      </c>
      <c r="H630">
        <v>334</v>
      </c>
    </row>
    <row r="631" spans="1:8">
      <c r="A631" t="s">
        <v>123</v>
      </c>
      <c r="B631" s="14">
        <v>44742</v>
      </c>
      <c r="C631" s="1">
        <v>0.8520833333333333</v>
      </c>
      <c r="D631">
        <v>26230</v>
      </c>
      <c r="E631">
        <v>26235</v>
      </c>
      <c r="F631">
        <v>26230</v>
      </c>
      <c r="G631">
        <v>26230</v>
      </c>
      <c r="H631">
        <v>236</v>
      </c>
    </row>
    <row r="632" spans="1:8">
      <c r="A632" t="s">
        <v>123</v>
      </c>
      <c r="B632" s="14">
        <v>44742</v>
      </c>
      <c r="C632" s="1">
        <v>0.85277777777777775</v>
      </c>
      <c r="D632">
        <v>26230</v>
      </c>
      <c r="E632">
        <v>26240</v>
      </c>
      <c r="F632">
        <v>26230</v>
      </c>
      <c r="G632">
        <v>26235</v>
      </c>
      <c r="H632">
        <v>345</v>
      </c>
    </row>
    <row r="633" spans="1:8">
      <c r="A633" t="s">
        <v>123</v>
      </c>
      <c r="B633" s="14">
        <v>44742</v>
      </c>
      <c r="C633" s="1">
        <v>0.8534722222222223</v>
      </c>
      <c r="D633">
        <v>26235</v>
      </c>
      <c r="E633">
        <v>26235</v>
      </c>
      <c r="F633">
        <v>26230</v>
      </c>
      <c r="G633">
        <v>26230</v>
      </c>
      <c r="H633">
        <v>222</v>
      </c>
    </row>
    <row r="634" spans="1:8">
      <c r="A634" t="s">
        <v>123</v>
      </c>
      <c r="B634" s="14">
        <v>44742</v>
      </c>
      <c r="C634" s="1">
        <v>0.85416666666666663</v>
      </c>
      <c r="D634">
        <v>26230</v>
      </c>
      <c r="E634">
        <v>26230</v>
      </c>
      <c r="F634">
        <v>26225</v>
      </c>
      <c r="G634">
        <v>26225</v>
      </c>
      <c r="H634">
        <v>281</v>
      </c>
    </row>
    <row r="635" spans="1:8">
      <c r="A635" t="s">
        <v>123</v>
      </c>
      <c r="B635" s="14">
        <v>44742</v>
      </c>
      <c r="C635" s="1">
        <v>0.85486111111111107</v>
      </c>
      <c r="D635">
        <v>26225</v>
      </c>
      <c r="E635">
        <v>26225</v>
      </c>
      <c r="F635">
        <v>26215</v>
      </c>
      <c r="G635">
        <v>26220</v>
      </c>
      <c r="H635">
        <v>188</v>
      </c>
    </row>
    <row r="636" spans="1:8">
      <c r="A636" t="s">
        <v>123</v>
      </c>
      <c r="B636" s="14">
        <v>44742</v>
      </c>
      <c r="C636" s="1">
        <v>0.85555555555555562</v>
      </c>
      <c r="D636">
        <v>26215</v>
      </c>
      <c r="E636">
        <v>26215</v>
      </c>
      <c r="F636">
        <v>26200</v>
      </c>
      <c r="G636">
        <v>26200</v>
      </c>
      <c r="H636">
        <v>1310</v>
      </c>
    </row>
    <row r="637" spans="1:8">
      <c r="A637" t="s">
        <v>123</v>
      </c>
      <c r="B637" s="14">
        <v>44742</v>
      </c>
      <c r="C637" s="1">
        <v>0.85625000000000007</v>
      </c>
      <c r="D637">
        <v>26205</v>
      </c>
      <c r="E637">
        <v>26210</v>
      </c>
      <c r="F637">
        <v>26200</v>
      </c>
      <c r="G637">
        <v>26210</v>
      </c>
      <c r="H637">
        <v>284</v>
      </c>
    </row>
    <row r="638" spans="1:8">
      <c r="A638" t="s">
        <v>123</v>
      </c>
      <c r="B638" s="14">
        <v>44742</v>
      </c>
      <c r="C638" s="1">
        <v>0.8569444444444444</v>
      </c>
      <c r="D638">
        <v>26210</v>
      </c>
      <c r="E638">
        <v>26215</v>
      </c>
      <c r="F638">
        <v>26205</v>
      </c>
      <c r="G638">
        <v>26210</v>
      </c>
      <c r="H638">
        <v>751</v>
      </c>
    </row>
    <row r="639" spans="1:8">
      <c r="A639" t="s">
        <v>123</v>
      </c>
      <c r="B639" s="14">
        <v>44742</v>
      </c>
      <c r="C639" s="1">
        <v>0.85763888888888884</v>
      </c>
      <c r="D639">
        <v>26205</v>
      </c>
      <c r="E639">
        <v>26210</v>
      </c>
      <c r="F639">
        <v>26200</v>
      </c>
      <c r="G639">
        <v>26205</v>
      </c>
      <c r="H639">
        <v>167</v>
      </c>
    </row>
    <row r="640" spans="1:8">
      <c r="A640" t="s">
        <v>123</v>
      </c>
      <c r="B640" s="14">
        <v>44742</v>
      </c>
      <c r="C640" s="1">
        <v>0.85833333333333339</v>
      </c>
      <c r="D640">
        <v>26200</v>
      </c>
      <c r="E640">
        <v>26205</v>
      </c>
      <c r="F640">
        <v>26195</v>
      </c>
      <c r="G640">
        <v>26195</v>
      </c>
      <c r="H640">
        <v>728</v>
      </c>
    </row>
    <row r="641" spans="1:8">
      <c r="A641" t="s">
        <v>123</v>
      </c>
      <c r="B641" s="14">
        <v>44742</v>
      </c>
      <c r="C641" s="1">
        <v>0.85902777777777783</v>
      </c>
      <c r="D641">
        <v>26195</v>
      </c>
      <c r="E641">
        <v>26195</v>
      </c>
      <c r="F641">
        <v>26185</v>
      </c>
      <c r="G641">
        <v>26185</v>
      </c>
      <c r="H641">
        <v>887</v>
      </c>
    </row>
    <row r="642" spans="1:8">
      <c r="A642" t="s">
        <v>123</v>
      </c>
      <c r="B642" s="14">
        <v>44742</v>
      </c>
      <c r="C642" s="1">
        <v>0.85972222222222217</v>
      </c>
      <c r="D642">
        <v>26185</v>
      </c>
      <c r="E642">
        <v>26190</v>
      </c>
      <c r="F642">
        <v>26180</v>
      </c>
      <c r="G642">
        <v>26180</v>
      </c>
      <c r="H642">
        <v>1117</v>
      </c>
    </row>
    <row r="643" spans="1:8">
      <c r="A643" t="s">
        <v>123</v>
      </c>
      <c r="B643" s="14">
        <v>44742</v>
      </c>
      <c r="C643" s="1">
        <v>0.86041666666666661</v>
      </c>
      <c r="D643">
        <v>26180</v>
      </c>
      <c r="E643">
        <v>26190</v>
      </c>
      <c r="F643">
        <v>26180</v>
      </c>
      <c r="G643">
        <v>26185</v>
      </c>
      <c r="H643">
        <v>532</v>
      </c>
    </row>
    <row r="644" spans="1:8">
      <c r="A644" t="s">
        <v>123</v>
      </c>
      <c r="B644" s="14">
        <v>44742</v>
      </c>
      <c r="C644" s="1">
        <v>0.86111111111111116</v>
      </c>
      <c r="D644">
        <v>26185</v>
      </c>
      <c r="E644">
        <v>26190</v>
      </c>
      <c r="F644">
        <v>26180</v>
      </c>
      <c r="G644">
        <v>26185</v>
      </c>
      <c r="H644">
        <v>279</v>
      </c>
    </row>
    <row r="645" spans="1:8">
      <c r="A645" t="s">
        <v>123</v>
      </c>
      <c r="B645" s="14">
        <v>44742</v>
      </c>
      <c r="C645" s="1">
        <v>0.8618055555555556</v>
      </c>
      <c r="D645">
        <v>26185</v>
      </c>
      <c r="E645">
        <v>26190</v>
      </c>
      <c r="F645">
        <v>26180</v>
      </c>
      <c r="G645">
        <v>26185</v>
      </c>
      <c r="H645">
        <v>439</v>
      </c>
    </row>
    <row r="646" spans="1:8">
      <c r="A646" t="s">
        <v>123</v>
      </c>
      <c r="B646" s="14">
        <v>44742</v>
      </c>
      <c r="C646" s="1">
        <v>0.86249999999999993</v>
      </c>
      <c r="D646">
        <v>26185</v>
      </c>
      <c r="E646">
        <v>26190</v>
      </c>
      <c r="F646">
        <v>26185</v>
      </c>
      <c r="G646">
        <v>26190</v>
      </c>
      <c r="H646">
        <v>769</v>
      </c>
    </row>
    <row r="647" spans="1:8">
      <c r="A647" t="s">
        <v>123</v>
      </c>
      <c r="B647" s="14">
        <v>44742</v>
      </c>
      <c r="C647" s="1">
        <v>0.86319444444444438</v>
      </c>
      <c r="D647">
        <v>26185</v>
      </c>
      <c r="E647">
        <v>26195</v>
      </c>
      <c r="F647">
        <v>26185</v>
      </c>
      <c r="G647">
        <v>26195</v>
      </c>
      <c r="H647">
        <v>304</v>
      </c>
    </row>
    <row r="648" spans="1:8">
      <c r="A648" t="s">
        <v>123</v>
      </c>
      <c r="B648" s="14">
        <v>44742</v>
      </c>
      <c r="C648" s="1">
        <v>0.86388888888888893</v>
      </c>
      <c r="D648">
        <v>26195</v>
      </c>
      <c r="E648">
        <v>26200</v>
      </c>
      <c r="F648">
        <v>26190</v>
      </c>
      <c r="G648">
        <v>26195</v>
      </c>
      <c r="H648">
        <v>329</v>
      </c>
    </row>
    <row r="649" spans="1:8">
      <c r="A649" t="s">
        <v>123</v>
      </c>
      <c r="B649" s="14">
        <v>44742</v>
      </c>
      <c r="C649" s="1">
        <v>0.86458333333333337</v>
      </c>
      <c r="D649">
        <v>26190</v>
      </c>
      <c r="E649">
        <v>26195</v>
      </c>
      <c r="F649">
        <v>26185</v>
      </c>
      <c r="G649">
        <v>26185</v>
      </c>
      <c r="H649">
        <v>736</v>
      </c>
    </row>
    <row r="650" spans="1:8">
      <c r="A650" t="s">
        <v>123</v>
      </c>
      <c r="B650" s="14">
        <v>44742</v>
      </c>
      <c r="C650" s="1">
        <v>0.8652777777777777</v>
      </c>
      <c r="D650">
        <v>26185</v>
      </c>
      <c r="E650">
        <v>26190</v>
      </c>
      <c r="F650">
        <v>26180</v>
      </c>
      <c r="G650">
        <v>26185</v>
      </c>
      <c r="H650">
        <v>383</v>
      </c>
    </row>
    <row r="651" spans="1:8">
      <c r="A651" t="s">
        <v>123</v>
      </c>
      <c r="B651" s="14">
        <v>44742</v>
      </c>
      <c r="C651" s="1">
        <v>0.86597222222222225</v>
      </c>
      <c r="D651">
        <v>26185</v>
      </c>
      <c r="E651">
        <v>26195</v>
      </c>
      <c r="F651">
        <v>26185</v>
      </c>
      <c r="G651">
        <v>26195</v>
      </c>
      <c r="H651">
        <v>511</v>
      </c>
    </row>
    <row r="652" spans="1:8">
      <c r="A652" t="s">
        <v>123</v>
      </c>
      <c r="B652" s="14">
        <v>44742</v>
      </c>
      <c r="C652" s="1">
        <v>0.8666666666666667</v>
      </c>
      <c r="D652">
        <v>26195</v>
      </c>
      <c r="E652">
        <v>26195</v>
      </c>
      <c r="F652">
        <v>26185</v>
      </c>
      <c r="G652">
        <v>26185</v>
      </c>
      <c r="H652">
        <v>481</v>
      </c>
    </row>
    <row r="653" spans="1:8">
      <c r="A653" t="s">
        <v>123</v>
      </c>
      <c r="B653" s="14">
        <v>44742</v>
      </c>
      <c r="C653" s="1">
        <v>0.86736111111111114</v>
      </c>
      <c r="D653">
        <v>26180</v>
      </c>
      <c r="E653">
        <v>26190</v>
      </c>
      <c r="F653">
        <v>26180</v>
      </c>
      <c r="G653">
        <v>26190</v>
      </c>
      <c r="H653">
        <v>321</v>
      </c>
    </row>
    <row r="654" spans="1:8">
      <c r="A654" t="s">
        <v>123</v>
      </c>
      <c r="B654" s="14">
        <v>44742</v>
      </c>
      <c r="C654" s="1">
        <v>0.86805555555555547</v>
      </c>
      <c r="D654">
        <v>26190</v>
      </c>
      <c r="E654">
        <v>26195</v>
      </c>
      <c r="F654">
        <v>26190</v>
      </c>
      <c r="G654">
        <v>26190</v>
      </c>
      <c r="H654">
        <v>144</v>
      </c>
    </row>
    <row r="655" spans="1:8">
      <c r="A655" t="s">
        <v>123</v>
      </c>
      <c r="B655" s="14">
        <v>44742</v>
      </c>
      <c r="C655" s="1">
        <v>0.86875000000000002</v>
      </c>
      <c r="D655">
        <v>26190</v>
      </c>
      <c r="E655">
        <v>26190</v>
      </c>
      <c r="F655">
        <v>26185</v>
      </c>
      <c r="G655">
        <v>26190</v>
      </c>
      <c r="H655">
        <v>63</v>
      </c>
    </row>
    <row r="656" spans="1:8">
      <c r="A656" t="s">
        <v>123</v>
      </c>
      <c r="B656" s="14">
        <v>44742</v>
      </c>
      <c r="C656" s="1">
        <v>0.86944444444444446</v>
      </c>
      <c r="D656">
        <v>26190</v>
      </c>
      <c r="E656">
        <v>26190</v>
      </c>
      <c r="F656">
        <v>26185</v>
      </c>
      <c r="G656">
        <v>26190</v>
      </c>
      <c r="H656">
        <v>235</v>
      </c>
    </row>
    <row r="657" spans="1:8">
      <c r="A657" t="s">
        <v>123</v>
      </c>
      <c r="B657" s="14">
        <v>44742</v>
      </c>
      <c r="C657" s="1">
        <v>0.87013888888888891</v>
      </c>
      <c r="D657">
        <v>26190</v>
      </c>
      <c r="E657">
        <v>26190</v>
      </c>
      <c r="F657">
        <v>26185</v>
      </c>
      <c r="G657">
        <v>26190</v>
      </c>
      <c r="H657">
        <v>213</v>
      </c>
    </row>
    <row r="658" spans="1:8">
      <c r="A658" t="s">
        <v>123</v>
      </c>
      <c r="B658" s="14">
        <v>44742</v>
      </c>
      <c r="C658" s="1">
        <v>0.87083333333333324</v>
      </c>
      <c r="D658">
        <v>26190</v>
      </c>
      <c r="E658">
        <v>26195</v>
      </c>
      <c r="F658">
        <v>26190</v>
      </c>
      <c r="G658">
        <v>26195</v>
      </c>
      <c r="H658">
        <v>43</v>
      </c>
    </row>
    <row r="659" spans="1:8">
      <c r="A659" t="s">
        <v>123</v>
      </c>
      <c r="B659" s="14">
        <v>44742</v>
      </c>
      <c r="C659" s="1">
        <v>0.87152777777777779</v>
      </c>
      <c r="D659">
        <v>26190</v>
      </c>
      <c r="E659">
        <v>26195</v>
      </c>
      <c r="F659">
        <v>26190</v>
      </c>
      <c r="G659">
        <v>26195</v>
      </c>
      <c r="H659">
        <v>180</v>
      </c>
    </row>
    <row r="660" spans="1:8">
      <c r="A660" t="s">
        <v>123</v>
      </c>
      <c r="B660" s="14">
        <v>44742</v>
      </c>
      <c r="C660" s="1">
        <v>0.87222222222222223</v>
      </c>
      <c r="D660">
        <v>26195</v>
      </c>
      <c r="E660">
        <v>26195</v>
      </c>
      <c r="F660">
        <v>26190</v>
      </c>
      <c r="G660">
        <v>26190</v>
      </c>
      <c r="H660">
        <v>320</v>
      </c>
    </row>
    <row r="661" spans="1:8">
      <c r="A661" t="s">
        <v>123</v>
      </c>
      <c r="B661" s="14">
        <v>44742</v>
      </c>
      <c r="C661" s="1">
        <v>0.87291666666666667</v>
      </c>
      <c r="D661">
        <v>26190</v>
      </c>
      <c r="E661">
        <v>26200</v>
      </c>
      <c r="F661">
        <v>26190</v>
      </c>
      <c r="G661">
        <v>26200</v>
      </c>
      <c r="H661">
        <v>152</v>
      </c>
    </row>
    <row r="662" spans="1:8">
      <c r="A662" t="s">
        <v>123</v>
      </c>
      <c r="B662" s="14">
        <v>44742</v>
      </c>
      <c r="C662" s="1">
        <v>0.87361111111111101</v>
      </c>
      <c r="D662">
        <v>26200</v>
      </c>
      <c r="E662">
        <v>26200</v>
      </c>
      <c r="F662">
        <v>26195</v>
      </c>
      <c r="G662">
        <v>26195</v>
      </c>
      <c r="H662">
        <v>178</v>
      </c>
    </row>
    <row r="663" spans="1:8">
      <c r="A663" t="s">
        <v>123</v>
      </c>
      <c r="B663" s="14">
        <v>44742</v>
      </c>
      <c r="C663" s="1">
        <v>0.87430555555555556</v>
      </c>
      <c r="D663">
        <v>26200</v>
      </c>
      <c r="E663">
        <v>26200</v>
      </c>
      <c r="F663">
        <v>26195</v>
      </c>
      <c r="G663">
        <v>26200</v>
      </c>
      <c r="H663">
        <v>35</v>
      </c>
    </row>
    <row r="664" spans="1:8">
      <c r="A664" t="s">
        <v>123</v>
      </c>
      <c r="B664" s="14">
        <v>44742</v>
      </c>
      <c r="C664" s="1">
        <v>0.875</v>
      </c>
      <c r="D664">
        <v>26195</v>
      </c>
      <c r="E664">
        <v>26205</v>
      </c>
      <c r="F664">
        <v>26195</v>
      </c>
      <c r="G664">
        <v>26200</v>
      </c>
      <c r="H664">
        <v>441</v>
      </c>
    </row>
    <row r="665" spans="1:8">
      <c r="A665" t="s">
        <v>123</v>
      </c>
      <c r="B665" s="14">
        <v>44742</v>
      </c>
      <c r="C665" s="1">
        <v>0.87569444444444444</v>
      </c>
      <c r="D665">
        <v>26205</v>
      </c>
      <c r="E665">
        <v>26205</v>
      </c>
      <c r="F665">
        <v>26190</v>
      </c>
      <c r="G665">
        <v>26195</v>
      </c>
      <c r="H665">
        <v>214</v>
      </c>
    </row>
    <row r="666" spans="1:8">
      <c r="A666" t="s">
        <v>123</v>
      </c>
      <c r="B666" s="14">
        <v>44742</v>
      </c>
      <c r="C666" s="1">
        <v>0.87638888888888899</v>
      </c>
      <c r="D666">
        <v>26200</v>
      </c>
      <c r="E666">
        <v>26210</v>
      </c>
      <c r="F666">
        <v>26195</v>
      </c>
      <c r="G666">
        <v>26205</v>
      </c>
      <c r="H666">
        <v>556</v>
      </c>
    </row>
    <row r="667" spans="1:8">
      <c r="A667" t="s">
        <v>123</v>
      </c>
      <c r="B667" s="14">
        <v>44742</v>
      </c>
      <c r="C667" s="1">
        <v>0.87708333333333333</v>
      </c>
      <c r="D667">
        <v>26210</v>
      </c>
      <c r="E667">
        <v>26215</v>
      </c>
      <c r="F667">
        <v>26205</v>
      </c>
      <c r="G667">
        <v>26205</v>
      </c>
      <c r="H667">
        <v>790</v>
      </c>
    </row>
    <row r="668" spans="1:8">
      <c r="A668" t="s">
        <v>123</v>
      </c>
      <c r="B668" s="14">
        <v>44742</v>
      </c>
      <c r="C668" s="1">
        <v>0.87777777777777777</v>
      </c>
      <c r="D668">
        <v>26210</v>
      </c>
      <c r="E668">
        <v>26210</v>
      </c>
      <c r="F668">
        <v>26205</v>
      </c>
      <c r="G668">
        <v>26210</v>
      </c>
      <c r="H668">
        <v>210</v>
      </c>
    </row>
    <row r="669" spans="1:8">
      <c r="A669" t="s">
        <v>123</v>
      </c>
      <c r="B669" s="14">
        <v>44742</v>
      </c>
      <c r="C669" s="1">
        <v>0.87847222222222221</v>
      </c>
      <c r="D669">
        <v>26215</v>
      </c>
      <c r="E669">
        <v>26215</v>
      </c>
      <c r="F669">
        <v>26210</v>
      </c>
      <c r="G669">
        <v>26210</v>
      </c>
      <c r="H669">
        <v>197</v>
      </c>
    </row>
    <row r="670" spans="1:8">
      <c r="A670" t="s">
        <v>123</v>
      </c>
      <c r="B670" s="14">
        <v>44742</v>
      </c>
      <c r="C670" s="1">
        <v>0.87916666666666676</v>
      </c>
      <c r="D670">
        <v>26210</v>
      </c>
      <c r="E670">
        <v>26215</v>
      </c>
      <c r="F670">
        <v>26205</v>
      </c>
      <c r="G670">
        <v>26205</v>
      </c>
      <c r="H670">
        <v>317</v>
      </c>
    </row>
    <row r="671" spans="1:8">
      <c r="A671" t="s">
        <v>123</v>
      </c>
      <c r="B671" s="14">
        <v>44742</v>
      </c>
      <c r="C671" s="1">
        <v>0.87986111111111109</v>
      </c>
      <c r="D671">
        <v>26205</v>
      </c>
      <c r="E671">
        <v>26210</v>
      </c>
      <c r="F671">
        <v>26205</v>
      </c>
      <c r="G671">
        <v>26210</v>
      </c>
      <c r="H671">
        <v>259</v>
      </c>
    </row>
    <row r="672" spans="1:8">
      <c r="A672" t="s">
        <v>123</v>
      </c>
      <c r="B672" s="14">
        <v>44742</v>
      </c>
      <c r="C672" s="1">
        <v>0.88055555555555554</v>
      </c>
      <c r="D672">
        <v>26205</v>
      </c>
      <c r="E672">
        <v>26210</v>
      </c>
      <c r="F672">
        <v>26205</v>
      </c>
      <c r="G672">
        <v>26205</v>
      </c>
      <c r="H672">
        <v>112</v>
      </c>
    </row>
    <row r="673" spans="1:8">
      <c r="A673" t="s">
        <v>123</v>
      </c>
      <c r="B673" s="14">
        <v>44742</v>
      </c>
      <c r="C673" s="1">
        <v>0.88124999999999998</v>
      </c>
      <c r="D673">
        <v>26200</v>
      </c>
      <c r="E673">
        <v>26200</v>
      </c>
      <c r="F673">
        <v>26195</v>
      </c>
      <c r="G673">
        <v>26200</v>
      </c>
      <c r="H673">
        <v>480</v>
      </c>
    </row>
    <row r="674" spans="1:8">
      <c r="A674" t="s">
        <v>123</v>
      </c>
      <c r="B674" s="14">
        <v>44742</v>
      </c>
      <c r="C674" s="1">
        <v>0.88194444444444453</v>
      </c>
      <c r="D674">
        <v>26200</v>
      </c>
      <c r="E674">
        <v>26205</v>
      </c>
      <c r="F674">
        <v>26200</v>
      </c>
      <c r="G674">
        <v>26205</v>
      </c>
      <c r="H674">
        <v>197</v>
      </c>
    </row>
    <row r="675" spans="1:8">
      <c r="A675" t="s">
        <v>123</v>
      </c>
      <c r="B675" s="14">
        <v>44742</v>
      </c>
      <c r="C675" s="1">
        <v>0.88263888888888886</v>
      </c>
      <c r="D675">
        <v>26200</v>
      </c>
      <c r="E675">
        <v>26205</v>
      </c>
      <c r="F675">
        <v>26200</v>
      </c>
      <c r="G675">
        <v>26200</v>
      </c>
      <c r="H675">
        <v>780</v>
      </c>
    </row>
    <row r="676" spans="1:8">
      <c r="A676" t="s">
        <v>123</v>
      </c>
      <c r="B676" s="14">
        <v>44742</v>
      </c>
      <c r="C676" s="1">
        <v>0.8833333333333333</v>
      </c>
      <c r="D676">
        <v>26200</v>
      </c>
      <c r="E676">
        <v>26205</v>
      </c>
      <c r="F676">
        <v>26200</v>
      </c>
      <c r="G676">
        <v>26200</v>
      </c>
      <c r="H676">
        <v>171</v>
      </c>
    </row>
    <row r="677" spans="1:8">
      <c r="A677" t="s">
        <v>123</v>
      </c>
      <c r="B677" s="14">
        <v>44742</v>
      </c>
      <c r="C677" s="1">
        <v>0.88402777777777775</v>
      </c>
      <c r="D677">
        <v>26205</v>
      </c>
      <c r="E677">
        <v>26205</v>
      </c>
      <c r="F677">
        <v>26200</v>
      </c>
      <c r="G677">
        <v>26200</v>
      </c>
      <c r="H677">
        <v>100</v>
      </c>
    </row>
    <row r="678" spans="1:8">
      <c r="A678" t="s">
        <v>123</v>
      </c>
      <c r="B678" s="14">
        <v>44742</v>
      </c>
      <c r="C678" s="1">
        <v>0.8847222222222223</v>
      </c>
      <c r="D678">
        <v>26200</v>
      </c>
      <c r="E678">
        <v>26210</v>
      </c>
      <c r="F678">
        <v>26200</v>
      </c>
      <c r="G678">
        <v>26210</v>
      </c>
      <c r="H678">
        <v>144</v>
      </c>
    </row>
    <row r="679" spans="1:8">
      <c r="A679" t="s">
        <v>123</v>
      </c>
      <c r="B679" s="14">
        <v>44742</v>
      </c>
      <c r="C679" s="1">
        <v>0.88541666666666663</v>
      </c>
      <c r="D679">
        <v>26205</v>
      </c>
      <c r="E679">
        <v>26205</v>
      </c>
      <c r="F679">
        <v>26195</v>
      </c>
      <c r="G679">
        <v>26200</v>
      </c>
      <c r="H679">
        <v>392</v>
      </c>
    </row>
    <row r="680" spans="1:8">
      <c r="A680" t="s">
        <v>123</v>
      </c>
      <c r="B680" s="14">
        <v>44742</v>
      </c>
      <c r="C680" s="1">
        <v>0.88611111111111107</v>
      </c>
      <c r="D680">
        <v>26200</v>
      </c>
      <c r="E680">
        <v>26205</v>
      </c>
      <c r="F680">
        <v>26195</v>
      </c>
      <c r="G680">
        <v>26200</v>
      </c>
      <c r="H680">
        <v>185</v>
      </c>
    </row>
    <row r="681" spans="1:8">
      <c r="A681" t="s">
        <v>123</v>
      </c>
      <c r="B681" s="14">
        <v>44742</v>
      </c>
      <c r="C681" s="1">
        <v>0.88680555555555562</v>
      </c>
      <c r="D681">
        <v>26205</v>
      </c>
      <c r="E681">
        <v>26205</v>
      </c>
      <c r="F681">
        <v>26200</v>
      </c>
      <c r="G681">
        <v>26205</v>
      </c>
      <c r="H681">
        <v>348</v>
      </c>
    </row>
    <row r="682" spans="1:8">
      <c r="A682" t="s">
        <v>123</v>
      </c>
      <c r="B682" s="14">
        <v>44742</v>
      </c>
      <c r="C682" s="1">
        <v>0.88750000000000007</v>
      </c>
      <c r="D682">
        <v>26205</v>
      </c>
      <c r="E682">
        <v>26205</v>
      </c>
      <c r="F682">
        <v>26195</v>
      </c>
      <c r="G682">
        <v>26205</v>
      </c>
      <c r="H682">
        <v>677</v>
      </c>
    </row>
    <row r="683" spans="1:8">
      <c r="A683" t="s">
        <v>123</v>
      </c>
      <c r="B683" s="14">
        <v>44742</v>
      </c>
      <c r="C683" s="1">
        <v>0.8881944444444444</v>
      </c>
      <c r="D683">
        <v>26205</v>
      </c>
      <c r="E683">
        <v>26205</v>
      </c>
      <c r="F683">
        <v>26190</v>
      </c>
      <c r="G683">
        <v>26190</v>
      </c>
      <c r="H683">
        <v>645</v>
      </c>
    </row>
    <row r="684" spans="1:8">
      <c r="A684" t="s">
        <v>123</v>
      </c>
      <c r="B684" s="14">
        <v>44742</v>
      </c>
      <c r="C684" s="1">
        <v>0.88888888888888884</v>
      </c>
      <c r="D684">
        <v>26195</v>
      </c>
      <c r="E684">
        <v>26200</v>
      </c>
      <c r="F684">
        <v>26190</v>
      </c>
      <c r="G684">
        <v>26195</v>
      </c>
      <c r="H684">
        <v>461</v>
      </c>
    </row>
    <row r="685" spans="1:8">
      <c r="A685" t="s">
        <v>123</v>
      </c>
      <c r="B685" s="14">
        <v>44742</v>
      </c>
      <c r="C685" s="1">
        <v>0.88958333333333339</v>
      </c>
      <c r="D685">
        <v>26200</v>
      </c>
      <c r="E685">
        <v>26205</v>
      </c>
      <c r="F685">
        <v>26190</v>
      </c>
      <c r="G685">
        <v>26190</v>
      </c>
      <c r="H685">
        <v>1055</v>
      </c>
    </row>
    <row r="686" spans="1:8">
      <c r="A686" t="s">
        <v>123</v>
      </c>
      <c r="B686" s="14">
        <v>44742</v>
      </c>
      <c r="C686" s="1">
        <v>0.89027777777777783</v>
      </c>
      <c r="D686">
        <v>26195</v>
      </c>
      <c r="E686">
        <v>26210</v>
      </c>
      <c r="F686">
        <v>26195</v>
      </c>
      <c r="G686">
        <v>26200</v>
      </c>
      <c r="H686">
        <v>496</v>
      </c>
    </row>
    <row r="687" spans="1:8">
      <c r="A687" t="s">
        <v>123</v>
      </c>
      <c r="B687" s="14">
        <v>44742</v>
      </c>
      <c r="C687" s="1">
        <v>0.89097222222222217</v>
      </c>
      <c r="D687">
        <v>26200</v>
      </c>
      <c r="E687">
        <v>26200</v>
      </c>
      <c r="F687">
        <v>26190</v>
      </c>
      <c r="G687">
        <v>26195</v>
      </c>
      <c r="H687">
        <v>309</v>
      </c>
    </row>
    <row r="688" spans="1:8">
      <c r="A688" t="s">
        <v>123</v>
      </c>
      <c r="B688" s="14">
        <v>44742</v>
      </c>
      <c r="C688" s="1">
        <v>0.89166666666666661</v>
      </c>
      <c r="D688">
        <v>26195</v>
      </c>
      <c r="E688">
        <v>26210</v>
      </c>
      <c r="F688">
        <v>26195</v>
      </c>
      <c r="G688">
        <v>26205</v>
      </c>
      <c r="H688">
        <v>662</v>
      </c>
    </row>
    <row r="689" spans="1:8">
      <c r="A689" t="s">
        <v>123</v>
      </c>
      <c r="B689" s="14">
        <v>44742</v>
      </c>
      <c r="C689" s="1">
        <v>0.89236111111111116</v>
      </c>
      <c r="D689">
        <v>26205</v>
      </c>
      <c r="E689">
        <v>26215</v>
      </c>
      <c r="F689">
        <v>26200</v>
      </c>
      <c r="G689">
        <v>26215</v>
      </c>
      <c r="H689">
        <v>313</v>
      </c>
    </row>
    <row r="690" spans="1:8">
      <c r="A690" t="s">
        <v>123</v>
      </c>
      <c r="B690" s="14">
        <v>44742</v>
      </c>
      <c r="C690" s="1">
        <v>0.8930555555555556</v>
      </c>
      <c r="D690">
        <v>26210</v>
      </c>
      <c r="E690">
        <v>26220</v>
      </c>
      <c r="F690">
        <v>26210</v>
      </c>
      <c r="G690">
        <v>26215</v>
      </c>
      <c r="H690">
        <v>592</v>
      </c>
    </row>
    <row r="691" spans="1:8">
      <c r="A691" t="s">
        <v>123</v>
      </c>
      <c r="B691" s="14">
        <v>44742</v>
      </c>
      <c r="C691" s="1">
        <v>0.89374999999999993</v>
      </c>
      <c r="D691">
        <v>26215</v>
      </c>
      <c r="E691">
        <v>26215</v>
      </c>
      <c r="F691">
        <v>26210</v>
      </c>
      <c r="G691">
        <v>26215</v>
      </c>
      <c r="H691">
        <v>286</v>
      </c>
    </row>
    <row r="692" spans="1:8">
      <c r="A692" t="s">
        <v>123</v>
      </c>
      <c r="B692" s="14">
        <v>44742</v>
      </c>
      <c r="C692" s="1">
        <v>0.89444444444444438</v>
      </c>
      <c r="D692">
        <v>26210</v>
      </c>
      <c r="E692">
        <v>26220</v>
      </c>
      <c r="F692">
        <v>26210</v>
      </c>
      <c r="G692">
        <v>26215</v>
      </c>
      <c r="H692">
        <v>575</v>
      </c>
    </row>
    <row r="693" spans="1:8">
      <c r="A693" t="s">
        <v>123</v>
      </c>
      <c r="B693" s="14">
        <v>44742</v>
      </c>
      <c r="C693" s="1">
        <v>0.89513888888888893</v>
      </c>
      <c r="D693">
        <v>26215</v>
      </c>
      <c r="E693">
        <v>26215</v>
      </c>
      <c r="F693">
        <v>26205</v>
      </c>
      <c r="G693">
        <v>26205</v>
      </c>
      <c r="H693">
        <v>285</v>
      </c>
    </row>
    <row r="694" spans="1:8">
      <c r="A694" t="s">
        <v>123</v>
      </c>
      <c r="B694" s="14">
        <v>44742</v>
      </c>
      <c r="C694" s="1">
        <v>0.89583333333333337</v>
      </c>
      <c r="D694">
        <v>26205</v>
      </c>
      <c r="E694">
        <v>26270</v>
      </c>
      <c r="F694">
        <v>26205</v>
      </c>
      <c r="G694">
        <v>26255</v>
      </c>
      <c r="H694">
        <v>4961</v>
      </c>
    </row>
    <row r="695" spans="1:8">
      <c r="A695" t="s">
        <v>123</v>
      </c>
      <c r="B695" s="14">
        <v>44742</v>
      </c>
      <c r="C695" s="1">
        <v>0.8965277777777777</v>
      </c>
      <c r="D695">
        <v>26255</v>
      </c>
      <c r="E695">
        <v>26265</v>
      </c>
      <c r="F695">
        <v>26250</v>
      </c>
      <c r="G695">
        <v>26260</v>
      </c>
      <c r="H695">
        <v>1441</v>
      </c>
    </row>
    <row r="696" spans="1:8">
      <c r="A696" t="s">
        <v>123</v>
      </c>
      <c r="B696" s="14">
        <v>44742</v>
      </c>
      <c r="C696" s="1">
        <v>0.89722222222222225</v>
      </c>
      <c r="D696">
        <v>26265</v>
      </c>
      <c r="E696">
        <v>26280</v>
      </c>
      <c r="F696">
        <v>26250</v>
      </c>
      <c r="G696">
        <v>26255</v>
      </c>
      <c r="H696">
        <v>3029</v>
      </c>
    </row>
    <row r="697" spans="1:8">
      <c r="A697" t="s">
        <v>123</v>
      </c>
      <c r="B697" s="14">
        <v>44742</v>
      </c>
      <c r="C697" s="1">
        <v>0.8979166666666667</v>
      </c>
      <c r="D697">
        <v>26255</v>
      </c>
      <c r="E697">
        <v>26275</v>
      </c>
      <c r="F697">
        <v>26255</v>
      </c>
      <c r="G697">
        <v>26260</v>
      </c>
      <c r="H697">
        <v>1714</v>
      </c>
    </row>
    <row r="698" spans="1:8">
      <c r="A698" t="s">
        <v>123</v>
      </c>
      <c r="B698" s="14">
        <v>44742</v>
      </c>
      <c r="C698" s="1">
        <v>0.89861111111111114</v>
      </c>
      <c r="D698">
        <v>26260</v>
      </c>
      <c r="E698">
        <v>26275</v>
      </c>
      <c r="F698">
        <v>26255</v>
      </c>
      <c r="G698">
        <v>26275</v>
      </c>
      <c r="H698">
        <v>872</v>
      </c>
    </row>
    <row r="699" spans="1:8">
      <c r="A699" t="s">
        <v>123</v>
      </c>
      <c r="B699" s="14">
        <v>44742</v>
      </c>
      <c r="C699" s="1">
        <v>0.89930555555555547</v>
      </c>
      <c r="D699">
        <v>26275</v>
      </c>
      <c r="E699">
        <v>26280</v>
      </c>
      <c r="F699">
        <v>26270</v>
      </c>
      <c r="G699">
        <v>26275</v>
      </c>
      <c r="H699">
        <v>1227</v>
      </c>
    </row>
    <row r="700" spans="1:8">
      <c r="A700" t="s">
        <v>123</v>
      </c>
      <c r="B700" s="14">
        <v>44742</v>
      </c>
      <c r="C700" s="1">
        <v>0.9</v>
      </c>
      <c r="D700">
        <v>26275</v>
      </c>
      <c r="E700">
        <v>26290</v>
      </c>
      <c r="F700">
        <v>26275</v>
      </c>
      <c r="G700">
        <v>26280</v>
      </c>
      <c r="H700">
        <v>1494</v>
      </c>
    </row>
    <row r="701" spans="1:8">
      <c r="A701" t="s">
        <v>123</v>
      </c>
      <c r="B701" s="14">
        <v>44742</v>
      </c>
      <c r="C701" s="1">
        <v>0.90069444444444446</v>
      </c>
      <c r="D701">
        <v>26280</v>
      </c>
      <c r="E701">
        <v>26285</v>
      </c>
      <c r="F701">
        <v>26270</v>
      </c>
      <c r="G701">
        <v>26275</v>
      </c>
      <c r="H701">
        <v>275</v>
      </c>
    </row>
    <row r="702" spans="1:8">
      <c r="A702" t="s">
        <v>123</v>
      </c>
      <c r="B702" s="14">
        <v>44742</v>
      </c>
      <c r="C702" s="1">
        <v>0.90138888888888891</v>
      </c>
      <c r="D702">
        <v>26270</v>
      </c>
      <c r="E702">
        <v>26280</v>
      </c>
      <c r="F702">
        <v>26265</v>
      </c>
      <c r="G702">
        <v>26275</v>
      </c>
      <c r="H702">
        <v>992</v>
      </c>
    </row>
    <row r="703" spans="1:8">
      <c r="A703" t="s">
        <v>123</v>
      </c>
      <c r="B703" s="14">
        <v>44742</v>
      </c>
      <c r="C703" s="1">
        <v>0.90208333333333324</v>
      </c>
      <c r="D703">
        <v>26275</v>
      </c>
      <c r="E703">
        <v>26275</v>
      </c>
      <c r="F703">
        <v>26255</v>
      </c>
      <c r="G703">
        <v>26255</v>
      </c>
      <c r="H703">
        <v>668</v>
      </c>
    </row>
    <row r="704" spans="1:8">
      <c r="A704" t="s">
        <v>123</v>
      </c>
      <c r="B704" s="14">
        <v>44742</v>
      </c>
      <c r="C704" s="1">
        <v>0.90277777777777779</v>
      </c>
      <c r="D704">
        <v>26255</v>
      </c>
      <c r="E704">
        <v>26260</v>
      </c>
      <c r="F704">
        <v>26245</v>
      </c>
      <c r="G704">
        <v>26250</v>
      </c>
      <c r="H704">
        <v>802</v>
      </c>
    </row>
    <row r="705" spans="1:8">
      <c r="A705" t="s">
        <v>123</v>
      </c>
      <c r="B705" s="14">
        <v>44742</v>
      </c>
      <c r="C705" s="1">
        <v>0.90347222222222223</v>
      </c>
      <c r="D705">
        <v>26250</v>
      </c>
      <c r="E705">
        <v>26265</v>
      </c>
      <c r="F705">
        <v>26245</v>
      </c>
      <c r="G705">
        <v>26260</v>
      </c>
      <c r="H705">
        <v>477</v>
      </c>
    </row>
    <row r="706" spans="1:8">
      <c r="A706" t="s">
        <v>123</v>
      </c>
      <c r="B706" s="14">
        <v>44742</v>
      </c>
      <c r="C706" s="1">
        <v>0.90416666666666667</v>
      </c>
      <c r="D706">
        <v>26260</v>
      </c>
      <c r="E706">
        <v>26265</v>
      </c>
      <c r="F706">
        <v>26255</v>
      </c>
      <c r="G706">
        <v>26260</v>
      </c>
      <c r="H706">
        <v>383</v>
      </c>
    </row>
    <row r="707" spans="1:8">
      <c r="A707" t="s">
        <v>123</v>
      </c>
      <c r="B707" s="14">
        <v>44742</v>
      </c>
      <c r="C707" s="1">
        <v>0.90486111111111101</v>
      </c>
      <c r="D707">
        <v>26255</v>
      </c>
      <c r="E707">
        <v>26265</v>
      </c>
      <c r="F707">
        <v>26250</v>
      </c>
      <c r="G707">
        <v>26255</v>
      </c>
      <c r="H707">
        <v>531</v>
      </c>
    </row>
    <row r="708" spans="1:8">
      <c r="A708" t="s">
        <v>123</v>
      </c>
      <c r="B708" s="14">
        <v>44742</v>
      </c>
      <c r="C708" s="1">
        <v>0.90555555555555556</v>
      </c>
      <c r="D708">
        <v>26250</v>
      </c>
      <c r="E708">
        <v>26265</v>
      </c>
      <c r="F708">
        <v>26250</v>
      </c>
      <c r="G708">
        <v>26260</v>
      </c>
      <c r="H708">
        <v>657</v>
      </c>
    </row>
    <row r="709" spans="1:8">
      <c r="A709" t="s">
        <v>123</v>
      </c>
      <c r="B709" s="14">
        <v>44742</v>
      </c>
      <c r="C709" s="1">
        <v>0.90625</v>
      </c>
      <c r="D709">
        <v>26260</v>
      </c>
      <c r="E709">
        <v>26280</v>
      </c>
      <c r="F709">
        <v>26260</v>
      </c>
      <c r="G709">
        <v>26275</v>
      </c>
      <c r="H709">
        <v>1105</v>
      </c>
    </row>
    <row r="710" spans="1:8">
      <c r="A710" t="s">
        <v>123</v>
      </c>
      <c r="B710" s="14">
        <v>44742</v>
      </c>
      <c r="C710" s="1">
        <v>0.90694444444444444</v>
      </c>
      <c r="D710">
        <v>26275</v>
      </c>
      <c r="E710">
        <v>26280</v>
      </c>
      <c r="F710">
        <v>26270</v>
      </c>
      <c r="G710">
        <v>26280</v>
      </c>
      <c r="H710">
        <v>348</v>
      </c>
    </row>
    <row r="711" spans="1:8">
      <c r="A711" t="s">
        <v>123</v>
      </c>
      <c r="B711" s="14">
        <v>44742</v>
      </c>
      <c r="C711" s="1">
        <v>0.90763888888888899</v>
      </c>
      <c r="D711">
        <v>26275</v>
      </c>
      <c r="E711">
        <v>26280</v>
      </c>
      <c r="F711">
        <v>26265</v>
      </c>
      <c r="G711">
        <v>26270</v>
      </c>
      <c r="H711">
        <v>492</v>
      </c>
    </row>
    <row r="712" spans="1:8">
      <c r="A712" t="s">
        <v>123</v>
      </c>
      <c r="B712" s="14">
        <v>44742</v>
      </c>
      <c r="C712" s="1">
        <v>0.90833333333333333</v>
      </c>
      <c r="D712">
        <v>26270</v>
      </c>
      <c r="E712">
        <v>26270</v>
      </c>
      <c r="F712">
        <v>26255</v>
      </c>
      <c r="G712">
        <v>26260</v>
      </c>
      <c r="H712">
        <v>621</v>
      </c>
    </row>
    <row r="713" spans="1:8">
      <c r="A713" t="s">
        <v>123</v>
      </c>
      <c r="B713" s="14">
        <v>44742</v>
      </c>
      <c r="C713" s="1">
        <v>0.90902777777777777</v>
      </c>
      <c r="D713">
        <v>26260</v>
      </c>
      <c r="E713">
        <v>26265</v>
      </c>
      <c r="F713">
        <v>26260</v>
      </c>
      <c r="G713">
        <v>26260</v>
      </c>
      <c r="H713">
        <v>109</v>
      </c>
    </row>
    <row r="714" spans="1:8">
      <c r="A714" t="s">
        <v>123</v>
      </c>
      <c r="B714" s="14">
        <v>44742</v>
      </c>
      <c r="C714" s="1">
        <v>0.90972222222222221</v>
      </c>
      <c r="D714">
        <v>26265</v>
      </c>
      <c r="E714">
        <v>26265</v>
      </c>
      <c r="F714">
        <v>26255</v>
      </c>
      <c r="G714">
        <v>26255</v>
      </c>
      <c r="H714">
        <v>322</v>
      </c>
    </row>
    <row r="715" spans="1:8">
      <c r="A715" t="s">
        <v>123</v>
      </c>
      <c r="B715" s="14">
        <v>44742</v>
      </c>
      <c r="C715" s="1">
        <v>0.91041666666666676</v>
      </c>
      <c r="D715">
        <v>26255</v>
      </c>
      <c r="E715">
        <v>26255</v>
      </c>
      <c r="F715">
        <v>26240</v>
      </c>
      <c r="G715">
        <v>26240</v>
      </c>
      <c r="H715">
        <v>1165</v>
      </c>
    </row>
    <row r="716" spans="1:8">
      <c r="A716" t="s">
        <v>123</v>
      </c>
      <c r="B716" s="14">
        <v>44742</v>
      </c>
      <c r="C716" s="1">
        <v>0.91111111111111109</v>
      </c>
      <c r="D716">
        <v>26235</v>
      </c>
      <c r="E716">
        <v>26240</v>
      </c>
      <c r="F716">
        <v>26230</v>
      </c>
      <c r="G716">
        <v>26230</v>
      </c>
      <c r="H716">
        <v>620</v>
      </c>
    </row>
    <row r="717" spans="1:8">
      <c r="A717" t="s">
        <v>123</v>
      </c>
      <c r="B717" s="14">
        <v>44742</v>
      </c>
      <c r="C717" s="1">
        <v>0.91180555555555554</v>
      </c>
      <c r="D717">
        <v>26230</v>
      </c>
      <c r="E717">
        <v>26245</v>
      </c>
      <c r="F717">
        <v>26225</v>
      </c>
      <c r="G717">
        <v>26230</v>
      </c>
      <c r="H717">
        <v>861</v>
      </c>
    </row>
    <row r="718" spans="1:8">
      <c r="A718" t="s">
        <v>123</v>
      </c>
      <c r="B718" s="14">
        <v>44742</v>
      </c>
      <c r="C718" s="1">
        <v>0.91249999999999998</v>
      </c>
      <c r="D718">
        <v>26230</v>
      </c>
      <c r="E718">
        <v>26240</v>
      </c>
      <c r="F718">
        <v>26225</v>
      </c>
      <c r="G718">
        <v>26240</v>
      </c>
      <c r="H718">
        <v>355</v>
      </c>
    </row>
    <row r="719" spans="1:8">
      <c r="A719" t="s">
        <v>123</v>
      </c>
      <c r="B719" s="14">
        <v>44742</v>
      </c>
      <c r="C719" s="1">
        <v>0.91319444444444453</v>
      </c>
      <c r="D719">
        <v>26235</v>
      </c>
      <c r="E719">
        <v>26240</v>
      </c>
      <c r="F719">
        <v>26225</v>
      </c>
      <c r="G719">
        <v>26230</v>
      </c>
      <c r="H719">
        <v>418</v>
      </c>
    </row>
    <row r="720" spans="1:8">
      <c r="A720" t="s">
        <v>123</v>
      </c>
      <c r="B720" s="14">
        <v>44742</v>
      </c>
      <c r="C720" s="1">
        <v>0.91388888888888886</v>
      </c>
      <c r="D720">
        <v>26225</v>
      </c>
      <c r="E720">
        <v>26230</v>
      </c>
      <c r="F720">
        <v>26220</v>
      </c>
      <c r="G720">
        <v>26230</v>
      </c>
      <c r="H720">
        <v>491</v>
      </c>
    </row>
    <row r="721" spans="1:8">
      <c r="A721" t="s">
        <v>123</v>
      </c>
      <c r="B721" s="14">
        <v>44742</v>
      </c>
      <c r="C721" s="1">
        <v>0.9145833333333333</v>
      </c>
      <c r="D721">
        <v>26230</v>
      </c>
      <c r="E721">
        <v>26230</v>
      </c>
      <c r="F721">
        <v>26210</v>
      </c>
      <c r="G721">
        <v>26215</v>
      </c>
      <c r="H721">
        <v>1007</v>
      </c>
    </row>
    <row r="722" spans="1:8">
      <c r="A722" t="s">
        <v>123</v>
      </c>
      <c r="B722" s="14">
        <v>44742</v>
      </c>
      <c r="C722" s="1">
        <v>0.91527777777777775</v>
      </c>
      <c r="D722">
        <v>26210</v>
      </c>
      <c r="E722">
        <v>26215</v>
      </c>
      <c r="F722">
        <v>26210</v>
      </c>
      <c r="G722">
        <v>26210</v>
      </c>
      <c r="H722">
        <v>694</v>
      </c>
    </row>
    <row r="723" spans="1:8">
      <c r="A723" t="s">
        <v>123</v>
      </c>
      <c r="B723" s="14">
        <v>44742</v>
      </c>
      <c r="C723" s="1">
        <v>0.9159722222222223</v>
      </c>
      <c r="D723">
        <v>26210</v>
      </c>
      <c r="E723">
        <v>26220</v>
      </c>
      <c r="F723">
        <v>26205</v>
      </c>
      <c r="G723">
        <v>26205</v>
      </c>
      <c r="H723">
        <v>1035</v>
      </c>
    </row>
    <row r="724" spans="1:8">
      <c r="A724" t="s">
        <v>123</v>
      </c>
      <c r="B724" s="14">
        <v>44742</v>
      </c>
      <c r="C724" s="1">
        <v>0.91666666666666663</v>
      </c>
      <c r="D724">
        <v>26210</v>
      </c>
      <c r="E724">
        <v>26210</v>
      </c>
      <c r="F724">
        <v>26195</v>
      </c>
      <c r="G724">
        <v>26205</v>
      </c>
      <c r="H724">
        <v>1332</v>
      </c>
    </row>
    <row r="725" spans="1:8">
      <c r="A725" t="s">
        <v>123</v>
      </c>
      <c r="B725" s="14">
        <v>44742</v>
      </c>
      <c r="C725" s="1">
        <v>0.91736111111111107</v>
      </c>
      <c r="D725">
        <v>26205</v>
      </c>
      <c r="E725">
        <v>26220</v>
      </c>
      <c r="F725">
        <v>26205</v>
      </c>
      <c r="G725">
        <v>26215</v>
      </c>
      <c r="H725">
        <v>1465</v>
      </c>
    </row>
    <row r="726" spans="1:8">
      <c r="A726" t="s">
        <v>123</v>
      </c>
      <c r="B726" s="14">
        <v>44742</v>
      </c>
      <c r="C726" s="1">
        <v>0.91805555555555562</v>
      </c>
      <c r="D726">
        <v>26210</v>
      </c>
      <c r="E726">
        <v>26220</v>
      </c>
      <c r="F726">
        <v>26210</v>
      </c>
      <c r="G726">
        <v>26215</v>
      </c>
      <c r="H726">
        <v>325</v>
      </c>
    </row>
    <row r="727" spans="1:8">
      <c r="A727" t="s">
        <v>123</v>
      </c>
      <c r="B727" s="14">
        <v>44742</v>
      </c>
      <c r="C727" s="1">
        <v>0.91875000000000007</v>
      </c>
      <c r="D727">
        <v>26210</v>
      </c>
      <c r="E727">
        <v>26215</v>
      </c>
      <c r="F727">
        <v>26205</v>
      </c>
      <c r="G727">
        <v>26215</v>
      </c>
      <c r="H727">
        <v>620</v>
      </c>
    </row>
    <row r="728" spans="1:8">
      <c r="A728" t="s">
        <v>123</v>
      </c>
      <c r="B728" s="14">
        <v>44742</v>
      </c>
      <c r="C728" s="1">
        <v>0.9194444444444444</v>
      </c>
      <c r="D728">
        <v>26220</v>
      </c>
      <c r="E728">
        <v>26225</v>
      </c>
      <c r="F728">
        <v>26215</v>
      </c>
      <c r="G728">
        <v>26225</v>
      </c>
      <c r="H728">
        <v>330</v>
      </c>
    </row>
    <row r="729" spans="1:8">
      <c r="A729" t="s">
        <v>123</v>
      </c>
      <c r="B729" s="14">
        <v>44742</v>
      </c>
      <c r="C729" s="1">
        <v>0.92013888888888884</v>
      </c>
      <c r="D729">
        <v>26220</v>
      </c>
      <c r="E729">
        <v>26225</v>
      </c>
      <c r="F729">
        <v>26215</v>
      </c>
      <c r="G729">
        <v>26225</v>
      </c>
      <c r="H729">
        <v>399</v>
      </c>
    </row>
    <row r="730" spans="1:8">
      <c r="A730" t="s">
        <v>123</v>
      </c>
      <c r="B730" s="14">
        <v>44742</v>
      </c>
      <c r="C730" s="1">
        <v>0.92083333333333339</v>
      </c>
      <c r="D730">
        <v>26225</v>
      </c>
      <c r="E730">
        <v>26235</v>
      </c>
      <c r="F730">
        <v>26225</v>
      </c>
      <c r="G730">
        <v>26235</v>
      </c>
      <c r="H730">
        <v>1097</v>
      </c>
    </row>
    <row r="731" spans="1:8">
      <c r="A731" t="s">
        <v>123</v>
      </c>
      <c r="B731" s="14">
        <v>44742</v>
      </c>
      <c r="C731" s="1">
        <v>0.92152777777777783</v>
      </c>
      <c r="D731">
        <v>26235</v>
      </c>
      <c r="E731">
        <v>26235</v>
      </c>
      <c r="F731">
        <v>26225</v>
      </c>
      <c r="G731">
        <v>26235</v>
      </c>
      <c r="H731">
        <v>375</v>
      </c>
    </row>
    <row r="732" spans="1:8">
      <c r="A732" t="s">
        <v>123</v>
      </c>
      <c r="B732" s="14">
        <v>44742</v>
      </c>
      <c r="C732" s="1">
        <v>0.92222222222222217</v>
      </c>
      <c r="D732">
        <v>26235</v>
      </c>
      <c r="E732">
        <v>26235</v>
      </c>
      <c r="F732">
        <v>26230</v>
      </c>
      <c r="G732">
        <v>26235</v>
      </c>
      <c r="H732">
        <v>125</v>
      </c>
    </row>
    <row r="733" spans="1:8">
      <c r="A733" t="s">
        <v>123</v>
      </c>
      <c r="B733" s="14">
        <v>44742</v>
      </c>
      <c r="C733" s="1">
        <v>0.92291666666666661</v>
      </c>
      <c r="D733">
        <v>26235</v>
      </c>
      <c r="E733">
        <v>26240</v>
      </c>
      <c r="F733">
        <v>26230</v>
      </c>
      <c r="G733">
        <v>26235</v>
      </c>
      <c r="H733">
        <v>594</v>
      </c>
    </row>
    <row r="734" spans="1:8">
      <c r="A734" t="s">
        <v>123</v>
      </c>
      <c r="B734" s="14">
        <v>44742</v>
      </c>
      <c r="C734" s="1">
        <v>0.92361111111111116</v>
      </c>
      <c r="D734">
        <v>26230</v>
      </c>
      <c r="E734">
        <v>26235</v>
      </c>
      <c r="F734">
        <v>26225</v>
      </c>
      <c r="G734">
        <v>26230</v>
      </c>
      <c r="H734">
        <v>324</v>
      </c>
    </row>
    <row r="735" spans="1:8">
      <c r="A735" t="s">
        <v>123</v>
      </c>
      <c r="B735" s="14">
        <v>44742</v>
      </c>
      <c r="C735" s="1">
        <v>0.9243055555555556</v>
      </c>
      <c r="D735">
        <v>26230</v>
      </c>
      <c r="E735">
        <v>26235</v>
      </c>
      <c r="F735">
        <v>26230</v>
      </c>
      <c r="G735">
        <v>26230</v>
      </c>
      <c r="H735">
        <v>146</v>
      </c>
    </row>
    <row r="736" spans="1:8">
      <c r="A736" t="s">
        <v>123</v>
      </c>
      <c r="B736" s="14">
        <v>44742</v>
      </c>
      <c r="C736" s="1">
        <v>0.92499999999999993</v>
      </c>
      <c r="D736">
        <v>26230</v>
      </c>
      <c r="E736">
        <v>26230</v>
      </c>
      <c r="F736">
        <v>26225</v>
      </c>
      <c r="G736">
        <v>26230</v>
      </c>
      <c r="H736">
        <v>124</v>
      </c>
    </row>
    <row r="737" spans="1:8">
      <c r="A737" t="s">
        <v>123</v>
      </c>
      <c r="B737" s="14">
        <v>44742</v>
      </c>
      <c r="C737" s="1">
        <v>0.92569444444444438</v>
      </c>
      <c r="D737">
        <v>26230</v>
      </c>
      <c r="E737">
        <v>26230</v>
      </c>
      <c r="F737">
        <v>26225</v>
      </c>
      <c r="G737">
        <v>26230</v>
      </c>
      <c r="H737">
        <v>230</v>
      </c>
    </row>
    <row r="738" spans="1:8">
      <c r="A738" t="s">
        <v>123</v>
      </c>
      <c r="B738" s="14">
        <v>44742</v>
      </c>
      <c r="C738" s="1">
        <v>0.92638888888888893</v>
      </c>
      <c r="D738">
        <v>26230</v>
      </c>
      <c r="E738">
        <v>26230</v>
      </c>
      <c r="F738">
        <v>26225</v>
      </c>
      <c r="G738">
        <v>26225</v>
      </c>
      <c r="H738">
        <v>173</v>
      </c>
    </row>
    <row r="739" spans="1:8">
      <c r="A739" t="s">
        <v>123</v>
      </c>
      <c r="B739" s="14">
        <v>44742</v>
      </c>
      <c r="C739" s="1">
        <v>0.92708333333333337</v>
      </c>
      <c r="D739">
        <v>26225</v>
      </c>
      <c r="E739">
        <v>26230</v>
      </c>
      <c r="F739">
        <v>26215</v>
      </c>
      <c r="G739">
        <v>26230</v>
      </c>
      <c r="H739">
        <v>395</v>
      </c>
    </row>
    <row r="740" spans="1:8">
      <c r="A740" t="s">
        <v>123</v>
      </c>
      <c r="B740" s="14">
        <v>44742</v>
      </c>
      <c r="C740" s="1">
        <v>0.9277777777777777</v>
      </c>
      <c r="D740">
        <v>26235</v>
      </c>
      <c r="E740">
        <v>26235</v>
      </c>
      <c r="F740">
        <v>26230</v>
      </c>
      <c r="G740">
        <v>26235</v>
      </c>
      <c r="H740">
        <v>157</v>
      </c>
    </row>
    <row r="741" spans="1:8">
      <c r="A741" t="s">
        <v>123</v>
      </c>
      <c r="B741" s="14">
        <v>44742</v>
      </c>
      <c r="C741" s="1">
        <v>0.92847222222222225</v>
      </c>
      <c r="D741">
        <v>26235</v>
      </c>
      <c r="E741">
        <v>26255</v>
      </c>
      <c r="F741">
        <v>26235</v>
      </c>
      <c r="G741">
        <v>26255</v>
      </c>
      <c r="H741">
        <v>1337</v>
      </c>
    </row>
    <row r="742" spans="1:8">
      <c r="A742" t="s">
        <v>123</v>
      </c>
      <c r="B742" s="14">
        <v>44742</v>
      </c>
      <c r="C742" s="1">
        <v>0.9291666666666667</v>
      </c>
      <c r="D742">
        <v>26250</v>
      </c>
      <c r="E742">
        <v>26250</v>
      </c>
      <c r="F742">
        <v>26245</v>
      </c>
      <c r="G742">
        <v>26250</v>
      </c>
      <c r="H742">
        <v>514</v>
      </c>
    </row>
    <row r="743" spans="1:8">
      <c r="A743" t="s">
        <v>123</v>
      </c>
      <c r="B743" s="14">
        <v>44742</v>
      </c>
      <c r="C743" s="1">
        <v>0.92986111111111114</v>
      </c>
      <c r="D743">
        <v>26245</v>
      </c>
      <c r="E743">
        <v>26255</v>
      </c>
      <c r="F743">
        <v>26245</v>
      </c>
      <c r="G743">
        <v>26250</v>
      </c>
      <c r="H743">
        <v>174</v>
      </c>
    </row>
    <row r="744" spans="1:8">
      <c r="A744" t="s">
        <v>123</v>
      </c>
      <c r="B744" s="14">
        <v>44742</v>
      </c>
      <c r="C744" s="1">
        <v>0.93055555555555547</v>
      </c>
      <c r="D744">
        <v>26250</v>
      </c>
      <c r="E744">
        <v>26255</v>
      </c>
      <c r="F744">
        <v>26245</v>
      </c>
      <c r="G744">
        <v>26250</v>
      </c>
      <c r="H744">
        <v>299</v>
      </c>
    </row>
    <row r="745" spans="1:8">
      <c r="A745" t="s">
        <v>123</v>
      </c>
      <c r="B745" s="14">
        <v>44742</v>
      </c>
      <c r="C745" s="1">
        <v>0.93125000000000002</v>
      </c>
      <c r="D745">
        <v>26245</v>
      </c>
      <c r="E745">
        <v>26250</v>
      </c>
      <c r="F745">
        <v>26240</v>
      </c>
      <c r="G745">
        <v>26245</v>
      </c>
      <c r="H745">
        <v>312</v>
      </c>
    </row>
    <row r="746" spans="1:8">
      <c r="A746" t="s">
        <v>123</v>
      </c>
      <c r="B746" s="14">
        <v>44742</v>
      </c>
      <c r="C746" s="1">
        <v>0.93194444444444446</v>
      </c>
      <c r="D746">
        <v>26245</v>
      </c>
      <c r="E746">
        <v>26245</v>
      </c>
      <c r="F746">
        <v>26230</v>
      </c>
      <c r="G746">
        <v>26230</v>
      </c>
      <c r="H746">
        <v>534</v>
      </c>
    </row>
    <row r="747" spans="1:8">
      <c r="A747" t="s">
        <v>123</v>
      </c>
      <c r="B747" s="14">
        <v>44742</v>
      </c>
      <c r="C747" s="1">
        <v>0.93263888888888891</v>
      </c>
      <c r="D747">
        <v>26230</v>
      </c>
      <c r="E747">
        <v>26235</v>
      </c>
      <c r="F747">
        <v>26230</v>
      </c>
      <c r="G747">
        <v>26230</v>
      </c>
      <c r="H747">
        <v>216</v>
      </c>
    </row>
    <row r="748" spans="1:8">
      <c r="A748" t="s">
        <v>123</v>
      </c>
      <c r="B748" s="14">
        <v>44742</v>
      </c>
      <c r="C748" s="1">
        <v>0.93333333333333324</v>
      </c>
      <c r="D748">
        <v>26230</v>
      </c>
      <c r="E748">
        <v>26230</v>
      </c>
      <c r="F748">
        <v>26225</v>
      </c>
      <c r="G748">
        <v>26230</v>
      </c>
      <c r="H748">
        <v>256</v>
      </c>
    </row>
    <row r="749" spans="1:8">
      <c r="A749" t="s">
        <v>123</v>
      </c>
      <c r="B749" s="14">
        <v>44742</v>
      </c>
      <c r="C749" s="1">
        <v>0.93402777777777779</v>
      </c>
      <c r="D749">
        <v>26225</v>
      </c>
      <c r="E749">
        <v>26230</v>
      </c>
      <c r="F749">
        <v>26225</v>
      </c>
      <c r="G749">
        <v>26225</v>
      </c>
      <c r="H749">
        <v>418</v>
      </c>
    </row>
    <row r="750" spans="1:8">
      <c r="A750" t="s">
        <v>123</v>
      </c>
      <c r="B750" s="14">
        <v>44742</v>
      </c>
      <c r="C750" s="1">
        <v>0.93472222222222223</v>
      </c>
      <c r="D750">
        <v>26230</v>
      </c>
      <c r="E750">
        <v>26230</v>
      </c>
      <c r="F750">
        <v>26225</v>
      </c>
      <c r="G750">
        <v>26225</v>
      </c>
      <c r="H750">
        <v>221</v>
      </c>
    </row>
    <row r="751" spans="1:8">
      <c r="A751" t="s">
        <v>123</v>
      </c>
      <c r="B751" s="14">
        <v>44742</v>
      </c>
      <c r="C751" s="1">
        <v>0.93541666666666667</v>
      </c>
      <c r="D751">
        <v>26225</v>
      </c>
      <c r="E751">
        <v>26230</v>
      </c>
      <c r="F751">
        <v>26215</v>
      </c>
      <c r="G751">
        <v>26225</v>
      </c>
      <c r="H751">
        <v>309</v>
      </c>
    </row>
    <row r="752" spans="1:8">
      <c r="A752" t="s">
        <v>123</v>
      </c>
      <c r="B752" s="14">
        <v>44742</v>
      </c>
      <c r="C752" s="1">
        <v>0.93611111111111101</v>
      </c>
      <c r="D752">
        <v>26225</v>
      </c>
      <c r="E752">
        <v>26235</v>
      </c>
      <c r="F752">
        <v>26225</v>
      </c>
      <c r="G752">
        <v>26235</v>
      </c>
      <c r="H752">
        <v>343</v>
      </c>
    </row>
    <row r="753" spans="1:8">
      <c r="A753" t="s">
        <v>123</v>
      </c>
      <c r="B753" s="14">
        <v>44742</v>
      </c>
      <c r="C753" s="1">
        <v>0.93680555555555556</v>
      </c>
      <c r="D753">
        <v>26230</v>
      </c>
      <c r="E753">
        <v>26235</v>
      </c>
      <c r="F753">
        <v>26230</v>
      </c>
      <c r="G753">
        <v>26235</v>
      </c>
      <c r="H753">
        <v>365</v>
      </c>
    </row>
    <row r="754" spans="1:8">
      <c r="A754" t="s">
        <v>123</v>
      </c>
      <c r="B754" s="14">
        <v>44742</v>
      </c>
      <c r="C754" s="1">
        <v>0.9375</v>
      </c>
      <c r="D754">
        <v>26240</v>
      </c>
      <c r="E754">
        <v>26265</v>
      </c>
      <c r="F754">
        <v>26230</v>
      </c>
      <c r="G754">
        <v>26250</v>
      </c>
      <c r="H754">
        <v>3122</v>
      </c>
    </row>
    <row r="755" spans="1:8">
      <c r="A755" t="s">
        <v>123</v>
      </c>
      <c r="B755" s="14">
        <v>44742</v>
      </c>
      <c r="C755" s="1">
        <v>0.93819444444444444</v>
      </c>
      <c r="D755">
        <v>26250</v>
      </c>
      <c r="E755">
        <v>26250</v>
      </c>
      <c r="F755">
        <v>26215</v>
      </c>
      <c r="G755">
        <v>26225</v>
      </c>
      <c r="H755">
        <v>1629</v>
      </c>
    </row>
    <row r="756" spans="1:8">
      <c r="A756" t="s">
        <v>123</v>
      </c>
      <c r="B756" s="14">
        <v>44742</v>
      </c>
      <c r="C756" s="1">
        <v>0.93888888888888899</v>
      </c>
      <c r="D756">
        <v>26225</v>
      </c>
      <c r="E756">
        <v>26225</v>
      </c>
      <c r="F756">
        <v>26180</v>
      </c>
      <c r="G756">
        <v>26200</v>
      </c>
      <c r="H756">
        <v>4022</v>
      </c>
    </row>
    <row r="757" spans="1:8">
      <c r="A757" t="s">
        <v>123</v>
      </c>
      <c r="B757" s="14">
        <v>44742</v>
      </c>
      <c r="C757" s="1">
        <v>0.93958333333333333</v>
      </c>
      <c r="D757">
        <v>26200</v>
      </c>
      <c r="E757">
        <v>26245</v>
      </c>
      <c r="F757">
        <v>26190</v>
      </c>
      <c r="G757">
        <v>26235</v>
      </c>
      <c r="H757">
        <v>1899</v>
      </c>
    </row>
    <row r="758" spans="1:8">
      <c r="A758" t="s">
        <v>123</v>
      </c>
      <c r="B758" s="14">
        <v>44742</v>
      </c>
      <c r="C758" s="1">
        <v>0.94027777777777777</v>
      </c>
      <c r="D758">
        <v>26235</v>
      </c>
      <c r="E758">
        <v>26250</v>
      </c>
      <c r="F758">
        <v>26220</v>
      </c>
      <c r="G758">
        <v>26225</v>
      </c>
      <c r="H758">
        <v>2080</v>
      </c>
    </row>
    <row r="759" spans="1:8">
      <c r="A759" t="s">
        <v>123</v>
      </c>
      <c r="B759" s="14">
        <v>44742</v>
      </c>
      <c r="C759" s="1">
        <v>0.94097222222222221</v>
      </c>
      <c r="D759">
        <v>26220</v>
      </c>
      <c r="E759">
        <v>26230</v>
      </c>
      <c r="F759">
        <v>26205</v>
      </c>
      <c r="G759">
        <v>26225</v>
      </c>
      <c r="H759">
        <v>2271</v>
      </c>
    </row>
    <row r="760" spans="1:8">
      <c r="A760" t="s">
        <v>123</v>
      </c>
      <c r="B760" s="14">
        <v>44742</v>
      </c>
      <c r="C760" s="1">
        <v>0.94166666666666676</v>
      </c>
      <c r="D760">
        <v>26220</v>
      </c>
      <c r="E760">
        <v>26220</v>
      </c>
      <c r="F760">
        <v>26185</v>
      </c>
      <c r="G760">
        <v>26195</v>
      </c>
      <c r="H760">
        <v>2042</v>
      </c>
    </row>
    <row r="761" spans="1:8">
      <c r="A761" t="s">
        <v>123</v>
      </c>
      <c r="B761" s="14">
        <v>44742</v>
      </c>
      <c r="C761" s="1">
        <v>0.94236111111111109</v>
      </c>
      <c r="D761">
        <v>26190</v>
      </c>
      <c r="E761">
        <v>26200</v>
      </c>
      <c r="F761">
        <v>26185</v>
      </c>
      <c r="G761">
        <v>26190</v>
      </c>
      <c r="H761">
        <v>1784</v>
      </c>
    </row>
    <row r="762" spans="1:8">
      <c r="A762" t="s">
        <v>123</v>
      </c>
      <c r="B762" s="14">
        <v>44742</v>
      </c>
      <c r="C762" s="1">
        <v>0.94305555555555554</v>
      </c>
      <c r="D762">
        <v>26190</v>
      </c>
      <c r="E762">
        <v>26195</v>
      </c>
      <c r="F762">
        <v>26180</v>
      </c>
      <c r="G762">
        <v>26190</v>
      </c>
      <c r="H762">
        <v>2137</v>
      </c>
    </row>
    <row r="763" spans="1:8">
      <c r="A763" t="s">
        <v>123</v>
      </c>
      <c r="B763" s="14">
        <v>44742</v>
      </c>
      <c r="C763" s="1">
        <v>0.94374999999999998</v>
      </c>
      <c r="D763">
        <v>26185</v>
      </c>
      <c r="E763">
        <v>26190</v>
      </c>
      <c r="F763">
        <v>26160</v>
      </c>
      <c r="G763">
        <v>26165</v>
      </c>
      <c r="H763">
        <v>2951</v>
      </c>
    </row>
    <row r="764" spans="1:8">
      <c r="A764" t="s">
        <v>123</v>
      </c>
      <c r="B764" s="14">
        <v>44742</v>
      </c>
      <c r="C764" s="1">
        <v>0.94444444444444453</v>
      </c>
      <c r="D764">
        <v>26165</v>
      </c>
      <c r="E764">
        <v>26185</v>
      </c>
      <c r="F764">
        <v>26160</v>
      </c>
      <c r="G764">
        <v>26180</v>
      </c>
      <c r="H764">
        <v>1296</v>
      </c>
    </row>
    <row r="765" spans="1:8">
      <c r="A765" t="s">
        <v>123</v>
      </c>
      <c r="B765" s="14">
        <v>44742</v>
      </c>
      <c r="C765" s="1">
        <v>0.94513888888888886</v>
      </c>
      <c r="D765">
        <v>26185</v>
      </c>
      <c r="E765">
        <v>26185</v>
      </c>
      <c r="F765">
        <v>26165</v>
      </c>
      <c r="G765">
        <v>26175</v>
      </c>
      <c r="H765">
        <v>1623</v>
      </c>
    </row>
    <row r="766" spans="1:8">
      <c r="A766" t="s">
        <v>123</v>
      </c>
      <c r="B766" s="14">
        <v>44742</v>
      </c>
      <c r="C766" s="1">
        <v>0.9458333333333333</v>
      </c>
      <c r="D766">
        <v>26170</v>
      </c>
      <c r="E766">
        <v>26190</v>
      </c>
      <c r="F766">
        <v>26160</v>
      </c>
      <c r="G766">
        <v>26185</v>
      </c>
      <c r="H766">
        <v>1677</v>
      </c>
    </row>
    <row r="767" spans="1:8">
      <c r="A767" t="s">
        <v>123</v>
      </c>
      <c r="B767" s="14">
        <v>44742</v>
      </c>
      <c r="C767" s="1">
        <v>0.94652777777777775</v>
      </c>
      <c r="D767">
        <v>26185</v>
      </c>
      <c r="E767">
        <v>26200</v>
      </c>
      <c r="F767">
        <v>26180</v>
      </c>
      <c r="G767">
        <v>26195</v>
      </c>
      <c r="H767">
        <v>1175</v>
      </c>
    </row>
    <row r="768" spans="1:8">
      <c r="A768" t="s">
        <v>123</v>
      </c>
      <c r="B768" s="14">
        <v>44742</v>
      </c>
      <c r="C768" s="1">
        <v>0.9472222222222223</v>
      </c>
      <c r="D768">
        <v>26195</v>
      </c>
      <c r="E768">
        <v>26205</v>
      </c>
      <c r="F768">
        <v>26175</v>
      </c>
      <c r="G768">
        <v>26180</v>
      </c>
      <c r="H768">
        <v>1848</v>
      </c>
    </row>
    <row r="769" spans="1:8">
      <c r="A769" t="s">
        <v>123</v>
      </c>
      <c r="B769" s="14">
        <v>44742</v>
      </c>
      <c r="C769" s="1">
        <v>0.94791666666666663</v>
      </c>
      <c r="D769">
        <v>26180</v>
      </c>
      <c r="E769">
        <v>26195</v>
      </c>
      <c r="F769">
        <v>26170</v>
      </c>
      <c r="G769">
        <v>26175</v>
      </c>
      <c r="H769">
        <v>1914</v>
      </c>
    </row>
    <row r="770" spans="1:8">
      <c r="A770" t="s">
        <v>123</v>
      </c>
      <c r="B770" s="14">
        <v>44742</v>
      </c>
      <c r="C770" s="1">
        <v>0.94861111111111107</v>
      </c>
      <c r="D770">
        <v>26170</v>
      </c>
      <c r="E770">
        <v>26190</v>
      </c>
      <c r="F770">
        <v>26160</v>
      </c>
      <c r="G770">
        <v>26185</v>
      </c>
      <c r="H770">
        <v>2276</v>
      </c>
    </row>
    <row r="771" spans="1:8">
      <c r="A771" t="s">
        <v>123</v>
      </c>
      <c r="B771" s="14">
        <v>44742</v>
      </c>
      <c r="C771" s="1">
        <v>0.94930555555555562</v>
      </c>
      <c r="D771">
        <v>26190</v>
      </c>
      <c r="E771">
        <v>26205</v>
      </c>
      <c r="F771">
        <v>26190</v>
      </c>
      <c r="G771">
        <v>26195</v>
      </c>
      <c r="H771">
        <v>1631</v>
      </c>
    </row>
    <row r="772" spans="1:8">
      <c r="A772" t="s">
        <v>123</v>
      </c>
      <c r="B772" s="14">
        <v>44742</v>
      </c>
      <c r="C772" s="1">
        <v>0.95000000000000007</v>
      </c>
      <c r="D772">
        <v>26195</v>
      </c>
      <c r="E772">
        <v>26200</v>
      </c>
      <c r="F772">
        <v>26170</v>
      </c>
      <c r="G772">
        <v>26185</v>
      </c>
      <c r="H772">
        <v>2071</v>
      </c>
    </row>
    <row r="773" spans="1:8">
      <c r="A773" t="s">
        <v>123</v>
      </c>
      <c r="B773" s="14">
        <v>44742</v>
      </c>
      <c r="C773" s="1">
        <v>0.9506944444444444</v>
      </c>
      <c r="D773">
        <v>26185</v>
      </c>
      <c r="E773">
        <v>26190</v>
      </c>
      <c r="F773">
        <v>26175</v>
      </c>
      <c r="G773">
        <v>26185</v>
      </c>
      <c r="H773">
        <v>867</v>
      </c>
    </row>
    <row r="774" spans="1:8">
      <c r="A774" t="s">
        <v>123</v>
      </c>
      <c r="B774" s="14">
        <v>44742</v>
      </c>
      <c r="C774" s="1">
        <v>0.95138888888888884</v>
      </c>
      <c r="D774">
        <v>26185</v>
      </c>
      <c r="E774">
        <v>26195</v>
      </c>
      <c r="F774">
        <v>26165</v>
      </c>
      <c r="G774">
        <v>26165</v>
      </c>
      <c r="H774">
        <v>2808</v>
      </c>
    </row>
    <row r="775" spans="1:8">
      <c r="A775" t="s">
        <v>123</v>
      </c>
      <c r="B775" s="14">
        <v>44742</v>
      </c>
      <c r="C775" s="1">
        <v>0.95208333333333339</v>
      </c>
      <c r="D775">
        <v>26170</v>
      </c>
      <c r="E775">
        <v>26190</v>
      </c>
      <c r="F775">
        <v>26155</v>
      </c>
      <c r="G775">
        <v>26175</v>
      </c>
      <c r="H775">
        <v>1334</v>
      </c>
    </row>
    <row r="776" spans="1:8">
      <c r="A776" t="s">
        <v>123</v>
      </c>
      <c r="B776" s="14">
        <v>44742</v>
      </c>
      <c r="C776" s="1">
        <v>0.95277777777777783</v>
      </c>
      <c r="D776">
        <v>26175</v>
      </c>
      <c r="E776">
        <v>26175</v>
      </c>
      <c r="F776">
        <v>26160</v>
      </c>
      <c r="G776">
        <v>26160</v>
      </c>
      <c r="H776">
        <v>1547</v>
      </c>
    </row>
    <row r="777" spans="1:8">
      <c r="A777" t="s">
        <v>123</v>
      </c>
      <c r="B777" s="14">
        <v>44742</v>
      </c>
      <c r="C777" s="1">
        <v>0.95347222222222217</v>
      </c>
      <c r="D777">
        <v>26155</v>
      </c>
      <c r="E777">
        <v>26165</v>
      </c>
      <c r="F777">
        <v>26140</v>
      </c>
      <c r="G777">
        <v>26150</v>
      </c>
      <c r="H777">
        <v>2918</v>
      </c>
    </row>
    <row r="778" spans="1:8">
      <c r="A778" t="s">
        <v>123</v>
      </c>
      <c r="B778" s="14">
        <v>44742</v>
      </c>
      <c r="C778" s="1">
        <v>0.95416666666666661</v>
      </c>
      <c r="D778">
        <v>26150</v>
      </c>
      <c r="E778">
        <v>26155</v>
      </c>
      <c r="F778">
        <v>26140</v>
      </c>
      <c r="G778">
        <v>26150</v>
      </c>
      <c r="H778">
        <v>2035</v>
      </c>
    </row>
    <row r="779" spans="1:8">
      <c r="A779" t="s">
        <v>123</v>
      </c>
      <c r="B779" s="14">
        <v>44742</v>
      </c>
      <c r="C779" s="1">
        <v>0.95486111111111116</v>
      </c>
      <c r="D779">
        <v>26145</v>
      </c>
      <c r="E779">
        <v>26150</v>
      </c>
      <c r="F779">
        <v>26135</v>
      </c>
      <c r="G779">
        <v>26140</v>
      </c>
      <c r="H779">
        <v>1814</v>
      </c>
    </row>
    <row r="780" spans="1:8">
      <c r="A780" t="s">
        <v>123</v>
      </c>
      <c r="B780" s="14">
        <v>44742</v>
      </c>
      <c r="C780" s="1">
        <v>0.9555555555555556</v>
      </c>
      <c r="D780">
        <v>26145</v>
      </c>
      <c r="E780">
        <v>26145</v>
      </c>
      <c r="F780">
        <v>26125</v>
      </c>
      <c r="G780">
        <v>26125</v>
      </c>
      <c r="H780">
        <v>2257</v>
      </c>
    </row>
    <row r="781" spans="1:8">
      <c r="A781" t="s">
        <v>123</v>
      </c>
      <c r="B781" s="14">
        <v>44742</v>
      </c>
      <c r="C781" s="1">
        <v>0.95624999999999993</v>
      </c>
      <c r="D781">
        <v>26125</v>
      </c>
      <c r="E781">
        <v>26145</v>
      </c>
      <c r="F781">
        <v>26120</v>
      </c>
      <c r="G781">
        <v>26130</v>
      </c>
      <c r="H781">
        <v>1794</v>
      </c>
    </row>
    <row r="782" spans="1:8">
      <c r="A782" t="s">
        <v>123</v>
      </c>
      <c r="B782" s="14">
        <v>44742</v>
      </c>
      <c r="C782" s="1">
        <v>0.95694444444444438</v>
      </c>
      <c r="D782">
        <v>26135</v>
      </c>
      <c r="E782">
        <v>26165</v>
      </c>
      <c r="F782">
        <v>26135</v>
      </c>
      <c r="G782">
        <v>26160</v>
      </c>
      <c r="H782">
        <v>2018</v>
      </c>
    </row>
    <row r="783" spans="1:8">
      <c r="A783" t="s">
        <v>123</v>
      </c>
      <c r="B783" s="14">
        <v>44742</v>
      </c>
      <c r="C783" s="1">
        <v>0.95763888888888893</v>
      </c>
      <c r="D783">
        <v>26165</v>
      </c>
      <c r="E783">
        <v>26165</v>
      </c>
      <c r="F783">
        <v>26145</v>
      </c>
      <c r="G783">
        <v>26150</v>
      </c>
      <c r="H783">
        <v>1010</v>
      </c>
    </row>
    <row r="784" spans="1:8">
      <c r="A784" t="s">
        <v>123</v>
      </c>
      <c r="B784" s="14">
        <v>44742</v>
      </c>
      <c r="C784" s="1">
        <v>0.95833333333333337</v>
      </c>
      <c r="D784">
        <v>26150</v>
      </c>
      <c r="E784">
        <v>26155</v>
      </c>
      <c r="F784">
        <v>26140</v>
      </c>
      <c r="G784">
        <v>26150</v>
      </c>
      <c r="H784">
        <v>1260</v>
      </c>
    </row>
    <row r="785" spans="1:8">
      <c r="A785" t="s">
        <v>123</v>
      </c>
      <c r="B785" s="14">
        <v>44742</v>
      </c>
      <c r="C785" s="1">
        <v>0.9590277777777777</v>
      </c>
      <c r="D785">
        <v>26155</v>
      </c>
      <c r="E785">
        <v>26160</v>
      </c>
      <c r="F785">
        <v>26145</v>
      </c>
      <c r="G785">
        <v>26145</v>
      </c>
      <c r="H785">
        <v>1056</v>
      </c>
    </row>
    <row r="786" spans="1:8">
      <c r="A786" t="s">
        <v>123</v>
      </c>
      <c r="B786" s="14">
        <v>44742</v>
      </c>
      <c r="C786" s="1">
        <v>0.95972222222222225</v>
      </c>
      <c r="D786">
        <v>26145</v>
      </c>
      <c r="E786">
        <v>26150</v>
      </c>
      <c r="F786">
        <v>26130</v>
      </c>
      <c r="G786">
        <v>26135</v>
      </c>
      <c r="H786">
        <v>1374</v>
      </c>
    </row>
    <row r="787" spans="1:8">
      <c r="A787" t="s">
        <v>123</v>
      </c>
      <c r="B787" s="14">
        <v>44742</v>
      </c>
      <c r="C787" s="1">
        <v>0.9604166666666667</v>
      </c>
      <c r="D787">
        <v>26130</v>
      </c>
      <c r="E787">
        <v>26145</v>
      </c>
      <c r="F787">
        <v>26125</v>
      </c>
      <c r="G787">
        <v>26140</v>
      </c>
      <c r="H787">
        <v>1119</v>
      </c>
    </row>
    <row r="788" spans="1:8">
      <c r="A788" t="s">
        <v>123</v>
      </c>
      <c r="B788" s="14">
        <v>44742</v>
      </c>
      <c r="C788" s="1">
        <v>0.96111111111111114</v>
      </c>
      <c r="D788">
        <v>26140</v>
      </c>
      <c r="E788">
        <v>26155</v>
      </c>
      <c r="F788">
        <v>26140</v>
      </c>
      <c r="G788">
        <v>26140</v>
      </c>
      <c r="H788">
        <v>1624</v>
      </c>
    </row>
    <row r="789" spans="1:8">
      <c r="A789" t="s">
        <v>123</v>
      </c>
      <c r="B789" s="14">
        <v>44742</v>
      </c>
      <c r="C789" s="1">
        <v>0.96180555555555547</v>
      </c>
      <c r="D789">
        <v>26140</v>
      </c>
      <c r="E789">
        <v>26145</v>
      </c>
      <c r="F789">
        <v>26130</v>
      </c>
      <c r="G789">
        <v>26145</v>
      </c>
      <c r="H789">
        <v>1635</v>
      </c>
    </row>
    <row r="790" spans="1:8">
      <c r="A790" t="s">
        <v>123</v>
      </c>
      <c r="B790" s="14">
        <v>44742</v>
      </c>
      <c r="C790" s="1">
        <v>0.96250000000000002</v>
      </c>
      <c r="D790">
        <v>26140</v>
      </c>
      <c r="E790">
        <v>26145</v>
      </c>
      <c r="F790">
        <v>26135</v>
      </c>
      <c r="G790">
        <v>26145</v>
      </c>
      <c r="H790">
        <v>1108</v>
      </c>
    </row>
    <row r="791" spans="1:8">
      <c r="A791" t="s">
        <v>123</v>
      </c>
      <c r="B791" s="14">
        <v>44742</v>
      </c>
      <c r="C791" s="1">
        <v>0.96319444444444446</v>
      </c>
      <c r="D791">
        <v>26140</v>
      </c>
      <c r="E791">
        <v>26150</v>
      </c>
      <c r="F791">
        <v>26140</v>
      </c>
      <c r="G791">
        <v>26145</v>
      </c>
      <c r="H791">
        <v>1009</v>
      </c>
    </row>
    <row r="792" spans="1:8">
      <c r="A792" t="s">
        <v>123</v>
      </c>
      <c r="B792" s="14">
        <v>44742</v>
      </c>
      <c r="C792" s="1">
        <v>0.96388888888888891</v>
      </c>
      <c r="D792">
        <v>26140</v>
      </c>
      <c r="E792">
        <v>26150</v>
      </c>
      <c r="F792">
        <v>26130</v>
      </c>
      <c r="G792">
        <v>26145</v>
      </c>
      <c r="H792">
        <v>1086</v>
      </c>
    </row>
    <row r="793" spans="1:8">
      <c r="A793" t="s">
        <v>123</v>
      </c>
      <c r="B793" s="14">
        <v>44742</v>
      </c>
      <c r="C793" s="1">
        <v>0.96458333333333324</v>
      </c>
      <c r="D793">
        <v>26140</v>
      </c>
      <c r="E793">
        <v>26150</v>
      </c>
      <c r="F793">
        <v>26135</v>
      </c>
      <c r="G793">
        <v>26145</v>
      </c>
      <c r="H793">
        <v>844</v>
      </c>
    </row>
    <row r="794" spans="1:8">
      <c r="A794" t="s">
        <v>123</v>
      </c>
      <c r="B794" s="14">
        <v>44742</v>
      </c>
      <c r="C794" s="1">
        <v>0.96527777777777779</v>
      </c>
      <c r="D794">
        <v>26140</v>
      </c>
      <c r="E794">
        <v>26150</v>
      </c>
      <c r="F794">
        <v>26130</v>
      </c>
      <c r="G794">
        <v>26135</v>
      </c>
      <c r="H794">
        <v>997</v>
      </c>
    </row>
    <row r="795" spans="1:8">
      <c r="A795" t="s">
        <v>123</v>
      </c>
      <c r="B795" s="14">
        <v>44742</v>
      </c>
      <c r="C795" s="1">
        <v>0.96597222222222223</v>
      </c>
      <c r="D795">
        <v>26135</v>
      </c>
      <c r="E795">
        <v>26140</v>
      </c>
      <c r="F795">
        <v>26135</v>
      </c>
      <c r="G795">
        <v>26140</v>
      </c>
      <c r="H795">
        <v>711</v>
      </c>
    </row>
    <row r="796" spans="1:8">
      <c r="A796" t="s">
        <v>123</v>
      </c>
      <c r="B796" s="14">
        <v>44742</v>
      </c>
      <c r="C796" s="1">
        <v>0.96666666666666667</v>
      </c>
      <c r="D796">
        <v>26140</v>
      </c>
      <c r="E796">
        <v>26160</v>
      </c>
      <c r="F796">
        <v>26140</v>
      </c>
      <c r="G796">
        <v>26150</v>
      </c>
      <c r="H796">
        <v>1429</v>
      </c>
    </row>
    <row r="797" spans="1:8">
      <c r="A797" t="s">
        <v>123</v>
      </c>
      <c r="B797" s="14">
        <v>44742</v>
      </c>
      <c r="C797" s="1">
        <v>0.96736111111111101</v>
      </c>
      <c r="D797">
        <v>26150</v>
      </c>
      <c r="E797">
        <v>26160</v>
      </c>
      <c r="F797">
        <v>26145</v>
      </c>
      <c r="G797">
        <v>26160</v>
      </c>
      <c r="H797">
        <v>907</v>
      </c>
    </row>
    <row r="798" spans="1:8">
      <c r="A798" t="s">
        <v>123</v>
      </c>
      <c r="B798" s="14">
        <v>44742</v>
      </c>
      <c r="C798" s="1">
        <v>0.96805555555555556</v>
      </c>
      <c r="D798">
        <v>26160</v>
      </c>
      <c r="E798">
        <v>26185</v>
      </c>
      <c r="F798">
        <v>26150</v>
      </c>
      <c r="G798">
        <v>26180</v>
      </c>
      <c r="H798">
        <v>1749</v>
      </c>
    </row>
    <row r="799" spans="1:8">
      <c r="A799" t="s">
        <v>123</v>
      </c>
      <c r="B799" s="14">
        <v>44742</v>
      </c>
      <c r="C799" s="1">
        <v>0.96875</v>
      </c>
      <c r="D799">
        <v>26185</v>
      </c>
      <c r="E799">
        <v>26185</v>
      </c>
      <c r="F799">
        <v>26165</v>
      </c>
      <c r="G799">
        <v>26170</v>
      </c>
      <c r="H799">
        <v>1368</v>
      </c>
    </row>
    <row r="800" spans="1:8">
      <c r="A800" t="s">
        <v>123</v>
      </c>
      <c r="B800" s="14">
        <v>44742</v>
      </c>
      <c r="C800" s="1">
        <v>0.96944444444444444</v>
      </c>
      <c r="D800">
        <v>26165</v>
      </c>
      <c r="E800">
        <v>26180</v>
      </c>
      <c r="F800">
        <v>26160</v>
      </c>
      <c r="G800">
        <v>26170</v>
      </c>
      <c r="H800">
        <v>1320</v>
      </c>
    </row>
    <row r="801" spans="1:8">
      <c r="A801" t="s">
        <v>123</v>
      </c>
      <c r="B801" s="14">
        <v>44742</v>
      </c>
      <c r="C801" s="1">
        <v>0.97013888888888899</v>
      </c>
      <c r="D801">
        <v>26170</v>
      </c>
      <c r="E801">
        <v>26190</v>
      </c>
      <c r="F801">
        <v>26160</v>
      </c>
      <c r="G801">
        <v>26185</v>
      </c>
      <c r="H801">
        <v>1476</v>
      </c>
    </row>
    <row r="802" spans="1:8">
      <c r="A802" t="s">
        <v>123</v>
      </c>
      <c r="B802" s="14">
        <v>44742</v>
      </c>
      <c r="C802" s="1">
        <v>0.97083333333333333</v>
      </c>
      <c r="D802">
        <v>26180</v>
      </c>
      <c r="E802">
        <v>26200</v>
      </c>
      <c r="F802">
        <v>26180</v>
      </c>
      <c r="G802">
        <v>26190</v>
      </c>
      <c r="H802">
        <v>1380</v>
      </c>
    </row>
    <row r="803" spans="1:8">
      <c r="A803" t="s">
        <v>123</v>
      </c>
      <c r="B803" s="14">
        <v>44742</v>
      </c>
      <c r="C803" s="1">
        <v>0.97152777777777777</v>
      </c>
      <c r="D803">
        <v>26195</v>
      </c>
      <c r="E803">
        <v>26195</v>
      </c>
      <c r="F803">
        <v>26175</v>
      </c>
      <c r="G803">
        <v>26185</v>
      </c>
      <c r="H803">
        <v>1223</v>
      </c>
    </row>
    <row r="804" spans="1:8">
      <c r="A804" t="s">
        <v>123</v>
      </c>
      <c r="B804" s="14">
        <v>44742</v>
      </c>
      <c r="C804" s="1">
        <v>0.97222222222222221</v>
      </c>
      <c r="D804">
        <v>26180</v>
      </c>
      <c r="E804">
        <v>26180</v>
      </c>
      <c r="F804">
        <v>26170</v>
      </c>
      <c r="G804">
        <v>26180</v>
      </c>
      <c r="H804">
        <v>1118</v>
      </c>
    </row>
    <row r="805" spans="1:8">
      <c r="A805" t="s">
        <v>123</v>
      </c>
      <c r="B805" s="14">
        <v>44742</v>
      </c>
      <c r="C805" s="1">
        <v>0.97291666666666676</v>
      </c>
      <c r="D805">
        <v>26180</v>
      </c>
      <c r="E805">
        <v>26190</v>
      </c>
      <c r="F805">
        <v>26165</v>
      </c>
      <c r="G805">
        <v>26170</v>
      </c>
      <c r="H805">
        <v>988</v>
      </c>
    </row>
    <row r="806" spans="1:8">
      <c r="A806" t="s">
        <v>123</v>
      </c>
      <c r="B806" s="14">
        <v>44742</v>
      </c>
      <c r="C806" s="1">
        <v>0.97361111111111109</v>
      </c>
      <c r="D806">
        <v>26170</v>
      </c>
      <c r="E806">
        <v>26175</v>
      </c>
      <c r="F806">
        <v>26165</v>
      </c>
      <c r="G806">
        <v>26170</v>
      </c>
      <c r="H806">
        <v>710</v>
      </c>
    </row>
    <row r="807" spans="1:8">
      <c r="A807" t="s">
        <v>123</v>
      </c>
      <c r="B807" s="14">
        <v>44742</v>
      </c>
      <c r="C807" s="1">
        <v>0.97430555555555554</v>
      </c>
      <c r="D807">
        <v>26170</v>
      </c>
      <c r="E807">
        <v>26185</v>
      </c>
      <c r="F807">
        <v>26165</v>
      </c>
      <c r="G807">
        <v>26175</v>
      </c>
      <c r="H807">
        <v>764</v>
      </c>
    </row>
    <row r="808" spans="1:8">
      <c r="A808" t="s">
        <v>123</v>
      </c>
      <c r="B808" s="14">
        <v>44742</v>
      </c>
      <c r="C808" s="1">
        <v>0.97499999999999998</v>
      </c>
      <c r="D808">
        <v>26170</v>
      </c>
      <c r="E808">
        <v>26185</v>
      </c>
      <c r="F808">
        <v>26170</v>
      </c>
      <c r="G808">
        <v>26180</v>
      </c>
      <c r="H808">
        <v>705</v>
      </c>
    </row>
    <row r="809" spans="1:8">
      <c r="A809" t="s">
        <v>123</v>
      </c>
      <c r="B809" s="14">
        <v>44742</v>
      </c>
      <c r="C809" s="1">
        <v>0.97569444444444453</v>
      </c>
      <c r="D809">
        <v>26180</v>
      </c>
      <c r="E809">
        <v>26195</v>
      </c>
      <c r="F809">
        <v>26175</v>
      </c>
      <c r="G809">
        <v>26185</v>
      </c>
      <c r="H809">
        <v>791</v>
      </c>
    </row>
    <row r="810" spans="1:8">
      <c r="A810" t="s">
        <v>123</v>
      </c>
      <c r="B810" s="14">
        <v>44742</v>
      </c>
      <c r="C810" s="1">
        <v>0.97638888888888886</v>
      </c>
      <c r="D810">
        <v>26180</v>
      </c>
      <c r="E810">
        <v>26190</v>
      </c>
      <c r="F810">
        <v>26175</v>
      </c>
      <c r="G810">
        <v>26175</v>
      </c>
      <c r="H810">
        <v>826</v>
      </c>
    </row>
    <row r="811" spans="1:8">
      <c r="A811" t="s">
        <v>123</v>
      </c>
      <c r="B811" s="14">
        <v>44742</v>
      </c>
      <c r="C811" s="1">
        <v>0.9770833333333333</v>
      </c>
      <c r="D811">
        <v>26170</v>
      </c>
      <c r="E811">
        <v>26190</v>
      </c>
      <c r="F811">
        <v>26170</v>
      </c>
      <c r="G811">
        <v>26180</v>
      </c>
      <c r="H811">
        <v>673</v>
      </c>
    </row>
    <row r="812" spans="1:8">
      <c r="A812" t="s">
        <v>123</v>
      </c>
      <c r="B812" s="14">
        <v>44742</v>
      </c>
      <c r="C812" s="1">
        <v>0.97777777777777775</v>
      </c>
      <c r="D812">
        <v>26175</v>
      </c>
      <c r="E812">
        <v>26180</v>
      </c>
      <c r="F812">
        <v>26170</v>
      </c>
      <c r="G812">
        <v>26170</v>
      </c>
      <c r="H812">
        <v>773</v>
      </c>
    </row>
    <row r="813" spans="1:8">
      <c r="A813" t="s">
        <v>123</v>
      </c>
      <c r="B813" s="14">
        <v>44742</v>
      </c>
      <c r="C813" s="1">
        <v>0.9784722222222223</v>
      </c>
      <c r="D813">
        <v>26170</v>
      </c>
      <c r="E813">
        <v>26180</v>
      </c>
      <c r="F813">
        <v>26165</v>
      </c>
      <c r="G813">
        <v>26180</v>
      </c>
      <c r="H813">
        <v>412</v>
      </c>
    </row>
    <row r="814" spans="1:8">
      <c r="A814" t="s">
        <v>123</v>
      </c>
      <c r="B814" s="14">
        <v>44742</v>
      </c>
      <c r="C814" s="1">
        <v>0.97916666666666663</v>
      </c>
      <c r="D814">
        <v>26180</v>
      </c>
      <c r="E814">
        <v>26205</v>
      </c>
      <c r="F814">
        <v>26170</v>
      </c>
      <c r="G814">
        <v>26200</v>
      </c>
      <c r="H814">
        <v>2368</v>
      </c>
    </row>
    <row r="815" spans="1:8">
      <c r="A815" t="s">
        <v>123</v>
      </c>
      <c r="B815" s="14">
        <v>44742</v>
      </c>
      <c r="C815" s="1">
        <v>0.97986111111111107</v>
      </c>
      <c r="D815">
        <v>26200</v>
      </c>
      <c r="E815">
        <v>26210</v>
      </c>
      <c r="F815">
        <v>26195</v>
      </c>
      <c r="G815">
        <v>26205</v>
      </c>
      <c r="H815">
        <v>1134</v>
      </c>
    </row>
    <row r="816" spans="1:8">
      <c r="A816" t="s">
        <v>123</v>
      </c>
      <c r="B816" s="14">
        <v>44742</v>
      </c>
      <c r="C816" s="1">
        <v>0.98055555555555562</v>
      </c>
      <c r="D816">
        <v>26205</v>
      </c>
      <c r="E816">
        <v>26220</v>
      </c>
      <c r="F816">
        <v>26195</v>
      </c>
      <c r="G816">
        <v>26220</v>
      </c>
      <c r="H816">
        <v>1284</v>
      </c>
    </row>
    <row r="817" spans="1:8">
      <c r="A817" t="s">
        <v>123</v>
      </c>
      <c r="B817" s="14">
        <v>44742</v>
      </c>
      <c r="C817" s="1">
        <v>0.98125000000000007</v>
      </c>
      <c r="D817">
        <v>26220</v>
      </c>
      <c r="E817">
        <v>26240</v>
      </c>
      <c r="F817">
        <v>26210</v>
      </c>
      <c r="G817">
        <v>26235</v>
      </c>
      <c r="H817">
        <v>2232</v>
      </c>
    </row>
    <row r="818" spans="1:8">
      <c r="A818" t="s">
        <v>123</v>
      </c>
      <c r="B818" s="14">
        <v>44742</v>
      </c>
      <c r="C818" s="1">
        <v>0.9819444444444444</v>
      </c>
      <c r="D818">
        <v>26235</v>
      </c>
      <c r="E818">
        <v>26245</v>
      </c>
      <c r="F818">
        <v>26230</v>
      </c>
      <c r="G818">
        <v>26240</v>
      </c>
      <c r="H818">
        <v>1094</v>
      </c>
    </row>
    <row r="819" spans="1:8">
      <c r="A819" t="s">
        <v>123</v>
      </c>
      <c r="B819" s="14">
        <v>44742</v>
      </c>
      <c r="C819" s="1">
        <v>0.98263888888888884</v>
      </c>
      <c r="D819">
        <v>26240</v>
      </c>
      <c r="E819">
        <v>26240</v>
      </c>
      <c r="F819">
        <v>26230</v>
      </c>
      <c r="G819">
        <v>26230</v>
      </c>
      <c r="H819">
        <v>806</v>
      </c>
    </row>
    <row r="820" spans="1:8">
      <c r="A820" t="s">
        <v>123</v>
      </c>
      <c r="B820" s="14">
        <v>44742</v>
      </c>
      <c r="C820" s="1">
        <v>0.98333333333333339</v>
      </c>
      <c r="D820">
        <v>26225</v>
      </c>
      <c r="E820">
        <v>26230</v>
      </c>
      <c r="F820">
        <v>26215</v>
      </c>
      <c r="G820">
        <v>26220</v>
      </c>
      <c r="H820">
        <v>1335</v>
      </c>
    </row>
    <row r="821" spans="1:8">
      <c r="A821" t="s">
        <v>123</v>
      </c>
      <c r="B821" s="14">
        <v>44742</v>
      </c>
      <c r="C821" s="1">
        <v>0.98402777777777783</v>
      </c>
      <c r="D821">
        <v>26220</v>
      </c>
      <c r="E821">
        <v>26240</v>
      </c>
      <c r="F821">
        <v>26220</v>
      </c>
      <c r="G821">
        <v>26230</v>
      </c>
      <c r="H821">
        <v>872</v>
      </c>
    </row>
    <row r="822" spans="1:8">
      <c r="A822" t="s">
        <v>123</v>
      </c>
      <c r="B822" s="14">
        <v>44742</v>
      </c>
      <c r="C822" s="1">
        <v>0.98472222222222217</v>
      </c>
      <c r="D822">
        <v>26235</v>
      </c>
      <c r="E822">
        <v>26240</v>
      </c>
      <c r="F822">
        <v>26220</v>
      </c>
      <c r="G822">
        <v>26220</v>
      </c>
      <c r="H822">
        <v>1010</v>
      </c>
    </row>
    <row r="823" spans="1:8">
      <c r="A823" t="s">
        <v>123</v>
      </c>
      <c r="B823" s="14">
        <v>44742</v>
      </c>
      <c r="C823" s="1">
        <v>0.98541666666666661</v>
      </c>
      <c r="D823">
        <v>26220</v>
      </c>
      <c r="E823">
        <v>26225</v>
      </c>
      <c r="F823">
        <v>26205</v>
      </c>
      <c r="G823">
        <v>26205</v>
      </c>
      <c r="H823">
        <v>824</v>
      </c>
    </row>
    <row r="824" spans="1:8">
      <c r="A824" t="s">
        <v>123</v>
      </c>
      <c r="B824" s="14">
        <v>44742</v>
      </c>
      <c r="C824" s="1">
        <v>0.98611111111111116</v>
      </c>
      <c r="D824">
        <v>26205</v>
      </c>
      <c r="E824">
        <v>26215</v>
      </c>
      <c r="F824">
        <v>26205</v>
      </c>
      <c r="G824">
        <v>26215</v>
      </c>
      <c r="H824">
        <v>831</v>
      </c>
    </row>
    <row r="825" spans="1:8">
      <c r="A825" t="s">
        <v>123</v>
      </c>
      <c r="B825" s="14">
        <v>44742</v>
      </c>
      <c r="C825" s="1">
        <v>0.9868055555555556</v>
      </c>
      <c r="D825">
        <v>26220</v>
      </c>
      <c r="E825">
        <v>26220</v>
      </c>
      <c r="F825">
        <v>26205</v>
      </c>
      <c r="G825">
        <v>26210</v>
      </c>
      <c r="H825">
        <v>637</v>
      </c>
    </row>
    <row r="826" spans="1:8">
      <c r="A826" t="s">
        <v>123</v>
      </c>
      <c r="B826" s="14">
        <v>44742</v>
      </c>
      <c r="C826" s="1">
        <v>0.98749999999999993</v>
      </c>
      <c r="D826">
        <v>26210</v>
      </c>
      <c r="E826">
        <v>26210</v>
      </c>
      <c r="F826">
        <v>26205</v>
      </c>
      <c r="G826">
        <v>26205</v>
      </c>
      <c r="H826">
        <v>775</v>
      </c>
    </row>
    <row r="827" spans="1:8">
      <c r="A827" t="s">
        <v>123</v>
      </c>
      <c r="B827" s="14">
        <v>44742</v>
      </c>
      <c r="C827" s="1">
        <v>0.98819444444444438</v>
      </c>
      <c r="D827">
        <v>26205</v>
      </c>
      <c r="E827">
        <v>26215</v>
      </c>
      <c r="F827">
        <v>26205</v>
      </c>
      <c r="G827">
        <v>26205</v>
      </c>
      <c r="H827">
        <v>914</v>
      </c>
    </row>
    <row r="828" spans="1:8">
      <c r="A828" t="s">
        <v>123</v>
      </c>
      <c r="B828" s="14">
        <v>44742</v>
      </c>
      <c r="C828" s="1">
        <v>0.98888888888888893</v>
      </c>
      <c r="D828">
        <v>26200</v>
      </c>
      <c r="E828">
        <v>26220</v>
      </c>
      <c r="F828">
        <v>26200</v>
      </c>
      <c r="G828">
        <v>26200</v>
      </c>
      <c r="H828">
        <v>959</v>
      </c>
    </row>
    <row r="829" spans="1:8">
      <c r="A829" t="s">
        <v>123</v>
      </c>
      <c r="B829" s="14">
        <v>44742</v>
      </c>
      <c r="C829" s="27">
        <v>0.98958333333333337</v>
      </c>
      <c r="D829">
        <v>26200</v>
      </c>
      <c r="E829">
        <v>26215</v>
      </c>
      <c r="F829">
        <v>26200</v>
      </c>
      <c r="G829">
        <v>26205</v>
      </c>
      <c r="H829">
        <v>844</v>
      </c>
    </row>
    <row r="830" spans="1:8">
      <c r="A830" t="s">
        <v>123</v>
      </c>
      <c r="B830" s="14">
        <v>44742</v>
      </c>
      <c r="C830" s="1">
        <v>0.9902777777777777</v>
      </c>
      <c r="D830">
        <v>26205</v>
      </c>
      <c r="E830">
        <v>26205</v>
      </c>
      <c r="F830">
        <v>26195</v>
      </c>
      <c r="G830">
        <v>26195</v>
      </c>
      <c r="H830">
        <v>803</v>
      </c>
    </row>
    <row r="831" spans="1:8">
      <c r="A831" t="s">
        <v>123</v>
      </c>
      <c r="B831" s="14">
        <v>44742</v>
      </c>
      <c r="C831" s="1">
        <v>0.99097222222222225</v>
      </c>
      <c r="D831">
        <v>26195</v>
      </c>
      <c r="E831">
        <v>26215</v>
      </c>
      <c r="F831">
        <v>26195</v>
      </c>
      <c r="G831">
        <v>26210</v>
      </c>
      <c r="H831">
        <v>669</v>
      </c>
    </row>
    <row r="832" spans="1:8">
      <c r="A832" t="s">
        <v>123</v>
      </c>
      <c r="B832" s="14">
        <v>44742</v>
      </c>
      <c r="C832" s="1">
        <v>0.9916666666666667</v>
      </c>
      <c r="D832">
        <v>26210</v>
      </c>
      <c r="E832">
        <v>26220</v>
      </c>
      <c r="F832">
        <v>26200</v>
      </c>
      <c r="G832">
        <v>26205</v>
      </c>
      <c r="H832">
        <v>618</v>
      </c>
    </row>
    <row r="833" spans="1:8">
      <c r="A833" t="s">
        <v>123</v>
      </c>
      <c r="B833" s="14">
        <v>44742</v>
      </c>
      <c r="C833" s="1">
        <v>0.99236111111111114</v>
      </c>
      <c r="D833">
        <v>26205</v>
      </c>
      <c r="E833">
        <v>26215</v>
      </c>
      <c r="F833">
        <v>26205</v>
      </c>
      <c r="G833">
        <v>26215</v>
      </c>
      <c r="H833">
        <v>546</v>
      </c>
    </row>
    <row r="834" spans="1:8">
      <c r="A834" t="s">
        <v>123</v>
      </c>
      <c r="B834" s="14">
        <v>44742</v>
      </c>
      <c r="C834" s="1">
        <v>0.99305555555555547</v>
      </c>
      <c r="D834">
        <v>26215</v>
      </c>
      <c r="E834">
        <v>26225</v>
      </c>
      <c r="F834">
        <v>26210</v>
      </c>
      <c r="G834">
        <v>26220</v>
      </c>
      <c r="H834">
        <v>923</v>
      </c>
    </row>
    <row r="835" spans="1:8">
      <c r="A835" t="s">
        <v>123</v>
      </c>
      <c r="B835" s="14">
        <v>44742</v>
      </c>
      <c r="C835" s="1">
        <v>0.99375000000000002</v>
      </c>
      <c r="D835">
        <v>26220</v>
      </c>
      <c r="E835">
        <v>26235</v>
      </c>
      <c r="F835">
        <v>26215</v>
      </c>
      <c r="G835">
        <v>26235</v>
      </c>
      <c r="H835">
        <v>403</v>
      </c>
    </row>
    <row r="836" spans="1:8">
      <c r="A836" t="s">
        <v>123</v>
      </c>
      <c r="B836" s="14">
        <v>44742</v>
      </c>
      <c r="C836" s="1">
        <v>0.99444444444444446</v>
      </c>
      <c r="D836">
        <v>26235</v>
      </c>
      <c r="E836">
        <v>26245</v>
      </c>
      <c r="F836">
        <v>26230</v>
      </c>
      <c r="G836">
        <v>26235</v>
      </c>
      <c r="H836">
        <v>1174</v>
      </c>
    </row>
    <row r="837" spans="1:8">
      <c r="A837" t="s">
        <v>123</v>
      </c>
      <c r="B837" s="14">
        <v>44742</v>
      </c>
      <c r="C837" s="1">
        <v>0.99513888888888891</v>
      </c>
      <c r="D837">
        <v>26230</v>
      </c>
      <c r="E837">
        <v>26260</v>
      </c>
      <c r="F837">
        <v>26230</v>
      </c>
      <c r="G837">
        <v>26255</v>
      </c>
      <c r="H837">
        <v>1604</v>
      </c>
    </row>
    <row r="838" spans="1:8">
      <c r="A838" t="s">
        <v>123</v>
      </c>
      <c r="B838" s="14">
        <v>44742</v>
      </c>
      <c r="C838" s="1">
        <v>0.99583333333333324</v>
      </c>
      <c r="D838">
        <v>26255</v>
      </c>
      <c r="E838">
        <v>26260</v>
      </c>
      <c r="F838">
        <v>26245</v>
      </c>
      <c r="G838">
        <v>26255</v>
      </c>
      <c r="H838">
        <v>832</v>
      </c>
    </row>
    <row r="839" spans="1:8">
      <c r="A839" t="s">
        <v>123</v>
      </c>
      <c r="B839" s="14">
        <v>44742</v>
      </c>
      <c r="C839" s="1">
        <v>0.99652777777777779</v>
      </c>
      <c r="D839">
        <v>26255</v>
      </c>
      <c r="E839">
        <v>26260</v>
      </c>
      <c r="F839">
        <v>26245</v>
      </c>
      <c r="G839">
        <v>26255</v>
      </c>
      <c r="H839">
        <v>497</v>
      </c>
    </row>
    <row r="840" spans="1:8">
      <c r="A840" t="s">
        <v>123</v>
      </c>
      <c r="B840" s="14">
        <v>44742</v>
      </c>
      <c r="C840" s="1">
        <v>0.99722222222222223</v>
      </c>
      <c r="D840">
        <v>26260</v>
      </c>
      <c r="E840">
        <v>26260</v>
      </c>
      <c r="F840">
        <v>26245</v>
      </c>
      <c r="G840">
        <v>26250</v>
      </c>
      <c r="H840">
        <v>967</v>
      </c>
    </row>
    <row r="841" spans="1:8">
      <c r="A841" t="s">
        <v>123</v>
      </c>
      <c r="B841" s="14">
        <v>44742</v>
      </c>
      <c r="C841" s="1">
        <v>0.99791666666666667</v>
      </c>
      <c r="D841">
        <v>26250</v>
      </c>
      <c r="E841">
        <v>26260</v>
      </c>
      <c r="F841">
        <v>26250</v>
      </c>
      <c r="G841">
        <v>26250</v>
      </c>
      <c r="H841">
        <v>579</v>
      </c>
    </row>
    <row r="842" spans="1:8">
      <c r="A842" t="s">
        <v>123</v>
      </c>
      <c r="B842" s="14">
        <v>44742</v>
      </c>
      <c r="C842" s="1">
        <v>0.99861111111111101</v>
      </c>
      <c r="D842">
        <v>26255</v>
      </c>
      <c r="E842">
        <v>26270</v>
      </c>
      <c r="F842">
        <v>26255</v>
      </c>
      <c r="G842">
        <v>26265</v>
      </c>
      <c r="H842">
        <v>1456</v>
      </c>
    </row>
    <row r="843" spans="1:8">
      <c r="A843" t="s">
        <v>123</v>
      </c>
      <c r="B843" s="14">
        <v>44742</v>
      </c>
      <c r="C843" s="1">
        <v>0.99930555555555556</v>
      </c>
      <c r="D843">
        <v>26265</v>
      </c>
      <c r="E843">
        <v>26275</v>
      </c>
      <c r="F843">
        <v>26255</v>
      </c>
      <c r="G843">
        <v>26265</v>
      </c>
      <c r="H843">
        <v>943</v>
      </c>
    </row>
    <row r="844" spans="1:8">
      <c r="A844" t="s">
        <v>123</v>
      </c>
      <c r="B844" s="14">
        <v>44743</v>
      </c>
      <c r="C844" s="1">
        <v>0</v>
      </c>
      <c r="D844">
        <v>26260</v>
      </c>
      <c r="E844">
        <v>26260</v>
      </c>
      <c r="F844">
        <v>26245</v>
      </c>
      <c r="G844">
        <v>26250</v>
      </c>
      <c r="H844">
        <v>793</v>
      </c>
    </row>
    <row r="845" spans="1:8">
      <c r="A845" t="s">
        <v>123</v>
      </c>
      <c r="B845" s="14">
        <v>44743</v>
      </c>
      <c r="C845" s="1">
        <v>6.9444444444444447E-4</v>
      </c>
      <c r="D845">
        <v>26250</v>
      </c>
      <c r="E845">
        <v>26255</v>
      </c>
      <c r="F845">
        <v>26235</v>
      </c>
      <c r="G845">
        <v>26235</v>
      </c>
      <c r="H845">
        <v>934</v>
      </c>
    </row>
    <row r="846" spans="1:8">
      <c r="A846" t="s">
        <v>123</v>
      </c>
      <c r="B846" s="14">
        <v>44743</v>
      </c>
      <c r="C846" s="1">
        <v>1.3888888888888889E-3</v>
      </c>
      <c r="D846">
        <v>26230</v>
      </c>
      <c r="E846">
        <v>26245</v>
      </c>
      <c r="F846">
        <v>26230</v>
      </c>
      <c r="G846">
        <v>26245</v>
      </c>
      <c r="H846">
        <v>542</v>
      </c>
    </row>
    <row r="847" spans="1:8">
      <c r="A847" t="s">
        <v>123</v>
      </c>
      <c r="B847" s="14">
        <v>44743</v>
      </c>
      <c r="C847" s="1">
        <v>2.0833333333333333E-3</v>
      </c>
      <c r="D847">
        <v>26240</v>
      </c>
      <c r="E847">
        <v>26250</v>
      </c>
      <c r="F847">
        <v>26235</v>
      </c>
      <c r="G847">
        <v>26240</v>
      </c>
      <c r="H847">
        <v>468</v>
      </c>
    </row>
    <row r="848" spans="1:8">
      <c r="A848" t="s">
        <v>123</v>
      </c>
      <c r="B848" s="14">
        <v>44743</v>
      </c>
      <c r="C848" s="1">
        <v>2.7777777777777779E-3</v>
      </c>
      <c r="D848">
        <v>26235</v>
      </c>
      <c r="E848">
        <v>26245</v>
      </c>
      <c r="F848">
        <v>26230</v>
      </c>
      <c r="G848">
        <v>26240</v>
      </c>
      <c r="H848">
        <v>424</v>
      </c>
    </row>
    <row r="849" spans="1:8">
      <c r="A849" t="s">
        <v>123</v>
      </c>
      <c r="B849" s="14">
        <v>44743</v>
      </c>
      <c r="C849" s="1">
        <v>3.472222222222222E-3</v>
      </c>
      <c r="D849">
        <v>26245</v>
      </c>
      <c r="E849">
        <v>26260</v>
      </c>
      <c r="F849">
        <v>26245</v>
      </c>
      <c r="G849">
        <v>26255</v>
      </c>
      <c r="H849">
        <v>407</v>
      </c>
    </row>
    <row r="850" spans="1:8">
      <c r="A850" t="s">
        <v>123</v>
      </c>
      <c r="B850" s="14">
        <v>44743</v>
      </c>
      <c r="C850" s="1">
        <v>4.1666666666666666E-3</v>
      </c>
      <c r="D850">
        <v>26255</v>
      </c>
      <c r="E850">
        <v>26260</v>
      </c>
      <c r="F850">
        <v>26250</v>
      </c>
      <c r="G850">
        <v>26255</v>
      </c>
      <c r="H850">
        <v>498</v>
      </c>
    </row>
    <row r="851" spans="1:8">
      <c r="A851" t="s">
        <v>123</v>
      </c>
      <c r="B851" s="14">
        <v>44743</v>
      </c>
      <c r="C851" s="1">
        <v>4.8611111111111112E-3</v>
      </c>
      <c r="D851">
        <v>26255</v>
      </c>
      <c r="E851">
        <v>26265</v>
      </c>
      <c r="F851">
        <v>26255</v>
      </c>
      <c r="G851">
        <v>26260</v>
      </c>
      <c r="H851">
        <v>737</v>
      </c>
    </row>
    <row r="852" spans="1:8">
      <c r="A852" t="s">
        <v>123</v>
      </c>
      <c r="B852" s="14">
        <v>44743</v>
      </c>
      <c r="C852" s="1">
        <v>5.5555555555555558E-3</v>
      </c>
      <c r="D852">
        <v>26260</v>
      </c>
      <c r="E852">
        <v>26280</v>
      </c>
      <c r="F852">
        <v>26260</v>
      </c>
      <c r="G852">
        <v>26270</v>
      </c>
      <c r="H852">
        <v>993</v>
      </c>
    </row>
    <row r="853" spans="1:8">
      <c r="A853" t="s">
        <v>123</v>
      </c>
      <c r="B853" s="14">
        <v>44743</v>
      </c>
      <c r="C853" s="1">
        <v>6.2499999999999995E-3</v>
      </c>
      <c r="D853">
        <v>26275</v>
      </c>
      <c r="E853">
        <v>26295</v>
      </c>
      <c r="F853">
        <v>26275</v>
      </c>
      <c r="G853">
        <v>26290</v>
      </c>
      <c r="H853">
        <v>1805</v>
      </c>
    </row>
    <row r="854" spans="1:8">
      <c r="A854" t="s">
        <v>123</v>
      </c>
      <c r="B854" s="14">
        <v>44743</v>
      </c>
      <c r="C854" s="1">
        <v>6.9444444444444441E-3</v>
      </c>
      <c r="D854">
        <v>26290</v>
      </c>
      <c r="E854">
        <v>26305</v>
      </c>
      <c r="F854">
        <v>26290</v>
      </c>
      <c r="G854">
        <v>26295</v>
      </c>
      <c r="H854">
        <v>1248</v>
      </c>
    </row>
    <row r="855" spans="1:8">
      <c r="A855" t="s">
        <v>123</v>
      </c>
      <c r="B855" s="14">
        <v>44743</v>
      </c>
      <c r="C855" s="1">
        <v>7.6388888888888886E-3</v>
      </c>
      <c r="D855">
        <v>26295</v>
      </c>
      <c r="E855">
        <v>26295</v>
      </c>
      <c r="F855">
        <v>26270</v>
      </c>
      <c r="G855">
        <v>26275</v>
      </c>
      <c r="H855">
        <v>1114</v>
      </c>
    </row>
    <row r="856" spans="1:8">
      <c r="A856" t="s">
        <v>123</v>
      </c>
      <c r="B856" s="14">
        <v>44743</v>
      </c>
      <c r="C856" s="1">
        <v>8.3333333333333332E-3</v>
      </c>
      <c r="D856">
        <v>26275</v>
      </c>
      <c r="E856">
        <v>26295</v>
      </c>
      <c r="F856">
        <v>26275</v>
      </c>
      <c r="G856">
        <v>26285</v>
      </c>
      <c r="H856">
        <v>835</v>
      </c>
    </row>
    <row r="857" spans="1:8">
      <c r="A857" t="s">
        <v>123</v>
      </c>
      <c r="B857" s="14">
        <v>44743</v>
      </c>
      <c r="C857" s="1">
        <v>9.0277777777777787E-3</v>
      </c>
      <c r="D857">
        <v>26285</v>
      </c>
      <c r="E857">
        <v>26295</v>
      </c>
      <c r="F857">
        <v>26285</v>
      </c>
      <c r="G857">
        <v>26290</v>
      </c>
      <c r="H857">
        <v>459</v>
      </c>
    </row>
    <row r="858" spans="1:8">
      <c r="A858" t="s">
        <v>123</v>
      </c>
      <c r="B858" s="14">
        <v>44743</v>
      </c>
      <c r="C858" s="1">
        <v>9.7222222222222224E-3</v>
      </c>
      <c r="D858">
        <v>26295</v>
      </c>
      <c r="E858">
        <v>26300</v>
      </c>
      <c r="F858">
        <v>26290</v>
      </c>
      <c r="G858">
        <v>26290</v>
      </c>
      <c r="H858">
        <v>803</v>
      </c>
    </row>
    <row r="859" spans="1:8">
      <c r="A859" t="s">
        <v>123</v>
      </c>
      <c r="B859" s="14">
        <v>44743</v>
      </c>
      <c r="C859" s="1">
        <v>1.0416666666666666E-2</v>
      </c>
      <c r="D859">
        <v>26285</v>
      </c>
      <c r="E859">
        <v>26305</v>
      </c>
      <c r="F859">
        <v>26285</v>
      </c>
      <c r="G859">
        <v>26305</v>
      </c>
      <c r="H859">
        <v>860</v>
      </c>
    </row>
    <row r="860" spans="1:8">
      <c r="A860" t="s">
        <v>123</v>
      </c>
      <c r="B860" s="14">
        <v>44743</v>
      </c>
      <c r="C860" s="1">
        <v>1.1111111111111112E-2</v>
      </c>
      <c r="D860">
        <v>26305</v>
      </c>
      <c r="E860">
        <v>26310</v>
      </c>
      <c r="F860">
        <v>26295</v>
      </c>
      <c r="G860">
        <v>26300</v>
      </c>
      <c r="H860">
        <v>911</v>
      </c>
    </row>
    <row r="861" spans="1:8">
      <c r="A861" t="s">
        <v>123</v>
      </c>
      <c r="B861" s="14">
        <v>44743</v>
      </c>
      <c r="C861" s="1">
        <v>1.1805555555555555E-2</v>
      </c>
      <c r="D861">
        <v>26300</v>
      </c>
      <c r="E861">
        <v>26315</v>
      </c>
      <c r="F861">
        <v>26295</v>
      </c>
      <c r="G861">
        <v>26310</v>
      </c>
      <c r="H861">
        <v>1007</v>
      </c>
    </row>
    <row r="862" spans="1:8">
      <c r="A862" t="s">
        <v>123</v>
      </c>
      <c r="B862" s="14">
        <v>44743</v>
      </c>
      <c r="C862" s="1">
        <v>1.2499999999999999E-2</v>
      </c>
      <c r="D862">
        <v>26310</v>
      </c>
      <c r="E862">
        <v>26310</v>
      </c>
      <c r="F862">
        <v>26300</v>
      </c>
      <c r="G862">
        <v>26300</v>
      </c>
      <c r="H862">
        <v>498</v>
      </c>
    </row>
    <row r="863" spans="1:8">
      <c r="A863" t="s">
        <v>123</v>
      </c>
      <c r="B863" s="14">
        <v>44743</v>
      </c>
      <c r="C863" s="1">
        <v>1.3194444444444444E-2</v>
      </c>
      <c r="D863">
        <v>26300</v>
      </c>
      <c r="E863">
        <v>26305</v>
      </c>
      <c r="F863">
        <v>26290</v>
      </c>
      <c r="G863">
        <v>26300</v>
      </c>
      <c r="H863">
        <v>920</v>
      </c>
    </row>
    <row r="864" spans="1:8">
      <c r="A864" t="s">
        <v>123</v>
      </c>
      <c r="B864" s="14">
        <v>44743</v>
      </c>
      <c r="C864" s="1">
        <v>1.3888888888888888E-2</v>
      </c>
      <c r="D864">
        <v>26300</v>
      </c>
      <c r="E864">
        <v>26320</v>
      </c>
      <c r="F864">
        <v>26295</v>
      </c>
      <c r="G864">
        <v>26320</v>
      </c>
      <c r="H864">
        <v>643</v>
      </c>
    </row>
    <row r="865" spans="1:8">
      <c r="A865" t="s">
        <v>123</v>
      </c>
      <c r="B865" s="14">
        <v>44743</v>
      </c>
      <c r="C865" s="1">
        <v>1.4583333333333332E-2</v>
      </c>
      <c r="D865">
        <v>26320</v>
      </c>
      <c r="E865">
        <v>26320</v>
      </c>
      <c r="F865">
        <v>26305</v>
      </c>
      <c r="G865">
        <v>26305</v>
      </c>
      <c r="H865">
        <v>1236</v>
      </c>
    </row>
    <row r="866" spans="1:8">
      <c r="A866" t="s">
        <v>123</v>
      </c>
      <c r="B866" s="14">
        <v>44743</v>
      </c>
      <c r="C866" s="1">
        <v>1.5277777777777777E-2</v>
      </c>
      <c r="D866">
        <v>26310</v>
      </c>
      <c r="E866">
        <v>26325</v>
      </c>
      <c r="F866">
        <v>26305</v>
      </c>
      <c r="G866">
        <v>26320</v>
      </c>
      <c r="H866">
        <v>659</v>
      </c>
    </row>
    <row r="867" spans="1:8">
      <c r="A867" t="s">
        <v>123</v>
      </c>
      <c r="B867" s="14">
        <v>44743</v>
      </c>
      <c r="C867" s="1">
        <v>1.5972222222222224E-2</v>
      </c>
      <c r="D867">
        <v>26320</v>
      </c>
      <c r="E867">
        <v>26335</v>
      </c>
      <c r="F867">
        <v>26315</v>
      </c>
      <c r="G867">
        <v>26335</v>
      </c>
      <c r="H867">
        <v>1119</v>
      </c>
    </row>
    <row r="868" spans="1:8">
      <c r="A868" t="s">
        <v>123</v>
      </c>
      <c r="B868" s="14">
        <v>44743</v>
      </c>
      <c r="C868" s="1">
        <v>1.6666666666666666E-2</v>
      </c>
      <c r="D868">
        <v>26335</v>
      </c>
      <c r="E868">
        <v>26335</v>
      </c>
      <c r="F868">
        <v>26325</v>
      </c>
      <c r="G868">
        <v>26330</v>
      </c>
      <c r="H868">
        <v>1046</v>
      </c>
    </row>
    <row r="869" spans="1:8">
      <c r="A869" t="s">
        <v>123</v>
      </c>
      <c r="B869" s="14">
        <v>44743</v>
      </c>
      <c r="C869" s="1">
        <v>1.7361111111111112E-2</v>
      </c>
      <c r="D869">
        <v>26335</v>
      </c>
      <c r="E869">
        <v>26345</v>
      </c>
      <c r="F869">
        <v>26325</v>
      </c>
      <c r="G869">
        <v>26345</v>
      </c>
      <c r="H869">
        <v>1390</v>
      </c>
    </row>
    <row r="870" spans="1:8">
      <c r="A870" t="s">
        <v>123</v>
      </c>
      <c r="B870" s="14">
        <v>44743</v>
      </c>
      <c r="C870" s="1">
        <v>1.8055555555555557E-2</v>
      </c>
      <c r="D870">
        <v>26345</v>
      </c>
      <c r="E870">
        <v>26370</v>
      </c>
      <c r="F870">
        <v>26345</v>
      </c>
      <c r="G870">
        <v>26365</v>
      </c>
      <c r="H870">
        <v>3193</v>
      </c>
    </row>
    <row r="871" spans="1:8">
      <c r="A871" t="s">
        <v>123</v>
      </c>
      <c r="B871" s="14">
        <v>44743</v>
      </c>
      <c r="C871" s="1">
        <v>1.8749999999999999E-2</v>
      </c>
      <c r="D871">
        <v>26370</v>
      </c>
      <c r="E871">
        <v>26375</v>
      </c>
      <c r="F871">
        <v>26360</v>
      </c>
      <c r="G871">
        <v>26365</v>
      </c>
      <c r="H871">
        <v>1500</v>
      </c>
    </row>
    <row r="872" spans="1:8">
      <c r="A872" t="s">
        <v>123</v>
      </c>
      <c r="B872" s="14">
        <v>44743</v>
      </c>
      <c r="C872" s="1">
        <v>1.9444444444444445E-2</v>
      </c>
      <c r="D872">
        <v>26370</v>
      </c>
      <c r="E872">
        <v>26370</v>
      </c>
      <c r="F872">
        <v>26350</v>
      </c>
      <c r="G872">
        <v>26350</v>
      </c>
      <c r="H872">
        <v>1462</v>
      </c>
    </row>
    <row r="873" spans="1:8">
      <c r="A873" t="s">
        <v>123</v>
      </c>
      <c r="B873" s="14">
        <v>44743</v>
      </c>
      <c r="C873" s="1">
        <v>2.013888888888889E-2</v>
      </c>
      <c r="D873">
        <v>26350</v>
      </c>
      <c r="E873">
        <v>26370</v>
      </c>
      <c r="F873">
        <v>26345</v>
      </c>
      <c r="G873">
        <v>26345</v>
      </c>
      <c r="H873">
        <v>2761</v>
      </c>
    </row>
    <row r="874" spans="1:8">
      <c r="A874" t="s">
        <v>123</v>
      </c>
      <c r="B874" s="14">
        <v>44743</v>
      </c>
      <c r="C874" s="1">
        <v>2.0833333333333332E-2</v>
      </c>
      <c r="D874">
        <v>26345</v>
      </c>
      <c r="E874">
        <v>26360</v>
      </c>
      <c r="F874">
        <v>26345</v>
      </c>
      <c r="G874">
        <v>26350</v>
      </c>
      <c r="H874">
        <v>846</v>
      </c>
    </row>
    <row r="875" spans="1:8">
      <c r="A875" t="s">
        <v>123</v>
      </c>
      <c r="B875" s="14">
        <v>44743</v>
      </c>
      <c r="C875" s="1">
        <v>2.1527777777777781E-2</v>
      </c>
      <c r="D875">
        <v>26350</v>
      </c>
      <c r="E875">
        <v>26355</v>
      </c>
      <c r="F875">
        <v>26340</v>
      </c>
      <c r="G875">
        <v>26345</v>
      </c>
      <c r="H875">
        <v>802</v>
      </c>
    </row>
    <row r="876" spans="1:8">
      <c r="A876" t="s">
        <v>123</v>
      </c>
      <c r="B876" s="14">
        <v>44743</v>
      </c>
      <c r="C876" s="1">
        <v>2.2222222222222223E-2</v>
      </c>
      <c r="D876">
        <v>26345</v>
      </c>
      <c r="E876">
        <v>26355</v>
      </c>
      <c r="F876">
        <v>26335</v>
      </c>
      <c r="G876">
        <v>26350</v>
      </c>
      <c r="H876">
        <v>1030</v>
      </c>
    </row>
    <row r="877" spans="1:8">
      <c r="A877" t="s">
        <v>123</v>
      </c>
      <c r="B877" s="14">
        <v>44743</v>
      </c>
      <c r="C877" s="1">
        <v>2.2916666666666669E-2</v>
      </c>
      <c r="D877">
        <v>26345</v>
      </c>
      <c r="E877">
        <v>26355</v>
      </c>
      <c r="F877">
        <v>26340</v>
      </c>
      <c r="G877">
        <v>26340</v>
      </c>
      <c r="H877">
        <v>741</v>
      </c>
    </row>
    <row r="878" spans="1:8">
      <c r="A878" t="s">
        <v>123</v>
      </c>
      <c r="B878" s="14">
        <v>44743</v>
      </c>
      <c r="C878" s="1">
        <v>2.361111111111111E-2</v>
      </c>
      <c r="D878">
        <v>26345</v>
      </c>
      <c r="E878">
        <v>26345</v>
      </c>
      <c r="F878">
        <v>26335</v>
      </c>
      <c r="G878">
        <v>26340</v>
      </c>
      <c r="H878">
        <v>932</v>
      </c>
    </row>
    <row r="879" spans="1:8">
      <c r="A879" t="s">
        <v>123</v>
      </c>
      <c r="B879" s="14">
        <v>44743</v>
      </c>
      <c r="C879" s="1">
        <v>2.4305555555555556E-2</v>
      </c>
      <c r="D879">
        <v>26345</v>
      </c>
      <c r="E879">
        <v>26345</v>
      </c>
      <c r="F879">
        <v>26310</v>
      </c>
      <c r="G879">
        <v>26315</v>
      </c>
      <c r="H879">
        <v>1188</v>
      </c>
    </row>
    <row r="880" spans="1:8">
      <c r="A880" t="s">
        <v>123</v>
      </c>
      <c r="B880" s="14">
        <v>44743</v>
      </c>
      <c r="C880" s="1">
        <v>2.4999999999999998E-2</v>
      </c>
      <c r="D880">
        <v>26315</v>
      </c>
      <c r="E880">
        <v>26330</v>
      </c>
      <c r="F880">
        <v>26310</v>
      </c>
      <c r="G880">
        <v>26325</v>
      </c>
      <c r="H880">
        <v>1839</v>
      </c>
    </row>
    <row r="881" spans="1:8">
      <c r="A881" t="s">
        <v>123</v>
      </c>
      <c r="B881" s="14">
        <v>44743</v>
      </c>
      <c r="C881" s="1">
        <v>2.5694444444444447E-2</v>
      </c>
      <c r="D881">
        <v>26330</v>
      </c>
      <c r="E881">
        <v>26340</v>
      </c>
      <c r="F881">
        <v>26325</v>
      </c>
      <c r="G881">
        <v>26340</v>
      </c>
      <c r="H881">
        <v>767</v>
      </c>
    </row>
    <row r="882" spans="1:8">
      <c r="A882" t="s">
        <v>123</v>
      </c>
      <c r="B882" s="14">
        <v>44743</v>
      </c>
      <c r="C882" s="1">
        <v>2.6388888888888889E-2</v>
      </c>
      <c r="D882">
        <v>26335</v>
      </c>
      <c r="E882">
        <v>26335</v>
      </c>
      <c r="F882">
        <v>26330</v>
      </c>
      <c r="G882">
        <v>26335</v>
      </c>
      <c r="H882">
        <v>268</v>
      </c>
    </row>
    <row r="883" spans="1:8">
      <c r="A883" t="s">
        <v>123</v>
      </c>
      <c r="B883" s="14">
        <v>44743</v>
      </c>
      <c r="C883" s="1">
        <v>2.7083333333333334E-2</v>
      </c>
      <c r="D883">
        <v>26335</v>
      </c>
      <c r="E883">
        <v>26360</v>
      </c>
      <c r="F883">
        <v>26335</v>
      </c>
      <c r="G883">
        <v>26360</v>
      </c>
      <c r="H883">
        <v>1513</v>
      </c>
    </row>
    <row r="884" spans="1:8">
      <c r="A884" t="s">
        <v>123</v>
      </c>
      <c r="B884" s="14">
        <v>44743</v>
      </c>
      <c r="C884" s="1">
        <v>2.7777777777777776E-2</v>
      </c>
      <c r="D884">
        <v>26360</v>
      </c>
      <c r="E884">
        <v>26370</v>
      </c>
      <c r="F884">
        <v>26355</v>
      </c>
      <c r="G884">
        <v>26360</v>
      </c>
      <c r="H884">
        <v>1360</v>
      </c>
    </row>
    <row r="885" spans="1:8">
      <c r="A885" t="s">
        <v>123</v>
      </c>
      <c r="B885" s="14">
        <v>44743</v>
      </c>
      <c r="C885" s="1">
        <v>2.8472222222222222E-2</v>
      </c>
      <c r="D885">
        <v>26360</v>
      </c>
      <c r="E885">
        <v>26370</v>
      </c>
      <c r="F885">
        <v>26360</v>
      </c>
      <c r="G885">
        <v>26360</v>
      </c>
      <c r="H885">
        <v>932</v>
      </c>
    </row>
    <row r="886" spans="1:8">
      <c r="A886" t="s">
        <v>123</v>
      </c>
      <c r="B886" s="14">
        <v>44743</v>
      </c>
      <c r="C886" s="1">
        <v>2.9166666666666664E-2</v>
      </c>
      <c r="D886">
        <v>26355</v>
      </c>
      <c r="E886">
        <v>26375</v>
      </c>
      <c r="F886">
        <v>26355</v>
      </c>
      <c r="G886">
        <v>26370</v>
      </c>
      <c r="H886">
        <v>544</v>
      </c>
    </row>
    <row r="887" spans="1:8">
      <c r="A887" t="s">
        <v>123</v>
      </c>
      <c r="B887" s="14">
        <v>44743</v>
      </c>
      <c r="C887" s="1">
        <v>2.9861111111111113E-2</v>
      </c>
      <c r="D887">
        <v>26370</v>
      </c>
      <c r="E887">
        <v>26380</v>
      </c>
      <c r="F887">
        <v>26360</v>
      </c>
      <c r="G887">
        <v>26360</v>
      </c>
      <c r="H887">
        <v>1189</v>
      </c>
    </row>
    <row r="888" spans="1:8">
      <c r="A888" t="s">
        <v>123</v>
      </c>
      <c r="B888" s="14">
        <v>44743</v>
      </c>
      <c r="C888" s="1">
        <v>3.0555555555555555E-2</v>
      </c>
      <c r="D888">
        <v>26360</v>
      </c>
      <c r="E888">
        <v>26380</v>
      </c>
      <c r="F888">
        <v>26360</v>
      </c>
      <c r="G888">
        <v>26375</v>
      </c>
      <c r="H888">
        <v>589</v>
      </c>
    </row>
    <row r="889" spans="1:8">
      <c r="A889" t="s">
        <v>123</v>
      </c>
      <c r="B889" s="14">
        <v>44743</v>
      </c>
      <c r="C889" s="1">
        <v>3.125E-2</v>
      </c>
      <c r="D889">
        <v>26375</v>
      </c>
      <c r="E889">
        <v>26380</v>
      </c>
      <c r="F889">
        <v>26365</v>
      </c>
      <c r="G889">
        <v>26375</v>
      </c>
      <c r="H889">
        <v>810</v>
      </c>
    </row>
    <row r="890" spans="1:8">
      <c r="A890" t="s">
        <v>123</v>
      </c>
      <c r="B890" s="14">
        <v>44743</v>
      </c>
      <c r="C890" s="1">
        <v>3.1944444444444449E-2</v>
      </c>
      <c r="D890">
        <v>26375</v>
      </c>
      <c r="E890">
        <v>26385</v>
      </c>
      <c r="F890">
        <v>26370</v>
      </c>
      <c r="G890">
        <v>26385</v>
      </c>
      <c r="H890">
        <v>532</v>
      </c>
    </row>
    <row r="891" spans="1:8">
      <c r="A891" t="s">
        <v>123</v>
      </c>
      <c r="B891" s="14">
        <v>44743</v>
      </c>
      <c r="C891" s="1">
        <v>3.2638888888888891E-2</v>
      </c>
      <c r="D891">
        <v>26385</v>
      </c>
      <c r="E891">
        <v>26400</v>
      </c>
      <c r="F891">
        <v>26380</v>
      </c>
      <c r="G891">
        <v>26400</v>
      </c>
      <c r="H891">
        <v>1683</v>
      </c>
    </row>
    <row r="892" spans="1:8">
      <c r="A892" t="s">
        <v>123</v>
      </c>
      <c r="B892" s="14">
        <v>44743</v>
      </c>
      <c r="C892" s="1">
        <v>3.3333333333333333E-2</v>
      </c>
      <c r="D892">
        <v>26395</v>
      </c>
      <c r="E892">
        <v>26400</v>
      </c>
      <c r="F892">
        <v>26385</v>
      </c>
      <c r="G892">
        <v>26390</v>
      </c>
      <c r="H892">
        <v>1099</v>
      </c>
    </row>
    <row r="893" spans="1:8">
      <c r="A893" t="s">
        <v>123</v>
      </c>
      <c r="B893" s="14">
        <v>44743</v>
      </c>
      <c r="C893" s="1">
        <v>3.4027777777777775E-2</v>
      </c>
      <c r="D893">
        <v>26390</v>
      </c>
      <c r="E893">
        <v>26395</v>
      </c>
      <c r="F893">
        <v>26385</v>
      </c>
      <c r="G893">
        <v>26390</v>
      </c>
      <c r="H893">
        <v>687</v>
      </c>
    </row>
    <row r="894" spans="1:8">
      <c r="A894" t="s">
        <v>123</v>
      </c>
      <c r="B894" s="14">
        <v>44743</v>
      </c>
      <c r="C894" s="1">
        <v>3.4722222222222224E-2</v>
      </c>
      <c r="D894">
        <v>26385</v>
      </c>
      <c r="E894">
        <v>26385</v>
      </c>
      <c r="F894">
        <v>26370</v>
      </c>
      <c r="G894">
        <v>26375</v>
      </c>
      <c r="H894">
        <v>817</v>
      </c>
    </row>
    <row r="895" spans="1:8">
      <c r="A895" t="s">
        <v>123</v>
      </c>
      <c r="B895" s="14">
        <v>44743</v>
      </c>
      <c r="C895" s="1">
        <v>3.5416666666666666E-2</v>
      </c>
      <c r="D895">
        <v>26370</v>
      </c>
      <c r="E895">
        <v>26385</v>
      </c>
      <c r="F895">
        <v>26370</v>
      </c>
      <c r="G895">
        <v>26385</v>
      </c>
      <c r="H895">
        <v>603</v>
      </c>
    </row>
    <row r="896" spans="1:8">
      <c r="A896" t="s">
        <v>123</v>
      </c>
      <c r="B896" s="14">
        <v>44743</v>
      </c>
      <c r="C896" s="1">
        <v>3.6111111111111115E-2</v>
      </c>
      <c r="D896">
        <v>26385</v>
      </c>
      <c r="E896">
        <v>26390</v>
      </c>
      <c r="F896">
        <v>26375</v>
      </c>
      <c r="G896">
        <v>26380</v>
      </c>
      <c r="H896">
        <v>563</v>
      </c>
    </row>
    <row r="897" spans="1:8">
      <c r="A897" t="s">
        <v>123</v>
      </c>
      <c r="B897" s="14">
        <v>44743</v>
      </c>
      <c r="C897" s="1">
        <v>3.6805555555555557E-2</v>
      </c>
      <c r="D897">
        <v>26385</v>
      </c>
      <c r="E897">
        <v>26390</v>
      </c>
      <c r="F897">
        <v>26380</v>
      </c>
      <c r="G897">
        <v>26385</v>
      </c>
      <c r="H897">
        <v>276</v>
      </c>
    </row>
    <row r="898" spans="1:8">
      <c r="A898" t="s">
        <v>123</v>
      </c>
      <c r="B898" s="14">
        <v>44743</v>
      </c>
      <c r="C898" s="1">
        <v>3.7499999999999999E-2</v>
      </c>
      <c r="D898">
        <v>26385</v>
      </c>
      <c r="E898">
        <v>26395</v>
      </c>
      <c r="F898">
        <v>26380</v>
      </c>
      <c r="G898">
        <v>26390</v>
      </c>
      <c r="H898">
        <v>706</v>
      </c>
    </row>
    <row r="899" spans="1:8">
      <c r="A899" t="s">
        <v>123</v>
      </c>
      <c r="B899" s="14">
        <v>44743</v>
      </c>
      <c r="C899" s="1">
        <v>3.8194444444444441E-2</v>
      </c>
      <c r="D899">
        <v>26390</v>
      </c>
      <c r="E899">
        <v>26390</v>
      </c>
      <c r="F899">
        <v>26375</v>
      </c>
      <c r="G899">
        <v>26375</v>
      </c>
      <c r="H899">
        <v>349</v>
      </c>
    </row>
    <row r="900" spans="1:8">
      <c r="A900" t="s">
        <v>123</v>
      </c>
      <c r="B900" s="14">
        <v>44743</v>
      </c>
      <c r="C900" s="1">
        <v>3.888888888888889E-2</v>
      </c>
      <c r="D900">
        <v>26380</v>
      </c>
      <c r="E900">
        <v>26390</v>
      </c>
      <c r="F900">
        <v>26375</v>
      </c>
      <c r="G900">
        <v>26385</v>
      </c>
      <c r="H900">
        <v>273</v>
      </c>
    </row>
    <row r="901" spans="1:8">
      <c r="A901" t="s">
        <v>123</v>
      </c>
      <c r="B901" s="14">
        <v>44743</v>
      </c>
      <c r="C901" s="1">
        <v>3.9583333333333331E-2</v>
      </c>
      <c r="D901">
        <v>26385</v>
      </c>
      <c r="E901">
        <v>26395</v>
      </c>
      <c r="F901">
        <v>26385</v>
      </c>
      <c r="G901">
        <v>26395</v>
      </c>
      <c r="H901">
        <v>480</v>
      </c>
    </row>
    <row r="902" spans="1:8">
      <c r="A902" t="s">
        <v>123</v>
      </c>
      <c r="B902" s="14">
        <v>44743</v>
      </c>
      <c r="C902" s="1">
        <v>4.027777777777778E-2</v>
      </c>
      <c r="D902">
        <v>26395</v>
      </c>
      <c r="E902">
        <v>26410</v>
      </c>
      <c r="F902">
        <v>26395</v>
      </c>
      <c r="G902">
        <v>26405</v>
      </c>
      <c r="H902">
        <v>1076</v>
      </c>
    </row>
    <row r="903" spans="1:8">
      <c r="A903" t="s">
        <v>123</v>
      </c>
      <c r="B903" s="14">
        <v>44743</v>
      </c>
      <c r="C903" s="1">
        <v>4.0972222222222222E-2</v>
      </c>
      <c r="D903">
        <v>26410</v>
      </c>
      <c r="E903">
        <v>26410</v>
      </c>
      <c r="F903">
        <v>26400</v>
      </c>
      <c r="G903">
        <v>26405</v>
      </c>
      <c r="H903">
        <v>633</v>
      </c>
    </row>
    <row r="904" spans="1:8">
      <c r="A904" t="s">
        <v>123</v>
      </c>
      <c r="B904" s="14">
        <v>44743</v>
      </c>
      <c r="C904" s="1">
        <v>4.1666666666666664E-2</v>
      </c>
      <c r="D904">
        <v>26405</v>
      </c>
      <c r="E904">
        <v>26405</v>
      </c>
      <c r="F904">
        <v>26395</v>
      </c>
      <c r="G904">
        <v>26405</v>
      </c>
      <c r="H904">
        <v>697</v>
      </c>
    </row>
    <row r="905" spans="1:8">
      <c r="A905" t="s">
        <v>123</v>
      </c>
      <c r="B905" s="14">
        <v>44743</v>
      </c>
      <c r="C905" s="1">
        <v>4.2361111111111106E-2</v>
      </c>
      <c r="D905">
        <v>26405</v>
      </c>
      <c r="E905">
        <v>26405</v>
      </c>
      <c r="F905">
        <v>26395</v>
      </c>
      <c r="G905">
        <v>26400</v>
      </c>
      <c r="H905">
        <v>484</v>
      </c>
    </row>
    <row r="906" spans="1:8">
      <c r="A906" t="s">
        <v>123</v>
      </c>
      <c r="B906" s="14">
        <v>44743</v>
      </c>
      <c r="C906" s="1">
        <v>4.3055555555555562E-2</v>
      </c>
      <c r="D906">
        <v>26400</v>
      </c>
      <c r="E906">
        <v>26405</v>
      </c>
      <c r="F906">
        <v>26385</v>
      </c>
      <c r="G906">
        <v>26385</v>
      </c>
      <c r="H906">
        <v>689</v>
      </c>
    </row>
    <row r="907" spans="1:8">
      <c r="A907" t="s">
        <v>123</v>
      </c>
      <c r="B907" s="14">
        <v>44743</v>
      </c>
      <c r="C907" s="1">
        <v>4.3750000000000004E-2</v>
      </c>
      <c r="D907">
        <v>26385</v>
      </c>
      <c r="E907">
        <v>26395</v>
      </c>
      <c r="F907">
        <v>26375</v>
      </c>
      <c r="G907">
        <v>26390</v>
      </c>
      <c r="H907">
        <v>709</v>
      </c>
    </row>
    <row r="908" spans="1:8">
      <c r="A908" t="s">
        <v>123</v>
      </c>
      <c r="B908" s="14">
        <v>44743</v>
      </c>
      <c r="C908" s="1">
        <v>4.4444444444444446E-2</v>
      </c>
      <c r="D908">
        <v>26390</v>
      </c>
      <c r="E908">
        <v>26390</v>
      </c>
      <c r="F908">
        <v>26380</v>
      </c>
      <c r="G908">
        <v>26385</v>
      </c>
      <c r="H908">
        <v>451</v>
      </c>
    </row>
    <row r="909" spans="1:8">
      <c r="A909" t="s">
        <v>123</v>
      </c>
      <c r="B909" s="14">
        <v>44743</v>
      </c>
      <c r="C909" s="1">
        <v>4.5138888888888888E-2</v>
      </c>
      <c r="D909">
        <v>26385</v>
      </c>
      <c r="E909">
        <v>26385</v>
      </c>
      <c r="F909">
        <v>26365</v>
      </c>
      <c r="G909">
        <v>26365</v>
      </c>
      <c r="H909">
        <v>675</v>
      </c>
    </row>
    <row r="910" spans="1:8">
      <c r="A910" t="s">
        <v>123</v>
      </c>
      <c r="B910" s="14">
        <v>44743</v>
      </c>
      <c r="C910" s="1">
        <v>4.5833333333333337E-2</v>
      </c>
      <c r="D910">
        <v>26365</v>
      </c>
      <c r="E910">
        <v>26370</v>
      </c>
      <c r="F910">
        <v>26355</v>
      </c>
      <c r="G910">
        <v>26360</v>
      </c>
      <c r="H910">
        <v>1119</v>
      </c>
    </row>
    <row r="911" spans="1:8">
      <c r="A911" t="s">
        <v>123</v>
      </c>
      <c r="B911" s="14">
        <v>44743</v>
      </c>
      <c r="C911" s="1">
        <v>4.6527777777777779E-2</v>
      </c>
      <c r="D911">
        <v>26365</v>
      </c>
      <c r="E911">
        <v>26365</v>
      </c>
      <c r="F911">
        <v>26355</v>
      </c>
      <c r="G911">
        <v>26355</v>
      </c>
      <c r="H911">
        <v>453</v>
      </c>
    </row>
    <row r="912" spans="1:8">
      <c r="A912" t="s">
        <v>123</v>
      </c>
      <c r="B912" s="14">
        <v>44743</v>
      </c>
      <c r="C912" s="1">
        <v>4.7222222222222221E-2</v>
      </c>
      <c r="D912">
        <v>26355</v>
      </c>
      <c r="E912">
        <v>26365</v>
      </c>
      <c r="F912">
        <v>26355</v>
      </c>
      <c r="G912">
        <v>26365</v>
      </c>
      <c r="H912">
        <v>228</v>
      </c>
    </row>
    <row r="913" spans="1:8">
      <c r="A913" t="s">
        <v>123</v>
      </c>
      <c r="B913" s="14">
        <v>44743</v>
      </c>
      <c r="C913" s="1">
        <v>4.7916666666666663E-2</v>
      </c>
      <c r="D913">
        <v>26360</v>
      </c>
      <c r="E913">
        <v>26365</v>
      </c>
      <c r="F913">
        <v>26350</v>
      </c>
      <c r="G913">
        <v>26355</v>
      </c>
      <c r="H913">
        <v>735</v>
      </c>
    </row>
    <row r="914" spans="1:8">
      <c r="A914" t="s">
        <v>123</v>
      </c>
      <c r="B914" s="14">
        <v>44743</v>
      </c>
      <c r="C914" s="1">
        <v>4.8611111111111112E-2</v>
      </c>
      <c r="D914">
        <v>26355</v>
      </c>
      <c r="E914">
        <v>26355</v>
      </c>
      <c r="F914">
        <v>26340</v>
      </c>
      <c r="G914">
        <v>26340</v>
      </c>
      <c r="H914">
        <v>1782</v>
      </c>
    </row>
    <row r="915" spans="1:8">
      <c r="A915" t="s">
        <v>123</v>
      </c>
      <c r="B915" s="14">
        <v>44743</v>
      </c>
      <c r="C915" s="1">
        <v>4.9305555555555554E-2</v>
      </c>
      <c r="D915">
        <v>26335</v>
      </c>
      <c r="E915">
        <v>26345</v>
      </c>
      <c r="F915">
        <v>26330</v>
      </c>
      <c r="G915">
        <v>26345</v>
      </c>
      <c r="H915">
        <v>1635</v>
      </c>
    </row>
    <row r="916" spans="1:8">
      <c r="A916" t="s">
        <v>123</v>
      </c>
      <c r="B916" s="14">
        <v>44743</v>
      </c>
      <c r="C916" s="1">
        <v>4.9999999999999996E-2</v>
      </c>
      <c r="D916">
        <v>26350</v>
      </c>
      <c r="E916">
        <v>26355</v>
      </c>
      <c r="F916">
        <v>26345</v>
      </c>
      <c r="G916">
        <v>26350</v>
      </c>
      <c r="H916">
        <v>514</v>
      </c>
    </row>
    <row r="917" spans="1:8">
      <c r="A917" t="s">
        <v>123</v>
      </c>
      <c r="B917" s="14">
        <v>44743</v>
      </c>
      <c r="C917" s="1">
        <v>5.0694444444444452E-2</v>
      </c>
      <c r="D917">
        <v>26350</v>
      </c>
      <c r="E917">
        <v>26355</v>
      </c>
      <c r="F917">
        <v>26335</v>
      </c>
      <c r="G917">
        <v>26355</v>
      </c>
      <c r="H917">
        <v>644</v>
      </c>
    </row>
    <row r="918" spans="1:8">
      <c r="A918" t="s">
        <v>123</v>
      </c>
      <c r="B918" s="14">
        <v>44743</v>
      </c>
      <c r="C918" s="1">
        <v>5.1388888888888894E-2</v>
      </c>
      <c r="D918">
        <v>26355</v>
      </c>
      <c r="E918">
        <v>26375</v>
      </c>
      <c r="F918">
        <v>26355</v>
      </c>
      <c r="G918">
        <v>26370</v>
      </c>
      <c r="H918">
        <v>1589</v>
      </c>
    </row>
    <row r="919" spans="1:8">
      <c r="A919" t="s">
        <v>123</v>
      </c>
      <c r="B919" s="14">
        <v>44743</v>
      </c>
      <c r="C919" s="1">
        <v>5.2083333333333336E-2</v>
      </c>
      <c r="D919">
        <v>26375</v>
      </c>
      <c r="E919">
        <v>26375</v>
      </c>
      <c r="F919">
        <v>26365</v>
      </c>
      <c r="G919">
        <v>26370</v>
      </c>
      <c r="H919">
        <v>881</v>
      </c>
    </row>
    <row r="920" spans="1:8">
      <c r="A920" t="s">
        <v>123</v>
      </c>
      <c r="B920" s="14">
        <v>44743</v>
      </c>
      <c r="C920" s="1">
        <v>5.2777777777777778E-2</v>
      </c>
      <c r="D920">
        <v>26370</v>
      </c>
      <c r="E920">
        <v>26375</v>
      </c>
      <c r="F920">
        <v>26360</v>
      </c>
      <c r="G920">
        <v>26365</v>
      </c>
      <c r="H920">
        <v>407</v>
      </c>
    </row>
    <row r="921" spans="1:8">
      <c r="A921" t="s">
        <v>123</v>
      </c>
      <c r="B921" s="14">
        <v>44743</v>
      </c>
      <c r="C921" s="1">
        <v>5.347222222222222E-2</v>
      </c>
      <c r="D921">
        <v>26365</v>
      </c>
      <c r="E921">
        <v>26370</v>
      </c>
      <c r="F921">
        <v>26360</v>
      </c>
      <c r="G921">
        <v>26370</v>
      </c>
      <c r="H921">
        <v>705</v>
      </c>
    </row>
    <row r="922" spans="1:8">
      <c r="A922" t="s">
        <v>123</v>
      </c>
      <c r="B922" s="14">
        <v>44743</v>
      </c>
      <c r="C922" s="1">
        <v>5.4166666666666669E-2</v>
      </c>
      <c r="D922">
        <v>26370</v>
      </c>
      <c r="E922">
        <v>26385</v>
      </c>
      <c r="F922">
        <v>26370</v>
      </c>
      <c r="G922">
        <v>26380</v>
      </c>
      <c r="H922">
        <v>568</v>
      </c>
    </row>
    <row r="923" spans="1:8">
      <c r="A923" t="s">
        <v>123</v>
      </c>
      <c r="B923" s="14">
        <v>44743</v>
      </c>
      <c r="C923" s="1">
        <v>5.486111111111111E-2</v>
      </c>
      <c r="D923">
        <v>26385</v>
      </c>
      <c r="E923">
        <v>26390</v>
      </c>
      <c r="F923">
        <v>26385</v>
      </c>
      <c r="G923">
        <v>26390</v>
      </c>
      <c r="H923">
        <v>423</v>
      </c>
    </row>
    <row r="924" spans="1:8">
      <c r="A924" t="s">
        <v>123</v>
      </c>
      <c r="B924" s="14">
        <v>44743</v>
      </c>
      <c r="C924" s="1">
        <v>5.5555555555555552E-2</v>
      </c>
      <c r="D924">
        <v>26390</v>
      </c>
      <c r="E924">
        <v>26400</v>
      </c>
      <c r="F924">
        <v>26380</v>
      </c>
      <c r="G924">
        <v>26395</v>
      </c>
      <c r="H924">
        <v>487</v>
      </c>
    </row>
    <row r="925" spans="1:8">
      <c r="A925" t="s">
        <v>123</v>
      </c>
      <c r="B925" s="14">
        <v>44743</v>
      </c>
      <c r="C925" s="1">
        <v>5.6250000000000001E-2</v>
      </c>
      <c r="D925">
        <v>26395</v>
      </c>
      <c r="E925">
        <v>26405</v>
      </c>
      <c r="F925">
        <v>26395</v>
      </c>
      <c r="G925">
        <v>26405</v>
      </c>
      <c r="H925">
        <v>613</v>
      </c>
    </row>
    <row r="926" spans="1:8">
      <c r="A926" t="s">
        <v>123</v>
      </c>
      <c r="B926" s="14">
        <v>44743</v>
      </c>
      <c r="C926" s="1">
        <v>5.6944444444444443E-2</v>
      </c>
      <c r="D926">
        <v>26405</v>
      </c>
      <c r="E926">
        <v>26410</v>
      </c>
      <c r="F926">
        <v>26400</v>
      </c>
      <c r="G926">
        <v>26405</v>
      </c>
      <c r="H926">
        <v>315</v>
      </c>
    </row>
    <row r="927" spans="1:8">
      <c r="A927" t="s">
        <v>123</v>
      </c>
      <c r="B927" s="14">
        <v>44743</v>
      </c>
      <c r="C927" s="1">
        <v>5.7638888888888885E-2</v>
      </c>
      <c r="D927">
        <v>26405</v>
      </c>
      <c r="E927">
        <v>26410</v>
      </c>
      <c r="F927">
        <v>26390</v>
      </c>
      <c r="G927">
        <v>26405</v>
      </c>
      <c r="H927">
        <v>484</v>
      </c>
    </row>
    <row r="928" spans="1:8">
      <c r="A928" t="s">
        <v>123</v>
      </c>
      <c r="B928" s="14">
        <v>44743</v>
      </c>
      <c r="C928" s="1">
        <v>5.8333333333333327E-2</v>
      </c>
      <c r="D928">
        <v>26400</v>
      </c>
      <c r="E928">
        <v>26430</v>
      </c>
      <c r="F928">
        <v>26400</v>
      </c>
      <c r="G928">
        <v>26430</v>
      </c>
      <c r="H928">
        <v>2131</v>
      </c>
    </row>
    <row r="929" spans="1:8">
      <c r="A929" t="s">
        <v>123</v>
      </c>
      <c r="B929" s="14">
        <v>44743</v>
      </c>
      <c r="C929" s="1">
        <v>5.9027777777777783E-2</v>
      </c>
      <c r="D929">
        <v>26430</v>
      </c>
      <c r="E929">
        <v>26445</v>
      </c>
      <c r="F929">
        <v>26420</v>
      </c>
      <c r="G929">
        <v>26445</v>
      </c>
      <c r="H929">
        <v>2615</v>
      </c>
    </row>
    <row r="930" spans="1:8">
      <c r="A930" t="s">
        <v>123</v>
      </c>
      <c r="B930" s="14">
        <v>44743</v>
      </c>
      <c r="C930" s="1">
        <v>5.9722222222222225E-2</v>
      </c>
      <c r="D930">
        <v>26445</v>
      </c>
      <c r="E930">
        <v>26450</v>
      </c>
      <c r="F930">
        <v>26435</v>
      </c>
      <c r="G930">
        <v>26440</v>
      </c>
      <c r="H930">
        <v>1465</v>
      </c>
    </row>
    <row r="931" spans="1:8">
      <c r="A931" t="s">
        <v>123</v>
      </c>
      <c r="B931" s="14">
        <v>44743</v>
      </c>
      <c r="C931" s="1">
        <v>6.0416666666666667E-2</v>
      </c>
      <c r="D931">
        <v>26445</v>
      </c>
      <c r="E931">
        <v>26450</v>
      </c>
      <c r="F931">
        <v>26440</v>
      </c>
      <c r="G931">
        <v>26445</v>
      </c>
      <c r="H931">
        <v>605</v>
      </c>
    </row>
    <row r="932" spans="1:8">
      <c r="A932" t="s">
        <v>123</v>
      </c>
      <c r="B932" s="14">
        <v>44743</v>
      </c>
      <c r="C932" s="1">
        <v>6.1111111111111116E-2</v>
      </c>
      <c r="D932">
        <v>26445</v>
      </c>
      <c r="E932">
        <v>26445</v>
      </c>
      <c r="F932">
        <v>26430</v>
      </c>
      <c r="G932">
        <v>26430</v>
      </c>
      <c r="H932">
        <v>744</v>
      </c>
    </row>
    <row r="933" spans="1:8">
      <c r="A933" t="s">
        <v>123</v>
      </c>
      <c r="B933" s="14">
        <v>44743</v>
      </c>
      <c r="C933" s="1">
        <v>6.1805555555555558E-2</v>
      </c>
      <c r="D933">
        <v>26435</v>
      </c>
      <c r="E933">
        <v>26450</v>
      </c>
      <c r="F933">
        <v>26435</v>
      </c>
      <c r="G933">
        <v>26450</v>
      </c>
      <c r="H933">
        <v>729</v>
      </c>
    </row>
    <row r="934" spans="1:8">
      <c r="A934" t="s">
        <v>123</v>
      </c>
      <c r="B934" s="14">
        <v>44743</v>
      </c>
      <c r="C934" s="1">
        <v>6.25E-2</v>
      </c>
      <c r="D934">
        <v>26450</v>
      </c>
      <c r="E934">
        <v>26460</v>
      </c>
      <c r="F934">
        <v>26445</v>
      </c>
      <c r="G934">
        <v>26460</v>
      </c>
      <c r="H934">
        <v>885</v>
      </c>
    </row>
    <row r="935" spans="1:8">
      <c r="A935" t="s">
        <v>123</v>
      </c>
      <c r="B935" s="14">
        <v>44743</v>
      </c>
      <c r="C935" s="1">
        <v>6.3194444444444442E-2</v>
      </c>
      <c r="D935">
        <v>26455</v>
      </c>
      <c r="E935">
        <v>26465</v>
      </c>
      <c r="F935">
        <v>26450</v>
      </c>
      <c r="G935">
        <v>26460</v>
      </c>
      <c r="H935">
        <v>720</v>
      </c>
    </row>
    <row r="936" spans="1:8">
      <c r="A936" t="s">
        <v>123</v>
      </c>
      <c r="B936" s="14">
        <v>44743</v>
      </c>
      <c r="C936" s="1">
        <v>6.3888888888888884E-2</v>
      </c>
      <c r="D936">
        <v>26460</v>
      </c>
      <c r="E936">
        <v>26475</v>
      </c>
      <c r="F936">
        <v>26460</v>
      </c>
      <c r="G936">
        <v>26465</v>
      </c>
      <c r="H936">
        <v>1989</v>
      </c>
    </row>
    <row r="937" spans="1:8">
      <c r="A937" t="s">
        <v>123</v>
      </c>
      <c r="B937" s="14">
        <v>44743</v>
      </c>
      <c r="C937" s="1">
        <v>6.458333333333334E-2</v>
      </c>
      <c r="D937">
        <v>26470</v>
      </c>
      <c r="E937">
        <v>26470</v>
      </c>
      <c r="F937">
        <v>26455</v>
      </c>
      <c r="G937">
        <v>26460</v>
      </c>
      <c r="H937">
        <v>993</v>
      </c>
    </row>
    <row r="938" spans="1:8">
      <c r="A938" t="s">
        <v>123</v>
      </c>
      <c r="B938" s="14">
        <v>44743</v>
      </c>
      <c r="C938" s="1">
        <v>6.5277777777777782E-2</v>
      </c>
      <c r="D938">
        <v>26460</v>
      </c>
      <c r="E938">
        <v>26460</v>
      </c>
      <c r="F938">
        <v>26450</v>
      </c>
      <c r="G938">
        <v>26450</v>
      </c>
      <c r="H938">
        <v>495</v>
      </c>
    </row>
    <row r="939" spans="1:8">
      <c r="A939" t="s">
        <v>123</v>
      </c>
      <c r="B939" s="14">
        <v>44743</v>
      </c>
      <c r="C939" s="1">
        <v>6.5972222222222224E-2</v>
      </c>
      <c r="D939">
        <v>26455</v>
      </c>
      <c r="E939">
        <v>26455</v>
      </c>
      <c r="F939">
        <v>26445</v>
      </c>
      <c r="G939">
        <v>26450</v>
      </c>
      <c r="H939">
        <v>718</v>
      </c>
    </row>
    <row r="940" spans="1:8">
      <c r="A940" t="s">
        <v>123</v>
      </c>
      <c r="B940" s="14">
        <v>44743</v>
      </c>
      <c r="C940" s="1">
        <v>6.6666666666666666E-2</v>
      </c>
      <c r="D940">
        <v>26450</v>
      </c>
      <c r="E940">
        <v>26450</v>
      </c>
      <c r="F940">
        <v>26435</v>
      </c>
      <c r="G940">
        <v>26435</v>
      </c>
      <c r="H940">
        <v>672</v>
      </c>
    </row>
    <row r="941" spans="1:8">
      <c r="A941" t="s">
        <v>123</v>
      </c>
      <c r="B941" s="14">
        <v>44743</v>
      </c>
      <c r="C941" s="1">
        <v>6.7361111111111108E-2</v>
      </c>
      <c r="D941">
        <v>26435</v>
      </c>
      <c r="E941">
        <v>26445</v>
      </c>
      <c r="F941">
        <v>26430</v>
      </c>
      <c r="G941">
        <v>26430</v>
      </c>
      <c r="H941">
        <v>1231</v>
      </c>
    </row>
    <row r="942" spans="1:8">
      <c r="A942" t="s">
        <v>123</v>
      </c>
      <c r="B942" s="14">
        <v>44743</v>
      </c>
      <c r="C942" s="1">
        <v>6.805555555555555E-2</v>
      </c>
      <c r="D942">
        <v>26430</v>
      </c>
      <c r="E942">
        <v>26445</v>
      </c>
      <c r="F942">
        <v>26430</v>
      </c>
      <c r="G942">
        <v>26445</v>
      </c>
      <c r="H942">
        <v>463</v>
      </c>
    </row>
    <row r="943" spans="1:8">
      <c r="A943" t="s">
        <v>123</v>
      </c>
      <c r="B943" s="14">
        <v>44743</v>
      </c>
      <c r="C943" s="1">
        <v>6.8749999999999992E-2</v>
      </c>
      <c r="D943">
        <v>26440</v>
      </c>
      <c r="E943">
        <v>26440</v>
      </c>
      <c r="F943">
        <v>26430</v>
      </c>
      <c r="G943">
        <v>26435</v>
      </c>
      <c r="H943">
        <v>486</v>
      </c>
    </row>
    <row r="944" spans="1:8">
      <c r="A944" t="s">
        <v>123</v>
      </c>
      <c r="B944" s="14">
        <v>44743</v>
      </c>
      <c r="C944" s="1">
        <v>6.9444444444444434E-2</v>
      </c>
      <c r="D944">
        <v>26435</v>
      </c>
      <c r="E944">
        <v>26435</v>
      </c>
      <c r="F944">
        <v>26425</v>
      </c>
      <c r="G944">
        <v>26430</v>
      </c>
      <c r="H944">
        <v>640</v>
      </c>
    </row>
    <row r="945" spans="1:8">
      <c r="A945" t="s">
        <v>123</v>
      </c>
      <c r="B945" s="14">
        <v>44743</v>
      </c>
      <c r="C945" s="1">
        <v>7.013888888888889E-2</v>
      </c>
      <c r="D945">
        <v>26430</v>
      </c>
      <c r="E945">
        <v>26435</v>
      </c>
      <c r="F945">
        <v>26420</v>
      </c>
      <c r="G945">
        <v>26425</v>
      </c>
      <c r="H945">
        <v>449</v>
      </c>
    </row>
    <row r="946" spans="1:8">
      <c r="A946" t="s">
        <v>123</v>
      </c>
      <c r="B946" s="14">
        <v>44743</v>
      </c>
      <c r="C946" s="1">
        <v>7.0833333333333331E-2</v>
      </c>
      <c r="D946">
        <v>26425</v>
      </c>
      <c r="E946">
        <v>26430</v>
      </c>
      <c r="F946">
        <v>26420</v>
      </c>
      <c r="G946">
        <v>26430</v>
      </c>
      <c r="H946">
        <v>612</v>
      </c>
    </row>
    <row r="947" spans="1:8">
      <c r="A947" t="s">
        <v>123</v>
      </c>
      <c r="B947" s="14">
        <v>44743</v>
      </c>
      <c r="C947" s="1">
        <v>7.1527777777777787E-2</v>
      </c>
      <c r="D947">
        <v>26430</v>
      </c>
      <c r="E947">
        <v>26445</v>
      </c>
      <c r="F947">
        <v>26430</v>
      </c>
      <c r="G947">
        <v>26445</v>
      </c>
      <c r="H947">
        <v>480</v>
      </c>
    </row>
    <row r="948" spans="1:8">
      <c r="A948" t="s">
        <v>123</v>
      </c>
      <c r="B948" s="14">
        <v>44743</v>
      </c>
      <c r="C948" s="1">
        <v>7.2222222222222229E-2</v>
      </c>
      <c r="D948">
        <v>26445</v>
      </c>
      <c r="E948">
        <v>26445</v>
      </c>
      <c r="F948">
        <v>26435</v>
      </c>
      <c r="G948">
        <v>26440</v>
      </c>
      <c r="H948">
        <v>421</v>
      </c>
    </row>
    <row r="949" spans="1:8">
      <c r="A949" t="s">
        <v>123</v>
      </c>
      <c r="B949" s="14">
        <v>44743</v>
      </c>
      <c r="C949" s="1">
        <v>7.2916666666666671E-2</v>
      </c>
      <c r="D949">
        <v>26440</v>
      </c>
      <c r="E949">
        <v>26455</v>
      </c>
      <c r="F949">
        <v>26440</v>
      </c>
      <c r="G949">
        <v>26445</v>
      </c>
      <c r="H949">
        <v>818</v>
      </c>
    </row>
    <row r="950" spans="1:8">
      <c r="A950" t="s">
        <v>123</v>
      </c>
      <c r="B950" s="14">
        <v>44743</v>
      </c>
      <c r="C950" s="1">
        <v>7.3611111111111113E-2</v>
      </c>
      <c r="D950">
        <v>26445</v>
      </c>
      <c r="E950">
        <v>26450</v>
      </c>
      <c r="F950">
        <v>26440</v>
      </c>
      <c r="G950">
        <v>26440</v>
      </c>
      <c r="H950">
        <v>542</v>
      </c>
    </row>
    <row r="951" spans="1:8">
      <c r="A951" t="s">
        <v>123</v>
      </c>
      <c r="B951" s="14">
        <v>44743</v>
      </c>
      <c r="C951" s="1">
        <v>7.4305555555555555E-2</v>
      </c>
      <c r="D951">
        <v>26445</v>
      </c>
      <c r="E951">
        <v>26445</v>
      </c>
      <c r="F951">
        <v>26440</v>
      </c>
      <c r="G951">
        <v>26440</v>
      </c>
      <c r="H951">
        <v>545</v>
      </c>
    </row>
    <row r="952" spans="1:8">
      <c r="A952" t="s">
        <v>123</v>
      </c>
      <c r="B952" s="14">
        <v>44743</v>
      </c>
      <c r="C952" s="1">
        <v>7.4999999999999997E-2</v>
      </c>
      <c r="D952">
        <v>26445</v>
      </c>
      <c r="E952">
        <v>26445</v>
      </c>
      <c r="F952">
        <v>26430</v>
      </c>
      <c r="G952">
        <v>26430</v>
      </c>
      <c r="H952">
        <v>544</v>
      </c>
    </row>
    <row r="953" spans="1:8">
      <c r="A953" t="s">
        <v>123</v>
      </c>
      <c r="B953" s="14">
        <v>44743</v>
      </c>
      <c r="C953" s="1">
        <v>7.5694444444444439E-2</v>
      </c>
      <c r="D953">
        <v>26430</v>
      </c>
      <c r="E953">
        <v>26435</v>
      </c>
      <c r="F953">
        <v>26420</v>
      </c>
      <c r="G953">
        <v>26420</v>
      </c>
      <c r="H953">
        <v>607</v>
      </c>
    </row>
    <row r="954" spans="1:8">
      <c r="A954" t="s">
        <v>123</v>
      </c>
      <c r="B954" s="14">
        <v>44743</v>
      </c>
      <c r="C954" s="1">
        <v>7.6388888888888895E-2</v>
      </c>
      <c r="D954">
        <v>26420</v>
      </c>
      <c r="E954">
        <v>26425</v>
      </c>
      <c r="F954">
        <v>26405</v>
      </c>
      <c r="G954">
        <v>26405</v>
      </c>
      <c r="H954">
        <v>1033</v>
      </c>
    </row>
    <row r="955" spans="1:8">
      <c r="A955" t="s">
        <v>123</v>
      </c>
      <c r="B955" s="14">
        <v>44743</v>
      </c>
      <c r="C955" s="1">
        <v>7.7083333333333337E-2</v>
      </c>
      <c r="D955">
        <v>26410</v>
      </c>
      <c r="E955">
        <v>26415</v>
      </c>
      <c r="F955">
        <v>26405</v>
      </c>
      <c r="G955">
        <v>26410</v>
      </c>
      <c r="H955">
        <v>605</v>
      </c>
    </row>
    <row r="956" spans="1:8">
      <c r="A956" t="s">
        <v>123</v>
      </c>
      <c r="B956" s="14">
        <v>44743</v>
      </c>
      <c r="C956" s="1">
        <v>7.7777777777777779E-2</v>
      </c>
      <c r="D956">
        <v>26410</v>
      </c>
      <c r="E956">
        <v>26430</v>
      </c>
      <c r="F956">
        <v>26410</v>
      </c>
      <c r="G956">
        <v>26430</v>
      </c>
      <c r="H956">
        <v>506</v>
      </c>
    </row>
    <row r="957" spans="1:8">
      <c r="A957" t="s">
        <v>123</v>
      </c>
      <c r="B957" s="14">
        <v>44743</v>
      </c>
      <c r="C957" s="1">
        <v>7.8472222222222221E-2</v>
      </c>
      <c r="D957">
        <v>26430</v>
      </c>
      <c r="E957">
        <v>26430</v>
      </c>
      <c r="F957">
        <v>26425</v>
      </c>
      <c r="G957">
        <v>26425</v>
      </c>
      <c r="H957">
        <v>145</v>
      </c>
    </row>
    <row r="958" spans="1:8">
      <c r="A958" t="s">
        <v>123</v>
      </c>
      <c r="B958" s="14">
        <v>44743</v>
      </c>
      <c r="C958" s="1">
        <v>7.9166666666666663E-2</v>
      </c>
      <c r="D958">
        <v>26430</v>
      </c>
      <c r="E958">
        <v>26440</v>
      </c>
      <c r="F958">
        <v>26425</v>
      </c>
      <c r="G958">
        <v>26435</v>
      </c>
      <c r="H958">
        <v>516</v>
      </c>
    </row>
    <row r="959" spans="1:8">
      <c r="A959" t="s">
        <v>123</v>
      </c>
      <c r="B959" s="14">
        <v>44743</v>
      </c>
      <c r="C959" s="1">
        <v>7.9861111111111105E-2</v>
      </c>
      <c r="D959">
        <v>26435</v>
      </c>
      <c r="E959">
        <v>26440</v>
      </c>
      <c r="F959">
        <v>26435</v>
      </c>
      <c r="G959">
        <v>26435</v>
      </c>
      <c r="H959">
        <v>339</v>
      </c>
    </row>
    <row r="960" spans="1:8">
      <c r="A960" t="s">
        <v>123</v>
      </c>
      <c r="B960" s="14">
        <v>44743</v>
      </c>
      <c r="C960" s="1">
        <v>8.0555555555555561E-2</v>
      </c>
      <c r="D960">
        <v>26435</v>
      </c>
      <c r="E960">
        <v>26435</v>
      </c>
      <c r="F960">
        <v>26425</v>
      </c>
      <c r="G960">
        <v>26430</v>
      </c>
      <c r="H960">
        <v>283</v>
      </c>
    </row>
    <row r="961" spans="1:8">
      <c r="A961" t="s">
        <v>123</v>
      </c>
      <c r="B961" s="14">
        <v>44743</v>
      </c>
      <c r="C961" s="1">
        <v>8.1250000000000003E-2</v>
      </c>
      <c r="D961">
        <v>26430</v>
      </c>
      <c r="E961">
        <v>26430</v>
      </c>
      <c r="F961">
        <v>26420</v>
      </c>
      <c r="G961">
        <v>26430</v>
      </c>
      <c r="H961">
        <v>504</v>
      </c>
    </row>
    <row r="962" spans="1:8">
      <c r="A962" t="s">
        <v>123</v>
      </c>
      <c r="B962" s="14">
        <v>44743</v>
      </c>
      <c r="C962" s="1">
        <v>8.1944444444444445E-2</v>
      </c>
      <c r="D962">
        <v>26430</v>
      </c>
      <c r="E962">
        <v>26435</v>
      </c>
      <c r="F962">
        <v>26420</v>
      </c>
      <c r="G962">
        <v>26435</v>
      </c>
      <c r="H962">
        <v>273</v>
      </c>
    </row>
    <row r="963" spans="1:8">
      <c r="A963" t="s">
        <v>123</v>
      </c>
      <c r="B963" s="14">
        <v>44743</v>
      </c>
      <c r="C963" s="1">
        <v>8.2638888888888887E-2</v>
      </c>
      <c r="D963">
        <v>26435</v>
      </c>
      <c r="E963">
        <v>26440</v>
      </c>
      <c r="F963">
        <v>26430</v>
      </c>
      <c r="G963">
        <v>26430</v>
      </c>
      <c r="H963">
        <v>180</v>
      </c>
    </row>
    <row r="964" spans="1:8">
      <c r="A964" t="s">
        <v>123</v>
      </c>
      <c r="B964" s="14">
        <v>44743</v>
      </c>
      <c r="C964" s="1">
        <v>8.3333333333333329E-2</v>
      </c>
      <c r="D964">
        <v>26435</v>
      </c>
      <c r="E964">
        <v>26440</v>
      </c>
      <c r="F964">
        <v>26430</v>
      </c>
      <c r="G964">
        <v>26440</v>
      </c>
      <c r="H964">
        <v>385</v>
      </c>
    </row>
    <row r="965" spans="1:8">
      <c r="A965" t="s">
        <v>123</v>
      </c>
      <c r="B965" s="14">
        <v>44743</v>
      </c>
      <c r="C965" s="1">
        <v>8.4027777777777771E-2</v>
      </c>
      <c r="D965">
        <v>26440</v>
      </c>
      <c r="E965">
        <v>26450</v>
      </c>
      <c r="F965">
        <v>26440</v>
      </c>
      <c r="G965">
        <v>26445</v>
      </c>
      <c r="H965">
        <v>254</v>
      </c>
    </row>
    <row r="966" spans="1:8">
      <c r="A966" t="s">
        <v>123</v>
      </c>
      <c r="B966" s="14">
        <v>44743</v>
      </c>
      <c r="C966" s="1">
        <v>8.4722222222222213E-2</v>
      </c>
      <c r="D966">
        <v>26450</v>
      </c>
      <c r="E966">
        <v>26455</v>
      </c>
      <c r="F966">
        <v>26445</v>
      </c>
      <c r="G966">
        <v>26445</v>
      </c>
      <c r="H966">
        <v>480</v>
      </c>
    </row>
    <row r="967" spans="1:8">
      <c r="A967" t="s">
        <v>123</v>
      </c>
      <c r="B967" s="14">
        <v>44743</v>
      </c>
      <c r="C967" s="1">
        <v>8.5416666666666655E-2</v>
      </c>
      <c r="D967">
        <v>26440</v>
      </c>
      <c r="E967">
        <v>26440</v>
      </c>
      <c r="F967">
        <v>26430</v>
      </c>
      <c r="G967">
        <v>26435</v>
      </c>
      <c r="H967">
        <v>312</v>
      </c>
    </row>
    <row r="968" spans="1:8">
      <c r="A968" t="s">
        <v>123</v>
      </c>
      <c r="B968" s="14">
        <v>44743</v>
      </c>
      <c r="C968" s="1">
        <v>8.6111111111111124E-2</v>
      </c>
      <c r="D968">
        <v>26440</v>
      </c>
      <c r="E968">
        <v>26445</v>
      </c>
      <c r="F968">
        <v>26435</v>
      </c>
      <c r="G968">
        <v>26440</v>
      </c>
      <c r="H968">
        <v>255</v>
      </c>
    </row>
    <row r="969" spans="1:8">
      <c r="A969" t="s">
        <v>123</v>
      </c>
      <c r="B969" s="14">
        <v>44743</v>
      </c>
      <c r="C969" s="1">
        <v>8.6805555555555566E-2</v>
      </c>
      <c r="D969">
        <v>26440</v>
      </c>
      <c r="E969">
        <v>26445</v>
      </c>
      <c r="F969">
        <v>26415</v>
      </c>
      <c r="G969">
        <v>26415</v>
      </c>
      <c r="H969">
        <v>826</v>
      </c>
    </row>
    <row r="970" spans="1:8">
      <c r="A970" t="s">
        <v>123</v>
      </c>
      <c r="B970" s="14">
        <v>44743</v>
      </c>
      <c r="C970" s="1">
        <v>8.7500000000000008E-2</v>
      </c>
      <c r="D970">
        <v>26415</v>
      </c>
      <c r="E970">
        <v>26420</v>
      </c>
      <c r="F970">
        <v>26405</v>
      </c>
      <c r="G970">
        <v>26405</v>
      </c>
      <c r="H970">
        <v>517</v>
      </c>
    </row>
    <row r="971" spans="1:8">
      <c r="A971" t="s">
        <v>123</v>
      </c>
      <c r="B971" s="14">
        <v>44743</v>
      </c>
      <c r="C971" s="1">
        <v>8.819444444444445E-2</v>
      </c>
      <c r="D971">
        <v>26405</v>
      </c>
      <c r="E971">
        <v>26410</v>
      </c>
      <c r="F971">
        <v>26400</v>
      </c>
      <c r="G971">
        <v>26405</v>
      </c>
      <c r="H971">
        <v>565</v>
      </c>
    </row>
    <row r="972" spans="1:8">
      <c r="A972" t="s">
        <v>123</v>
      </c>
      <c r="B972" s="14">
        <v>44743</v>
      </c>
      <c r="C972" s="1">
        <v>8.8888888888888892E-2</v>
      </c>
      <c r="D972">
        <v>26405</v>
      </c>
      <c r="E972">
        <v>26405</v>
      </c>
      <c r="F972">
        <v>26400</v>
      </c>
      <c r="G972">
        <v>26405</v>
      </c>
      <c r="H972">
        <v>140</v>
      </c>
    </row>
    <row r="973" spans="1:8">
      <c r="A973" t="s">
        <v>123</v>
      </c>
      <c r="B973" s="14">
        <v>44743</v>
      </c>
      <c r="C973" s="1">
        <v>8.9583333333333334E-2</v>
      </c>
      <c r="D973">
        <v>26405</v>
      </c>
      <c r="E973">
        <v>26410</v>
      </c>
      <c r="F973">
        <v>26395</v>
      </c>
      <c r="G973">
        <v>26400</v>
      </c>
      <c r="H973">
        <v>388</v>
      </c>
    </row>
    <row r="974" spans="1:8">
      <c r="A974" t="s">
        <v>123</v>
      </c>
      <c r="B974" s="14">
        <v>44743</v>
      </c>
      <c r="C974" s="1">
        <v>9.0277777777777776E-2</v>
      </c>
      <c r="D974">
        <v>26400</v>
      </c>
      <c r="E974">
        <v>26400</v>
      </c>
      <c r="F974">
        <v>26380</v>
      </c>
      <c r="G974">
        <v>26385</v>
      </c>
      <c r="H974">
        <v>528</v>
      </c>
    </row>
    <row r="975" spans="1:8">
      <c r="A975" t="s">
        <v>123</v>
      </c>
      <c r="B975" s="14">
        <v>44743</v>
      </c>
      <c r="C975" s="1">
        <v>9.0972222222222218E-2</v>
      </c>
      <c r="D975">
        <v>26385</v>
      </c>
      <c r="E975">
        <v>26395</v>
      </c>
      <c r="F975">
        <v>26380</v>
      </c>
      <c r="G975">
        <v>26380</v>
      </c>
      <c r="H975">
        <v>359</v>
      </c>
    </row>
    <row r="976" spans="1:8">
      <c r="A976" t="s">
        <v>123</v>
      </c>
      <c r="B976" s="14">
        <v>44743</v>
      </c>
      <c r="C976" s="1">
        <v>9.1666666666666674E-2</v>
      </c>
      <c r="D976">
        <v>26380</v>
      </c>
      <c r="E976">
        <v>26385</v>
      </c>
      <c r="F976">
        <v>26370</v>
      </c>
      <c r="G976">
        <v>26370</v>
      </c>
      <c r="H976">
        <v>332</v>
      </c>
    </row>
    <row r="977" spans="1:8">
      <c r="A977" t="s">
        <v>123</v>
      </c>
      <c r="B977" s="14">
        <v>44743</v>
      </c>
      <c r="C977" s="1">
        <v>9.2361111111111116E-2</v>
      </c>
      <c r="D977">
        <v>26370</v>
      </c>
      <c r="E977">
        <v>26375</v>
      </c>
      <c r="F977">
        <v>26350</v>
      </c>
      <c r="G977">
        <v>26355</v>
      </c>
      <c r="H977">
        <v>1500</v>
      </c>
    </row>
    <row r="978" spans="1:8">
      <c r="A978" t="s">
        <v>123</v>
      </c>
      <c r="B978" s="14">
        <v>44743</v>
      </c>
      <c r="C978" s="1">
        <v>9.3055555555555558E-2</v>
      </c>
      <c r="D978">
        <v>26350</v>
      </c>
      <c r="E978">
        <v>26355</v>
      </c>
      <c r="F978">
        <v>26340</v>
      </c>
      <c r="G978">
        <v>26340</v>
      </c>
      <c r="H978">
        <v>1485</v>
      </c>
    </row>
    <row r="979" spans="1:8">
      <c r="A979" t="s">
        <v>123</v>
      </c>
      <c r="B979" s="14">
        <v>44743</v>
      </c>
      <c r="C979" s="1">
        <v>9.375E-2</v>
      </c>
      <c r="D979">
        <v>26345</v>
      </c>
      <c r="E979">
        <v>26360</v>
      </c>
      <c r="F979">
        <v>26335</v>
      </c>
      <c r="G979">
        <v>26340</v>
      </c>
      <c r="H979">
        <v>1753</v>
      </c>
    </row>
    <row r="980" spans="1:8">
      <c r="A980" t="s">
        <v>123</v>
      </c>
      <c r="B980" s="14">
        <v>44743</v>
      </c>
      <c r="C980" s="1">
        <v>9.4444444444444442E-2</v>
      </c>
      <c r="D980">
        <v>26340</v>
      </c>
      <c r="E980">
        <v>26355</v>
      </c>
      <c r="F980">
        <v>26340</v>
      </c>
      <c r="G980">
        <v>26355</v>
      </c>
      <c r="H980">
        <v>872</v>
      </c>
    </row>
    <row r="981" spans="1:8">
      <c r="A981" t="s">
        <v>123</v>
      </c>
      <c r="B981" s="14">
        <v>44743</v>
      </c>
      <c r="C981" s="1">
        <v>9.5138888888888884E-2</v>
      </c>
      <c r="D981">
        <v>26355</v>
      </c>
      <c r="E981">
        <v>26360</v>
      </c>
      <c r="F981">
        <v>26350</v>
      </c>
      <c r="G981">
        <v>26355</v>
      </c>
      <c r="H981">
        <v>343</v>
      </c>
    </row>
    <row r="982" spans="1:8">
      <c r="A982" t="s">
        <v>123</v>
      </c>
      <c r="B982" s="14">
        <v>44743</v>
      </c>
      <c r="C982" s="1">
        <v>9.5833333333333326E-2</v>
      </c>
      <c r="D982">
        <v>26355</v>
      </c>
      <c r="E982">
        <v>26355</v>
      </c>
      <c r="F982">
        <v>26355</v>
      </c>
      <c r="G982">
        <v>26355</v>
      </c>
      <c r="H982">
        <v>357</v>
      </c>
    </row>
    <row r="983" spans="1:8">
      <c r="A983" t="s">
        <v>123</v>
      </c>
      <c r="B983" s="14">
        <v>44743</v>
      </c>
      <c r="C983" s="1">
        <v>9.6527777777777768E-2</v>
      </c>
      <c r="D983">
        <v>26355</v>
      </c>
      <c r="E983">
        <v>26355</v>
      </c>
      <c r="F983">
        <v>26345</v>
      </c>
      <c r="G983">
        <v>26355</v>
      </c>
      <c r="H983">
        <v>362</v>
      </c>
    </row>
    <row r="984" spans="1:8">
      <c r="A984" t="s">
        <v>123</v>
      </c>
      <c r="B984" s="14">
        <v>44743</v>
      </c>
      <c r="C984" s="1">
        <v>9.7222222222222224E-2</v>
      </c>
      <c r="D984">
        <v>26355</v>
      </c>
      <c r="E984">
        <v>26365</v>
      </c>
      <c r="F984">
        <v>26355</v>
      </c>
      <c r="G984">
        <v>26365</v>
      </c>
      <c r="H984">
        <v>351</v>
      </c>
    </row>
    <row r="985" spans="1:8">
      <c r="A985" t="s">
        <v>123</v>
      </c>
      <c r="B985" s="14">
        <v>44743</v>
      </c>
      <c r="C985" s="1">
        <v>9.7916666666666666E-2</v>
      </c>
      <c r="D985">
        <v>26360</v>
      </c>
      <c r="E985">
        <v>26395</v>
      </c>
      <c r="F985">
        <v>26360</v>
      </c>
      <c r="G985">
        <v>26390</v>
      </c>
      <c r="H985">
        <v>2413</v>
      </c>
    </row>
    <row r="986" spans="1:8">
      <c r="A986" t="s">
        <v>123</v>
      </c>
      <c r="B986" s="14">
        <v>44743</v>
      </c>
      <c r="C986" s="1">
        <v>9.8611111111111108E-2</v>
      </c>
      <c r="D986">
        <v>26390</v>
      </c>
      <c r="E986">
        <v>26400</v>
      </c>
      <c r="F986">
        <v>26385</v>
      </c>
      <c r="G986">
        <v>26390</v>
      </c>
      <c r="H986">
        <v>740</v>
      </c>
    </row>
    <row r="987" spans="1:8">
      <c r="A987" t="s">
        <v>123</v>
      </c>
      <c r="B987" s="14">
        <v>44743</v>
      </c>
      <c r="C987" s="1">
        <v>9.930555555555555E-2</v>
      </c>
      <c r="D987">
        <v>26390</v>
      </c>
      <c r="E987">
        <v>26395</v>
      </c>
      <c r="F987">
        <v>26385</v>
      </c>
      <c r="G987">
        <v>26390</v>
      </c>
      <c r="H987">
        <v>343</v>
      </c>
    </row>
    <row r="988" spans="1:8">
      <c r="A988" t="s">
        <v>123</v>
      </c>
      <c r="B988" s="14">
        <v>44743</v>
      </c>
      <c r="C988" s="1">
        <v>9.9999999999999992E-2</v>
      </c>
      <c r="D988">
        <v>26390</v>
      </c>
      <c r="E988">
        <v>26395</v>
      </c>
      <c r="F988">
        <v>26385</v>
      </c>
      <c r="G988">
        <v>26395</v>
      </c>
      <c r="H988">
        <v>288</v>
      </c>
    </row>
    <row r="989" spans="1:8">
      <c r="A989" t="s">
        <v>123</v>
      </c>
      <c r="B989" s="14">
        <v>44743</v>
      </c>
      <c r="C989" s="1">
        <v>0.10069444444444443</v>
      </c>
      <c r="D989">
        <v>26390</v>
      </c>
      <c r="E989">
        <v>26395</v>
      </c>
      <c r="F989">
        <v>26385</v>
      </c>
      <c r="G989">
        <v>26395</v>
      </c>
      <c r="H989">
        <v>371</v>
      </c>
    </row>
    <row r="990" spans="1:8">
      <c r="A990" t="s">
        <v>123</v>
      </c>
      <c r="B990" s="14">
        <v>44743</v>
      </c>
      <c r="C990" s="1">
        <v>0.1013888888888889</v>
      </c>
      <c r="D990">
        <v>26395</v>
      </c>
      <c r="E990">
        <v>26400</v>
      </c>
      <c r="F990">
        <v>26390</v>
      </c>
      <c r="G990">
        <v>26390</v>
      </c>
      <c r="H990">
        <v>463</v>
      </c>
    </row>
    <row r="991" spans="1:8">
      <c r="A991" t="s">
        <v>123</v>
      </c>
      <c r="B991" s="14">
        <v>44743</v>
      </c>
      <c r="C991" s="1">
        <v>0.10208333333333335</v>
      </c>
      <c r="D991">
        <v>26395</v>
      </c>
      <c r="E991">
        <v>26400</v>
      </c>
      <c r="F991">
        <v>26390</v>
      </c>
      <c r="G991">
        <v>26400</v>
      </c>
      <c r="H991">
        <v>130</v>
      </c>
    </row>
    <row r="992" spans="1:8">
      <c r="A992" t="s">
        <v>123</v>
      </c>
      <c r="B992" s="14">
        <v>44743</v>
      </c>
      <c r="C992" s="1">
        <v>0.10277777777777779</v>
      </c>
      <c r="D992">
        <v>26400</v>
      </c>
      <c r="E992">
        <v>26400</v>
      </c>
      <c r="F992">
        <v>26390</v>
      </c>
      <c r="G992">
        <v>26390</v>
      </c>
      <c r="H992">
        <v>138</v>
      </c>
    </row>
    <row r="993" spans="1:8">
      <c r="A993" t="s">
        <v>123</v>
      </c>
      <c r="B993" s="14">
        <v>44743</v>
      </c>
      <c r="C993" s="1">
        <v>0.10347222222222223</v>
      </c>
      <c r="D993">
        <v>26390</v>
      </c>
      <c r="E993">
        <v>26395</v>
      </c>
      <c r="F993">
        <v>26390</v>
      </c>
      <c r="G993">
        <v>26395</v>
      </c>
      <c r="H993">
        <v>396</v>
      </c>
    </row>
    <row r="994" spans="1:8">
      <c r="A994" t="s">
        <v>123</v>
      </c>
      <c r="B994" s="14">
        <v>44743</v>
      </c>
      <c r="C994" s="1">
        <v>0.10416666666666667</v>
      </c>
      <c r="D994">
        <v>26400</v>
      </c>
      <c r="E994">
        <v>26400</v>
      </c>
      <c r="F994">
        <v>26395</v>
      </c>
      <c r="G994">
        <v>26400</v>
      </c>
      <c r="H994">
        <v>214</v>
      </c>
    </row>
    <row r="995" spans="1:8">
      <c r="A995" t="s">
        <v>123</v>
      </c>
      <c r="B995" s="14">
        <v>44743</v>
      </c>
      <c r="C995" s="1">
        <v>0.10486111111111111</v>
      </c>
      <c r="D995">
        <v>26405</v>
      </c>
      <c r="E995">
        <v>26410</v>
      </c>
      <c r="F995">
        <v>26400</v>
      </c>
      <c r="G995">
        <v>26410</v>
      </c>
      <c r="H995">
        <v>348</v>
      </c>
    </row>
    <row r="996" spans="1:8">
      <c r="A996" t="s">
        <v>123</v>
      </c>
      <c r="B996" s="14">
        <v>44743</v>
      </c>
      <c r="C996" s="1">
        <v>0.10555555555555556</v>
      </c>
      <c r="D996">
        <v>26405</v>
      </c>
      <c r="E996">
        <v>26420</v>
      </c>
      <c r="F996">
        <v>26405</v>
      </c>
      <c r="G996">
        <v>26410</v>
      </c>
      <c r="H996">
        <v>467</v>
      </c>
    </row>
    <row r="997" spans="1:8">
      <c r="A997" t="s">
        <v>123</v>
      </c>
      <c r="B997" s="14">
        <v>44743</v>
      </c>
      <c r="C997" s="1">
        <v>0.10625</v>
      </c>
      <c r="D997">
        <v>26410</v>
      </c>
      <c r="E997">
        <v>26410</v>
      </c>
      <c r="F997">
        <v>26400</v>
      </c>
      <c r="G997">
        <v>26410</v>
      </c>
      <c r="H997">
        <v>533</v>
      </c>
    </row>
    <row r="998" spans="1:8">
      <c r="A998" t="s">
        <v>123</v>
      </c>
      <c r="B998" s="14">
        <v>44743</v>
      </c>
      <c r="C998" s="1">
        <v>0.10694444444444444</v>
      </c>
      <c r="D998">
        <v>26410</v>
      </c>
      <c r="E998">
        <v>26415</v>
      </c>
      <c r="F998">
        <v>26405</v>
      </c>
      <c r="G998">
        <v>26405</v>
      </c>
      <c r="H998">
        <v>210</v>
      </c>
    </row>
    <row r="999" spans="1:8">
      <c r="A999" t="s">
        <v>123</v>
      </c>
      <c r="B999" s="14">
        <v>44743</v>
      </c>
      <c r="C999" s="1">
        <v>0.1076388888888889</v>
      </c>
      <c r="D999">
        <v>26405</v>
      </c>
      <c r="E999">
        <v>26410</v>
      </c>
      <c r="F999">
        <v>26405</v>
      </c>
      <c r="G999">
        <v>26410</v>
      </c>
      <c r="H999">
        <v>183</v>
      </c>
    </row>
    <row r="1000" spans="1:8">
      <c r="A1000" t="s">
        <v>123</v>
      </c>
      <c r="B1000" s="14">
        <v>44743</v>
      </c>
      <c r="C1000" s="1">
        <v>0.10833333333333334</v>
      </c>
      <c r="D1000">
        <v>26415</v>
      </c>
      <c r="E1000">
        <v>26420</v>
      </c>
      <c r="F1000">
        <v>26415</v>
      </c>
      <c r="G1000">
        <v>26420</v>
      </c>
      <c r="H1000">
        <v>153</v>
      </c>
    </row>
    <row r="1001" spans="1:8">
      <c r="A1001" t="s">
        <v>123</v>
      </c>
      <c r="B1001" s="14">
        <v>44743</v>
      </c>
      <c r="C1001" s="1">
        <v>0.10902777777777778</v>
      </c>
      <c r="D1001">
        <v>26420</v>
      </c>
      <c r="E1001">
        <v>26420</v>
      </c>
      <c r="F1001">
        <v>26410</v>
      </c>
      <c r="G1001">
        <v>26410</v>
      </c>
      <c r="H1001">
        <v>110</v>
      </c>
    </row>
    <row r="1002" spans="1:8">
      <c r="A1002" t="s">
        <v>123</v>
      </c>
      <c r="B1002" s="14">
        <v>44743</v>
      </c>
      <c r="C1002" s="1">
        <v>0.10972222222222222</v>
      </c>
      <c r="D1002">
        <v>26415</v>
      </c>
      <c r="E1002">
        <v>26415</v>
      </c>
      <c r="F1002">
        <v>26405</v>
      </c>
      <c r="G1002">
        <v>26405</v>
      </c>
      <c r="H1002">
        <v>304</v>
      </c>
    </row>
    <row r="1003" spans="1:8">
      <c r="A1003" t="s">
        <v>123</v>
      </c>
      <c r="B1003" s="14">
        <v>44743</v>
      </c>
      <c r="C1003" s="1">
        <v>0.11041666666666666</v>
      </c>
      <c r="D1003">
        <v>26405</v>
      </c>
      <c r="E1003">
        <v>26415</v>
      </c>
      <c r="F1003">
        <v>26405</v>
      </c>
      <c r="G1003">
        <v>26410</v>
      </c>
      <c r="H1003">
        <v>237</v>
      </c>
    </row>
    <row r="1004" spans="1:8">
      <c r="A1004" t="s">
        <v>123</v>
      </c>
      <c r="B1004" s="14">
        <v>44743</v>
      </c>
      <c r="C1004" s="1">
        <v>0.1111111111111111</v>
      </c>
      <c r="D1004">
        <v>26415</v>
      </c>
      <c r="E1004">
        <v>26435</v>
      </c>
      <c r="F1004">
        <v>26415</v>
      </c>
      <c r="G1004">
        <v>26435</v>
      </c>
      <c r="H1004">
        <v>753</v>
      </c>
    </row>
    <row r="1005" spans="1:8">
      <c r="A1005" t="s">
        <v>123</v>
      </c>
      <c r="B1005" s="14">
        <v>44743</v>
      </c>
      <c r="C1005" s="1">
        <v>0.11180555555555556</v>
      </c>
      <c r="D1005">
        <v>26435</v>
      </c>
      <c r="E1005">
        <v>26440</v>
      </c>
      <c r="F1005">
        <v>26425</v>
      </c>
      <c r="G1005">
        <v>26430</v>
      </c>
      <c r="H1005">
        <v>460</v>
      </c>
    </row>
    <row r="1006" spans="1:8">
      <c r="A1006" t="s">
        <v>123</v>
      </c>
      <c r="B1006" s="14">
        <v>44743</v>
      </c>
      <c r="C1006" s="1">
        <v>0.1125</v>
      </c>
      <c r="D1006">
        <v>26430</v>
      </c>
      <c r="E1006">
        <v>26430</v>
      </c>
      <c r="F1006">
        <v>26420</v>
      </c>
      <c r="G1006">
        <v>26420</v>
      </c>
      <c r="H1006">
        <v>242</v>
      </c>
    </row>
    <row r="1007" spans="1:8">
      <c r="A1007" t="s">
        <v>123</v>
      </c>
      <c r="B1007" s="14">
        <v>44743</v>
      </c>
      <c r="C1007" s="1">
        <v>0.11319444444444444</v>
      </c>
      <c r="D1007">
        <v>26420</v>
      </c>
      <c r="E1007">
        <v>26420</v>
      </c>
      <c r="F1007">
        <v>26395</v>
      </c>
      <c r="G1007">
        <v>26405</v>
      </c>
      <c r="H1007">
        <v>637</v>
      </c>
    </row>
    <row r="1008" spans="1:8">
      <c r="A1008" t="s">
        <v>123</v>
      </c>
      <c r="B1008" s="14">
        <v>44743</v>
      </c>
      <c r="C1008" s="1">
        <v>0.11388888888888889</v>
      </c>
      <c r="D1008">
        <v>26400</v>
      </c>
      <c r="E1008">
        <v>26405</v>
      </c>
      <c r="F1008">
        <v>26385</v>
      </c>
      <c r="G1008">
        <v>26385</v>
      </c>
      <c r="H1008">
        <v>625</v>
      </c>
    </row>
    <row r="1009" spans="1:8">
      <c r="A1009" t="s">
        <v>123</v>
      </c>
      <c r="B1009" s="14">
        <v>44743</v>
      </c>
      <c r="C1009" s="1">
        <v>0.11458333333333333</v>
      </c>
      <c r="D1009">
        <v>26390</v>
      </c>
      <c r="E1009">
        <v>26395</v>
      </c>
      <c r="F1009">
        <v>26390</v>
      </c>
      <c r="G1009">
        <v>26395</v>
      </c>
      <c r="H1009">
        <v>302</v>
      </c>
    </row>
    <row r="1010" spans="1:8">
      <c r="A1010" t="s">
        <v>123</v>
      </c>
      <c r="B1010" s="14">
        <v>44743</v>
      </c>
      <c r="C1010" s="1">
        <v>0.11527777777777777</v>
      </c>
      <c r="D1010">
        <v>26400</v>
      </c>
      <c r="E1010">
        <v>26410</v>
      </c>
      <c r="F1010">
        <v>26400</v>
      </c>
      <c r="G1010">
        <v>26400</v>
      </c>
      <c r="H1010">
        <v>241</v>
      </c>
    </row>
    <row r="1011" spans="1:8">
      <c r="A1011" t="s">
        <v>123</v>
      </c>
      <c r="B1011" s="14">
        <v>44743</v>
      </c>
      <c r="C1011" s="1">
        <v>0.11597222222222221</v>
      </c>
      <c r="D1011">
        <v>26405</v>
      </c>
      <c r="E1011">
        <v>26410</v>
      </c>
      <c r="F1011">
        <v>26400</v>
      </c>
      <c r="G1011">
        <v>26410</v>
      </c>
      <c r="H1011">
        <v>219</v>
      </c>
    </row>
    <row r="1012" spans="1:8">
      <c r="A1012" t="s">
        <v>123</v>
      </c>
      <c r="B1012" s="14">
        <v>44743</v>
      </c>
      <c r="C1012" s="1">
        <v>0.11666666666666665</v>
      </c>
      <c r="D1012">
        <v>26410</v>
      </c>
      <c r="E1012">
        <v>26415</v>
      </c>
      <c r="F1012">
        <v>26410</v>
      </c>
      <c r="G1012">
        <v>26415</v>
      </c>
      <c r="H1012">
        <v>177</v>
      </c>
    </row>
    <row r="1013" spans="1:8">
      <c r="A1013" t="s">
        <v>123</v>
      </c>
      <c r="B1013" s="14">
        <v>44743</v>
      </c>
      <c r="C1013" s="1">
        <v>0.1173611111111111</v>
      </c>
      <c r="D1013">
        <v>26415</v>
      </c>
      <c r="E1013">
        <v>26430</v>
      </c>
      <c r="F1013">
        <v>26415</v>
      </c>
      <c r="G1013">
        <v>26430</v>
      </c>
      <c r="H1013">
        <v>308</v>
      </c>
    </row>
    <row r="1014" spans="1:8">
      <c r="A1014" t="s">
        <v>123</v>
      </c>
      <c r="B1014" s="14">
        <v>44743</v>
      </c>
      <c r="C1014" s="1">
        <v>0.11805555555555557</v>
      </c>
      <c r="D1014">
        <v>26425</v>
      </c>
      <c r="E1014">
        <v>26435</v>
      </c>
      <c r="F1014">
        <v>26420</v>
      </c>
      <c r="G1014">
        <v>26430</v>
      </c>
      <c r="H1014">
        <v>305</v>
      </c>
    </row>
    <row r="1015" spans="1:8">
      <c r="A1015" t="s">
        <v>123</v>
      </c>
      <c r="B1015" s="14">
        <v>44743</v>
      </c>
      <c r="C1015" s="1">
        <v>0.11875000000000001</v>
      </c>
      <c r="D1015">
        <v>26430</v>
      </c>
      <c r="E1015">
        <v>26440</v>
      </c>
      <c r="F1015">
        <v>26425</v>
      </c>
      <c r="G1015">
        <v>26435</v>
      </c>
      <c r="H1015">
        <v>309</v>
      </c>
    </row>
    <row r="1016" spans="1:8">
      <c r="A1016" t="s">
        <v>123</v>
      </c>
      <c r="B1016" s="14">
        <v>44743</v>
      </c>
      <c r="C1016" s="1">
        <v>0.11944444444444445</v>
      </c>
      <c r="D1016">
        <v>26435</v>
      </c>
      <c r="E1016">
        <v>26445</v>
      </c>
      <c r="F1016">
        <v>26435</v>
      </c>
      <c r="G1016">
        <v>26445</v>
      </c>
      <c r="H1016">
        <v>309</v>
      </c>
    </row>
    <row r="1017" spans="1:8">
      <c r="A1017" t="s">
        <v>123</v>
      </c>
      <c r="B1017" s="14">
        <v>44743</v>
      </c>
      <c r="C1017" s="1">
        <v>0.12013888888888889</v>
      </c>
      <c r="D1017">
        <v>26445</v>
      </c>
      <c r="E1017">
        <v>26460</v>
      </c>
      <c r="F1017">
        <v>26445</v>
      </c>
      <c r="G1017">
        <v>26455</v>
      </c>
      <c r="H1017">
        <v>788</v>
      </c>
    </row>
    <row r="1018" spans="1:8">
      <c r="A1018" t="s">
        <v>123</v>
      </c>
      <c r="B1018" s="14">
        <v>44743</v>
      </c>
      <c r="C1018" s="1">
        <v>0.12083333333333333</v>
      </c>
      <c r="D1018">
        <v>26455</v>
      </c>
      <c r="E1018">
        <v>26455</v>
      </c>
      <c r="F1018">
        <v>26440</v>
      </c>
      <c r="G1018">
        <v>26445</v>
      </c>
      <c r="H1018">
        <v>580</v>
      </c>
    </row>
    <row r="1019" spans="1:8">
      <c r="A1019" t="s">
        <v>123</v>
      </c>
      <c r="B1019" s="14">
        <v>44743</v>
      </c>
      <c r="C1019" s="1">
        <v>0.12152777777777778</v>
      </c>
      <c r="D1019">
        <v>26445</v>
      </c>
      <c r="E1019">
        <v>26445</v>
      </c>
      <c r="F1019">
        <v>26430</v>
      </c>
      <c r="G1019">
        <v>26430</v>
      </c>
      <c r="H1019">
        <v>292</v>
      </c>
    </row>
    <row r="1020" spans="1:8">
      <c r="A1020" t="s">
        <v>123</v>
      </c>
      <c r="B1020" s="14">
        <v>44743</v>
      </c>
      <c r="C1020" s="1">
        <v>0.12222222222222223</v>
      </c>
      <c r="D1020">
        <v>26430</v>
      </c>
      <c r="E1020">
        <v>26430</v>
      </c>
      <c r="F1020">
        <v>26425</v>
      </c>
      <c r="G1020">
        <v>26430</v>
      </c>
      <c r="H1020">
        <v>424</v>
      </c>
    </row>
    <row r="1021" spans="1:8">
      <c r="A1021" t="s">
        <v>123</v>
      </c>
      <c r="B1021" s="14">
        <v>44743</v>
      </c>
      <c r="C1021" s="1">
        <v>0.12291666666666667</v>
      </c>
      <c r="D1021">
        <v>26430</v>
      </c>
      <c r="E1021">
        <v>26435</v>
      </c>
      <c r="F1021">
        <v>26430</v>
      </c>
      <c r="G1021">
        <v>26430</v>
      </c>
      <c r="H1021">
        <v>232</v>
      </c>
    </row>
    <row r="1022" spans="1:8">
      <c r="A1022" t="s">
        <v>123</v>
      </c>
      <c r="B1022" s="14">
        <v>44743</v>
      </c>
      <c r="C1022" s="1">
        <v>0.12361111111111112</v>
      </c>
      <c r="D1022">
        <v>26425</v>
      </c>
      <c r="E1022">
        <v>26425</v>
      </c>
      <c r="F1022">
        <v>26425</v>
      </c>
      <c r="G1022">
        <v>26425</v>
      </c>
      <c r="H1022">
        <v>143</v>
      </c>
    </row>
    <row r="1023" spans="1:8">
      <c r="A1023" t="s">
        <v>123</v>
      </c>
      <c r="B1023" s="14">
        <v>44743</v>
      </c>
      <c r="C1023" s="1">
        <v>0.12430555555555556</v>
      </c>
      <c r="D1023">
        <v>26430</v>
      </c>
      <c r="E1023">
        <v>26435</v>
      </c>
      <c r="F1023">
        <v>26420</v>
      </c>
      <c r="G1023">
        <v>26435</v>
      </c>
      <c r="H1023">
        <v>258</v>
      </c>
    </row>
    <row r="1024" spans="1:8">
      <c r="A1024" t="s">
        <v>123</v>
      </c>
      <c r="B1024" s="14">
        <v>44743</v>
      </c>
      <c r="C1024" s="1">
        <v>0.125</v>
      </c>
      <c r="D1024">
        <v>26435</v>
      </c>
      <c r="E1024">
        <v>26440</v>
      </c>
      <c r="F1024">
        <v>26430</v>
      </c>
      <c r="G1024">
        <v>26435</v>
      </c>
      <c r="H1024">
        <v>332</v>
      </c>
    </row>
    <row r="1025" spans="1:8">
      <c r="A1025" t="s">
        <v>123</v>
      </c>
      <c r="B1025" s="14">
        <v>44743</v>
      </c>
      <c r="C1025" s="1">
        <v>0.12569444444444444</v>
      </c>
      <c r="D1025">
        <v>26440</v>
      </c>
      <c r="E1025">
        <v>26440</v>
      </c>
      <c r="F1025">
        <v>26430</v>
      </c>
      <c r="G1025">
        <v>26435</v>
      </c>
      <c r="H1025">
        <v>148</v>
      </c>
    </row>
    <row r="1026" spans="1:8">
      <c r="A1026" t="s">
        <v>123</v>
      </c>
      <c r="B1026" s="14">
        <v>44743</v>
      </c>
      <c r="C1026" s="1">
        <v>0.12638888888888888</v>
      </c>
      <c r="D1026">
        <v>26435</v>
      </c>
      <c r="E1026">
        <v>26435</v>
      </c>
      <c r="F1026">
        <v>26420</v>
      </c>
      <c r="G1026">
        <v>26420</v>
      </c>
      <c r="H1026">
        <v>192</v>
      </c>
    </row>
    <row r="1027" spans="1:8">
      <c r="A1027" t="s">
        <v>123</v>
      </c>
      <c r="B1027" s="14">
        <v>44743</v>
      </c>
      <c r="C1027" s="1">
        <v>0.12708333333333333</v>
      </c>
      <c r="D1027">
        <v>26425</v>
      </c>
      <c r="E1027">
        <v>26430</v>
      </c>
      <c r="F1027">
        <v>26420</v>
      </c>
      <c r="G1027">
        <v>26430</v>
      </c>
      <c r="H1027">
        <v>173</v>
      </c>
    </row>
    <row r="1028" spans="1:8">
      <c r="A1028" t="s">
        <v>123</v>
      </c>
      <c r="B1028" s="14">
        <v>44743</v>
      </c>
      <c r="C1028" s="1">
        <v>0.1277777777777778</v>
      </c>
      <c r="D1028">
        <v>26425</v>
      </c>
      <c r="E1028">
        <v>26435</v>
      </c>
      <c r="F1028">
        <v>26425</v>
      </c>
      <c r="G1028">
        <v>26435</v>
      </c>
      <c r="H1028">
        <v>226</v>
      </c>
    </row>
    <row r="1029" spans="1:8">
      <c r="A1029" t="s">
        <v>123</v>
      </c>
      <c r="B1029" s="14">
        <v>44743</v>
      </c>
      <c r="C1029" s="1">
        <v>0.12847222222222224</v>
      </c>
      <c r="D1029">
        <v>26435</v>
      </c>
      <c r="E1029">
        <v>26440</v>
      </c>
      <c r="F1029">
        <v>26430</v>
      </c>
      <c r="G1029">
        <v>26430</v>
      </c>
      <c r="H1029">
        <v>268</v>
      </c>
    </row>
    <row r="1030" spans="1:8">
      <c r="A1030" t="s">
        <v>123</v>
      </c>
      <c r="B1030" s="14">
        <v>44743</v>
      </c>
      <c r="C1030" s="1">
        <v>0.12916666666666668</v>
      </c>
      <c r="D1030">
        <v>26435</v>
      </c>
      <c r="E1030">
        <v>26440</v>
      </c>
      <c r="F1030">
        <v>26420</v>
      </c>
      <c r="G1030">
        <v>26420</v>
      </c>
      <c r="H1030">
        <v>747</v>
      </c>
    </row>
    <row r="1031" spans="1:8">
      <c r="A1031" t="s">
        <v>123</v>
      </c>
      <c r="B1031" s="14">
        <v>44743</v>
      </c>
      <c r="C1031" s="1">
        <v>0.12986111111111112</v>
      </c>
      <c r="D1031">
        <v>26415</v>
      </c>
      <c r="E1031">
        <v>26425</v>
      </c>
      <c r="F1031">
        <v>26410</v>
      </c>
      <c r="G1031">
        <v>26420</v>
      </c>
      <c r="H1031">
        <v>303</v>
      </c>
    </row>
    <row r="1032" spans="1:8">
      <c r="A1032" t="s">
        <v>123</v>
      </c>
      <c r="B1032" s="14">
        <v>44743</v>
      </c>
      <c r="C1032" s="1">
        <v>0.13055555555555556</v>
      </c>
      <c r="D1032">
        <v>26420</v>
      </c>
      <c r="E1032">
        <v>26425</v>
      </c>
      <c r="F1032">
        <v>26420</v>
      </c>
      <c r="G1032">
        <v>26420</v>
      </c>
      <c r="H1032">
        <v>220</v>
      </c>
    </row>
    <row r="1033" spans="1:8">
      <c r="A1033" t="s">
        <v>123</v>
      </c>
      <c r="B1033" s="14">
        <v>44743</v>
      </c>
      <c r="C1033" s="1">
        <v>0.13125000000000001</v>
      </c>
      <c r="D1033">
        <v>26420</v>
      </c>
      <c r="E1033">
        <v>26420</v>
      </c>
      <c r="F1033">
        <v>26405</v>
      </c>
      <c r="G1033">
        <v>26415</v>
      </c>
      <c r="H1033">
        <v>472</v>
      </c>
    </row>
    <row r="1034" spans="1:8">
      <c r="A1034" t="s">
        <v>123</v>
      </c>
      <c r="B1034" s="14">
        <v>44743</v>
      </c>
      <c r="C1034" s="1">
        <v>0.13194444444444445</v>
      </c>
      <c r="D1034">
        <v>26415</v>
      </c>
      <c r="E1034">
        <v>26425</v>
      </c>
      <c r="F1034">
        <v>26410</v>
      </c>
      <c r="G1034">
        <v>26425</v>
      </c>
      <c r="H1034">
        <v>272</v>
      </c>
    </row>
    <row r="1035" spans="1:8">
      <c r="A1035" t="s">
        <v>123</v>
      </c>
      <c r="B1035" s="14">
        <v>44743</v>
      </c>
      <c r="C1035" s="1">
        <v>0.13263888888888889</v>
      </c>
      <c r="D1035">
        <v>26425</v>
      </c>
      <c r="E1035">
        <v>26430</v>
      </c>
      <c r="F1035">
        <v>26425</v>
      </c>
      <c r="G1035">
        <v>26430</v>
      </c>
      <c r="H1035">
        <v>182</v>
      </c>
    </row>
    <row r="1036" spans="1:8">
      <c r="A1036" t="s">
        <v>123</v>
      </c>
      <c r="B1036" s="14">
        <v>44743</v>
      </c>
      <c r="C1036" s="1">
        <v>0.13333333333333333</v>
      </c>
      <c r="D1036">
        <v>26435</v>
      </c>
      <c r="E1036">
        <v>26435</v>
      </c>
      <c r="F1036">
        <v>26420</v>
      </c>
      <c r="G1036">
        <v>26420</v>
      </c>
      <c r="H1036">
        <v>222</v>
      </c>
    </row>
    <row r="1037" spans="1:8">
      <c r="A1037" t="s">
        <v>123</v>
      </c>
      <c r="B1037" s="14">
        <v>44743</v>
      </c>
      <c r="C1037" s="1">
        <v>0.13402777777777777</v>
      </c>
      <c r="D1037">
        <v>26420</v>
      </c>
      <c r="E1037">
        <v>26425</v>
      </c>
      <c r="F1037">
        <v>26420</v>
      </c>
      <c r="G1037">
        <v>26420</v>
      </c>
      <c r="H1037">
        <v>198</v>
      </c>
    </row>
    <row r="1038" spans="1:8">
      <c r="A1038" t="s">
        <v>123</v>
      </c>
      <c r="B1038" s="14">
        <v>44743</v>
      </c>
      <c r="C1038" s="1">
        <v>0.13472222222222222</v>
      </c>
      <c r="D1038">
        <v>26420</v>
      </c>
      <c r="E1038">
        <v>26420</v>
      </c>
      <c r="F1038">
        <v>26405</v>
      </c>
      <c r="G1038">
        <v>26405</v>
      </c>
      <c r="H1038">
        <v>147</v>
      </c>
    </row>
    <row r="1039" spans="1:8">
      <c r="A1039" t="s">
        <v>123</v>
      </c>
      <c r="B1039" s="14">
        <v>44743</v>
      </c>
      <c r="C1039" s="1">
        <v>0.13541666666666666</v>
      </c>
      <c r="D1039">
        <v>26400</v>
      </c>
      <c r="E1039">
        <v>26410</v>
      </c>
      <c r="F1039">
        <v>26395</v>
      </c>
      <c r="G1039">
        <v>26410</v>
      </c>
      <c r="H1039">
        <v>605</v>
      </c>
    </row>
    <row r="1040" spans="1:8">
      <c r="A1040" t="s">
        <v>123</v>
      </c>
      <c r="B1040" s="14">
        <v>44743</v>
      </c>
      <c r="C1040" s="1">
        <v>0.1361111111111111</v>
      </c>
      <c r="D1040">
        <v>26410</v>
      </c>
      <c r="E1040">
        <v>26415</v>
      </c>
      <c r="F1040">
        <v>26405</v>
      </c>
      <c r="G1040">
        <v>26415</v>
      </c>
      <c r="H1040">
        <v>235</v>
      </c>
    </row>
    <row r="1041" spans="1:8">
      <c r="A1041" t="s">
        <v>123</v>
      </c>
      <c r="B1041" s="14">
        <v>44743</v>
      </c>
      <c r="C1041" s="1">
        <v>0.13680555555555554</v>
      </c>
      <c r="D1041">
        <v>26415</v>
      </c>
      <c r="E1041">
        <v>26425</v>
      </c>
      <c r="F1041">
        <v>26410</v>
      </c>
      <c r="G1041">
        <v>26425</v>
      </c>
      <c r="H1041">
        <v>251</v>
      </c>
    </row>
    <row r="1042" spans="1:8">
      <c r="A1042" t="s">
        <v>123</v>
      </c>
      <c r="B1042" s="14">
        <v>44743</v>
      </c>
      <c r="C1042" s="1">
        <v>0.13749999999999998</v>
      </c>
      <c r="D1042">
        <v>26425</v>
      </c>
      <c r="E1042">
        <v>26425</v>
      </c>
      <c r="F1042">
        <v>26415</v>
      </c>
      <c r="G1042">
        <v>26415</v>
      </c>
      <c r="H1042">
        <v>129</v>
      </c>
    </row>
    <row r="1043" spans="1:8">
      <c r="A1043" t="s">
        <v>123</v>
      </c>
      <c r="B1043" s="14">
        <v>44743</v>
      </c>
      <c r="C1043" s="1">
        <v>0.13819444444444443</v>
      </c>
      <c r="D1043">
        <v>26420</v>
      </c>
      <c r="E1043">
        <v>26430</v>
      </c>
      <c r="F1043">
        <v>26420</v>
      </c>
      <c r="G1043">
        <v>26425</v>
      </c>
      <c r="H1043">
        <v>132</v>
      </c>
    </row>
    <row r="1044" spans="1:8">
      <c r="A1044" t="s">
        <v>123</v>
      </c>
      <c r="B1044" s="14">
        <v>44743</v>
      </c>
      <c r="C1044" s="1">
        <v>0.1388888888888889</v>
      </c>
      <c r="D1044">
        <v>26430</v>
      </c>
      <c r="E1044">
        <v>26430</v>
      </c>
      <c r="F1044">
        <v>26425</v>
      </c>
      <c r="G1044">
        <v>26425</v>
      </c>
      <c r="H1044">
        <v>234</v>
      </c>
    </row>
    <row r="1045" spans="1:8">
      <c r="A1045" t="s">
        <v>123</v>
      </c>
      <c r="B1045" s="14">
        <v>44743</v>
      </c>
      <c r="C1045" s="1">
        <v>0.13958333333333334</v>
      </c>
      <c r="D1045">
        <v>26430</v>
      </c>
      <c r="E1045">
        <v>26430</v>
      </c>
      <c r="F1045">
        <v>26410</v>
      </c>
      <c r="G1045">
        <v>26410</v>
      </c>
      <c r="H1045">
        <v>145</v>
      </c>
    </row>
    <row r="1046" spans="1:8">
      <c r="A1046" t="s">
        <v>123</v>
      </c>
      <c r="B1046" s="14">
        <v>44743</v>
      </c>
      <c r="C1046" s="1">
        <v>0.14027777777777778</v>
      </c>
      <c r="D1046">
        <v>26410</v>
      </c>
      <c r="E1046">
        <v>26425</v>
      </c>
      <c r="F1046">
        <v>26405</v>
      </c>
      <c r="G1046">
        <v>26425</v>
      </c>
      <c r="H1046">
        <v>417</v>
      </c>
    </row>
    <row r="1047" spans="1:8">
      <c r="A1047" t="s">
        <v>123</v>
      </c>
      <c r="B1047" s="14">
        <v>44743</v>
      </c>
      <c r="C1047" s="1">
        <v>0.14097222222222222</v>
      </c>
      <c r="D1047">
        <v>26425</v>
      </c>
      <c r="E1047">
        <v>26425</v>
      </c>
      <c r="F1047">
        <v>26410</v>
      </c>
      <c r="G1047">
        <v>26415</v>
      </c>
      <c r="H1047">
        <v>154</v>
      </c>
    </row>
    <row r="1048" spans="1:8">
      <c r="A1048" t="s">
        <v>123</v>
      </c>
      <c r="B1048" s="14">
        <v>44743</v>
      </c>
      <c r="C1048" s="1">
        <v>0.14166666666666666</v>
      </c>
      <c r="D1048">
        <v>26410</v>
      </c>
      <c r="E1048">
        <v>26410</v>
      </c>
      <c r="F1048">
        <v>26385</v>
      </c>
      <c r="G1048">
        <v>26385</v>
      </c>
      <c r="H1048">
        <v>442</v>
      </c>
    </row>
    <row r="1049" spans="1:8">
      <c r="A1049" t="s">
        <v>123</v>
      </c>
      <c r="B1049" s="14">
        <v>44743</v>
      </c>
      <c r="C1049" s="1">
        <v>0.1423611111111111</v>
      </c>
      <c r="D1049">
        <v>26385</v>
      </c>
      <c r="E1049">
        <v>26390</v>
      </c>
      <c r="F1049">
        <v>26365</v>
      </c>
      <c r="G1049">
        <v>26370</v>
      </c>
      <c r="H1049">
        <v>640</v>
      </c>
    </row>
    <row r="1050" spans="1:8">
      <c r="A1050" t="s">
        <v>123</v>
      </c>
      <c r="B1050" s="14">
        <v>44743</v>
      </c>
      <c r="C1050" s="1">
        <v>0.14305555555555557</v>
      </c>
      <c r="D1050">
        <v>26370</v>
      </c>
      <c r="E1050">
        <v>26375</v>
      </c>
      <c r="F1050">
        <v>26370</v>
      </c>
      <c r="G1050">
        <v>26375</v>
      </c>
      <c r="H1050">
        <v>330</v>
      </c>
    </row>
    <row r="1051" spans="1:8">
      <c r="A1051" t="s">
        <v>123</v>
      </c>
      <c r="B1051" s="14">
        <v>44743</v>
      </c>
      <c r="C1051" s="1">
        <v>0.14375000000000002</v>
      </c>
      <c r="D1051">
        <v>26380</v>
      </c>
      <c r="E1051">
        <v>26405</v>
      </c>
      <c r="F1051">
        <v>26375</v>
      </c>
      <c r="G1051">
        <v>26405</v>
      </c>
      <c r="H1051">
        <v>1016</v>
      </c>
    </row>
    <row r="1052" spans="1:8">
      <c r="A1052" t="s">
        <v>123</v>
      </c>
      <c r="B1052" s="14">
        <v>44743</v>
      </c>
      <c r="C1052" s="1">
        <v>0.14444444444444446</v>
      </c>
      <c r="D1052">
        <v>26400</v>
      </c>
      <c r="E1052">
        <v>26405</v>
      </c>
      <c r="F1052">
        <v>26395</v>
      </c>
      <c r="G1052">
        <v>26400</v>
      </c>
      <c r="H1052">
        <v>298</v>
      </c>
    </row>
    <row r="1053" spans="1:8">
      <c r="A1053" t="s">
        <v>123</v>
      </c>
      <c r="B1053" s="14">
        <v>44743</v>
      </c>
      <c r="C1053" s="1">
        <v>0.1451388888888889</v>
      </c>
      <c r="D1053">
        <v>26400</v>
      </c>
      <c r="E1053">
        <v>26400</v>
      </c>
      <c r="F1053">
        <v>26385</v>
      </c>
      <c r="G1053">
        <v>26395</v>
      </c>
      <c r="H1053">
        <v>97</v>
      </c>
    </row>
    <row r="1054" spans="1:8">
      <c r="A1054" t="s">
        <v>123</v>
      </c>
      <c r="B1054" s="14">
        <v>44743</v>
      </c>
      <c r="C1054" s="1">
        <v>0.14583333333333334</v>
      </c>
      <c r="D1054">
        <v>26395</v>
      </c>
      <c r="E1054">
        <v>26405</v>
      </c>
      <c r="F1054">
        <v>26390</v>
      </c>
      <c r="G1054">
        <v>26400</v>
      </c>
      <c r="H1054">
        <v>180</v>
      </c>
    </row>
    <row r="1055" spans="1:8">
      <c r="A1055" t="s">
        <v>123</v>
      </c>
      <c r="B1055" s="14">
        <v>44743</v>
      </c>
      <c r="C1055" s="1">
        <v>0.14652777777777778</v>
      </c>
      <c r="D1055">
        <v>26405</v>
      </c>
      <c r="E1055">
        <v>26405</v>
      </c>
      <c r="F1055">
        <v>26395</v>
      </c>
      <c r="G1055">
        <v>26400</v>
      </c>
      <c r="H1055">
        <v>85</v>
      </c>
    </row>
    <row r="1056" spans="1:8">
      <c r="A1056" t="s">
        <v>123</v>
      </c>
      <c r="B1056" s="14">
        <v>44743</v>
      </c>
      <c r="C1056" s="1">
        <v>0.14722222222222223</v>
      </c>
      <c r="D1056">
        <v>26395</v>
      </c>
      <c r="E1056">
        <v>26400</v>
      </c>
      <c r="F1056">
        <v>26395</v>
      </c>
      <c r="G1056">
        <v>26400</v>
      </c>
      <c r="H1056">
        <v>93</v>
      </c>
    </row>
    <row r="1057" spans="1:8">
      <c r="A1057" t="s">
        <v>123</v>
      </c>
      <c r="B1057" s="14">
        <v>44743</v>
      </c>
      <c r="C1057" s="1">
        <v>0.14791666666666667</v>
      </c>
      <c r="D1057">
        <v>26400</v>
      </c>
      <c r="E1057">
        <v>26400</v>
      </c>
      <c r="F1057">
        <v>26385</v>
      </c>
      <c r="G1057">
        <v>26390</v>
      </c>
      <c r="H1057">
        <v>267</v>
      </c>
    </row>
    <row r="1058" spans="1:8">
      <c r="A1058" t="s">
        <v>123</v>
      </c>
      <c r="B1058" s="14">
        <v>44743</v>
      </c>
      <c r="C1058" s="1">
        <v>0.14861111111111111</v>
      </c>
      <c r="D1058">
        <v>26390</v>
      </c>
      <c r="E1058">
        <v>26400</v>
      </c>
      <c r="F1058">
        <v>26390</v>
      </c>
      <c r="G1058">
        <v>26395</v>
      </c>
      <c r="H1058">
        <v>135</v>
      </c>
    </row>
    <row r="1059" spans="1:8">
      <c r="A1059" t="s">
        <v>123</v>
      </c>
      <c r="B1059" s="14">
        <v>44743</v>
      </c>
      <c r="C1059" s="1">
        <v>0.14930555555555555</v>
      </c>
      <c r="D1059">
        <v>26395</v>
      </c>
      <c r="E1059">
        <v>26400</v>
      </c>
      <c r="F1059">
        <v>26390</v>
      </c>
      <c r="G1059">
        <v>26395</v>
      </c>
      <c r="H1059">
        <v>156</v>
      </c>
    </row>
    <row r="1060" spans="1:8">
      <c r="A1060" t="s">
        <v>123</v>
      </c>
      <c r="B1060" s="14">
        <v>44743</v>
      </c>
      <c r="C1060" s="1">
        <v>0.15</v>
      </c>
      <c r="D1060">
        <v>26395</v>
      </c>
      <c r="E1060">
        <v>26395</v>
      </c>
      <c r="F1060">
        <v>26385</v>
      </c>
      <c r="G1060">
        <v>26390</v>
      </c>
      <c r="H1060">
        <v>173</v>
      </c>
    </row>
    <row r="1061" spans="1:8">
      <c r="A1061" t="s">
        <v>123</v>
      </c>
      <c r="B1061" s="14">
        <v>44743</v>
      </c>
      <c r="C1061" s="1">
        <v>0.15069444444444444</v>
      </c>
      <c r="D1061">
        <v>26385</v>
      </c>
      <c r="E1061">
        <v>26400</v>
      </c>
      <c r="F1061">
        <v>26385</v>
      </c>
      <c r="G1061">
        <v>26395</v>
      </c>
      <c r="H1061">
        <v>224</v>
      </c>
    </row>
    <row r="1062" spans="1:8">
      <c r="A1062" t="s">
        <v>123</v>
      </c>
      <c r="B1062" s="14">
        <v>44743</v>
      </c>
      <c r="C1062" s="1">
        <v>0.15138888888888888</v>
      </c>
      <c r="D1062">
        <v>26400</v>
      </c>
      <c r="E1062">
        <v>26405</v>
      </c>
      <c r="F1062">
        <v>26400</v>
      </c>
      <c r="G1062">
        <v>26400</v>
      </c>
      <c r="H1062">
        <v>110</v>
      </c>
    </row>
    <row r="1063" spans="1:8">
      <c r="A1063" t="s">
        <v>123</v>
      </c>
      <c r="B1063" s="14">
        <v>44743</v>
      </c>
      <c r="C1063" s="1">
        <v>0.15208333333333332</v>
      </c>
      <c r="D1063">
        <v>26395</v>
      </c>
      <c r="E1063">
        <v>26400</v>
      </c>
      <c r="F1063">
        <v>26390</v>
      </c>
      <c r="G1063">
        <v>26395</v>
      </c>
      <c r="H1063">
        <v>102</v>
      </c>
    </row>
    <row r="1064" spans="1:8">
      <c r="A1064" t="s">
        <v>123</v>
      </c>
      <c r="B1064" s="14">
        <v>44743</v>
      </c>
      <c r="C1064" s="1">
        <v>0.15277777777777776</v>
      </c>
      <c r="D1064">
        <v>26400</v>
      </c>
      <c r="E1064">
        <v>26400</v>
      </c>
      <c r="F1064">
        <v>26390</v>
      </c>
      <c r="G1064">
        <v>26390</v>
      </c>
      <c r="H1064">
        <v>215</v>
      </c>
    </row>
    <row r="1065" spans="1:8">
      <c r="A1065" t="s">
        <v>123</v>
      </c>
      <c r="B1065" s="14">
        <v>44743</v>
      </c>
      <c r="C1065" s="1">
        <v>0.15347222222222223</v>
      </c>
      <c r="D1065">
        <v>26390</v>
      </c>
      <c r="E1065">
        <v>26390</v>
      </c>
      <c r="F1065">
        <v>26365</v>
      </c>
      <c r="G1065">
        <v>26370</v>
      </c>
      <c r="H1065">
        <v>319</v>
      </c>
    </row>
    <row r="1066" spans="1:8">
      <c r="A1066" t="s">
        <v>123</v>
      </c>
      <c r="B1066" s="14">
        <v>44743</v>
      </c>
      <c r="C1066" s="1">
        <v>0.15416666666666667</v>
      </c>
      <c r="D1066">
        <v>26370</v>
      </c>
      <c r="E1066">
        <v>26385</v>
      </c>
      <c r="F1066">
        <v>26365</v>
      </c>
      <c r="G1066">
        <v>26365</v>
      </c>
      <c r="H1066">
        <v>484</v>
      </c>
    </row>
    <row r="1067" spans="1:8">
      <c r="A1067" t="s">
        <v>123</v>
      </c>
      <c r="B1067" s="14">
        <v>44743</v>
      </c>
      <c r="C1067" s="1">
        <v>0.15486111111111112</v>
      </c>
      <c r="D1067">
        <v>26370</v>
      </c>
      <c r="E1067">
        <v>26370</v>
      </c>
      <c r="F1067">
        <v>26345</v>
      </c>
      <c r="G1067">
        <v>26350</v>
      </c>
      <c r="H1067">
        <v>840</v>
      </c>
    </row>
    <row r="1068" spans="1:8">
      <c r="A1068" t="s">
        <v>123</v>
      </c>
      <c r="B1068" s="14">
        <v>44743</v>
      </c>
      <c r="C1068" s="1">
        <v>0.15555555555555556</v>
      </c>
      <c r="D1068">
        <v>26350</v>
      </c>
      <c r="E1068">
        <v>26355</v>
      </c>
      <c r="F1068">
        <v>26340</v>
      </c>
      <c r="G1068">
        <v>26340</v>
      </c>
      <c r="H1068">
        <v>415</v>
      </c>
    </row>
    <row r="1069" spans="1:8">
      <c r="A1069" t="s">
        <v>123</v>
      </c>
      <c r="B1069" s="14">
        <v>44743</v>
      </c>
      <c r="C1069" s="1">
        <v>0.15625</v>
      </c>
      <c r="D1069">
        <v>26345</v>
      </c>
      <c r="E1069">
        <v>26360</v>
      </c>
      <c r="F1069">
        <v>26335</v>
      </c>
      <c r="G1069">
        <v>26355</v>
      </c>
      <c r="H1069">
        <v>428</v>
      </c>
    </row>
    <row r="1070" spans="1:8">
      <c r="A1070" t="s">
        <v>123</v>
      </c>
      <c r="B1070" s="14">
        <v>44743</v>
      </c>
      <c r="C1070" s="1">
        <v>0.15694444444444444</v>
      </c>
      <c r="D1070">
        <v>26355</v>
      </c>
      <c r="E1070">
        <v>26375</v>
      </c>
      <c r="F1070">
        <v>26355</v>
      </c>
      <c r="G1070">
        <v>26370</v>
      </c>
      <c r="H1070">
        <v>402</v>
      </c>
    </row>
    <row r="1071" spans="1:8">
      <c r="A1071" t="s">
        <v>123</v>
      </c>
      <c r="B1071" s="14">
        <v>44743</v>
      </c>
      <c r="C1071" s="1">
        <v>0.15763888888888888</v>
      </c>
      <c r="D1071">
        <v>26370</v>
      </c>
      <c r="E1071">
        <v>26375</v>
      </c>
      <c r="F1071">
        <v>26360</v>
      </c>
      <c r="G1071">
        <v>26370</v>
      </c>
      <c r="H1071">
        <v>140</v>
      </c>
    </row>
    <row r="1072" spans="1:8">
      <c r="A1072" t="s">
        <v>123</v>
      </c>
      <c r="B1072" s="14">
        <v>44743</v>
      </c>
      <c r="C1072" s="1">
        <v>0.15833333333333333</v>
      </c>
      <c r="D1072">
        <v>26370</v>
      </c>
      <c r="E1072">
        <v>26370</v>
      </c>
      <c r="F1072">
        <v>26365</v>
      </c>
      <c r="G1072">
        <v>26370</v>
      </c>
      <c r="H1072">
        <v>203</v>
      </c>
    </row>
    <row r="1073" spans="1:8">
      <c r="A1073" t="s">
        <v>123</v>
      </c>
      <c r="B1073" s="14">
        <v>44743</v>
      </c>
      <c r="C1073" s="1">
        <v>0.15902777777777777</v>
      </c>
      <c r="D1073">
        <v>26365</v>
      </c>
      <c r="E1073">
        <v>26370</v>
      </c>
      <c r="F1073">
        <v>26360</v>
      </c>
      <c r="G1073">
        <v>26360</v>
      </c>
      <c r="H1073">
        <v>156</v>
      </c>
    </row>
    <row r="1074" spans="1:8">
      <c r="A1074" t="s">
        <v>123</v>
      </c>
      <c r="B1074" s="14">
        <v>44743</v>
      </c>
      <c r="C1074" s="1">
        <v>0.15972222222222224</v>
      </c>
      <c r="D1074">
        <v>26360</v>
      </c>
      <c r="E1074">
        <v>26360</v>
      </c>
      <c r="F1074">
        <v>26355</v>
      </c>
      <c r="G1074">
        <v>26355</v>
      </c>
      <c r="H1074">
        <v>215</v>
      </c>
    </row>
    <row r="1075" spans="1:8">
      <c r="A1075" t="s">
        <v>123</v>
      </c>
      <c r="B1075" s="14">
        <v>44743</v>
      </c>
      <c r="C1075" s="1">
        <v>0.16041666666666668</v>
      </c>
      <c r="D1075">
        <v>26360</v>
      </c>
      <c r="E1075">
        <v>26360</v>
      </c>
      <c r="F1075">
        <v>26350</v>
      </c>
      <c r="G1075">
        <v>26355</v>
      </c>
      <c r="H1075">
        <v>202</v>
      </c>
    </row>
    <row r="1076" spans="1:8">
      <c r="A1076" t="s">
        <v>123</v>
      </c>
      <c r="B1076" s="14">
        <v>44743</v>
      </c>
      <c r="C1076" s="1">
        <v>0.16111111111111112</v>
      </c>
      <c r="D1076">
        <v>26350</v>
      </c>
      <c r="E1076">
        <v>26350</v>
      </c>
      <c r="F1076">
        <v>26325</v>
      </c>
      <c r="G1076">
        <v>26340</v>
      </c>
      <c r="H1076">
        <v>981</v>
      </c>
    </row>
    <row r="1077" spans="1:8">
      <c r="A1077" t="s">
        <v>123</v>
      </c>
      <c r="B1077" s="14">
        <v>44743</v>
      </c>
      <c r="C1077" s="1">
        <v>0.16180555555555556</v>
      </c>
      <c r="D1077">
        <v>26340</v>
      </c>
      <c r="E1077">
        <v>26340</v>
      </c>
      <c r="F1077">
        <v>26325</v>
      </c>
      <c r="G1077">
        <v>26335</v>
      </c>
      <c r="H1077">
        <v>297</v>
      </c>
    </row>
    <row r="1078" spans="1:8">
      <c r="A1078" t="s">
        <v>123</v>
      </c>
      <c r="B1078" s="14">
        <v>44743</v>
      </c>
      <c r="C1078" s="1">
        <v>0.16250000000000001</v>
      </c>
      <c r="D1078">
        <v>26335</v>
      </c>
      <c r="E1078">
        <v>26340</v>
      </c>
      <c r="F1078">
        <v>26330</v>
      </c>
      <c r="G1078">
        <v>26340</v>
      </c>
      <c r="H1078">
        <v>373</v>
      </c>
    </row>
    <row r="1079" spans="1:8">
      <c r="A1079" t="s">
        <v>123</v>
      </c>
      <c r="B1079" s="14">
        <v>44743</v>
      </c>
      <c r="C1079" s="1">
        <v>0.16319444444444445</v>
      </c>
      <c r="D1079">
        <v>26340</v>
      </c>
      <c r="E1079">
        <v>26340</v>
      </c>
      <c r="F1079">
        <v>26330</v>
      </c>
      <c r="G1079">
        <v>26335</v>
      </c>
      <c r="H1079">
        <v>250</v>
      </c>
    </row>
    <row r="1080" spans="1:8">
      <c r="A1080" t="s">
        <v>123</v>
      </c>
      <c r="B1080" s="14">
        <v>44743</v>
      </c>
      <c r="C1080" s="1">
        <v>0.16388888888888889</v>
      </c>
      <c r="D1080">
        <v>26335</v>
      </c>
      <c r="E1080">
        <v>26345</v>
      </c>
      <c r="F1080">
        <v>26335</v>
      </c>
      <c r="G1080">
        <v>26345</v>
      </c>
      <c r="H1080">
        <v>194</v>
      </c>
    </row>
    <row r="1081" spans="1:8">
      <c r="A1081" t="s">
        <v>123</v>
      </c>
      <c r="B1081" s="14">
        <v>44743</v>
      </c>
      <c r="C1081" s="1">
        <v>0.16458333333333333</v>
      </c>
      <c r="D1081">
        <v>26340</v>
      </c>
      <c r="E1081">
        <v>26345</v>
      </c>
      <c r="F1081">
        <v>26340</v>
      </c>
      <c r="G1081">
        <v>26340</v>
      </c>
      <c r="H1081">
        <v>301</v>
      </c>
    </row>
    <row r="1082" spans="1:8">
      <c r="A1082" t="s">
        <v>123</v>
      </c>
      <c r="B1082" s="14">
        <v>44743</v>
      </c>
      <c r="C1082" s="1">
        <v>0.16527777777777777</v>
      </c>
      <c r="D1082">
        <v>26340</v>
      </c>
      <c r="E1082">
        <v>26340</v>
      </c>
      <c r="F1082">
        <v>26320</v>
      </c>
      <c r="G1082">
        <v>26330</v>
      </c>
      <c r="H1082">
        <v>1932</v>
      </c>
    </row>
    <row r="1083" spans="1:8">
      <c r="A1083" t="s">
        <v>123</v>
      </c>
      <c r="B1083" s="14">
        <v>44743</v>
      </c>
      <c r="C1083" s="1">
        <v>0.16597222222222222</v>
      </c>
      <c r="D1083">
        <v>26330</v>
      </c>
      <c r="E1083">
        <v>26340</v>
      </c>
      <c r="F1083">
        <v>26325</v>
      </c>
      <c r="G1083">
        <v>26330</v>
      </c>
      <c r="H1083">
        <v>310</v>
      </c>
    </row>
    <row r="1084" spans="1:8">
      <c r="A1084" t="s">
        <v>123</v>
      </c>
      <c r="B1084" s="14">
        <v>44743</v>
      </c>
      <c r="C1084" s="1">
        <v>0.16666666666666666</v>
      </c>
      <c r="D1084">
        <v>26325</v>
      </c>
      <c r="E1084">
        <v>26345</v>
      </c>
      <c r="F1084">
        <v>26325</v>
      </c>
      <c r="G1084">
        <v>26325</v>
      </c>
      <c r="H1084">
        <v>509</v>
      </c>
    </row>
    <row r="1085" spans="1:8">
      <c r="A1085" t="s">
        <v>123</v>
      </c>
      <c r="B1085" s="14">
        <v>44743</v>
      </c>
      <c r="C1085" s="1">
        <v>0.1673611111111111</v>
      </c>
      <c r="D1085">
        <v>26330</v>
      </c>
      <c r="E1085">
        <v>26345</v>
      </c>
      <c r="F1085">
        <v>26330</v>
      </c>
      <c r="G1085">
        <v>26340</v>
      </c>
      <c r="H1085">
        <v>312</v>
      </c>
    </row>
    <row r="1086" spans="1:8">
      <c r="A1086" t="s">
        <v>123</v>
      </c>
      <c r="B1086" s="14">
        <v>44743</v>
      </c>
      <c r="C1086" s="1">
        <v>0.16805555555555554</v>
      </c>
      <c r="D1086">
        <v>26340</v>
      </c>
      <c r="E1086">
        <v>26355</v>
      </c>
      <c r="F1086">
        <v>26340</v>
      </c>
      <c r="G1086">
        <v>26340</v>
      </c>
      <c r="H1086">
        <v>432</v>
      </c>
    </row>
    <row r="1087" spans="1:8">
      <c r="A1087" t="s">
        <v>123</v>
      </c>
      <c r="B1087" s="14">
        <v>44743</v>
      </c>
      <c r="C1087" s="1">
        <v>0.16874999999999998</v>
      </c>
      <c r="D1087">
        <v>26335</v>
      </c>
      <c r="E1087">
        <v>26340</v>
      </c>
      <c r="F1087">
        <v>26330</v>
      </c>
      <c r="G1087">
        <v>26330</v>
      </c>
      <c r="H1087">
        <v>260</v>
      </c>
    </row>
    <row r="1088" spans="1:8">
      <c r="A1088" t="s">
        <v>123</v>
      </c>
      <c r="B1088" s="14">
        <v>44743</v>
      </c>
      <c r="C1088" s="1">
        <v>0.16944444444444443</v>
      </c>
      <c r="D1088">
        <v>26330</v>
      </c>
      <c r="E1088">
        <v>26340</v>
      </c>
      <c r="F1088">
        <v>26330</v>
      </c>
      <c r="G1088">
        <v>26335</v>
      </c>
      <c r="H1088">
        <v>173</v>
      </c>
    </row>
    <row r="1089" spans="1:8">
      <c r="A1089" t="s">
        <v>123</v>
      </c>
      <c r="B1089" s="14">
        <v>44743</v>
      </c>
      <c r="C1089" s="1">
        <v>0.17013888888888887</v>
      </c>
      <c r="D1089">
        <v>26335</v>
      </c>
      <c r="E1089">
        <v>26335</v>
      </c>
      <c r="F1089">
        <v>26315</v>
      </c>
      <c r="G1089">
        <v>26315</v>
      </c>
      <c r="H1089">
        <v>470</v>
      </c>
    </row>
    <row r="1090" spans="1:8">
      <c r="A1090" t="s">
        <v>123</v>
      </c>
      <c r="B1090" s="14">
        <v>44743</v>
      </c>
      <c r="C1090" s="1">
        <v>0.17083333333333331</v>
      </c>
      <c r="D1090">
        <v>26315</v>
      </c>
      <c r="E1090">
        <v>26320</v>
      </c>
      <c r="F1090">
        <v>26265</v>
      </c>
      <c r="G1090">
        <v>26270</v>
      </c>
      <c r="H1090">
        <v>3317</v>
      </c>
    </row>
    <row r="1091" spans="1:8">
      <c r="A1091" t="s">
        <v>123</v>
      </c>
      <c r="B1091" s="14">
        <v>44743</v>
      </c>
      <c r="C1091" s="1">
        <v>0.17152777777777775</v>
      </c>
      <c r="D1091">
        <v>26265</v>
      </c>
      <c r="E1091">
        <v>26280</v>
      </c>
      <c r="F1091">
        <v>26255</v>
      </c>
      <c r="G1091">
        <v>26265</v>
      </c>
      <c r="H1091">
        <v>1508</v>
      </c>
    </row>
    <row r="1092" spans="1:8">
      <c r="A1092" t="s">
        <v>123</v>
      </c>
      <c r="B1092" s="14">
        <v>44743</v>
      </c>
      <c r="C1092" s="1">
        <v>0.17222222222222225</v>
      </c>
      <c r="D1092">
        <v>26260</v>
      </c>
      <c r="E1092">
        <v>26285</v>
      </c>
      <c r="F1092">
        <v>26260</v>
      </c>
      <c r="G1092">
        <v>26280</v>
      </c>
      <c r="H1092">
        <v>752</v>
      </c>
    </row>
    <row r="1093" spans="1:8">
      <c r="A1093" t="s">
        <v>123</v>
      </c>
      <c r="B1093" s="14">
        <v>44743</v>
      </c>
      <c r="C1093" s="1">
        <v>0.17291666666666669</v>
      </c>
      <c r="D1093">
        <v>26280</v>
      </c>
      <c r="E1093">
        <v>26285</v>
      </c>
      <c r="F1093">
        <v>26270</v>
      </c>
      <c r="G1093">
        <v>26275</v>
      </c>
      <c r="H1093">
        <v>576</v>
      </c>
    </row>
    <row r="1094" spans="1:8">
      <c r="A1094" t="s">
        <v>123</v>
      </c>
      <c r="B1094" s="14">
        <v>44743</v>
      </c>
      <c r="C1094" s="1">
        <v>0.17361111111111113</v>
      </c>
      <c r="D1094">
        <v>26270</v>
      </c>
      <c r="E1094">
        <v>26285</v>
      </c>
      <c r="F1094">
        <v>26270</v>
      </c>
      <c r="G1094">
        <v>26285</v>
      </c>
      <c r="H1094">
        <v>556</v>
      </c>
    </row>
    <row r="1095" spans="1:8">
      <c r="A1095" t="s">
        <v>123</v>
      </c>
      <c r="B1095" s="14">
        <v>44743</v>
      </c>
      <c r="C1095" s="1">
        <v>0.17430555555555557</v>
      </c>
      <c r="D1095">
        <v>26285</v>
      </c>
      <c r="E1095">
        <v>26290</v>
      </c>
      <c r="F1095">
        <v>26275</v>
      </c>
      <c r="G1095">
        <v>26280</v>
      </c>
      <c r="H1095">
        <v>368</v>
      </c>
    </row>
    <row r="1096" spans="1:8">
      <c r="A1096" t="s">
        <v>123</v>
      </c>
      <c r="B1096" s="14">
        <v>44743</v>
      </c>
      <c r="C1096" s="1">
        <v>0.17500000000000002</v>
      </c>
      <c r="D1096">
        <v>26280</v>
      </c>
      <c r="E1096">
        <v>26285</v>
      </c>
      <c r="F1096">
        <v>26275</v>
      </c>
      <c r="G1096">
        <v>26280</v>
      </c>
      <c r="H1096">
        <v>206</v>
      </c>
    </row>
    <row r="1097" spans="1:8">
      <c r="A1097" t="s">
        <v>123</v>
      </c>
      <c r="B1097" s="14">
        <v>44743</v>
      </c>
      <c r="C1097" s="1">
        <v>0.17569444444444446</v>
      </c>
      <c r="D1097">
        <v>26275</v>
      </c>
      <c r="E1097">
        <v>26295</v>
      </c>
      <c r="F1097">
        <v>26275</v>
      </c>
      <c r="G1097">
        <v>26290</v>
      </c>
      <c r="H1097">
        <v>272</v>
      </c>
    </row>
    <row r="1098" spans="1:8">
      <c r="A1098" t="s">
        <v>123</v>
      </c>
      <c r="B1098" s="14">
        <v>44743</v>
      </c>
      <c r="C1098" s="1">
        <v>0.1763888888888889</v>
      </c>
      <c r="D1098">
        <v>26285</v>
      </c>
      <c r="E1098">
        <v>26295</v>
      </c>
      <c r="F1098">
        <v>26280</v>
      </c>
      <c r="G1098">
        <v>26295</v>
      </c>
      <c r="H1098">
        <v>140</v>
      </c>
    </row>
    <row r="1099" spans="1:8">
      <c r="A1099" t="s">
        <v>123</v>
      </c>
      <c r="B1099" s="14">
        <v>44743</v>
      </c>
      <c r="C1099" s="1">
        <v>0.17708333333333334</v>
      </c>
      <c r="D1099">
        <v>26290</v>
      </c>
      <c r="E1099">
        <v>26290</v>
      </c>
      <c r="F1099">
        <v>26255</v>
      </c>
      <c r="G1099">
        <v>26260</v>
      </c>
      <c r="H1099">
        <v>764</v>
      </c>
    </row>
    <row r="1100" spans="1:8">
      <c r="A1100" t="s">
        <v>123</v>
      </c>
      <c r="B1100" s="14">
        <v>44743</v>
      </c>
      <c r="C1100" s="1">
        <v>0.17777777777777778</v>
      </c>
      <c r="D1100">
        <v>26260</v>
      </c>
      <c r="E1100">
        <v>26270</v>
      </c>
      <c r="F1100">
        <v>26255</v>
      </c>
      <c r="G1100">
        <v>26270</v>
      </c>
      <c r="H1100">
        <v>618</v>
      </c>
    </row>
    <row r="1101" spans="1:8">
      <c r="A1101" t="s">
        <v>123</v>
      </c>
      <c r="B1101" s="14">
        <v>44743</v>
      </c>
      <c r="C1101" s="1">
        <v>0.17847222222222223</v>
      </c>
      <c r="D1101">
        <v>26270</v>
      </c>
      <c r="E1101">
        <v>26270</v>
      </c>
      <c r="F1101">
        <v>26260</v>
      </c>
      <c r="G1101">
        <v>26265</v>
      </c>
      <c r="H1101">
        <v>676</v>
      </c>
    </row>
    <row r="1102" spans="1:8">
      <c r="A1102" t="s">
        <v>123</v>
      </c>
      <c r="B1102" s="14">
        <v>44743</v>
      </c>
      <c r="C1102" s="1">
        <v>0.17916666666666667</v>
      </c>
      <c r="D1102">
        <v>26270</v>
      </c>
      <c r="E1102">
        <v>26275</v>
      </c>
      <c r="F1102">
        <v>26260</v>
      </c>
      <c r="G1102">
        <v>26265</v>
      </c>
      <c r="H1102">
        <v>350</v>
      </c>
    </row>
    <row r="1103" spans="1:8">
      <c r="A1103" t="s">
        <v>123</v>
      </c>
      <c r="B1103" s="14">
        <v>44743</v>
      </c>
      <c r="C1103" s="1">
        <v>0.17986111111111111</v>
      </c>
      <c r="D1103">
        <v>26265</v>
      </c>
      <c r="E1103">
        <v>26270</v>
      </c>
      <c r="F1103">
        <v>26265</v>
      </c>
      <c r="G1103">
        <v>26265</v>
      </c>
      <c r="H1103">
        <v>230</v>
      </c>
    </row>
    <row r="1104" spans="1:8">
      <c r="A1104" t="s">
        <v>123</v>
      </c>
      <c r="B1104" s="14">
        <v>44743</v>
      </c>
      <c r="C1104" s="1">
        <v>0.18055555555555555</v>
      </c>
      <c r="D1104">
        <v>26270</v>
      </c>
      <c r="E1104">
        <v>26275</v>
      </c>
      <c r="F1104">
        <v>26270</v>
      </c>
      <c r="G1104">
        <v>26275</v>
      </c>
      <c r="H1104">
        <v>354</v>
      </c>
    </row>
    <row r="1105" spans="1:8">
      <c r="A1105" t="s">
        <v>123</v>
      </c>
      <c r="B1105" s="14">
        <v>44743</v>
      </c>
      <c r="C1105" s="1">
        <v>0.18124999999999999</v>
      </c>
      <c r="D1105">
        <v>26275</v>
      </c>
      <c r="E1105">
        <v>26290</v>
      </c>
      <c r="F1105">
        <v>26275</v>
      </c>
      <c r="G1105">
        <v>26285</v>
      </c>
      <c r="H1105">
        <v>546</v>
      </c>
    </row>
    <row r="1106" spans="1:8">
      <c r="A1106" t="s">
        <v>123</v>
      </c>
      <c r="B1106" s="14">
        <v>44743</v>
      </c>
      <c r="C1106" s="1">
        <v>0.18194444444444444</v>
      </c>
      <c r="D1106">
        <v>26285</v>
      </c>
      <c r="E1106">
        <v>26290</v>
      </c>
      <c r="F1106">
        <v>26275</v>
      </c>
      <c r="G1106">
        <v>26280</v>
      </c>
      <c r="H1106">
        <v>308</v>
      </c>
    </row>
    <row r="1107" spans="1:8">
      <c r="A1107" t="s">
        <v>123</v>
      </c>
      <c r="B1107" s="14">
        <v>44743</v>
      </c>
      <c r="C1107" s="1">
        <v>0.18263888888888891</v>
      </c>
      <c r="D1107">
        <v>26280</v>
      </c>
      <c r="E1107">
        <v>26295</v>
      </c>
      <c r="F1107">
        <v>26275</v>
      </c>
      <c r="G1107">
        <v>26295</v>
      </c>
      <c r="H1107">
        <v>183</v>
      </c>
    </row>
    <row r="1108" spans="1:8">
      <c r="A1108" t="s">
        <v>123</v>
      </c>
      <c r="B1108" s="14">
        <v>44743</v>
      </c>
      <c r="C1108" s="1">
        <v>0.18333333333333335</v>
      </c>
      <c r="D1108">
        <v>26295</v>
      </c>
      <c r="E1108">
        <v>26300</v>
      </c>
      <c r="F1108">
        <v>26290</v>
      </c>
      <c r="G1108">
        <v>26295</v>
      </c>
      <c r="H1108">
        <v>301</v>
      </c>
    </row>
    <row r="1109" spans="1:8">
      <c r="A1109" t="s">
        <v>123</v>
      </c>
      <c r="B1109" s="14">
        <v>44743</v>
      </c>
      <c r="C1109" s="1">
        <v>0.18402777777777779</v>
      </c>
      <c r="D1109">
        <v>26295</v>
      </c>
      <c r="E1109">
        <v>26315</v>
      </c>
      <c r="F1109">
        <v>26295</v>
      </c>
      <c r="G1109">
        <v>26315</v>
      </c>
      <c r="H1109">
        <v>554</v>
      </c>
    </row>
    <row r="1110" spans="1:8">
      <c r="A1110" t="s">
        <v>123</v>
      </c>
      <c r="B1110" s="14">
        <v>44743</v>
      </c>
      <c r="C1110" s="1">
        <v>0.18472222222222223</v>
      </c>
      <c r="D1110">
        <v>26315</v>
      </c>
      <c r="E1110">
        <v>26320</v>
      </c>
      <c r="F1110">
        <v>26310</v>
      </c>
      <c r="G1110">
        <v>26315</v>
      </c>
      <c r="H1110">
        <v>415</v>
      </c>
    </row>
    <row r="1111" spans="1:8">
      <c r="A1111" t="s">
        <v>123</v>
      </c>
      <c r="B1111" s="14">
        <v>44743</v>
      </c>
      <c r="C1111" s="1">
        <v>0.18541666666666667</v>
      </c>
      <c r="D1111">
        <v>26315</v>
      </c>
      <c r="E1111">
        <v>26325</v>
      </c>
      <c r="F1111">
        <v>26305</v>
      </c>
      <c r="G1111">
        <v>26325</v>
      </c>
      <c r="H1111">
        <v>273</v>
      </c>
    </row>
    <row r="1112" spans="1:8">
      <c r="A1112" t="s">
        <v>123</v>
      </c>
      <c r="B1112" s="14">
        <v>44743</v>
      </c>
      <c r="C1112" s="1">
        <v>0.18611111111111112</v>
      </c>
      <c r="D1112">
        <v>26320</v>
      </c>
      <c r="E1112">
        <v>26335</v>
      </c>
      <c r="F1112">
        <v>26320</v>
      </c>
      <c r="G1112">
        <v>26330</v>
      </c>
      <c r="H1112">
        <v>472</v>
      </c>
    </row>
    <row r="1113" spans="1:8">
      <c r="A1113" t="s">
        <v>123</v>
      </c>
      <c r="B1113" s="14">
        <v>44743</v>
      </c>
      <c r="C1113" s="1">
        <v>0.18680555555555556</v>
      </c>
      <c r="D1113">
        <v>26330</v>
      </c>
      <c r="E1113">
        <v>26365</v>
      </c>
      <c r="F1113">
        <v>26325</v>
      </c>
      <c r="G1113">
        <v>26350</v>
      </c>
      <c r="H1113">
        <v>1820</v>
      </c>
    </row>
    <row r="1114" spans="1:8">
      <c r="A1114" t="s">
        <v>123</v>
      </c>
      <c r="B1114" s="14">
        <v>44743</v>
      </c>
      <c r="C1114" s="1">
        <v>0.1875</v>
      </c>
      <c r="D1114">
        <v>26355</v>
      </c>
      <c r="E1114">
        <v>26375</v>
      </c>
      <c r="F1114">
        <v>26345</v>
      </c>
      <c r="G1114">
        <v>26350</v>
      </c>
      <c r="H1114">
        <v>1406</v>
      </c>
    </row>
    <row r="1115" spans="1:8">
      <c r="A1115" t="s">
        <v>123</v>
      </c>
      <c r="B1115" s="14">
        <v>44743</v>
      </c>
      <c r="C1115" s="1">
        <v>0.18819444444444444</v>
      </c>
      <c r="D1115">
        <v>26345</v>
      </c>
      <c r="E1115">
        <v>26370</v>
      </c>
      <c r="F1115">
        <v>26340</v>
      </c>
      <c r="G1115">
        <v>26365</v>
      </c>
      <c r="H1115">
        <v>734</v>
      </c>
    </row>
    <row r="1116" spans="1:8">
      <c r="A1116" t="s">
        <v>123</v>
      </c>
      <c r="B1116" s="14">
        <v>44743</v>
      </c>
      <c r="C1116" s="1">
        <v>0.18888888888888888</v>
      </c>
      <c r="D1116">
        <v>26360</v>
      </c>
      <c r="E1116">
        <v>26380</v>
      </c>
      <c r="F1116">
        <v>26355</v>
      </c>
      <c r="G1116">
        <v>26380</v>
      </c>
      <c r="H1116">
        <v>1024</v>
      </c>
    </row>
    <row r="1117" spans="1:8">
      <c r="A1117" t="s">
        <v>123</v>
      </c>
      <c r="B1117" s="14">
        <v>44743</v>
      </c>
      <c r="C1117" s="1">
        <v>0.18958333333333333</v>
      </c>
      <c r="D1117">
        <v>26380</v>
      </c>
      <c r="E1117">
        <v>26380</v>
      </c>
      <c r="F1117">
        <v>26365</v>
      </c>
      <c r="G1117">
        <v>26365</v>
      </c>
      <c r="H1117">
        <v>400</v>
      </c>
    </row>
    <row r="1118" spans="1:8">
      <c r="A1118" t="s">
        <v>123</v>
      </c>
      <c r="B1118" s="14">
        <v>44743</v>
      </c>
      <c r="C1118" s="1">
        <v>0.19027777777777777</v>
      </c>
      <c r="D1118">
        <v>26365</v>
      </c>
      <c r="E1118">
        <v>26380</v>
      </c>
      <c r="F1118">
        <v>26365</v>
      </c>
      <c r="G1118">
        <v>26375</v>
      </c>
      <c r="H1118">
        <v>520</v>
      </c>
    </row>
    <row r="1119" spans="1:8">
      <c r="A1119" t="s">
        <v>123</v>
      </c>
      <c r="B1119" s="14">
        <v>44743</v>
      </c>
      <c r="C1119" s="1">
        <v>0.19097222222222221</v>
      </c>
      <c r="D1119">
        <v>26375</v>
      </c>
      <c r="E1119">
        <v>26375</v>
      </c>
      <c r="F1119">
        <v>26360</v>
      </c>
      <c r="G1119">
        <v>26365</v>
      </c>
      <c r="H1119">
        <v>288</v>
      </c>
    </row>
    <row r="1120" spans="1:8">
      <c r="A1120" t="s">
        <v>123</v>
      </c>
      <c r="B1120" s="14">
        <v>44743</v>
      </c>
      <c r="C1120" s="1">
        <v>0.19166666666666665</v>
      </c>
      <c r="D1120">
        <v>26360</v>
      </c>
      <c r="E1120">
        <v>26395</v>
      </c>
      <c r="F1120">
        <v>26360</v>
      </c>
      <c r="G1120">
        <v>26390</v>
      </c>
      <c r="H1120">
        <v>713</v>
      </c>
    </row>
    <row r="1121" spans="1:8">
      <c r="A1121" t="s">
        <v>123</v>
      </c>
      <c r="B1121" s="14">
        <v>44743</v>
      </c>
      <c r="C1121" s="1">
        <v>0.19236111111111112</v>
      </c>
      <c r="D1121">
        <v>26390</v>
      </c>
      <c r="E1121">
        <v>26395</v>
      </c>
      <c r="F1121">
        <v>26380</v>
      </c>
      <c r="G1121">
        <v>26395</v>
      </c>
      <c r="H1121">
        <v>659</v>
      </c>
    </row>
    <row r="1122" spans="1:8">
      <c r="A1122" t="s">
        <v>123</v>
      </c>
      <c r="B1122" s="14">
        <v>44743</v>
      </c>
      <c r="C1122" s="1">
        <v>0.19305555555555554</v>
      </c>
      <c r="D1122">
        <v>26400</v>
      </c>
      <c r="E1122">
        <v>26400</v>
      </c>
      <c r="F1122">
        <v>26385</v>
      </c>
      <c r="G1122">
        <v>26385</v>
      </c>
      <c r="H1122">
        <v>260</v>
      </c>
    </row>
    <row r="1123" spans="1:8">
      <c r="A1123" t="s">
        <v>123</v>
      </c>
      <c r="B1123" s="14">
        <v>44743</v>
      </c>
      <c r="C1123" s="1">
        <v>0.19375000000000001</v>
      </c>
      <c r="D1123">
        <v>26385</v>
      </c>
      <c r="E1123">
        <v>26385</v>
      </c>
      <c r="F1123">
        <v>26370</v>
      </c>
      <c r="G1123">
        <v>26370</v>
      </c>
      <c r="H1123">
        <v>547</v>
      </c>
    </row>
    <row r="1124" spans="1:8">
      <c r="A1124" t="s">
        <v>123</v>
      </c>
      <c r="B1124" s="14">
        <v>44743</v>
      </c>
      <c r="C1124" s="1">
        <v>0.19444444444444445</v>
      </c>
      <c r="D1124">
        <v>26370</v>
      </c>
      <c r="E1124">
        <v>26380</v>
      </c>
      <c r="F1124">
        <v>26370</v>
      </c>
      <c r="G1124">
        <v>26380</v>
      </c>
      <c r="H1124">
        <v>310</v>
      </c>
    </row>
    <row r="1125" spans="1:8">
      <c r="A1125" t="s">
        <v>123</v>
      </c>
      <c r="B1125" s="14">
        <v>44743</v>
      </c>
      <c r="C1125" s="1">
        <v>0.19513888888888889</v>
      </c>
      <c r="D1125">
        <v>26380</v>
      </c>
      <c r="E1125">
        <v>26380</v>
      </c>
      <c r="F1125">
        <v>26360</v>
      </c>
      <c r="G1125">
        <v>26360</v>
      </c>
      <c r="H1125">
        <v>664</v>
      </c>
    </row>
    <row r="1126" spans="1:8">
      <c r="A1126" t="s">
        <v>123</v>
      </c>
      <c r="B1126" s="14">
        <v>44743</v>
      </c>
      <c r="C1126" s="1">
        <v>0.19583333333333333</v>
      </c>
      <c r="D1126">
        <v>26355</v>
      </c>
      <c r="E1126">
        <v>26355</v>
      </c>
      <c r="F1126">
        <v>26340</v>
      </c>
      <c r="G1126">
        <v>26355</v>
      </c>
      <c r="H1126">
        <v>1377</v>
      </c>
    </row>
    <row r="1127" spans="1:8">
      <c r="A1127" t="s">
        <v>123</v>
      </c>
      <c r="B1127" s="14">
        <v>44743</v>
      </c>
      <c r="C1127" s="1">
        <v>0.19652777777777777</v>
      </c>
      <c r="D1127">
        <v>26355</v>
      </c>
      <c r="E1127">
        <v>26360</v>
      </c>
      <c r="F1127">
        <v>26335</v>
      </c>
      <c r="G1127">
        <v>26340</v>
      </c>
      <c r="H1127">
        <v>449</v>
      </c>
    </row>
    <row r="1128" spans="1:8">
      <c r="A1128" t="s">
        <v>123</v>
      </c>
      <c r="B1128" s="14">
        <v>44743</v>
      </c>
      <c r="C1128" s="1">
        <v>0.19722222222222222</v>
      </c>
      <c r="D1128">
        <v>26340</v>
      </c>
      <c r="E1128">
        <v>26350</v>
      </c>
      <c r="F1128">
        <v>26325</v>
      </c>
      <c r="G1128">
        <v>26345</v>
      </c>
      <c r="H1128">
        <v>546</v>
      </c>
    </row>
    <row r="1129" spans="1:8">
      <c r="A1129" t="s">
        <v>123</v>
      </c>
      <c r="B1129" s="14">
        <v>44743</v>
      </c>
      <c r="C1129" s="1">
        <v>0.19791666666666666</v>
      </c>
      <c r="D1129">
        <v>26345</v>
      </c>
      <c r="E1129">
        <v>26355</v>
      </c>
      <c r="F1129">
        <v>26340</v>
      </c>
      <c r="G1129">
        <v>26355</v>
      </c>
      <c r="H1129">
        <v>357</v>
      </c>
    </row>
    <row r="1130" spans="1:8">
      <c r="A1130" t="s">
        <v>123</v>
      </c>
      <c r="B1130" s="14">
        <v>44743</v>
      </c>
      <c r="C1130" s="1">
        <v>0.1986111111111111</v>
      </c>
      <c r="D1130">
        <v>26355</v>
      </c>
      <c r="E1130">
        <v>26380</v>
      </c>
      <c r="F1130">
        <v>26355</v>
      </c>
      <c r="G1130">
        <v>26375</v>
      </c>
      <c r="H1130">
        <v>638</v>
      </c>
    </row>
    <row r="1131" spans="1:8">
      <c r="A1131" t="s">
        <v>123</v>
      </c>
      <c r="B1131" s="14">
        <v>44743</v>
      </c>
      <c r="C1131" s="1">
        <v>0.19930555555555554</v>
      </c>
      <c r="D1131">
        <v>26370</v>
      </c>
      <c r="E1131">
        <v>26390</v>
      </c>
      <c r="F1131">
        <v>26365</v>
      </c>
      <c r="G1131">
        <v>26390</v>
      </c>
      <c r="H1131">
        <v>774</v>
      </c>
    </row>
    <row r="1132" spans="1:8">
      <c r="A1132" t="s">
        <v>123</v>
      </c>
      <c r="B1132" s="14">
        <v>44743</v>
      </c>
      <c r="C1132" s="1">
        <v>0.19999999999999998</v>
      </c>
      <c r="D1132">
        <v>26390</v>
      </c>
      <c r="E1132">
        <v>26390</v>
      </c>
      <c r="F1132">
        <v>26360</v>
      </c>
      <c r="G1132">
        <v>26365</v>
      </c>
      <c r="H1132">
        <v>360</v>
      </c>
    </row>
    <row r="1133" spans="1:8">
      <c r="A1133" t="s">
        <v>123</v>
      </c>
      <c r="B1133" s="14">
        <v>44743</v>
      </c>
      <c r="C1133" s="1">
        <v>0.20069444444444443</v>
      </c>
      <c r="D1133">
        <v>26370</v>
      </c>
      <c r="E1133">
        <v>26370</v>
      </c>
      <c r="F1133">
        <v>26360</v>
      </c>
      <c r="G1133">
        <v>26365</v>
      </c>
      <c r="H1133">
        <v>347</v>
      </c>
    </row>
    <row r="1134" spans="1:8">
      <c r="A1134" t="s">
        <v>123</v>
      </c>
      <c r="B1134" s="14">
        <v>44743</v>
      </c>
      <c r="C1134" s="1">
        <v>0.20138888888888887</v>
      </c>
      <c r="D1134">
        <v>26360</v>
      </c>
      <c r="E1134">
        <v>26395</v>
      </c>
      <c r="F1134">
        <v>26355</v>
      </c>
      <c r="G1134">
        <v>26385</v>
      </c>
      <c r="H1134">
        <v>2501</v>
      </c>
    </row>
    <row r="1135" spans="1:8">
      <c r="A1135" t="s">
        <v>123</v>
      </c>
      <c r="B1135" s="14">
        <v>44743</v>
      </c>
      <c r="C1135" s="1">
        <v>0.20208333333333331</v>
      </c>
      <c r="D1135">
        <v>26380</v>
      </c>
      <c r="E1135">
        <v>26380</v>
      </c>
      <c r="F1135">
        <v>26355</v>
      </c>
      <c r="G1135">
        <v>26355</v>
      </c>
      <c r="H1135">
        <v>359</v>
      </c>
    </row>
    <row r="1136" spans="1:8">
      <c r="A1136" t="s">
        <v>123</v>
      </c>
      <c r="B1136" s="14">
        <v>44743</v>
      </c>
      <c r="C1136" s="1">
        <v>0.20277777777777781</v>
      </c>
      <c r="D1136">
        <v>26355</v>
      </c>
      <c r="E1136">
        <v>26360</v>
      </c>
      <c r="F1136">
        <v>26330</v>
      </c>
      <c r="G1136">
        <v>26340</v>
      </c>
      <c r="H1136">
        <v>698</v>
      </c>
    </row>
    <row r="1137" spans="1:8">
      <c r="A1137" t="s">
        <v>123</v>
      </c>
      <c r="B1137" s="14">
        <v>44743</v>
      </c>
      <c r="C1137" s="1">
        <v>0.20347222222222219</v>
      </c>
      <c r="D1137">
        <v>26340</v>
      </c>
      <c r="E1137">
        <v>26340</v>
      </c>
      <c r="F1137">
        <v>26315</v>
      </c>
      <c r="G1137">
        <v>26325</v>
      </c>
      <c r="H1137">
        <v>856</v>
      </c>
    </row>
    <row r="1138" spans="1:8">
      <c r="A1138" t="s">
        <v>123</v>
      </c>
      <c r="B1138" s="14">
        <v>44743</v>
      </c>
      <c r="C1138" s="1">
        <v>0.20416666666666669</v>
      </c>
      <c r="D1138">
        <v>26325</v>
      </c>
      <c r="E1138">
        <v>26330</v>
      </c>
      <c r="F1138">
        <v>26315</v>
      </c>
      <c r="G1138">
        <v>26330</v>
      </c>
      <c r="H1138">
        <v>612</v>
      </c>
    </row>
    <row r="1139" spans="1:8">
      <c r="A1139" t="s">
        <v>123</v>
      </c>
      <c r="B1139" s="14">
        <v>44743</v>
      </c>
      <c r="C1139" s="1">
        <v>0.20486111111111113</v>
      </c>
      <c r="D1139">
        <v>26325</v>
      </c>
      <c r="E1139">
        <v>26330</v>
      </c>
      <c r="F1139">
        <v>26315</v>
      </c>
      <c r="G1139">
        <v>26325</v>
      </c>
      <c r="H1139">
        <v>511</v>
      </c>
    </row>
    <row r="1140" spans="1:8">
      <c r="A1140" t="s">
        <v>123</v>
      </c>
      <c r="B1140" s="14">
        <v>44743</v>
      </c>
      <c r="C1140" s="1">
        <v>0.20555555555555557</v>
      </c>
      <c r="D1140">
        <v>26325</v>
      </c>
      <c r="E1140">
        <v>26365</v>
      </c>
      <c r="F1140">
        <v>26320</v>
      </c>
      <c r="G1140">
        <v>26360</v>
      </c>
      <c r="H1140">
        <v>781</v>
      </c>
    </row>
    <row r="1141" spans="1:8">
      <c r="A1141" t="s">
        <v>123</v>
      </c>
      <c r="B1141" s="14">
        <v>44743</v>
      </c>
      <c r="C1141" s="1">
        <v>0.20625000000000002</v>
      </c>
      <c r="D1141">
        <v>26360</v>
      </c>
      <c r="E1141">
        <v>26370</v>
      </c>
      <c r="F1141">
        <v>26355</v>
      </c>
      <c r="G1141">
        <v>26360</v>
      </c>
      <c r="H1141">
        <v>640</v>
      </c>
    </row>
    <row r="1142" spans="1:8">
      <c r="A1142" t="s">
        <v>123</v>
      </c>
      <c r="B1142" s="14">
        <v>44743</v>
      </c>
      <c r="C1142" s="1">
        <v>0.20694444444444446</v>
      </c>
      <c r="D1142">
        <v>26360</v>
      </c>
      <c r="E1142">
        <v>26365</v>
      </c>
      <c r="F1142">
        <v>26350</v>
      </c>
      <c r="G1142">
        <v>26350</v>
      </c>
      <c r="H1142">
        <v>406</v>
      </c>
    </row>
    <row r="1143" spans="1:8">
      <c r="A1143" t="s">
        <v>123</v>
      </c>
      <c r="B1143" s="14">
        <v>44743</v>
      </c>
      <c r="C1143" s="1">
        <v>0.2076388888888889</v>
      </c>
      <c r="D1143">
        <v>26355</v>
      </c>
      <c r="E1143">
        <v>26405</v>
      </c>
      <c r="F1143">
        <v>26355</v>
      </c>
      <c r="G1143">
        <v>26390</v>
      </c>
      <c r="H1143">
        <v>3492</v>
      </c>
    </row>
    <row r="1144" spans="1:8">
      <c r="A1144" t="s">
        <v>123</v>
      </c>
      <c r="B1144" s="14">
        <v>44743</v>
      </c>
      <c r="C1144" s="1">
        <v>0.20833333333333334</v>
      </c>
      <c r="D1144">
        <v>26390</v>
      </c>
      <c r="E1144">
        <v>26400</v>
      </c>
      <c r="F1144">
        <v>26360</v>
      </c>
      <c r="G1144">
        <v>26375</v>
      </c>
      <c r="H1144">
        <v>2590</v>
      </c>
    </row>
    <row r="1145" spans="1:8">
      <c r="A1145" t="s">
        <v>123</v>
      </c>
      <c r="B1145" s="14">
        <v>44743</v>
      </c>
      <c r="C1145" s="1">
        <v>0.20902777777777778</v>
      </c>
      <c r="D1145">
        <v>26375</v>
      </c>
      <c r="E1145">
        <v>26380</v>
      </c>
      <c r="F1145">
        <v>26360</v>
      </c>
      <c r="G1145">
        <v>26360</v>
      </c>
      <c r="H1145">
        <v>291</v>
      </c>
    </row>
    <row r="1146" spans="1:8">
      <c r="A1146" t="s">
        <v>123</v>
      </c>
      <c r="B1146" s="14">
        <v>44743</v>
      </c>
      <c r="C1146" s="1">
        <v>0.20972222222222223</v>
      </c>
      <c r="D1146">
        <v>26355</v>
      </c>
      <c r="E1146">
        <v>26370</v>
      </c>
      <c r="F1146">
        <v>26355</v>
      </c>
      <c r="G1146">
        <v>26365</v>
      </c>
      <c r="H1146">
        <v>256</v>
      </c>
    </row>
    <row r="1147" spans="1:8">
      <c r="A1147" t="s">
        <v>123</v>
      </c>
      <c r="B1147" s="14">
        <v>44743</v>
      </c>
      <c r="C1147" s="1">
        <v>0.21041666666666667</v>
      </c>
      <c r="D1147">
        <v>26365</v>
      </c>
      <c r="E1147">
        <v>26375</v>
      </c>
      <c r="F1147">
        <v>26365</v>
      </c>
      <c r="G1147">
        <v>26370</v>
      </c>
      <c r="H1147">
        <v>239</v>
      </c>
    </row>
    <row r="1148" spans="1:8">
      <c r="A1148" t="s">
        <v>123</v>
      </c>
      <c r="B1148" s="14">
        <v>44743</v>
      </c>
      <c r="C1148" s="1">
        <v>0.21111111111111111</v>
      </c>
      <c r="D1148">
        <v>26375</v>
      </c>
      <c r="E1148">
        <v>26380</v>
      </c>
      <c r="F1148">
        <v>26370</v>
      </c>
      <c r="G1148">
        <v>26380</v>
      </c>
      <c r="H1148">
        <v>155</v>
      </c>
    </row>
    <row r="1149" spans="1:8">
      <c r="A1149" t="s">
        <v>123</v>
      </c>
      <c r="B1149" s="14">
        <v>44743</v>
      </c>
      <c r="C1149" s="1">
        <v>0.21180555555555555</v>
      </c>
      <c r="D1149">
        <v>26380</v>
      </c>
      <c r="E1149">
        <v>26380</v>
      </c>
      <c r="F1149">
        <v>26365</v>
      </c>
      <c r="G1149">
        <v>26365</v>
      </c>
      <c r="H1149">
        <v>317</v>
      </c>
    </row>
    <row r="1150" spans="1:8">
      <c r="A1150" t="s">
        <v>123</v>
      </c>
      <c r="B1150" s="14">
        <v>44743</v>
      </c>
      <c r="C1150" s="1">
        <v>0.21249999999999999</v>
      </c>
      <c r="D1150">
        <v>26365</v>
      </c>
      <c r="E1150">
        <v>26370</v>
      </c>
      <c r="F1150">
        <v>26360</v>
      </c>
      <c r="G1150">
        <v>26360</v>
      </c>
      <c r="H1150">
        <v>167</v>
      </c>
    </row>
    <row r="1151" spans="1:8">
      <c r="A1151" t="s">
        <v>123</v>
      </c>
      <c r="B1151" s="14">
        <v>44743</v>
      </c>
      <c r="C1151" s="1">
        <v>0.21319444444444444</v>
      </c>
      <c r="D1151">
        <v>26360</v>
      </c>
      <c r="E1151">
        <v>26370</v>
      </c>
      <c r="F1151">
        <v>26360</v>
      </c>
      <c r="G1151">
        <v>26365</v>
      </c>
      <c r="H1151">
        <v>117</v>
      </c>
    </row>
    <row r="1152" spans="1:8">
      <c r="A1152" t="s">
        <v>123</v>
      </c>
      <c r="B1152" s="14">
        <v>44743</v>
      </c>
      <c r="C1152" s="1">
        <v>0.21388888888888891</v>
      </c>
      <c r="D1152">
        <v>26365</v>
      </c>
      <c r="E1152">
        <v>26370</v>
      </c>
      <c r="F1152">
        <v>26360</v>
      </c>
      <c r="G1152">
        <v>26365</v>
      </c>
      <c r="H1152">
        <v>142</v>
      </c>
    </row>
    <row r="1153" spans="1:8">
      <c r="A1153" t="s">
        <v>123</v>
      </c>
      <c r="B1153" s="14">
        <v>44743</v>
      </c>
      <c r="C1153" s="1">
        <v>0.21458333333333335</v>
      </c>
      <c r="D1153">
        <v>26365</v>
      </c>
      <c r="E1153">
        <v>26370</v>
      </c>
      <c r="F1153">
        <v>26365</v>
      </c>
      <c r="G1153">
        <v>26370</v>
      </c>
      <c r="H1153">
        <v>109</v>
      </c>
    </row>
    <row r="1154" spans="1:8">
      <c r="A1154" t="s">
        <v>123</v>
      </c>
      <c r="B1154" s="14">
        <v>44743</v>
      </c>
      <c r="C1154" s="1">
        <v>0.21527777777777779</v>
      </c>
      <c r="D1154">
        <v>26370</v>
      </c>
      <c r="E1154">
        <v>26370</v>
      </c>
      <c r="F1154">
        <v>26365</v>
      </c>
      <c r="G1154">
        <v>26365</v>
      </c>
      <c r="H1154">
        <v>60</v>
      </c>
    </row>
    <row r="1155" spans="1:8">
      <c r="A1155" t="s">
        <v>123</v>
      </c>
      <c r="B1155" s="14">
        <v>44743</v>
      </c>
      <c r="C1155" s="1">
        <v>0.21597222222222223</v>
      </c>
      <c r="D1155">
        <v>26365</v>
      </c>
      <c r="E1155">
        <v>26375</v>
      </c>
      <c r="F1155">
        <v>26365</v>
      </c>
      <c r="G1155">
        <v>26375</v>
      </c>
      <c r="H1155">
        <v>33</v>
      </c>
    </row>
    <row r="1156" spans="1:8">
      <c r="A1156" t="s">
        <v>123</v>
      </c>
      <c r="B1156" s="14">
        <v>44743</v>
      </c>
      <c r="C1156" s="1">
        <v>0.21666666666666667</v>
      </c>
      <c r="D1156">
        <v>26375</v>
      </c>
      <c r="E1156">
        <v>26375</v>
      </c>
      <c r="F1156">
        <v>26375</v>
      </c>
      <c r="G1156">
        <v>26375</v>
      </c>
      <c r="H1156">
        <v>29</v>
      </c>
    </row>
    <row r="1157" spans="1:8">
      <c r="A1157" t="s">
        <v>123</v>
      </c>
      <c r="B1157" s="14">
        <v>44743</v>
      </c>
      <c r="C1157" s="1">
        <v>0.21736111111111112</v>
      </c>
      <c r="D1157">
        <v>26375</v>
      </c>
      <c r="E1157">
        <v>26380</v>
      </c>
      <c r="F1157">
        <v>26365</v>
      </c>
      <c r="G1157">
        <v>26365</v>
      </c>
      <c r="H1157">
        <v>165</v>
      </c>
    </row>
    <row r="1158" spans="1:8">
      <c r="A1158" t="s">
        <v>123</v>
      </c>
      <c r="B1158" s="14">
        <v>44743</v>
      </c>
      <c r="C1158" s="1">
        <v>0.21805555555555556</v>
      </c>
      <c r="D1158">
        <v>26365</v>
      </c>
      <c r="E1158">
        <v>26365</v>
      </c>
      <c r="F1158">
        <v>26360</v>
      </c>
      <c r="G1158">
        <v>26360</v>
      </c>
      <c r="H1158">
        <v>128</v>
      </c>
    </row>
    <row r="1159" spans="1:8">
      <c r="A1159" t="s">
        <v>123</v>
      </c>
      <c r="B1159" s="14">
        <v>44743</v>
      </c>
      <c r="C1159" s="1">
        <v>0.21875</v>
      </c>
      <c r="D1159">
        <v>26360</v>
      </c>
      <c r="E1159">
        <v>26360</v>
      </c>
      <c r="F1159">
        <v>26350</v>
      </c>
      <c r="G1159">
        <v>26355</v>
      </c>
      <c r="H1159">
        <v>149</v>
      </c>
    </row>
    <row r="1160" spans="1:8">
      <c r="A1160" t="s">
        <v>123</v>
      </c>
      <c r="B1160" s="14">
        <v>44743</v>
      </c>
      <c r="C1160" s="1">
        <v>0.21944444444444444</v>
      </c>
      <c r="D1160">
        <v>26360</v>
      </c>
      <c r="E1160">
        <v>26360</v>
      </c>
      <c r="F1160">
        <v>26360</v>
      </c>
      <c r="G1160">
        <v>26360</v>
      </c>
      <c r="H1160">
        <v>84</v>
      </c>
    </row>
    <row r="1161" spans="1:8">
      <c r="A1161" t="s">
        <v>123</v>
      </c>
      <c r="B1161" s="14">
        <v>44743</v>
      </c>
      <c r="C1161" s="1">
        <v>0.22013888888888888</v>
      </c>
      <c r="D1161">
        <v>26365</v>
      </c>
      <c r="E1161">
        <v>26370</v>
      </c>
      <c r="F1161">
        <v>26360</v>
      </c>
      <c r="G1161">
        <v>26370</v>
      </c>
      <c r="H1161">
        <v>27</v>
      </c>
    </row>
    <row r="1162" spans="1:8">
      <c r="A1162" t="s">
        <v>123</v>
      </c>
      <c r="B1162" s="14">
        <v>44743</v>
      </c>
      <c r="C1162" s="1">
        <v>0.22083333333333333</v>
      </c>
      <c r="D1162">
        <v>26365</v>
      </c>
      <c r="E1162">
        <v>26370</v>
      </c>
      <c r="F1162">
        <v>26365</v>
      </c>
      <c r="G1162">
        <v>26370</v>
      </c>
      <c r="H1162">
        <v>62</v>
      </c>
    </row>
    <row r="1163" spans="1:8">
      <c r="A1163" t="s">
        <v>123</v>
      </c>
      <c r="B1163" s="14">
        <v>44743</v>
      </c>
      <c r="C1163" s="1">
        <v>0.22152777777777777</v>
      </c>
      <c r="D1163">
        <v>26370</v>
      </c>
      <c r="E1163">
        <v>26380</v>
      </c>
      <c r="F1163">
        <v>26365</v>
      </c>
      <c r="G1163">
        <v>26370</v>
      </c>
      <c r="H1163">
        <v>225</v>
      </c>
    </row>
    <row r="1164" spans="1:8">
      <c r="A1164" t="s">
        <v>123</v>
      </c>
      <c r="B1164" s="14">
        <v>44743</v>
      </c>
      <c r="C1164" s="1">
        <v>0.22222222222222221</v>
      </c>
      <c r="D1164">
        <v>26375</v>
      </c>
      <c r="E1164">
        <v>26375</v>
      </c>
      <c r="F1164">
        <v>26370</v>
      </c>
      <c r="G1164">
        <v>26375</v>
      </c>
      <c r="H1164">
        <v>52</v>
      </c>
    </row>
    <row r="1165" spans="1:8">
      <c r="A1165" t="s">
        <v>123</v>
      </c>
      <c r="B1165" s="14">
        <v>44743</v>
      </c>
      <c r="C1165" s="1">
        <v>0.22291666666666665</v>
      </c>
      <c r="D1165">
        <v>26380</v>
      </c>
      <c r="E1165">
        <v>26380</v>
      </c>
      <c r="F1165">
        <v>26375</v>
      </c>
      <c r="G1165">
        <v>26375</v>
      </c>
      <c r="H1165">
        <v>7</v>
      </c>
    </row>
    <row r="1166" spans="1:8">
      <c r="A1166" t="s">
        <v>123</v>
      </c>
      <c r="B1166" s="14">
        <v>44743</v>
      </c>
      <c r="C1166" s="1">
        <v>0.22361111111111109</v>
      </c>
      <c r="D1166">
        <v>26375</v>
      </c>
      <c r="E1166">
        <v>26380</v>
      </c>
      <c r="F1166">
        <v>26375</v>
      </c>
      <c r="G1166">
        <v>26375</v>
      </c>
      <c r="H1166">
        <v>32</v>
      </c>
    </row>
    <row r="1167" spans="1:8">
      <c r="A1167" t="s">
        <v>123</v>
      </c>
      <c r="B1167" s="14">
        <v>44743</v>
      </c>
      <c r="C1167" s="1">
        <v>0.22430555555555556</v>
      </c>
      <c r="D1167">
        <v>26375</v>
      </c>
      <c r="E1167">
        <v>26375</v>
      </c>
      <c r="F1167">
        <v>26370</v>
      </c>
      <c r="G1167">
        <v>26370</v>
      </c>
      <c r="H1167">
        <v>33</v>
      </c>
    </row>
    <row r="1168" spans="1:8">
      <c r="A1168" t="s">
        <v>123</v>
      </c>
      <c r="B1168" s="14">
        <v>44743</v>
      </c>
      <c r="C1168" s="1">
        <v>0.22500000000000001</v>
      </c>
      <c r="D1168">
        <v>26375</v>
      </c>
      <c r="E1168">
        <v>26380</v>
      </c>
      <c r="F1168">
        <v>26375</v>
      </c>
      <c r="G1168">
        <v>26380</v>
      </c>
      <c r="H1168">
        <v>61</v>
      </c>
    </row>
    <row r="1169" spans="1:8">
      <c r="A1169" t="s">
        <v>123</v>
      </c>
      <c r="B1169" s="14">
        <v>44743</v>
      </c>
      <c r="C1169" s="1">
        <v>0.22569444444444445</v>
      </c>
      <c r="D1169">
        <v>26375</v>
      </c>
      <c r="E1169">
        <v>26380</v>
      </c>
      <c r="F1169">
        <v>26375</v>
      </c>
      <c r="G1169">
        <v>26375</v>
      </c>
      <c r="H1169">
        <v>27</v>
      </c>
    </row>
    <row r="1170" spans="1:8">
      <c r="A1170" t="s">
        <v>123</v>
      </c>
      <c r="B1170" s="14">
        <v>44743</v>
      </c>
      <c r="C1170" s="1">
        <v>0.22638888888888889</v>
      </c>
      <c r="D1170">
        <v>26370</v>
      </c>
      <c r="E1170">
        <v>26375</v>
      </c>
      <c r="F1170">
        <v>26370</v>
      </c>
      <c r="G1170">
        <v>26375</v>
      </c>
      <c r="H1170">
        <v>38</v>
      </c>
    </row>
    <row r="1171" spans="1:8">
      <c r="A1171" t="s">
        <v>123</v>
      </c>
      <c r="B1171" s="14">
        <v>44743</v>
      </c>
      <c r="C1171" s="1">
        <v>0.22708333333333333</v>
      </c>
      <c r="D1171">
        <v>26375</v>
      </c>
      <c r="E1171">
        <v>26385</v>
      </c>
      <c r="F1171">
        <v>26375</v>
      </c>
      <c r="G1171">
        <v>26385</v>
      </c>
      <c r="H1171">
        <v>136</v>
      </c>
    </row>
    <row r="1172" spans="1:8">
      <c r="A1172" t="s">
        <v>123</v>
      </c>
      <c r="B1172" s="14">
        <v>44743</v>
      </c>
      <c r="C1172" s="1">
        <v>0.22777777777777777</v>
      </c>
      <c r="D1172">
        <v>26380</v>
      </c>
      <c r="E1172">
        <v>26385</v>
      </c>
      <c r="F1172">
        <v>26380</v>
      </c>
      <c r="G1172">
        <v>26380</v>
      </c>
      <c r="H1172">
        <v>18</v>
      </c>
    </row>
    <row r="1173" spans="1:8">
      <c r="A1173" t="s">
        <v>123</v>
      </c>
      <c r="B1173" s="14">
        <v>44743</v>
      </c>
      <c r="C1173" s="1">
        <v>0.22847222222222222</v>
      </c>
      <c r="D1173">
        <v>26380</v>
      </c>
      <c r="E1173">
        <v>26385</v>
      </c>
      <c r="F1173">
        <v>26380</v>
      </c>
      <c r="G1173">
        <v>26380</v>
      </c>
      <c r="H1173">
        <v>38</v>
      </c>
    </row>
    <row r="1174" spans="1:8">
      <c r="A1174" t="s">
        <v>123</v>
      </c>
      <c r="B1174" s="14">
        <v>44743</v>
      </c>
      <c r="C1174" s="1">
        <v>0.22916666666666666</v>
      </c>
      <c r="D1174">
        <v>26380</v>
      </c>
      <c r="E1174">
        <v>26385</v>
      </c>
      <c r="F1174">
        <v>26370</v>
      </c>
      <c r="G1174">
        <v>26375</v>
      </c>
      <c r="H1174">
        <v>118</v>
      </c>
    </row>
    <row r="1175" spans="1:8">
      <c r="A1175" t="s">
        <v>123</v>
      </c>
      <c r="B1175" s="14">
        <v>44743</v>
      </c>
      <c r="C1175" s="1">
        <v>0.2298611111111111</v>
      </c>
      <c r="D1175">
        <v>26370</v>
      </c>
      <c r="E1175">
        <v>26375</v>
      </c>
      <c r="F1175">
        <v>26370</v>
      </c>
      <c r="G1175">
        <v>26375</v>
      </c>
      <c r="H1175">
        <v>32</v>
      </c>
    </row>
    <row r="1176" spans="1:8">
      <c r="A1176" t="s">
        <v>123</v>
      </c>
      <c r="B1176" s="14">
        <v>44743</v>
      </c>
      <c r="C1176" s="1">
        <v>0.23055555555555554</v>
      </c>
      <c r="D1176">
        <v>26370</v>
      </c>
      <c r="E1176">
        <v>26375</v>
      </c>
      <c r="F1176">
        <v>26370</v>
      </c>
      <c r="G1176">
        <v>26375</v>
      </c>
      <c r="H1176">
        <v>32</v>
      </c>
    </row>
    <row r="1177" spans="1:8">
      <c r="A1177" t="s">
        <v>123</v>
      </c>
      <c r="B1177" s="14">
        <v>44743</v>
      </c>
      <c r="C1177" s="1">
        <v>0.23124999999999998</v>
      </c>
      <c r="D1177">
        <v>26375</v>
      </c>
      <c r="E1177">
        <v>26380</v>
      </c>
      <c r="F1177">
        <v>26375</v>
      </c>
      <c r="G1177">
        <v>26375</v>
      </c>
      <c r="H1177">
        <v>44</v>
      </c>
    </row>
    <row r="1178" spans="1:8">
      <c r="A1178" t="s">
        <v>123</v>
      </c>
      <c r="B1178" s="14">
        <v>44743</v>
      </c>
      <c r="C1178" s="1">
        <v>0.23194444444444443</v>
      </c>
      <c r="D1178">
        <v>26375</v>
      </c>
      <c r="E1178">
        <v>26385</v>
      </c>
      <c r="F1178">
        <v>26375</v>
      </c>
      <c r="G1178">
        <v>26380</v>
      </c>
      <c r="H1178">
        <v>49</v>
      </c>
    </row>
    <row r="1179" spans="1:8">
      <c r="A1179" t="s">
        <v>123</v>
      </c>
      <c r="B1179" s="14">
        <v>44743</v>
      </c>
      <c r="C1179" s="1">
        <v>0.23263888888888887</v>
      </c>
      <c r="D1179">
        <v>26380</v>
      </c>
      <c r="E1179">
        <v>26385</v>
      </c>
      <c r="F1179">
        <v>26380</v>
      </c>
      <c r="G1179">
        <v>26385</v>
      </c>
      <c r="H1179">
        <v>13</v>
      </c>
    </row>
    <row r="1180" spans="1:8">
      <c r="A1180" t="s">
        <v>123</v>
      </c>
      <c r="B1180" s="14">
        <v>44743</v>
      </c>
      <c r="C1180" s="1">
        <v>0.23333333333333331</v>
      </c>
      <c r="D1180">
        <v>26385</v>
      </c>
      <c r="E1180">
        <v>26385</v>
      </c>
      <c r="F1180">
        <v>26375</v>
      </c>
      <c r="G1180">
        <v>26380</v>
      </c>
      <c r="H1180">
        <v>56</v>
      </c>
    </row>
    <row r="1181" spans="1:8">
      <c r="A1181" t="s">
        <v>123</v>
      </c>
      <c r="B1181" s="14">
        <v>44743</v>
      </c>
      <c r="C1181" s="1">
        <v>0.23402777777777781</v>
      </c>
      <c r="D1181">
        <v>26380</v>
      </c>
      <c r="E1181">
        <v>26380</v>
      </c>
      <c r="F1181">
        <v>26375</v>
      </c>
      <c r="G1181">
        <v>26380</v>
      </c>
      <c r="H1181">
        <v>12</v>
      </c>
    </row>
    <row r="1182" spans="1:8">
      <c r="A1182" t="s">
        <v>123</v>
      </c>
      <c r="B1182" s="14">
        <v>44743</v>
      </c>
      <c r="C1182" s="1">
        <v>0.23472222222222219</v>
      </c>
      <c r="D1182">
        <v>26375</v>
      </c>
      <c r="E1182">
        <v>26380</v>
      </c>
      <c r="F1182">
        <v>26375</v>
      </c>
      <c r="G1182">
        <v>26380</v>
      </c>
      <c r="H1182">
        <v>15</v>
      </c>
    </row>
    <row r="1183" spans="1:8">
      <c r="A1183" t="s">
        <v>123</v>
      </c>
      <c r="B1183" s="14">
        <v>44743</v>
      </c>
      <c r="C1183" s="1">
        <v>0.23541666666666669</v>
      </c>
      <c r="D1183">
        <v>26380</v>
      </c>
      <c r="E1183">
        <v>26380</v>
      </c>
      <c r="F1183">
        <v>26380</v>
      </c>
      <c r="G1183">
        <v>26380</v>
      </c>
      <c r="H1183">
        <v>7</v>
      </c>
    </row>
    <row r="1184" spans="1:8">
      <c r="A1184" t="s">
        <v>123</v>
      </c>
      <c r="B1184" s="14">
        <v>44743</v>
      </c>
      <c r="C1184" s="1">
        <v>0.23611111111111113</v>
      </c>
      <c r="D1184">
        <v>26380</v>
      </c>
      <c r="E1184">
        <v>26380</v>
      </c>
      <c r="F1184">
        <v>26380</v>
      </c>
      <c r="G1184">
        <v>26380</v>
      </c>
      <c r="H1184">
        <v>78</v>
      </c>
    </row>
    <row r="1185" spans="1:8">
      <c r="A1185" t="s">
        <v>123</v>
      </c>
      <c r="B1185" s="14">
        <v>44743</v>
      </c>
      <c r="C1185" s="1">
        <v>0.23680555555555557</v>
      </c>
      <c r="D1185">
        <v>26380</v>
      </c>
      <c r="E1185">
        <v>26380</v>
      </c>
      <c r="F1185">
        <v>26375</v>
      </c>
      <c r="G1185">
        <v>26380</v>
      </c>
      <c r="H1185">
        <v>44</v>
      </c>
    </row>
    <row r="1186" spans="1:8">
      <c r="A1186" t="s">
        <v>123</v>
      </c>
      <c r="B1186" s="14">
        <v>44743</v>
      </c>
      <c r="C1186" s="1">
        <v>0.23750000000000002</v>
      </c>
      <c r="D1186">
        <v>26375</v>
      </c>
      <c r="E1186">
        <v>26380</v>
      </c>
      <c r="F1186">
        <v>26375</v>
      </c>
      <c r="G1186">
        <v>26380</v>
      </c>
      <c r="H1186">
        <v>25</v>
      </c>
    </row>
    <row r="1187" spans="1:8">
      <c r="A1187" t="s">
        <v>123</v>
      </c>
      <c r="B1187" s="14">
        <v>44743</v>
      </c>
      <c r="C1187" s="1">
        <v>0.23819444444444446</v>
      </c>
      <c r="D1187">
        <v>26380</v>
      </c>
      <c r="E1187">
        <v>26385</v>
      </c>
      <c r="F1187">
        <v>26375</v>
      </c>
      <c r="G1187">
        <v>26380</v>
      </c>
      <c r="H1187">
        <v>38</v>
      </c>
    </row>
    <row r="1188" spans="1:8">
      <c r="A1188" t="s">
        <v>123</v>
      </c>
      <c r="B1188" s="14">
        <v>44743</v>
      </c>
      <c r="C1188" s="1">
        <v>0.2388888888888889</v>
      </c>
      <c r="D1188">
        <v>26380</v>
      </c>
      <c r="E1188">
        <v>26385</v>
      </c>
      <c r="F1188">
        <v>26375</v>
      </c>
      <c r="G1188">
        <v>26375</v>
      </c>
      <c r="H1188">
        <v>79</v>
      </c>
    </row>
    <row r="1189" spans="1:8">
      <c r="A1189" t="s">
        <v>123</v>
      </c>
      <c r="B1189" s="14">
        <v>44743</v>
      </c>
      <c r="C1189" s="1">
        <v>0.23958333333333334</v>
      </c>
      <c r="D1189">
        <v>26380</v>
      </c>
      <c r="E1189">
        <v>26380</v>
      </c>
      <c r="F1189">
        <v>26375</v>
      </c>
      <c r="G1189">
        <v>26380</v>
      </c>
      <c r="H1189">
        <v>106</v>
      </c>
    </row>
    <row r="1190" spans="1:8">
      <c r="A1190" t="s">
        <v>123</v>
      </c>
      <c r="B1190" s="14">
        <v>44743</v>
      </c>
      <c r="C1190" s="1">
        <v>0.24027777777777778</v>
      </c>
      <c r="D1190">
        <v>26380</v>
      </c>
      <c r="E1190">
        <v>26380</v>
      </c>
      <c r="F1190">
        <v>26380</v>
      </c>
      <c r="G1190">
        <v>26380</v>
      </c>
      <c r="H1190">
        <v>62</v>
      </c>
    </row>
    <row r="1191" spans="1:8">
      <c r="A1191" t="s">
        <v>123</v>
      </c>
      <c r="B1191" s="14">
        <v>44743</v>
      </c>
      <c r="C1191" s="1">
        <v>0.24097222222222223</v>
      </c>
      <c r="D1191">
        <v>26380</v>
      </c>
      <c r="E1191">
        <v>26380</v>
      </c>
      <c r="F1191">
        <v>26375</v>
      </c>
      <c r="G1191">
        <v>26380</v>
      </c>
      <c r="H1191">
        <v>42</v>
      </c>
    </row>
    <row r="1192" spans="1:8">
      <c r="A1192" t="s">
        <v>123</v>
      </c>
      <c r="B1192" s="14">
        <v>44743</v>
      </c>
      <c r="C1192" s="1">
        <v>0.24166666666666667</v>
      </c>
      <c r="D1192">
        <v>26380</v>
      </c>
      <c r="E1192">
        <v>26380</v>
      </c>
      <c r="F1192">
        <v>26375</v>
      </c>
      <c r="G1192">
        <v>26375</v>
      </c>
      <c r="H1192">
        <v>172</v>
      </c>
    </row>
    <row r="1193" spans="1:8">
      <c r="A1193" t="s">
        <v>123</v>
      </c>
      <c r="B1193" s="14">
        <v>44743</v>
      </c>
      <c r="C1193" s="1">
        <v>0.24236111111111111</v>
      </c>
      <c r="D1193">
        <v>26375</v>
      </c>
      <c r="E1193">
        <v>26375</v>
      </c>
      <c r="F1193">
        <v>26370</v>
      </c>
      <c r="G1193">
        <v>26375</v>
      </c>
      <c r="H1193">
        <v>62</v>
      </c>
    </row>
    <row r="1194" spans="1:8">
      <c r="A1194" t="s">
        <v>123</v>
      </c>
      <c r="B1194" s="14">
        <v>44743</v>
      </c>
      <c r="C1194" s="1">
        <v>0.24305555555555555</v>
      </c>
      <c r="D1194">
        <v>26375</v>
      </c>
      <c r="E1194">
        <v>26380</v>
      </c>
      <c r="F1194">
        <v>26370</v>
      </c>
      <c r="G1194">
        <v>26375</v>
      </c>
      <c r="H1194">
        <v>50</v>
      </c>
    </row>
    <row r="1195" spans="1:8">
      <c r="A1195" t="s">
        <v>123</v>
      </c>
      <c r="B1195" s="14">
        <v>44743</v>
      </c>
      <c r="C1195" s="1">
        <v>0.24374999999999999</v>
      </c>
      <c r="D1195">
        <v>26380</v>
      </c>
      <c r="E1195">
        <v>26380</v>
      </c>
      <c r="F1195">
        <v>26370</v>
      </c>
      <c r="G1195">
        <v>26370</v>
      </c>
      <c r="H1195">
        <v>79</v>
      </c>
    </row>
    <row r="1196" spans="1:8">
      <c r="A1196" t="s">
        <v>123</v>
      </c>
      <c r="B1196" s="14">
        <v>44743</v>
      </c>
      <c r="C1196" s="1">
        <v>0.24444444444444446</v>
      </c>
      <c r="D1196">
        <v>26375</v>
      </c>
      <c r="E1196">
        <v>26375</v>
      </c>
      <c r="F1196">
        <v>26365</v>
      </c>
      <c r="G1196">
        <v>26370</v>
      </c>
      <c r="H1196">
        <v>35</v>
      </c>
    </row>
    <row r="1197" spans="1:8">
      <c r="A1197" t="s">
        <v>123</v>
      </c>
      <c r="B1197" s="14">
        <v>44743</v>
      </c>
      <c r="C1197" s="1">
        <v>0.24513888888888888</v>
      </c>
      <c r="D1197">
        <v>26370</v>
      </c>
      <c r="E1197">
        <v>26370</v>
      </c>
      <c r="F1197">
        <v>26370</v>
      </c>
      <c r="G1197">
        <v>26370</v>
      </c>
      <c r="H1197">
        <v>23</v>
      </c>
    </row>
    <row r="1198" spans="1:8">
      <c r="A1198" t="s">
        <v>123</v>
      </c>
      <c r="B1198" s="14">
        <v>44743</v>
      </c>
      <c r="C1198" s="1">
        <v>0.24583333333333335</v>
      </c>
      <c r="D1198">
        <v>26370</v>
      </c>
      <c r="E1198">
        <v>26375</v>
      </c>
      <c r="F1198">
        <v>26370</v>
      </c>
      <c r="G1198">
        <v>26370</v>
      </c>
      <c r="H1198">
        <v>27</v>
      </c>
    </row>
    <row r="1199" spans="1:8">
      <c r="A1199" t="s">
        <v>123</v>
      </c>
      <c r="B1199" s="14">
        <v>44743</v>
      </c>
      <c r="C1199" s="1">
        <v>0.24652777777777779</v>
      </c>
      <c r="D1199">
        <v>26370</v>
      </c>
      <c r="E1199">
        <v>26370</v>
      </c>
      <c r="F1199">
        <v>26370</v>
      </c>
      <c r="G1199">
        <v>26370</v>
      </c>
      <c r="H1199">
        <v>0</v>
      </c>
    </row>
    <row r="1200" spans="1:8">
      <c r="A1200" t="s">
        <v>123</v>
      </c>
      <c r="B1200" s="14">
        <v>44743</v>
      </c>
      <c r="C1200" s="1">
        <v>0.24722222222222223</v>
      </c>
      <c r="D1200">
        <v>26370</v>
      </c>
      <c r="E1200">
        <v>26370</v>
      </c>
      <c r="F1200">
        <v>26370</v>
      </c>
      <c r="G1200">
        <v>26370</v>
      </c>
      <c r="H1200">
        <v>0</v>
      </c>
    </row>
    <row r="1201" spans="1:8">
      <c r="A1201" t="s">
        <v>123</v>
      </c>
      <c r="B1201" s="14">
        <v>44743</v>
      </c>
      <c r="C1201" s="1">
        <v>0.24791666666666667</v>
      </c>
      <c r="D1201">
        <v>26370</v>
      </c>
      <c r="E1201">
        <v>26370</v>
      </c>
      <c r="F1201">
        <v>26370</v>
      </c>
      <c r="G1201">
        <v>26370</v>
      </c>
      <c r="H1201">
        <v>0</v>
      </c>
    </row>
    <row r="1202" spans="1:8">
      <c r="A1202" t="s">
        <v>123</v>
      </c>
      <c r="B1202" s="14">
        <v>44743</v>
      </c>
      <c r="C1202" s="1">
        <v>0.24861111111111112</v>
      </c>
      <c r="D1202">
        <v>26370</v>
      </c>
      <c r="E1202">
        <v>26370</v>
      </c>
      <c r="F1202">
        <v>26370</v>
      </c>
      <c r="G1202">
        <v>26370</v>
      </c>
      <c r="H1202">
        <v>0</v>
      </c>
    </row>
    <row r="1203" spans="1:8">
      <c r="A1203" t="s">
        <v>123</v>
      </c>
      <c r="B1203" s="14">
        <v>44743</v>
      </c>
      <c r="C1203" s="1">
        <v>0.24930555555555556</v>
      </c>
      <c r="D1203">
        <v>26370</v>
      </c>
      <c r="E1203">
        <v>26370</v>
      </c>
      <c r="F1203">
        <v>26370</v>
      </c>
      <c r="G1203">
        <v>26370</v>
      </c>
      <c r="H1203">
        <v>0</v>
      </c>
    </row>
    <row r="1204" spans="1:8">
      <c r="A1204" t="s">
        <v>123</v>
      </c>
      <c r="B1204" s="14">
        <v>44743</v>
      </c>
      <c r="C1204" s="1">
        <v>0.25</v>
      </c>
      <c r="D1204">
        <v>26370</v>
      </c>
      <c r="E1204">
        <v>26370</v>
      </c>
      <c r="F1204">
        <v>26370</v>
      </c>
      <c r="G1204">
        <v>26370</v>
      </c>
      <c r="H1204">
        <v>1323</v>
      </c>
    </row>
    <row r="1205" spans="1:8">
      <c r="A1205" t="s">
        <v>123</v>
      </c>
      <c r="B1205" s="14">
        <v>44743</v>
      </c>
      <c r="C1205" s="1">
        <v>0.36458333333333331</v>
      </c>
      <c r="D1205">
        <v>26290</v>
      </c>
      <c r="E1205">
        <v>26315</v>
      </c>
      <c r="F1205">
        <v>26275</v>
      </c>
      <c r="G1205">
        <v>26315</v>
      </c>
      <c r="H1205">
        <v>6449</v>
      </c>
    </row>
    <row r="1206" spans="1:8">
      <c r="A1206" t="s">
        <v>123</v>
      </c>
      <c r="B1206" s="14">
        <v>44743</v>
      </c>
      <c r="C1206" s="1">
        <v>0.36527777777777781</v>
      </c>
      <c r="D1206">
        <v>26315</v>
      </c>
      <c r="E1206">
        <v>26340</v>
      </c>
      <c r="F1206">
        <v>26300</v>
      </c>
      <c r="G1206">
        <v>26330</v>
      </c>
      <c r="H1206">
        <v>2504</v>
      </c>
    </row>
    <row r="1207" spans="1:8">
      <c r="A1207" t="s">
        <v>123</v>
      </c>
      <c r="B1207" s="14">
        <v>44743</v>
      </c>
      <c r="C1207" s="1">
        <v>0.3659722222222222</v>
      </c>
      <c r="D1207">
        <v>26335</v>
      </c>
      <c r="E1207">
        <v>26345</v>
      </c>
      <c r="F1207">
        <v>26315</v>
      </c>
      <c r="G1207">
        <v>26325</v>
      </c>
      <c r="H1207">
        <v>1663</v>
      </c>
    </row>
    <row r="1208" spans="1:8">
      <c r="A1208" t="s">
        <v>123</v>
      </c>
      <c r="B1208" s="14">
        <v>44743</v>
      </c>
      <c r="C1208" s="1">
        <v>0.3666666666666667</v>
      </c>
      <c r="D1208">
        <v>26325</v>
      </c>
      <c r="E1208">
        <v>26330</v>
      </c>
      <c r="F1208">
        <v>26305</v>
      </c>
      <c r="G1208">
        <v>26310</v>
      </c>
      <c r="H1208">
        <v>701</v>
      </c>
    </row>
    <row r="1209" spans="1:8">
      <c r="A1209" t="s">
        <v>123</v>
      </c>
      <c r="B1209" s="14">
        <v>44743</v>
      </c>
      <c r="C1209" s="1">
        <v>0.36736111111111108</v>
      </c>
      <c r="D1209">
        <v>26310</v>
      </c>
      <c r="E1209">
        <v>26320</v>
      </c>
      <c r="F1209">
        <v>26305</v>
      </c>
      <c r="G1209">
        <v>26310</v>
      </c>
      <c r="H1209">
        <v>1104</v>
      </c>
    </row>
    <row r="1210" spans="1:8">
      <c r="A1210" t="s">
        <v>123</v>
      </c>
      <c r="B1210" s="14">
        <v>44743</v>
      </c>
      <c r="C1210" s="1">
        <v>0.36805555555555558</v>
      </c>
      <c r="D1210">
        <v>26315</v>
      </c>
      <c r="E1210">
        <v>26335</v>
      </c>
      <c r="F1210">
        <v>26310</v>
      </c>
      <c r="G1210">
        <v>26325</v>
      </c>
      <c r="H1210">
        <v>1583</v>
      </c>
    </row>
    <row r="1211" spans="1:8">
      <c r="A1211" t="s">
        <v>123</v>
      </c>
      <c r="B1211" s="14">
        <v>44743</v>
      </c>
      <c r="C1211" s="1">
        <v>0.36874999999999997</v>
      </c>
      <c r="D1211">
        <v>26330</v>
      </c>
      <c r="E1211">
        <v>26340</v>
      </c>
      <c r="F1211">
        <v>26325</v>
      </c>
      <c r="G1211">
        <v>26330</v>
      </c>
      <c r="H1211">
        <v>800</v>
      </c>
    </row>
    <row r="1212" spans="1:8">
      <c r="A1212" t="s">
        <v>123</v>
      </c>
      <c r="B1212" s="14">
        <v>44743</v>
      </c>
      <c r="C1212" s="1">
        <v>0.36944444444444446</v>
      </c>
      <c r="D1212">
        <v>26330</v>
      </c>
      <c r="E1212">
        <v>26335</v>
      </c>
      <c r="F1212">
        <v>26325</v>
      </c>
      <c r="G1212">
        <v>26325</v>
      </c>
      <c r="H1212">
        <v>809</v>
      </c>
    </row>
    <row r="1213" spans="1:8">
      <c r="A1213" t="s">
        <v>123</v>
      </c>
      <c r="B1213" s="14">
        <v>44743</v>
      </c>
      <c r="C1213" s="1">
        <v>0.37013888888888885</v>
      </c>
      <c r="D1213">
        <v>26325</v>
      </c>
      <c r="E1213">
        <v>26345</v>
      </c>
      <c r="F1213">
        <v>26315</v>
      </c>
      <c r="G1213">
        <v>26340</v>
      </c>
      <c r="H1213">
        <v>783</v>
      </c>
    </row>
    <row r="1214" spans="1:8">
      <c r="A1214" t="s">
        <v>123</v>
      </c>
      <c r="B1214" s="14">
        <v>44743</v>
      </c>
      <c r="C1214" s="1">
        <v>0.37083333333333335</v>
      </c>
      <c r="D1214">
        <v>26345</v>
      </c>
      <c r="E1214">
        <v>26365</v>
      </c>
      <c r="F1214">
        <v>26340</v>
      </c>
      <c r="G1214">
        <v>26355</v>
      </c>
      <c r="H1214">
        <v>1514</v>
      </c>
    </row>
    <row r="1215" spans="1:8">
      <c r="A1215" t="s">
        <v>123</v>
      </c>
      <c r="B1215" s="14">
        <v>44743</v>
      </c>
      <c r="C1215" s="1">
        <v>0.37152777777777773</v>
      </c>
      <c r="D1215">
        <v>26355</v>
      </c>
      <c r="E1215">
        <v>26365</v>
      </c>
      <c r="F1215">
        <v>26350</v>
      </c>
      <c r="G1215">
        <v>26360</v>
      </c>
      <c r="H1215">
        <v>633</v>
      </c>
    </row>
    <row r="1216" spans="1:8">
      <c r="A1216" t="s">
        <v>123</v>
      </c>
      <c r="B1216" s="14">
        <v>44743</v>
      </c>
      <c r="C1216" s="1">
        <v>0.37222222222222223</v>
      </c>
      <c r="D1216">
        <v>26355</v>
      </c>
      <c r="E1216">
        <v>26375</v>
      </c>
      <c r="F1216">
        <v>26355</v>
      </c>
      <c r="G1216">
        <v>26365</v>
      </c>
      <c r="H1216">
        <v>1620</v>
      </c>
    </row>
    <row r="1217" spans="1:8">
      <c r="A1217" t="s">
        <v>123</v>
      </c>
      <c r="B1217" s="14">
        <v>44743</v>
      </c>
      <c r="C1217" s="1">
        <v>0.37291666666666662</v>
      </c>
      <c r="D1217">
        <v>26360</v>
      </c>
      <c r="E1217">
        <v>26380</v>
      </c>
      <c r="F1217">
        <v>26360</v>
      </c>
      <c r="G1217">
        <v>26370</v>
      </c>
      <c r="H1217">
        <v>1061</v>
      </c>
    </row>
    <row r="1218" spans="1:8">
      <c r="A1218" t="s">
        <v>123</v>
      </c>
      <c r="B1218" s="14">
        <v>44743</v>
      </c>
      <c r="C1218" s="1">
        <v>0.37361111111111112</v>
      </c>
      <c r="D1218">
        <v>26370</v>
      </c>
      <c r="E1218">
        <v>26380</v>
      </c>
      <c r="F1218">
        <v>26365</v>
      </c>
      <c r="G1218">
        <v>26375</v>
      </c>
      <c r="H1218">
        <v>784</v>
      </c>
    </row>
    <row r="1219" spans="1:8">
      <c r="A1219" t="s">
        <v>123</v>
      </c>
      <c r="B1219" s="14">
        <v>44743</v>
      </c>
      <c r="C1219" s="1">
        <v>0.3743055555555555</v>
      </c>
      <c r="D1219">
        <v>26375</v>
      </c>
      <c r="E1219">
        <v>26395</v>
      </c>
      <c r="F1219">
        <v>26375</v>
      </c>
      <c r="G1219">
        <v>26395</v>
      </c>
      <c r="H1219">
        <v>2056</v>
      </c>
    </row>
    <row r="1220" spans="1:8">
      <c r="A1220" t="s">
        <v>123</v>
      </c>
      <c r="B1220" s="14">
        <v>44743</v>
      </c>
      <c r="C1220" s="1">
        <v>0.375</v>
      </c>
      <c r="D1220">
        <v>26390</v>
      </c>
      <c r="E1220">
        <v>26430</v>
      </c>
      <c r="F1220">
        <v>26390</v>
      </c>
      <c r="G1220">
        <v>26400</v>
      </c>
      <c r="H1220">
        <v>7920</v>
      </c>
    </row>
    <row r="1221" spans="1:8">
      <c r="A1221" t="s">
        <v>123</v>
      </c>
      <c r="B1221" s="14">
        <v>44743</v>
      </c>
      <c r="C1221" s="1">
        <v>0.3756944444444445</v>
      </c>
      <c r="D1221">
        <v>26390</v>
      </c>
      <c r="E1221">
        <v>26430</v>
      </c>
      <c r="F1221">
        <v>26390</v>
      </c>
      <c r="G1221">
        <v>26420</v>
      </c>
      <c r="H1221">
        <v>4033</v>
      </c>
    </row>
    <row r="1222" spans="1:8">
      <c r="A1222" t="s">
        <v>123</v>
      </c>
      <c r="B1222" s="14">
        <v>44743</v>
      </c>
      <c r="C1222" s="1">
        <v>0.37638888888888888</v>
      </c>
      <c r="D1222">
        <v>26420</v>
      </c>
      <c r="E1222">
        <v>26465</v>
      </c>
      <c r="F1222">
        <v>26415</v>
      </c>
      <c r="G1222">
        <v>26455</v>
      </c>
      <c r="H1222">
        <v>5188</v>
      </c>
    </row>
    <row r="1223" spans="1:8">
      <c r="A1223" t="s">
        <v>123</v>
      </c>
      <c r="B1223" s="14">
        <v>44743</v>
      </c>
      <c r="C1223" s="1">
        <v>0.37708333333333338</v>
      </c>
      <c r="D1223">
        <v>26455</v>
      </c>
      <c r="E1223">
        <v>26485</v>
      </c>
      <c r="F1223">
        <v>26455</v>
      </c>
      <c r="G1223">
        <v>26460</v>
      </c>
      <c r="H1223">
        <v>5243</v>
      </c>
    </row>
    <row r="1224" spans="1:8">
      <c r="A1224" t="s">
        <v>123</v>
      </c>
      <c r="B1224" s="14">
        <v>44743</v>
      </c>
      <c r="C1224" s="1">
        <v>0.37777777777777777</v>
      </c>
      <c r="D1224">
        <v>26460</v>
      </c>
      <c r="E1224">
        <v>26485</v>
      </c>
      <c r="F1224">
        <v>26460</v>
      </c>
      <c r="G1224">
        <v>26470</v>
      </c>
      <c r="H1224">
        <v>3266</v>
      </c>
    </row>
    <row r="1225" spans="1:8">
      <c r="A1225" t="s">
        <v>123</v>
      </c>
      <c r="B1225" s="14">
        <v>44743</v>
      </c>
      <c r="C1225" s="1">
        <v>0.37847222222222227</v>
      </c>
      <c r="D1225">
        <v>26465</v>
      </c>
      <c r="E1225">
        <v>26480</v>
      </c>
      <c r="F1225">
        <v>26435</v>
      </c>
      <c r="G1225">
        <v>26450</v>
      </c>
      <c r="H1225">
        <v>3903</v>
      </c>
    </row>
    <row r="1226" spans="1:8">
      <c r="A1226" t="s">
        <v>123</v>
      </c>
      <c r="B1226" s="14">
        <v>44743</v>
      </c>
      <c r="C1226" s="1">
        <v>0.37916666666666665</v>
      </c>
      <c r="D1226">
        <v>26450</v>
      </c>
      <c r="E1226">
        <v>26485</v>
      </c>
      <c r="F1226">
        <v>26450</v>
      </c>
      <c r="G1226">
        <v>26485</v>
      </c>
      <c r="H1226">
        <v>3448</v>
      </c>
    </row>
    <row r="1227" spans="1:8">
      <c r="A1227" t="s">
        <v>123</v>
      </c>
      <c r="B1227" s="14">
        <v>44743</v>
      </c>
      <c r="C1227" s="1">
        <v>0.37986111111111115</v>
      </c>
      <c r="D1227">
        <v>26485</v>
      </c>
      <c r="E1227">
        <v>26505</v>
      </c>
      <c r="F1227">
        <v>26475</v>
      </c>
      <c r="G1227">
        <v>26490</v>
      </c>
      <c r="H1227">
        <v>6552</v>
      </c>
    </row>
    <row r="1228" spans="1:8">
      <c r="A1228" t="s">
        <v>123</v>
      </c>
      <c r="B1228" s="14">
        <v>44743</v>
      </c>
      <c r="C1228" s="1">
        <v>0.38055555555555554</v>
      </c>
      <c r="D1228">
        <v>26490</v>
      </c>
      <c r="E1228">
        <v>26505</v>
      </c>
      <c r="F1228">
        <v>26465</v>
      </c>
      <c r="G1228">
        <v>26470</v>
      </c>
      <c r="H1228">
        <v>4472</v>
      </c>
    </row>
    <row r="1229" spans="1:8">
      <c r="A1229" t="s">
        <v>123</v>
      </c>
      <c r="B1229" s="14">
        <v>44743</v>
      </c>
      <c r="C1229" s="1">
        <v>0.38125000000000003</v>
      </c>
      <c r="D1229">
        <v>26465</v>
      </c>
      <c r="E1229">
        <v>26470</v>
      </c>
      <c r="F1229">
        <v>26405</v>
      </c>
      <c r="G1229">
        <v>26420</v>
      </c>
      <c r="H1229">
        <v>5868</v>
      </c>
    </row>
    <row r="1230" spans="1:8">
      <c r="A1230" t="s">
        <v>123</v>
      </c>
      <c r="B1230" s="14">
        <v>44743</v>
      </c>
      <c r="C1230" s="1">
        <v>0.38194444444444442</v>
      </c>
      <c r="D1230">
        <v>26420</v>
      </c>
      <c r="E1230">
        <v>26445</v>
      </c>
      <c r="F1230">
        <v>26415</v>
      </c>
      <c r="G1230">
        <v>26430</v>
      </c>
      <c r="H1230">
        <v>2694</v>
      </c>
    </row>
    <row r="1231" spans="1:8">
      <c r="A1231" t="s">
        <v>123</v>
      </c>
      <c r="B1231" s="14">
        <v>44743</v>
      </c>
      <c r="C1231" s="1">
        <v>0.38263888888888892</v>
      </c>
      <c r="D1231">
        <v>26435</v>
      </c>
      <c r="E1231">
        <v>26455</v>
      </c>
      <c r="F1231">
        <v>26430</v>
      </c>
      <c r="G1231">
        <v>26435</v>
      </c>
      <c r="H1231">
        <v>1914</v>
      </c>
    </row>
    <row r="1232" spans="1:8">
      <c r="A1232" t="s">
        <v>123</v>
      </c>
      <c r="B1232" s="14">
        <v>44743</v>
      </c>
      <c r="C1232" s="1">
        <v>0.3833333333333333</v>
      </c>
      <c r="D1232">
        <v>26440</v>
      </c>
      <c r="E1232">
        <v>26455</v>
      </c>
      <c r="F1232">
        <v>26410</v>
      </c>
      <c r="G1232">
        <v>26425</v>
      </c>
      <c r="H1232">
        <v>2072</v>
      </c>
    </row>
    <row r="1233" spans="1:8">
      <c r="A1233" t="s">
        <v>123</v>
      </c>
      <c r="B1233" s="14">
        <v>44743</v>
      </c>
      <c r="C1233" s="1">
        <v>0.3840277777777778</v>
      </c>
      <c r="D1233">
        <v>26420</v>
      </c>
      <c r="E1233">
        <v>26445</v>
      </c>
      <c r="F1233">
        <v>26420</v>
      </c>
      <c r="G1233">
        <v>26430</v>
      </c>
      <c r="H1233">
        <v>2014</v>
      </c>
    </row>
    <row r="1234" spans="1:8">
      <c r="A1234" t="s">
        <v>123</v>
      </c>
      <c r="B1234" s="14">
        <v>44743</v>
      </c>
      <c r="C1234" s="1">
        <v>0.38472222222222219</v>
      </c>
      <c r="D1234">
        <v>26430</v>
      </c>
      <c r="E1234">
        <v>26440</v>
      </c>
      <c r="F1234">
        <v>26420</v>
      </c>
      <c r="G1234">
        <v>26440</v>
      </c>
      <c r="H1234">
        <v>1648</v>
      </c>
    </row>
    <row r="1235" spans="1:8">
      <c r="A1235" t="s">
        <v>123</v>
      </c>
      <c r="B1235" s="14">
        <v>44743</v>
      </c>
      <c r="C1235" s="1">
        <v>0.38541666666666669</v>
      </c>
      <c r="D1235">
        <v>26440</v>
      </c>
      <c r="E1235">
        <v>26460</v>
      </c>
      <c r="F1235">
        <v>26430</v>
      </c>
      <c r="G1235">
        <v>26435</v>
      </c>
      <c r="H1235">
        <v>2637</v>
      </c>
    </row>
    <row r="1236" spans="1:8">
      <c r="A1236" t="s">
        <v>123</v>
      </c>
      <c r="B1236" s="14">
        <v>44743</v>
      </c>
      <c r="C1236" s="1">
        <v>0.38611111111111113</v>
      </c>
      <c r="D1236">
        <v>26430</v>
      </c>
      <c r="E1236">
        <v>26455</v>
      </c>
      <c r="F1236">
        <v>26425</v>
      </c>
      <c r="G1236">
        <v>26450</v>
      </c>
      <c r="H1236">
        <v>2311</v>
      </c>
    </row>
    <row r="1237" spans="1:8">
      <c r="A1237" t="s">
        <v>123</v>
      </c>
      <c r="B1237" s="14">
        <v>44743</v>
      </c>
      <c r="C1237" s="1">
        <v>0.38680555555555557</v>
      </c>
      <c r="D1237">
        <v>26445</v>
      </c>
      <c r="E1237">
        <v>26460</v>
      </c>
      <c r="F1237">
        <v>26440</v>
      </c>
      <c r="G1237">
        <v>26445</v>
      </c>
      <c r="H1237">
        <v>1865</v>
      </c>
    </row>
    <row r="1238" spans="1:8">
      <c r="A1238" t="s">
        <v>123</v>
      </c>
      <c r="B1238" s="14">
        <v>44743</v>
      </c>
      <c r="C1238" s="1">
        <v>0.38750000000000001</v>
      </c>
      <c r="D1238">
        <v>26445</v>
      </c>
      <c r="E1238">
        <v>26460</v>
      </c>
      <c r="F1238">
        <v>26440</v>
      </c>
      <c r="G1238">
        <v>26445</v>
      </c>
      <c r="H1238">
        <v>1002</v>
      </c>
    </row>
    <row r="1239" spans="1:8">
      <c r="A1239" t="s">
        <v>123</v>
      </c>
      <c r="B1239" s="14">
        <v>44743</v>
      </c>
      <c r="C1239" s="1">
        <v>0.38819444444444445</v>
      </c>
      <c r="D1239">
        <v>26450</v>
      </c>
      <c r="E1239">
        <v>26480</v>
      </c>
      <c r="F1239">
        <v>26450</v>
      </c>
      <c r="G1239">
        <v>26475</v>
      </c>
      <c r="H1239">
        <v>3810</v>
      </c>
    </row>
    <row r="1240" spans="1:8">
      <c r="A1240" t="s">
        <v>123</v>
      </c>
      <c r="B1240" s="14">
        <v>44743</v>
      </c>
      <c r="C1240" s="1">
        <v>0.3888888888888889</v>
      </c>
      <c r="D1240">
        <v>26480</v>
      </c>
      <c r="E1240">
        <v>26485</v>
      </c>
      <c r="F1240">
        <v>26460</v>
      </c>
      <c r="G1240">
        <v>26460</v>
      </c>
      <c r="H1240">
        <v>1714</v>
      </c>
    </row>
    <row r="1241" spans="1:8">
      <c r="A1241" t="s">
        <v>123</v>
      </c>
      <c r="B1241" s="14">
        <v>44743</v>
      </c>
      <c r="C1241" s="1">
        <v>0.38958333333333334</v>
      </c>
      <c r="D1241">
        <v>26465</v>
      </c>
      <c r="E1241">
        <v>26470</v>
      </c>
      <c r="F1241">
        <v>26430</v>
      </c>
      <c r="G1241">
        <v>26435</v>
      </c>
      <c r="H1241">
        <v>2505</v>
      </c>
    </row>
    <row r="1242" spans="1:8">
      <c r="A1242" t="s">
        <v>123</v>
      </c>
      <c r="B1242" s="14">
        <v>44743</v>
      </c>
      <c r="C1242" s="1">
        <v>0.39027777777777778</v>
      </c>
      <c r="D1242">
        <v>26435</v>
      </c>
      <c r="E1242">
        <v>26440</v>
      </c>
      <c r="F1242">
        <v>26410</v>
      </c>
      <c r="G1242">
        <v>26415</v>
      </c>
      <c r="H1242">
        <v>2885</v>
      </c>
    </row>
    <row r="1243" spans="1:8">
      <c r="A1243" t="s">
        <v>123</v>
      </c>
      <c r="B1243" s="14">
        <v>44743</v>
      </c>
      <c r="C1243" s="1">
        <v>0.39097222222222222</v>
      </c>
      <c r="D1243">
        <v>26410</v>
      </c>
      <c r="E1243">
        <v>26420</v>
      </c>
      <c r="F1243">
        <v>26405</v>
      </c>
      <c r="G1243">
        <v>26415</v>
      </c>
      <c r="H1243">
        <v>2084</v>
      </c>
    </row>
    <row r="1244" spans="1:8">
      <c r="A1244" t="s">
        <v>123</v>
      </c>
      <c r="B1244" s="14">
        <v>44743</v>
      </c>
      <c r="C1244" s="1">
        <v>0.39166666666666666</v>
      </c>
      <c r="D1244">
        <v>26415</v>
      </c>
      <c r="E1244">
        <v>26420</v>
      </c>
      <c r="F1244">
        <v>26375</v>
      </c>
      <c r="G1244">
        <v>26390</v>
      </c>
      <c r="H1244">
        <v>4597</v>
      </c>
    </row>
    <row r="1245" spans="1:8">
      <c r="A1245" t="s">
        <v>123</v>
      </c>
      <c r="B1245" s="14">
        <v>44743</v>
      </c>
      <c r="C1245" s="1">
        <v>0.3923611111111111</v>
      </c>
      <c r="D1245">
        <v>26390</v>
      </c>
      <c r="E1245">
        <v>26405</v>
      </c>
      <c r="F1245">
        <v>26370</v>
      </c>
      <c r="G1245">
        <v>26370</v>
      </c>
      <c r="H1245">
        <v>3147</v>
      </c>
    </row>
    <row r="1246" spans="1:8">
      <c r="A1246" t="s">
        <v>123</v>
      </c>
      <c r="B1246" s="14">
        <v>44743</v>
      </c>
      <c r="C1246" s="1">
        <v>0.39305555555555555</v>
      </c>
      <c r="D1246">
        <v>26375</v>
      </c>
      <c r="E1246">
        <v>26395</v>
      </c>
      <c r="F1246">
        <v>26360</v>
      </c>
      <c r="G1246">
        <v>26360</v>
      </c>
      <c r="H1246">
        <v>1913</v>
      </c>
    </row>
    <row r="1247" spans="1:8">
      <c r="A1247" t="s">
        <v>123</v>
      </c>
      <c r="B1247" s="14">
        <v>44743</v>
      </c>
      <c r="C1247" s="1">
        <v>0.39374999999999999</v>
      </c>
      <c r="D1247">
        <v>26360</v>
      </c>
      <c r="E1247">
        <v>26365</v>
      </c>
      <c r="F1247">
        <v>26350</v>
      </c>
      <c r="G1247">
        <v>26360</v>
      </c>
      <c r="H1247">
        <v>3320</v>
      </c>
    </row>
    <row r="1248" spans="1:8">
      <c r="A1248" t="s">
        <v>123</v>
      </c>
      <c r="B1248" s="14">
        <v>44743</v>
      </c>
      <c r="C1248" s="1">
        <v>0.39444444444444443</v>
      </c>
      <c r="D1248">
        <v>26360</v>
      </c>
      <c r="E1248">
        <v>26380</v>
      </c>
      <c r="F1248">
        <v>26355</v>
      </c>
      <c r="G1248">
        <v>26360</v>
      </c>
      <c r="H1248">
        <v>2022</v>
      </c>
    </row>
    <row r="1249" spans="1:8">
      <c r="A1249" t="s">
        <v>123</v>
      </c>
      <c r="B1249" s="14">
        <v>44743</v>
      </c>
      <c r="C1249" s="1">
        <v>0.39513888888888887</v>
      </c>
      <c r="D1249">
        <v>26360</v>
      </c>
      <c r="E1249">
        <v>26390</v>
      </c>
      <c r="F1249">
        <v>26360</v>
      </c>
      <c r="G1249">
        <v>26385</v>
      </c>
      <c r="H1249">
        <v>1728</v>
      </c>
    </row>
    <row r="1250" spans="1:8">
      <c r="A1250" t="s">
        <v>123</v>
      </c>
      <c r="B1250" s="14">
        <v>44743</v>
      </c>
      <c r="C1250" s="1">
        <v>0.39583333333333331</v>
      </c>
      <c r="D1250">
        <v>26380</v>
      </c>
      <c r="E1250">
        <v>26390</v>
      </c>
      <c r="F1250">
        <v>26370</v>
      </c>
      <c r="G1250">
        <v>26370</v>
      </c>
      <c r="H1250">
        <v>1804</v>
      </c>
    </row>
    <row r="1251" spans="1:8">
      <c r="A1251" t="s">
        <v>123</v>
      </c>
      <c r="B1251" s="14">
        <v>44743</v>
      </c>
      <c r="C1251" s="1">
        <v>0.39652777777777781</v>
      </c>
      <c r="D1251">
        <v>26375</v>
      </c>
      <c r="E1251">
        <v>26400</v>
      </c>
      <c r="F1251">
        <v>26370</v>
      </c>
      <c r="G1251">
        <v>26375</v>
      </c>
      <c r="H1251">
        <v>2092</v>
      </c>
    </row>
    <row r="1252" spans="1:8">
      <c r="A1252" t="s">
        <v>123</v>
      </c>
      <c r="B1252" s="14">
        <v>44743</v>
      </c>
      <c r="C1252" s="1">
        <v>0.3972222222222222</v>
      </c>
      <c r="D1252">
        <v>26370</v>
      </c>
      <c r="E1252">
        <v>26380</v>
      </c>
      <c r="F1252">
        <v>26340</v>
      </c>
      <c r="G1252">
        <v>26340</v>
      </c>
      <c r="H1252">
        <v>2819</v>
      </c>
    </row>
    <row r="1253" spans="1:8">
      <c r="A1253" t="s">
        <v>123</v>
      </c>
      <c r="B1253" s="14">
        <v>44743</v>
      </c>
      <c r="C1253" s="1">
        <v>0.3979166666666667</v>
      </c>
      <c r="D1253">
        <v>26340</v>
      </c>
      <c r="E1253">
        <v>26350</v>
      </c>
      <c r="F1253">
        <v>26320</v>
      </c>
      <c r="G1253">
        <v>26350</v>
      </c>
      <c r="H1253">
        <v>3532</v>
      </c>
    </row>
    <row r="1254" spans="1:8">
      <c r="A1254" t="s">
        <v>123</v>
      </c>
      <c r="B1254" s="14">
        <v>44743</v>
      </c>
      <c r="C1254" s="1">
        <v>0.39861111111111108</v>
      </c>
      <c r="D1254">
        <v>26350</v>
      </c>
      <c r="E1254">
        <v>26365</v>
      </c>
      <c r="F1254">
        <v>26345</v>
      </c>
      <c r="G1254">
        <v>26360</v>
      </c>
      <c r="H1254">
        <v>1706</v>
      </c>
    </row>
    <row r="1255" spans="1:8">
      <c r="A1255" t="s">
        <v>123</v>
      </c>
      <c r="B1255" s="14">
        <v>44743</v>
      </c>
      <c r="C1255" s="1">
        <v>0.39930555555555558</v>
      </c>
      <c r="D1255">
        <v>26355</v>
      </c>
      <c r="E1255">
        <v>26360</v>
      </c>
      <c r="F1255">
        <v>26345</v>
      </c>
      <c r="G1255">
        <v>26355</v>
      </c>
      <c r="H1255">
        <v>1319</v>
      </c>
    </row>
    <row r="1256" spans="1:8">
      <c r="A1256" t="s">
        <v>123</v>
      </c>
      <c r="B1256" s="14">
        <v>44743</v>
      </c>
      <c r="C1256" s="1">
        <v>0.39999999999999997</v>
      </c>
      <c r="D1256">
        <v>26355</v>
      </c>
      <c r="E1256">
        <v>26355</v>
      </c>
      <c r="F1256">
        <v>26320</v>
      </c>
      <c r="G1256">
        <v>26325</v>
      </c>
      <c r="H1256">
        <v>2209</v>
      </c>
    </row>
    <row r="1257" spans="1:8">
      <c r="A1257" t="s">
        <v>123</v>
      </c>
      <c r="B1257" s="14">
        <v>44743</v>
      </c>
      <c r="C1257" s="1">
        <v>0.40069444444444446</v>
      </c>
      <c r="D1257">
        <v>26325</v>
      </c>
      <c r="E1257">
        <v>26330</v>
      </c>
      <c r="F1257">
        <v>26315</v>
      </c>
      <c r="G1257">
        <v>26325</v>
      </c>
      <c r="H1257">
        <v>2785</v>
      </c>
    </row>
    <row r="1258" spans="1:8">
      <c r="A1258" t="s">
        <v>123</v>
      </c>
      <c r="B1258" s="14">
        <v>44743</v>
      </c>
      <c r="C1258" s="1">
        <v>0.40138888888888885</v>
      </c>
      <c r="D1258">
        <v>26325</v>
      </c>
      <c r="E1258">
        <v>26330</v>
      </c>
      <c r="F1258">
        <v>26275</v>
      </c>
      <c r="G1258">
        <v>26295</v>
      </c>
      <c r="H1258">
        <v>5060</v>
      </c>
    </row>
    <row r="1259" spans="1:8">
      <c r="A1259" t="s">
        <v>123</v>
      </c>
      <c r="B1259" s="14">
        <v>44743</v>
      </c>
      <c r="C1259" s="1">
        <v>0.40208333333333335</v>
      </c>
      <c r="D1259">
        <v>26295</v>
      </c>
      <c r="E1259">
        <v>26300</v>
      </c>
      <c r="F1259">
        <v>26260</v>
      </c>
      <c r="G1259">
        <v>26265</v>
      </c>
      <c r="H1259">
        <v>4826</v>
      </c>
    </row>
    <row r="1260" spans="1:8">
      <c r="A1260" t="s">
        <v>123</v>
      </c>
      <c r="B1260" s="14">
        <v>44743</v>
      </c>
      <c r="C1260" s="1">
        <v>0.40277777777777773</v>
      </c>
      <c r="D1260">
        <v>26270</v>
      </c>
      <c r="E1260">
        <v>26285</v>
      </c>
      <c r="F1260">
        <v>26260</v>
      </c>
      <c r="G1260">
        <v>26275</v>
      </c>
      <c r="H1260">
        <v>2841</v>
      </c>
    </row>
    <row r="1261" spans="1:8">
      <c r="A1261" t="s">
        <v>123</v>
      </c>
      <c r="B1261" s="14">
        <v>44743</v>
      </c>
      <c r="C1261" s="1">
        <v>0.40347222222222223</v>
      </c>
      <c r="D1261">
        <v>26270</v>
      </c>
      <c r="E1261">
        <v>26300</v>
      </c>
      <c r="F1261">
        <v>26270</v>
      </c>
      <c r="G1261">
        <v>26280</v>
      </c>
      <c r="H1261">
        <v>2128</v>
      </c>
    </row>
    <row r="1262" spans="1:8">
      <c r="A1262" t="s">
        <v>123</v>
      </c>
      <c r="B1262" s="14">
        <v>44743</v>
      </c>
      <c r="C1262" s="1">
        <v>0.40416666666666662</v>
      </c>
      <c r="D1262">
        <v>26280</v>
      </c>
      <c r="E1262">
        <v>26290</v>
      </c>
      <c r="F1262">
        <v>26265</v>
      </c>
      <c r="G1262">
        <v>26275</v>
      </c>
      <c r="H1262">
        <v>3341</v>
      </c>
    </row>
    <row r="1263" spans="1:8">
      <c r="A1263" t="s">
        <v>123</v>
      </c>
      <c r="B1263" s="14">
        <v>44743</v>
      </c>
      <c r="C1263" s="1">
        <v>0.40486111111111112</v>
      </c>
      <c r="D1263">
        <v>26275</v>
      </c>
      <c r="E1263">
        <v>26290</v>
      </c>
      <c r="F1263">
        <v>26275</v>
      </c>
      <c r="G1263">
        <v>26275</v>
      </c>
      <c r="H1263">
        <v>1535</v>
      </c>
    </row>
    <row r="1264" spans="1:8">
      <c r="A1264" t="s">
        <v>123</v>
      </c>
      <c r="B1264" s="14">
        <v>44743</v>
      </c>
      <c r="C1264" s="1">
        <v>0.4055555555555555</v>
      </c>
      <c r="D1264">
        <v>26275</v>
      </c>
      <c r="E1264">
        <v>26285</v>
      </c>
      <c r="F1264">
        <v>26265</v>
      </c>
      <c r="G1264">
        <v>26275</v>
      </c>
      <c r="H1264">
        <v>1249</v>
      </c>
    </row>
    <row r="1265" spans="1:8">
      <c r="A1265" t="s">
        <v>123</v>
      </c>
      <c r="B1265" s="14">
        <v>44743</v>
      </c>
      <c r="C1265" s="1">
        <v>0.40625</v>
      </c>
      <c r="D1265">
        <v>26275</v>
      </c>
      <c r="E1265">
        <v>26310</v>
      </c>
      <c r="F1265">
        <v>26265</v>
      </c>
      <c r="G1265">
        <v>26305</v>
      </c>
      <c r="H1265">
        <v>2167</v>
      </c>
    </row>
    <row r="1266" spans="1:8">
      <c r="A1266" t="s">
        <v>123</v>
      </c>
      <c r="B1266" s="14">
        <v>44743</v>
      </c>
      <c r="C1266" s="1">
        <v>0.4069444444444445</v>
      </c>
      <c r="D1266">
        <v>26310</v>
      </c>
      <c r="E1266">
        <v>26330</v>
      </c>
      <c r="F1266">
        <v>26305</v>
      </c>
      <c r="G1266">
        <v>26320</v>
      </c>
      <c r="H1266">
        <v>1992</v>
      </c>
    </row>
    <row r="1267" spans="1:8">
      <c r="A1267" t="s">
        <v>123</v>
      </c>
      <c r="B1267" s="14">
        <v>44743</v>
      </c>
      <c r="C1267" s="1">
        <v>0.40763888888888888</v>
      </c>
      <c r="D1267">
        <v>26320</v>
      </c>
      <c r="E1267">
        <v>26325</v>
      </c>
      <c r="F1267">
        <v>26305</v>
      </c>
      <c r="G1267">
        <v>26315</v>
      </c>
      <c r="H1267">
        <v>1540</v>
      </c>
    </row>
    <row r="1268" spans="1:8">
      <c r="A1268" t="s">
        <v>123</v>
      </c>
      <c r="B1268" s="14">
        <v>44743</v>
      </c>
      <c r="C1268" s="1">
        <v>0.40833333333333338</v>
      </c>
      <c r="D1268">
        <v>26315</v>
      </c>
      <c r="E1268">
        <v>26335</v>
      </c>
      <c r="F1268">
        <v>26310</v>
      </c>
      <c r="G1268">
        <v>26325</v>
      </c>
      <c r="H1268">
        <v>2304</v>
      </c>
    </row>
    <row r="1269" spans="1:8">
      <c r="A1269" t="s">
        <v>123</v>
      </c>
      <c r="B1269" s="14">
        <v>44743</v>
      </c>
      <c r="C1269" s="1">
        <v>0.40902777777777777</v>
      </c>
      <c r="D1269">
        <v>26330</v>
      </c>
      <c r="E1269">
        <v>26340</v>
      </c>
      <c r="F1269">
        <v>26320</v>
      </c>
      <c r="G1269">
        <v>26320</v>
      </c>
      <c r="H1269">
        <v>1240</v>
      </c>
    </row>
    <row r="1270" spans="1:8">
      <c r="A1270" t="s">
        <v>123</v>
      </c>
      <c r="B1270" s="14">
        <v>44743</v>
      </c>
      <c r="C1270" s="1">
        <v>0.40972222222222227</v>
      </c>
      <c r="D1270">
        <v>26320</v>
      </c>
      <c r="E1270">
        <v>26330</v>
      </c>
      <c r="F1270">
        <v>26315</v>
      </c>
      <c r="G1270">
        <v>26325</v>
      </c>
      <c r="H1270">
        <v>990</v>
      </c>
    </row>
    <row r="1271" spans="1:8">
      <c r="A1271" t="s">
        <v>123</v>
      </c>
      <c r="B1271" s="14">
        <v>44743</v>
      </c>
      <c r="C1271" s="1">
        <v>0.41041666666666665</v>
      </c>
      <c r="D1271">
        <v>26320</v>
      </c>
      <c r="E1271">
        <v>26325</v>
      </c>
      <c r="F1271">
        <v>26300</v>
      </c>
      <c r="G1271">
        <v>26305</v>
      </c>
      <c r="H1271">
        <v>1856</v>
      </c>
    </row>
    <row r="1272" spans="1:8">
      <c r="A1272" t="s">
        <v>123</v>
      </c>
      <c r="B1272" s="14">
        <v>44743</v>
      </c>
      <c r="C1272" s="1">
        <v>0.41111111111111115</v>
      </c>
      <c r="D1272">
        <v>26310</v>
      </c>
      <c r="E1272">
        <v>26310</v>
      </c>
      <c r="F1272">
        <v>26290</v>
      </c>
      <c r="G1272">
        <v>26295</v>
      </c>
      <c r="H1272">
        <v>1318</v>
      </c>
    </row>
    <row r="1273" spans="1:8">
      <c r="A1273" t="s">
        <v>123</v>
      </c>
      <c r="B1273" s="14">
        <v>44743</v>
      </c>
      <c r="C1273" s="1">
        <v>0.41180555555555554</v>
      </c>
      <c r="D1273">
        <v>26300</v>
      </c>
      <c r="E1273">
        <v>26325</v>
      </c>
      <c r="F1273">
        <v>26300</v>
      </c>
      <c r="G1273">
        <v>26325</v>
      </c>
      <c r="H1273">
        <v>798</v>
      </c>
    </row>
    <row r="1274" spans="1:8">
      <c r="A1274" t="s">
        <v>123</v>
      </c>
      <c r="B1274" s="14">
        <v>44743</v>
      </c>
      <c r="C1274" s="1">
        <v>0.41250000000000003</v>
      </c>
      <c r="D1274">
        <v>26325</v>
      </c>
      <c r="E1274">
        <v>26330</v>
      </c>
      <c r="F1274">
        <v>26305</v>
      </c>
      <c r="G1274">
        <v>26310</v>
      </c>
      <c r="H1274">
        <v>1676</v>
      </c>
    </row>
    <row r="1275" spans="1:8">
      <c r="A1275" t="s">
        <v>123</v>
      </c>
      <c r="B1275" s="14">
        <v>44743</v>
      </c>
      <c r="C1275" s="1">
        <v>0.41319444444444442</v>
      </c>
      <c r="D1275">
        <v>26315</v>
      </c>
      <c r="E1275">
        <v>26320</v>
      </c>
      <c r="F1275">
        <v>26295</v>
      </c>
      <c r="G1275">
        <v>26320</v>
      </c>
      <c r="H1275">
        <v>1254</v>
      </c>
    </row>
    <row r="1276" spans="1:8">
      <c r="A1276" t="s">
        <v>123</v>
      </c>
      <c r="B1276" s="14">
        <v>44743</v>
      </c>
      <c r="C1276" s="1">
        <v>0.41388888888888892</v>
      </c>
      <c r="D1276">
        <v>26320</v>
      </c>
      <c r="E1276">
        <v>26320</v>
      </c>
      <c r="F1276">
        <v>26295</v>
      </c>
      <c r="G1276">
        <v>26305</v>
      </c>
      <c r="H1276">
        <v>830</v>
      </c>
    </row>
    <row r="1277" spans="1:8">
      <c r="A1277" t="s">
        <v>123</v>
      </c>
      <c r="B1277" s="14">
        <v>44743</v>
      </c>
      <c r="C1277" s="1">
        <v>0.4145833333333333</v>
      </c>
      <c r="D1277">
        <v>26305</v>
      </c>
      <c r="E1277">
        <v>26310</v>
      </c>
      <c r="F1277">
        <v>26295</v>
      </c>
      <c r="G1277">
        <v>26295</v>
      </c>
      <c r="H1277">
        <v>767</v>
      </c>
    </row>
    <row r="1278" spans="1:8">
      <c r="A1278" t="s">
        <v>123</v>
      </c>
      <c r="B1278" s="14">
        <v>44743</v>
      </c>
      <c r="C1278" s="1">
        <v>0.4152777777777778</v>
      </c>
      <c r="D1278">
        <v>26295</v>
      </c>
      <c r="E1278">
        <v>26310</v>
      </c>
      <c r="F1278">
        <v>26295</v>
      </c>
      <c r="G1278">
        <v>26305</v>
      </c>
      <c r="H1278">
        <v>960</v>
      </c>
    </row>
    <row r="1279" spans="1:8">
      <c r="A1279" t="s">
        <v>123</v>
      </c>
      <c r="B1279" s="14">
        <v>44743</v>
      </c>
      <c r="C1279" s="1">
        <v>0.41597222222222219</v>
      </c>
      <c r="D1279">
        <v>26305</v>
      </c>
      <c r="E1279">
        <v>26310</v>
      </c>
      <c r="F1279">
        <v>26280</v>
      </c>
      <c r="G1279">
        <v>26285</v>
      </c>
      <c r="H1279">
        <v>1559</v>
      </c>
    </row>
    <row r="1280" spans="1:8">
      <c r="A1280" t="s">
        <v>123</v>
      </c>
      <c r="B1280" s="14">
        <v>44743</v>
      </c>
      <c r="C1280" s="1">
        <v>0.41666666666666669</v>
      </c>
      <c r="D1280">
        <v>26290</v>
      </c>
      <c r="E1280">
        <v>26305</v>
      </c>
      <c r="F1280">
        <v>26280</v>
      </c>
      <c r="G1280">
        <v>26295</v>
      </c>
      <c r="H1280">
        <v>2393</v>
      </c>
    </row>
    <row r="1281" spans="1:8">
      <c r="A1281" t="s">
        <v>123</v>
      </c>
      <c r="B1281" s="14">
        <v>44743</v>
      </c>
      <c r="C1281" s="1">
        <v>0.41736111111111113</v>
      </c>
      <c r="D1281">
        <v>26295</v>
      </c>
      <c r="E1281">
        <v>26295</v>
      </c>
      <c r="F1281">
        <v>26285</v>
      </c>
      <c r="G1281">
        <v>26290</v>
      </c>
      <c r="H1281">
        <v>952</v>
      </c>
    </row>
    <row r="1282" spans="1:8">
      <c r="A1282" t="s">
        <v>123</v>
      </c>
      <c r="B1282" s="14">
        <v>44743</v>
      </c>
      <c r="C1282" s="1">
        <v>0.41805555555555557</v>
      </c>
      <c r="D1282">
        <v>26290</v>
      </c>
      <c r="E1282">
        <v>26290</v>
      </c>
      <c r="F1282">
        <v>26270</v>
      </c>
      <c r="G1282">
        <v>26285</v>
      </c>
      <c r="H1282">
        <v>1879</v>
      </c>
    </row>
    <row r="1283" spans="1:8">
      <c r="A1283" t="s">
        <v>123</v>
      </c>
      <c r="B1283" s="14">
        <v>44743</v>
      </c>
      <c r="C1283" s="1">
        <v>0.41875000000000001</v>
      </c>
      <c r="D1283">
        <v>26285</v>
      </c>
      <c r="E1283">
        <v>26305</v>
      </c>
      <c r="F1283">
        <v>26285</v>
      </c>
      <c r="G1283">
        <v>26290</v>
      </c>
      <c r="H1283">
        <v>1158</v>
      </c>
    </row>
    <row r="1284" spans="1:8">
      <c r="A1284" t="s">
        <v>123</v>
      </c>
      <c r="B1284" s="14">
        <v>44743</v>
      </c>
      <c r="C1284" s="1">
        <v>0.41944444444444445</v>
      </c>
      <c r="D1284">
        <v>26290</v>
      </c>
      <c r="E1284">
        <v>26295</v>
      </c>
      <c r="F1284">
        <v>26280</v>
      </c>
      <c r="G1284">
        <v>26285</v>
      </c>
      <c r="H1284">
        <v>1552</v>
      </c>
    </row>
    <row r="1285" spans="1:8">
      <c r="A1285" t="s">
        <v>123</v>
      </c>
      <c r="B1285" s="14">
        <v>44743</v>
      </c>
      <c r="C1285" s="1">
        <v>0.4201388888888889</v>
      </c>
      <c r="D1285">
        <v>26285</v>
      </c>
      <c r="E1285">
        <v>26290</v>
      </c>
      <c r="F1285">
        <v>26280</v>
      </c>
      <c r="G1285">
        <v>26285</v>
      </c>
      <c r="H1285">
        <v>1063</v>
      </c>
    </row>
    <row r="1286" spans="1:8">
      <c r="A1286" t="s">
        <v>123</v>
      </c>
      <c r="B1286" s="14">
        <v>44743</v>
      </c>
      <c r="C1286" s="1">
        <v>0.42083333333333334</v>
      </c>
      <c r="D1286">
        <v>26285</v>
      </c>
      <c r="E1286">
        <v>26285</v>
      </c>
      <c r="F1286">
        <v>26265</v>
      </c>
      <c r="G1286">
        <v>26280</v>
      </c>
      <c r="H1286">
        <v>1948</v>
      </c>
    </row>
    <row r="1287" spans="1:8">
      <c r="A1287" t="s">
        <v>123</v>
      </c>
      <c r="B1287" s="14">
        <v>44743</v>
      </c>
      <c r="C1287" s="1">
        <v>0.42152777777777778</v>
      </c>
      <c r="D1287">
        <v>26285</v>
      </c>
      <c r="E1287">
        <v>26295</v>
      </c>
      <c r="F1287">
        <v>26280</v>
      </c>
      <c r="G1287">
        <v>26290</v>
      </c>
      <c r="H1287">
        <v>1422</v>
      </c>
    </row>
    <row r="1288" spans="1:8">
      <c r="A1288" t="s">
        <v>123</v>
      </c>
      <c r="B1288" s="14">
        <v>44743</v>
      </c>
      <c r="C1288" s="1">
        <v>0.42222222222222222</v>
      </c>
      <c r="D1288">
        <v>26285</v>
      </c>
      <c r="E1288">
        <v>26300</v>
      </c>
      <c r="F1288">
        <v>26280</v>
      </c>
      <c r="G1288">
        <v>26290</v>
      </c>
      <c r="H1288">
        <v>1290</v>
      </c>
    </row>
    <row r="1289" spans="1:8">
      <c r="A1289" t="s">
        <v>123</v>
      </c>
      <c r="B1289" s="14">
        <v>44743</v>
      </c>
      <c r="C1289" s="1">
        <v>0.42291666666666666</v>
      </c>
      <c r="D1289">
        <v>26290</v>
      </c>
      <c r="E1289">
        <v>26295</v>
      </c>
      <c r="F1289">
        <v>26270</v>
      </c>
      <c r="G1289">
        <v>26275</v>
      </c>
      <c r="H1289">
        <v>1423</v>
      </c>
    </row>
    <row r="1290" spans="1:8">
      <c r="A1290" t="s">
        <v>123</v>
      </c>
      <c r="B1290" s="14">
        <v>44743</v>
      </c>
      <c r="C1290" s="1">
        <v>0.4236111111111111</v>
      </c>
      <c r="D1290">
        <v>26275</v>
      </c>
      <c r="E1290">
        <v>26280</v>
      </c>
      <c r="F1290">
        <v>26260</v>
      </c>
      <c r="G1290">
        <v>26265</v>
      </c>
      <c r="H1290">
        <v>1985</v>
      </c>
    </row>
    <row r="1291" spans="1:8">
      <c r="A1291" t="s">
        <v>123</v>
      </c>
      <c r="B1291" s="14">
        <v>44743</v>
      </c>
      <c r="C1291" s="1">
        <v>0.42430555555555555</v>
      </c>
      <c r="D1291">
        <v>26270</v>
      </c>
      <c r="E1291">
        <v>26275</v>
      </c>
      <c r="F1291">
        <v>26255</v>
      </c>
      <c r="G1291">
        <v>26260</v>
      </c>
      <c r="H1291">
        <v>1516</v>
      </c>
    </row>
    <row r="1292" spans="1:8">
      <c r="A1292" t="s">
        <v>123</v>
      </c>
      <c r="B1292" s="14">
        <v>44743</v>
      </c>
      <c r="C1292" s="1">
        <v>0.42499999999999999</v>
      </c>
      <c r="D1292">
        <v>26265</v>
      </c>
      <c r="E1292">
        <v>26265</v>
      </c>
      <c r="F1292">
        <v>26225</v>
      </c>
      <c r="G1292">
        <v>26230</v>
      </c>
      <c r="H1292">
        <v>4803</v>
      </c>
    </row>
    <row r="1293" spans="1:8">
      <c r="A1293" t="s">
        <v>123</v>
      </c>
      <c r="B1293" s="14">
        <v>44743</v>
      </c>
      <c r="C1293" s="1">
        <v>0.42569444444444443</v>
      </c>
      <c r="D1293">
        <v>26235</v>
      </c>
      <c r="E1293">
        <v>26255</v>
      </c>
      <c r="F1293">
        <v>26225</v>
      </c>
      <c r="G1293">
        <v>26245</v>
      </c>
      <c r="H1293">
        <v>2702</v>
      </c>
    </row>
    <row r="1294" spans="1:8">
      <c r="A1294" t="s">
        <v>123</v>
      </c>
      <c r="B1294" s="14">
        <v>44743</v>
      </c>
      <c r="C1294" s="1">
        <v>0.42638888888888887</v>
      </c>
      <c r="D1294">
        <v>26245</v>
      </c>
      <c r="E1294">
        <v>26270</v>
      </c>
      <c r="F1294">
        <v>26235</v>
      </c>
      <c r="G1294">
        <v>26270</v>
      </c>
      <c r="H1294">
        <v>1333</v>
      </c>
    </row>
    <row r="1295" spans="1:8">
      <c r="A1295" t="s">
        <v>123</v>
      </c>
      <c r="B1295" s="14">
        <v>44743</v>
      </c>
      <c r="C1295" s="1">
        <v>0.42708333333333331</v>
      </c>
      <c r="D1295">
        <v>26265</v>
      </c>
      <c r="E1295">
        <v>26270</v>
      </c>
      <c r="F1295">
        <v>26245</v>
      </c>
      <c r="G1295">
        <v>26245</v>
      </c>
      <c r="H1295">
        <v>1103</v>
      </c>
    </row>
    <row r="1296" spans="1:8">
      <c r="A1296" t="s">
        <v>123</v>
      </c>
      <c r="B1296" s="14">
        <v>44743</v>
      </c>
      <c r="C1296" s="1">
        <v>0.42777777777777781</v>
      </c>
      <c r="D1296">
        <v>26245</v>
      </c>
      <c r="E1296">
        <v>26260</v>
      </c>
      <c r="F1296">
        <v>26235</v>
      </c>
      <c r="G1296">
        <v>26260</v>
      </c>
      <c r="H1296">
        <v>1766</v>
      </c>
    </row>
    <row r="1297" spans="1:8">
      <c r="A1297" t="s">
        <v>123</v>
      </c>
      <c r="B1297" s="14">
        <v>44743</v>
      </c>
      <c r="C1297" s="1">
        <v>0.4284722222222222</v>
      </c>
      <c r="D1297">
        <v>26260</v>
      </c>
      <c r="E1297">
        <v>26265</v>
      </c>
      <c r="F1297">
        <v>26240</v>
      </c>
      <c r="G1297">
        <v>26255</v>
      </c>
      <c r="H1297">
        <v>1492</v>
      </c>
    </row>
    <row r="1298" spans="1:8">
      <c r="A1298" t="s">
        <v>123</v>
      </c>
      <c r="B1298" s="14">
        <v>44743</v>
      </c>
      <c r="C1298" s="1">
        <v>0.4291666666666667</v>
      </c>
      <c r="D1298">
        <v>26255</v>
      </c>
      <c r="E1298">
        <v>26260</v>
      </c>
      <c r="F1298">
        <v>26245</v>
      </c>
      <c r="G1298">
        <v>26250</v>
      </c>
      <c r="H1298">
        <v>1318</v>
      </c>
    </row>
    <row r="1299" spans="1:8">
      <c r="A1299" t="s">
        <v>123</v>
      </c>
      <c r="B1299" s="14">
        <v>44743</v>
      </c>
      <c r="C1299" s="1">
        <v>0.42986111111111108</v>
      </c>
      <c r="D1299">
        <v>26250</v>
      </c>
      <c r="E1299">
        <v>26265</v>
      </c>
      <c r="F1299">
        <v>26240</v>
      </c>
      <c r="G1299">
        <v>26260</v>
      </c>
      <c r="H1299">
        <v>880</v>
      </c>
    </row>
    <row r="1300" spans="1:8">
      <c r="A1300" t="s">
        <v>123</v>
      </c>
      <c r="B1300" s="14">
        <v>44743</v>
      </c>
      <c r="C1300" s="1">
        <v>0.43055555555555558</v>
      </c>
      <c r="D1300">
        <v>26255</v>
      </c>
      <c r="E1300">
        <v>26260</v>
      </c>
      <c r="F1300">
        <v>26255</v>
      </c>
      <c r="G1300">
        <v>26255</v>
      </c>
      <c r="H1300">
        <v>742</v>
      </c>
    </row>
    <row r="1301" spans="1:8">
      <c r="A1301" t="s">
        <v>123</v>
      </c>
      <c r="B1301" s="14">
        <v>44743</v>
      </c>
      <c r="C1301" s="1">
        <v>0.43124999999999997</v>
      </c>
      <c r="D1301">
        <v>26260</v>
      </c>
      <c r="E1301">
        <v>26260</v>
      </c>
      <c r="F1301">
        <v>26235</v>
      </c>
      <c r="G1301">
        <v>26250</v>
      </c>
      <c r="H1301">
        <v>1549</v>
      </c>
    </row>
    <row r="1302" spans="1:8">
      <c r="A1302" t="s">
        <v>123</v>
      </c>
      <c r="B1302" s="14">
        <v>44743</v>
      </c>
      <c r="C1302" s="1">
        <v>0.43194444444444446</v>
      </c>
      <c r="D1302">
        <v>26250</v>
      </c>
      <c r="E1302">
        <v>26260</v>
      </c>
      <c r="F1302">
        <v>26240</v>
      </c>
      <c r="G1302">
        <v>26240</v>
      </c>
      <c r="H1302">
        <v>1245</v>
      </c>
    </row>
    <row r="1303" spans="1:8">
      <c r="A1303" t="s">
        <v>123</v>
      </c>
      <c r="B1303" s="14">
        <v>44743</v>
      </c>
      <c r="C1303" s="1">
        <v>0.43263888888888885</v>
      </c>
      <c r="D1303">
        <v>26245</v>
      </c>
      <c r="E1303">
        <v>26250</v>
      </c>
      <c r="F1303">
        <v>26240</v>
      </c>
      <c r="G1303">
        <v>26245</v>
      </c>
      <c r="H1303">
        <v>369</v>
      </c>
    </row>
    <row r="1304" spans="1:8">
      <c r="A1304" t="s">
        <v>123</v>
      </c>
      <c r="B1304" s="14">
        <v>44743</v>
      </c>
      <c r="C1304" s="1">
        <v>0.43333333333333335</v>
      </c>
      <c r="D1304">
        <v>26245</v>
      </c>
      <c r="E1304">
        <v>26245</v>
      </c>
      <c r="F1304">
        <v>26235</v>
      </c>
      <c r="G1304">
        <v>26240</v>
      </c>
      <c r="H1304">
        <v>845</v>
      </c>
    </row>
    <row r="1305" spans="1:8">
      <c r="A1305" t="s">
        <v>123</v>
      </c>
      <c r="B1305" s="14">
        <v>44743</v>
      </c>
      <c r="C1305" s="1">
        <v>0.43402777777777773</v>
      </c>
      <c r="D1305">
        <v>26240</v>
      </c>
      <c r="E1305">
        <v>26250</v>
      </c>
      <c r="F1305">
        <v>26235</v>
      </c>
      <c r="G1305">
        <v>26240</v>
      </c>
      <c r="H1305">
        <v>539</v>
      </c>
    </row>
    <row r="1306" spans="1:8">
      <c r="A1306" t="s">
        <v>123</v>
      </c>
      <c r="B1306" s="14">
        <v>44743</v>
      </c>
      <c r="C1306" s="1">
        <v>0.43472222222222223</v>
      </c>
      <c r="D1306">
        <v>26240</v>
      </c>
      <c r="E1306">
        <v>26250</v>
      </c>
      <c r="F1306">
        <v>26240</v>
      </c>
      <c r="G1306">
        <v>26245</v>
      </c>
      <c r="H1306">
        <v>935</v>
      </c>
    </row>
    <row r="1307" spans="1:8">
      <c r="A1307" t="s">
        <v>123</v>
      </c>
      <c r="B1307" s="14">
        <v>44743</v>
      </c>
      <c r="C1307" s="1">
        <v>0.43541666666666662</v>
      </c>
      <c r="D1307">
        <v>26245</v>
      </c>
      <c r="E1307">
        <v>26245</v>
      </c>
      <c r="F1307">
        <v>26220</v>
      </c>
      <c r="G1307">
        <v>26225</v>
      </c>
      <c r="H1307">
        <v>1236</v>
      </c>
    </row>
    <row r="1308" spans="1:8">
      <c r="A1308" t="s">
        <v>123</v>
      </c>
      <c r="B1308" s="14">
        <v>44743</v>
      </c>
      <c r="C1308" s="1">
        <v>0.43611111111111112</v>
      </c>
      <c r="D1308">
        <v>26225</v>
      </c>
      <c r="E1308">
        <v>26225</v>
      </c>
      <c r="F1308">
        <v>26205</v>
      </c>
      <c r="G1308">
        <v>26215</v>
      </c>
      <c r="H1308">
        <v>2907</v>
      </c>
    </row>
    <row r="1309" spans="1:8">
      <c r="A1309" t="s">
        <v>123</v>
      </c>
      <c r="B1309" s="14">
        <v>44743</v>
      </c>
      <c r="C1309" s="1">
        <v>0.4368055555555555</v>
      </c>
      <c r="D1309">
        <v>26220</v>
      </c>
      <c r="E1309">
        <v>26220</v>
      </c>
      <c r="F1309">
        <v>26190</v>
      </c>
      <c r="G1309">
        <v>26190</v>
      </c>
      <c r="H1309">
        <v>3230</v>
      </c>
    </row>
    <row r="1310" spans="1:8">
      <c r="A1310" t="s">
        <v>123</v>
      </c>
      <c r="B1310" s="14">
        <v>44743</v>
      </c>
      <c r="C1310" s="1">
        <v>0.4375</v>
      </c>
      <c r="D1310">
        <v>26190</v>
      </c>
      <c r="E1310">
        <v>26190</v>
      </c>
      <c r="F1310">
        <v>26175</v>
      </c>
      <c r="G1310">
        <v>26180</v>
      </c>
      <c r="H1310">
        <v>2990</v>
      </c>
    </row>
    <row r="1311" spans="1:8">
      <c r="A1311" t="s">
        <v>123</v>
      </c>
      <c r="B1311" s="14">
        <v>44743</v>
      </c>
      <c r="C1311" s="1">
        <v>0.4381944444444445</v>
      </c>
      <c r="D1311">
        <v>26175</v>
      </c>
      <c r="E1311">
        <v>26180</v>
      </c>
      <c r="F1311">
        <v>26155</v>
      </c>
      <c r="G1311">
        <v>26165</v>
      </c>
      <c r="H1311">
        <v>3375</v>
      </c>
    </row>
    <row r="1312" spans="1:8">
      <c r="A1312" t="s">
        <v>123</v>
      </c>
      <c r="B1312" s="14">
        <v>44743</v>
      </c>
      <c r="C1312" s="1">
        <v>0.43888888888888888</v>
      </c>
      <c r="D1312">
        <v>26170</v>
      </c>
      <c r="E1312">
        <v>26175</v>
      </c>
      <c r="F1312">
        <v>26160</v>
      </c>
      <c r="G1312">
        <v>26170</v>
      </c>
      <c r="H1312">
        <v>1611</v>
      </c>
    </row>
    <row r="1313" spans="1:8">
      <c r="A1313" t="s">
        <v>123</v>
      </c>
      <c r="B1313" s="14">
        <v>44743</v>
      </c>
      <c r="C1313" s="1">
        <v>0.43958333333333338</v>
      </c>
      <c r="D1313">
        <v>26170</v>
      </c>
      <c r="E1313">
        <v>26195</v>
      </c>
      <c r="F1313">
        <v>26165</v>
      </c>
      <c r="G1313">
        <v>26170</v>
      </c>
      <c r="H1313">
        <v>2164</v>
      </c>
    </row>
    <row r="1314" spans="1:8">
      <c r="A1314" t="s">
        <v>123</v>
      </c>
      <c r="B1314" s="14">
        <v>44743</v>
      </c>
      <c r="C1314" s="1">
        <v>0.44027777777777777</v>
      </c>
      <c r="D1314">
        <v>26170</v>
      </c>
      <c r="E1314">
        <v>26175</v>
      </c>
      <c r="F1314">
        <v>26155</v>
      </c>
      <c r="G1314">
        <v>26160</v>
      </c>
      <c r="H1314">
        <v>2456</v>
      </c>
    </row>
    <row r="1315" spans="1:8">
      <c r="A1315" t="s">
        <v>123</v>
      </c>
      <c r="B1315" s="14">
        <v>44743</v>
      </c>
      <c r="C1315" s="1">
        <v>0.44097222222222227</v>
      </c>
      <c r="D1315">
        <v>26160</v>
      </c>
      <c r="E1315">
        <v>26170</v>
      </c>
      <c r="F1315">
        <v>26155</v>
      </c>
      <c r="G1315">
        <v>26165</v>
      </c>
      <c r="H1315">
        <v>1838</v>
      </c>
    </row>
    <row r="1316" spans="1:8">
      <c r="A1316" t="s">
        <v>123</v>
      </c>
      <c r="B1316" s="14">
        <v>44743</v>
      </c>
      <c r="C1316" s="1">
        <v>0.44166666666666665</v>
      </c>
      <c r="D1316">
        <v>26165</v>
      </c>
      <c r="E1316">
        <v>26170</v>
      </c>
      <c r="F1316">
        <v>26135</v>
      </c>
      <c r="G1316">
        <v>26140</v>
      </c>
      <c r="H1316">
        <v>4386</v>
      </c>
    </row>
    <row r="1317" spans="1:8">
      <c r="A1317" t="s">
        <v>123</v>
      </c>
      <c r="B1317" s="14">
        <v>44743</v>
      </c>
      <c r="C1317" s="1">
        <v>0.44236111111111115</v>
      </c>
      <c r="D1317">
        <v>26135</v>
      </c>
      <c r="E1317">
        <v>26140</v>
      </c>
      <c r="F1317">
        <v>26115</v>
      </c>
      <c r="G1317">
        <v>26120</v>
      </c>
      <c r="H1317">
        <v>6165</v>
      </c>
    </row>
    <row r="1318" spans="1:8">
      <c r="A1318" t="s">
        <v>123</v>
      </c>
      <c r="B1318" s="14">
        <v>44743</v>
      </c>
      <c r="C1318" s="1">
        <v>0.44305555555555554</v>
      </c>
      <c r="D1318">
        <v>26115</v>
      </c>
      <c r="E1318">
        <v>26150</v>
      </c>
      <c r="F1318">
        <v>26115</v>
      </c>
      <c r="G1318">
        <v>26130</v>
      </c>
      <c r="H1318">
        <v>2781</v>
      </c>
    </row>
    <row r="1319" spans="1:8">
      <c r="A1319" t="s">
        <v>123</v>
      </c>
      <c r="B1319" s="14">
        <v>44743</v>
      </c>
      <c r="C1319" s="1">
        <v>0.44375000000000003</v>
      </c>
      <c r="D1319">
        <v>26130</v>
      </c>
      <c r="E1319">
        <v>26155</v>
      </c>
      <c r="F1319">
        <v>26125</v>
      </c>
      <c r="G1319">
        <v>26155</v>
      </c>
      <c r="H1319">
        <v>1835</v>
      </c>
    </row>
    <row r="1320" spans="1:8">
      <c r="A1320" t="s">
        <v>123</v>
      </c>
      <c r="B1320" s="14">
        <v>44743</v>
      </c>
      <c r="C1320" s="1">
        <v>0.44444444444444442</v>
      </c>
      <c r="D1320">
        <v>26155</v>
      </c>
      <c r="E1320">
        <v>26165</v>
      </c>
      <c r="F1320">
        <v>26150</v>
      </c>
      <c r="G1320">
        <v>26155</v>
      </c>
      <c r="H1320">
        <v>2362</v>
      </c>
    </row>
    <row r="1321" spans="1:8">
      <c r="A1321" t="s">
        <v>123</v>
      </c>
      <c r="B1321" s="14">
        <v>44743</v>
      </c>
      <c r="C1321" s="1">
        <v>0.44513888888888892</v>
      </c>
      <c r="D1321">
        <v>26155</v>
      </c>
      <c r="E1321">
        <v>26170</v>
      </c>
      <c r="F1321">
        <v>26150</v>
      </c>
      <c r="G1321">
        <v>26170</v>
      </c>
      <c r="H1321">
        <v>1861</v>
      </c>
    </row>
    <row r="1322" spans="1:8">
      <c r="A1322" t="s">
        <v>123</v>
      </c>
      <c r="B1322" s="14">
        <v>44743</v>
      </c>
      <c r="C1322" s="1">
        <v>0.4458333333333333</v>
      </c>
      <c r="D1322">
        <v>26165</v>
      </c>
      <c r="E1322">
        <v>26175</v>
      </c>
      <c r="F1322">
        <v>26160</v>
      </c>
      <c r="G1322">
        <v>26160</v>
      </c>
      <c r="H1322">
        <v>1950</v>
      </c>
    </row>
    <row r="1323" spans="1:8">
      <c r="A1323" t="s">
        <v>123</v>
      </c>
      <c r="B1323" s="14">
        <v>44743</v>
      </c>
      <c r="C1323" s="1">
        <v>0.4465277777777778</v>
      </c>
      <c r="D1323">
        <v>26165</v>
      </c>
      <c r="E1323">
        <v>26165</v>
      </c>
      <c r="F1323">
        <v>26140</v>
      </c>
      <c r="G1323">
        <v>26140</v>
      </c>
      <c r="H1323">
        <v>1541</v>
      </c>
    </row>
    <row r="1324" spans="1:8">
      <c r="A1324" t="s">
        <v>123</v>
      </c>
      <c r="B1324" s="14">
        <v>44743</v>
      </c>
      <c r="C1324" s="1">
        <v>0.44722222222222219</v>
      </c>
      <c r="D1324">
        <v>26140</v>
      </c>
      <c r="E1324">
        <v>26150</v>
      </c>
      <c r="F1324">
        <v>26130</v>
      </c>
      <c r="G1324">
        <v>26130</v>
      </c>
      <c r="H1324">
        <v>1088</v>
      </c>
    </row>
    <row r="1325" spans="1:8">
      <c r="A1325" t="s">
        <v>123</v>
      </c>
      <c r="B1325" s="14">
        <v>44743</v>
      </c>
      <c r="C1325" s="1">
        <v>0.44791666666666669</v>
      </c>
      <c r="D1325">
        <v>26135</v>
      </c>
      <c r="E1325">
        <v>26160</v>
      </c>
      <c r="F1325">
        <v>26130</v>
      </c>
      <c r="G1325">
        <v>26155</v>
      </c>
      <c r="H1325">
        <v>2227</v>
      </c>
    </row>
    <row r="1326" spans="1:8">
      <c r="A1326" t="s">
        <v>123</v>
      </c>
      <c r="B1326" s="14">
        <v>44743</v>
      </c>
      <c r="C1326" s="1">
        <v>0.44861111111111113</v>
      </c>
      <c r="D1326">
        <v>26160</v>
      </c>
      <c r="E1326">
        <v>26165</v>
      </c>
      <c r="F1326">
        <v>26155</v>
      </c>
      <c r="G1326">
        <v>26160</v>
      </c>
      <c r="H1326">
        <v>2120</v>
      </c>
    </row>
    <row r="1327" spans="1:8">
      <c r="A1327" t="s">
        <v>123</v>
      </c>
      <c r="B1327" s="14">
        <v>44743</v>
      </c>
      <c r="C1327" s="1">
        <v>0.44930555555555557</v>
      </c>
      <c r="D1327">
        <v>26160</v>
      </c>
      <c r="E1327">
        <v>26160</v>
      </c>
      <c r="F1327">
        <v>26140</v>
      </c>
      <c r="G1327">
        <v>26155</v>
      </c>
      <c r="H1327">
        <v>2143</v>
      </c>
    </row>
    <row r="1328" spans="1:8">
      <c r="A1328" t="s">
        <v>123</v>
      </c>
      <c r="B1328" s="14">
        <v>44743</v>
      </c>
      <c r="C1328" s="1">
        <v>0.45</v>
      </c>
      <c r="D1328">
        <v>26160</v>
      </c>
      <c r="E1328">
        <v>26180</v>
      </c>
      <c r="F1328">
        <v>26150</v>
      </c>
      <c r="G1328">
        <v>26175</v>
      </c>
      <c r="H1328">
        <v>1408</v>
      </c>
    </row>
    <row r="1329" spans="1:8">
      <c r="A1329" t="s">
        <v>123</v>
      </c>
      <c r="B1329" s="14">
        <v>44743</v>
      </c>
      <c r="C1329" s="1">
        <v>0.45069444444444445</v>
      </c>
      <c r="D1329">
        <v>26175</v>
      </c>
      <c r="E1329">
        <v>26185</v>
      </c>
      <c r="F1329">
        <v>26155</v>
      </c>
      <c r="G1329">
        <v>26160</v>
      </c>
      <c r="H1329">
        <v>1729</v>
      </c>
    </row>
    <row r="1330" spans="1:8">
      <c r="A1330" t="s">
        <v>123</v>
      </c>
      <c r="B1330" s="14">
        <v>44743</v>
      </c>
      <c r="C1330" s="1">
        <v>0.4513888888888889</v>
      </c>
      <c r="D1330">
        <v>26160</v>
      </c>
      <c r="E1330">
        <v>26175</v>
      </c>
      <c r="F1330">
        <v>26155</v>
      </c>
      <c r="G1330">
        <v>26165</v>
      </c>
      <c r="H1330">
        <v>1369</v>
      </c>
    </row>
    <row r="1331" spans="1:8">
      <c r="A1331" t="s">
        <v>123</v>
      </c>
      <c r="B1331" s="14">
        <v>44743</v>
      </c>
      <c r="C1331" s="1">
        <v>0.45208333333333334</v>
      </c>
      <c r="D1331">
        <v>26165</v>
      </c>
      <c r="E1331">
        <v>26195</v>
      </c>
      <c r="F1331">
        <v>26165</v>
      </c>
      <c r="G1331">
        <v>26190</v>
      </c>
      <c r="H1331">
        <v>4237</v>
      </c>
    </row>
    <row r="1332" spans="1:8">
      <c r="A1332" t="s">
        <v>123</v>
      </c>
      <c r="B1332" s="14">
        <v>44743</v>
      </c>
      <c r="C1332" s="1">
        <v>0.45277777777777778</v>
      </c>
      <c r="D1332">
        <v>26190</v>
      </c>
      <c r="E1332">
        <v>26205</v>
      </c>
      <c r="F1332">
        <v>26185</v>
      </c>
      <c r="G1332">
        <v>26200</v>
      </c>
      <c r="H1332">
        <v>2039</v>
      </c>
    </row>
    <row r="1333" spans="1:8">
      <c r="A1333" t="s">
        <v>123</v>
      </c>
      <c r="B1333" s="14">
        <v>44743</v>
      </c>
      <c r="C1333" s="1">
        <v>0.45347222222222222</v>
      </c>
      <c r="D1333">
        <v>26195</v>
      </c>
      <c r="E1333">
        <v>26200</v>
      </c>
      <c r="F1333">
        <v>26180</v>
      </c>
      <c r="G1333">
        <v>26180</v>
      </c>
      <c r="H1333">
        <v>1700</v>
      </c>
    </row>
    <row r="1334" spans="1:8">
      <c r="A1334" t="s">
        <v>123</v>
      </c>
      <c r="B1334" s="14">
        <v>44743</v>
      </c>
      <c r="C1334" s="1">
        <v>0.45416666666666666</v>
      </c>
      <c r="D1334">
        <v>26180</v>
      </c>
      <c r="E1334">
        <v>26190</v>
      </c>
      <c r="F1334">
        <v>26180</v>
      </c>
      <c r="G1334">
        <v>26185</v>
      </c>
      <c r="H1334">
        <v>662</v>
      </c>
    </row>
    <row r="1335" spans="1:8">
      <c r="A1335" t="s">
        <v>123</v>
      </c>
      <c r="B1335" s="14">
        <v>44743</v>
      </c>
      <c r="C1335" s="1">
        <v>0.4548611111111111</v>
      </c>
      <c r="D1335">
        <v>26190</v>
      </c>
      <c r="E1335">
        <v>26190</v>
      </c>
      <c r="F1335">
        <v>26170</v>
      </c>
      <c r="G1335">
        <v>26175</v>
      </c>
      <c r="H1335">
        <v>1401</v>
      </c>
    </row>
    <row r="1336" spans="1:8">
      <c r="A1336" t="s">
        <v>123</v>
      </c>
      <c r="B1336" s="14">
        <v>44743</v>
      </c>
      <c r="C1336" s="1">
        <v>0.45555555555555555</v>
      </c>
      <c r="D1336">
        <v>26175</v>
      </c>
      <c r="E1336">
        <v>26180</v>
      </c>
      <c r="F1336">
        <v>26160</v>
      </c>
      <c r="G1336">
        <v>26165</v>
      </c>
      <c r="H1336">
        <v>808</v>
      </c>
    </row>
    <row r="1337" spans="1:8">
      <c r="A1337" t="s">
        <v>123</v>
      </c>
      <c r="B1337" s="14">
        <v>44743</v>
      </c>
      <c r="C1337" s="1">
        <v>0.45624999999999999</v>
      </c>
      <c r="D1337">
        <v>26165</v>
      </c>
      <c r="E1337">
        <v>26165</v>
      </c>
      <c r="F1337">
        <v>26155</v>
      </c>
      <c r="G1337">
        <v>26155</v>
      </c>
      <c r="H1337">
        <v>835</v>
      </c>
    </row>
    <row r="1338" spans="1:8">
      <c r="A1338" t="s">
        <v>123</v>
      </c>
      <c r="B1338" s="14">
        <v>44743</v>
      </c>
      <c r="C1338" s="1">
        <v>0.45694444444444443</v>
      </c>
      <c r="D1338">
        <v>26155</v>
      </c>
      <c r="E1338">
        <v>26165</v>
      </c>
      <c r="F1338">
        <v>26145</v>
      </c>
      <c r="G1338">
        <v>26155</v>
      </c>
      <c r="H1338">
        <v>1709</v>
      </c>
    </row>
    <row r="1339" spans="1:8">
      <c r="A1339" t="s">
        <v>123</v>
      </c>
      <c r="B1339" s="14">
        <v>44743</v>
      </c>
      <c r="C1339" s="1">
        <v>0.45763888888888887</v>
      </c>
      <c r="D1339">
        <v>26150</v>
      </c>
      <c r="E1339">
        <v>26165</v>
      </c>
      <c r="F1339">
        <v>26150</v>
      </c>
      <c r="G1339">
        <v>26160</v>
      </c>
      <c r="H1339">
        <v>1621</v>
      </c>
    </row>
    <row r="1340" spans="1:8">
      <c r="A1340" t="s">
        <v>123</v>
      </c>
      <c r="B1340" s="14">
        <v>44743</v>
      </c>
      <c r="C1340" s="1">
        <v>0.45833333333333331</v>
      </c>
      <c r="D1340">
        <v>26160</v>
      </c>
      <c r="E1340">
        <v>26160</v>
      </c>
      <c r="F1340">
        <v>26115</v>
      </c>
      <c r="G1340">
        <v>26115</v>
      </c>
      <c r="H1340">
        <v>2994</v>
      </c>
    </row>
    <row r="1341" spans="1:8">
      <c r="A1341" t="s">
        <v>123</v>
      </c>
      <c r="B1341" s="14">
        <v>44743</v>
      </c>
      <c r="C1341" s="1">
        <v>0.45902777777777781</v>
      </c>
      <c r="D1341">
        <v>26115</v>
      </c>
      <c r="E1341">
        <v>26140</v>
      </c>
      <c r="F1341">
        <v>26115</v>
      </c>
      <c r="G1341">
        <v>26135</v>
      </c>
      <c r="H1341">
        <v>2731</v>
      </c>
    </row>
    <row r="1342" spans="1:8">
      <c r="A1342" t="s">
        <v>123</v>
      </c>
      <c r="B1342" s="14">
        <v>44743</v>
      </c>
      <c r="C1342" s="1">
        <v>0.4597222222222222</v>
      </c>
      <c r="D1342">
        <v>26130</v>
      </c>
      <c r="E1342">
        <v>26140</v>
      </c>
      <c r="F1342">
        <v>26130</v>
      </c>
      <c r="G1342">
        <v>26140</v>
      </c>
      <c r="H1342">
        <v>1316</v>
      </c>
    </row>
    <row r="1343" spans="1:8">
      <c r="A1343" t="s">
        <v>123</v>
      </c>
      <c r="B1343" s="14">
        <v>44743</v>
      </c>
      <c r="C1343" s="1">
        <v>0.4604166666666667</v>
      </c>
      <c r="D1343">
        <v>26140</v>
      </c>
      <c r="E1343">
        <v>26160</v>
      </c>
      <c r="F1343">
        <v>26135</v>
      </c>
      <c r="G1343">
        <v>26150</v>
      </c>
      <c r="H1343">
        <v>2015</v>
      </c>
    </row>
    <row r="1344" spans="1:8">
      <c r="A1344" t="s">
        <v>123</v>
      </c>
      <c r="B1344" s="14">
        <v>44743</v>
      </c>
      <c r="C1344" s="1">
        <v>0.46111111111111108</v>
      </c>
      <c r="D1344">
        <v>26150</v>
      </c>
      <c r="E1344">
        <v>26160</v>
      </c>
      <c r="F1344">
        <v>26140</v>
      </c>
      <c r="G1344">
        <v>26155</v>
      </c>
      <c r="H1344">
        <v>1576</v>
      </c>
    </row>
    <row r="1345" spans="1:8">
      <c r="A1345" t="s">
        <v>123</v>
      </c>
      <c r="B1345" s="14">
        <v>44743</v>
      </c>
      <c r="C1345" s="1">
        <v>0.46180555555555558</v>
      </c>
      <c r="D1345">
        <v>26155</v>
      </c>
      <c r="E1345">
        <v>26170</v>
      </c>
      <c r="F1345">
        <v>26150</v>
      </c>
      <c r="G1345">
        <v>26165</v>
      </c>
      <c r="H1345">
        <v>1601</v>
      </c>
    </row>
    <row r="1346" spans="1:8">
      <c r="A1346" t="s">
        <v>123</v>
      </c>
      <c r="B1346" s="14">
        <v>44743</v>
      </c>
      <c r="C1346" s="1">
        <v>0.46249999999999997</v>
      </c>
      <c r="D1346">
        <v>26170</v>
      </c>
      <c r="E1346">
        <v>26185</v>
      </c>
      <c r="F1346">
        <v>26170</v>
      </c>
      <c r="G1346">
        <v>26175</v>
      </c>
      <c r="H1346">
        <v>2050</v>
      </c>
    </row>
    <row r="1347" spans="1:8">
      <c r="A1347" t="s">
        <v>123</v>
      </c>
      <c r="B1347" s="14">
        <v>44743</v>
      </c>
      <c r="C1347" s="1">
        <v>0.46319444444444446</v>
      </c>
      <c r="D1347">
        <v>26175</v>
      </c>
      <c r="E1347">
        <v>26195</v>
      </c>
      <c r="F1347">
        <v>26175</v>
      </c>
      <c r="G1347">
        <v>26190</v>
      </c>
      <c r="H1347">
        <v>1461</v>
      </c>
    </row>
    <row r="1348" spans="1:8">
      <c r="A1348" t="s">
        <v>123</v>
      </c>
      <c r="B1348" s="14">
        <v>44743</v>
      </c>
      <c r="C1348" s="1">
        <v>0.46388888888888885</v>
      </c>
      <c r="D1348">
        <v>26195</v>
      </c>
      <c r="E1348">
        <v>26200</v>
      </c>
      <c r="F1348">
        <v>26185</v>
      </c>
      <c r="G1348">
        <v>26185</v>
      </c>
      <c r="H1348">
        <v>1187</v>
      </c>
    </row>
    <row r="1349" spans="1:8">
      <c r="A1349" t="s">
        <v>123</v>
      </c>
      <c r="B1349" s="14">
        <v>44743</v>
      </c>
      <c r="C1349" s="1">
        <v>0.46458333333333335</v>
      </c>
      <c r="D1349">
        <v>26190</v>
      </c>
      <c r="E1349">
        <v>26190</v>
      </c>
      <c r="F1349">
        <v>26180</v>
      </c>
      <c r="G1349">
        <v>26180</v>
      </c>
      <c r="H1349">
        <v>1038</v>
      </c>
    </row>
    <row r="1350" spans="1:8">
      <c r="A1350" t="s">
        <v>123</v>
      </c>
      <c r="B1350" s="14">
        <v>44743</v>
      </c>
      <c r="C1350" s="1">
        <v>0.46527777777777773</v>
      </c>
      <c r="D1350">
        <v>26185</v>
      </c>
      <c r="E1350">
        <v>26200</v>
      </c>
      <c r="F1350">
        <v>26180</v>
      </c>
      <c r="G1350">
        <v>26185</v>
      </c>
      <c r="H1350">
        <v>1413</v>
      </c>
    </row>
    <row r="1351" spans="1:8">
      <c r="A1351" t="s">
        <v>123</v>
      </c>
      <c r="B1351" s="14">
        <v>44743</v>
      </c>
      <c r="C1351" s="1">
        <v>0.46597222222222223</v>
      </c>
      <c r="D1351">
        <v>26185</v>
      </c>
      <c r="E1351">
        <v>26200</v>
      </c>
      <c r="F1351">
        <v>26185</v>
      </c>
      <c r="G1351">
        <v>26200</v>
      </c>
      <c r="H1351">
        <v>683</v>
      </c>
    </row>
    <row r="1352" spans="1:8">
      <c r="A1352" t="s">
        <v>123</v>
      </c>
      <c r="B1352" s="14">
        <v>44743</v>
      </c>
      <c r="C1352" s="1">
        <v>0.46666666666666662</v>
      </c>
      <c r="D1352">
        <v>26195</v>
      </c>
      <c r="E1352">
        <v>26215</v>
      </c>
      <c r="F1352">
        <v>26195</v>
      </c>
      <c r="G1352">
        <v>26215</v>
      </c>
      <c r="H1352">
        <v>1273</v>
      </c>
    </row>
    <row r="1353" spans="1:8">
      <c r="A1353" t="s">
        <v>123</v>
      </c>
      <c r="B1353" s="14">
        <v>44743</v>
      </c>
      <c r="C1353" s="1">
        <v>0.46736111111111112</v>
      </c>
      <c r="D1353">
        <v>26210</v>
      </c>
      <c r="E1353">
        <v>26230</v>
      </c>
      <c r="F1353">
        <v>26210</v>
      </c>
      <c r="G1353">
        <v>26225</v>
      </c>
      <c r="H1353">
        <v>1958</v>
      </c>
    </row>
    <row r="1354" spans="1:8">
      <c r="A1354" t="s">
        <v>123</v>
      </c>
      <c r="B1354" s="14">
        <v>44743</v>
      </c>
      <c r="C1354" s="1">
        <v>0.4680555555555555</v>
      </c>
      <c r="D1354">
        <v>26230</v>
      </c>
      <c r="E1354">
        <v>26230</v>
      </c>
      <c r="F1354">
        <v>26210</v>
      </c>
      <c r="G1354">
        <v>26230</v>
      </c>
      <c r="H1354">
        <v>1799</v>
      </c>
    </row>
    <row r="1355" spans="1:8">
      <c r="A1355" t="s">
        <v>123</v>
      </c>
      <c r="B1355" s="14">
        <v>44743</v>
      </c>
      <c r="C1355" s="1">
        <v>0.46875</v>
      </c>
      <c r="D1355">
        <v>26225</v>
      </c>
      <c r="E1355">
        <v>26230</v>
      </c>
      <c r="F1355">
        <v>26205</v>
      </c>
      <c r="G1355">
        <v>26205</v>
      </c>
      <c r="H1355">
        <v>949</v>
      </c>
    </row>
    <row r="1356" spans="1:8">
      <c r="A1356" t="s">
        <v>123</v>
      </c>
      <c r="B1356" s="14">
        <v>44743</v>
      </c>
      <c r="C1356" s="1">
        <v>0.4694444444444445</v>
      </c>
      <c r="D1356">
        <v>26210</v>
      </c>
      <c r="E1356">
        <v>26210</v>
      </c>
      <c r="F1356">
        <v>26200</v>
      </c>
      <c r="G1356">
        <v>26200</v>
      </c>
      <c r="H1356">
        <v>693</v>
      </c>
    </row>
    <row r="1357" spans="1:8">
      <c r="A1357" t="s">
        <v>123</v>
      </c>
      <c r="B1357" s="14">
        <v>44743</v>
      </c>
      <c r="C1357" s="1">
        <v>0.47013888888888888</v>
      </c>
      <c r="D1357">
        <v>26195</v>
      </c>
      <c r="E1357">
        <v>26200</v>
      </c>
      <c r="F1357">
        <v>26185</v>
      </c>
      <c r="G1357">
        <v>26185</v>
      </c>
      <c r="H1357">
        <v>1128</v>
      </c>
    </row>
    <row r="1358" spans="1:8">
      <c r="A1358" t="s">
        <v>123</v>
      </c>
      <c r="B1358" s="14">
        <v>44743</v>
      </c>
      <c r="C1358" s="1">
        <v>0.47083333333333338</v>
      </c>
      <c r="D1358">
        <v>26190</v>
      </c>
      <c r="E1358">
        <v>26190</v>
      </c>
      <c r="F1358">
        <v>26180</v>
      </c>
      <c r="G1358">
        <v>26185</v>
      </c>
      <c r="H1358">
        <v>758</v>
      </c>
    </row>
    <row r="1359" spans="1:8">
      <c r="A1359" t="s">
        <v>123</v>
      </c>
      <c r="B1359" s="14">
        <v>44743</v>
      </c>
      <c r="C1359" s="1">
        <v>0.47152777777777777</v>
      </c>
      <c r="D1359">
        <v>26185</v>
      </c>
      <c r="E1359">
        <v>26200</v>
      </c>
      <c r="F1359">
        <v>26185</v>
      </c>
      <c r="G1359">
        <v>26195</v>
      </c>
      <c r="H1359">
        <v>593</v>
      </c>
    </row>
    <row r="1360" spans="1:8">
      <c r="A1360" t="s">
        <v>123</v>
      </c>
      <c r="B1360" s="14">
        <v>44743</v>
      </c>
      <c r="C1360" s="1">
        <v>0.47222222222222227</v>
      </c>
      <c r="D1360">
        <v>26195</v>
      </c>
      <c r="E1360">
        <v>26195</v>
      </c>
      <c r="F1360">
        <v>26175</v>
      </c>
      <c r="G1360">
        <v>26175</v>
      </c>
      <c r="H1360">
        <v>1126</v>
      </c>
    </row>
    <row r="1361" spans="1:8">
      <c r="A1361" t="s">
        <v>123</v>
      </c>
      <c r="B1361" s="14">
        <v>44743</v>
      </c>
      <c r="C1361" s="1">
        <v>0.47291666666666665</v>
      </c>
      <c r="D1361">
        <v>26175</v>
      </c>
      <c r="E1361">
        <v>26185</v>
      </c>
      <c r="F1361">
        <v>26175</v>
      </c>
      <c r="G1361">
        <v>26180</v>
      </c>
      <c r="H1361">
        <v>809</v>
      </c>
    </row>
    <row r="1362" spans="1:8">
      <c r="A1362" t="s">
        <v>123</v>
      </c>
      <c r="B1362" s="14">
        <v>44743</v>
      </c>
      <c r="C1362" s="1">
        <v>0.47361111111111115</v>
      </c>
      <c r="D1362">
        <v>26175</v>
      </c>
      <c r="E1362">
        <v>26180</v>
      </c>
      <c r="F1362">
        <v>26150</v>
      </c>
      <c r="G1362">
        <v>26160</v>
      </c>
      <c r="H1362">
        <v>1272</v>
      </c>
    </row>
    <row r="1363" spans="1:8">
      <c r="A1363" t="s">
        <v>123</v>
      </c>
      <c r="B1363" s="14">
        <v>44743</v>
      </c>
      <c r="C1363" s="1">
        <v>0.47430555555555554</v>
      </c>
      <c r="D1363">
        <v>26160</v>
      </c>
      <c r="E1363">
        <v>26160</v>
      </c>
      <c r="F1363">
        <v>26145</v>
      </c>
      <c r="G1363">
        <v>26145</v>
      </c>
      <c r="H1363">
        <v>1430</v>
      </c>
    </row>
    <row r="1364" spans="1:8">
      <c r="A1364" t="s">
        <v>123</v>
      </c>
      <c r="B1364" s="14">
        <v>44743</v>
      </c>
      <c r="C1364" s="1">
        <v>0.47500000000000003</v>
      </c>
      <c r="D1364">
        <v>26145</v>
      </c>
      <c r="E1364">
        <v>26150</v>
      </c>
      <c r="F1364">
        <v>26140</v>
      </c>
      <c r="G1364">
        <v>26145</v>
      </c>
      <c r="H1364">
        <v>1641</v>
      </c>
    </row>
    <row r="1365" spans="1:8">
      <c r="A1365" t="s">
        <v>123</v>
      </c>
      <c r="B1365" s="14">
        <v>44743</v>
      </c>
      <c r="C1365" s="1">
        <v>0.47569444444444442</v>
      </c>
      <c r="D1365">
        <v>26140</v>
      </c>
      <c r="E1365">
        <v>26150</v>
      </c>
      <c r="F1365">
        <v>26140</v>
      </c>
      <c r="G1365">
        <v>26140</v>
      </c>
      <c r="H1365">
        <v>554</v>
      </c>
    </row>
    <row r="1366" spans="1:8">
      <c r="A1366" t="s">
        <v>123</v>
      </c>
      <c r="B1366" s="14">
        <v>44743</v>
      </c>
      <c r="C1366" s="1">
        <v>0.47638888888888892</v>
      </c>
      <c r="D1366">
        <v>26135</v>
      </c>
      <c r="E1366">
        <v>26140</v>
      </c>
      <c r="F1366">
        <v>26125</v>
      </c>
      <c r="G1366">
        <v>26135</v>
      </c>
      <c r="H1366">
        <v>2259</v>
      </c>
    </row>
    <row r="1367" spans="1:8">
      <c r="A1367" t="s">
        <v>123</v>
      </c>
      <c r="B1367" s="14">
        <v>44743</v>
      </c>
      <c r="C1367" s="1">
        <v>0.4770833333333333</v>
      </c>
      <c r="D1367">
        <v>26140</v>
      </c>
      <c r="E1367">
        <v>26140</v>
      </c>
      <c r="F1367">
        <v>26125</v>
      </c>
      <c r="G1367">
        <v>26125</v>
      </c>
      <c r="H1367">
        <v>2134</v>
      </c>
    </row>
    <row r="1368" spans="1:8">
      <c r="A1368" t="s">
        <v>123</v>
      </c>
      <c r="B1368" s="14">
        <v>44743</v>
      </c>
      <c r="C1368" s="1">
        <v>0.4777777777777778</v>
      </c>
      <c r="D1368">
        <v>26125</v>
      </c>
      <c r="E1368">
        <v>26130</v>
      </c>
      <c r="F1368">
        <v>26120</v>
      </c>
      <c r="G1368">
        <v>26125</v>
      </c>
      <c r="H1368">
        <v>763</v>
      </c>
    </row>
    <row r="1369" spans="1:8">
      <c r="A1369" t="s">
        <v>123</v>
      </c>
      <c r="B1369" s="14">
        <v>44743</v>
      </c>
      <c r="C1369" s="1">
        <v>0.47847222222222219</v>
      </c>
      <c r="D1369">
        <v>26125</v>
      </c>
      <c r="E1369">
        <v>26135</v>
      </c>
      <c r="F1369">
        <v>26120</v>
      </c>
      <c r="G1369">
        <v>26135</v>
      </c>
      <c r="H1369">
        <v>1017</v>
      </c>
    </row>
    <row r="1370" spans="1:8">
      <c r="A1370" t="s">
        <v>123</v>
      </c>
      <c r="B1370" s="14">
        <v>44743</v>
      </c>
      <c r="C1370" s="1">
        <v>0.47916666666666669</v>
      </c>
      <c r="D1370">
        <v>26130</v>
      </c>
      <c r="E1370">
        <v>26145</v>
      </c>
      <c r="F1370">
        <v>26125</v>
      </c>
      <c r="G1370">
        <v>26130</v>
      </c>
      <c r="H1370">
        <v>1733</v>
      </c>
    </row>
    <row r="1371" spans="1:8">
      <c r="A1371" t="s">
        <v>123</v>
      </c>
      <c r="B1371" s="14">
        <v>44743</v>
      </c>
      <c r="C1371" s="1">
        <v>0.47986111111111113</v>
      </c>
      <c r="D1371">
        <v>26135</v>
      </c>
      <c r="E1371">
        <v>26135</v>
      </c>
      <c r="F1371">
        <v>26050</v>
      </c>
      <c r="G1371">
        <v>26065</v>
      </c>
      <c r="H1371">
        <v>7477</v>
      </c>
    </row>
    <row r="1372" spans="1:8">
      <c r="A1372" t="s">
        <v>123</v>
      </c>
      <c r="B1372" s="14">
        <v>44743</v>
      </c>
      <c r="C1372" s="1">
        <v>0.48055555555555557</v>
      </c>
      <c r="D1372">
        <v>26060</v>
      </c>
      <c r="E1372">
        <v>26070</v>
      </c>
      <c r="F1372">
        <v>26045</v>
      </c>
      <c r="G1372">
        <v>26055</v>
      </c>
      <c r="H1372">
        <v>3755</v>
      </c>
    </row>
    <row r="1373" spans="1:8">
      <c r="A1373" t="s">
        <v>123</v>
      </c>
      <c r="B1373" s="14">
        <v>44743</v>
      </c>
      <c r="C1373" s="1">
        <v>0.48125000000000001</v>
      </c>
      <c r="D1373">
        <v>26055</v>
      </c>
      <c r="E1373">
        <v>26085</v>
      </c>
      <c r="F1373">
        <v>26050</v>
      </c>
      <c r="G1373">
        <v>26085</v>
      </c>
      <c r="H1373">
        <v>2223</v>
      </c>
    </row>
    <row r="1374" spans="1:8">
      <c r="A1374" t="s">
        <v>123</v>
      </c>
      <c r="B1374" s="14">
        <v>44743</v>
      </c>
      <c r="C1374" s="1">
        <v>0.48194444444444445</v>
      </c>
      <c r="D1374">
        <v>26085</v>
      </c>
      <c r="E1374">
        <v>26085</v>
      </c>
      <c r="F1374">
        <v>26050</v>
      </c>
      <c r="G1374">
        <v>26065</v>
      </c>
      <c r="H1374">
        <v>1682</v>
      </c>
    </row>
    <row r="1375" spans="1:8">
      <c r="A1375" t="s">
        <v>123</v>
      </c>
      <c r="B1375" s="14">
        <v>44743</v>
      </c>
      <c r="C1375" s="1">
        <v>0.4826388888888889</v>
      </c>
      <c r="D1375">
        <v>26070</v>
      </c>
      <c r="E1375">
        <v>26085</v>
      </c>
      <c r="F1375">
        <v>26065</v>
      </c>
      <c r="G1375">
        <v>26080</v>
      </c>
      <c r="H1375">
        <v>1376</v>
      </c>
    </row>
    <row r="1376" spans="1:8">
      <c r="A1376" t="s">
        <v>123</v>
      </c>
      <c r="B1376" s="14">
        <v>44743</v>
      </c>
      <c r="C1376" s="1">
        <v>0.48333333333333334</v>
      </c>
      <c r="D1376">
        <v>26080</v>
      </c>
      <c r="E1376">
        <v>26085</v>
      </c>
      <c r="F1376">
        <v>26065</v>
      </c>
      <c r="G1376">
        <v>26065</v>
      </c>
      <c r="H1376">
        <v>1529</v>
      </c>
    </row>
    <row r="1377" spans="1:8">
      <c r="A1377" t="s">
        <v>123</v>
      </c>
      <c r="B1377" s="14">
        <v>44743</v>
      </c>
      <c r="C1377" s="1">
        <v>0.48402777777777778</v>
      </c>
      <c r="D1377">
        <v>26070</v>
      </c>
      <c r="E1377">
        <v>26080</v>
      </c>
      <c r="F1377">
        <v>26060</v>
      </c>
      <c r="G1377">
        <v>26060</v>
      </c>
      <c r="H1377">
        <v>1025</v>
      </c>
    </row>
    <row r="1378" spans="1:8">
      <c r="A1378" t="s">
        <v>123</v>
      </c>
      <c r="B1378" s="14">
        <v>44743</v>
      </c>
      <c r="C1378" s="1">
        <v>0.48472222222222222</v>
      </c>
      <c r="D1378">
        <v>26060</v>
      </c>
      <c r="E1378">
        <v>26070</v>
      </c>
      <c r="F1378">
        <v>26060</v>
      </c>
      <c r="G1378">
        <v>26065</v>
      </c>
      <c r="H1378">
        <v>367</v>
      </c>
    </row>
    <row r="1379" spans="1:8">
      <c r="A1379" t="s">
        <v>123</v>
      </c>
      <c r="B1379" s="14">
        <v>44743</v>
      </c>
      <c r="C1379" s="1">
        <v>0.48541666666666666</v>
      </c>
      <c r="D1379">
        <v>26060</v>
      </c>
      <c r="E1379">
        <v>26065</v>
      </c>
      <c r="F1379">
        <v>26060</v>
      </c>
      <c r="G1379">
        <v>26060</v>
      </c>
      <c r="H1379">
        <v>641</v>
      </c>
    </row>
    <row r="1380" spans="1:8">
      <c r="A1380" t="s">
        <v>123</v>
      </c>
      <c r="B1380" s="14">
        <v>44743</v>
      </c>
      <c r="C1380" s="1">
        <v>0.4861111111111111</v>
      </c>
      <c r="D1380">
        <v>26065</v>
      </c>
      <c r="E1380">
        <v>26075</v>
      </c>
      <c r="F1380">
        <v>26060</v>
      </c>
      <c r="G1380">
        <v>26065</v>
      </c>
      <c r="H1380">
        <v>726</v>
      </c>
    </row>
    <row r="1381" spans="1:8">
      <c r="A1381" t="s">
        <v>123</v>
      </c>
      <c r="B1381" s="14">
        <v>44743</v>
      </c>
      <c r="C1381" s="1">
        <v>0.48680555555555555</v>
      </c>
      <c r="D1381">
        <v>26065</v>
      </c>
      <c r="E1381">
        <v>26070</v>
      </c>
      <c r="F1381">
        <v>26060</v>
      </c>
      <c r="G1381">
        <v>26070</v>
      </c>
      <c r="H1381">
        <v>539</v>
      </c>
    </row>
    <row r="1382" spans="1:8">
      <c r="A1382" t="s">
        <v>123</v>
      </c>
      <c r="B1382" s="14">
        <v>44743</v>
      </c>
      <c r="C1382" s="1">
        <v>0.48749999999999999</v>
      </c>
      <c r="D1382">
        <v>26070</v>
      </c>
      <c r="E1382">
        <v>26080</v>
      </c>
      <c r="F1382">
        <v>26065</v>
      </c>
      <c r="G1382">
        <v>26070</v>
      </c>
      <c r="H1382">
        <v>1489</v>
      </c>
    </row>
    <row r="1383" spans="1:8">
      <c r="A1383" t="s">
        <v>123</v>
      </c>
      <c r="B1383" s="14">
        <v>44743</v>
      </c>
      <c r="C1383" s="1">
        <v>0.48819444444444443</v>
      </c>
      <c r="D1383">
        <v>26070</v>
      </c>
      <c r="E1383">
        <v>26070</v>
      </c>
      <c r="F1383">
        <v>26045</v>
      </c>
      <c r="G1383">
        <v>26060</v>
      </c>
      <c r="H1383">
        <v>1616</v>
      </c>
    </row>
    <row r="1384" spans="1:8">
      <c r="A1384" t="s">
        <v>123</v>
      </c>
      <c r="B1384" s="14">
        <v>44743</v>
      </c>
      <c r="C1384" s="1">
        <v>0.48888888888888887</v>
      </c>
      <c r="D1384">
        <v>26055</v>
      </c>
      <c r="E1384">
        <v>26060</v>
      </c>
      <c r="F1384">
        <v>26050</v>
      </c>
      <c r="G1384">
        <v>26055</v>
      </c>
      <c r="H1384">
        <v>705</v>
      </c>
    </row>
    <row r="1385" spans="1:8">
      <c r="A1385" t="s">
        <v>123</v>
      </c>
      <c r="B1385" s="14">
        <v>44743</v>
      </c>
      <c r="C1385" s="1">
        <v>0.48958333333333331</v>
      </c>
      <c r="D1385">
        <v>26050</v>
      </c>
      <c r="E1385">
        <v>26060</v>
      </c>
      <c r="F1385">
        <v>26040</v>
      </c>
      <c r="G1385">
        <v>26045</v>
      </c>
      <c r="H1385">
        <v>1035</v>
      </c>
    </row>
    <row r="1386" spans="1:8">
      <c r="A1386" t="s">
        <v>123</v>
      </c>
      <c r="B1386" s="14">
        <v>44743</v>
      </c>
      <c r="C1386" s="1">
        <v>0.49027777777777781</v>
      </c>
      <c r="D1386">
        <v>26050</v>
      </c>
      <c r="E1386">
        <v>26060</v>
      </c>
      <c r="F1386">
        <v>26045</v>
      </c>
      <c r="G1386">
        <v>26060</v>
      </c>
      <c r="H1386">
        <v>938</v>
      </c>
    </row>
    <row r="1387" spans="1:8">
      <c r="A1387" t="s">
        <v>123</v>
      </c>
      <c r="B1387" s="14">
        <v>44743</v>
      </c>
      <c r="C1387" s="1">
        <v>0.4909722222222222</v>
      </c>
      <c r="D1387">
        <v>26060</v>
      </c>
      <c r="E1387">
        <v>26065</v>
      </c>
      <c r="F1387">
        <v>26050</v>
      </c>
      <c r="G1387">
        <v>26055</v>
      </c>
      <c r="H1387">
        <v>403</v>
      </c>
    </row>
    <row r="1388" spans="1:8">
      <c r="A1388" t="s">
        <v>123</v>
      </c>
      <c r="B1388" s="14">
        <v>44743</v>
      </c>
      <c r="C1388" s="1">
        <v>0.4916666666666667</v>
      </c>
      <c r="D1388">
        <v>26050</v>
      </c>
      <c r="E1388">
        <v>26060</v>
      </c>
      <c r="F1388">
        <v>26050</v>
      </c>
      <c r="G1388">
        <v>26055</v>
      </c>
      <c r="H1388">
        <v>475</v>
      </c>
    </row>
    <row r="1389" spans="1:8">
      <c r="A1389" t="s">
        <v>123</v>
      </c>
      <c r="B1389" s="14">
        <v>44743</v>
      </c>
      <c r="C1389" s="1">
        <v>0.49236111111111108</v>
      </c>
      <c r="D1389">
        <v>26055</v>
      </c>
      <c r="E1389">
        <v>26060</v>
      </c>
      <c r="F1389">
        <v>26040</v>
      </c>
      <c r="G1389">
        <v>26045</v>
      </c>
      <c r="H1389">
        <v>547</v>
      </c>
    </row>
    <row r="1390" spans="1:8">
      <c r="A1390" t="s">
        <v>123</v>
      </c>
      <c r="B1390" s="14">
        <v>44743</v>
      </c>
      <c r="C1390" s="1">
        <v>0.49305555555555558</v>
      </c>
      <c r="D1390">
        <v>26045</v>
      </c>
      <c r="E1390">
        <v>26050</v>
      </c>
      <c r="F1390">
        <v>26035</v>
      </c>
      <c r="G1390">
        <v>26035</v>
      </c>
      <c r="H1390">
        <v>1280</v>
      </c>
    </row>
    <row r="1391" spans="1:8">
      <c r="A1391" t="s">
        <v>123</v>
      </c>
      <c r="B1391" s="14">
        <v>44743</v>
      </c>
      <c r="C1391" s="1">
        <v>0.49374999999999997</v>
      </c>
      <c r="D1391">
        <v>26035</v>
      </c>
      <c r="E1391">
        <v>26035</v>
      </c>
      <c r="F1391">
        <v>26025</v>
      </c>
      <c r="G1391">
        <v>26030</v>
      </c>
      <c r="H1391">
        <v>1957</v>
      </c>
    </row>
    <row r="1392" spans="1:8">
      <c r="A1392" t="s">
        <v>123</v>
      </c>
      <c r="B1392" s="14">
        <v>44743</v>
      </c>
      <c r="C1392" s="1">
        <v>0.49444444444444446</v>
      </c>
      <c r="D1392">
        <v>26035</v>
      </c>
      <c r="E1392">
        <v>26040</v>
      </c>
      <c r="F1392">
        <v>26025</v>
      </c>
      <c r="G1392">
        <v>26035</v>
      </c>
      <c r="H1392">
        <v>1520</v>
      </c>
    </row>
    <row r="1393" spans="1:8">
      <c r="A1393" t="s">
        <v>123</v>
      </c>
      <c r="B1393" s="14">
        <v>44743</v>
      </c>
      <c r="C1393" s="1">
        <v>0.49513888888888885</v>
      </c>
      <c r="D1393">
        <v>26035</v>
      </c>
      <c r="E1393">
        <v>26035</v>
      </c>
      <c r="F1393">
        <v>26025</v>
      </c>
      <c r="G1393">
        <v>26030</v>
      </c>
      <c r="H1393">
        <v>1103</v>
      </c>
    </row>
    <row r="1394" spans="1:8">
      <c r="A1394" t="s">
        <v>123</v>
      </c>
      <c r="B1394" s="14">
        <v>44743</v>
      </c>
      <c r="C1394" s="1">
        <v>0.49583333333333335</v>
      </c>
      <c r="D1394">
        <v>26030</v>
      </c>
      <c r="E1394">
        <v>26030</v>
      </c>
      <c r="F1394">
        <v>26020</v>
      </c>
      <c r="G1394">
        <v>26020</v>
      </c>
      <c r="H1394">
        <v>705</v>
      </c>
    </row>
    <row r="1395" spans="1:8">
      <c r="A1395" t="s">
        <v>123</v>
      </c>
      <c r="B1395" s="14">
        <v>44743</v>
      </c>
      <c r="C1395" s="1">
        <v>0.49652777777777773</v>
      </c>
      <c r="D1395">
        <v>26020</v>
      </c>
      <c r="E1395">
        <v>26030</v>
      </c>
      <c r="F1395">
        <v>26015</v>
      </c>
      <c r="G1395">
        <v>26020</v>
      </c>
      <c r="H1395">
        <v>1763</v>
      </c>
    </row>
    <row r="1396" spans="1:8">
      <c r="A1396" t="s">
        <v>123</v>
      </c>
      <c r="B1396" s="14">
        <v>44743</v>
      </c>
      <c r="C1396" s="1">
        <v>0.49722222222222223</v>
      </c>
      <c r="D1396">
        <v>26025</v>
      </c>
      <c r="E1396">
        <v>26030</v>
      </c>
      <c r="F1396">
        <v>26020</v>
      </c>
      <c r="G1396">
        <v>26025</v>
      </c>
      <c r="H1396">
        <v>381</v>
      </c>
    </row>
    <row r="1397" spans="1:8">
      <c r="A1397" t="s">
        <v>123</v>
      </c>
      <c r="B1397" s="14">
        <v>44743</v>
      </c>
      <c r="C1397" s="1">
        <v>0.49791666666666662</v>
      </c>
      <c r="D1397">
        <v>26025</v>
      </c>
      <c r="E1397">
        <v>26045</v>
      </c>
      <c r="F1397">
        <v>26020</v>
      </c>
      <c r="G1397">
        <v>26035</v>
      </c>
      <c r="H1397">
        <v>1398</v>
      </c>
    </row>
    <row r="1398" spans="1:8">
      <c r="A1398" t="s">
        <v>123</v>
      </c>
      <c r="B1398" s="14">
        <v>44743</v>
      </c>
      <c r="C1398" s="1">
        <v>0.49861111111111112</v>
      </c>
      <c r="D1398">
        <v>26035</v>
      </c>
      <c r="E1398">
        <v>26040</v>
      </c>
      <c r="F1398">
        <v>26030</v>
      </c>
      <c r="G1398">
        <v>26035</v>
      </c>
      <c r="H1398">
        <v>759</v>
      </c>
    </row>
    <row r="1399" spans="1:8">
      <c r="A1399" t="s">
        <v>123</v>
      </c>
      <c r="B1399" s="14">
        <v>44743</v>
      </c>
      <c r="C1399" s="1">
        <v>0.4993055555555555</v>
      </c>
      <c r="D1399">
        <v>26030</v>
      </c>
      <c r="E1399">
        <v>26045</v>
      </c>
      <c r="F1399">
        <v>26030</v>
      </c>
      <c r="G1399">
        <v>26045</v>
      </c>
      <c r="H1399">
        <v>772</v>
      </c>
    </row>
    <row r="1400" spans="1:8">
      <c r="A1400" t="s">
        <v>123</v>
      </c>
      <c r="B1400" s="14">
        <v>44743</v>
      </c>
      <c r="C1400" s="1">
        <v>0.5</v>
      </c>
      <c r="D1400">
        <v>26045</v>
      </c>
      <c r="E1400">
        <v>26045</v>
      </c>
      <c r="F1400">
        <v>26040</v>
      </c>
      <c r="G1400">
        <v>26045</v>
      </c>
      <c r="H1400">
        <v>523</v>
      </c>
    </row>
    <row r="1401" spans="1:8">
      <c r="A1401" t="s">
        <v>123</v>
      </c>
      <c r="B1401" s="14">
        <v>44743</v>
      </c>
      <c r="C1401" s="1">
        <v>0.50069444444444444</v>
      </c>
      <c r="D1401">
        <v>26040</v>
      </c>
      <c r="E1401">
        <v>26050</v>
      </c>
      <c r="F1401">
        <v>26040</v>
      </c>
      <c r="G1401">
        <v>26045</v>
      </c>
      <c r="H1401">
        <v>567</v>
      </c>
    </row>
    <row r="1402" spans="1:8">
      <c r="A1402" t="s">
        <v>123</v>
      </c>
      <c r="B1402" s="14">
        <v>44743</v>
      </c>
      <c r="C1402" s="1">
        <v>0.50138888888888888</v>
      </c>
      <c r="D1402">
        <v>26045</v>
      </c>
      <c r="E1402">
        <v>26050</v>
      </c>
      <c r="F1402">
        <v>26045</v>
      </c>
      <c r="G1402">
        <v>26050</v>
      </c>
      <c r="H1402">
        <v>993</v>
      </c>
    </row>
    <row r="1403" spans="1:8">
      <c r="A1403" t="s">
        <v>123</v>
      </c>
      <c r="B1403" s="14">
        <v>44743</v>
      </c>
      <c r="C1403" s="1">
        <v>0.50208333333333333</v>
      </c>
      <c r="D1403">
        <v>26050</v>
      </c>
      <c r="E1403">
        <v>26055</v>
      </c>
      <c r="F1403">
        <v>26035</v>
      </c>
      <c r="G1403">
        <v>26035</v>
      </c>
      <c r="H1403">
        <v>1400</v>
      </c>
    </row>
    <row r="1404" spans="1:8">
      <c r="A1404" t="s">
        <v>123</v>
      </c>
      <c r="B1404" s="14">
        <v>44743</v>
      </c>
      <c r="C1404" s="1">
        <v>0.50277777777777777</v>
      </c>
      <c r="D1404">
        <v>26035</v>
      </c>
      <c r="E1404">
        <v>26040</v>
      </c>
      <c r="F1404">
        <v>26030</v>
      </c>
      <c r="G1404">
        <v>26035</v>
      </c>
      <c r="H1404">
        <v>861</v>
      </c>
    </row>
    <row r="1405" spans="1:8">
      <c r="A1405" t="s">
        <v>123</v>
      </c>
      <c r="B1405" s="14">
        <v>44743</v>
      </c>
      <c r="C1405" s="1">
        <v>0.50347222222222221</v>
      </c>
      <c r="D1405">
        <v>26035</v>
      </c>
      <c r="E1405">
        <v>26040</v>
      </c>
      <c r="F1405">
        <v>26030</v>
      </c>
      <c r="G1405">
        <v>26035</v>
      </c>
      <c r="H1405">
        <v>391</v>
      </c>
    </row>
    <row r="1406" spans="1:8">
      <c r="A1406" t="s">
        <v>123</v>
      </c>
      <c r="B1406" s="14">
        <v>44743</v>
      </c>
      <c r="C1406" s="1">
        <v>0.50416666666666665</v>
      </c>
      <c r="D1406">
        <v>26035</v>
      </c>
      <c r="E1406">
        <v>26040</v>
      </c>
      <c r="F1406">
        <v>26030</v>
      </c>
      <c r="G1406">
        <v>26030</v>
      </c>
      <c r="H1406">
        <v>749</v>
      </c>
    </row>
    <row r="1407" spans="1:8">
      <c r="A1407" t="s">
        <v>123</v>
      </c>
      <c r="B1407" s="14">
        <v>44743</v>
      </c>
      <c r="C1407" s="1">
        <v>0.50486111111111109</v>
      </c>
      <c r="D1407">
        <v>26025</v>
      </c>
      <c r="E1407">
        <v>26030</v>
      </c>
      <c r="F1407">
        <v>26015</v>
      </c>
      <c r="G1407">
        <v>26020</v>
      </c>
      <c r="H1407">
        <v>1405</v>
      </c>
    </row>
    <row r="1408" spans="1:8">
      <c r="A1408" t="s">
        <v>123</v>
      </c>
      <c r="B1408" s="14">
        <v>44743</v>
      </c>
      <c r="C1408" s="1">
        <v>0.50555555555555554</v>
      </c>
      <c r="D1408">
        <v>26015</v>
      </c>
      <c r="E1408">
        <v>26025</v>
      </c>
      <c r="F1408">
        <v>26005</v>
      </c>
      <c r="G1408">
        <v>26015</v>
      </c>
      <c r="H1408">
        <v>2134</v>
      </c>
    </row>
    <row r="1409" spans="1:8">
      <c r="A1409" t="s">
        <v>123</v>
      </c>
      <c r="B1409" s="14">
        <v>44743</v>
      </c>
      <c r="C1409" s="1">
        <v>0.50624999999999998</v>
      </c>
      <c r="D1409">
        <v>26020</v>
      </c>
      <c r="E1409">
        <v>26030</v>
      </c>
      <c r="F1409">
        <v>26005</v>
      </c>
      <c r="G1409">
        <v>26015</v>
      </c>
      <c r="H1409">
        <v>1369</v>
      </c>
    </row>
    <row r="1410" spans="1:8">
      <c r="A1410" t="s">
        <v>123</v>
      </c>
      <c r="B1410" s="14">
        <v>44743</v>
      </c>
      <c r="C1410" s="1">
        <v>0.50694444444444442</v>
      </c>
      <c r="D1410">
        <v>26010</v>
      </c>
      <c r="E1410">
        <v>26015</v>
      </c>
      <c r="F1410">
        <v>26000</v>
      </c>
      <c r="G1410">
        <v>26010</v>
      </c>
      <c r="H1410">
        <v>1243</v>
      </c>
    </row>
    <row r="1411" spans="1:8">
      <c r="A1411" t="s">
        <v>123</v>
      </c>
      <c r="B1411" s="14">
        <v>44743</v>
      </c>
      <c r="C1411" s="1">
        <v>0.50763888888888886</v>
      </c>
      <c r="D1411">
        <v>26010</v>
      </c>
      <c r="E1411">
        <v>26020</v>
      </c>
      <c r="F1411">
        <v>25990</v>
      </c>
      <c r="G1411">
        <v>25995</v>
      </c>
      <c r="H1411">
        <v>2834</v>
      </c>
    </row>
    <row r="1412" spans="1:8">
      <c r="A1412" t="s">
        <v>123</v>
      </c>
      <c r="B1412" s="14">
        <v>44743</v>
      </c>
      <c r="C1412" s="1">
        <v>0.5083333333333333</v>
      </c>
      <c r="D1412">
        <v>25990</v>
      </c>
      <c r="E1412">
        <v>26000</v>
      </c>
      <c r="F1412">
        <v>25980</v>
      </c>
      <c r="G1412">
        <v>25990</v>
      </c>
      <c r="H1412">
        <v>2811</v>
      </c>
    </row>
    <row r="1413" spans="1:8">
      <c r="A1413" t="s">
        <v>123</v>
      </c>
      <c r="B1413" s="14">
        <v>44743</v>
      </c>
      <c r="C1413" s="1">
        <v>0.50902777777777775</v>
      </c>
      <c r="D1413">
        <v>25995</v>
      </c>
      <c r="E1413">
        <v>26000</v>
      </c>
      <c r="F1413">
        <v>25985</v>
      </c>
      <c r="G1413">
        <v>25990</v>
      </c>
      <c r="H1413">
        <v>1240</v>
      </c>
    </row>
    <row r="1414" spans="1:8">
      <c r="A1414" t="s">
        <v>123</v>
      </c>
      <c r="B1414" s="14">
        <v>44743</v>
      </c>
      <c r="C1414" s="1">
        <v>0.50972222222222219</v>
      </c>
      <c r="D1414">
        <v>25985</v>
      </c>
      <c r="E1414">
        <v>25995</v>
      </c>
      <c r="F1414">
        <v>25980</v>
      </c>
      <c r="G1414">
        <v>25985</v>
      </c>
      <c r="H1414">
        <v>812</v>
      </c>
    </row>
    <row r="1415" spans="1:8">
      <c r="A1415" t="s">
        <v>123</v>
      </c>
      <c r="B1415" s="14">
        <v>44743</v>
      </c>
      <c r="C1415" s="1">
        <v>0.51041666666666663</v>
      </c>
      <c r="D1415">
        <v>25985</v>
      </c>
      <c r="E1415">
        <v>25995</v>
      </c>
      <c r="F1415">
        <v>25980</v>
      </c>
      <c r="G1415">
        <v>25980</v>
      </c>
      <c r="H1415">
        <v>1468</v>
      </c>
    </row>
    <row r="1416" spans="1:8">
      <c r="A1416" t="s">
        <v>123</v>
      </c>
      <c r="B1416" s="14">
        <v>44743</v>
      </c>
      <c r="C1416" s="1">
        <v>0.51111111111111118</v>
      </c>
      <c r="D1416">
        <v>25980</v>
      </c>
      <c r="E1416">
        <v>25995</v>
      </c>
      <c r="F1416">
        <v>25980</v>
      </c>
      <c r="G1416">
        <v>25985</v>
      </c>
      <c r="H1416">
        <v>1022</v>
      </c>
    </row>
    <row r="1417" spans="1:8">
      <c r="A1417" t="s">
        <v>123</v>
      </c>
      <c r="B1417" s="14">
        <v>44743</v>
      </c>
      <c r="C1417" s="1">
        <v>0.51180555555555551</v>
      </c>
      <c r="D1417">
        <v>25985</v>
      </c>
      <c r="E1417">
        <v>25985</v>
      </c>
      <c r="F1417">
        <v>25970</v>
      </c>
      <c r="G1417">
        <v>25980</v>
      </c>
      <c r="H1417">
        <v>2364</v>
      </c>
    </row>
    <row r="1418" spans="1:8">
      <c r="A1418" t="s">
        <v>123</v>
      </c>
      <c r="B1418" s="14">
        <v>44743</v>
      </c>
      <c r="C1418" s="1">
        <v>0.51250000000000007</v>
      </c>
      <c r="D1418">
        <v>25980</v>
      </c>
      <c r="E1418">
        <v>25990</v>
      </c>
      <c r="F1418">
        <v>25975</v>
      </c>
      <c r="G1418">
        <v>25980</v>
      </c>
      <c r="H1418">
        <v>1387</v>
      </c>
    </row>
    <row r="1419" spans="1:8">
      <c r="A1419" t="s">
        <v>123</v>
      </c>
      <c r="B1419" s="14">
        <v>44743</v>
      </c>
      <c r="C1419" s="1">
        <v>0.5131944444444444</v>
      </c>
      <c r="D1419">
        <v>25980</v>
      </c>
      <c r="E1419">
        <v>25990</v>
      </c>
      <c r="F1419">
        <v>25940</v>
      </c>
      <c r="G1419">
        <v>25945</v>
      </c>
      <c r="H1419">
        <v>3404</v>
      </c>
    </row>
    <row r="1420" spans="1:8">
      <c r="A1420" t="s">
        <v>123</v>
      </c>
      <c r="B1420" s="14">
        <v>44743</v>
      </c>
      <c r="C1420" s="1">
        <v>0.51388888888888895</v>
      </c>
      <c r="D1420">
        <v>25945</v>
      </c>
      <c r="E1420">
        <v>25970</v>
      </c>
      <c r="F1420">
        <v>25940</v>
      </c>
      <c r="G1420">
        <v>25965</v>
      </c>
      <c r="H1420">
        <v>2159</v>
      </c>
    </row>
    <row r="1421" spans="1:8">
      <c r="A1421" t="s">
        <v>123</v>
      </c>
      <c r="B1421" s="14">
        <v>44743</v>
      </c>
      <c r="C1421" s="1">
        <v>0.51458333333333328</v>
      </c>
      <c r="D1421">
        <v>25965</v>
      </c>
      <c r="E1421">
        <v>25985</v>
      </c>
      <c r="F1421">
        <v>25960</v>
      </c>
      <c r="G1421">
        <v>25980</v>
      </c>
      <c r="H1421">
        <v>1026</v>
      </c>
    </row>
    <row r="1422" spans="1:8">
      <c r="A1422" t="s">
        <v>123</v>
      </c>
      <c r="B1422" s="14">
        <v>44743</v>
      </c>
      <c r="C1422" s="1">
        <v>0.51527777777777783</v>
      </c>
      <c r="D1422">
        <v>25985</v>
      </c>
      <c r="E1422">
        <v>25990</v>
      </c>
      <c r="F1422">
        <v>25980</v>
      </c>
      <c r="G1422">
        <v>25990</v>
      </c>
      <c r="H1422">
        <v>1486</v>
      </c>
    </row>
    <row r="1423" spans="1:8">
      <c r="A1423" t="s">
        <v>123</v>
      </c>
      <c r="B1423" s="14">
        <v>44743</v>
      </c>
      <c r="C1423" s="1">
        <v>0.51597222222222217</v>
      </c>
      <c r="D1423">
        <v>25985</v>
      </c>
      <c r="E1423">
        <v>25995</v>
      </c>
      <c r="F1423">
        <v>25985</v>
      </c>
      <c r="G1423">
        <v>25985</v>
      </c>
      <c r="H1423">
        <v>953</v>
      </c>
    </row>
    <row r="1424" spans="1:8">
      <c r="A1424" t="s">
        <v>123</v>
      </c>
      <c r="B1424" s="14">
        <v>44743</v>
      </c>
      <c r="C1424" s="1">
        <v>0.51666666666666672</v>
      </c>
      <c r="D1424">
        <v>25985</v>
      </c>
      <c r="E1424">
        <v>25990</v>
      </c>
      <c r="F1424">
        <v>25975</v>
      </c>
      <c r="G1424">
        <v>25985</v>
      </c>
      <c r="H1424">
        <v>1183</v>
      </c>
    </row>
    <row r="1425" spans="1:8">
      <c r="A1425" t="s">
        <v>123</v>
      </c>
      <c r="B1425" s="14">
        <v>44743</v>
      </c>
      <c r="C1425" s="1">
        <v>0.51736111111111105</v>
      </c>
      <c r="D1425">
        <v>25985</v>
      </c>
      <c r="E1425">
        <v>25995</v>
      </c>
      <c r="F1425">
        <v>25980</v>
      </c>
      <c r="G1425">
        <v>25990</v>
      </c>
      <c r="H1425">
        <v>678</v>
      </c>
    </row>
    <row r="1426" spans="1:8">
      <c r="A1426" t="s">
        <v>123</v>
      </c>
      <c r="B1426" s="14">
        <v>44743</v>
      </c>
      <c r="C1426" s="1">
        <v>0.5180555555555556</v>
      </c>
      <c r="D1426">
        <v>25985</v>
      </c>
      <c r="E1426">
        <v>25990</v>
      </c>
      <c r="F1426">
        <v>25975</v>
      </c>
      <c r="G1426">
        <v>25980</v>
      </c>
      <c r="H1426">
        <v>710</v>
      </c>
    </row>
    <row r="1427" spans="1:8">
      <c r="A1427" t="s">
        <v>123</v>
      </c>
      <c r="B1427" s="14">
        <v>44743</v>
      </c>
      <c r="C1427" s="1">
        <v>0.51874999999999993</v>
      </c>
      <c r="D1427">
        <v>25975</v>
      </c>
      <c r="E1427">
        <v>25995</v>
      </c>
      <c r="F1427">
        <v>25970</v>
      </c>
      <c r="G1427">
        <v>25985</v>
      </c>
      <c r="H1427">
        <v>1570</v>
      </c>
    </row>
    <row r="1428" spans="1:8">
      <c r="A1428" t="s">
        <v>123</v>
      </c>
      <c r="B1428" s="14">
        <v>44743</v>
      </c>
      <c r="C1428" s="1">
        <v>0.51944444444444449</v>
      </c>
      <c r="D1428">
        <v>25985</v>
      </c>
      <c r="E1428">
        <v>26000</v>
      </c>
      <c r="F1428">
        <v>25975</v>
      </c>
      <c r="G1428">
        <v>25995</v>
      </c>
      <c r="H1428">
        <v>2255</v>
      </c>
    </row>
    <row r="1429" spans="1:8">
      <c r="A1429" t="s">
        <v>123</v>
      </c>
      <c r="B1429" s="14">
        <v>44743</v>
      </c>
      <c r="C1429" s="1">
        <v>0.52013888888888882</v>
      </c>
      <c r="D1429">
        <v>25990</v>
      </c>
      <c r="E1429">
        <v>26000</v>
      </c>
      <c r="F1429">
        <v>25970</v>
      </c>
      <c r="G1429">
        <v>25995</v>
      </c>
      <c r="H1429">
        <v>2994</v>
      </c>
    </row>
    <row r="1430" spans="1:8">
      <c r="A1430" t="s">
        <v>123</v>
      </c>
      <c r="B1430" s="14">
        <v>44743</v>
      </c>
      <c r="C1430" s="1">
        <v>0.52083333333333337</v>
      </c>
      <c r="D1430">
        <v>25995</v>
      </c>
      <c r="E1430">
        <v>26005</v>
      </c>
      <c r="F1430">
        <v>25970</v>
      </c>
      <c r="G1430">
        <v>25975</v>
      </c>
      <c r="H1430">
        <v>5552</v>
      </c>
    </row>
    <row r="1431" spans="1:8">
      <c r="A1431" t="s">
        <v>123</v>
      </c>
      <c r="B1431" s="14">
        <v>44743</v>
      </c>
      <c r="C1431" s="1">
        <v>0.52152777777777781</v>
      </c>
      <c r="D1431">
        <v>25975</v>
      </c>
      <c r="E1431">
        <v>25990</v>
      </c>
      <c r="F1431">
        <v>25955</v>
      </c>
      <c r="G1431">
        <v>25965</v>
      </c>
      <c r="H1431">
        <v>3066</v>
      </c>
    </row>
    <row r="1432" spans="1:8">
      <c r="A1432" t="s">
        <v>123</v>
      </c>
      <c r="B1432" s="14">
        <v>44743</v>
      </c>
      <c r="C1432" s="1">
        <v>0.52222222222222225</v>
      </c>
      <c r="D1432">
        <v>25970</v>
      </c>
      <c r="E1432">
        <v>25980</v>
      </c>
      <c r="F1432">
        <v>25955</v>
      </c>
      <c r="G1432">
        <v>25970</v>
      </c>
      <c r="H1432">
        <v>2444</v>
      </c>
    </row>
    <row r="1433" spans="1:8">
      <c r="A1433" t="s">
        <v>123</v>
      </c>
      <c r="B1433" s="14">
        <v>44743</v>
      </c>
      <c r="C1433" s="1">
        <v>0.5229166666666667</v>
      </c>
      <c r="D1433">
        <v>25975</v>
      </c>
      <c r="E1433">
        <v>25980</v>
      </c>
      <c r="F1433">
        <v>25965</v>
      </c>
      <c r="G1433">
        <v>25975</v>
      </c>
      <c r="H1433">
        <v>2055</v>
      </c>
    </row>
    <row r="1434" spans="1:8">
      <c r="A1434" t="s">
        <v>123</v>
      </c>
      <c r="B1434" s="14">
        <v>44743</v>
      </c>
      <c r="C1434" s="1">
        <v>0.52361111111111114</v>
      </c>
      <c r="D1434">
        <v>25975</v>
      </c>
      <c r="E1434">
        <v>25995</v>
      </c>
      <c r="F1434">
        <v>25970</v>
      </c>
      <c r="G1434">
        <v>25975</v>
      </c>
      <c r="H1434">
        <v>2244</v>
      </c>
    </row>
    <row r="1435" spans="1:8">
      <c r="A1435" t="s">
        <v>123</v>
      </c>
      <c r="B1435" s="14">
        <v>44743</v>
      </c>
      <c r="C1435" s="1">
        <v>0.52430555555555558</v>
      </c>
      <c r="D1435">
        <v>25975</v>
      </c>
      <c r="E1435">
        <v>25980</v>
      </c>
      <c r="F1435">
        <v>25960</v>
      </c>
      <c r="G1435">
        <v>25965</v>
      </c>
      <c r="H1435">
        <v>1384</v>
      </c>
    </row>
    <row r="1436" spans="1:8">
      <c r="A1436" t="s">
        <v>123</v>
      </c>
      <c r="B1436" s="14">
        <v>44743</v>
      </c>
      <c r="C1436" s="1">
        <v>0.52500000000000002</v>
      </c>
      <c r="D1436">
        <v>25965</v>
      </c>
      <c r="E1436">
        <v>25990</v>
      </c>
      <c r="F1436">
        <v>25965</v>
      </c>
      <c r="G1436">
        <v>25975</v>
      </c>
      <c r="H1436">
        <v>1434</v>
      </c>
    </row>
    <row r="1437" spans="1:8">
      <c r="A1437" t="s">
        <v>123</v>
      </c>
      <c r="B1437" s="14">
        <v>44743</v>
      </c>
      <c r="C1437" s="1">
        <v>0.52569444444444446</v>
      </c>
      <c r="D1437">
        <v>25975</v>
      </c>
      <c r="E1437">
        <v>25975</v>
      </c>
      <c r="F1437">
        <v>25955</v>
      </c>
      <c r="G1437">
        <v>25965</v>
      </c>
      <c r="H1437">
        <v>1498</v>
      </c>
    </row>
    <row r="1438" spans="1:8">
      <c r="A1438" t="s">
        <v>123</v>
      </c>
      <c r="B1438" s="14">
        <v>44743</v>
      </c>
      <c r="C1438" s="1">
        <v>0.52638888888888891</v>
      </c>
      <c r="D1438">
        <v>25960</v>
      </c>
      <c r="E1438">
        <v>25970</v>
      </c>
      <c r="F1438">
        <v>25945</v>
      </c>
      <c r="G1438">
        <v>25945</v>
      </c>
      <c r="H1438">
        <v>2616</v>
      </c>
    </row>
    <row r="1439" spans="1:8">
      <c r="A1439" t="s">
        <v>123</v>
      </c>
      <c r="B1439" s="14">
        <v>44743</v>
      </c>
      <c r="C1439" s="1">
        <v>0.52708333333333335</v>
      </c>
      <c r="D1439">
        <v>25945</v>
      </c>
      <c r="E1439">
        <v>25970</v>
      </c>
      <c r="F1439">
        <v>25945</v>
      </c>
      <c r="G1439">
        <v>25960</v>
      </c>
      <c r="H1439">
        <v>1844</v>
      </c>
    </row>
    <row r="1440" spans="1:8">
      <c r="A1440" t="s">
        <v>123</v>
      </c>
      <c r="B1440" s="14">
        <v>44743</v>
      </c>
      <c r="C1440" s="1">
        <v>0.52777777777777779</v>
      </c>
      <c r="D1440">
        <v>25960</v>
      </c>
      <c r="E1440">
        <v>25970</v>
      </c>
      <c r="F1440">
        <v>25935</v>
      </c>
      <c r="G1440">
        <v>25935</v>
      </c>
      <c r="H1440">
        <v>2996</v>
      </c>
    </row>
    <row r="1441" spans="1:8">
      <c r="A1441" t="s">
        <v>123</v>
      </c>
      <c r="B1441" s="14">
        <v>44743</v>
      </c>
      <c r="C1441" s="1">
        <v>0.52847222222222223</v>
      </c>
      <c r="D1441">
        <v>25940</v>
      </c>
      <c r="E1441">
        <v>25945</v>
      </c>
      <c r="F1441">
        <v>25915</v>
      </c>
      <c r="G1441">
        <v>25935</v>
      </c>
      <c r="H1441">
        <v>4585</v>
      </c>
    </row>
    <row r="1442" spans="1:8">
      <c r="A1442" t="s">
        <v>123</v>
      </c>
      <c r="B1442" s="14">
        <v>44743</v>
      </c>
      <c r="C1442" s="1">
        <v>0.52916666666666667</v>
      </c>
      <c r="D1442">
        <v>25935</v>
      </c>
      <c r="E1442">
        <v>25940</v>
      </c>
      <c r="F1442">
        <v>25920</v>
      </c>
      <c r="G1442">
        <v>25920</v>
      </c>
      <c r="H1442">
        <v>2241</v>
      </c>
    </row>
    <row r="1443" spans="1:8">
      <c r="A1443" t="s">
        <v>123</v>
      </c>
      <c r="B1443" s="14">
        <v>44743</v>
      </c>
      <c r="C1443" s="1">
        <v>0.52986111111111112</v>
      </c>
      <c r="D1443">
        <v>25920</v>
      </c>
      <c r="E1443">
        <v>25930</v>
      </c>
      <c r="F1443">
        <v>25910</v>
      </c>
      <c r="G1443">
        <v>25910</v>
      </c>
      <c r="H1443">
        <v>2644</v>
      </c>
    </row>
    <row r="1444" spans="1:8">
      <c r="A1444" t="s">
        <v>123</v>
      </c>
      <c r="B1444" s="14">
        <v>44743</v>
      </c>
      <c r="C1444" s="1">
        <v>0.53055555555555556</v>
      </c>
      <c r="D1444">
        <v>25910</v>
      </c>
      <c r="E1444">
        <v>25925</v>
      </c>
      <c r="F1444">
        <v>25895</v>
      </c>
      <c r="G1444">
        <v>25905</v>
      </c>
      <c r="H1444">
        <v>6480</v>
      </c>
    </row>
    <row r="1445" spans="1:8">
      <c r="A1445" t="s">
        <v>123</v>
      </c>
      <c r="B1445" s="14">
        <v>44743</v>
      </c>
      <c r="C1445" s="1">
        <v>0.53125</v>
      </c>
      <c r="D1445">
        <v>25905</v>
      </c>
      <c r="E1445">
        <v>25905</v>
      </c>
      <c r="F1445">
        <v>25885</v>
      </c>
      <c r="G1445">
        <v>25900</v>
      </c>
      <c r="H1445">
        <v>4889</v>
      </c>
    </row>
    <row r="1446" spans="1:8">
      <c r="A1446" t="s">
        <v>123</v>
      </c>
      <c r="B1446" s="14">
        <v>44743</v>
      </c>
      <c r="C1446" s="1">
        <v>0.53194444444444444</v>
      </c>
      <c r="D1446">
        <v>25900</v>
      </c>
      <c r="E1446">
        <v>25920</v>
      </c>
      <c r="F1446">
        <v>25895</v>
      </c>
      <c r="G1446">
        <v>25895</v>
      </c>
      <c r="H1446">
        <v>2381</v>
      </c>
    </row>
    <row r="1447" spans="1:8">
      <c r="A1447" t="s">
        <v>123</v>
      </c>
      <c r="B1447" s="14">
        <v>44743</v>
      </c>
      <c r="C1447" s="1">
        <v>0.53263888888888888</v>
      </c>
      <c r="D1447">
        <v>25900</v>
      </c>
      <c r="E1447">
        <v>25900</v>
      </c>
      <c r="F1447">
        <v>25875</v>
      </c>
      <c r="G1447">
        <v>25880</v>
      </c>
      <c r="H1447">
        <v>4796</v>
      </c>
    </row>
    <row r="1448" spans="1:8">
      <c r="A1448" t="s">
        <v>123</v>
      </c>
      <c r="B1448" s="14">
        <v>44743</v>
      </c>
      <c r="C1448" s="1">
        <v>0.53333333333333333</v>
      </c>
      <c r="D1448">
        <v>25880</v>
      </c>
      <c r="E1448">
        <v>25895</v>
      </c>
      <c r="F1448">
        <v>25880</v>
      </c>
      <c r="G1448">
        <v>25890</v>
      </c>
      <c r="H1448">
        <v>2092</v>
      </c>
    </row>
    <row r="1449" spans="1:8">
      <c r="A1449" t="s">
        <v>123</v>
      </c>
      <c r="B1449" s="14">
        <v>44743</v>
      </c>
      <c r="C1449" s="1">
        <v>0.53402777777777777</v>
      </c>
      <c r="D1449">
        <v>25885</v>
      </c>
      <c r="E1449">
        <v>25905</v>
      </c>
      <c r="F1449">
        <v>25885</v>
      </c>
      <c r="G1449">
        <v>25890</v>
      </c>
      <c r="H1449">
        <v>1653</v>
      </c>
    </row>
    <row r="1450" spans="1:8">
      <c r="A1450" t="s">
        <v>123</v>
      </c>
      <c r="B1450" s="14">
        <v>44743</v>
      </c>
      <c r="C1450" s="1">
        <v>0.53472222222222221</v>
      </c>
      <c r="D1450">
        <v>25895</v>
      </c>
      <c r="E1450">
        <v>25895</v>
      </c>
      <c r="F1450">
        <v>25875</v>
      </c>
      <c r="G1450">
        <v>25880</v>
      </c>
      <c r="H1450">
        <v>1632</v>
      </c>
    </row>
    <row r="1451" spans="1:8">
      <c r="A1451" t="s">
        <v>123</v>
      </c>
      <c r="B1451" s="14">
        <v>44743</v>
      </c>
      <c r="C1451" s="1">
        <v>0.53541666666666665</v>
      </c>
      <c r="D1451">
        <v>25880</v>
      </c>
      <c r="E1451">
        <v>25900</v>
      </c>
      <c r="F1451">
        <v>25875</v>
      </c>
      <c r="G1451">
        <v>25900</v>
      </c>
      <c r="H1451">
        <v>2173</v>
      </c>
    </row>
    <row r="1452" spans="1:8">
      <c r="A1452" t="s">
        <v>123</v>
      </c>
      <c r="B1452" s="14">
        <v>44743</v>
      </c>
      <c r="C1452" s="1">
        <v>0.53611111111111109</v>
      </c>
      <c r="D1452">
        <v>25900</v>
      </c>
      <c r="E1452">
        <v>25900</v>
      </c>
      <c r="F1452">
        <v>25885</v>
      </c>
      <c r="G1452">
        <v>25900</v>
      </c>
      <c r="H1452">
        <v>1141</v>
      </c>
    </row>
    <row r="1453" spans="1:8">
      <c r="A1453" t="s">
        <v>123</v>
      </c>
      <c r="B1453" s="14">
        <v>44743</v>
      </c>
      <c r="C1453" s="1">
        <v>0.53680555555555554</v>
      </c>
      <c r="D1453">
        <v>25900</v>
      </c>
      <c r="E1453">
        <v>25915</v>
      </c>
      <c r="F1453">
        <v>25895</v>
      </c>
      <c r="G1453">
        <v>25910</v>
      </c>
      <c r="H1453">
        <v>1980</v>
      </c>
    </row>
    <row r="1454" spans="1:8">
      <c r="A1454" t="s">
        <v>123</v>
      </c>
      <c r="B1454" s="14">
        <v>44743</v>
      </c>
      <c r="C1454" s="1">
        <v>0.53749999999999998</v>
      </c>
      <c r="D1454">
        <v>25915</v>
      </c>
      <c r="E1454">
        <v>25915</v>
      </c>
      <c r="F1454">
        <v>25900</v>
      </c>
      <c r="G1454">
        <v>25915</v>
      </c>
      <c r="H1454">
        <v>1617</v>
      </c>
    </row>
    <row r="1455" spans="1:8">
      <c r="A1455" t="s">
        <v>123</v>
      </c>
      <c r="B1455" s="14">
        <v>44743</v>
      </c>
      <c r="C1455" s="1">
        <v>0.53819444444444442</v>
      </c>
      <c r="D1455">
        <v>25915</v>
      </c>
      <c r="E1455">
        <v>25920</v>
      </c>
      <c r="F1455">
        <v>25910</v>
      </c>
      <c r="G1455">
        <v>25920</v>
      </c>
      <c r="H1455">
        <v>1060</v>
      </c>
    </row>
    <row r="1456" spans="1:8">
      <c r="A1456" t="s">
        <v>123</v>
      </c>
      <c r="B1456" s="14">
        <v>44743</v>
      </c>
      <c r="C1456" s="1">
        <v>0.53888888888888886</v>
      </c>
      <c r="D1456">
        <v>25920</v>
      </c>
      <c r="E1456">
        <v>25920</v>
      </c>
      <c r="F1456">
        <v>25905</v>
      </c>
      <c r="G1456">
        <v>25910</v>
      </c>
      <c r="H1456">
        <v>1329</v>
      </c>
    </row>
    <row r="1457" spans="1:8">
      <c r="A1457" t="s">
        <v>123</v>
      </c>
      <c r="B1457" s="14">
        <v>44743</v>
      </c>
      <c r="C1457" s="1">
        <v>0.5395833333333333</v>
      </c>
      <c r="D1457">
        <v>25905</v>
      </c>
      <c r="E1457">
        <v>25910</v>
      </c>
      <c r="F1457">
        <v>25900</v>
      </c>
      <c r="G1457">
        <v>25910</v>
      </c>
      <c r="H1457">
        <v>1164</v>
      </c>
    </row>
    <row r="1458" spans="1:8">
      <c r="A1458" t="s">
        <v>123</v>
      </c>
      <c r="B1458" s="14">
        <v>44743</v>
      </c>
      <c r="C1458" s="1">
        <v>0.54027777777777775</v>
      </c>
      <c r="D1458">
        <v>25910</v>
      </c>
      <c r="E1458">
        <v>25930</v>
      </c>
      <c r="F1458">
        <v>25910</v>
      </c>
      <c r="G1458">
        <v>25930</v>
      </c>
      <c r="H1458">
        <v>1216</v>
      </c>
    </row>
    <row r="1459" spans="1:8">
      <c r="A1459" t="s">
        <v>123</v>
      </c>
      <c r="B1459" s="14">
        <v>44743</v>
      </c>
      <c r="C1459" s="1">
        <v>0.54097222222222219</v>
      </c>
      <c r="D1459">
        <v>25925</v>
      </c>
      <c r="E1459">
        <v>25930</v>
      </c>
      <c r="F1459">
        <v>25915</v>
      </c>
      <c r="G1459">
        <v>25915</v>
      </c>
      <c r="H1459">
        <v>1667</v>
      </c>
    </row>
    <row r="1460" spans="1:8">
      <c r="A1460" t="s">
        <v>123</v>
      </c>
      <c r="B1460" s="14">
        <v>44743</v>
      </c>
      <c r="C1460" s="1">
        <v>0.54166666666666663</v>
      </c>
      <c r="D1460">
        <v>25920</v>
      </c>
      <c r="E1460">
        <v>25920</v>
      </c>
      <c r="F1460">
        <v>25905</v>
      </c>
      <c r="G1460">
        <v>25915</v>
      </c>
      <c r="H1460">
        <v>1033</v>
      </c>
    </row>
    <row r="1461" spans="1:8">
      <c r="A1461" t="s">
        <v>123</v>
      </c>
      <c r="B1461" s="14">
        <v>44743</v>
      </c>
      <c r="C1461" s="1">
        <v>0.54236111111111118</v>
      </c>
      <c r="D1461">
        <v>25915</v>
      </c>
      <c r="E1461">
        <v>25935</v>
      </c>
      <c r="F1461">
        <v>25915</v>
      </c>
      <c r="G1461">
        <v>25935</v>
      </c>
      <c r="H1461">
        <v>1598</v>
      </c>
    </row>
    <row r="1462" spans="1:8">
      <c r="A1462" t="s">
        <v>123</v>
      </c>
      <c r="B1462" s="14">
        <v>44743</v>
      </c>
      <c r="C1462" s="1">
        <v>0.54305555555555551</v>
      </c>
      <c r="D1462">
        <v>25930</v>
      </c>
      <c r="E1462">
        <v>25950</v>
      </c>
      <c r="F1462">
        <v>25930</v>
      </c>
      <c r="G1462">
        <v>25950</v>
      </c>
      <c r="H1462">
        <v>1725</v>
      </c>
    </row>
    <row r="1463" spans="1:8">
      <c r="A1463" t="s">
        <v>123</v>
      </c>
      <c r="B1463" s="14">
        <v>44743</v>
      </c>
      <c r="C1463" s="1">
        <v>0.54375000000000007</v>
      </c>
      <c r="D1463">
        <v>25950</v>
      </c>
      <c r="E1463">
        <v>25955</v>
      </c>
      <c r="F1463">
        <v>25940</v>
      </c>
      <c r="G1463">
        <v>25950</v>
      </c>
      <c r="H1463">
        <v>2490</v>
      </c>
    </row>
    <row r="1464" spans="1:8">
      <c r="A1464" t="s">
        <v>123</v>
      </c>
      <c r="B1464" s="14">
        <v>44743</v>
      </c>
      <c r="C1464" s="1">
        <v>0.5444444444444444</v>
      </c>
      <c r="D1464">
        <v>25950</v>
      </c>
      <c r="E1464">
        <v>25960</v>
      </c>
      <c r="F1464">
        <v>25945</v>
      </c>
      <c r="G1464">
        <v>25955</v>
      </c>
      <c r="H1464">
        <v>1653</v>
      </c>
    </row>
    <row r="1465" spans="1:8">
      <c r="A1465" t="s">
        <v>123</v>
      </c>
      <c r="B1465" s="14">
        <v>44743</v>
      </c>
      <c r="C1465" s="1">
        <v>0.54513888888888895</v>
      </c>
      <c r="D1465">
        <v>25955</v>
      </c>
      <c r="E1465">
        <v>25955</v>
      </c>
      <c r="F1465">
        <v>25925</v>
      </c>
      <c r="G1465">
        <v>25925</v>
      </c>
      <c r="H1465">
        <v>1868</v>
      </c>
    </row>
    <row r="1466" spans="1:8">
      <c r="A1466" t="s">
        <v>123</v>
      </c>
      <c r="B1466" s="14">
        <v>44743</v>
      </c>
      <c r="C1466" s="1">
        <v>0.54583333333333328</v>
      </c>
      <c r="D1466">
        <v>25925</v>
      </c>
      <c r="E1466">
        <v>25930</v>
      </c>
      <c r="F1466">
        <v>25920</v>
      </c>
      <c r="G1466">
        <v>25920</v>
      </c>
      <c r="H1466">
        <v>867</v>
      </c>
    </row>
    <row r="1467" spans="1:8">
      <c r="A1467" t="s">
        <v>123</v>
      </c>
      <c r="B1467" s="14">
        <v>44743</v>
      </c>
      <c r="C1467" s="1">
        <v>0.54652777777777783</v>
      </c>
      <c r="D1467">
        <v>25920</v>
      </c>
      <c r="E1467">
        <v>25930</v>
      </c>
      <c r="F1467">
        <v>25920</v>
      </c>
      <c r="G1467">
        <v>25925</v>
      </c>
      <c r="H1467">
        <v>1076</v>
      </c>
    </row>
    <row r="1468" spans="1:8">
      <c r="A1468" t="s">
        <v>123</v>
      </c>
      <c r="B1468" s="14">
        <v>44743</v>
      </c>
      <c r="C1468" s="1">
        <v>0.54722222222222217</v>
      </c>
      <c r="D1468">
        <v>25930</v>
      </c>
      <c r="E1468">
        <v>25935</v>
      </c>
      <c r="F1468">
        <v>25920</v>
      </c>
      <c r="G1468">
        <v>25920</v>
      </c>
      <c r="H1468">
        <v>958</v>
      </c>
    </row>
    <row r="1469" spans="1:8">
      <c r="A1469" t="s">
        <v>123</v>
      </c>
      <c r="B1469" s="14">
        <v>44743</v>
      </c>
      <c r="C1469" s="1">
        <v>0.54791666666666672</v>
      </c>
      <c r="D1469">
        <v>25915</v>
      </c>
      <c r="E1469">
        <v>25920</v>
      </c>
      <c r="F1469">
        <v>25905</v>
      </c>
      <c r="G1469">
        <v>25910</v>
      </c>
      <c r="H1469">
        <v>780</v>
      </c>
    </row>
    <row r="1470" spans="1:8">
      <c r="A1470" t="s">
        <v>123</v>
      </c>
      <c r="B1470" s="14">
        <v>44743</v>
      </c>
      <c r="C1470" s="1">
        <v>0.54861111111111105</v>
      </c>
      <c r="D1470">
        <v>25915</v>
      </c>
      <c r="E1470">
        <v>25925</v>
      </c>
      <c r="F1470">
        <v>25905</v>
      </c>
      <c r="G1470">
        <v>25910</v>
      </c>
      <c r="H1470">
        <v>1921</v>
      </c>
    </row>
    <row r="1471" spans="1:8">
      <c r="A1471" t="s">
        <v>123</v>
      </c>
      <c r="B1471" s="14">
        <v>44743</v>
      </c>
      <c r="C1471" s="1">
        <v>0.5493055555555556</v>
      </c>
      <c r="D1471">
        <v>25910</v>
      </c>
      <c r="E1471">
        <v>25915</v>
      </c>
      <c r="F1471">
        <v>25900</v>
      </c>
      <c r="G1471">
        <v>25905</v>
      </c>
      <c r="H1471">
        <v>1600</v>
      </c>
    </row>
    <row r="1472" spans="1:8">
      <c r="A1472" t="s">
        <v>123</v>
      </c>
      <c r="B1472" s="14">
        <v>44743</v>
      </c>
      <c r="C1472" s="1">
        <v>0.54999999999999993</v>
      </c>
      <c r="D1472">
        <v>25905</v>
      </c>
      <c r="E1472">
        <v>25910</v>
      </c>
      <c r="F1472">
        <v>25895</v>
      </c>
      <c r="G1472">
        <v>25905</v>
      </c>
      <c r="H1472">
        <v>1852</v>
      </c>
    </row>
    <row r="1473" spans="1:8">
      <c r="A1473" t="s">
        <v>123</v>
      </c>
      <c r="B1473" s="14">
        <v>44743</v>
      </c>
      <c r="C1473" s="1">
        <v>0.55069444444444449</v>
      </c>
      <c r="D1473">
        <v>25900</v>
      </c>
      <c r="E1473">
        <v>25905</v>
      </c>
      <c r="F1473">
        <v>25885</v>
      </c>
      <c r="G1473">
        <v>25890</v>
      </c>
      <c r="H1473">
        <v>1943</v>
      </c>
    </row>
    <row r="1474" spans="1:8">
      <c r="A1474" t="s">
        <v>123</v>
      </c>
      <c r="B1474" s="14">
        <v>44743</v>
      </c>
      <c r="C1474" s="1">
        <v>0.55138888888888882</v>
      </c>
      <c r="D1474">
        <v>25885</v>
      </c>
      <c r="E1474">
        <v>25900</v>
      </c>
      <c r="F1474">
        <v>25885</v>
      </c>
      <c r="G1474">
        <v>25895</v>
      </c>
      <c r="H1474">
        <v>1544</v>
      </c>
    </row>
    <row r="1475" spans="1:8">
      <c r="A1475" t="s">
        <v>123</v>
      </c>
      <c r="B1475" s="14">
        <v>44743</v>
      </c>
      <c r="C1475" s="1">
        <v>0.55208333333333337</v>
      </c>
      <c r="D1475">
        <v>25895</v>
      </c>
      <c r="E1475">
        <v>25910</v>
      </c>
      <c r="F1475">
        <v>25895</v>
      </c>
      <c r="G1475">
        <v>25900</v>
      </c>
      <c r="H1475">
        <v>1637</v>
      </c>
    </row>
    <row r="1476" spans="1:8">
      <c r="A1476" t="s">
        <v>123</v>
      </c>
      <c r="B1476" s="14">
        <v>44743</v>
      </c>
      <c r="C1476" s="1">
        <v>0.55277777777777781</v>
      </c>
      <c r="D1476">
        <v>25895</v>
      </c>
      <c r="E1476">
        <v>25900</v>
      </c>
      <c r="F1476">
        <v>25885</v>
      </c>
      <c r="G1476">
        <v>25885</v>
      </c>
      <c r="H1476">
        <v>898</v>
      </c>
    </row>
    <row r="1477" spans="1:8">
      <c r="A1477" t="s">
        <v>123</v>
      </c>
      <c r="B1477" s="14">
        <v>44743</v>
      </c>
      <c r="C1477" s="1">
        <v>0.55347222222222225</v>
      </c>
      <c r="D1477">
        <v>25890</v>
      </c>
      <c r="E1477">
        <v>25890</v>
      </c>
      <c r="F1477">
        <v>25870</v>
      </c>
      <c r="G1477">
        <v>25880</v>
      </c>
      <c r="H1477">
        <v>2609</v>
      </c>
    </row>
    <row r="1478" spans="1:8">
      <c r="A1478" t="s">
        <v>123</v>
      </c>
      <c r="B1478" s="14">
        <v>44743</v>
      </c>
      <c r="C1478" s="1">
        <v>0.5541666666666667</v>
      </c>
      <c r="D1478">
        <v>25880</v>
      </c>
      <c r="E1478">
        <v>25885</v>
      </c>
      <c r="F1478">
        <v>25870</v>
      </c>
      <c r="G1478">
        <v>25880</v>
      </c>
      <c r="H1478">
        <v>1235</v>
      </c>
    </row>
    <row r="1479" spans="1:8">
      <c r="A1479" t="s">
        <v>123</v>
      </c>
      <c r="B1479" s="14">
        <v>44743</v>
      </c>
      <c r="C1479" s="1">
        <v>0.55486111111111114</v>
      </c>
      <c r="D1479">
        <v>25875</v>
      </c>
      <c r="E1479">
        <v>25880</v>
      </c>
      <c r="F1479">
        <v>25865</v>
      </c>
      <c r="G1479">
        <v>25865</v>
      </c>
      <c r="H1479">
        <v>3022</v>
      </c>
    </row>
    <row r="1480" spans="1:8">
      <c r="A1480" t="s">
        <v>123</v>
      </c>
      <c r="B1480" s="14">
        <v>44743</v>
      </c>
      <c r="C1480" s="1">
        <v>0.55555555555555558</v>
      </c>
      <c r="D1480">
        <v>25865</v>
      </c>
      <c r="E1480">
        <v>25875</v>
      </c>
      <c r="F1480">
        <v>25855</v>
      </c>
      <c r="G1480">
        <v>25865</v>
      </c>
      <c r="H1480">
        <v>1787</v>
      </c>
    </row>
    <row r="1481" spans="1:8">
      <c r="A1481" t="s">
        <v>123</v>
      </c>
      <c r="B1481" s="14">
        <v>44743</v>
      </c>
      <c r="C1481" s="1">
        <v>0.55625000000000002</v>
      </c>
      <c r="D1481">
        <v>25865</v>
      </c>
      <c r="E1481">
        <v>25875</v>
      </c>
      <c r="F1481">
        <v>25860</v>
      </c>
      <c r="G1481">
        <v>25865</v>
      </c>
      <c r="H1481">
        <v>1015</v>
      </c>
    </row>
    <row r="1482" spans="1:8">
      <c r="A1482" t="s">
        <v>123</v>
      </c>
      <c r="B1482" s="14">
        <v>44743</v>
      </c>
      <c r="C1482" s="1">
        <v>0.55694444444444446</v>
      </c>
      <c r="D1482">
        <v>25870</v>
      </c>
      <c r="E1482">
        <v>25895</v>
      </c>
      <c r="F1482">
        <v>25870</v>
      </c>
      <c r="G1482">
        <v>25895</v>
      </c>
      <c r="H1482">
        <v>1056</v>
      </c>
    </row>
    <row r="1483" spans="1:8">
      <c r="A1483" t="s">
        <v>123</v>
      </c>
      <c r="B1483" s="14">
        <v>44743</v>
      </c>
      <c r="C1483" s="1">
        <v>0.55763888888888891</v>
      </c>
      <c r="D1483">
        <v>25895</v>
      </c>
      <c r="E1483">
        <v>25910</v>
      </c>
      <c r="F1483">
        <v>25895</v>
      </c>
      <c r="G1483">
        <v>25905</v>
      </c>
      <c r="H1483">
        <v>1812</v>
      </c>
    </row>
    <row r="1484" spans="1:8">
      <c r="A1484" t="s">
        <v>123</v>
      </c>
      <c r="B1484" s="14">
        <v>44743</v>
      </c>
      <c r="C1484" s="1">
        <v>0.55833333333333335</v>
      </c>
      <c r="D1484">
        <v>25905</v>
      </c>
      <c r="E1484">
        <v>25910</v>
      </c>
      <c r="F1484">
        <v>25895</v>
      </c>
      <c r="G1484">
        <v>25900</v>
      </c>
      <c r="H1484">
        <v>934</v>
      </c>
    </row>
    <row r="1485" spans="1:8">
      <c r="A1485" t="s">
        <v>123</v>
      </c>
      <c r="B1485" s="14">
        <v>44743</v>
      </c>
      <c r="C1485" s="1">
        <v>0.55902777777777779</v>
      </c>
      <c r="D1485">
        <v>25900</v>
      </c>
      <c r="E1485">
        <v>25900</v>
      </c>
      <c r="F1485">
        <v>25885</v>
      </c>
      <c r="G1485">
        <v>25890</v>
      </c>
      <c r="H1485">
        <v>656</v>
      </c>
    </row>
    <row r="1486" spans="1:8">
      <c r="A1486" t="s">
        <v>123</v>
      </c>
      <c r="B1486" s="14">
        <v>44743</v>
      </c>
      <c r="C1486" s="1">
        <v>0.55972222222222223</v>
      </c>
      <c r="D1486">
        <v>25885</v>
      </c>
      <c r="E1486">
        <v>25895</v>
      </c>
      <c r="F1486">
        <v>25875</v>
      </c>
      <c r="G1486">
        <v>25875</v>
      </c>
      <c r="H1486">
        <v>655</v>
      </c>
    </row>
    <row r="1487" spans="1:8">
      <c r="A1487" t="s">
        <v>123</v>
      </c>
      <c r="B1487" s="14">
        <v>44743</v>
      </c>
      <c r="C1487" s="1">
        <v>0.56041666666666667</v>
      </c>
      <c r="D1487">
        <v>25875</v>
      </c>
      <c r="E1487">
        <v>25890</v>
      </c>
      <c r="F1487">
        <v>25875</v>
      </c>
      <c r="G1487">
        <v>25885</v>
      </c>
      <c r="H1487">
        <v>570</v>
      </c>
    </row>
    <row r="1488" spans="1:8">
      <c r="A1488" t="s">
        <v>123</v>
      </c>
      <c r="B1488" s="14">
        <v>44743</v>
      </c>
      <c r="C1488" s="1">
        <v>0.56111111111111112</v>
      </c>
      <c r="D1488">
        <v>25890</v>
      </c>
      <c r="E1488">
        <v>25895</v>
      </c>
      <c r="F1488">
        <v>25880</v>
      </c>
      <c r="G1488">
        <v>25885</v>
      </c>
      <c r="H1488">
        <v>999</v>
      </c>
    </row>
    <row r="1489" spans="1:8">
      <c r="A1489" t="s">
        <v>123</v>
      </c>
      <c r="B1489" s="14">
        <v>44743</v>
      </c>
      <c r="C1489" s="1">
        <v>0.56180555555555556</v>
      </c>
      <c r="D1489">
        <v>25880</v>
      </c>
      <c r="E1489">
        <v>25890</v>
      </c>
      <c r="F1489">
        <v>25875</v>
      </c>
      <c r="G1489">
        <v>25890</v>
      </c>
      <c r="H1489">
        <v>418</v>
      </c>
    </row>
    <row r="1490" spans="1:8">
      <c r="A1490" t="s">
        <v>123</v>
      </c>
      <c r="B1490" s="14">
        <v>44743</v>
      </c>
      <c r="C1490" s="1">
        <v>0.5625</v>
      </c>
      <c r="D1490">
        <v>25885</v>
      </c>
      <c r="E1490">
        <v>25915</v>
      </c>
      <c r="F1490">
        <v>25885</v>
      </c>
      <c r="G1490">
        <v>25915</v>
      </c>
      <c r="H1490">
        <v>2515</v>
      </c>
    </row>
    <row r="1491" spans="1:8">
      <c r="A1491" t="s">
        <v>123</v>
      </c>
      <c r="B1491" s="14">
        <v>44743</v>
      </c>
      <c r="C1491" s="1">
        <v>0.56319444444444444</v>
      </c>
      <c r="D1491">
        <v>25915</v>
      </c>
      <c r="E1491">
        <v>25915</v>
      </c>
      <c r="F1491">
        <v>25885</v>
      </c>
      <c r="G1491">
        <v>25885</v>
      </c>
      <c r="H1491">
        <v>1328</v>
      </c>
    </row>
    <row r="1492" spans="1:8">
      <c r="A1492" t="s">
        <v>123</v>
      </c>
      <c r="B1492" s="14">
        <v>44743</v>
      </c>
      <c r="C1492" s="1">
        <v>0.56388888888888888</v>
      </c>
      <c r="D1492">
        <v>25890</v>
      </c>
      <c r="E1492">
        <v>25895</v>
      </c>
      <c r="F1492">
        <v>25875</v>
      </c>
      <c r="G1492">
        <v>25880</v>
      </c>
      <c r="H1492">
        <v>1054</v>
      </c>
    </row>
    <row r="1493" spans="1:8">
      <c r="A1493" t="s">
        <v>123</v>
      </c>
      <c r="B1493" s="14">
        <v>44743</v>
      </c>
      <c r="C1493" s="1">
        <v>0.56458333333333333</v>
      </c>
      <c r="D1493">
        <v>25880</v>
      </c>
      <c r="E1493">
        <v>25890</v>
      </c>
      <c r="F1493">
        <v>25875</v>
      </c>
      <c r="G1493">
        <v>25885</v>
      </c>
      <c r="H1493">
        <v>540</v>
      </c>
    </row>
    <row r="1494" spans="1:8">
      <c r="A1494" t="s">
        <v>123</v>
      </c>
      <c r="B1494" s="14">
        <v>44743</v>
      </c>
      <c r="C1494" s="1">
        <v>0.56527777777777777</v>
      </c>
      <c r="D1494">
        <v>25885</v>
      </c>
      <c r="E1494">
        <v>25895</v>
      </c>
      <c r="F1494">
        <v>25880</v>
      </c>
      <c r="G1494">
        <v>25885</v>
      </c>
      <c r="H1494">
        <v>469</v>
      </c>
    </row>
    <row r="1495" spans="1:8">
      <c r="A1495" t="s">
        <v>123</v>
      </c>
      <c r="B1495" s="14">
        <v>44743</v>
      </c>
      <c r="C1495" s="1">
        <v>0.56597222222222221</v>
      </c>
      <c r="D1495">
        <v>25880</v>
      </c>
      <c r="E1495">
        <v>25890</v>
      </c>
      <c r="F1495">
        <v>25880</v>
      </c>
      <c r="G1495">
        <v>25885</v>
      </c>
      <c r="H1495">
        <v>362</v>
      </c>
    </row>
    <row r="1496" spans="1:8">
      <c r="A1496" t="s">
        <v>123</v>
      </c>
      <c r="B1496" s="14">
        <v>44743</v>
      </c>
      <c r="C1496" s="1">
        <v>0.56666666666666665</v>
      </c>
      <c r="D1496">
        <v>25890</v>
      </c>
      <c r="E1496">
        <v>25900</v>
      </c>
      <c r="F1496">
        <v>25880</v>
      </c>
      <c r="G1496">
        <v>25885</v>
      </c>
      <c r="H1496">
        <v>840</v>
      </c>
    </row>
    <row r="1497" spans="1:8">
      <c r="A1497" t="s">
        <v>123</v>
      </c>
      <c r="B1497" s="14">
        <v>44743</v>
      </c>
      <c r="C1497" s="1">
        <v>0.56736111111111109</v>
      </c>
      <c r="D1497">
        <v>25885</v>
      </c>
      <c r="E1497">
        <v>25895</v>
      </c>
      <c r="F1497">
        <v>25885</v>
      </c>
      <c r="G1497">
        <v>25885</v>
      </c>
      <c r="H1497">
        <v>353</v>
      </c>
    </row>
    <row r="1498" spans="1:8">
      <c r="A1498" t="s">
        <v>123</v>
      </c>
      <c r="B1498" s="14">
        <v>44743</v>
      </c>
      <c r="C1498" s="1">
        <v>0.56805555555555554</v>
      </c>
      <c r="D1498">
        <v>25885</v>
      </c>
      <c r="E1498">
        <v>25885</v>
      </c>
      <c r="F1498">
        <v>25870</v>
      </c>
      <c r="G1498">
        <v>25870</v>
      </c>
      <c r="H1498">
        <v>1510</v>
      </c>
    </row>
    <row r="1499" spans="1:8">
      <c r="A1499" t="s">
        <v>123</v>
      </c>
      <c r="B1499" s="14">
        <v>44743</v>
      </c>
      <c r="C1499" s="1">
        <v>0.56874999999999998</v>
      </c>
      <c r="D1499">
        <v>25875</v>
      </c>
      <c r="E1499">
        <v>25875</v>
      </c>
      <c r="F1499">
        <v>25865</v>
      </c>
      <c r="G1499">
        <v>25875</v>
      </c>
      <c r="H1499">
        <v>1494</v>
      </c>
    </row>
    <row r="1500" spans="1:8">
      <c r="A1500" t="s">
        <v>123</v>
      </c>
      <c r="B1500" s="14">
        <v>44743</v>
      </c>
      <c r="C1500" s="1">
        <v>0.56944444444444442</v>
      </c>
      <c r="D1500">
        <v>25875</v>
      </c>
      <c r="E1500">
        <v>25890</v>
      </c>
      <c r="F1500">
        <v>25875</v>
      </c>
      <c r="G1500">
        <v>25890</v>
      </c>
      <c r="H1500">
        <v>1184</v>
      </c>
    </row>
    <row r="1501" spans="1:8">
      <c r="A1501" t="s">
        <v>123</v>
      </c>
      <c r="B1501" s="14">
        <v>44743</v>
      </c>
      <c r="C1501" s="1">
        <v>0.57013888888888886</v>
      </c>
      <c r="D1501">
        <v>25885</v>
      </c>
      <c r="E1501">
        <v>25890</v>
      </c>
      <c r="F1501">
        <v>25875</v>
      </c>
      <c r="G1501">
        <v>25890</v>
      </c>
      <c r="H1501">
        <v>1235</v>
      </c>
    </row>
    <row r="1502" spans="1:8">
      <c r="A1502" t="s">
        <v>123</v>
      </c>
      <c r="B1502" s="14">
        <v>44743</v>
      </c>
      <c r="C1502" s="1">
        <v>0.5708333333333333</v>
      </c>
      <c r="D1502">
        <v>25890</v>
      </c>
      <c r="E1502">
        <v>25895</v>
      </c>
      <c r="F1502">
        <v>25885</v>
      </c>
      <c r="G1502">
        <v>25895</v>
      </c>
      <c r="H1502">
        <v>665</v>
      </c>
    </row>
    <row r="1503" spans="1:8">
      <c r="A1503" t="s">
        <v>123</v>
      </c>
      <c r="B1503" s="14">
        <v>44743</v>
      </c>
      <c r="C1503" s="1">
        <v>0.57152777777777775</v>
      </c>
      <c r="D1503">
        <v>25895</v>
      </c>
      <c r="E1503">
        <v>25925</v>
      </c>
      <c r="F1503">
        <v>25895</v>
      </c>
      <c r="G1503">
        <v>25925</v>
      </c>
      <c r="H1503">
        <v>2633</v>
      </c>
    </row>
    <row r="1504" spans="1:8">
      <c r="A1504" t="s">
        <v>123</v>
      </c>
      <c r="B1504" s="14">
        <v>44743</v>
      </c>
      <c r="C1504" s="1">
        <v>0.57222222222222219</v>
      </c>
      <c r="D1504">
        <v>25925</v>
      </c>
      <c r="E1504">
        <v>25925</v>
      </c>
      <c r="F1504">
        <v>25900</v>
      </c>
      <c r="G1504">
        <v>25910</v>
      </c>
      <c r="H1504">
        <v>1268</v>
      </c>
    </row>
    <row r="1505" spans="1:8">
      <c r="A1505" t="s">
        <v>123</v>
      </c>
      <c r="B1505" s="14">
        <v>44743</v>
      </c>
      <c r="C1505" s="1">
        <v>0.57291666666666663</v>
      </c>
      <c r="D1505">
        <v>25905</v>
      </c>
      <c r="E1505">
        <v>25910</v>
      </c>
      <c r="F1505">
        <v>25885</v>
      </c>
      <c r="G1505">
        <v>25890</v>
      </c>
      <c r="H1505">
        <v>942</v>
      </c>
    </row>
    <row r="1506" spans="1:8">
      <c r="A1506" t="s">
        <v>123</v>
      </c>
      <c r="B1506" s="14">
        <v>44743</v>
      </c>
      <c r="C1506" s="1">
        <v>0.57361111111111118</v>
      </c>
      <c r="D1506">
        <v>25890</v>
      </c>
      <c r="E1506">
        <v>25900</v>
      </c>
      <c r="F1506">
        <v>25880</v>
      </c>
      <c r="G1506">
        <v>25880</v>
      </c>
      <c r="H1506">
        <v>1024</v>
      </c>
    </row>
    <row r="1507" spans="1:8">
      <c r="A1507" t="s">
        <v>123</v>
      </c>
      <c r="B1507" s="14">
        <v>44743</v>
      </c>
      <c r="C1507" s="1">
        <v>0.57430555555555551</v>
      </c>
      <c r="D1507">
        <v>25880</v>
      </c>
      <c r="E1507">
        <v>25900</v>
      </c>
      <c r="F1507">
        <v>25880</v>
      </c>
      <c r="G1507">
        <v>25895</v>
      </c>
      <c r="H1507">
        <v>1211</v>
      </c>
    </row>
    <row r="1508" spans="1:8">
      <c r="A1508" t="s">
        <v>123</v>
      </c>
      <c r="B1508" s="14">
        <v>44743</v>
      </c>
      <c r="C1508" s="1">
        <v>0.57500000000000007</v>
      </c>
      <c r="D1508">
        <v>25895</v>
      </c>
      <c r="E1508">
        <v>25895</v>
      </c>
      <c r="F1508">
        <v>25890</v>
      </c>
      <c r="G1508">
        <v>25890</v>
      </c>
      <c r="H1508">
        <v>504</v>
      </c>
    </row>
    <row r="1509" spans="1:8">
      <c r="A1509" t="s">
        <v>123</v>
      </c>
      <c r="B1509" s="14">
        <v>44743</v>
      </c>
      <c r="C1509" s="1">
        <v>0.5756944444444444</v>
      </c>
      <c r="D1509">
        <v>25890</v>
      </c>
      <c r="E1509">
        <v>25890</v>
      </c>
      <c r="F1509">
        <v>25885</v>
      </c>
      <c r="G1509">
        <v>25885</v>
      </c>
      <c r="H1509">
        <v>347</v>
      </c>
    </row>
    <row r="1510" spans="1:8">
      <c r="A1510" t="s">
        <v>123</v>
      </c>
      <c r="B1510" s="14">
        <v>44743</v>
      </c>
      <c r="C1510" s="1">
        <v>0.57638888888888895</v>
      </c>
      <c r="D1510">
        <v>25885</v>
      </c>
      <c r="E1510">
        <v>25895</v>
      </c>
      <c r="F1510">
        <v>25885</v>
      </c>
      <c r="G1510">
        <v>25890</v>
      </c>
      <c r="H1510">
        <v>1336</v>
      </c>
    </row>
    <row r="1511" spans="1:8">
      <c r="A1511" t="s">
        <v>123</v>
      </c>
      <c r="B1511" s="14">
        <v>44743</v>
      </c>
      <c r="C1511" s="1">
        <v>0.57708333333333328</v>
      </c>
      <c r="D1511">
        <v>25895</v>
      </c>
      <c r="E1511">
        <v>25895</v>
      </c>
      <c r="F1511">
        <v>25885</v>
      </c>
      <c r="G1511">
        <v>25885</v>
      </c>
      <c r="H1511">
        <v>379</v>
      </c>
    </row>
    <row r="1512" spans="1:8">
      <c r="A1512" t="s">
        <v>123</v>
      </c>
      <c r="B1512" s="14">
        <v>44743</v>
      </c>
      <c r="C1512" s="1">
        <v>0.57777777777777783</v>
      </c>
      <c r="D1512">
        <v>25885</v>
      </c>
      <c r="E1512">
        <v>25890</v>
      </c>
      <c r="F1512">
        <v>25880</v>
      </c>
      <c r="G1512">
        <v>25890</v>
      </c>
      <c r="H1512">
        <v>1088</v>
      </c>
    </row>
    <row r="1513" spans="1:8">
      <c r="A1513" t="s">
        <v>123</v>
      </c>
      <c r="B1513" s="14">
        <v>44743</v>
      </c>
      <c r="C1513" s="1">
        <v>0.57847222222222217</v>
      </c>
      <c r="D1513">
        <v>25895</v>
      </c>
      <c r="E1513">
        <v>25920</v>
      </c>
      <c r="F1513">
        <v>25895</v>
      </c>
      <c r="G1513">
        <v>25910</v>
      </c>
      <c r="H1513">
        <v>2063</v>
      </c>
    </row>
    <row r="1514" spans="1:8">
      <c r="A1514" t="s">
        <v>123</v>
      </c>
      <c r="B1514" s="14">
        <v>44743</v>
      </c>
      <c r="C1514" s="1">
        <v>0.57916666666666672</v>
      </c>
      <c r="D1514">
        <v>25910</v>
      </c>
      <c r="E1514">
        <v>25910</v>
      </c>
      <c r="F1514">
        <v>25890</v>
      </c>
      <c r="G1514">
        <v>25890</v>
      </c>
      <c r="H1514">
        <v>1449</v>
      </c>
    </row>
    <row r="1515" spans="1:8">
      <c r="A1515" t="s">
        <v>123</v>
      </c>
      <c r="B1515" s="14">
        <v>44743</v>
      </c>
      <c r="C1515" s="1">
        <v>0.57986111111111105</v>
      </c>
      <c r="D1515">
        <v>25890</v>
      </c>
      <c r="E1515">
        <v>25910</v>
      </c>
      <c r="F1515">
        <v>25890</v>
      </c>
      <c r="G1515">
        <v>25895</v>
      </c>
      <c r="H1515">
        <v>720</v>
      </c>
    </row>
    <row r="1516" spans="1:8">
      <c r="A1516" t="s">
        <v>123</v>
      </c>
      <c r="B1516" s="14">
        <v>44743</v>
      </c>
      <c r="C1516" s="1">
        <v>0.5805555555555556</v>
      </c>
      <c r="D1516">
        <v>25900</v>
      </c>
      <c r="E1516">
        <v>25905</v>
      </c>
      <c r="F1516">
        <v>25895</v>
      </c>
      <c r="G1516">
        <v>25905</v>
      </c>
      <c r="H1516">
        <v>550</v>
      </c>
    </row>
    <row r="1517" spans="1:8">
      <c r="A1517" t="s">
        <v>123</v>
      </c>
      <c r="B1517" s="14">
        <v>44743</v>
      </c>
      <c r="C1517" s="1">
        <v>0.58124999999999993</v>
      </c>
      <c r="D1517">
        <v>25910</v>
      </c>
      <c r="E1517">
        <v>25915</v>
      </c>
      <c r="F1517">
        <v>25895</v>
      </c>
      <c r="G1517">
        <v>25900</v>
      </c>
      <c r="H1517">
        <v>1312</v>
      </c>
    </row>
    <row r="1518" spans="1:8">
      <c r="A1518" t="s">
        <v>123</v>
      </c>
      <c r="B1518" s="14">
        <v>44743</v>
      </c>
      <c r="C1518" s="1">
        <v>0.58194444444444449</v>
      </c>
      <c r="D1518">
        <v>25900</v>
      </c>
      <c r="E1518">
        <v>25905</v>
      </c>
      <c r="F1518">
        <v>25890</v>
      </c>
      <c r="G1518">
        <v>25895</v>
      </c>
      <c r="H1518">
        <v>1887</v>
      </c>
    </row>
    <row r="1519" spans="1:8">
      <c r="A1519" t="s">
        <v>123</v>
      </c>
      <c r="B1519" s="14">
        <v>44743</v>
      </c>
      <c r="C1519" s="1">
        <v>0.58263888888888882</v>
      </c>
      <c r="D1519">
        <v>25895</v>
      </c>
      <c r="E1519">
        <v>25905</v>
      </c>
      <c r="F1519">
        <v>25890</v>
      </c>
      <c r="G1519">
        <v>25895</v>
      </c>
      <c r="H1519">
        <v>581</v>
      </c>
    </row>
    <row r="1520" spans="1:8">
      <c r="A1520" t="s">
        <v>123</v>
      </c>
      <c r="B1520" s="14">
        <v>44743</v>
      </c>
      <c r="C1520" s="1">
        <v>0.58333333333333337</v>
      </c>
      <c r="D1520">
        <v>25895</v>
      </c>
      <c r="E1520">
        <v>25900</v>
      </c>
      <c r="F1520">
        <v>25880</v>
      </c>
      <c r="G1520">
        <v>25890</v>
      </c>
      <c r="H1520">
        <v>2787</v>
      </c>
    </row>
    <row r="1521" spans="1:8">
      <c r="A1521" t="s">
        <v>123</v>
      </c>
      <c r="B1521" s="14">
        <v>44743</v>
      </c>
      <c r="C1521" s="1">
        <v>0.58402777777777781</v>
      </c>
      <c r="D1521">
        <v>25890</v>
      </c>
      <c r="E1521">
        <v>25905</v>
      </c>
      <c r="F1521">
        <v>25885</v>
      </c>
      <c r="G1521">
        <v>25890</v>
      </c>
      <c r="H1521">
        <v>1426</v>
      </c>
    </row>
    <row r="1522" spans="1:8">
      <c r="A1522" t="s">
        <v>123</v>
      </c>
      <c r="B1522" s="14">
        <v>44743</v>
      </c>
      <c r="C1522" s="1">
        <v>0.58472222222222225</v>
      </c>
      <c r="D1522">
        <v>25890</v>
      </c>
      <c r="E1522">
        <v>25895</v>
      </c>
      <c r="F1522">
        <v>25880</v>
      </c>
      <c r="G1522">
        <v>25885</v>
      </c>
      <c r="H1522">
        <v>707</v>
      </c>
    </row>
    <row r="1523" spans="1:8">
      <c r="A1523" t="s">
        <v>123</v>
      </c>
      <c r="B1523" s="14">
        <v>44743</v>
      </c>
      <c r="C1523" s="1">
        <v>0.5854166666666667</v>
      </c>
      <c r="D1523">
        <v>25885</v>
      </c>
      <c r="E1523">
        <v>25885</v>
      </c>
      <c r="F1523">
        <v>25865</v>
      </c>
      <c r="G1523">
        <v>25870</v>
      </c>
      <c r="H1523">
        <v>2556</v>
      </c>
    </row>
    <row r="1524" spans="1:8">
      <c r="A1524" t="s">
        <v>123</v>
      </c>
      <c r="B1524" s="14">
        <v>44743</v>
      </c>
      <c r="C1524" s="1">
        <v>0.58611111111111114</v>
      </c>
      <c r="D1524">
        <v>25870</v>
      </c>
      <c r="E1524">
        <v>25880</v>
      </c>
      <c r="F1524">
        <v>25850</v>
      </c>
      <c r="G1524">
        <v>25865</v>
      </c>
      <c r="H1524">
        <v>5138</v>
      </c>
    </row>
    <row r="1525" spans="1:8">
      <c r="A1525" t="s">
        <v>123</v>
      </c>
      <c r="B1525" s="14">
        <v>44743</v>
      </c>
      <c r="C1525" s="1">
        <v>0.58680555555555558</v>
      </c>
      <c r="D1525">
        <v>25865</v>
      </c>
      <c r="E1525">
        <v>25870</v>
      </c>
      <c r="F1525">
        <v>25855</v>
      </c>
      <c r="G1525">
        <v>25870</v>
      </c>
      <c r="H1525">
        <v>1292</v>
      </c>
    </row>
    <row r="1526" spans="1:8">
      <c r="A1526" t="s">
        <v>123</v>
      </c>
      <c r="B1526" s="14">
        <v>44743</v>
      </c>
      <c r="C1526" s="1">
        <v>0.58750000000000002</v>
      </c>
      <c r="D1526">
        <v>25865</v>
      </c>
      <c r="E1526">
        <v>25875</v>
      </c>
      <c r="F1526">
        <v>25850</v>
      </c>
      <c r="G1526">
        <v>25850</v>
      </c>
      <c r="H1526">
        <v>2191</v>
      </c>
    </row>
    <row r="1527" spans="1:8">
      <c r="A1527" t="s">
        <v>123</v>
      </c>
      <c r="B1527" s="14">
        <v>44743</v>
      </c>
      <c r="C1527" s="1">
        <v>0.58819444444444446</v>
      </c>
      <c r="D1527">
        <v>25855</v>
      </c>
      <c r="E1527">
        <v>25865</v>
      </c>
      <c r="F1527">
        <v>25850</v>
      </c>
      <c r="G1527">
        <v>25860</v>
      </c>
      <c r="H1527">
        <v>1653</v>
      </c>
    </row>
    <row r="1528" spans="1:8">
      <c r="A1528" t="s">
        <v>123</v>
      </c>
      <c r="B1528" s="14">
        <v>44743</v>
      </c>
      <c r="C1528" s="1">
        <v>0.58888888888888891</v>
      </c>
      <c r="D1528">
        <v>25855</v>
      </c>
      <c r="E1528">
        <v>25875</v>
      </c>
      <c r="F1528">
        <v>25850</v>
      </c>
      <c r="G1528">
        <v>25870</v>
      </c>
      <c r="H1528">
        <v>1370</v>
      </c>
    </row>
    <row r="1529" spans="1:8">
      <c r="A1529" t="s">
        <v>123</v>
      </c>
      <c r="B1529" s="14">
        <v>44743</v>
      </c>
      <c r="C1529" s="1">
        <v>0.58958333333333335</v>
      </c>
      <c r="D1529">
        <v>25870</v>
      </c>
      <c r="E1529">
        <v>25875</v>
      </c>
      <c r="F1529">
        <v>25860</v>
      </c>
      <c r="G1529">
        <v>25870</v>
      </c>
      <c r="H1529">
        <v>1373</v>
      </c>
    </row>
    <row r="1530" spans="1:8">
      <c r="A1530" t="s">
        <v>123</v>
      </c>
      <c r="B1530" s="14">
        <v>44743</v>
      </c>
      <c r="C1530" s="1">
        <v>0.59027777777777779</v>
      </c>
      <c r="D1530">
        <v>25865</v>
      </c>
      <c r="E1530">
        <v>25870</v>
      </c>
      <c r="F1530">
        <v>25860</v>
      </c>
      <c r="G1530">
        <v>25865</v>
      </c>
      <c r="H1530">
        <v>320</v>
      </c>
    </row>
    <row r="1531" spans="1:8">
      <c r="A1531" t="s">
        <v>123</v>
      </c>
      <c r="B1531" s="14">
        <v>44743</v>
      </c>
      <c r="C1531" s="1">
        <v>0.59097222222222223</v>
      </c>
      <c r="D1531">
        <v>25870</v>
      </c>
      <c r="E1531">
        <v>25885</v>
      </c>
      <c r="F1531">
        <v>25865</v>
      </c>
      <c r="G1531">
        <v>25865</v>
      </c>
      <c r="H1531">
        <v>1748</v>
      </c>
    </row>
    <row r="1532" spans="1:8">
      <c r="A1532" t="s">
        <v>123</v>
      </c>
      <c r="B1532" s="14">
        <v>44743</v>
      </c>
      <c r="C1532" s="1">
        <v>0.59166666666666667</v>
      </c>
      <c r="D1532">
        <v>25870</v>
      </c>
      <c r="E1532">
        <v>25870</v>
      </c>
      <c r="F1532">
        <v>25860</v>
      </c>
      <c r="G1532">
        <v>25865</v>
      </c>
      <c r="H1532">
        <v>759</v>
      </c>
    </row>
    <row r="1533" spans="1:8">
      <c r="A1533" t="s">
        <v>123</v>
      </c>
      <c r="B1533" s="14">
        <v>44743</v>
      </c>
      <c r="C1533" s="1">
        <v>0.59236111111111112</v>
      </c>
      <c r="D1533">
        <v>25865</v>
      </c>
      <c r="E1533">
        <v>25870</v>
      </c>
      <c r="F1533">
        <v>25845</v>
      </c>
      <c r="G1533">
        <v>25850</v>
      </c>
      <c r="H1533">
        <v>746</v>
      </c>
    </row>
    <row r="1534" spans="1:8">
      <c r="A1534" t="s">
        <v>123</v>
      </c>
      <c r="B1534" s="14">
        <v>44743</v>
      </c>
      <c r="C1534" s="1">
        <v>0.59305555555555556</v>
      </c>
      <c r="D1534">
        <v>25850</v>
      </c>
      <c r="E1534">
        <v>25855</v>
      </c>
      <c r="F1534">
        <v>25845</v>
      </c>
      <c r="G1534">
        <v>25850</v>
      </c>
      <c r="H1534">
        <v>1124</v>
      </c>
    </row>
    <row r="1535" spans="1:8">
      <c r="A1535" t="s">
        <v>123</v>
      </c>
      <c r="B1535" s="14">
        <v>44743</v>
      </c>
      <c r="C1535" s="1">
        <v>0.59375</v>
      </c>
      <c r="D1535">
        <v>25850</v>
      </c>
      <c r="E1535">
        <v>25855</v>
      </c>
      <c r="F1535">
        <v>25835</v>
      </c>
      <c r="G1535">
        <v>25840</v>
      </c>
      <c r="H1535">
        <v>1936</v>
      </c>
    </row>
    <row r="1536" spans="1:8">
      <c r="A1536" t="s">
        <v>123</v>
      </c>
      <c r="B1536" s="14">
        <v>44743</v>
      </c>
      <c r="C1536" s="1">
        <v>0.59444444444444444</v>
      </c>
      <c r="D1536">
        <v>25840</v>
      </c>
      <c r="E1536">
        <v>25840</v>
      </c>
      <c r="F1536">
        <v>25825</v>
      </c>
      <c r="G1536">
        <v>25825</v>
      </c>
      <c r="H1536">
        <v>3440</v>
      </c>
    </row>
    <row r="1537" spans="1:8">
      <c r="A1537" t="s">
        <v>123</v>
      </c>
      <c r="B1537" s="14">
        <v>44743</v>
      </c>
      <c r="C1537" s="1">
        <v>0.59513888888888888</v>
      </c>
      <c r="D1537">
        <v>25825</v>
      </c>
      <c r="E1537">
        <v>25835</v>
      </c>
      <c r="F1537">
        <v>25820</v>
      </c>
      <c r="G1537">
        <v>25820</v>
      </c>
      <c r="H1537">
        <v>2421</v>
      </c>
    </row>
    <row r="1538" spans="1:8">
      <c r="A1538" t="s">
        <v>123</v>
      </c>
      <c r="B1538" s="14">
        <v>44743</v>
      </c>
      <c r="C1538" s="1">
        <v>0.59583333333333333</v>
      </c>
      <c r="D1538">
        <v>25820</v>
      </c>
      <c r="E1538">
        <v>25825</v>
      </c>
      <c r="F1538">
        <v>25810</v>
      </c>
      <c r="G1538">
        <v>25810</v>
      </c>
      <c r="H1538">
        <v>2947</v>
      </c>
    </row>
    <row r="1539" spans="1:8">
      <c r="A1539" t="s">
        <v>123</v>
      </c>
      <c r="B1539" s="14">
        <v>44743</v>
      </c>
      <c r="C1539" s="1">
        <v>0.59652777777777777</v>
      </c>
      <c r="D1539">
        <v>25810</v>
      </c>
      <c r="E1539">
        <v>25835</v>
      </c>
      <c r="F1539">
        <v>25810</v>
      </c>
      <c r="G1539">
        <v>25830</v>
      </c>
      <c r="H1539">
        <v>2541</v>
      </c>
    </row>
    <row r="1540" spans="1:8">
      <c r="A1540" t="s">
        <v>123</v>
      </c>
      <c r="B1540" s="14">
        <v>44743</v>
      </c>
      <c r="C1540" s="1">
        <v>0.59722222222222221</v>
      </c>
      <c r="D1540">
        <v>25830</v>
      </c>
      <c r="E1540">
        <v>25835</v>
      </c>
      <c r="F1540">
        <v>25820</v>
      </c>
      <c r="G1540">
        <v>25825</v>
      </c>
      <c r="H1540">
        <v>1331</v>
      </c>
    </row>
    <row r="1541" spans="1:8">
      <c r="A1541" t="s">
        <v>123</v>
      </c>
      <c r="B1541" s="14">
        <v>44743</v>
      </c>
      <c r="C1541" s="1">
        <v>0.59791666666666665</v>
      </c>
      <c r="D1541">
        <v>25825</v>
      </c>
      <c r="E1541">
        <v>25835</v>
      </c>
      <c r="F1541">
        <v>25825</v>
      </c>
      <c r="G1541">
        <v>25835</v>
      </c>
      <c r="H1541">
        <v>1138</v>
      </c>
    </row>
    <row r="1542" spans="1:8">
      <c r="A1542" t="s">
        <v>123</v>
      </c>
      <c r="B1542" s="14">
        <v>44743</v>
      </c>
      <c r="C1542" s="1">
        <v>0.59861111111111109</v>
      </c>
      <c r="D1542">
        <v>25835</v>
      </c>
      <c r="E1542">
        <v>25840</v>
      </c>
      <c r="F1542">
        <v>25830</v>
      </c>
      <c r="G1542">
        <v>25840</v>
      </c>
      <c r="H1542">
        <v>490</v>
      </c>
    </row>
    <row r="1543" spans="1:8">
      <c r="A1543" t="s">
        <v>123</v>
      </c>
      <c r="B1543" s="14">
        <v>44743</v>
      </c>
      <c r="C1543" s="1">
        <v>0.59930555555555554</v>
      </c>
      <c r="D1543">
        <v>25840</v>
      </c>
      <c r="E1543">
        <v>25850</v>
      </c>
      <c r="F1543">
        <v>25830</v>
      </c>
      <c r="G1543">
        <v>25835</v>
      </c>
      <c r="H1543">
        <v>1197</v>
      </c>
    </row>
    <row r="1544" spans="1:8">
      <c r="A1544" t="s">
        <v>123</v>
      </c>
      <c r="B1544" s="14">
        <v>44743</v>
      </c>
      <c r="C1544" s="1">
        <v>0.6</v>
      </c>
      <c r="D1544">
        <v>25840</v>
      </c>
      <c r="E1544">
        <v>25845</v>
      </c>
      <c r="F1544">
        <v>25840</v>
      </c>
      <c r="G1544">
        <v>25840</v>
      </c>
      <c r="H1544">
        <v>704</v>
      </c>
    </row>
    <row r="1545" spans="1:8">
      <c r="A1545" t="s">
        <v>123</v>
      </c>
      <c r="B1545" s="14">
        <v>44743</v>
      </c>
      <c r="C1545" s="1">
        <v>0.60069444444444442</v>
      </c>
      <c r="D1545">
        <v>25840</v>
      </c>
      <c r="E1545">
        <v>25865</v>
      </c>
      <c r="F1545">
        <v>25835</v>
      </c>
      <c r="G1545">
        <v>25865</v>
      </c>
      <c r="H1545">
        <v>2232</v>
      </c>
    </row>
    <row r="1546" spans="1:8">
      <c r="A1546" t="s">
        <v>123</v>
      </c>
      <c r="B1546" s="14">
        <v>44743</v>
      </c>
      <c r="C1546" s="1">
        <v>0.60138888888888886</v>
      </c>
      <c r="D1546">
        <v>25865</v>
      </c>
      <c r="E1546">
        <v>25870</v>
      </c>
      <c r="F1546">
        <v>25855</v>
      </c>
      <c r="G1546">
        <v>25865</v>
      </c>
      <c r="H1546">
        <v>1883</v>
      </c>
    </row>
    <row r="1547" spans="1:8">
      <c r="A1547" t="s">
        <v>123</v>
      </c>
      <c r="B1547" s="14">
        <v>44743</v>
      </c>
      <c r="C1547" s="1">
        <v>0.6020833333333333</v>
      </c>
      <c r="D1547">
        <v>25865</v>
      </c>
      <c r="E1547">
        <v>25875</v>
      </c>
      <c r="F1547">
        <v>25860</v>
      </c>
      <c r="G1547">
        <v>25875</v>
      </c>
      <c r="H1547">
        <v>1348</v>
      </c>
    </row>
    <row r="1548" spans="1:8">
      <c r="A1548" t="s">
        <v>123</v>
      </c>
      <c r="B1548" s="14">
        <v>44743</v>
      </c>
      <c r="C1548" s="1">
        <v>0.60277777777777775</v>
      </c>
      <c r="D1548">
        <v>25875</v>
      </c>
      <c r="E1548">
        <v>25880</v>
      </c>
      <c r="F1548">
        <v>25865</v>
      </c>
      <c r="G1548">
        <v>25880</v>
      </c>
      <c r="H1548">
        <v>896</v>
      </c>
    </row>
    <row r="1549" spans="1:8">
      <c r="A1549" t="s">
        <v>123</v>
      </c>
      <c r="B1549" s="14">
        <v>44743</v>
      </c>
      <c r="C1549" s="1">
        <v>0.60347222222222219</v>
      </c>
      <c r="D1549">
        <v>25875</v>
      </c>
      <c r="E1549">
        <v>25890</v>
      </c>
      <c r="F1549">
        <v>25875</v>
      </c>
      <c r="G1549">
        <v>25875</v>
      </c>
      <c r="H1549">
        <v>1470</v>
      </c>
    </row>
    <row r="1550" spans="1:8">
      <c r="A1550" t="s">
        <v>123</v>
      </c>
      <c r="B1550" s="14">
        <v>44743</v>
      </c>
      <c r="C1550" s="1">
        <v>0.60416666666666663</v>
      </c>
      <c r="D1550">
        <v>25880</v>
      </c>
      <c r="E1550">
        <v>25880</v>
      </c>
      <c r="F1550">
        <v>25855</v>
      </c>
      <c r="G1550">
        <v>25865</v>
      </c>
      <c r="H1550">
        <v>1994</v>
      </c>
    </row>
    <row r="1551" spans="1:8">
      <c r="A1551" t="s">
        <v>123</v>
      </c>
      <c r="B1551" s="14">
        <v>44743</v>
      </c>
      <c r="C1551" s="1">
        <v>0.60486111111111118</v>
      </c>
      <c r="D1551">
        <v>25860</v>
      </c>
      <c r="E1551">
        <v>25870</v>
      </c>
      <c r="F1551">
        <v>25860</v>
      </c>
      <c r="G1551">
        <v>25860</v>
      </c>
      <c r="H1551">
        <v>1239</v>
      </c>
    </row>
    <row r="1552" spans="1:8">
      <c r="A1552" t="s">
        <v>123</v>
      </c>
      <c r="B1552" s="14">
        <v>44743</v>
      </c>
      <c r="C1552" s="1">
        <v>0.60555555555555551</v>
      </c>
      <c r="D1552">
        <v>25860</v>
      </c>
      <c r="E1552">
        <v>25865</v>
      </c>
      <c r="F1552">
        <v>25845</v>
      </c>
      <c r="G1552">
        <v>25850</v>
      </c>
      <c r="H1552">
        <v>1365</v>
      </c>
    </row>
    <row r="1553" spans="1:8">
      <c r="A1553" t="s">
        <v>123</v>
      </c>
      <c r="B1553" s="14">
        <v>44743</v>
      </c>
      <c r="C1553" s="1">
        <v>0.60625000000000007</v>
      </c>
      <c r="D1553">
        <v>25850</v>
      </c>
      <c r="E1553">
        <v>25855</v>
      </c>
      <c r="F1553">
        <v>25840</v>
      </c>
      <c r="G1553">
        <v>25845</v>
      </c>
      <c r="H1553">
        <v>811</v>
      </c>
    </row>
    <row r="1554" spans="1:8">
      <c r="A1554" t="s">
        <v>123</v>
      </c>
      <c r="B1554" s="14">
        <v>44743</v>
      </c>
      <c r="C1554" s="1">
        <v>0.6069444444444444</v>
      </c>
      <c r="D1554">
        <v>25850</v>
      </c>
      <c r="E1554">
        <v>25865</v>
      </c>
      <c r="F1554">
        <v>25850</v>
      </c>
      <c r="G1554">
        <v>25865</v>
      </c>
      <c r="H1554">
        <v>953</v>
      </c>
    </row>
    <row r="1555" spans="1:8">
      <c r="A1555" t="s">
        <v>123</v>
      </c>
      <c r="B1555" s="14">
        <v>44743</v>
      </c>
      <c r="C1555" s="1">
        <v>0.60763888888888895</v>
      </c>
      <c r="D1555">
        <v>25865</v>
      </c>
      <c r="E1555">
        <v>25865</v>
      </c>
      <c r="F1555">
        <v>25860</v>
      </c>
      <c r="G1555">
        <v>25865</v>
      </c>
      <c r="H1555">
        <v>1005</v>
      </c>
    </row>
    <row r="1556" spans="1:8">
      <c r="A1556" t="s">
        <v>123</v>
      </c>
      <c r="B1556" s="14">
        <v>44743</v>
      </c>
      <c r="C1556" s="1">
        <v>0.60833333333333328</v>
      </c>
      <c r="D1556">
        <v>25865</v>
      </c>
      <c r="E1556">
        <v>25885</v>
      </c>
      <c r="F1556">
        <v>25865</v>
      </c>
      <c r="G1556">
        <v>25885</v>
      </c>
      <c r="H1556">
        <v>2076</v>
      </c>
    </row>
    <row r="1557" spans="1:8">
      <c r="A1557" t="s">
        <v>123</v>
      </c>
      <c r="B1557" s="14">
        <v>44743</v>
      </c>
      <c r="C1557" s="1">
        <v>0.60902777777777783</v>
      </c>
      <c r="D1557">
        <v>25885</v>
      </c>
      <c r="E1557">
        <v>25900</v>
      </c>
      <c r="F1557">
        <v>25880</v>
      </c>
      <c r="G1557">
        <v>25895</v>
      </c>
      <c r="H1557">
        <v>2528</v>
      </c>
    </row>
    <row r="1558" spans="1:8">
      <c r="A1558" t="s">
        <v>123</v>
      </c>
      <c r="B1558" s="14">
        <v>44743</v>
      </c>
      <c r="C1558" s="1">
        <v>0.60972222222222217</v>
      </c>
      <c r="D1558">
        <v>25895</v>
      </c>
      <c r="E1558">
        <v>25900</v>
      </c>
      <c r="F1558">
        <v>25880</v>
      </c>
      <c r="G1558">
        <v>25880</v>
      </c>
      <c r="H1558">
        <v>2355</v>
      </c>
    </row>
    <row r="1559" spans="1:8">
      <c r="A1559" t="s">
        <v>123</v>
      </c>
      <c r="B1559" s="14">
        <v>44743</v>
      </c>
      <c r="C1559" s="1">
        <v>0.61041666666666672</v>
      </c>
      <c r="D1559">
        <v>25880</v>
      </c>
      <c r="E1559">
        <v>25890</v>
      </c>
      <c r="F1559">
        <v>25880</v>
      </c>
      <c r="G1559">
        <v>25885</v>
      </c>
      <c r="H1559">
        <v>877</v>
      </c>
    </row>
    <row r="1560" spans="1:8">
      <c r="A1560" t="s">
        <v>123</v>
      </c>
      <c r="B1560" s="14">
        <v>44743</v>
      </c>
      <c r="C1560" s="1">
        <v>0.61111111111111105</v>
      </c>
      <c r="D1560">
        <v>25880</v>
      </c>
      <c r="E1560">
        <v>25900</v>
      </c>
      <c r="F1560">
        <v>25880</v>
      </c>
      <c r="G1560">
        <v>25895</v>
      </c>
      <c r="H1560">
        <v>1318</v>
      </c>
    </row>
    <row r="1561" spans="1:8">
      <c r="A1561" t="s">
        <v>123</v>
      </c>
      <c r="B1561" s="14">
        <v>44743</v>
      </c>
      <c r="C1561" s="1">
        <v>0.6118055555555556</v>
      </c>
      <c r="D1561">
        <v>25895</v>
      </c>
      <c r="E1561">
        <v>25910</v>
      </c>
      <c r="F1561">
        <v>25890</v>
      </c>
      <c r="G1561">
        <v>25905</v>
      </c>
      <c r="H1561">
        <v>3622</v>
      </c>
    </row>
    <row r="1562" spans="1:8">
      <c r="A1562" t="s">
        <v>123</v>
      </c>
      <c r="B1562" s="14">
        <v>44743</v>
      </c>
      <c r="C1562" s="1">
        <v>0.61249999999999993</v>
      </c>
      <c r="D1562">
        <v>25905</v>
      </c>
      <c r="E1562">
        <v>25920</v>
      </c>
      <c r="F1562">
        <v>25900</v>
      </c>
      <c r="G1562">
        <v>25910</v>
      </c>
      <c r="H1562">
        <v>2936</v>
      </c>
    </row>
    <row r="1563" spans="1:8">
      <c r="A1563" t="s">
        <v>123</v>
      </c>
      <c r="B1563" s="14">
        <v>44743</v>
      </c>
      <c r="C1563" s="1">
        <v>0.61319444444444449</v>
      </c>
      <c r="D1563">
        <v>25915</v>
      </c>
      <c r="E1563">
        <v>25920</v>
      </c>
      <c r="F1563">
        <v>25905</v>
      </c>
      <c r="G1563">
        <v>25915</v>
      </c>
      <c r="H1563">
        <v>1404</v>
      </c>
    </row>
    <row r="1564" spans="1:8">
      <c r="A1564" t="s">
        <v>123</v>
      </c>
      <c r="B1564" s="14">
        <v>44743</v>
      </c>
      <c r="C1564" s="1">
        <v>0.61388888888888882</v>
      </c>
      <c r="D1564">
        <v>25915</v>
      </c>
      <c r="E1564">
        <v>25920</v>
      </c>
      <c r="F1564">
        <v>25910</v>
      </c>
      <c r="G1564">
        <v>25915</v>
      </c>
      <c r="H1564">
        <v>753</v>
      </c>
    </row>
    <row r="1565" spans="1:8">
      <c r="A1565" t="s">
        <v>123</v>
      </c>
      <c r="B1565" s="14">
        <v>44743</v>
      </c>
      <c r="C1565" s="1">
        <v>0.61458333333333337</v>
      </c>
      <c r="D1565">
        <v>25915</v>
      </c>
      <c r="E1565">
        <v>25925</v>
      </c>
      <c r="F1565">
        <v>25910</v>
      </c>
      <c r="G1565">
        <v>25920</v>
      </c>
      <c r="H1565">
        <v>1747</v>
      </c>
    </row>
    <row r="1566" spans="1:8">
      <c r="A1566" t="s">
        <v>123</v>
      </c>
      <c r="B1566" s="14">
        <v>44743</v>
      </c>
      <c r="C1566" s="1">
        <v>0.61527777777777781</v>
      </c>
      <c r="D1566">
        <v>25920</v>
      </c>
      <c r="E1566">
        <v>25930</v>
      </c>
      <c r="F1566">
        <v>25915</v>
      </c>
      <c r="G1566">
        <v>25925</v>
      </c>
      <c r="H1566">
        <v>2151</v>
      </c>
    </row>
    <row r="1567" spans="1:8">
      <c r="A1567" t="s">
        <v>123</v>
      </c>
      <c r="B1567" s="14">
        <v>44743</v>
      </c>
      <c r="C1567" s="1">
        <v>0.61597222222222225</v>
      </c>
      <c r="D1567">
        <v>25925</v>
      </c>
      <c r="E1567">
        <v>25940</v>
      </c>
      <c r="F1567">
        <v>25925</v>
      </c>
      <c r="G1567">
        <v>25935</v>
      </c>
      <c r="H1567">
        <v>1698</v>
      </c>
    </row>
    <row r="1568" spans="1:8">
      <c r="A1568" t="s">
        <v>123</v>
      </c>
      <c r="B1568" s="14">
        <v>44743</v>
      </c>
      <c r="C1568" s="1">
        <v>0.6166666666666667</v>
      </c>
      <c r="D1568">
        <v>25940</v>
      </c>
      <c r="E1568">
        <v>25940</v>
      </c>
      <c r="F1568">
        <v>25915</v>
      </c>
      <c r="G1568">
        <v>25920</v>
      </c>
      <c r="H1568">
        <v>2137</v>
      </c>
    </row>
    <row r="1569" spans="1:8">
      <c r="A1569" t="s">
        <v>123</v>
      </c>
      <c r="B1569" s="14">
        <v>44743</v>
      </c>
      <c r="C1569" s="1">
        <v>0.61736111111111114</v>
      </c>
      <c r="D1569">
        <v>25915</v>
      </c>
      <c r="E1569">
        <v>25920</v>
      </c>
      <c r="F1569">
        <v>25890</v>
      </c>
      <c r="G1569">
        <v>25890</v>
      </c>
      <c r="H1569">
        <v>3879</v>
      </c>
    </row>
    <row r="1570" spans="1:8">
      <c r="A1570" t="s">
        <v>123</v>
      </c>
      <c r="B1570" s="14">
        <v>44743</v>
      </c>
      <c r="C1570" s="1">
        <v>0.61805555555555558</v>
      </c>
      <c r="D1570">
        <v>25890</v>
      </c>
      <c r="E1570">
        <v>25900</v>
      </c>
      <c r="F1570">
        <v>25890</v>
      </c>
      <c r="G1570">
        <v>25895</v>
      </c>
      <c r="H1570">
        <v>1964</v>
      </c>
    </row>
    <row r="1571" spans="1:8">
      <c r="A1571" t="s">
        <v>123</v>
      </c>
      <c r="B1571" s="14">
        <v>44743</v>
      </c>
      <c r="C1571" s="1">
        <v>0.61875000000000002</v>
      </c>
      <c r="D1571">
        <v>25895</v>
      </c>
      <c r="E1571">
        <v>25915</v>
      </c>
      <c r="F1571">
        <v>25890</v>
      </c>
      <c r="G1571">
        <v>25915</v>
      </c>
      <c r="H1571">
        <v>2589</v>
      </c>
    </row>
    <row r="1572" spans="1:8">
      <c r="A1572" t="s">
        <v>123</v>
      </c>
      <c r="B1572" s="14">
        <v>44743</v>
      </c>
      <c r="C1572" s="1">
        <v>0.61944444444444446</v>
      </c>
      <c r="D1572">
        <v>25915</v>
      </c>
      <c r="E1572">
        <v>25925</v>
      </c>
      <c r="F1572">
        <v>25905</v>
      </c>
      <c r="G1572">
        <v>25925</v>
      </c>
      <c r="H1572">
        <v>1915</v>
      </c>
    </row>
    <row r="1573" spans="1:8">
      <c r="A1573" t="s">
        <v>123</v>
      </c>
      <c r="B1573" s="14">
        <v>44743</v>
      </c>
      <c r="C1573" s="1">
        <v>0.62013888888888891</v>
      </c>
      <c r="D1573">
        <v>25920</v>
      </c>
      <c r="E1573">
        <v>25930</v>
      </c>
      <c r="F1573">
        <v>25915</v>
      </c>
      <c r="G1573">
        <v>25925</v>
      </c>
      <c r="H1573">
        <v>1975</v>
      </c>
    </row>
    <row r="1574" spans="1:8">
      <c r="A1574" t="s">
        <v>123</v>
      </c>
      <c r="B1574" s="14">
        <v>44743</v>
      </c>
      <c r="C1574" s="1">
        <v>0.62083333333333335</v>
      </c>
      <c r="D1574">
        <v>25925</v>
      </c>
      <c r="E1574">
        <v>25935</v>
      </c>
      <c r="F1574">
        <v>25925</v>
      </c>
      <c r="G1574">
        <v>25935</v>
      </c>
      <c r="H1574">
        <v>3527</v>
      </c>
    </row>
    <row r="1575" spans="1:8">
      <c r="A1575" t="s">
        <v>123</v>
      </c>
      <c r="B1575" s="14">
        <v>44743</v>
      </c>
      <c r="C1575" s="1">
        <v>0.62152777777777779</v>
      </c>
      <c r="D1575">
        <v>25935</v>
      </c>
      <c r="E1575">
        <v>25945</v>
      </c>
      <c r="F1575">
        <v>25925</v>
      </c>
      <c r="G1575">
        <v>25945</v>
      </c>
      <c r="H1575">
        <v>3277</v>
      </c>
    </row>
    <row r="1576" spans="1:8">
      <c r="A1576" t="s">
        <v>123</v>
      </c>
      <c r="B1576" s="14">
        <v>44743</v>
      </c>
      <c r="C1576" s="1">
        <v>0.62222222222222223</v>
      </c>
      <c r="D1576">
        <v>25945</v>
      </c>
      <c r="E1576">
        <v>25945</v>
      </c>
      <c r="F1576">
        <v>25935</v>
      </c>
      <c r="G1576">
        <v>25935</v>
      </c>
      <c r="H1576">
        <v>2486</v>
      </c>
    </row>
    <row r="1577" spans="1:8">
      <c r="A1577" t="s">
        <v>123</v>
      </c>
      <c r="B1577" s="14">
        <v>44743</v>
      </c>
      <c r="C1577" s="1">
        <v>0.62291666666666667</v>
      </c>
      <c r="D1577">
        <v>25940</v>
      </c>
      <c r="E1577">
        <v>25940</v>
      </c>
      <c r="F1577">
        <v>25925</v>
      </c>
      <c r="G1577">
        <v>25930</v>
      </c>
      <c r="H1577">
        <v>1456</v>
      </c>
    </row>
    <row r="1578" spans="1:8">
      <c r="A1578" t="s">
        <v>123</v>
      </c>
      <c r="B1578" s="14">
        <v>44743</v>
      </c>
      <c r="C1578" s="1">
        <v>0.62361111111111112</v>
      </c>
      <c r="D1578">
        <v>25930</v>
      </c>
      <c r="E1578">
        <v>25940</v>
      </c>
      <c r="F1578">
        <v>25925</v>
      </c>
      <c r="G1578">
        <v>25930</v>
      </c>
      <c r="H1578">
        <v>2088</v>
      </c>
    </row>
    <row r="1579" spans="1:8">
      <c r="A1579" t="s">
        <v>123</v>
      </c>
      <c r="B1579" s="14">
        <v>44743</v>
      </c>
      <c r="C1579" s="1">
        <v>0.62430555555555556</v>
      </c>
      <c r="D1579">
        <v>25930</v>
      </c>
      <c r="E1579">
        <v>25935</v>
      </c>
      <c r="F1579">
        <v>25915</v>
      </c>
      <c r="G1579">
        <v>25920</v>
      </c>
      <c r="H1579">
        <v>6544</v>
      </c>
    </row>
    <row r="1580" spans="1:8">
      <c r="A1580" t="s">
        <v>123</v>
      </c>
      <c r="B1580" s="14">
        <v>44743</v>
      </c>
      <c r="C1580" s="1">
        <v>0.625</v>
      </c>
      <c r="D1580">
        <v>25920</v>
      </c>
      <c r="E1580">
        <v>25925</v>
      </c>
      <c r="F1580">
        <v>25885</v>
      </c>
      <c r="G1580">
        <v>25895</v>
      </c>
      <c r="H1580">
        <v>10998</v>
      </c>
    </row>
    <row r="1581" spans="1:8">
      <c r="A1581" t="s">
        <v>123</v>
      </c>
      <c r="B1581" s="14">
        <v>44743</v>
      </c>
      <c r="C1581" s="1">
        <v>0.62569444444444444</v>
      </c>
      <c r="D1581">
        <v>25890</v>
      </c>
      <c r="E1581">
        <v>25900</v>
      </c>
      <c r="F1581">
        <v>25865</v>
      </c>
      <c r="G1581">
        <v>25875</v>
      </c>
      <c r="H1581">
        <v>3602</v>
      </c>
    </row>
    <row r="1582" spans="1:8">
      <c r="A1582" t="s">
        <v>123</v>
      </c>
      <c r="B1582" s="14">
        <v>44743</v>
      </c>
      <c r="C1582" s="1">
        <v>0.62638888888888888</v>
      </c>
      <c r="D1582">
        <v>25875</v>
      </c>
      <c r="E1582">
        <v>25925</v>
      </c>
      <c r="F1582">
        <v>25875</v>
      </c>
      <c r="G1582">
        <v>25910</v>
      </c>
      <c r="H1582">
        <v>4177</v>
      </c>
    </row>
    <row r="1583" spans="1:8">
      <c r="A1583" t="s">
        <v>123</v>
      </c>
      <c r="B1583" s="14">
        <v>44743</v>
      </c>
      <c r="C1583" s="1">
        <v>0.62708333333333333</v>
      </c>
      <c r="D1583">
        <v>25905</v>
      </c>
      <c r="E1583">
        <v>25925</v>
      </c>
      <c r="F1583">
        <v>25890</v>
      </c>
      <c r="G1583">
        <v>25895</v>
      </c>
      <c r="H1583">
        <v>2837</v>
      </c>
    </row>
    <row r="1584" spans="1:8">
      <c r="A1584" t="s">
        <v>123</v>
      </c>
      <c r="B1584" s="14">
        <v>44743</v>
      </c>
      <c r="C1584" s="1">
        <v>0.62777777777777777</v>
      </c>
      <c r="D1584">
        <v>25895</v>
      </c>
      <c r="E1584">
        <v>25900</v>
      </c>
      <c r="F1584">
        <v>25870</v>
      </c>
      <c r="G1584">
        <v>25880</v>
      </c>
      <c r="H1584">
        <v>3063</v>
      </c>
    </row>
    <row r="1585" spans="1:8">
      <c r="A1585" t="s">
        <v>123</v>
      </c>
      <c r="B1585" s="14">
        <v>44743</v>
      </c>
      <c r="C1585" s="1">
        <v>0.62847222222222221</v>
      </c>
      <c r="D1585">
        <v>25880</v>
      </c>
      <c r="E1585">
        <v>25900</v>
      </c>
      <c r="F1585">
        <v>25875</v>
      </c>
      <c r="G1585">
        <v>25885</v>
      </c>
      <c r="H1585">
        <v>2955</v>
      </c>
    </row>
    <row r="1586" spans="1:8">
      <c r="A1586" t="s">
        <v>123</v>
      </c>
      <c r="B1586" s="14">
        <v>44743</v>
      </c>
      <c r="C1586" s="1">
        <v>0.62916666666666665</v>
      </c>
      <c r="D1586">
        <v>25880</v>
      </c>
      <c r="E1586">
        <v>25885</v>
      </c>
      <c r="F1586">
        <v>25870</v>
      </c>
      <c r="G1586">
        <v>25875</v>
      </c>
      <c r="H1586">
        <v>1863</v>
      </c>
    </row>
    <row r="1587" spans="1:8">
      <c r="A1587" t="s">
        <v>123</v>
      </c>
      <c r="B1587" s="14">
        <v>44743</v>
      </c>
      <c r="C1587" s="1">
        <v>0.62986111111111109</v>
      </c>
      <c r="D1587">
        <v>25870</v>
      </c>
      <c r="E1587">
        <v>25875</v>
      </c>
      <c r="F1587">
        <v>25850</v>
      </c>
      <c r="G1587">
        <v>25855</v>
      </c>
      <c r="H1587">
        <v>3139</v>
      </c>
    </row>
    <row r="1588" spans="1:8">
      <c r="A1588" t="s">
        <v>123</v>
      </c>
      <c r="B1588" s="14">
        <v>44743</v>
      </c>
      <c r="C1588" s="1">
        <v>0.63055555555555554</v>
      </c>
      <c r="D1588">
        <v>25860</v>
      </c>
      <c r="E1588">
        <v>25870</v>
      </c>
      <c r="F1588">
        <v>25855</v>
      </c>
      <c r="G1588">
        <v>25865</v>
      </c>
      <c r="H1588">
        <v>2200</v>
      </c>
    </row>
    <row r="1589" spans="1:8">
      <c r="A1589" t="s">
        <v>123</v>
      </c>
      <c r="B1589" s="14">
        <v>44743</v>
      </c>
      <c r="C1589" s="1">
        <v>0.63124999999999998</v>
      </c>
      <c r="D1589">
        <v>25865</v>
      </c>
      <c r="E1589">
        <v>25870</v>
      </c>
      <c r="F1589">
        <v>25855</v>
      </c>
      <c r="G1589">
        <v>25860</v>
      </c>
      <c r="H1589">
        <v>1606</v>
      </c>
    </row>
    <row r="1590" spans="1:8">
      <c r="A1590" t="s">
        <v>123</v>
      </c>
      <c r="B1590" s="14">
        <v>44743</v>
      </c>
      <c r="C1590" s="1">
        <v>0.63194444444444442</v>
      </c>
      <c r="D1590">
        <v>25865</v>
      </c>
      <c r="E1590">
        <v>25865</v>
      </c>
      <c r="F1590">
        <v>25860</v>
      </c>
      <c r="G1590">
        <v>25865</v>
      </c>
      <c r="H1590">
        <v>15</v>
      </c>
    </row>
    <row r="1591" spans="1:8">
      <c r="A1591" t="s">
        <v>123</v>
      </c>
      <c r="B1591" s="14">
        <v>44743</v>
      </c>
      <c r="C1591" s="1">
        <v>0.63541666666666663</v>
      </c>
      <c r="D1591">
        <v>25835</v>
      </c>
      <c r="E1591">
        <v>25835</v>
      </c>
      <c r="F1591">
        <v>25835</v>
      </c>
      <c r="G1591">
        <v>25835</v>
      </c>
      <c r="H1591">
        <v>6387</v>
      </c>
    </row>
    <row r="1592" spans="1:8">
      <c r="A1592" t="s">
        <v>123</v>
      </c>
      <c r="B1592" s="14">
        <v>44743</v>
      </c>
      <c r="C1592" s="1">
        <v>0.6875</v>
      </c>
      <c r="D1592">
        <v>25880</v>
      </c>
      <c r="E1592">
        <v>25910</v>
      </c>
      <c r="F1592">
        <v>25870</v>
      </c>
      <c r="G1592">
        <v>25910</v>
      </c>
      <c r="H1592">
        <v>4302</v>
      </c>
    </row>
    <row r="1593" spans="1:8">
      <c r="A1593" t="s">
        <v>123</v>
      </c>
      <c r="B1593" s="14">
        <v>44743</v>
      </c>
      <c r="C1593" s="1">
        <v>0.68819444444444444</v>
      </c>
      <c r="D1593">
        <v>25910</v>
      </c>
      <c r="E1593">
        <v>25930</v>
      </c>
      <c r="F1593">
        <v>25905</v>
      </c>
      <c r="G1593">
        <v>25930</v>
      </c>
      <c r="H1593">
        <v>1474</v>
      </c>
    </row>
    <row r="1594" spans="1:8">
      <c r="A1594" t="s">
        <v>123</v>
      </c>
      <c r="B1594" s="14">
        <v>44743</v>
      </c>
      <c r="C1594" s="1">
        <v>0.68888888888888899</v>
      </c>
      <c r="D1594">
        <v>25930</v>
      </c>
      <c r="E1594">
        <v>25935</v>
      </c>
      <c r="F1594">
        <v>25915</v>
      </c>
      <c r="G1594">
        <v>25920</v>
      </c>
      <c r="H1594">
        <v>1064</v>
      </c>
    </row>
    <row r="1595" spans="1:8">
      <c r="A1595" t="s">
        <v>123</v>
      </c>
      <c r="B1595" s="14">
        <v>44743</v>
      </c>
      <c r="C1595" s="1">
        <v>0.68958333333333333</v>
      </c>
      <c r="D1595">
        <v>25920</v>
      </c>
      <c r="E1595">
        <v>25935</v>
      </c>
      <c r="F1595">
        <v>25915</v>
      </c>
      <c r="G1595">
        <v>25935</v>
      </c>
      <c r="H1595">
        <v>1046</v>
      </c>
    </row>
    <row r="1596" spans="1:8">
      <c r="A1596" t="s">
        <v>123</v>
      </c>
      <c r="B1596" s="14">
        <v>44743</v>
      </c>
      <c r="C1596" s="1">
        <v>0.69027777777777777</v>
      </c>
      <c r="D1596">
        <v>25930</v>
      </c>
      <c r="E1596">
        <v>25935</v>
      </c>
      <c r="F1596">
        <v>25920</v>
      </c>
      <c r="G1596">
        <v>25935</v>
      </c>
      <c r="H1596">
        <v>945</v>
      </c>
    </row>
    <row r="1597" spans="1:8">
      <c r="A1597" t="s">
        <v>123</v>
      </c>
      <c r="B1597" s="14">
        <v>44743</v>
      </c>
      <c r="C1597" s="1">
        <v>0.69097222222222221</v>
      </c>
      <c r="D1597">
        <v>25935</v>
      </c>
      <c r="E1597">
        <v>25935</v>
      </c>
      <c r="F1597">
        <v>25920</v>
      </c>
      <c r="G1597">
        <v>25920</v>
      </c>
      <c r="H1597">
        <v>534</v>
      </c>
    </row>
    <row r="1598" spans="1:8">
      <c r="A1598" t="s">
        <v>123</v>
      </c>
      <c r="B1598" s="14">
        <v>44743</v>
      </c>
      <c r="C1598" s="1">
        <v>0.69166666666666676</v>
      </c>
      <c r="D1598">
        <v>25915</v>
      </c>
      <c r="E1598">
        <v>25930</v>
      </c>
      <c r="F1598">
        <v>25915</v>
      </c>
      <c r="G1598">
        <v>25920</v>
      </c>
      <c r="H1598">
        <v>696</v>
      </c>
    </row>
    <row r="1599" spans="1:8">
      <c r="A1599" t="s">
        <v>123</v>
      </c>
      <c r="B1599" s="14">
        <v>44743</v>
      </c>
      <c r="C1599" s="1">
        <v>0.69236111111111109</v>
      </c>
      <c r="D1599">
        <v>25920</v>
      </c>
      <c r="E1599">
        <v>25935</v>
      </c>
      <c r="F1599">
        <v>25920</v>
      </c>
      <c r="G1599">
        <v>25930</v>
      </c>
      <c r="H1599">
        <v>734</v>
      </c>
    </row>
    <row r="1600" spans="1:8">
      <c r="A1600" t="s">
        <v>123</v>
      </c>
      <c r="B1600" s="14">
        <v>44743</v>
      </c>
      <c r="C1600" s="1">
        <v>0.69305555555555554</v>
      </c>
      <c r="D1600">
        <v>25930</v>
      </c>
      <c r="E1600">
        <v>25930</v>
      </c>
      <c r="F1600">
        <v>25915</v>
      </c>
      <c r="G1600">
        <v>25930</v>
      </c>
      <c r="H1600">
        <v>380</v>
      </c>
    </row>
    <row r="1601" spans="1:8">
      <c r="A1601" t="s">
        <v>123</v>
      </c>
      <c r="B1601" s="14">
        <v>44743</v>
      </c>
      <c r="C1601" s="1">
        <v>0.69374999999999998</v>
      </c>
      <c r="D1601">
        <v>25930</v>
      </c>
      <c r="E1601">
        <v>25930</v>
      </c>
      <c r="F1601">
        <v>25920</v>
      </c>
      <c r="G1601">
        <v>25920</v>
      </c>
      <c r="H1601">
        <v>244</v>
      </c>
    </row>
    <row r="1602" spans="1:8">
      <c r="A1602" t="s">
        <v>123</v>
      </c>
      <c r="B1602" s="14">
        <v>44743</v>
      </c>
      <c r="C1602" s="1">
        <v>0.69444444444444453</v>
      </c>
      <c r="D1602">
        <v>25920</v>
      </c>
      <c r="E1602">
        <v>25925</v>
      </c>
      <c r="F1602">
        <v>25905</v>
      </c>
      <c r="G1602">
        <v>25910</v>
      </c>
      <c r="H1602">
        <v>626</v>
      </c>
    </row>
    <row r="1603" spans="1:8">
      <c r="A1603" t="s">
        <v>123</v>
      </c>
      <c r="B1603" s="14">
        <v>44743</v>
      </c>
      <c r="C1603" s="1">
        <v>0.69513888888888886</v>
      </c>
      <c r="D1603">
        <v>25910</v>
      </c>
      <c r="E1603">
        <v>25925</v>
      </c>
      <c r="F1603">
        <v>25910</v>
      </c>
      <c r="G1603">
        <v>25920</v>
      </c>
      <c r="H1603">
        <v>709</v>
      </c>
    </row>
    <row r="1604" spans="1:8">
      <c r="A1604" t="s">
        <v>123</v>
      </c>
      <c r="B1604" s="14">
        <v>44743</v>
      </c>
      <c r="C1604" s="1">
        <v>0.6958333333333333</v>
      </c>
      <c r="D1604">
        <v>25920</v>
      </c>
      <c r="E1604">
        <v>25930</v>
      </c>
      <c r="F1604">
        <v>25915</v>
      </c>
      <c r="G1604">
        <v>25920</v>
      </c>
      <c r="H1604">
        <v>577</v>
      </c>
    </row>
    <row r="1605" spans="1:8">
      <c r="A1605" t="s">
        <v>123</v>
      </c>
      <c r="B1605" s="14">
        <v>44743</v>
      </c>
      <c r="C1605" s="1">
        <v>0.69652777777777775</v>
      </c>
      <c r="D1605">
        <v>25925</v>
      </c>
      <c r="E1605">
        <v>25925</v>
      </c>
      <c r="F1605">
        <v>25915</v>
      </c>
      <c r="G1605">
        <v>25920</v>
      </c>
      <c r="H1605">
        <v>312</v>
      </c>
    </row>
    <row r="1606" spans="1:8">
      <c r="A1606" t="s">
        <v>123</v>
      </c>
      <c r="B1606" s="14">
        <v>44743</v>
      </c>
      <c r="C1606" s="1">
        <v>0.6972222222222223</v>
      </c>
      <c r="D1606">
        <v>25920</v>
      </c>
      <c r="E1606">
        <v>25920</v>
      </c>
      <c r="F1606">
        <v>25900</v>
      </c>
      <c r="G1606">
        <v>25905</v>
      </c>
      <c r="H1606">
        <v>675</v>
      </c>
    </row>
    <row r="1607" spans="1:8">
      <c r="A1607" t="s">
        <v>123</v>
      </c>
      <c r="B1607" s="14">
        <v>44743</v>
      </c>
      <c r="C1607" s="1">
        <v>0.69791666666666663</v>
      </c>
      <c r="D1607">
        <v>25910</v>
      </c>
      <c r="E1607">
        <v>25915</v>
      </c>
      <c r="F1607">
        <v>25900</v>
      </c>
      <c r="G1607">
        <v>25900</v>
      </c>
      <c r="H1607">
        <v>707</v>
      </c>
    </row>
    <row r="1608" spans="1:8">
      <c r="A1608" t="s">
        <v>123</v>
      </c>
      <c r="B1608" s="14">
        <v>44743</v>
      </c>
      <c r="C1608" s="1">
        <v>0.69861111111111107</v>
      </c>
      <c r="D1608">
        <v>25900</v>
      </c>
      <c r="E1608">
        <v>25920</v>
      </c>
      <c r="F1608">
        <v>25900</v>
      </c>
      <c r="G1608">
        <v>25915</v>
      </c>
      <c r="H1608">
        <v>549</v>
      </c>
    </row>
    <row r="1609" spans="1:8">
      <c r="A1609" t="s">
        <v>123</v>
      </c>
      <c r="B1609" s="14">
        <v>44743</v>
      </c>
      <c r="C1609" s="1">
        <v>0.69930555555555562</v>
      </c>
      <c r="D1609">
        <v>25910</v>
      </c>
      <c r="E1609">
        <v>25920</v>
      </c>
      <c r="F1609">
        <v>25905</v>
      </c>
      <c r="G1609">
        <v>25920</v>
      </c>
      <c r="H1609">
        <v>674</v>
      </c>
    </row>
    <row r="1610" spans="1:8">
      <c r="A1610" t="s">
        <v>123</v>
      </c>
      <c r="B1610" s="14">
        <v>44743</v>
      </c>
      <c r="C1610" s="1">
        <v>0.70000000000000007</v>
      </c>
      <c r="D1610">
        <v>25920</v>
      </c>
      <c r="E1610">
        <v>25920</v>
      </c>
      <c r="F1610">
        <v>25910</v>
      </c>
      <c r="G1610">
        <v>25920</v>
      </c>
      <c r="H1610">
        <v>662</v>
      </c>
    </row>
    <row r="1611" spans="1:8">
      <c r="A1611" t="s">
        <v>123</v>
      </c>
      <c r="B1611" s="14">
        <v>44743</v>
      </c>
      <c r="C1611" s="1">
        <v>0.7006944444444444</v>
      </c>
      <c r="D1611">
        <v>25925</v>
      </c>
      <c r="E1611">
        <v>25925</v>
      </c>
      <c r="F1611">
        <v>25905</v>
      </c>
      <c r="G1611">
        <v>25905</v>
      </c>
      <c r="H1611">
        <v>775</v>
      </c>
    </row>
    <row r="1612" spans="1:8">
      <c r="A1612" t="s">
        <v>123</v>
      </c>
      <c r="B1612" s="14">
        <v>44743</v>
      </c>
      <c r="C1612" s="1">
        <v>0.70138888888888884</v>
      </c>
      <c r="D1612">
        <v>25905</v>
      </c>
      <c r="E1612">
        <v>25920</v>
      </c>
      <c r="F1612">
        <v>25905</v>
      </c>
      <c r="G1612">
        <v>25915</v>
      </c>
      <c r="H1612">
        <v>383</v>
      </c>
    </row>
    <row r="1613" spans="1:8">
      <c r="A1613" t="s">
        <v>123</v>
      </c>
      <c r="B1613" s="14">
        <v>44743</v>
      </c>
      <c r="C1613" s="1">
        <v>0.70208333333333339</v>
      </c>
      <c r="D1613">
        <v>25915</v>
      </c>
      <c r="E1613">
        <v>25925</v>
      </c>
      <c r="F1613">
        <v>25905</v>
      </c>
      <c r="G1613">
        <v>25925</v>
      </c>
      <c r="H1613">
        <v>531</v>
      </c>
    </row>
    <row r="1614" spans="1:8">
      <c r="A1614" t="s">
        <v>123</v>
      </c>
      <c r="B1614" s="14">
        <v>44743</v>
      </c>
      <c r="C1614" s="1">
        <v>0.70277777777777783</v>
      </c>
      <c r="D1614">
        <v>25925</v>
      </c>
      <c r="E1614">
        <v>25935</v>
      </c>
      <c r="F1614">
        <v>25925</v>
      </c>
      <c r="G1614">
        <v>25930</v>
      </c>
      <c r="H1614">
        <v>807</v>
      </c>
    </row>
    <row r="1615" spans="1:8">
      <c r="A1615" t="s">
        <v>123</v>
      </c>
      <c r="B1615" s="14">
        <v>44743</v>
      </c>
      <c r="C1615" s="1">
        <v>0.70347222222222217</v>
      </c>
      <c r="D1615">
        <v>25930</v>
      </c>
      <c r="E1615">
        <v>25930</v>
      </c>
      <c r="F1615">
        <v>25915</v>
      </c>
      <c r="G1615">
        <v>25920</v>
      </c>
      <c r="H1615">
        <v>722</v>
      </c>
    </row>
    <row r="1616" spans="1:8">
      <c r="A1616" t="s">
        <v>123</v>
      </c>
      <c r="B1616" s="14">
        <v>44743</v>
      </c>
      <c r="C1616" s="1">
        <v>0.70416666666666661</v>
      </c>
      <c r="D1616">
        <v>25915</v>
      </c>
      <c r="E1616">
        <v>25925</v>
      </c>
      <c r="F1616">
        <v>25915</v>
      </c>
      <c r="G1616">
        <v>25925</v>
      </c>
      <c r="H1616">
        <v>577</v>
      </c>
    </row>
    <row r="1617" spans="1:8">
      <c r="A1617" t="s">
        <v>123</v>
      </c>
      <c r="B1617" s="14">
        <v>44743</v>
      </c>
      <c r="C1617" s="1">
        <v>0.70486111111111116</v>
      </c>
      <c r="D1617">
        <v>25930</v>
      </c>
      <c r="E1617">
        <v>25930</v>
      </c>
      <c r="F1617">
        <v>25905</v>
      </c>
      <c r="G1617">
        <v>25905</v>
      </c>
      <c r="H1617">
        <v>563</v>
      </c>
    </row>
    <row r="1618" spans="1:8">
      <c r="A1618" t="s">
        <v>123</v>
      </c>
      <c r="B1618" s="14">
        <v>44743</v>
      </c>
      <c r="C1618" s="1">
        <v>0.7055555555555556</v>
      </c>
      <c r="D1618">
        <v>25910</v>
      </c>
      <c r="E1618">
        <v>25910</v>
      </c>
      <c r="F1618">
        <v>25905</v>
      </c>
      <c r="G1618">
        <v>25905</v>
      </c>
      <c r="H1618">
        <v>719</v>
      </c>
    </row>
    <row r="1619" spans="1:8">
      <c r="A1619" t="s">
        <v>123</v>
      </c>
      <c r="B1619" s="14">
        <v>44743</v>
      </c>
      <c r="C1619" s="1">
        <v>0.70624999999999993</v>
      </c>
      <c r="D1619">
        <v>25900</v>
      </c>
      <c r="E1619">
        <v>25905</v>
      </c>
      <c r="F1619">
        <v>25895</v>
      </c>
      <c r="G1619">
        <v>25900</v>
      </c>
      <c r="H1619">
        <v>663</v>
      </c>
    </row>
    <row r="1620" spans="1:8">
      <c r="A1620" t="s">
        <v>123</v>
      </c>
      <c r="B1620" s="14">
        <v>44743</v>
      </c>
      <c r="C1620" s="1">
        <v>0.70694444444444438</v>
      </c>
      <c r="D1620">
        <v>25900</v>
      </c>
      <c r="E1620">
        <v>25910</v>
      </c>
      <c r="F1620">
        <v>25900</v>
      </c>
      <c r="G1620">
        <v>25900</v>
      </c>
      <c r="H1620">
        <v>274</v>
      </c>
    </row>
    <row r="1621" spans="1:8">
      <c r="A1621" t="s">
        <v>123</v>
      </c>
      <c r="B1621" s="14">
        <v>44743</v>
      </c>
      <c r="C1621" s="1">
        <v>0.70763888888888893</v>
      </c>
      <c r="D1621">
        <v>25900</v>
      </c>
      <c r="E1621">
        <v>25905</v>
      </c>
      <c r="F1621">
        <v>25890</v>
      </c>
      <c r="G1621">
        <v>25895</v>
      </c>
      <c r="H1621">
        <v>445</v>
      </c>
    </row>
    <row r="1622" spans="1:8">
      <c r="A1622" t="s">
        <v>123</v>
      </c>
      <c r="B1622" s="14">
        <v>44743</v>
      </c>
      <c r="C1622" s="1">
        <v>0.70833333333333337</v>
      </c>
      <c r="D1622">
        <v>25900</v>
      </c>
      <c r="E1622">
        <v>25920</v>
      </c>
      <c r="F1622">
        <v>25900</v>
      </c>
      <c r="G1622">
        <v>25900</v>
      </c>
      <c r="H1622">
        <v>991</v>
      </c>
    </row>
    <row r="1623" spans="1:8">
      <c r="A1623" t="s">
        <v>123</v>
      </c>
      <c r="B1623" s="14">
        <v>44743</v>
      </c>
      <c r="C1623" s="1">
        <v>0.7090277777777777</v>
      </c>
      <c r="D1623">
        <v>25900</v>
      </c>
      <c r="E1623">
        <v>25905</v>
      </c>
      <c r="F1623">
        <v>25890</v>
      </c>
      <c r="G1623">
        <v>25890</v>
      </c>
      <c r="H1623">
        <v>404</v>
      </c>
    </row>
    <row r="1624" spans="1:8">
      <c r="A1624" t="s">
        <v>123</v>
      </c>
      <c r="B1624" s="14">
        <v>44743</v>
      </c>
      <c r="C1624" s="1">
        <v>0.70972222222222225</v>
      </c>
      <c r="D1624">
        <v>25890</v>
      </c>
      <c r="E1624">
        <v>25900</v>
      </c>
      <c r="F1624">
        <v>25885</v>
      </c>
      <c r="G1624">
        <v>25890</v>
      </c>
      <c r="H1624">
        <v>890</v>
      </c>
    </row>
    <row r="1625" spans="1:8">
      <c r="A1625" t="s">
        <v>123</v>
      </c>
      <c r="B1625" s="14">
        <v>44743</v>
      </c>
      <c r="C1625" s="1">
        <v>0.7104166666666667</v>
      </c>
      <c r="D1625">
        <v>25890</v>
      </c>
      <c r="E1625">
        <v>25900</v>
      </c>
      <c r="F1625">
        <v>25885</v>
      </c>
      <c r="G1625">
        <v>25890</v>
      </c>
      <c r="H1625">
        <v>566</v>
      </c>
    </row>
    <row r="1626" spans="1:8">
      <c r="A1626" t="s">
        <v>123</v>
      </c>
      <c r="B1626" s="14">
        <v>44743</v>
      </c>
      <c r="C1626" s="1">
        <v>0.71111111111111114</v>
      </c>
      <c r="D1626">
        <v>25890</v>
      </c>
      <c r="E1626">
        <v>25895</v>
      </c>
      <c r="F1626">
        <v>25885</v>
      </c>
      <c r="G1626">
        <v>25885</v>
      </c>
      <c r="H1626">
        <v>333</v>
      </c>
    </row>
    <row r="1627" spans="1:8">
      <c r="A1627" t="s">
        <v>123</v>
      </c>
      <c r="B1627" s="14">
        <v>44743</v>
      </c>
      <c r="C1627" s="1">
        <v>0.71180555555555547</v>
      </c>
      <c r="D1627">
        <v>25885</v>
      </c>
      <c r="E1627">
        <v>25895</v>
      </c>
      <c r="F1627">
        <v>25880</v>
      </c>
      <c r="G1627">
        <v>25890</v>
      </c>
      <c r="H1627">
        <v>548</v>
      </c>
    </row>
    <row r="1628" spans="1:8">
      <c r="A1628" t="s">
        <v>123</v>
      </c>
      <c r="B1628" s="14">
        <v>44743</v>
      </c>
      <c r="C1628" s="1">
        <v>0.71250000000000002</v>
      </c>
      <c r="D1628">
        <v>25895</v>
      </c>
      <c r="E1628">
        <v>25900</v>
      </c>
      <c r="F1628">
        <v>25880</v>
      </c>
      <c r="G1628">
        <v>25885</v>
      </c>
      <c r="H1628">
        <v>752</v>
      </c>
    </row>
    <row r="1629" spans="1:8">
      <c r="A1629" t="s">
        <v>123</v>
      </c>
      <c r="B1629" s="14">
        <v>44743</v>
      </c>
      <c r="C1629" s="1">
        <v>0.71319444444444446</v>
      </c>
      <c r="D1629">
        <v>25880</v>
      </c>
      <c r="E1629">
        <v>25885</v>
      </c>
      <c r="F1629">
        <v>25870</v>
      </c>
      <c r="G1629">
        <v>25870</v>
      </c>
      <c r="H1629">
        <v>674</v>
      </c>
    </row>
    <row r="1630" spans="1:8">
      <c r="A1630" t="s">
        <v>123</v>
      </c>
      <c r="B1630" s="14">
        <v>44743</v>
      </c>
      <c r="C1630" s="1">
        <v>0.71388888888888891</v>
      </c>
      <c r="D1630">
        <v>25870</v>
      </c>
      <c r="E1630">
        <v>25885</v>
      </c>
      <c r="F1630">
        <v>25870</v>
      </c>
      <c r="G1630">
        <v>25885</v>
      </c>
      <c r="H1630">
        <v>628</v>
      </c>
    </row>
    <row r="1631" spans="1:8">
      <c r="A1631" t="s">
        <v>123</v>
      </c>
      <c r="B1631" s="14">
        <v>44743</v>
      </c>
      <c r="C1631" s="1">
        <v>0.71458333333333324</v>
      </c>
      <c r="D1631">
        <v>25885</v>
      </c>
      <c r="E1631">
        <v>25895</v>
      </c>
      <c r="F1631">
        <v>25875</v>
      </c>
      <c r="G1631">
        <v>25895</v>
      </c>
      <c r="H1631">
        <v>659</v>
      </c>
    </row>
    <row r="1632" spans="1:8">
      <c r="A1632" t="s">
        <v>123</v>
      </c>
      <c r="B1632" s="14">
        <v>44743</v>
      </c>
      <c r="C1632" s="1">
        <v>0.71527777777777779</v>
      </c>
      <c r="D1632">
        <v>25895</v>
      </c>
      <c r="E1632">
        <v>25915</v>
      </c>
      <c r="F1632">
        <v>25890</v>
      </c>
      <c r="G1632">
        <v>25915</v>
      </c>
      <c r="H1632">
        <v>822</v>
      </c>
    </row>
    <row r="1633" spans="1:8">
      <c r="A1633" t="s">
        <v>123</v>
      </c>
      <c r="B1633" s="14">
        <v>44743</v>
      </c>
      <c r="C1633" s="1">
        <v>0.71597222222222223</v>
      </c>
      <c r="D1633">
        <v>25915</v>
      </c>
      <c r="E1633">
        <v>25920</v>
      </c>
      <c r="F1633">
        <v>25910</v>
      </c>
      <c r="G1633">
        <v>25915</v>
      </c>
      <c r="H1633">
        <v>344</v>
      </c>
    </row>
    <row r="1634" spans="1:8">
      <c r="A1634" t="s">
        <v>123</v>
      </c>
      <c r="B1634" s="14">
        <v>44743</v>
      </c>
      <c r="C1634" s="1">
        <v>0.71666666666666667</v>
      </c>
      <c r="D1634">
        <v>25915</v>
      </c>
      <c r="E1634">
        <v>25925</v>
      </c>
      <c r="F1634">
        <v>25910</v>
      </c>
      <c r="G1634">
        <v>25920</v>
      </c>
      <c r="H1634">
        <v>543</v>
      </c>
    </row>
    <row r="1635" spans="1:8">
      <c r="A1635" t="s">
        <v>123</v>
      </c>
      <c r="B1635" s="14">
        <v>44743</v>
      </c>
      <c r="C1635" s="1">
        <v>0.71736111111111101</v>
      </c>
      <c r="D1635">
        <v>25925</v>
      </c>
      <c r="E1635">
        <v>25950</v>
      </c>
      <c r="F1635">
        <v>25920</v>
      </c>
      <c r="G1635">
        <v>25945</v>
      </c>
      <c r="H1635">
        <v>2076</v>
      </c>
    </row>
    <row r="1636" spans="1:8">
      <c r="A1636" t="s">
        <v>123</v>
      </c>
      <c r="B1636" s="14">
        <v>44743</v>
      </c>
      <c r="C1636" s="1">
        <v>0.71805555555555556</v>
      </c>
      <c r="D1636">
        <v>25945</v>
      </c>
      <c r="E1636">
        <v>25960</v>
      </c>
      <c r="F1636">
        <v>25945</v>
      </c>
      <c r="G1636">
        <v>25955</v>
      </c>
      <c r="H1636">
        <v>1142</v>
      </c>
    </row>
    <row r="1637" spans="1:8">
      <c r="A1637" t="s">
        <v>123</v>
      </c>
      <c r="B1637" s="14">
        <v>44743</v>
      </c>
      <c r="C1637" s="1">
        <v>0.71875</v>
      </c>
      <c r="D1637">
        <v>25955</v>
      </c>
      <c r="E1637">
        <v>25970</v>
      </c>
      <c r="F1637">
        <v>25950</v>
      </c>
      <c r="G1637">
        <v>25960</v>
      </c>
      <c r="H1637">
        <v>1662</v>
      </c>
    </row>
    <row r="1638" spans="1:8">
      <c r="A1638" t="s">
        <v>123</v>
      </c>
      <c r="B1638" s="14">
        <v>44743</v>
      </c>
      <c r="C1638" s="1">
        <v>0.71944444444444444</v>
      </c>
      <c r="D1638">
        <v>25965</v>
      </c>
      <c r="E1638">
        <v>25970</v>
      </c>
      <c r="F1638">
        <v>25955</v>
      </c>
      <c r="G1638">
        <v>25955</v>
      </c>
      <c r="H1638">
        <v>639</v>
      </c>
    </row>
    <row r="1639" spans="1:8">
      <c r="A1639" t="s">
        <v>123</v>
      </c>
      <c r="B1639" s="14">
        <v>44743</v>
      </c>
      <c r="C1639" s="1">
        <v>0.72013888888888899</v>
      </c>
      <c r="D1639">
        <v>25955</v>
      </c>
      <c r="E1639">
        <v>25965</v>
      </c>
      <c r="F1639">
        <v>25950</v>
      </c>
      <c r="G1639">
        <v>25965</v>
      </c>
      <c r="H1639">
        <v>485</v>
      </c>
    </row>
    <row r="1640" spans="1:8">
      <c r="A1640" t="s">
        <v>123</v>
      </c>
      <c r="B1640" s="14">
        <v>44743</v>
      </c>
      <c r="C1640" s="1">
        <v>0.72083333333333333</v>
      </c>
      <c r="D1640">
        <v>25965</v>
      </c>
      <c r="E1640">
        <v>25970</v>
      </c>
      <c r="F1640">
        <v>25955</v>
      </c>
      <c r="G1640">
        <v>25965</v>
      </c>
      <c r="H1640">
        <v>887</v>
      </c>
    </row>
    <row r="1641" spans="1:8">
      <c r="A1641" t="s">
        <v>123</v>
      </c>
      <c r="B1641" s="14">
        <v>44743</v>
      </c>
      <c r="C1641" s="1">
        <v>0.72152777777777777</v>
      </c>
      <c r="D1641">
        <v>25970</v>
      </c>
      <c r="E1641">
        <v>25975</v>
      </c>
      <c r="F1641">
        <v>25965</v>
      </c>
      <c r="G1641">
        <v>25975</v>
      </c>
      <c r="H1641">
        <v>591</v>
      </c>
    </row>
    <row r="1642" spans="1:8">
      <c r="A1642" t="s">
        <v>123</v>
      </c>
      <c r="B1642" s="14">
        <v>44743</v>
      </c>
      <c r="C1642" s="1">
        <v>0.72222222222222221</v>
      </c>
      <c r="D1642">
        <v>25975</v>
      </c>
      <c r="E1642">
        <v>25975</v>
      </c>
      <c r="F1642">
        <v>25965</v>
      </c>
      <c r="G1642">
        <v>25970</v>
      </c>
      <c r="H1642">
        <v>692</v>
      </c>
    </row>
    <row r="1643" spans="1:8">
      <c r="A1643" t="s">
        <v>123</v>
      </c>
      <c r="B1643" s="14">
        <v>44743</v>
      </c>
      <c r="C1643" s="1">
        <v>0.72291666666666676</v>
      </c>
      <c r="D1643">
        <v>25970</v>
      </c>
      <c r="E1643">
        <v>25990</v>
      </c>
      <c r="F1643">
        <v>25965</v>
      </c>
      <c r="G1643">
        <v>25990</v>
      </c>
      <c r="H1643">
        <v>1003</v>
      </c>
    </row>
    <row r="1644" spans="1:8">
      <c r="A1644" t="s">
        <v>123</v>
      </c>
      <c r="B1644" s="14">
        <v>44743</v>
      </c>
      <c r="C1644" s="1">
        <v>0.72361111111111109</v>
      </c>
      <c r="D1644">
        <v>25990</v>
      </c>
      <c r="E1644">
        <v>26000</v>
      </c>
      <c r="F1644">
        <v>25985</v>
      </c>
      <c r="G1644">
        <v>25995</v>
      </c>
      <c r="H1644">
        <v>2081</v>
      </c>
    </row>
    <row r="1645" spans="1:8">
      <c r="A1645" t="s">
        <v>123</v>
      </c>
      <c r="B1645" s="14">
        <v>44743</v>
      </c>
      <c r="C1645" s="1">
        <v>0.72430555555555554</v>
      </c>
      <c r="D1645">
        <v>25995</v>
      </c>
      <c r="E1645">
        <v>26015</v>
      </c>
      <c r="F1645">
        <v>25985</v>
      </c>
      <c r="G1645">
        <v>26010</v>
      </c>
      <c r="H1645">
        <v>2389</v>
      </c>
    </row>
    <row r="1646" spans="1:8">
      <c r="A1646" t="s">
        <v>123</v>
      </c>
      <c r="B1646" s="14">
        <v>44743</v>
      </c>
      <c r="C1646" s="1">
        <v>0.72499999999999998</v>
      </c>
      <c r="D1646">
        <v>26010</v>
      </c>
      <c r="E1646">
        <v>26015</v>
      </c>
      <c r="F1646">
        <v>26005</v>
      </c>
      <c r="G1646">
        <v>26010</v>
      </c>
      <c r="H1646">
        <v>1352</v>
      </c>
    </row>
    <row r="1647" spans="1:8">
      <c r="A1647" t="s">
        <v>123</v>
      </c>
      <c r="B1647" s="14">
        <v>44743</v>
      </c>
      <c r="C1647" s="1">
        <v>0.72569444444444453</v>
      </c>
      <c r="D1647">
        <v>26010</v>
      </c>
      <c r="E1647">
        <v>26010</v>
      </c>
      <c r="F1647">
        <v>25990</v>
      </c>
      <c r="G1647">
        <v>26000</v>
      </c>
      <c r="H1647">
        <v>1678</v>
      </c>
    </row>
    <row r="1648" spans="1:8">
      <c r="A1648" t="s">
        <v>123</v>
      </c>
      <c r="B1648" s="14">
        <v>44743</v>
      </c>
      <c r="C1648" s="1">
        <v>0.72638888888888886</v>
      </c>
      <c r="D1648">
        <v>25995</v>
      </c>
      <c r="E1648">
        <v>26015</v>
      </c>
      <c r="F1648">
        <v>25995</v>
      </c>
      <c r="G1648">
        <v>26015</v>
      </c>
      <c r="H1648">
        <v>973</v>
      </c>
    </row>
    <row r="1649" spans="1:8">
      <c r="A1649" t="s">
        <v>123</v>
      </c>
      <c r="B1649" s="14">
        <v>44743</v>
      </c>
      <c r="C1649" s="1">
        <v>0.7270833333333333</v>
      </c>
      <c r="D1649">
        <v>26005</v>
      </c>
      <c r="E1649">
        <v>26015</v>
      </c>
      <c r="F1649">
        <v>26005</v>
      </c>
      <c r="G1649">
        <v>26015</v>
      </c>
      <c r="H1649">
        <v>599</v>
      </c>
    </row>
    <row r="1650" spans="1:8">
      <c r="A1650" t="s">
        <v>123</v>
      </c>
      <c r="B1650" s="14">
        <v>44743</v>
      </c>
      <c r="C1650" s="1">
        <v>0.72777777777777775</v>
      </c>
      <c r="D1650">
        <v>26015</v>
      </c>
      <c r="E1650">
        <v>26020</v>
      </c>
      <c r="F1650">
        <v>26005</v>
      </c>
      <c r="G1650">
        <v>26020</v>
      </c>
      <c r="H1650">
        <v>624</v>
      </c>
    </row>
    <row r="1651" spans="1:8">
      <c r="A1651" t="s">
        <v>123</v>
      </c>
      <c r="B1651" s="14">
        <v>44743</v>
      </c>
      <c r="C1651" s="1">
        <v>0.7284722222222223</v>
      </c>
      <c r="D1651">
        <v>26015</v>
      </c>
      <c r="E1651">
        <v>26020</v>
      </c>
      <c r="F1651">
        <v>26010</v>
      </c>
      <c r="G1651">
        <v>26015</v>
      </c>
      <c r="H1651">
        <v>414</v>
      </c>
    </row>
    <row r="1652" spans="1:8">
      <c r="A1652" t="s">
        <v>123</v>
      </c>
      <c r="B1652" s="14">
        <v>44743</v>
      </c>
      <c r="C1652" s="1">
        <v>0.72916666666666663</v>
      </c>
      <c r="D1652">
        <v>26020</v>
      </c>
      <c r="E1652">
        <v>26020</v>
      </c>
      <c r="F1652">
        <v>26005</v>
      </c>
      <c r="G1652">
        <v>26020</v>
      </c>
      <c r="H1652">
        <v>1104</v>
      </c>
    </row>
    <row r="1653" spans="1:8">
      <c r="A1653" t="s">
        <v>123</v>
      </c>
      <c r="B1653" s="14">
        <v>44743</v>
      </c>
      <c r="C1653" s="1">
        <v>0.72986111111111107</v>
      </c>
      <c r="D1653">
        <v>26020</v>
      </c>
      <c r="E1653">
        <v>26020</v>
      </c>
      <c r="F1653">
        <v>26005</v>
      </c>
      <c r="G1653">
        <v>26010</v>
      </c>
      <c r="H1653">
        <v>750</v>
      </c>
    </row>
    <row r="1654" spans="1:8">
      <c r="A1654" t="s">
        <v>123</v>
      </c>
      <c r="B1654" s="14">
        <v>44743</v>
      </c>
      <c r="C1654" s="1">
        <v>0.73055555555555562</v>
      </c>
      <c r="D1654">
        <v>26010</v>
      </c>
      <c r="E1654">
        <v>26010</v>
      </c>
      <c r="F1654">
        <v>26000</v>
      </c>
      <c r="G1654">
        <v>26010</v>
      </c>
      <c r="H1654">
        <v>524</v>
      </c>
    </row>
    <row r="1655" spans="1:8">
      <c r="A1655" t="s">
        <v>123</v>
      </c>
      <c r="B1655" s="14">
        <v>44743</v>
      </c>
      <c r="C1655" s="1">
        <v>0.73125000000000007</v>
      </c>
      <c r="D1655">
        <v>26010</v>
      </c>
      <c r="E1655">
        <v>26010</v>
      </c>
      <c r="F1655">
        <v>25995</v>
      </c>
      <c r="G1655">
        <v>25995</v>
      </c>
      <c r="H1655">
        <v>534</v>
      </c>
    </row>
    <row r="1656" spans="1:8">
      <c r="A1656" t="s">
        <v>123</v>
      </c>
      <c r="B1656" s="14">
        <v>44743</v>
      </c>
      <c r="C1656" s="1">
        <v>0.7319444444444444</v>
      </c>
      <c r="D1656">
        <v>26000</v>
      </c>
      <c r="E1656">
        <v>26005</v>
      </c>
      <c r="F1656">
        <v>25990</v>
      </c>
      <c r="G1656">
        <v>26005</v>
      </c>
      <c r="H1656">
        <v>1003</v>
      </c>
    </row>
    <row r="1657" spans="1:8">
      <c r="A1657" t="s">
        <v>123</v>
      </c>
      <c r="B1657" s="14">
        <v>44743</v>
      </c>
      <c r="C1657" s="1">
        <v>0.73263888888888884</v>
      </c>
      <c r="D1657">
        <v>26005</v>
      </c>
      <c r="E1657">
        <v>26025</v>
      </c>
      <c r="F1657">
        <v>26005</v>
      </c>
      <c r="G1657">
        <v>26020</v>
      </c>
      <c r="H1657">
        <v>1110</v>
      </c>
    </row>
    <row r="1658" spans="1:8">
      <c r="A1658" t="s">
        <v>123</v>
      </c>
      <c r="B1658" s="14">
        <v>44743</v>
      </c>
      <c r="C1658" s="1">
        <v>0.73333333333333339</v>
      </c>
      <c r="D1658">
        <v>26020</v>
      </c>
      <c r="E1658">
        <v>26020</v>
      </c>
      <c r="F1658">
        <v>26005</v>
      </c>
      <c r="G1658">
        <v>26015</v>
      </c>
      <c r="H1658">
        <v>435</v>
      </c>
    </row>
    <row r="1659" spans="1:8">
      <c r="A1659" t="s">
        <v>123</v>
      </c>
      <c r="B1659" s="14">
        <v>44743</v>
      </c>
      <c r="C1659" s="1">
        <v>0.73402777777777783</v>
      </c>
      <c r="D1659">
        <v>26015</v>
      </c>
      <c r="E1659">
        <v>26030</v>
      </c>
      <c r="F1659">
        <v>26015</v>
      </c>
      <c r="G1659">
        <v>26025</v>
      </c>
      <c r="H1659">
        <v>871</v>
      </c>
    </row>
    <row r="1660" spans="1:8">
      <c r="A1660" t="s">
        <v>123</v>
      </c>
      <c r="B1660" s="14">
        <v>44743</v>
      </c>
      <c r="C1660" s="1">
        <v>0.73472222222222217</v>
      </c>
      <c r="D1660">
        <v>26025</v>
      </c>
      <c r="E1660">
        <v>26035</v>
      </c>
      <c r="F1660">
        <v>26025</v>
      </c>
      <c r="G1660">
        <v>26030</v>
      </c>
      <c r="H1660">
        <v>1103</v>
      </c>
    </row>
    <row r="1661" spans="1:8">
      <c r="A1661" t="s">
        <v>123</v>
      </c>
      <c r="B1661" s="14">
        <v>44743</v>
      </c>
      <c r="C1661" s="1">
        <v>0.73541666666666661</v>
      </c>
      <c r="D1661">
        <v>26035</v>
      </c>
      <c r="E1661">
        <v>26050</v>
      </c>
      <c r="F1661">
        <v>26030</v>
      </c>
      <c r="G1661">
        <v>26040</v>
      </c>
      <c r="H1661">
        <v>2275</v>
      </c>
    </row>
    <row r="1662" spans="1:8">
      <c r="A1662" t="s">
        <v>123</v>
      </c>
      <c r="B1662" s="14">
        <v>44743</v>
      </c>
      <c r="C1662" s="1">
        <v>0.73611111111111116</v>
      </c>
      <c r="D1662">
        <v>26040</v>
      </c>
      <c r="E1662">
        <v>26045</v>
      </c>
      <c r="F1662">
        <v>26035</v>
      </c>
      <c r="G1662">
        <v>26040</v>
      </c>
      <c r="H1662">
        <v>1171</v>
      </c>
    </row>
    <row r="1663" spans="1:8">
      <c r="A1663" t="s">
        <v>123</v>
      </c>
      <c r="B1663" s="14">
        <v>44743</v>
      </c>
      <c r="C1663" s="1">
        <v>0.7368055555555556</v>
      </c>
      <c r="D1663">
        <v>26040</v>
      </c>
      <c r="E1663">
        <v>26050</v>
      </c>
      <c r="F1663">
        <v>26030</v>
      </c>
      <c r="G1663">
        <v>26035</v>
      </c>
      <c r="H1663">
        <v>1121</v>
      </c>
    </row>
    <row r="1664" spans="1:8">
      <c r="A1664" t="s">
        <v>123</v>
      </c>
      <c r="B1664" s="14">
        <v>44743</v>
      </c>
      <c r="C1664" s="1">
        <v>0.73749999999999993</v>
      </c>
      <c r="D1664">
        <v>26030</v>
      </c>
      <c r="E1664">
        <v>26045</v>
      </c>
      <c r="F1664">
        <v>26025</v>
      </c>
      <c r="G1664">
        <v>26040</v>
      </c>
      <c r="H1664">
        <v>979</v>
      </c>
    </row>
    <row r="1665" spans="1:8">
      <c r="A1665" t="s">
        <v>123</v>
      </c>
      <c r="B1665" s="14">
        <v>44743</v>
      </c>
      <c r="C1665" s="1">
        <v>0.73819444444444438</v>
      </c>
      <c r="D1665">
        <v>26040</v>
      </c>
      <c r="E1665">
        <v>26045</v>
      </c>
      <c r="F1665">
        <v>26030</v>
      </c>
      <c r="G1665">
        <v>26040</v>
      </c>
      <c r="H1665">
        <v>865</v>
      </c>
    </row>
    <row r="1666" spans="1:8">
      <c r="A1666" t="s">
        <v>123</v>
      </c>
      <c r="B1666" s="14">
        <v>44743</v>
      </c>
      <c r="C1666" s="1">
        <v>0.73888888888888893</v>
      </c>
      <c r="D1666">
        <v>26040</v>
      </c>
      <c r="E1666">
        <v>26045</v>
      </c>
      <c r="F1666">
        <v>26035</v>
      </c>
      <c r="G1666">
        <v>26040</v>
      </c>
      <c r="H1666">
        <v>577</v>
      </c>
    </row>
    <row r="1667" spans="1:8">
      <c r="A1667" t="s">
        <v>123</v>
      </c>
      <c r="B1667" s="14">
        <v>44743</v>
      </c>
      <c r="C1667" s="1">
        <v>0.73958333333333337</v>
      </c>
      <c r="D1667">
        <v>26035</v>
      </c>
      <c r="E1667">
        <v>26040</v>
      </c>
      <c r="F1667">
        <v>26030</v>
      </c>
      <c r="G1667">
        <v>26030</v>
      </c>
      <c r="H1667">
        <v>588</v>
      </c>
    </row>
    <row r="1668" spans="1:8">
      <c r="A1668" t="s">
        <v>123</v>
      </c>
      <c r="B1668" s="14">
        <v>44743</v>
      </c>
      <c r="C1668" s="1">
        <v>0.7402777777777777</v>
      </c>
      <c r="D1668">
        <v>26030</v>
      </c>
      <c r="E1668">
        <v>26050</v>
      </c>
      <c r="F1668">
        <v>26025</v>
      </c>
      <c r="G1668">
        <v>26050</v>
      </c>
      <c r="H1668">
        <v>1461</v>
      </c>
    </row>
    <row r="1669" spans="1:8">
      <c r="A1669" t="s">
        <v>123</v>
      </c>
      <c r="B1669" s="14">
        <v>44743</v>
      </c>
      <c r="C1669" s="1">
        <v>0.74097222222222225</v>
      </c>
      <c r="D1669">
        <v>26050</v>
      </c>
      <c r="E1669">
        <v>26050</v>
      </c>
      <c r="F1669">
        <v>26040</v>
      </c>
      <c r="G1669">
        <v>26050</v>
      </c>
      <c r="H1669">
        <v>580</v>
      </c>
    </row>
    <row r="1670" spans="1:8">
      <c r="A1670" t="s">
        <v>123</v>
      </c>
      <c r="B1670" s="14">
        <v>44743</v>
      </c>
      <c r="C1670" s="1">
        <v>0.7416666666666667</v>
      </c>
      <c r="D1670">
        <v>26045</v>
      </c>
      <c r="E1670">
        <v>26060</v>
      </c>
      <c r="F1670">
        <v>26045</v>
      </c>
      <c r="G1670">
        <v>26050</v>
      </c>
      <c r="H1670">
        <v>1346</v>
      </c>
    </row>
    <row r="1671" spans="1:8">
      <c r="A1671" t="s">
        <v>123</v>
      </c>
      <c r="B1671" s="14">
        <v>44743</v>
      </c>
      <c r="C1671" s="1">
        <v>0.74236111111111114</v>
      </c>
      <c r="D1671">
        <v>26045</v>
      </c>
      <c r="E1671">
        <v>26060</v>
      </c>
      <c r="F1671">
        <v>26045</v>
      </c>
      <c r="G1671">
        <v>26060</v>
      </c>
      <c r="H1671">
        <v>1156</v>
      </c>
    </row>
    <row r="1672" spans="1:8">
      <c r="A1672" t="s">
        <v>123</v>
      </c>
      <c r="B1672" s="14">
        <v>44743</v>
      </c>
      <c r="C1672" s="1">
        <v>0.74305555555555547</v>
      </c>
      <c r="D1672">
        <v>26055</v>
      </c>
      <c r="E1672">
        <v>26065</v>
      </c>
      <c r="F1672">
        <v>26055</v>
      </c>
      <c r="G1672">
        <v>26060</v>
      </c>
      <c r="H1672">
        <v>686</v>
      </c>
    </row>
    <row r="1673" spans="1:8">
      <c r="A1673" t="s">
        <v>123</v>
      </c>
      <c r="B1673" s="14">
        <v>44743</v>
      </c>
      <c r="C1673" s="1">
        <v>0.74375000000000002</v>
      </c>
      <c r="D1673">
        <v>26060</v>
      </c>
      <c r="E1673">
        <v>26065</v>
      </c>
      <c r="F1673">
        <v>26045</v>
      </c>
      <c r="G1673">
        <v>26050</v>
      </c>
      <c r="H1673">
        <v>1017</v>
      </c>
    </row>
    <row r="1674" spans="1:8">
      <c r="A1674" t="s">
        <v>123</v>
      </c>
      <c r="B1674" s="14">
        <v>44743</v>
      </c>
      <c r="C1674" s="1">
        <v>0.74444444444444446</v>
      </c>
      <c r="D1674">
        <v>26050</v>
      </c>
      <c r="E1674">
        <v>26050</v>
      </c>
      <c r="F1674">
        <v>26040</v>
      </c>
      <c r="G1674">
        <v>26045</v>
      </c>
      <c r="H1674">
        <v>464</v>
      </c>
    </row>
    <row r="1675" spans="1:8">
      <c r="A1675" t="s">
        <v>123</v>
      </c>
      <c r="B1675" s="14">
        <v>44743</v>
      </c>
      <c r="C1675" s="1">
        <v>0.74513888888888891</v>
      </c>
      <c r="D1675">
        <v>26040</v>
      </c>
      <c r="E1675">
        <v>26045</v>
      </c>
      <c r="F1675">
        <v>26035</v>
      </c>
      <c r="G1675">
        <v>26035</v>
      </c>
      <c r="H1675">
        <v>1083</v>
      </c>
    </row>
    <row r="1676" spans="1:8">
      <c r="A1676" t="s">
        <v>123</v>
      </c>
      <c r="B1676" s="14">
        <v>44743</v>
      </c>
      <c r="C1676" s="1">
        <v>0.74583333333333324</v>
      </c>
      <c r="D1676">
        <v>26035</v>
      </c>
      <c r="E1676">
        <v>26055</v>
      </c>
      <c r="F1676">
        <v>26035</v>
      </c>
      <c r="G1676">
        <v>26045</v>
      </c>
      <c r="H1676">
        <v>1358</v>
      </c>
    </row>
    <row r="1677" spans="1:8">
      <c r="A1677" t="s">
        <v>123</v>
      </c>
      <c r="B1677" s="14">
        <v>44743</v>
      </c>
      <c r="C1677" s="1">
        <v>0.74652777777777779</v>
      </c>
      <c r="D1677">
        <v>26045</v>
      </c>
      <c r="E1677">
        <v>26050</v>
      </c>
      <c r="F1677">
        <v>26040</v>
      </c>
      <c r="G1677">
        <v>26050</v>
      </c>
      <c r="H1677">
        <v>565</v>
      </c>
    </row>
    <row r="1678" spans="1:8">
      <c r="A1678" t="s">
        <v>123</v>
      </c>
      <c r="B1678" s="14">
        <v>44743</v>
      </c>
      <c r="C1678" s="1">
        <v>0.74722222222222223</v>
      </c>
      <c r="D1678">
        <v>26045</v>
      </c>
      <c r="E1678">
        <v>26050</v>
      </c>
      <c r="F1678">
        <v>26040</v>
      </c>
      <c r="G1678">
        <v>26045</v>
      </c>
      <c r="H1678">
        <v>362</v>
      </c>
    </row>
    <row r="1679" spans="1:8">
      <c r="A1679" t="s">
        <v>123</v>
      </c>
      <c r="B1679" s="14">
        <v>44743</v>
      </c>
      <c r="C1679" s="1">
        <v>0.74791666666666667</v>
      </c>
      <c r="D1679">
        <v>26050</v>
      </c>
      <c r="E1679">
        <v>26050</v>
      </c>
      <c r="F1679">
        <v>26035</v>
      </c>
      <c r="G1679">
        <v>26035</v>
      </c>
      <c r="H1679">
        <v>360</v>
      </c>
    </row>
    <row r="1680" spans="1:8">
      <c r="A1680" t="s">
        <v>123</v>
      </c>
      <c r="B1680" s="14">
        <v>44743</v>
      </c>
      <c r="C1680" s="1">
        <v>0.74861111111111101</v>
      </c>
      <c r="D1680">
        <v>26035</v>
      </c>
      <c r="E1680">
        <v>26040</v>
      </c>
      <c r="F1680">
        <v>26030</v>
      </c>
      <c r="G1680">
        <v>26035</v>
      </c>
      <c r="H1680">
        <v>703</v>
      </c>
    </row>
    <row r="1681" spans="1:8">
      <c r="A1681" t="s">
        <v>123</v>
      </c>
      <c r="B1681" s="14">
        <v>44743</v>
      </c>
      <c r="C1681" s="1">
        <v>0.74930555555555556</v>
      </c>
      <c r="D1681">
        <v>26035</v>
      </c>
      <c r="E1681">
        <v>26040</v>
      </c>
      <c r="F1681">
        <v>26025</v>
      </c>
      <c r="G1681">
        <v>26030</v>
      </c>
      <c r="H1681">
        <v>629</v>
      </c>
    </row>
    <row r="1682" spans="1:8">
      <c r="A1682" t="s">
        <v>123</v>
      </c>
      <c r="B1682" s="14">
        <v>44743</v>
      </c>
      <c r="C1682" s="1">
        <v>0.75</v>
      </c>
      <c r="D1682">
        <v>26025</v>
      </c>
      <c r="E1682">
        <v>26035</v>
      </c>
      <c r="F1682">
        <v>26020</v>
      </c>
      <c r="G1682">
        <v>26025</v>
      </c>
      <c r="H1682">
        <v>1042</v>
      </c>
    </row>
    <row r="1683" spans="1:8">
      <c r="A1683" t="s">
        <v>123</v>
      </c>
      <c r="B1683" s="14">
        <v>44743</v>
      </c>
      <c r="C1683" s="1">
        <v>0.75069444444444444</v>
      </c>
      <c r="D1683">
        <v>26025</v>
      </c>
      <c r="E1683">
        <v>26025</v>
      </c>
      <c r="F1683">
        <v>26010</v>
      </c>
      <c r="G1683">
        <v>26015</v>
      </c>
      <c r="H1683">
        <v>1156</v>
      </c>
    </row>
    <row r="1684" spans="1:8">
      <c r="A1684" t="s">
        <v>123</v>
      </c>
      <c r="B1684" s="14">
        <v>44743</v>
      </c>
      <c r="C1684" s="1">
        <v>0.75138888888888899</v>
      </c>
      <c r="D1684">
        <v>26015</v>
      </c>
      <c r="E1684">
        <v>26040</v>
      </c>
      <c r="F1684">
        <v>26015</v>
      </c>
      <c r="G1684">
        <v>26035</v>
      </c>
      <c r="H1684">
        <v>1033</v>
      </c>
    </row>
    <row r="1685" spans="1:8">
      <c r="A1685" t="s">
        <v>123</v>
      </c>
      <c r="B1685" s="14">
        <v>44743</v>
      </c>
      <c r="C1685" s="1">
        <v>0.75208333333333333</v>
      </c>
      <c r="D1685">
        <v>26035</v>
      </c>
      <c r="E1685">
        <v>26040</v>
      </c>
      <c r="F1685">
        <v>26030</v>
      </c>
      <c r="G1685">
        <v>26035</v>
      </c>
      <c r="H1685">
        <v>430</v>
      </c>
    </row>
    <row r="1686" spans="1:8">
      <c r="A1686" t="s">
        <v>123</v>
      </c>
      <c r="B1686" s="14">
        <v>44743</v>
      </c>
      <c r="C1686" s="1">
        <v>0.75277777777777777</v>
      </c>
      <c r="D1686">
        <v>26035</v>
      </c>
      <c r="E1686">
        <v>26045</v>
      </c>
      <c r="F1686">
        <v>26025</v>
      </c>
      <c r="G1686">
        <v>26045</v>
      </c>
      <c r="H1686">
        <v>643</v>
      </c>
    </row>
    <row r="1687" spans="1:8">
      <c r="A1687" t="s">
        <v>123</v>
      </c>
      <c r="B1687" s="14">
        <v>44743</v>
      </c>
      <c r="C1687" s="1">
        <v>0.75347222222222221</v>
      </c>
      <c r="D1687">
        <v>26040</v>
      </c>
      <c r="E1687">
        <v>26065</v>
      </c>
      <c r="F1687">
        <v>26040</v>
      </c>
      <c r="G1687">
        <v>26060</v>
      </c>
      <c r="H1687">
        <v>879</v>
      </c>
    </row>
    <row r="1688" spans="1:8">
      <c r="A1688" t="s">
        <v>123</v>
      </c>
      <c r="B1688" s="14">
        <v>44743</v>
      </c>
      <c r="C1688" s="1">
        <v>0.75416666666666676</v>
      </c>
      <c r="D1688">
        <v>26055</v>
      </c>
      <c r="E1688">
        <v>26070</v>
      </c>
      <c r="F1688">
        <v>26055</v>
      </c>
      <c r="G1688">
        <v>26065</v>
      </c>
      <c r="H1688">
        <v>1375</v>
      </c>
    </row>
    <row r="1689" spans="1:8">
      <c r="A1689" t="s">
        <v>123</v>
      </c>
      <c r="B1689" s="14">
        <v>44743</v>
      </c>
      <c r="C1689" s="1">
        <v>0.75486111111111109</v>
      </c>
      <c r="D1689">
        <v>26065</v>
      </c>
      <c r="E1689">
        <v>26075</v>
      </c>
      <c r="F1689">
        <v>26060</v>
      </c>
      <c r="G1689">
        <v>26070</v>
      </c>
      <c r="H1689">
        <v>865</v>
      </c>
    </row>
    <row r="1690" spans="1:8">
      <c r="A1690" t="s">
        <v>123</v>
      </c>
      <c r="B1690" s="14">
        <v>44743</v>
      </c>
      <c r="C1690" s="1">
        <v>0.75555555555555554</v>
      </c>
      <c r="D1690">
        <v>26065</v>
      </c>
      <c r="E1690">
        <v>26075</v>
      </c>
      <c r="F1690">
        <v>26060</v>
      </c>
      <c r="G1690">
        <v>26070</v>
      </c>
      <c r="H1690">
        <v>727</v>
      </c>
    </row>
    <row r="1691" spans="1:8">
      <c r="A1691" t="s">
        <v>123</v>
      </c>
      <c r="B1691" s="14">
        <v>44743</v>
      </c>
      <c r="C1691" s="1">
        <v>0.75624999999999998</v>
      </c>
      <c r="D1691">
        <v>26065</v>
      </c>
      <c r="E1691">
        <v>26085</v>
      </c>
      <c r="F1691">
        <v>26065</v>
      </c>
      <c r="G1691">
        <v>26075</v>
      </c>
      <c r="H1691">
        <v>1449</v>
      </c>
    </row>
    <row r="1692" spans="1:8">
      <c r="A1692" t="s">
        <v>123</v>
      </c>
      <c r="B1692" s="14">
        <v>44743</v>
      </c>
      <c r="C1692" s="1">
        <v>0.75694444444444453</v>
      </c>
      <c r="D1692">
        <v>26075</v>
      </c>
      <c r="E1692">
        <v>26080</v>
      </c>
      <c r="F1692">
        <v>26075</v>
      </c>
      <c r="G1692">
        <v>26080</v>
      </c>
      <c r="H1692">
        <v>651</v>
      </c>
    </row>
    <row r="1693" spans="1:8">
      <c r="A1693" t="s">
        <v>123</v>
      </c>
      <c r="B1693" s="14">
        <v>44743</v>
      </c>
      <c r="C1693" s="1">
        <v>0.75763888888888886</v>
      </c>
      <c r="D1693">
        <v>26080</v>
      </c>
      <c r="E1693">
        <v>26080</v>
      </c>
      <c r="F1693">
        <v>26060</v>
      </c>
      <c r="G1693">
        <v>26065</v>
      </c>
      <c r="H1693">
        <v>1041</v>
      </c>
    </row>
    <row r="1694" spans="1:8">
      <c r="A1694" t="s">
        <v>123</v>
      </c>
      <c r="B1694" s="14">
        <v>44743</v>
      </c>
      <c r="C1694" s="1">
        <v>0.7583333333333333</v>
      </c>
      <c r="D1694">
        <v>26065</v>
      </c>
      <c r="E1694">
        <v>26070</v>
      </c>
      <c r="F1694">
        <v>26045</v>
      </c>
      <c r="G1694">
        <v>26045</v>
      </c>
      <c r="H1694">
        <v>861</v>
      </c>
    </row>
    <row r="1695" spans="1:8">
      <c r="A1695" t="s">
        <v>123</v>
      </c>
      <c r="B1695" s="14">
        <v>44743</v>
      </c>
      <c r="C1695" s="1">
        <v>0.75902777777777775</v>
      </c>
      <c r="D1695">
        <v>26050</v>
      </c>
      <c r="E1695">
        <v>26060</v>
      </c>
      <c r="F1695">
        <v>26050</v>
      </c>
      <c r="G1695">
        <v>26060</v>
      </c>
      <c r="H1695">
        <v>481</v>
      </c>
    </row>
    <row r="1696" spans="1:8">
      <c r="A1696" t="s">
        <v>123</v>
      </c>
      <c r="B1696" s="14">
        <v>44743</v>
      </c>
      <c r="C1696" s="1">
        <v>0.7597222222222223</v>
      </c>
      <c r="D1696">
        <v>26065</v>
      </c>
      <c r="E1696">
        <v>26065</v>
      </c>
      <c r="F1696">
        <v>26055</v>
      </c>
      <c r="G1696">
        <v>26060</v>
      </c>
      <c r="H1696">
        <v>590</v>
      </c>
    </row>
    <row r="1697" spans="1:8">
      <c r="A1697" t="s">
        <v>123</v>
      </c>
      <c r="B1697" s="14">
        <v>44743</v>
      </c>
      <c r="C1697" s="1">
        <v>0.76041666666666663</v>
      </c>
      <c r="D1697">
        <v>26060</v>
      </c>
      <c r="E1697">
        <v>26070</v>
      </c>
      <c r="F1697">
        <v>26060</v>
      </c>
      <c r="G1697">
        <v>26070</v>
      </c>
      <c r="H1697">
        <v>498</v>
      </c>
    </row>
    <row r="1698" spans="1:8">
      <c r="A1698" t="s">
        <v>123</v>
      </c>
      <c r="B1698" s="14">
        <v>44743</v>
      </c>
      <c r="C1698" s="1">
        <v>0.76111111111111107</v>
      </c>
      <c r="D1698">
        <v>26070</v>
      </c>
      <c r="E1698">
        <v>26075</v>
      </c>
      <c r="F1698">
        <v>26065</v>
      </c>
      <c r="G1698">
        <v>26075</v>
      </c>
      <c r="H1698">
        <v>330</v>
      </c>
    </row>
    <row r="1699" spans="1:8">
      <c r="A1699" t="s">
        <v>123</v>
      </c>
      <c r="B1699" s="14">
        <v>44743</v>
      </c>
      <c r="C1699" s="1">
        <v>0.76180555555555562</v>
      </c>
      <c r="D1699">
        <v>26075</v>
      </c>
      <c r="E1699">
        <v>26080</v>
      </c>
      <c r="F1699">
        <v>26070</v>
      </c>
      <c r="G1699">
        <v>26075</v>
      </c>
      <c r="H1699">
        <v>445</v>
      </c>
    </row>
    <row r="1700" spans="1:8">
      <c r="A1700" t="s">
        <v>123</v>
      </c>
      <c r="B1700" s="14">
        <v>44743</v>
      </c>
      <c r="C1700" s="1">
        <v>0.76250000000000007</v>
      </c>
      <c r="D1700">
        <v>26075</v>
      </c>
      <c r="E1700">
        <v>26080</v>
      </c>
      <c r="F1700">
        <v>26070</v>
      </c>
      <c r="G1700">
        <v>26070</v>
      </c>
      <c r="H1700">
        <v>378</v>
      </c>
    </row>
    <row r="1701" spans="1:8">
      <c r="A1701" t="s">
        <v>123</v>
      </c>
      <c r="B1701" s="14">
        <v>44743</v>
      </c>
      <c r="C1701" s="1">
        <v>0.7631944444444444</v>
      </c>
      <c r="D1701">
        <v>26065</v>
      </c>
      <c r="E1701">
        <v>26070</v>
      </c>
      <c r="F1701">
        <v>26060</v>
      </c>
      <c r="G1701">
        <v>26065</v>
      </c>
      <c r="H1701">
        <v>385</v>
      </c>
    </row>
    <row r="1702" spans="1:8">
      <c r="A1702" t="s">
        <v>123</v>
      </c>
      <c r="B1702" s="14">
        <v>44743</v>
      </c>
      <c r="C1702" s="1">
        <v>0.76388888888888884</v>
      </c>
      <c r="D1702">
        <v>26065</v>
      </c>
      <c r="E1702">
        <v>26065</v>
      </c>
      <c r="F1702">
        <v>26055</v>
      </c>
      <c r="G1702">
        <v>26055</v>
      </c>
      <c r="H1702">
        <v>490</v>
      </c>
    </row>
    <row r="1703" spans="1:8">
      <c r="A1703" t="s">
        <v>123</v>
      </c>
      <c r="B1703" s="14">
        <v>44743</v>
      </c>
      <c r="C1703" s="1">
        <v>0.76458333333333339</v>
      </c>
      <c r="D1703">
        <v>26055</v>
      </c>
      <c r="E1703">
        <v>26060</v>
      </c>
      <c r="F1703">
        <v>26050</v>
      </c>
      <c r="G1703">
        <v>26060</v>
      </c>
      <c r="H1703">
        <v>434</v>
      </c>
    </row>
    <row r="1704" spans="1:8">
      <c r="A1704" t="s">
        <v>123</v>
      </c>
      <c r="B1704" s="14">
        <v>44743</v>
      </c>
      <c r="C1704" s="1">
        <v>0.76527777777777783</v>
      </c>
      <c r="D1704">
        <v>26060</v>
      </c>
      <c r="E1704">
        <v>26070</v>
      </c>
      <c r="F1704">
        <v>26055</v>
      </c>
      <c r="G1704">
        <v>26065</v>
      </c>
      <c r="H1704">
        <v>432</v>
      </c>
    </row>
    <row r="1705" spans="1:8">
      <c r="A1705" t="s">
        <v>123</v>
      </c>
      <c r="B1705" s="14">
        <v>44743</v>
      </c>
      <c r="C1705" s="1">
        <v>0.76597222222222217</v>
      </c>
      <c r="D1705">
        <v>26070</v>
      </c>
      <c r="E1705">
        <v>26080</v>
      </c>
      <c r="F1705">
        <v>26060</v>
      </c>
      <c r="G1705">
        <v>26075</v>
      </c>
      <c r="H1705">
        <v>659</v>
      </c>
    </row>
    <row r="1706" spans="1:8">
      <c r="A1706" t="s">
        <v>123</v>
      </c>
      <c r="B1706" s="14">
        <v>44743</v>
      </c>
      <c r="C1706" s="1">
        <v>0.76666666666666661</v>
      </c>
      <c r="D1706">
        <v>26075</v>
      </c>
      <c r="E1706">
        <v>26075</v>
      </c>
      <c r="F1706">
        <v>26065</v>
      </c>
      <c r="G1706">
        <v>26070</v>
      </c>
      <c r="H1706">
        <v>355</v>
      </c>
    </row>
    <row r="1707" spans="1:8">
      <c r="A1707" t="s">
        <v>123</v>
      </c>
      <c r="B1707" s="14">
        <v>44743</v>
      </c>
      <c r="C1707" s="1">
        <v>0.76736111111111116</v>
      </c>
      <c r="D1707">
        <v>26075</v>
      </c>
      <c r="E1707">
        <v>26075</v>
      </c>
      <c r="F1707">
        <v>26065</v>
      </c>
      <c r="G1707">
        <v>26070</v>
      </c>
      <c r="H1707">
        <v>433</v>
      </c>
    </row>
    <row r="1708" spans="1:8">
      <c r="A1708" t="s">
        <v>123</v>
      </c>
      <c r="B1708" s="14">
        <v>44743</v>
      </c>
      <c r="C1708" s="1">
        <v>0.7680555555555556</v>
      </c>
      <c r="D1708">
        <v>26070</v>
      </c>
      <c r="E1708">
        <v>26070</v>
      </c>
      <c r="F1708">
        <v>26060</v>
      </c>
      <c r="G1708">
        <v>26065</v>
      </c>
      <c r="H1708">
        <v>336</v>
      </c>
    </row>
    <row r="1709" spans="1:8">
      <c r="A1709" t="s">
        <v>123</v>
      </c>
      <c r="B1709" s="14">
        <v>44743</v>
      </c>
      <c r="C1709" s="1">
        <v>0.76874999999999993</v>
      </c>
      <c r="D1709">
        <v>26065</v>
      </c>
      <c r="E1709">
        <v>26070</v>
      </c>
      <c r="F1709">
        <v>26060</v>
      </c>
      <c r="G1709">
        <v>26065</v>
      </c>
      <c r="H1709">
        <v>602</v>
      </c>
    </row>
    <row r="1710" spans="1:8">
      <c r="A1710" t="s">
        <v>123</v>
      </c>
      <c r="B1710" s="14">
        <v>44743</v>
      </c>
      <c r="C1710" s="1">
        <v>0.76944444444444438</v>
      </c>
      <c r="D1710">
        <v>26070</v>
      </c>
      <c r="E1710">
        <v>26070</v>
      </c>
      <c r="F1710">
        <v>26060</v>
      </c>
      <c r="G1710">
        <v>26065</v>
      </c>
      <c r="H1710">
        <v>344</v>
      </c>
    </row>
    <row r="1711" spans="1:8">
      <c r="A1711" t="s">
        <v>123</v>
      </c>
      <c r="B1711" s="14">
        <v>44743</v>
      </c>
      <c r="C1711" s="1">
        <v>0.77013888888888893</v>
      </c>
      <c r="D1711">
        <v>26065</v>
      </c>
      <c r="E1711">
        <v>26065</v>
      </c>
      <c r="F1711">
        <v>26055</v>
      </c>
      <c r="G1711">
        <v>26060</v>
      </c>
      <c r="H1711">
        <v>195</v>
      </c>
    </row>
    <row r="1712" spans="1:8">
      <c r="A1712" t="s">
        <v>123</v>
      </c>
      <c r="B1712" s="14">
        <v>44743</v>
      </c>
      <c r="C1712" s="1">
        <v>0.77083333333333337</v>
      </c>
      <c r="D1712">
        <v>26060</v>
      </c>
      <c r="E1712">
        <v>26070</v>
      </c>
      <c r="F1712">
        <v>26055</v>
      </c>
      <c r="G1712">
        <v>26070</v>
      </c>
      <c r="H1712">
        <v>235</v>
      </c>
    </row>
    <row r="1713" spans="1:8">
      <c r="A1713" t="s">
        <v>123</v>
      </c>
      <c r="B1713" s="14">
        <v>44743</v>
      </c>
      <c r="C1713" s="1">
        <v>0.7715277777777777</v>
      </c>
      <c r="D1713">
        <v>26065</v>
      </c>
      <c r="E1713">
        <v>26065</v>
      </c>
      <c r="F1713">
        <v>26060</v>
      </c>
      <c r="G1713">
        <v>26060</v>
      </c>
      <c r="H1713">
        <v>150</v>
      </c>
    </row>
    <row r="1714" spans="1:8">
      <c r="A1714" t="s">
        <v>123</v>
      </c>
      <c r="B1714" s="14">
        <v>44743</v>
      </c>
      <c r="C1714" s="1">
        <v>0.77222222222222225</v>
      </c>
      <c r="D1714">
        <v>26065</v>
      </c>
      <c r="E1714">
        <v>26075</v>
      </c>
      <c r="F1714">
        <v>26060</v>
      </c>
      <c r="G1714">
        <v>26070</v>
      </c>
      <c r="H1714">
        <v>424</v>
      </c>
    </row>
    <row r="1715" spans="1:8">
      <c r="A1715" t="s">
        <v>123</v>
      </c>
      <c r="B1715" s="14">
        <v>44743</v>
      </c>
      <c r="C1715" s="1">
        <v>0.7729166666666667</v>
      </c>
      <c r="D1715">
        <v>26075</v>
      </c>
      <c r="E1715">
        <v>26080</v>
      </c>
      <c r="F1715">
        <v>26065</v>
      </c>
      <c r="G1715">
        <v>26070</v>
      </c>
      <c r="H1715">
        <v>504</v>
      </c>
    </row>
    <row r="1716" spans="1:8">
      <c r="A1716" t="s">
        <v>123</v>
      </c>
      <c r="B1716" s="14">
        <v>44743</v>
      </c>
      <c r="C1716" s="1">
        <v>0.77361111111111114</v>
      </c>
      <c r="D1716">
        <v>26070</v>
      </c>
      <c r="E1716">
        <v>26070</v>
      </c>
      <c r="F1716">
        <v>26060</v>
      </c>
      <c r="G1716">
        <v>26065</v>
      </c>
      <c r="H1716">
        <v>204</v>
      </c>
    </row>
    <row r="1717" spans="1:8">
      <c r="A1717" t="s">
        <v>123</v>
      </c>
      <c r="B1717" s="14">
        <v>44743</v>
      </c>
      <c r="C1717" s="1">
        <v>0.77430555555555547</v>
      </c>
      <c r="D1717">
        <v>26065</v>
      </c>
      <c r="E1717">
        <v>26075</v>
      </c>
      <c r="F1717">
        <v>26065</v>
      </c>
      <c r="G1717">
        <v>26070</v>
      </c>
      <c r="H1717">
        <v>194</v>
      </c>
    </row>
    <row r="1718" spans="1:8">
      <c r="A1718" t="s">
        <v>123</v>
      </c>
      <c r="B1718" s="14">
        <v>44743</v>
      </c>
      <c r="C1718" s="1">
        <v>0.77500000000000002</v>
      </c>
      <c r="D1718">
        <v>26070</v>
      </c>
      <c r="E1718">
        <v>26075</v>
      </c>
      <c r="F1718">
        <v>26065</v>
      </c>
      <c r="G1718">
        <v>26070</v>
      </c>
      <c r="H1718">
        <v>360</v>
      </c>
    </row>
    <row r="1719" spans="1:8">
      <c r="A1719" t="s">
        <v>123</v>
      </c>
      <c r="B1719" s="14">
        <v>44743</v>
      </c>
      <c r="C1719" s="1">
        <v>0.77569444444444446</v>
      </c>
      <c r="D1719">
        <v>26070</v>
      </c>
      <c r="E1719">
        <v>26090</v>
      </c>
      <c r="F1719">
        <v>26070</v>
      </c>
      <c r="G1719">
        <v>26085</v>
      </c>
      <c r="H1719">
        <v>998</v>
      </c>
    </row>
    <row r="1720" spans="1:8">
      <c r="A1720" t="s">
        <v>123</v>
      </c>
      <c r="B1720" s="14">
        <v>44743</v>
      </c>
      <c r="C1720" s="1">
        <v>0.77638888888888891</v>
      </c>
      <c r="D1720">
        <v>26085</v>
      </c>
      <c r="E1720">
        <v>26085</v>
      </c>
      <c r="F1720">
        <v>26080</v>
      </c>
      <c r="G1720">
        <v>26080</v>
      </c>
      <c r="H1720">
        <v>349</v>
      </c>
    </row>
    <row r="1721" spans="1:8">
      <c r="A1721" t="s">
        <v>123</v>
      </c>
      <c r="B1721" s="14">
        <v>44743</v>
      </c>
      <c r="C1721" s="1">
        <v>0.77708333333333324</v>
      </c>
      <c r="D1721">
        <v>26080</v>
      </c>
      <c r="E1721">
        <v>26085</v>
      </c>
      <c r="F1721">
        <v>26070</v>
      </c>
      <c r="G1721">
        <v>26070</v>
      </c>
      <c r="H1721">
        <v>588</v>
      </c>
    </row>
    <row r="1722" spans="1:8">
      <c r="A1722" t="s">
        <v>123</v>
      </c>
      <c r="B1722" s="14">
        <v>44743</v>
      </c>
      <c r="C1722" s="1">
        <v>0.77777777777777779</v>
      </c>
      <c r="D1722">
        <v>26070</v>
      </c>
      <c r="E1722">
        <v>26075</v>
      </c>
      <c r="F1722">
        <v>26060</v>
      </c>
      <c r="G1722">
        <v>26065</v>
      </c>
      <c r="H1722">
        <v>522</v>
      </c>
    </row>
    <row r="1723" spans="1:8">
      <c r="A1723" t="s">
        <v>123</v>
      </c>
      <c r="B1723" s="14">
        <v>44743</v>
      </c>
      <c r="C1723" s="1">
        <v>0.77847222222222223</v>
      </c>
      <c r="D1723">
        <v>26070</v>
      </c>
      <c r="E1723">
        <v>26075</v>
      </c>
      <c r="F1723">
        <v>26070</v>
      </c>
      <c r="G1723">
        <v>26075</v>
      </c>
      <c r="H1723">
        <v>639</v>
      </c>
    </row>
    <row r="1724" spans="1:8">
      <c r="A1724" t="s">
        <v>123</v>
      </c>
      <c r="B1724" s="14">
        <v>44743</v>
      </c>
      <c r="C1724" s="1">
        <v>0.77916666666666667</v>
      </c>
      <c r="D1724">
        <v>26075</v>
      </c>
      <c r="E1724">
        <v>26085</v>
      </c>
      <c r="F1724">
        <v>26075</v>
      </c>
      <c r="G1724">
        <v>26075</v>
      </c>
      <c r="H1724">
        <v>433</v>
      </c>
    </row>
    <row r="1725" spans="1:8">
      <c r="A1725" t="s">
        <v>123</v>
      </c>
      <c r="B1725" s="14">
        <v>44743</v>
      </c>
      <c r="C1725" s="1">
        <v>0.77986111111111101</v>
      </c>
      <c r="D1725">
        <v>26070</v>
      </c>
      <c r="E1725">
        <v>26075</v>
      </c>
      <c r="F1725">
        <v>26065</v>
      </c>
      <c r="G1725">
        <v>26070</v>
      </c>
      <c r="H1725">
        <v>235</v>
      </c>
    </row>
    <row r="1726" spans="1:8">
      <c r="A1726" t="s">
        <v>123</v>
      </c>
      <c r="B1726" s="14">
        <v>44743</v>
      </c>
      <c r="C1726" s="1">
        <v>0.78055555555555556</v>
      </c>
      <c r="D1726">
        <v>26070</v>
      </c>
      <c r="E1726">
        <v>26075</v>
      </c>
      <c r="F1726">
        <v>26070</v>
      </c>
      <c r="G1726">
        <v>26075</v>
      </c>
      <c r="H1726">
        <v>231</v>
      </c>
    </row>
    <row r="1727" spans="1:8">
      <c r="A1727" t="s">
        <v>123</v>
      </c>
      <c r="B1727" s="14">
        <v>44743</v>
      </c>
      <c r="C1727" s="1">
        <v>0.78125</v>
      </c>
      <c r="D1727">
        <v>26075</v>
      </c>
      <c r="E1727">
        <v>26075</v>
      </c>
      <c r="F1727">
        <v>26065</v>
      </c>
      <c r="G1727">
        <v>26075</v>
      </c>
      <c r="H1727">
        <v>264</v>
      </c>
    </row>
    <row r="1728" spans="1:8">
      <c r="A1728" t="s">
        <v>123</v>
      </c>
      <c r="B1728" s="14">
        <v>44743</v>
      </c>
      <c r="C1728" s="1">
        <v>0.78194444444444444</v>
      </c>
      <c r="D1728">
        <v>26075</v>
      </c>
      <c r="E1728">
        <v>26075</v>
      </c>
      <c r="F1728">
        <v>26065</v>
      </c>
      <c r="G1728">
        <v>26070</v>
      </c>
      <c r="H1728">
        <v>228</v>
      </c>
    </row>
    <row r="1729" spans="1:8">
      <c r="A1729" t="s">
        <v>123</v>
      </c>
      <c r="B1729" s="14">
        <v>44743</v>
      </c>
      <c r="C1729" s="1">
        <v>0.78263888888888899</v>
      </c>
      <c r="D1729">
        <v>26075</v>
      </c>
      <c r="E1729">
        <v>26080</v>
      </c>
      <c r="F1729">
        <v>26070</v>
      </c>
      <c r="G1729">
        <v>26075</v>
      </c>
      <c r="H1729">
        <v>462</v>
      </c>
    </row>
    <row r="1730" spans="1:8">
      <c r="A1730" t="s">
        <v>123</v>
      </c>
      <c r="B1730" s="14">
        <v>44743</v>
      </c>
      <c r="C1730" s="1">
        <v>0.78333333333333333</v>
      </c>
      <c r="D1730">
        <v>26075</v>
      </c>
      <c r="E1730">
        <v>26085</v>
      </c>
      <c r="F1730">
        <v>26070</v>
      </c>
      <c r="G1730">
        <v>26085</v>
      </c>
      <c r="H1730">
        <v>555</v>
      </c>
    </row>
    <row r="1731" spans="1:8">
      <c r="A1731" t="s">
        <v>123</v>
      </c>
      <c r="B1731" s="14">
        <v>44743</v>
      </c>
      <c r="C1731" s="1">
        <v>0.78402777777777777</v>
      </c>
      <c r="D1731">
        <v>26085</v>
      </c>
      <c r="E1731">
        <v>26095</v>
      </c>
      <c r="F1731">
        <v>26085</v>
      </c>
      <c r="G1731">
        <v>26090</v>
      </c>
      <c r="H1731">
        <v>670</v>
      </c>
    </row>
    <row r="1732" spans="1:8">
      <c r="A1732" t="s">
        <v>123</v>
      </c>
      <c r="B1732" s="14">
        <v>44743</v>
      </c>
      <c r="C1732" s="1">
        <v>0.78472222222222221</v>
      </c>
      <c r="D1732">
        <v>26090</v>
      </c>
      <c r="E1732">
        <v>26095</v>
      </c>
      <c r="F1732">
        <v>26090</v>
      </c>
      <c r="G1732">
        <v>26090</v>
      </c>
      <c r="H1732">
        <v>466</v>
      </c>
    </row>
    <row r="1733" spans="1:8">
      <c r="A1733" t="s">
        <v>123</v>
      </c>
      <c r="B1733" s="14">
        <v>44743</v>
      </c>
      <c r="C1733" s="1">
        <v>0.78541666666666676</v>
      </c>
      <c r="D1733">
        <v>26090</v>
      </c>
      <c r="E1733">
        <v>26090</v>
      </c>
      <c r="F1733">
        <v>26085</v>
      </c>
      <c r="G1733">
        <v>26085</v>
      </c>
      <c r="H1733">
        <v>948</v>
      </c>
    </row>
    <row r="1734" spans="1:8">
      <c r="A1734" t="s">
        <v>123</v>
      </c>
      <c r="B1734" s="14">
        <v>44743</v>
      </c>
      <c r="C1734" s="1">
        <v>0.78611111111111109</v>
      </c>
      <c r="D1734">
        <v>26085</v>
      </c>
      <c r="E1734">
        <v>26090</v>
      </c>
      <c r="F1734">
        <v>26085</v>
      </c>
      <c r="G1734">
        <v>26085</v>
      </c>
      <c r="H1734">
        <v>598</v>
      </c>
    </row>
    <row r="1735" spans="1:8">
      <c r="A1735" t="s">
        <v>123</v>
      </c>
      <c r="B1735" s="14">
        <v>44743</v>
      </c>
      <c r="C1735" s="1">
        <v>0.78680555555555554</v>
      </c>
      <c r="D1735">
        <v>26085</v>
      </c>
      <c r="E1735">
        <v>26095</v>
      </c>
      <c r="F1735">
        <v>26080</v>
      </c>
      <c r="G1735">
        <v>26095</v>
      </c>
      <c r="H1735">
        <v>457</v>
      </c>
    </row>
    <row r="1736" spans="1:8">
      <c r="A1736" t="s">
        <v>123</v>
      </c>
      <c r="B1736" s="14">
        <v>44743</v>
      </c>
      <c r="C1736" s="1">
        <v>0.78749999999999998</v>
      </c>
      <c r="D1736">
        <v>26090</v>
      </c>
      <c r="E1736">
        <v>26100</v>
      </c>
      <c r="F1736">
        <v>26090</v>
      </c>
      <c r="G1736">
        <v>26095</v>
      </c>
      <c r="H1736">
        <v>710</v>
      </c>
    </row>
    <row r="1737" spans="1:8">
      <c r="A1737" t="s">
        <v>123</v>
      </c>
      <c r="B1737" s="14">
        <v>44743</v>
      </c>
      <c r="C1737" s="1">
        <v>0.78819444444444453</v>
      </c>
      <c r="D1737">
        <v>26100</v>
      </c>
      <c r="E1737">
        <v>26100</v>
      </c>
      <c r="F1737">
        <v>26095</v>
      </c>
      <c r="G1737">
        <v>26095</v>
      </c>
      <c r="H1737">
        <v>1074</v>
      </c>
    </row>
    <row r="1738" spans="1:8">
      <c r="A1738" t="s">
        <v>123</v>
      </c>
      <c r="B1738" s="14">
        <v>44743</v>
      </c>
      <c r="C1738" s="1">
        <v>0.78888888888888886</v>
      </c>
      <c r="D1738">
        <v>26095</v>
      </c>
      <c r="E1738">
        <v>26100</v>
      </c>
      <c r="F1738">
        <v>26085</v>
      </c>
      <c r="G1738">
        <v>26095</v>
      </c>
      <c r="H1738">
        <v>610</v>
      </c>
    </row>
    <row r="1739" spans="1:8">
      <c r="A1739" t="s">
        <v>123</v>
      </c>
      <c r="B1739" s="14">
        <v>44743</v>
      </c>
      <c r="C1739" s="1">
        <v>0.7895833333333333</v>
      </c>
      <c r="D1739">
        <v>26095</v>
      </c>
      <c r="E1739">
        <v>26105</v>
      </c>
      <c r="F1739">
        <v>26095</v>
      </c>
      <c r="G1739">
        <v>26100</v>
      </c>
      <c r="H1739">
        <v>486</v>
      </c>
    </row>
    <row r="1740" spans="1:8">
      <c r="A1740" t="s">
        <v>123</v>
      </c>
      <c r="B1740" s="14">
        <v>44743</v>
      </c>
      <c r="C1740" s="1">
        <v>0.79027777777777775</v>
      </c>
      <c r="D1740">
        <v>26105</v>
      </c>
      <c r="E1740">
        <v>26105</v>
      </c>
      <c r="F1740">
        <v>26100</v>
      </c>
      <c r="G1740">
        <v>26105</v>
      </c>
      <c r="H1740">
        <v>111</v>
      </c>
    </row>
    <row r="1741" spans="1:8">
      <c r="A1741" t="s">
        <v>123</v>
      </c>
      <c r="B1741" s="14">
        <v>44743</v>
      </c>
      <c r="C1741" s="1">
        <v>0.7909722222222223</v>
      </c>
      <c r="D1741">
        <v>26100</v>
      </c>
      <c r="E1741">
        <v>26110</v>
      </c>
      <c r="F1741">
        <v>26100</v>
      </c>
      <c r="G1741">
        <v>26110</v>
      </c>
      <c r="H1741">
        <v>356</v>
      </c>
    </row>
    <row r="1742" spans="1:8">
      <c r="A1742" t="s">
        <v>123</v>
      </c>
      <c r="B1742" s="14">
        <v>44743</v>
      </c>
      <c r="C1742" s="1">
        <v>0.79166666666666663</v>
      </c>
      <c r="D1742">
        <v>26110</v>
      </c>
      <c r="E1742">
        <v>26115</v>
      </c>
      <c r="F1742">
        <v>26105</v>
      </c>
      <c r="G1742">
        <v>26110</v>
      </c>
      <c r="H1742">
        <v>770</v>
      </c>
    </row>
    <row r="1743" spans="1:8">
      <c r="A1743" t="s">
        <v>123</v>
      </c>
      <c r="B1743" s="14">
        <v>44743</v>
      </c>
      <c r="C1743" s="1">
        <v>0.79236111111111107</v>
      </c>
      <c r="D1743">
        <v>26110</v>
      </c>
      <c r="E1743">
        <v>26110</v>
      </c>
      <c r="F1743">
        <v>26100</v>
      </c>
      <c r="G1743">
        <v>26100</v>
      </c>
      <c r="H1743">
        <v>803</v>
      </c>
    </row>
    <row r="1744" spans="1:8">
      <c r="A1744" t="s">
        <v>123</v>
      </c>
      <c r="B1744" s="14">
        <v>44743</v>
      </c>
      <c r="C1744" s="1">
        <v>0.79305555555555562</v>
      </c>
      <c r="D1744">
        <v>26100</v>
      </c>
      <c r="E1744">
        <v>26100</v>
      </c>
      <c r="F1744">
        <v>26090</v>
      </c>
      <c r="G1744">
        <v>26095</v>
      </c>
      <c r="H1744">
        <v>470</v>
      </c>
    </row>
    <row r="1745" spans="1:8">
      <c r="A1745" t="s">
        <v>123</v>
      </c>
      <c r="B1745" s="14">
        <v>44743</v>
      </c>
      <c r="C1745" s="1">
        <v>0.79375000000000007</v>
      </c>
      <c r="D1745">
        <v>26095</v>
      </c>
      <c r="E1745">
        <v>26095</v>
      </c>
      <c r="F1745">
        <v>26090</v>
      </c>
      <c r="G1745">
        <v>26095</v>
      </c>
      <c r="H1745">
        <v>330</v>
      </c>
    </row>
    <row r="1746" spans="1:8">
      <c r="A1746" t="s">
        <v>123</v>
      </c>
      <c r="B1746" s="14">
        <v>44743</v>
      </c>
      <c r="C1746" s="1">
        <v>0.7944444444444444</v>
      </c>
      <c r="D1746">
        <v>26090</v>
      </c>
      <c r="E1746">
        <v>26090</v>
      </c>
      <c r="F1746">
        <v>26080</v>
      </c>
      <c r="G1746">
        <v>26080</v>
      </c>
      <c r="H1746">
        <v>384</v>
      </c>
    </row>
    <row r="1747" spans="1:8">
      <c r="A1747" t="s">
        <v>123</v>
      </c>
      <c r="B1747" s="14">
        <v>44743</v>
      </c>
      <c r="C1747" s="1">
        <v>0.79513888888888884</v>
      </c>
      <c r="D1747">
        <v>26080</v>
      </c>
      <c r="E1747">
        <v>26085</v>
      </c>
      <c r="F1747">
        <v>26070</v>
      </c>
      <c r="G1747">
        <v>26070</v>
      </c>
      <c r="H1747">
        <v>282</v>
      </c>
    </row>
    <row r="1748" spans="1:8">
      <c r="A1748" t="s">
        <v>123</v>
      </c>
      <c r="B1748" s="14">
        <v>44743</v>
      </c>
      <c r="C1748" s="1">
        <v>0.79583333333333339</v>
      </c>
      <c r="D1748">
        <v>26075</v>
      </c>
      <c r="E1748">
        <v>26080</v>
      </c>
      <c r="F1748">
        <v>26070</v>
      </c>
      <c r="G1748">
        <v>26075</v>
      </c>
      <c r="H1748">
        <v>690</v>
      </c>
    </row>
    <row r="1749" spans="1:8">
      <c r="A1749" t="s">
        <v>123</v>
      </c>
      <c r="B1749" s="14">
        <v>44743</v>
      </c>
      <c r="C1749" s="1">
        <v>0.79652777777777783</v>
      </c>
      <c r="D1749">
        <v>26075</v>
      </c>
      <c r="E1749">
        <v>26075</v>
      </c>
      <c r="F1749">
        <v>26065</v>
      </c>
      <c r="G1749">
        <v>26065</v>
      </c>
      <c r="H1749">
        <v>347</v>
      </c>
    </row>
    <row r="1750" spans="1:8">
      <c r="A1750" t="s">
        <v>123</v>
      </c>
      <c r="B1750" s="14">
        <v>44743</v>
      </c>
      <c r="C1750" s="1">
        <v>0.79722222222222217</v>
      </c>
      <c r="D1750">
        <v>26065</v>
      </c>
      <c r="E1750">
        <v>26065</v>
      </c>
      <c r="F1750">
        <v>26055</v>
      </c>
      <c r="G1750">
        <v>26055</v>
      </c>
      <c r="H1750">
        <v>719</v>
      </c>
    </row>
    <row r="1751" spans="1:8">
      <c r="A1751" t="s">
        <v>123</v>
      </c>
      <c r="B1751" s="14">
        <v>44743</v>
      </c>
      <c r="C1751" s="1">
        <v>0.79791666666666661</v>
      </c>
      <c r="D1751">
        <v>26055</v>
      </c>
      <c r="E1751">
        <v>26060</v>
      </c>
      <c r="F1751">
        <v>26045</v>
      </c>
      <c r="G1751">
        <v>26045</v>
      </c>
      <c r="H1751">
        <v>732</v>
      </c>
    </row>
    <row r="1752" spans="1:8">
      <c r="A1752" t="s">
        <v>123</v>
      </c>
      <c r="B1752" s="14">
        <v>44743</v>
      </c>
      <c r="C1752" s="1">
        <v>0.79861111111111116</v>
      </c>
      <c r="D1752">
        <v>26045</v>
      </c>
      <c r="E1752">
        <v>26055</v>
      </c>
      <c r="F1752">
        <v>26045</v>
      </c>
      <c r="G1752">
        <v>26050</v>
      </c>
      <c r="H1752">
        <v>1130</v>
      </c>
    </row>
    <row r="1753" spans="1:8">
      <c r="A1753" t="s">
        <v>123</v>
      </c>
      <c r="B1753" s="14">
        <v>44743</v>
      </c>
      <c r="C1753" s="1">
        <v>0.7993055555555556</v>
      </c>
      <c r="D1753">
        <v>26050</v>
      </c>
      <c r="E1753">
        <v>26055</v>
      </c>
      <c r="F1753">
        <v>26045</v>
      </c>
      <c r="G1753">
        <v>26050</v>
      </c>
      <c r="H1753">
        <v>488</v>
      </c>
    </row>
    <row r="1754" spans="1:8">
      <c r="A1754" t="s">
        <v>123</v>
      </c>
      <c r="B1754" s="14">
        <v>44743</v>
      </c>
      <c r="C1754" s="1">
        <v>0.79999999999999993</v>
      </c>
      <c r="D1754">
        <v>26050</v>
      </c>
      <c r="E1754">
        <v>26060</v>
      </c>
      <c r="F1754">
        <v>26050</v>
      </c>
      <c r="G1754">
        <v>26055</v>
      </c>
      <c r="H1754">
        <v>586</v>
      </c>
    </row>
    <row r="1755" spans="1:8">
      <c r="A1755" t="s">
        <v>123</v>
      </c>
      <c r="B1755" s="14">
        <v>44743</v>
      </c>
      <c r="C1755" s="1">
        <v>0.80069444444444438</v>
      </c>
      <c r="D1755">
        <v>26055</v>
      </c>
      <c r="E1755">
        <v>26075</v>
      </c>
      <c r="F1755">
        <v>26055</v>
      </c>
      <c r="G1755">
        <v>26065</v>
      </c>
      <c r="H1755">
        <v>1018</v>
      </c>
    </row>
    <row r="1756" spans="1:8">
      <c r="A1756" t="s">
        <v>123</v>
      </c>
      <c r="B1756" s="14">
        <v>44743</v>
      </c>
      <c r="C1756" s="1">
        <v>0.80138888888888893</v>
      </c>
      <c r="D1756">
        <v>26070</v>
      </c>
      <c r="E1756">
        <v>26070</v>
      </c>
      <c r="F1756">
        <v>26060</v>
      </c>
      <c r="G1756">
        <v>26065</v>
      </c>
      <c r="H1756">
        <v>463</v>
      </c>
    </row>
    <row r="1757" spans="1:8">
      <c r="A1757" t="s">
        <v>123</v>
      </c>
      <c r="B1757" s="14">
        <v>44743</v>
      </c>
      <c r="C1757" s="1">
        <v>0.80208333333333337</v>
      </c>
      <c r="D1757">
        <v>26070</v>
      </c>
      <c r="E1757">
        <v>26080</v>
      </c>
      <c r="F1757">
        <v>26065</v>
      </c>
      <c r="G1757">
        <v>26080</v>
      </c>
      <c r="H1757">
        <v>151</v>
      </c>
    </row>
    <row r="1758" spans="1:8">
      <c r="A1758" t="s">
        <v>123</v>
      </c>
      <c r="B1758" s="14">
        <v>44743</v>
      </c>
      <c r="C1758" s="1">
        <v>0.8027777777777777</v>
      </c>
      <c r="D1758">
        <v>26075</v>
      </c>
      <c r="E1758">
        <v>26085</v>
      </c>
      <c r="F1758">
        <v>26070</v>
      </c>
      <c r="G1758">
        <v>26080</v>
      </c>
      <c r="H1758">
        <v>822</v>
      </c>
    </row>
    <row r="1759" spans="1:8">
      <c r="A1759" t="s">
        <v>123</v>
      </c>
      <c r="B1759" s="14">
        <v>44743</v>
      </c>
      <c r="C1759" s="1">
        <v>0.80347222222222225</v>
      </c>
      <c r="D1759">
        <v>26080</v>
      </c>
      <c r="E1759">
        <v>26085</v>
      </c>
      <c r="F1759">
        <v>26075</v>
      </c>
      <c r="G1759">
        <v>26085</v>
      </c>
      <c r="H1759">
        <v>397</v>
      </c>
    </row>
    <row r="1760" spans="1:8">
      <c r="A1760" t="s">
        <v>123</v>
      </c>
      <c r="B1760" s="14">
        <v>44743</v>
      </c>
      <c r="C1760" s="1">
        <v>0.8041666666666667</v>
      </c>
      <c r="D1760">
        <v>26085</v>
      </c>
      <c r="E1760">
        <v>26085</v>
      </c>
      <c r="F1760">
        <v>26080</v>
      </c>
      <c r="G1760">
        <v>26080</v>
      </c>
      <c r="H1760">
        <v>178</v>
      </c>
    </row>
    <row r="1761" spans="1:8">
      <c r="A1761" t="s">
        <v>123</v>
      </c>
      <c r="B1761" s="14">
        <v>44743</v>
      </c>
      <c r="C1761" s="1">
        <v>0.80486111111111114</v>
      </c>
      <c r="D1761">
        <v>26080</v>
      </c>
      <c r="E1761">
        <v>26095</v>
      </c>
      <c r="F1761">
        <v>26080</v>
      </c>
      <c r="G1761">
        <v>26085</v>
      </c>
      <c r="H1761">
        <v>730</v>
      </c>
    </row>
    <row r="1762" spans="1:8">
      <c r="A1762" t="s">
        <v>123</v>
      </c>
      <c r="B1762" s="14">
        <v>44743</v>
      </c>
      <c r="C1762" s="1">
        <v>0.80555555555555547</v>
      </c>
      <c r="D1762">
        <v>26085</v>
      </c>
      <c r="E1762">
        <v>26085</v>
      </c>
      <c r="F1762">
        <v>26080</v>
      </c>
      <c r="G1762">
        <v>26085</v>
      </c>
      <c r="H1762">
        <v>105</v>
      </c>
    </row>
    <row r="1763" spans="1:8">
      <c r="A1763" t="s">
        <v>123</v>
      </c>
      <c r="B1763" s="14">
        <v>44743</v>
      </c>
      <c r="C1763" s="1">
        <v>0.80625000000000002</v>
      </c>
      <c r="D1763">
        <v>26080</v>
      </c>
      <c r="E1763">
        <v>26085</v>
      </c>
      <c r="F1763">
        <v>26075</v>
      </c>
      <c r="G1763">
        <v>26075</v>
      </c>
      <c r="H1763">
        <v>143</v>
      </c>
    </row>
    <row r="1764" spans="1:8">
      <c r="A1764" t="s">
        <v>123</v>
      </c>
      <c r="B1764" s="14">
        <v>44743</v>
      </c>
      <c r="C1764" s="1">
        <v>0.80694444444444446</v>
      </c>
      <c r="D1764">
        <v>26075</v>
      </c>
      <c r="E1764">
        <v>26085</v>
      </c>
      <c r="F1764">
        <v>26075</v>
      </c>
      <c r="G1764">
        <v>26080</v>
      </c>
      <c r="H1764">
        <v>213</v>
      </c>
    </row>
    <row r="1765" spans="1:8">
      <c r="A1765" t="s">
        <v>123</v>
      </c>
      <c r="B1765" s="14">
        <v>44743</v>
      </c>
      <c r="C1765" s="1">
        <v>0.80763888888888891</v>
      </c>
      <c r="D1765">
        <v>26080</v>
      </c>
      <c r="E1765">
        <v>26090</v>
      </c>
      <c r="F1765">
        <v>26075</v>
      </c>
      <c r="G1765">
        <v>26090</v>
      </c>
      <c r="H1765">
        <v>903</v>
      </c>
    </row>
    <row r="1766" spans="1:8">
      <c r="A1766" t="s">
        <v>123</v>
      </c>
      <c r="B1766" s="14">
        <v>44743</v>
      </c>
      <c r="C1766" s="1">
        <v>0.80833333333333324</v>
      </c>
      <c r="D1766">
        <v>26090</v>
      </c>
      <c r="E1766">
        <v>26090</v>
      </c>
      <c r="F1766">
        <v>26085</v>
      </c>
      <c r="G1766">
        <v>26085</v>
      </c>
      <c r="H1766">
        <v>337</v>
      </c>
    </row>
    <row r="1767" spans="1:8">
      <c r="A1767" t="s">
        <v>123</v>
      </c>
      <c r="B1767" s="14">
        <v>44743</v>
      </c>
      <c r="C1767" s="1">
        <v>0.80902777777777779</v>
      </c>
      <c r="D1767">
        <v>26090</v>
      </c>
      <c r="E1767">
        <v>26095</v>
      </c>
      <c r="F1767">
        <v>26085</v>
      </c>
      <c r="G1767">
        <v>26085</v>
      </c>
      <c r="H1767">
        <v>276</v>
      </c>
    </row>
    <row r="1768" spans="1:8">
      <c r="A1768" t="s">
        <v>123</v>
      </c>
      <c r="B1768" s="14">
        <v>44743</v>
      </c>
      <c r="C1768" s="1">
        <v>0.80972222222222223</v>
      </c>
      <c r="D1768">
        <v>26085</v>
      </c>
      <c r="E1768">
        <v>26085</v>
      </c>
      <c r="F1768">
        <v>26080</v>
      </c>
      <c r="G1768">
        <v>26080</v>
      </c>
      <c r="H1768">
        <v>184</v>
      </c>
    </row>
    <row r="1769" spans="1:8">
      <c r="A1769" t="s">
        <v>123</v>
      </c>
      <c r="B1769" s="14">
        <v>44743</v>
      </c>
      <c r="C1769" s="1">
        <v>0.81041666666666667</v>
      </c>
      <c r="D1769">
        <v>26080</v>
      </c>
      <c r="E1769">
        <v>26080</v>
      </c>
      <c r="F1769">
        <v>26070</v>
      </c>
      <c r="G1769">
        <v>26075</v>
      </c>
      <c r="H1769">
        <v>698</v>
      </c>
    </row>
    <row r="1770" spans="1:8">
      <c r="A1770" t="s">
        <v>123</v>
      </c>
      <c r="B1770" s="14">
        <v>44743</v>
      </c>
      <c r="C1770" s="1">
        <v>0.81111111111111101</v>
      </c>
      <c r="D1770">
        <v>26075</v>
      </c>
      <c r="E1770">
        <v>26075</v>
      </c>
      <c r="F1770">
        <v>26065</v>
      </c>
      <c r="G1770">
        <v>26065</v>
      </c>
      <c r="H1770">
        <v>394</v>
      </c>
    </row>
    <row r="1771" spans="1:8">
      <c r="A1771" t="s">
        <v>123</v>
      </c>
      <c r="B1771" s="14">
        <v>44743</v>
      </c>
      <c r="C1771" s="1">
        <v>0.81180555555555556</v>
      </c>
      <c r="D1771">
        <v>26070</v>
      </c>
      <c r="E1771">
        <v>26070</v>
      </c>
      <c r="F1771">
        <v>26060</v>
      </c>
      <c r="G1771">
        <v>26060</v>
      </c>
      <c r="H1771">
        <v>143</v>
      </c>
    </row>
    <row r="1772" spans="1:8">
      <c r="A1772" t="s">
        <v>123</v>
      </c>
      <c r="B1772" s="14">
        <v>44743</v>
      </c>
      <c r="C1772" s="1">
        <v>0.8125</v>
      </c>
      <c r="D1772">
        <v>26060</v>
      </c>
      <c r="E1772">
        <v>26075</v>
      </c>
      <c r="F1772">
        <v>26060</v>
      </c>
      <c r="G1772">
        <v>26070</v>
      </c>
      <c r="H1772">
        <v>220</v>
      </c>
    </row>
    <row r="1773" spans="1:8">
      <c r="A1773" t="s">
        <v>123</v>
      </c>
      <c r="B1773" s="14">
        <v>44743</v>
      </c>
      <c r="C1773" s="1">
        <v>0.81319444444444444</v>
      </c>
      <c r="D1773">
        <v>26070</v>
      </c>
      <c r="E1773">
        <v>26070</v>
      </c>
      <c r="F1773">
        <v>26065</v>
      </c>
      <c r="G1773">
        <v>26065</v>
      </c>
      <c r="H1773">
        <v>216</v>
      </c>
    </row>
    <row r="1774" spans="1:8">
      <c r="A1774" t="s">
        <v>123</v>
      </c>
      <c r="B1774" s="14">
        <v>44743</v>
      </c>
      <c r="C1774" s="1">
        <v>0.81388888888888899</v>
      </c>
      <c r="D1774">
        <v>26065</v>
      </c>
      <c r="E1774">
        <v>26075</v>
      </c>
      <c r="F1774">
        <v>26065</v>
      </c>
      <c r="G1774">
        <v>26065</v>
      </c>
      <c r="H1774">
        <v>402</v>
      </c>
    </row>
    <row r="1775" spans="1:8">
      <c r="A1775" t="s">
        <v>123</v>
      </c>
      <c r="B1775" s="14">
        <v>44743</v>
      </c>
      <c r="C1775" s="1">
        <v>0.81458333333333333</v>
      </c>
      <c r="D1775">
        <v>26070</v>
      </c>
      <c r="E1775">
        <v>26070</v>
      </c>
      <c r="F1775">
        <v>26055</v>
      </c>
      <c r="G1775">
        <v>26060</v>
      </c>
      <c r="H1775">
        <v>822</v>
      </c>
    </row>
    <row r="1776" spans="1:8">
      <c r="A1776" t="s">
        <v>123</v>
      </c>
      <c r="B1776" s="14">
        <v>44743</v>
      </c>
      <c r="C1776" s="1">
        <v>0.81527777777777777</v>
      </c>
      <c r="D1776">
        <v>26060</v>
      </c>
      <c r="E1776">
        <v>26065</v>
      </c>
      <c r="F1776">
        <v>26055</v>
      </c>
      <c r="G1776">
        <v>26060</v>
      </c>
      <c r="H1776">
        <v>265</v>
      </c>
    </row>
    <row r="1777" spans="1:8">
      <c r="A1777" t="s">
        <v>123</v>
      </c>
      <c r="B1777" s="14">
        <v>44743</v>
      </c>
      <c r="C1777" s="1">
        <v>0.81597222222222221</v>
      </c>
      <c r="D1777">
        <v>26060</v>
      </c>
      <c r="E1777">
        <v>26060</v>
      </c>
      <c r="F1777">
        <v>26045</v>
      </c>
      <c r="G1777">
        <v>26045</v>
      </c>
      <c r="H1777">
        <v>451</v>
      </c>
    </row>
    <row r="1778" spans="1:8">
      <c r="A1778" t="s">
        <v>123</v>
      </c>
      <c r="B1778" s="14">
        <v>44743</v>
      </c>
      <c r="C1778" s="1">
        <v>0.81666666666666676</v>
      </c>
      <c r="D1778">
        <v>26045</v>
      </c>
      <c r="E1778">
        <v>26050</v>
      </c>
      <c r="F1778">
        <v>26040</v>
      </c>
      <c r="G1778">
        <v>26045</v>
      </c>
      <c r="H1778">
        <v>784</v>
      </c>
    </row>
    <row r="1779" spans="1:8">
      <c r="A1779" t="s">
        <v>123</v>
      </c>
      <c r="B1779" s="14">
        <v>44743</v>
      </c>
      <c r="C1779" s="1">
        <v>0.81736111111111109</v>
      </c>
      <c r="D1779">
        <v>26040</v>
      </c>
      <c r="E1779">
        <v>26045</v>
      </c>
      <c r="F1779">
        <v>26040</v>
      </c>
      <c r="G1779">
        <v>26040</v>
      </c>
      <c r="H1779">
        <v>571</v>
      </c>
    </row>
    <row r="1780" spans="1:8">
      <c r="A1780" t="s">
        <v>123</v>
      </c>
      <c r="B1780" s="14">
        <v>44743</v>
      </c>
      <c r="C1780" s="1">
        <v>0.81805555555555554</v>
      </c>
      <c r="D1780">
        <v>26040</v>
      </c>
      <c r="E1780">
        <v>26045</v>
      </c>
      <c r="F1780">
        <v>26040</v>
      </c>
      <c r="G1780">
        <v>26040</v>
      </c>
      <c r="H1780">
        <v>794</v>
      </c>
    </row>
    <row r="1781" spans="1:8">
      <c r="A1781" t="s">
        <v>123</v>
      </c>
      <c r="B1781" s="14">
        <v>44743</v>
      </c>
      <c r="C1781" s="1">
        <v>0.81874999999999998</v>
      </c>
      <c r="D1781">
        <v>26040</v>
      </c>
      <c r="E1781">
        <v>26040</v>
      </c>
      <c r="F1781">
        <v>26025</v>
      </c>
      <c r="G1781">
        <v>26025</v>
      </c>
      <c r="H1781">
        <v>759</v>
      </c>
    </row>
    <row r="1782" spans="1:8">
      <c r="A1782" t="s">
        <v>123</v>
      </c>
      <c r="B1782" s="14">
        <v>44743</v>
      </c>
      <c r="C1782" s="1">
        <v>0.81944444444444453</v>
      </c>
      <c r="D1782">
        <v>26030</v>
      </c>
      <c r="E1782">
        <v>26030</v>
      </c>
      <c r="F1782">
        <v>26015</v>
      </c>
      <c r="G1782">
        <v>26015</v>
      </c>
      <c r="H1782">
        <v>1062</v>
      </c>
    </row>
    <row r="1783" spans="1:8">
      <c r="A1783" t="s">
        <v>123</v>
      </c>
      <c r="B1783" s="14">
        <v>44743</v>
      </c>
      <c r="C1783" s="1">
        <v>0.82013888888888886</v>
      </c>
      <c r="D1783">
        <v>26015</v>
      </c>
      <c r="E1783">
        <v>26035</v>
      </c>
      <c r="F1783">
        <v>26015</v>
      </c>
      <c r="G1783">
        <v>26030</v>
      </c>
      <c r="H1783">
        <v>616</v>
      </c>
    </row>
    <row r="1784" spans="1:8">
      <c r="A1784" t="s">
        <v>123</v>
      </c>
      <c r="B1784" s="14">
        <v>44743</v>
      </c>
      <c r="C1784" s="1">
        <v>0.8208333333333333</v>
      </c>
      <c r="D1784">
        <v>26030</v>
      </c>
      <c r="E1784">
        <v>26030</v>
      </c>
      <c r="F1784">
        <v>26015</v>
      </c>
      <c r="G1784">
        <v>26025</v>
      </c>
      <c r="H1784">
        <v>361</v>
      </c>
    </row>
    <row r="1785" spans="1:8">
      <c r="A1785" t="s">
        <v>123</v>
      </c>
      <c r="B1785" s="14">
        <v>44743</v>
      </c>
      <c r="C1785" s="1">
        <v>0.82152777777777775</v>
      </c>
      <c r="D1785">
        <v>26025</v>
      </c>
      <c r="E1785">
        <v>26030</v>
      </c>
      <c r="F1785">
        <v>26015</v>
      </c>
      <c r="G1785">
        <v>26020</v>
      </c>
      <c r="H1785">
        <v>966</v>
      </c>
    </row>
    <row r="1786" spans="1:8">
      <c r="A1786" t="s">
        <v>123</v>
      </c>
      <c r="B1786" s="14">
        <v>44743</v>
      </c>
      <c r="C1786" s="1">
        <v>0.8222222222222223</v>
      </c>
      <c r="D1786">
        <v>26020</v>
      </c>
      <c r="E1786">
        <v>26025</v>
      </c>
      <c r="F1786">
        <v>26010</v>
      </c>
      <c r="G1786">
        <v>26020</v>
      </c>
      <c r="H1786">
        <v>650</v>
      </c>
    </row>
    <row r="1787" spans="1:8">
      <c r="A1787" t="s">
        <v>123</v>
      </c>
      <c r="B1787" s="14">
        <v>44743</v>
      </c>
      <c r="C1787" s="1">
        <v>0.82291666666666663</v>
      </c>
      <c r="D1787">
        <v>26020</v>
      </c>
      <c r="E1787">
        <v>26025</v>
      </c>
      <c r="F1787">
        <v>26015</v>
      </c>
      <c r="G1787">
        <v>26015</v>
      </c>
      <c r="H1787">
        <v>538</v>
      </c>
    </row>
    <row r="1788" spans="1:8">
      <c r="A1788" t="s">
        <v>123</v>
      </c>
      <c r="B1788" s="14">
        <v>44743</v>
      </c>
      <c r="C1788" s="1">
        <v>0.82361111111111107</v>
      </c>
      <c r="D1788">
        <v>26015</v>
      </c>
      <c r="E1788">
        <v>26015</v>
      </c>
      <c r="F1788">
        <v>26005</v>
      </c>
      <c r="G1788">
        <v>26005</v>
      </c>
      <c r="H1788">
        <v>790</v>
      </c>
    </row>
    <row r="1789" spans="1:8">
      <c r="A1789" t="s">
        <v>123</v>
      </c>
      <c r="B1789" s="14">
        <v>44743</v>
      </c>
      <c r="C1789" s="1">
        <v>0.82430555555555562</v>
      </c>
      <c r="D1789">
        <v>26005</v>
      </c>
      <c r="E1789">
        <v>26010</v>
      </c>
      <c r="F1789">
        <v>26000</v>
      </c>
      <c r="G1789">
        <v>26005</v>
      </c>
      <c r="H1789">
        <v>757</v>
      </c>
    </row>
    <row r="1790" spans="1:8">
      <c r="A1790" t="s">
        <v>123</v>
      </c>
      <c r="B1790" s="14">
        <v>44743</v>
      </c>
      <c r="C1790" s="1">
        <v>0.82500000000000007</v>
      </c>
      <c r="D1790">
        <v>26005</v>
      </c>
      <c r="E1790">
        <v>26010</v>
      </c>
      <c r="F1790">
        <v>25995</v>
      </c>
      <c r="G1790">
        <v>26005</v>
      </c>
      <c r="H1790">
        <v>977</v>
      </c>
    </row>
    <row r="1791" spans="1:8">
      <c r="A1791" t="s">
        <v>123</v>
      </c>
      <c r="B1791" s="14">
        <v>44743</v>
      </c>
      <c r="C1791" s="1">
        <v>0.8256944444444444</v>
      </c>
      <c r="D1791">
        <v>26000</v>
      </c>
      <c r="E1791">
        <v>26010</v>
      </c>
      <c r="F1791">
        <v>26000</v>
      </c>
      <c r="G1791">
        <v>26005</v>
      </c>
      <c r="H1791">
        <v>375</v>
      </c>
    </row>
    <row r="1792" spans="1:8">
      <c r="A1792" t="s">
        <v>123</v>
      </c>
      <c r="B1792" s="14">
        <v>44743</v>
      </c>
      <c r="C1792" s="1">
        <v>0.82638888888888884</v>
      </c>
      <c r="D1792">
        <v>26005</v>
      </c>
      <c r="E1792">
        <v>26010</v>
      </c>
      <c r="F1792">
        <v>26005</v>
      </c>
      <c r="G1792">
        <v>26005</v>
      </c>
      <c r="H1792">
        <v>227</v>
      </c>
    </row>
    <row r="1793" spans="1:8">
      <c r="A1793" t="s">
        <v>123</v>
      </c>
      <c r="B1793" s="14">
        <v>44743</v>
      </c>
      <c r="C1793" s="1">
        <v>0.82708333333333339</v>
      </c>
      <c r="D1793">
        <v>26005</v>
      </c>
      <c r="E1793">
        <v>26010</v>
      </c>
      <c r="F1793">
        <v>26000</v>
      </c>
      <c r="G1793">
        <v>26005</v>
      </c>
      <c r="H1793">
        <v>235</v>
      </c>
    </row>
    <row r="1794" spans="1:8">
      <c r="A1794" t="s">
        <v>123</v>
      </c>
      <c r="B1794" s="14">
        <v>44743</v>
      </c>
      <c r="C1794" s="1">
        <v>0.82777777777777783</v>
      </c>
      <c r="D1794">
        <v>26005</v>
      </c>
      <c r="E1794">
        <v>26005</v>
      </c>
      <c r="F1794">
        <v>26000</v>
      </c>
      <c r="G1794">
        <v>26005</v>
      </c>
      <c r="H1794">
        <v>202</v>
      </c>
    </row>
    <row r="1795" spans="1:8">
      <c r="A1795" t="s">
        <v>123</v>
      </c>
      <c r="B1795" s="14">
        <v>44743</v>
      </c>
      <c r="C1795" s="1">
        <v>0.82847222222222217</v>
      </c>
      <c r="D1795">
        <v>26005</v>
      </c>
      <c r="E1795">
        <v>26005</v>
      </c>
      <c r="F1795">
        <v>25990</v>
      </c>
      <c r="G1795">
        <v>25990</v>
      </c>
      <c r="H1795">
        <v>479</v>
      </c>
    </row>
    <row r="1796" spans="1:8">
      <c r="A1796" t="s">
        <v>123</v>
      </c>
      <c r="B1796" s="14">
        <v>44743</v>
      </c>
      <c r="C1796" s="1">
        <v>0.82916666666666661</v>
      </c>
      <c r="D1796">
        <v>25990</v>
      </c>
      <c r="E1796">
        <v>25995</v>
      </c>
      <c r="F1796">
        <v>25975</v>
      </c>
      <c r="G1796">
        <v>25980</v>
      </c>
      <c r="H1796">
        <v>1676</v>
      </c>
    </row>
    <row r="1797" spans="1:8">
      <c r="A1797" t="s">
        <v>123</v>
      </c>
      <c r="B1797" s="14">
        <v>44743</v>
      </c>
      <c r="C1797" s="1">
        <v>0.82986111111111116</v>
      </c>
      <c r="D1797">
        <v>25980</v>
      </c>
      <c r="E1797">
        <v>25990</v>
      </c>
      <c r="F1797">
        <v>25975</v>
      </c>
      <c r="G1797">
        <v>25980</v>
      </c>
      <c r="H1797">
        <v>743</v>
      </c>
    </row>
    <row r="1798" spans="1:8">
      <c r="A1798" t="s">
        <v>123</v>
      </c>
      <c r="B1798" s="14">
        <v>44743</v>
      </c>
      <c r="C1798" s="1">
        <v>0.8305555555555556</v>
      </c>
      <c r="D1798">
        <v>25980</v>
      </c>
      <c r="E1798">
        <v>25980</v>
      </c>
      <c r="F1798">
        <v>25970</v>
      </c>
      <c r="G1798">
        <v>25980</v>
      </c>
      <c r="H1798">
        <v>667</v>
      </c>
    </row>
    <row r="1799" spans="1:8">
      <c r="A1799" t="s">
        <v>123</v>
      </c>
      <c r="B1799" s="14">
        <v>44743</v>
      </c>
      <c r="C1799" s="1">
        <v>0.83124999999999993</v>
      </c>
      <c r="D1799">
        <v>25980</v>
      </c>
      <c r="E1799">
        <v>25990</v>
      </c>
      <c r="F1799">
        <v>25980</v>
      </c>
      <c r="G1799">
        <v>25980</v>
      </c>
      <c r="H1799">
        <v>872</v>
      </c>
    </row>
    <row r="1800" spans="1:8">
      <c r="A1800" t="s">
        <v>123</v>
      </c>
      <c r="B1800" s="14">
        <v>44743</v>
      </c>
      <c r="C1800" s="1">
        <v>0.83194444444444438</v>
      </c>
      <c r="D1800">
        <v>25980</v>
      </c>
      <c r="E1800">
        <v>25980</v>
      </c>
      <c r="F1800">
        <v>25965</v>
      </c>
      <c r="G1800">
        <v>25970</v>
      </c>
      <c r="H1800">
        <v>678</v>
      </c>
    </row>
    <row r="1801" spans="1:8">
      <c r="A1801" t="s">
        <v>123</v>
      </c>
      <c r="B1801" s="14">
        <v>44743</v>
      </c>
      <c r="C1801" s="1">
        <v>0.83263888888888893</v>
      </c>
      <c r="D1801">
        <v>25970</v>
      </c>
      <c r="E1801">
        <v>25985</v>
      </c>
      <c r="F1801">
        <v>25970</v>
      </c>
      <c r="G1801">
        <v>25980</v>
      </c>
      <c r="H1801">
        <v>946</v>
      </c>
    </row>
    <row r="1802" spans="1:8">
      <c r="A1802" t="s">
        <v>123</v>
      </c>
      <c r="B1802" s="14">
        <v>44743</v>
      </c>
      <c r="C1802" s="1">
        <v>0.83333333333333337</v>
      </c>
      <c r="D1802">
        <v>25985</v>
      </c>
      <c r="E1802">
        <v>25995</v>
      </c>
      <c r="F1802">
        <v>25980</v>
      </c>
      <c r="G1802">
        <v>25985</v>
      </c>
      <c r="H1802">
        <v>592</v>
      </c>
    </row>
    <row r="1803" spans="1:8">
      <c r="A1803" t="s">
        <v>123</v>
      </c>
      <c r="B1803" s="14">
        <v>44743</v>
      </c>
      <c r="C1803" s="1">
        <v>0.8340277777777777</v>
      </c>
      <c r="D1803">
        <v>25985</v>
      </c>
      <c r="E1803">
        <v>25990</v>
      </c>
      <c r="F1803">
        <v>25980</v>
      </c>
      <c r="G1803">
        <v>25985</v>
      </c>
      <c r="H1803">
        <v>353</v>
      </c>
    </row>
    <row r="1804" spans="1:8">
      <c r="A1804" t="s">
        <v>123</v>
      </c>
      <c r="B1804" s="14">
        <v>44743</v>
      </c>
      <c r="C1804" s="1">
        <v>0.83472222222222225</v>
      </c>
      <c r="D1804">
        <v>25985</v>
      </c>
      <c r="E1804">
        <v>25990</v>
      </c>
      <c r="F1804">
        <v>25970</v>
      </c>
      <c r="G1804">
        <v>25980</v>
      </c>
      <c r="H1804">
        <v>586</v>
      </c>
    </row>
    <row r="1805" spans="1:8">
      <c r="A1805" t="s">
        <v>123</v>
      </c>
      <c r="B1805" s="14">
        <v>44743</v>
      </c>
      <c r="C1805" s="1">
        <v>0.8354166666666667</v>
      </c>
      <c r="D1805">
        <v>25980</v>
      </c>
      <c r="E1805">
        <v>25995</v>
      </c>
      <c r="F1805">
        <v>25980</v>
      </c>
      <c r="G1805">
        <v>25985</v>
      </c>
      <c r="H1805">
        <v>640</v>
      </c>
    </row>
    <row r="1806" spans="1:8">
      <c r="A1806" t="s">
        <v>123</v>
      </c>
      <c r="B1806" s="14">
        <v>44743</v>
      </c>
      <c r="C1806" s="1">
        <v>0.83611111111111114</v>
      </c>
      <c r="D1806">
        <v>25985</v>
      </c>
      <c r="E1806">
        <v>25990</v>
      </c>
      <c r="F1806">
        <v>25985</v>
      </c>
      <c r="G1806">
        <v>25990</v>
      </c>
      <c r="H1806">
        <v>246</v>
      </c>
    </row>
    <row r="1807" spans="1:8">
      <c r="A1807" t="s">
        <v>123</v>
      </c>
      <c r="B1807" s="14">
        <v>44743</v>
      </c>
      <c r="C1807" s="1">
        <v>0.83680555555555547</v>
      </c>
      <c r="D1807">
        <v>25995</v>
      </c>
      <c r="E1807">
        <v>25995</v>
      </c>
      <c r="F1807">
        <v>25975</v>
      </c>
      <c r="G1807">
        <v>25980</v>
      </c>
      <c r="H1807">
        <v>426</v>
      </c>
    </row>
    <row r="1808" spans="1:8">
      <c r="A1808" t="s">
        <v>123</v>
      </c>
      <c r="B1808" s="14">
        <v>44743</v>
      </c>
      <c r="C1808" s="1">
        <v>0.83750000000000002</v>
      </c>
      <c r="D1808">
        <v>25975</v>
      </c>
      <c r="E1808">
        <v>25985</v>
      </c>
      <c r="F1808">
        <v>25975</v>
      </c>
      <c r="G1808">
        <v>25980</v>
      </c>
      <c r="H1808">
        <v>378</v>
      </c>
    </row>
    <row r="1809" spans="1:8">
      <c r="A1809" t="s">
        <v>123</v>
      </c>
      <c r="B1809" s="14">
        <v>44743</v>
      </c>
      <c r="C1809" s="1">
        <v>0.83819444444444446</v>
      </c>
      <c r="D1809">
        <v>25975</v>
      </c>
      <c r="E1809">
        <v>25985</v>
      </c>
      <c r="F1809">
        <v>25975</v>
      </c>
      <c r="G1809">
        <v>25980</v>
      </c>
      <c r="H1809">
        <v>259</v>
      </c>
    </row>
    <row r="1810" spans="1:8">
      <c r="A1810" t="s">
        <v>123</v>
      </c>
      <c r="B1810" s="14">
        <v>44743</v>
      </c>
      <c r="C1810" s="1">
        <v>0.83888888888888891</v>
      </c>
      <c r="D1810">
        <v>25980</v>
      </c>
      <c r="E1810">
        <v>25985</v>
      </c>
      <c r="F1810">
        <v>25980</v>
      </c>
      <c r="G1810">
        <v>25980</v>
      </c>
      <c r="H1810">
        <v>248</v>
      </c>
    </row>
    <row r="1811" spans="1:8">
      <c r="A1811" t="s">
        <v>123</v>
      </c>
      <c r="B1811" s="14">
        <v>44743</v>
      </c>
      <c r="C1811" s="1">
        <v>0.83958333333333324</v>
      </c>
      <c r="D1811">
        <v>25980</v>
      </c>
      <c r="E1811">
        <v>25980</v>
      </c>
      <c r="F1811">
        <v>25970</v>
      </c>
      <c r="G1811">
        <v>25975</v>
      </c>
      <c r="H1811">
        <v>289</v>
      </c>
    </row>
    <row r="1812" spans="1:8">
      <c r="A1812" t="s">
        <v>123</v>
      </c>
      <c r="B1812" s="14">
        <v>44743</v>
      </c>
      <c r="C1812" s="1">
        <v>0.84027777777777779</v>
      </c>
      <c r="D1812">
        <v>25980</v>
      </c>
      <c r="E1812">
        <v>25980</v>
      </c>
      <c r="F1812">
        <v>25975</v>
      </c>
      <c r="G1812">
        <v>25980</v>
      </c>
      <c r="H1812">
        <v>189</v>
      </c>
    </row>
    <row r="1813" spans="1:8">
      <c r="A1813" t="s">
        <v>123</v>
      </c>
      <c r="B1813" s="14">
        <v>44743</v>
      </c>
      <c r="C1813" s="1">
        <v>0.84097222222222223</v>
      </c>
      <c r="D1813">
        <v>25975</v>
      </c>
      <c r="E1813">
        <v>25980</v>
      </c>
      <c r="F1813">
        <v>25965</v>
      </c>
      <c r="G1813">
        <v>25975</v>
      </c>
      <c r="H1813">
        <v>897</v>
      </c>
    </row>
    <row r="1814" spans="1:8">
      <c r="A1814" t="s">
        <v>123</v>
      </c>
      <c r="B1814" s="14">
        <v>44743</v>
      </c>
      <c r="C1814" s="1">
        <v>0.84166666666666667</v>
      </c>
      <c r="D1814">
        <v>25975</v>
      </c>
      <c r="E1814">
        <v>25975</v>
      </c>
      <c r="F1814">
        <v>25960</v>
      </c>
      <c r="G1814">
        <v>25965</v>
      </c>
      <c r="H1814">
        <v>722</v>
      </c>
    </row>
    <row r="1815" spans="1:8">
      <c r="A1815" t="s">
        <v>123</v>
      </c>
      <c r="B1815" s="14">
        <v>44743</v>
      </c>
      <c r="C1815" s="1">
        <v>0.84236111111111101</v>
      </c>
      <c r="D1815">
        <v>25965</v>
      </c>
      <c r="E1815">
        <v>25970</v>
      </c>
      <c r="F1815">
        <v>25950</v>
      </c>
      <c r="G1815">
        <v>25955</v>
      </c>
      <c r="H1815">
        <v>1350</v>
      </c>
    </row>
    <row r="1816" spans="1:8">
      <c r="A1816" t="s">
        <v>123</v>
      </c>
      <c r="B1816" s="14">
        <v>44743</v>
      </c>
      <c r="C1816" s="1">
        <v>0.84305555555555556</v>
      </c>
      <c r="D1816">
        <v>25955</v>
      </c>
      <c r="E1816">
        <v>25965</v>
      </c>
      <c r="F1816">
        <v>25955</v>
      </c>
      <c r="G1816">
        <v>25960</v>
      </c>
      <c r="H1816">
        <v>548</v>
      </c>
    </row>
    <row r="1817" spans="1:8">
      <c r="A1817" t="s">
        <v>123</v>
      </c>
      <c r="B1817" s="14">
        <v>44743</v>
      </c>
      <c r="C1817" s="1">
        <v>0.84375</v>
      </c>
      <c r="D1817">
        <v>25960</v>
      </c>
      <c r="E1817">
        <v>25965</v>
      </c>
      <c r="F1817">
        <v>25950</v>
      </c>
      <c r="G1817">
        <v>25965</v>
      </c>
      <c r="H1817">
        <v>1240</v>
      </c>
    </row>
    <row r="1818" spans="1:8">
      <c r="A1818" t="s">
        <v>123</v>
      </c>
      <c r="B1818" s="14">
        <v>44743</v>
      </c>
      <c r="C1818" s="1">
        <v>0.84444444444444444</v>
      </c>
      <c r="D1818">
        <v>25965</v>
      </c>
      <c r="E1818">
        <v>25965</v>
      </c>
      <c r="F1818">
        <v>25960</v>
      </c>
      <c r="G1818">
        <v>25965</v>
      </c>
      <c r="H1818">
        <v>78</v>
      </c>
    </row>
    <row r="1819" spans="1:8">
      <c r="A1819" t="s">
        <v>123</v>
      </c>
      <c r="B1819" s="14">
        <v>44743</v>
      </c>
      <c r="C1819" s="1">
        <v>0.84513888888888899</v>
      </c>
      <c r="D1819">
        <v>25965</v>
      </c>
      <c r="E1819">
        <v>25965</v>
      </c>
      <c r="F1819">
        <v>25950</v>
      </c>
      <c r="G1819">
        <v>25955</v>
      </c>
      <c r="H1819">
        <v>260</v>
      </c>
    </row>
    <row r="1820" spans="1:8">
      <c r="A1820" t="s">
        <v>123</v>
      </c>
      <c r="B1820" s="14">
        <v>44743</v>
      </c>
      <c r="C1820" s="1">
        <v>0.84583333333333333</v>
      </c>
      <c r="D1820">
        <v>25955</v>
      </c>
      <c r="E1820">
        <v>25965</v>
      </c>
      <c r="F1820">
        <v>25945</v>
      </c>
      <c r="G1820">
        <v>25945</v>
      </c>
      <c r="H1820">
        <v>816</v>
      </c>
    </row>
    <row r="1821" spans="1:8">
      <c r="A1821" t="s">
        <v>123</v>
      </c>
      <c r="B1821" s="14">
        <v>44743</v>
      </c>
      <c r="C1821" s="1">
        <v>0.84652777777777777</v>
      </c>
      <c r="D1821">
        <v>25950</v>
      </c>
      <c r="E1821">
        <v>25965</v>
      </c>
      <c r="F1821">
        <v>25950</v>
      </c>
      <c r="G1821">
        <v>25965</v>
      </c>
      <c r="H1821">
        <v>834</v>
      </c>
    </row>
    <row r="1822" spans="1:8">
      <c r="A1822" t="s">
        <v>123</v>
      </c>
      <c r="B1822" s="14">
        <v>44743</v>
      </c>
      <c r="C1822" s="1">
        <v>0.84722222222222221</v>
      </c>
      <c r="D1822">
        <v>25965</v>
      </c>
      <c r="E1822">
        <v>25975</v>
      </c>
      <c r="F1822">
        <v>25965</v>
      </c>
      <c r="G1822">
        <v>25970</v>
      </c>
      <c r="H1822">
        <v>520</v>
      </c>
    </row>
    <row r="1823" spans="1:8">
      <c r="A1823" t="s">
        <v>123</v>
      </c>
      <c r="B1823" s="14">
        <v>44743</v>
      </c>
      <c r="C1823" s="1">
        <v>0.84791666666666676</v>
      </c>
      <c r="D1823">
        <v>25970</v>
      </c>
      <c r="E1823">
        <v>25975</v>
      </c>
      <c r="F1823">
        <v>25965</v>
      </c>
      <c r="G1823">
        <v>25975</v>
      </c>
      <c r="H1823">
        <v>181</v>
      </c>
    </row>
    <row r="1824" spans="1:8">
      <c r="A1824" t="s">
        <v>123</v>
      </c>
      <c r="B1824" s="14">
        <v>44743</v>
      </c>
      <c r="C1824" s="1">
        <v>0.84861111111111109</v>
      </c>
      <c r="D1824">
        <v>25970</v>
      </c>
      <c r="E1824">
        <v>25975</v>
      </c>
      <c r="F1824">
        <v>25970</v>
      </c>
      <c r="G1824">
        <v>25970</v>
      </c>
      <c r="H1824">
        <v>318</v>
      </c>
    </row>
    <row r="1825" spans="1:8">
      <c r="A1825" t="s">
        <v>123</v>
      </c>
      <c r="B1825" s="14">
        <v>44743</v>
      </c>
      <c r="C1825" s="1">
        <v>0.84930555555555554</v>
      </c>
      <c r="D1825">
        <v>25970</v>
      </c>
      <c r="E1825">
        <v>25975</v>
      </c>
      <c r="F1825">
        <v>25965</v>
      </c>
      <c r="G1825">
        <v>25975</v>
      </c>
      <c r="H1825">
        <v>235</v>
      </c>
    </row>
    <row r="1826" spans="1:8">
      <c r="A1826" t="s">
        <v>123</v>
      </c>
      <c r="B1826" s="14">
        <v>44743</v>
      </c>
      <c r="C1826" s="1">
        <v>0.85</v>
      </c>
      <c r="D1826">
        <v>25975</v>
      </c>
      <c r="E1826">
        <v>25975</v>
      </c>
      <c r="F1826">
        <v>25960</v>
      </c>
      <c r="G1826">
        <v>25965</v>
      </c>
      <c r="H1826">
        <v>387</v>
      </c>
    </row>
    <row r="1827" spans="1:8">
      <c r="A1827" t="s">
        <v>123</v>
      </c>
      <c r="B1827" s="14">
        <v>44743</v>
      </c>
      <c r="C1827" s="1">
        <v>0.85069444444444453</v>
      </c>
      <c r="D1827">
        <v>25960</v>
      </c>
      <c r="E1827">
        <v>25965</v>
      </c>
      <c r="F1827">
        <v>25955</v>
      </c>
      <c r="G1827">
        <v>25955</v>
      </c>
      <c r="H1827">
        <v>547</v>
      </c>
    </row>
    <row r="1828" spans="1:8">
      <c r="A1828" t="s">
        <v>123</v>
      </c>
      <c r="B1828" s="14">
        <v>44743</v>
      </c>
      <c r="C1828" s="1">
        <v>0.85138888888888886</v>
      </c>
      <c r="D1828">
        <v>25955</v>
      </c>
      <c r="E1828">
        <v>25965</v>
      </c>
      <c r="F1828">
        <v>25955</v>
      </c>
      <c r="G1828">
        <v>25965</v>
      </c>
      <c r="H1828">
        <v>229</v>
      </c>
    </row>
    <row r="1829" spans="1:8">
      <c r="A1829" t="s">
        <v>123</v>
      </c>
      <c r="B1829" s="14">
        <v>44743</v>
      </c>
      <c r="C1829" s="1">
        <v>0.8520833333333333</v>
      </c>
      <c r="D1829">
        <v>25965</v>
      </c>
      <c r="E1829">
        <v>25970</v>
      </c>
      <c r="F1829">
        <v>25960</v>
      </c>
      <c r="G1829">
        <v>25970</v>
      </c>
      <c r="H1829">
        <v>145</v>
      </c>
    </row>
    <row r="1830" spans="1:8">
      <c r="A1830" t="s">
        <v>123</v>
      </c>
      <c r="B1830" s="14">
        <v>44743</v>
      </c>
      <c r="C1830" s="1">
        <v>0.85277777777777775</v>
      </c>
      <c r="D1830">
        <v>25970</v>
      </c>
      <c r="E1830">
        <v>25980</v>
      </c>
      <c r="F1830">
        <v>25970</v>
      </c>
      <c r="G1830">
        <v>25980</v>
      </c>
      <c r="H1830">
        <v>631</v>
      </c>
    </row>
    <row r="1831" spans="1:8">
      <c r="A1831" t="s">
        <v>123</v>
      </c>
      <c r="B1831" s="14">
        <v>44743</v>
      </c>
      <c r="C1831" s="1">
        <v>0.8534722222222223</v>
      </c>
      <c r="D1831">
        <v>25980</v>
      </c>
      <c r="E1831">
        <v>25985</v>
      </c>
      <c r="F1831">
        <v>25975</v>
      </c>
      <c r="G1831">
        <v>25975</v>
      </c>
      <c r="H1831">
        <v>417</v>
      </c>
    </row>
    <row r="1832" spans="1:8">
      <c r="A1832" t="s">
        <v>123</v>
      </c>
      <c r="B1832" s="14">
        <v>44743</v>
      </c>
      <c r="C1832" s="1">
        <v>0.85416666666666663</v>
      </c>
      <c r="D1832">
        <v>25975</v>
      </c>
      <c r="E1832">
        <v>25990</v>
      </c>
      <c r="F1832">
        <v>25975</v>
      </c>
      <c r="G1832">
        <v>25990</v>
      </c>
      <c r="H1832">
        <v>795</v>
      </c>
    </row>
    <row r="1833" spans="1:8">
      <c r="A1833" t="s">
        <v>123</v>
      </c>
      <c r="B1833" s="14">
        <v>44743</v>
      </c>
      <c r="C1833" s="1">
        <v>0.85486111111111107</v>
      </c>
      <c r="D1833">
        <v>25990</v>
      </c>
      <c r="E1833">
        <v>25995</v>
      </c>
      <c r="F1833">
        <v>25970</v>
      </c>
      <c r="G1833">
        <v>25985</v>
      </c>
      <c r="H1833">
        <v>631</v>
      </c>
    </row>
    <row r="1834" spans="1:8">
      <c r="A1834" t="s">
        <v>123</v>
      </c>
      <c r="B1834" s="14">
        <v>44743</v>
      </c>
      <c r="C1834" s="1">
        <v>0.85555555555555562</v>
      </c>
      <c r="D1834">
        <v>25980</v>
      </c>
      <c r="E1834">
        <v>25985</v>
      </c>
      <c r="F1834">
        <v>25975</v>
      </c>
      <c r="G1834">
        <v>25980</v>
      </c>
      <c r="H1834">
        <v>360</v>
      </c>
    </row>
    <row r="1835" spans="1:8">
      <c r="A1835" t="s">
        <v>123</v>
      </c>
      <c r="B1835" s="14">
        <v>44743</v>
      </c>
      <c r="C1835" s="1">
        <v>0.85625000000000007</v>
      </c>
      <c r="D1835">
        <v>25980</v>
      </c>
      <c r="E1835">
        <v>25980</v>
      </c>
      <c r="F1835">
        <v>25970</v>
      </c>
      <c r="G1835">
        <v>25975</v>
      </c>
      <c r="H1835">
        <v>355</v>
      </c>
    </row>
    <row r="1836" spans="1:8">
      <c r="A1836" t="s">
        <v>123</v>
      </c>
      <c r="B1836" s="14">
        <v>44743</v>
      </c>
      <c r="C1836" s="27">
        <v>0.8569444444444444</v>
      </c>
      <c r="D1836">
        <v>25970</v>
      </c>
      <c r="E1836">
        <v>25985</v>
      </c>
      <c r="F1836">
        <v>25970</v>
      </c>
      <c r="G1836">
        <v>25980</v>
      </c>
      <c r="H1836">
        <v>176</v>
      </c>
    </row>
    <row r="1837" spans="1:8">
      <c r="A1837" t="s">
        <v>123</v>
      </c>
      <c r="B1837" s="14">
        <v>44743</v>
      </c>
      <c r="C1837" s="1">
        <v>0.85763888888888884</v>
      </c>
      <c r="D1837">
        <v>25985</v>
      </c>
      <c r="E1837">
        <v>25985</v>
      </c>
      <c r="F1837">
        <v>25970</v>
      </c>
      <c r="G1837">
        <v>25975</v>
      </c>
      <c r="H1837">
        <v>473</v>
      </c>
    </row>
    <row r="1838" spans="1:8">
      <c r="A1838" t="s">
        <v>123</v>
      </c>
      <c r="B1838" s="14">
        <v>44743</v>
      </c>
      <c r="C1838" s="1">
        <v>0.85833333333333339</v>
      </c>
      <c r="D1838">
        <v>25975</v>
      </c>
      <c r="E1838">
        <v>25985</v>
      </c>
      <c r="F1838">
        <v>25975</v>
      </c>
      <c r="G1838">
        <v>25980</v>
      </c>
      <c r="H1838">
        <v>370</v>
      </c>
    </row>
    <row r="1839" spans="1:8">
      <c r="A1839" t="s">
        <v>123</v>
      </c>
      <c r="B1839" s="14">
        <v>44743</v>
      </c>
      <c r="C1839" s="1">
        <v>0.85902777777777783</v>
      </c>
      <c r="D1839">
        <v>25985</v>
      </c>
      <c r="E1839">
        <v>25985</v>
      </c>
      <c r="F1839">
        <v>25980</v>
      </c>
      <c r="G1839">
        <v>25985</v>
      </c>
      <c r="H1839">
        <v>54</v>
      </c>
    </row>
    <row r="1840" spans="1:8">
      <c r="A1840" t="s">
        <v>123</v>
      </c>
      <c r="B1840" s="14">
        <v>44743</v>
      </c>
      <c r="C1840" s="1">
        <v>0.85972222222222217</v>
      </c>
      <c r="D1840">
        <v>25985</v>
      </c>
      <c r="E1840">
        <v>25990</v>
      </c>
      <c r="F1840">
        <v>25980</v>
      </c>
      <c r="G1840">
        <v>25985</v>
      </c>
      <c r="H1840">
        <v>187</v>
      </c>
    </row>
    <row r="1841" spans="1:8">
      <c r="A1841" t="s">
        <v>123</v>
      </c>
      <c r="B1841" s="14">
        <v>44743</v>
      </c>
      <c r="C1841" s="1">
        <v>0.86041666666666661</v>
      </c>
      <c r="D1841">
        <v>25985</v>
      </c>
      <c r="E1841">
        <v>25985</v>
      </c>
      <c r="F1841">
        <v>25970</v>
      </c>
      <c r="G1841">
        <v>25970</v>
      </c>
      <c r="H1841">
        <v>569</v>
      </c>
    </row>
    <row r="1842" spans="1:8">
      <c r="A1842" t="s">
        <v>123</v>
      </c>
      <c r="B1842" s="14">
        <v>44743</v>
      </c>
      <c r="C1842" s="1">
        <v>0.86111111111111116</v>
      </c>
      <c r="D1842">
        <v>25970</v>
      </c>
      <c r="E1842">
        <v>25970</v>
      </c>
      <c r="F1842">
        <v>25950</v>
      </c>
      <c r="G1842">
        <v>25955</v>
      </c>
      <c r="H1842">
        <v>488</v>
      </c>
    </row>
    <row r="1843" spans="1:8">
      <c r="A1843" t="s">
        <v>123</v>
      </c>
      <c r="B1843" s="14">
        <v>44743</v>
      </c>
      <c r="C1843" s="1">
        <v>0.8618055555555556</v>
      </c>
      <c r="D1843">
        <v>25960</v>
      </c>
      <c r="E1843">
        <v>25965</v>
      </c>
      <c r="F1843">
        <v>25950</v>
      </c>
      <c r="G1843">
        <v>25960</v>
      </c>
      <c r="H1843">
        <v>625</v>
      </c>
    </row>
    <row r="1844" spans="1:8">
      <c r="A1844" t="s">
        <v>123</v>
      </c>
      <c r="B1844" s="14">
        <v>44743</v>
      </c>
      <c r="C1844" s="1">
        <v>0.86249999999999993</v>
      </c>
      <c r="D1844">
        <v>25960</v>
      </c>
      <c r="E1844">
        <v>25965</v>
      </c>
      <c r="F1844">
        <v>25955</v>
      </c>
      <c r="G1844">
        <v>25965</v>
      </c>
      <c r="H1844">
        <v>257</v>
      </c>
    </row>
    <row r="1845" spans="1:8">
      <c r="A1845" t="s">
        <v>123</v>
      </c>
      <c r="B1845" s="14">
        <v>44743</v>
      </c>
      <c r="C1845" s="1">
        <v>0.86319444444444438</v>
      </c>
      <c r="D1845">
        <v>25960</v>
      </c>
      <c r="E1845">
        <v>25965</v>
      </c>
      <c r="F1845">
        <v>25955</v>
      </c>
      <c r="G1845">
        <v>25955</v>
      </c>
      <c r="H1845">
        <v>325</v>
      </c>
    </row>
    <row r="1846" spans="1:8">
      <c r="A1846" t="s">
        <v>123</v>
      </c>
      <c r="B1846" s="14">
        <v>44743</v>
      </c>
      <c r="C1846" s="1">
        <v>0.86388888888888893</v>
      </c>
      <c r="D1846">
        <v>25955</v>
      </c>
      <c r="E1846">
        <v>25960</v>
      </c>
      <c r="F1846">
        <v>25955</v>
      </c>
      <c r="G1846">
        <v>25960</v>
      </c>
      <c r="H1846">
        <v>481</v>
      </c>
    </row>
    <row r="1847" spans="1:8">
      <c r="A1847" t="s">
        <v>123</v>
      </c>
      <c r="B1847" s="14">
        <v>44743</v>
      </c>
      <c r="C1847" s="1">
        <v>0.86458333333333337</v>
      </c>
      <c r="D1847">
        <v>25955</v>
      </c>
      <c r="E1847">
        <v>25960</v>
      </c>
      <c r="F1847">
        <v>25950</v>
      </c>
      <c r="G1847">
        <v>25955</v>
      </c>
      <c r="H1847">
        <v>199</v>
      </c>
    </row>
    <row r="1848" spans="1:8">
      <c r="A1848" t="s">
        <v>123</v>
      </c>
      <c r="B1848" s="14">
        <v>44743</v>
      </c>
      <c r="C1848" s="1">
        <v>0.8652777777777777</v>
      </c>
      <c r="D1848">
        <v>25955</v>
      </c>
      <c r="E1848">
        <v>25960</v>
      </c>
      <c r="F1848">
        <v>25950</v>
      </c>
      <c r="G1848">
        <v>25960</v>
      </c>
      <c r="H1848">
        <v>575</v>
      </c>
    </row>
    <row r="1849" spans="1:8">
      <c r="A1849" t="s">
        <v>123</v>
      </c>
      <c r="B1849" s="14">
        <v>44743</v>
      </c>
      <c r="C1849" s="1">
        <v>0.86597222222222225</v>
      </c>
      <c r="D1849">
        <v>25955</v>
      </c>
      <c r="E1849">
        <v>25955</v>
      </c>
      <c r="F1849">
        <v>25945</v>
      </c>
      <c r="G1849">
        <v>25955</v>
      </c>
      <c r="H1849">
        <v>592</v>
      </c>
    </row>
    <row r="1850" spans="1:8">
      <c r="A1850" t="s">
        <v>123</v>
      </c>
      <c r="B1850" s="14">
        <v>44743</v>
      </c>
      <c r="C1850" s="1">
        <v>0.8666666666666667</v>
      </c>
      <c r="D1850">
        <v>25950</v>
      </c>
      <c r="E1850">
        <v>25955</v>
      </c>
      <c r="F1850">
        <v>25950</v>
      </c>
      <c r="G1850">
        <v>25950</v>
      </c>
      <c r="H1850">
        <v>266</v>
      </c>
    </row>
    <row r="1851" spans="1:8">
      <c r="A1851" t="s">
        <v>123</v>
      </c>
      <c r="B1851" s="14">
        <v>44743</v>
      </c>
      <c r="C1851" s="1">
        <v>0.86736111111111114</v>
      </c>
      <c r="D1851">
        <v>25950</v>
      </c>
      <c r="E1851">
        <v>25950</v>
      </c>
      <c r="F1851">
        <v>25945</v>
      </c>
      <c r="G1851">
        <v>25945</v>
      </c>
      <c r="H1851">
        <v>374</v>
      </c>
    </row>
    <row r="1852" spans="1:8">
      <c r="A1852" t="s">
        <v>123</v>
      </c>
      <c r="B1852" s="14">
        <v>44743</v>
      </c>
      <c r="C1852" s="1">
        <v>0.86805555555555547</v>
      </c>
      <c r="D1852">
        <v>25940</v>
      </c>
      <c r="E1852">
        <v>25955</v>
      </c>
      <c r="F1852">
        <v>25940</v>
      </c>
      <c r="G1852">
        <v>25945</v>
      </c>
      <c r="H1852">
        <v>578</v>
      </c>
    </row>
    <row r="1853" spans="1:8">
      <c r="A1853" t="s">
        <v>123</v>
      </c>
      <c r="B1853" s="14">
        <v>44743</v>
      </c>
      <c r="C1853" s="1">
        <v>0.86875000000000002</v>
      </c>
      <c r="D1853">
        <v>25940</v>
      </c>
      <c r="E1853">
        <v>25945</v>
      </c>
      <c r="F1853">
        <v>25935</v>
      </c>
      <c r="G1853">
        <v>25940</v>
      </c>
      <c r="H1853">
        <v>504</v>
      </c>
    </row>
    <row r="1854" spans="1:8">
      <c r="A1854" t="s">
        <v>123</v>
      </c>
      <c r="B1854" s="14">
        <v>44743</v>
      </c>
      <c r="C1854" s="1">
        <v>0.86944444444444446</v>
      </c>
      <c r="D1854">
        <v>25940</v>
      </c>
      <c r="E1854">
        <v>25945</v>
      </c>
      <c r="F1854">
        <v>25935</v>
      </c>
      <c r="G1854">
        <v>25940</v>
      </c>
      <c r="H1854">
        <v>342</v>
      </c>
    </row>
    <row r="1855" spans="1:8">
      <c r="A1855" t="s">
        <v>123</v>
      </c>
      <c r="B1855" s="14">
        <v>44743</v>
      </c>
      <c r="C1855" s="1">
        <v>0.87013888888888891</v>
      </c>
      <c r="D1855">
        <v>25940</v>
      </c>
      <c r="E1855">
        <v>25950</v>
      </c>
      <c r="F1855">
        <v>25935</v>
      </c>
      <c r="G1855">
        <v>25945</v>
      </c>
      <c r="H1855">
        <v>176</v>
      </c>
    </row>
    <row r="1856" spans="1:8">
      <c r="A1856" t="s">
        <v>123</v>
      </c>
      <c r="B1856" s="14">
        <v>44743</v>
      </c>
      <c r="C1856" s="1">
        <v>0.87083333333333324</v>
      </c>
      <c r="D1856">
        <v>25950</v>
      </c>
      <c r="E1856">
        <v>25950</v>
      </c>
      <c r="F1856">
        <v>25940</v>
      </c>
      <c r="G1856">
        <v>25945</v>
      </c>
      <c r="H1856">
        <v>259</v>
      </c>
    </row>
    <row r="1857" spans="1:8">
      <c r="A1857" t="s">
        <v>123</v>
      </c>
      <c r="B1857" s="14">
        <v>44743</v>
      </c>
      <c r="C1857" s="1">
        <v>0.87152777777777779</v>
      </c>
      <c r="D1857">
        <v>25940</v>
      </c>
      <c r="E1857">
        <v>25945</v>
      </c>
      <c r="F1857">
        <v>25935</v>
      </c>
      <c r="G1857">
        <v>25940</v>
      </c>
      <c r="H1857">
        <v>260</v>
      </c>
    </row>
    <row r="1858" spans="1:8">
      <c r="A1858" t="s">
        <v>123</v>
      </c>
      <c r="B1858" s="14">
        <v>44743</v>
      </c>
      <c r="C1858" s="1">
        <v>0.87222222222222223</v>
      </c>
      <c r="D1858">
        <v>25940</v>
      </c>
      <c r="E1858">
        <v>25945</v>
      </c>
      <c r="F1858">
        <v>25935</v>
      </c>
      <c r="G1858">
        <v>25935</v>
      </c>
      <c r="H1858">
        <v>345</v>
      </c>
    </row>
    <row r="1859" spans="1:8">
      <c r="A1859" t="s">
        <v>123</v>
      </c>
      <c r="B1859" s="14">
        <v>44743</v>
      </c>
      <c r="C1859" s="1">
        <v>0.87291666666666667</v>
      </c>
      <c r="D1859">
        <v>25940</v>
      </c>
      <c r="E1859">
        <v>25940</v>
      </c>
      <c r="F1859">
        <v>25930</v>
      </c>
      <c r="G1859">
        <v>25930</v>
      </c>
      <c r="H1859">
        <v>491</v>
      </c>
    </row>
    <row r="1860" spans="1:8">
      <c r="A1860" t="s">
        <v>123</v>
      </c>
      <c r="B1860" s="14">
        <v>44743</v>
      </c>
      <c r="C1860" s="1">
        <v>0.87361111111111101</v>
      </c>
      <c r="D1860">
        <v>25930</v>
      </c>
      <c r="E1860">
        <v>25945</v>
      </c>
      <c r="F1860">
        <v>25925</v>
      </c>
      <c r="G1860">
        <v>25945</v>
      </c>
      <c r="H1860">
        <v>553</v>
      </c>
    </row>
    <row r="1861" spans="1:8">
      <c r="A1861" t="s">
        <v>123</v>
      </c>
      <c r="B1861" s="14">
        <v>44743</v>
      </c>
      <c r="C1861" s="1">
        <v>0.87430555555555556</v>
      </c>
      <c r="D1861">
        <v>25940</v>
      </c>
      <c r="E1861">
        <v>25950</v>
      </c>
      <c r="F1861">
        <v>25940</v>
      </c>
      <c r="G1861">
        <v>25945</v>
      </c>
      <c r="H1861">
        <v>377</v>
      </c>
    </row>
    <row r="1862" spans="1:8">
      <c r="A1862" t="s">
        <v>123</v>
      </c>
      <c r="B1862" s="14">
        <v>44743</v>
      </c>
      <c r="C1862" s="1">
        <v>0.875</v>
      </c>
      <c r="D1862">
        <v>25945</v>
      </c>
      <c r="E1862">
        <v>25945</v>
      </c>
      <c r="F1862">
        <v>25930</v>
      </c>
      <c r="G1862">
        <v>25935</v>
      </c>
      <c r="H1862">
        <v>306</v>
      </c>
    </row>
    <row r="1863" spans="1:8">
      <c r="A1863" t="s">
        <v>123</v>
      </c>
      <c r="B1863" s="14">
        <v>44743</v>
      </c>
      <c r="C1863" s="1">
        <v>0.87569444444444444</v>
      </c>
      <c r="D1863">
        <v>25940</v>
      </c>
      <c r="E1863">
        <v>25950</v>
      </c>
      <c r="F1863">
        <v>25940</v>
      </c>
      <c r="G1863">
        <v>25950</v>
      </c>
      <c r="H1863">
        <v>297</v>
      </c>
    </row>
    <row r="1864" spans="1:8">
      <c r="A1864" t="s">
        <v>123</v>
      </c>
      <c r="B1864" s="14">
        <v>44743</v>
      </c>
      <c r="C1864" s="1">
        <v>0.87638888888888899</v>
      </c>
      <c r="D1864">
        <v>25950</v>
      </c>
      <c r="E1864">
        <v>25950</v>
      </c>
      <c r="F1864">
        <v>25940</v>
      </c>
      <c r="G1864">
        <v>25945</v>
      </c>
      <c r="H1864">
        <v>320</v>
      </c>
    </row>
    <row r="1865" spans="1:8">
      <c r="A1865" t="s">
        <v>123</v>
      </c>
      <c r="B1865" s="14">
        <v>44743</v>
      </c>
      <c r="C1865" s="1">
        <v>0.87708333333333333</v>
      </c>
      <c r="D1865">
        <v>25945</v>
      </c>
      <c r="E1865">
        <v>25960</v>
      </c>
      <c r="F1865">
        <v>25945</v>
      </c>
      <c r="G1865">
        <v>25960</v>
      </c>
      <c r="H1865">
        <v>423</v>
      </c>
    </row>
    <row r="1866" spans="1:8">
      <c r="A1866" t="s">
        <v>123</v>
      </c>
      <c r="B1866" s="14">
        <v>44743</v>
      </c>
      <c r="C1866" s="1">
        <v>0.87777777777777777</v>
      </c>
      <c r="D1866">
        <v>25960</v>
      </c>
      <c r="E1866">
        <v>25965</v>
      </c>
      <c r="F1866">
        <v>25955</v>
      </c>
      <c r="G1866">
        <v>25965</v>
      </c>
      <c r="H1866">
        <v>611</v>
      </c>
    </row>
    <row r="1867" spans="1:8">
      <c r="A1867" t="s">
        <v>123</v>
      </c>
      <c r="B1867" s="14">
        <v>44743</v>
      </c>
      <c r="C1867" s="1">
        <v>0.87847222222222221</v>
      </c>
      <c r="D1867">
        <v>25965</v>
      </c>
      <c r="E1867">
        <v>25965</v>
      </c>
      <c r="F1867">
        <v>25960</v>
      </c>
      <c r="G1867">
        <v>25960</v>
      </c>
      <c r="H1867">
        <v>613</v>
      </c>
    </row>
    <row r="1868" spans="1:8">
      <c r="A1868" t="s">
        <v>123</v>
      </c>
      <c r="B1868" s="14">
        <v>44743</v>
      </c>
      <c r="C1868" s="1">
        <v>0.87916666666666676</v>
      </c>
      <c r="D1868">
        <v>25960</v>
      </c>
      <c r="E1868">
        <v>25965</v>
      </c>
      <c r="F1868">
        <v>25955</v>
      </c>
      <c r="G1868">
        <v>25960</v>
      </c>
      <c r="H1868">
        <v>532</v>
      </c>
    </row>
    <row r="1869" spans="1:8">
      <c r="A1869" t="s">
        <v>123</v>
      </c>
      <c r="B1869" s="14">
        <v>44743</v>
      </c>
      <c r="C1869" s="1">
        <v>0.87986111111111109</v>
      </c>
      <c r="D1869">
        <v>25960</v>
      </c>
      <c r="E1869">
        <v>25960</v>
      </c>
      <c r="F1869">
        <v>25955</v>
      </c>
      <c r="G1869">
        <v>25960</v>
      </c>
      <c r="H1869">
        <v>231</v>
      </c>
    </row>
    <row r="1870" spans="1:8">
      <c r="A1870" t="s">
        <v>123</v>
      </c>
      <c r="B1870" s="14">
        <v>44743</v>
      </c>
      <c r="C1870" s="1">
        <v>0.88055555555555554</v>
      </c>
      <c r="D1870">
        <v>25960</v>
      </c>
      <c r="E1870">
        <v>25965</v>
      </c>
      <c r="F1870">
        <v>25960</v>
      </c>
      <c r="G1870">
        <v>25960</v>
      </c>
      <c r="H1870">
        <v>211</v>
      </c>
    </row>
    <row r="1871" spans="1:8">
      <c r="A1871" t="s">
        <v>123</v>
      </c>
      <c r="B1871" s="14">
        <v>44743</v>
      </c>
      <c r="C1871" s="1">
        <v>0.88124999999999998</v>
      </c>
      <c r="D1871">
        <v>25965</v>
      </c>
      <c r="E1871">
        <v>25965</v>
      </c>
      <c r="F1871">
        <v>25955</v>
      </c>
      <c r="G1871">
        <v>25965</v>
      </c>
      <c r="H1871">
        <v>253</v>
      </c>
    </row>
    <row r="1872" spans="1:8">
      <c r="A1872" t="s">
        <v>123</v>
      </c>
      <c r="B1872" s="14">
        <v>44743</v>
      </c>
      <c r="C1872" s="1">
        <v>0.88194444444444453</v>
      </c>
      <c r="D1872">
        <v>25965</v>
      </c>
      <c r="E1872">
        <v>25965</v>
      </c>
      <c r="F1872">
        <v>25955</v>
      </c>
      <c r="G1872">
        <v>25960</v>
      </c>
      <c r="H1872">
        <v>395</v>
      </c>
    </row>
    <row r="1873" spans="1:8">
      <c r="A1873" t="s">
        <v>123</v>
      </c>
      <c r="B1873" s="14">
        <v>44743</v>
      </c>
      <c r="C1873" s="1">
        <v>0.88263888888888886</v>
      </c>
      <c r="D1873">
        <v>25960</v>
      </c>
      <c r="E1873">
        <v>25970</v>
      </c>
      <c r="F1873">
        <v>25960</v>
      </c>
      <c r="G1873">
        <v>25970</v>
      </c>
      <c r="H1873">
        <v>177</v>
      </c>
    </row>
    <row r="1874" spans="1:8">
      <c r="A1874" t="s">
        <v>123</v>
      </c>
      <c r="B1874" s="14">
        <v>44743</v>
      </c>
      <c r="C1874" s="1">
        <v>0.8833333333333333</v>
      </c>
      <c r="D1874">
        <v>25965</v>
      </c>
      <c r="E1874">
        <v>25970</v>
      </c>
      <c r="F1874">
        <v>25955</v>
      </c>
      <c r="G1874">
        <v>25965</v>
      </c>
      <c r="H1874">
        <v>526</v>
      </c>
    </row>
    <row r="1875" spans="1:8">
      <c r="A1875" t="s">
        <v>123</v>
      </c>
      <c r="B1875" s="14">
        <v>44743</v>
      </c>
      <c r="C1875" s="1">
        <v>0.88402777777777775</v>
      </c>
      <c r="D1875">
        <v>25965</v>
      </c>
      <c r="E1875">
        <v>25965</v>
      </c>
      <c r="F1875">
        <v>25960</v>
      </c>
      <c r="G1875">
        <v>25965</v>
      </c>
      <c r="H1875">
        <v>166</v>
      </c>
    </row>
    <row r="1876" spans="1:8">
      <c r="A1876" t="s">
        <v>123</v>
      </c>
      <c r="B1876" s="14">
        <v>44743</v>
      </c>
      <c r="C1876" s="1">
        <v>0.8847222222222223</v>
      </c>
      <c r="D1876">
        <v>25965</v>
      </c>
      <c r="E1876">
        <v>25970</v>
      </c>
      <c r="F1876">
        <v>25965</v>
      </c>
      <c r="G1876">
        <v>25965</v>
      </c>
      <c r="H1876">
        <v>72</v>
      </c>
    </row>
    <row r="1877" spans="1:8">
      <c r="A1877" t="s">
        <v>123</v>
      </c>
      <c r="B1877" s="14">
        <v>44743</v>
      </c>
      <c r="C1877" s="1">
        <v>0.88541666666666663</v>
      </c>
      <c r="D1877">
        <v>25970</v>
      </c>
      <c r="E1877">
        <v>25970</v>
      </c>
      <c r="F1877">
        <v>25955</v>
      </c>
      <c r="G1877">
        <v>25960</v>
      </c>
      <c r="H1877">
        <v>378</v>
      </c>
    </row>
    <row r="1878" spans="1:8">
      <c r="A1878" t="s">
        <v>123</v>
      </c>
      <c r="B1878" s="14">
        <v>44743</v>
      </c>
      <c r="C1878" s="1">
        <v>0.88611111111111107</v>
      </c>
      <c r="D1878">
        <v>25955</v>
      </c>
      <c r="E1878">
        <v>25960</v>
      </c>
      <c r="F1878">
        <v>25950</v>
      </c>
      <c r="G1878">
        <v>25955</v>
      </c>
      <c r="H1878">
        <v>269</v>
      </c>
    </row>
    <row r="1879" spans="1:8">
      <c r="A1879" t="s">
        <v>123</v>
      </c>
      <c r="B1879" s="14">
        <v>44743</v>
      </c>
      <c r="C1879" s="1">
        <v>0.88680555555555562</v>
      </c>
      <c r="D1879">
        <v>25955</v>
      </c>
      <c r="E1879">
        <v>25965</v>
      </c>
      <c r="F1879">
        <v>25950</v>
      </c>
      <c r="G1879">
        <v>25960</v>
      </c>
      <c r="H1879">
        <v>379</v>
      </c>
    </row>
    <row r="1880" spans="1:8">
      <c r="A1880" t="s">
        <v>123</v>
      </c>
      <c r="B1880" s="14">
        <v>44743</v>
      </c>
      <c r="C1880" s="1">
        <v>0.88750000000000007</v>
      </c>
      <c r="D1880">
        <v>25955</v>
      </c>
      <c r="E1880">
        <v>25960</v>
      </c>
      <c r="F1880">
        <v>25950</v>
      </c>
      <c r="G1880">
        <v>25960</v>
      </c>
      <c r="H1880">
        <v>153</v>
      </c>
    </row>
    <row r="1881" spans="1:8">
      <c r="A1881" t="s">
        <v>123</v>
      </c>
      <c r="B1881" s="14">
        <v>44743</v>
      </c>
      <c r="C1881" s="1">
        <v>0.8881944444444444</v>
      </c>
      <c r="D1881">
        <v>25955</v>
      </c>
      <c r="E1881">
        <v>25960</v>
      </c>
      <c r="F1881">
        <v>25955</v>
      </c>
      <c r="G1881">
        <v>25960</v>
      </c>
      <c r="H1881">
        <v>113</v>
      </c>
    </row>
    <row r="1882" spans="1:8">
      <c r="A1882" t="s">
        <v>123</v>
      </c>
      <c r="B1882" s="14">
        <v>44743</v>
      </c>
      <c r="C1882" s="1">
        <v>0.88888888888888884</v>
      </c>
      <c r="D1882">
        <v>25960</v>
      </c>
      <c r="E1882">
        <v>25960</v>
      </c>
      <c r="F1882">
        <v>25950</v>
      </c>
      <c r="G1882">
        <v>25960</v>
      </c>
      <c r="H1882">
        <v>530</v>
      </c>
    </row>
    <row r="1883" spans="1:8">
      <c r="A1883" t="s">
        <v>123</v>
      </c>
      <c r="B1883" s="14">
        <v>44743</v>
      </c>
      <c r="C1883" s="1">
        <v>0.88958333333333339</v>
      </c>
      <c r="D1883">
        <v>25965</v>
      </c>
      <c r="E1883">
        <v>25970</v>
      </c>
      <c r="F1883">
        <v>25960</v>
      </c>
      <c r="G1883">
        <v>25965</v>
      </c>
      <c r="H1883">
        <v>337</v>
      </c>
    </row>
    <row r="1884" spans="1:8">
      <c r="A1884" t="s">
        <v>123</v>
      </c>
      <c r="B1884" s="14">
        <v>44743</v>
      </c>
      <c r="C1884" s="1">
        <v>0.89027777777777783</v>
      </c>
      <c r="D1884">
        <v>25965</v>
      </c>
      <c r="E1884">
        <v>25965</v>
      </c>
      <c r="F1884">
        <v>25950</v>
      </c>
      <c r="G1884">
        <v>25950</v>
      </c>
      <c r="H1884">
        <v>407</v>
      </c>
    </row>
    <row r="1885" spans="1:8">
      <c r="A1885" t="s">
        <v>123</v>
      </c>
      <c r="B1885" s="14">
        <v>44743</v>
      </c>
      <c r="C1885" s="1">
        <v>0.89097222222222217</v>
      </c>
      <c r="D1885">
        <v>25950</v>
      </c>
      <c r="E1885">
        <v>25960</v>
      </c>
      <c r="F1885">
        <v>25950</v>
      </c>
      <c r="G1885">
        <v>25950</v>
      </c>
      <c r="H1885">
        <v>274</v>
      </c>
    </row>
    <row r="1886" spans="1:8">
      <c r="A1886" t="s">
        <v>123</v>
      </c>
      <c r="B1886" s="14">
        <v>44743</v>
      </c>
      <c r="C1886" s="1">
        <v>0.89166666666666661</v>
      </c>
      <c r="D1886">
        <v>25950</v>
      </c>
      <c r="E1886">
        <v>25950</v>
      </c>
      <c r="F1886">
        <v>25945</v>
      </c>
      <c r="G1886">
        <v>25945</v>
      </c>
      <c r="H1886">
        <v>134</v>
      </c>
    </row>
    <row r="1887" spans="1:8">
      <c r="A1887" t="s">
        <v>123</v>
      </c>
      <c r="B1887" s="14">
        <v>44743</v>
      </c>
      <c r="C1887" s="1">
        <v>0.89236111111111116</v>
      </c>
      <c r="D1887">
        <v>25950</v>
      </c>
      <c r="E1887">
        <v>25955</v>
      </c>
      <c r="F1887">
        <v>25945</v>
      </c>
      <c r="G1887">
        <v>25945</v>
      </c>
      <c r="H1887">
        <v>418</v>
      </c>
    </row>
    <row r="1888" spans="1:8">
      <c r="A1888" t="s">
        <v>123</v>
      </c>
      <c r="B1888" s="14">
        <v>44743</v>
      </c>
      <c r="C1888" s="1">
        <v>0.8930555555555556</v>
      </c>
      <c r="D1888">
        <v>25945</v>
      </c>
      <c r="E1888">
        <v>25960</v>
      </c>
      <c r="F1888">
        <v>25940</v>
      </c>
      <c r="G1888">
        <v>25960</v>
      </c>
      <c r="H1888">
        <v>233</v>
      </c>
    </row>
    <row r="1889" spans="1:8">
      <c r="A1889" t="s">
        <v>123</v>
      </c>
      <c r="B1889" s="14">
        <v>44743</v>
      </c>
      <c r="C1889" s="1">
        <v>0.89374999999999993</v>
      </c>
      <c r="D1889">
        <v>25960</v>
      </c>
      <c r="E1889">
        <v>25960</v>
      </c>
      <c r="F1889">
        <v>25950</v>
      </c>
      <c r="G1889">
        <v>25960</v>
      </c>
      <c r="H1889">
        <v>205</v>
      </c>
    </row>
    <row r="1890" spans="1:8">
      <c r="A1890" t="s">
        <v>123</v>
      </c>
      <c r="B1890" s="14">
        <v>44743</v>
      </c>
      <c r="C1890" s="1">
        <v>0.89444444444444438</v>
      </c>
      <c r="D1890">
        <v>25960</v>
      </c>
      <c r="E1890">
        <v>25965</v>
      </c>
      <c r="F1890">
        <v>25955</v>
      </c>
      <c r="G1890">
        <v>25965</v>
      </c>
      <c r="H1890">
        <v>241</v>
      </c>
    </row>
    <row r="1891" spans="1:8">
      <c r="A1891" t="s">
        <v>123</v>
      </c>
      <c r="B1891" s="14">
        <v>44743</v>
      </c>
      <c r="C1891" s="1">
        <v>0.89513888888888893</v>
      </c>
      <c r="D1891">
        <v>25965</v>
      </c>
      <c r="E1891">
        <v>25970</v>
      </c>
      <c r="F1891">
        <v>25955</v>
      </c>
      <c r="G1891">
        <v>25955</v>
      </c>
      <c r="H1891">
        <v>345</v>
      </c>
    </row>
    <row r="1892" spans="1:8">
      <c r="A1892" t="s">
        <v>123</v>
      </c>
      <c r="B1892" s="14">
        <v>44743</v>
      </c>
      <c r="C1892" s="1">
        <v>0.89583333333333337</v>
      </c>
      <c r="D1892">
        <v>25950</v>
      </c>
      <c r="E1892">
        <v>25955</v>
      </c>
      <c r="F1892">
        <v>25945</v>
      </c>
      <c r="G1892">
        <v>25955</v>
      </c>
      <c r="H1892">
        <v>338</v>
      </c>
    </row>
    <row r="1893" spans="1:8">
      <c r="A1893" t="s">
        <v>123</v>
      </c>
      <c r="B1893" s="14">
        <v>44743</v>
      </c>
      <c r="C1893" s="1">
        <v>0.8965277777777777</v>
      </c>
      <c r="D1893">
        <v>25950</v>
      </c>
      <c r="E1893">
        <v>25955</v>
      </c>
      <c r="F1893">
        <v>25950</v>
      </c>
      <c r="G1893">
        <v>25955</v>
      </c>
      <c r="H1893">
        <v>85</v>
      </c>
    </row>
    <row r="1894" spans="1:8">
      <c r="A1894" t="s">
        <v>123</v>
      </c>
      <c r="B1894" s="14">
        <v>44743</v>
      </c>
      <c r="C1894" s="1">
        <v>0.89722222222222225</v>
      </c>
      <c r="D1894">
        <v>25960</v>
      </c>
      <c r="E1894">
        <v>25985</v>
      </c>
      <c r="F1894">
        <v>25955</v>
      </c>
      <c r="G1894">
        <v>25985</v>
      </c>
      <c r="H1894">
        <v>721</v>
      </c>
    </row>
    <row r="1895" spans="1:8">
      <c r="A1895" t="s">
        <v>123</v>
      </c>
      <c r="B1895" s="14">
        <v>44743</v>
      </c>
      <c r="C1895" s="1">
        <v>0.8979166666666667</v>
      </c>
      <c r="D1895">
        <v>25985</v>
      </c>
      <c r="E1895">
        <v>25995</v>
      </c>
      <c r="F1895">
        <v>25985</v>
      </c>
      <c r="G1895">
        <v>25990</v>
      </c>
      <c r="H1895">
        <v>773</v>
      </c>
    </row>
    <row r="1896" spans="1:8">
      <c r="A1896" t="s">
        <v>123</v>
      </c>
      <c r="B1896" s="14">
        <v>44743</v>
      </c>
      <c r="C1896" s="1">
        <v>0.89861111111111114</v>
      </c>
      <c r="D1896">
        <v>25990</v>
      </c>
      <c r="E1896">
        <v>26005</v>
      </c>
      <c r="F1896">
        <v>25990</v>
      </c>
      <c r="G1896">
        <v>26005</v>
      </c>
      <c r="H1896">
        <v>1022</v>
      </c>
    </row>
    <row r="1897" spans="1:8">
      <c r="A1897" t="s">
        <v>123</v>
      </c>
      <c r="B1897" s="14">
        <v>44743</v>
      </c>
      <c r="C1897" s="1">
        <v>0.89930555555555547</v>
      </c>
      <c r="D1897">
        <v>26005</v>
      </c>
      <c r="E1897">
        <v>26005</v>
      </c>
      <c r="F1897">
        <v>25995</v>
      </c>
      <c r="G1897">
        <v>25995</v>
      </c>
      <c r="H1897">
        <v>882</v>
      </c>
    </row>
    <row r="1898" spans="1:8">
      <c r="A1898" t="s">
        <v>123</v>
      </c>
      <c r="B1898" s="14">
        <v>44743</v>
      </c>
      <c r="C1898" s="1">
        <v>0.9</v>
      </c>
      <c r="D1898">
        <v>25995</v>
      </c>
      <c r="E1898">
        <v>26000</v>
      </c>
      <c r="F1898">
        <v>25990</v>
      </c>
      <c r="G1898">
        <v>25990</v>
      </c>
      <c r="H1898">
        <v>239</v>
      </c>
    </row>
    <row r="1899" spans="1:8">
      <c r="A1899" t="s">
        <v>123</v>
      </c>
      <c r="B1899" s="14">
        <v>44743</v>
      </c>
      <c r="C1899" s="1">
        <v>0.90069444444444446</v>
      </c>
      <c r="D1899">
        <v>25990</v>
      </c>
      <c r="E1899">
        <v>25990</v>
      </c>
      <c r="F1899">
        <v>25980</v>
      </c>
      <c r="G1899">
        <v>25985</v>
      </c>
      <c r="H1899">
        <v>299</v>
      </c>
    </row>
    <row r="1900" spans="1:8">
      <c r="A1900" t="s">
        <v>123</v>
      </c>
      <c r="B1900" s="14">
        <v>44743</v>
      </c>
      <c r="C1900" s="1">
        <v>0.90138888888888891</v>
      </c>
      <c r="D1900">
        <v>25985</v>
      </c>
      <c r="E1900">
        <v>25995</v>
      </c>
      <c r="F1900">
        <v>25985</v>
      </c>
      <c r="G1900">
        <v>25995</v>
      </c>
      <c r="H1900">
        <v>291</v>
      </c>
    </row>
    <row r="1901" spans="1:8">
      <c r="A1901" t="s">
        <v>123</v>
      </c>
      <c r="B1901" s="14">
        <v>44743</v>
      </c>
      <c r="C1901" s="1">
        <v>0.90208333333333324</v>
      </c>
      <c r="D1901">
        <v>25995</v>
      </c>
      <c r="E1901">
        <v>26000</v>
      </c>
      <c r="F1901">
        <v>25990</v>
      </c>
      <c r="G1901">
        <v>26000</v>
      </c>
      <c r="H1901">
        <v>312</v>
      </c>
    </row>
    <row r="1902" spans="1:8">
      <c r="A1902" t="s">
        <v>123</v>
      </c>
      <c r="B1902" s="14">
        <v>44743</v>
      </c>
      <c r="C1902" s="1">
        <v>0.90277777777777779</v>
      </c>
      <c r="D1902">
        <v>25995</v>
      </c>
      <c r="E1902">
        <v>26005</v>
      </c>
      <c r="F1902">
        <v>25995</v>
      </c>
      <c r="G1902">
        <v>26005</v>
      </c>
      <c r="H1902">
        <v>582</v>
      </c>
    </row>
    <row r="1903" spans="1:8">
      <c r="A1903" t="s">
        <v>123</v>
      </c>
      <c r="B1903" s="14">
        <v>44743</v>
      </c>
      <c r="C1903" s="1">
        <v>0.90347222222222223</v>
      </c>
      <c r="D1903">
        <v>26000</v>
      </c>
      <c r="E1903">
        <v>26005</v>
      </c>
      <c r="F1903">
        <v>26000</v>
      </c>
      <c r="G1903">
        <v>26005</v>
      </c>
      <c r="H1903">
        <v>208</v>
      </c>
    </row>
    <row r="1904" spans="1:8">
      <c r="A1904" t="s">
        <v>123</v>
      </c>
      <c r="B1904" s="14">
        <v>44743</v>
      </c>
      <c r="C1904" s="1">
        <v>0.90416666666666667</v>
      </c>
      <c r="D1904">
        <v>26005</v>
      </c>
      <c r="E1904">
        <v>26005</v>
      </c>
      <c r="F1904">
        <v>25995</v>
      </c>
      <c r="G1904">
        <v>26000</v>
      </c>
      <c r="H1904">
        <v>449</v>
      </c>
    </row>
    <row r="1905" spans="1:8">
      <c r="A1905" t="s">
        <v>123</v>
      </c>
      <c r="B1905" s="14">
        <v>44743</v>
      </c>
      <c r="C1905" s="1">
        <v>0.90486111111111101</v>
      </c>
      <c r="D1905">
        <v>26000</v>
      </c>
      <c r="E1905">
        <v>26005</v>
      </c>
      <c r="F1905">
        <v>25995</v>
      </c>
      <c r="G1905">
        <v>25995</v>
      </c>
      <c r="H1905">
        <v>159</v>
      </c>
    </row>
    <row r="1906" spans="1:8">
      <c r="A1906" t="s">
        <v>123</v>
      </c>
      <c r="B1906" s="14">
        <v>44743</v>
      </c>
      <c r="C1906" s="1">
        <v>0.90555555555555556</v>
      </c>
      <c r="D1906">
        <v>26000</v>
      </c>
      <c r="E1906">
        <v>26005</v>
      </c>
      <c r="F1906">
        <v>25995</v>
      </c>
      <c r="G1906">
        <v>26005</v>
      </c>
      <c r="H1906">
        <v>384</v>
      </c>
    </row>
    <row r="1907" spans="1:8">
      <c r="A1907" t="s">
        <v>123</v>
      </c>
      <c r="B1907" s="14">
        <v>44743</v>
      </c>
      <c r="C1907" s="1">
        <v>0.90625</v>
      </c>
      <c r="D1907">
        <v>26000</v>
      </c>
      <c r="E1907">
        <v>26005</v>
      </c>
      <c r="F1907">
        <v>25995</v>
      </c>
      <c r="G1907">
        <v>26000</v>
      </c>
      <c r="H1907">
        <v>409</v>
      </c>
    </row>
    <row r="1908" spans="1:8">
      <c r="A1908" t="s">
        <v>123</v>
      </c>
      <c r="B1908" s="14">
        <v>44743</v>
      </c>
      <c r="C1908" s="1">
        <v>0.90694444444444444</v>
      </c>
      <c r="D1908">
        <v>26000</v>
      </c>
      <c r="E1908">
        <v>26010</v>
      </c>
      <c r="F1908">
        <v>25995</v>
      </c>
      <c r="G1908">
        <v>26010</v>
      </c>
      <c r="H1908">
        <v>522</v>
      </c>
    </row>
    <row r="1909" spans="1:8">
      <c r="A1909" t="s">
        <v>123</v>
      </c>
      <c r="B1909" s="14">
        <v>44743</v>
      </c>
      <c r="C1909" s="1">
        <v>0.90763888888888899</v>
      </c>
      <c r="D1909">
        <v>26010</v>
      </c>
      <c r="E1909">
        <v>26030</v>
      </c>
      <c r="F1909">
        <v>26000</v>
      </c>
      <c r="G1909">
        <v>26000</v>
      </c>
      <c r="H1909">
        <v>4329</v>
      </c>
    </row>
    <row r="1910" spans="1:8">
      <c r="A1910" t="s">
        <v>123</v>
      </c>
      <c r="B1910" s="14">
        <v>44743</v>
      </c>
      <c r="C1910" s="1">
        <v>0.90833333333333333</v>
      </c>
      <c r="D1910">
        <v>26000</v>
      </c>
      <c r="E1910">
        <v>26005</v>
      </c>
      <c r="F1910">
        <v>25995</v>
      </c>
      <c r="G1910">
        <v>26005</v>
      </c>
      <c r="H1910">
        <v>718</v>
      </c>
    </row>
    <row r="1911" spans="1:8">
      <c r="A1911" t="s">
        <v>123</v>
      </c>
      <c r="B1911" s="14">
        <v>44743</v>
      </c>
      <c r="C1911" s="1">
        <v>0.90902777777777777</v>
      </c>
      <c r="D1911">
        <v>26005</v>
      </c>
      <c r="E1911">
        <v>26005</v>
      </c>
      <c r="F1911">
        <v>25995</v>
      </c>
      <c r="G1911">
        <v>26000</v>
      </c>
      <c r="H1911">
        <v>383</v>
      </c>
    </row>
    <row r="1912" spans="1:8">
      <c r="A1912" t="s">
        <v>123</v>
      </c>
      <c r="B1912" s="14">
        <v>44743</v>
      </c>
      <c r="C1912" s="1">
        <v>0.90972222222222221</v>
      </c>
      <c r="D1912">
        <v>26005</v>
      </c>
      <c r="E1912">
        <v>26005</v>
      </c>
      <c r="F1912">
        <v>25995</v>
      </c>
      <c r="G1912">
        <v>25995</v>
      </c>
      <c r="H1912">
        <v>249</v>
      </c>
    </row>
    <row r="1913" spans="1:8">
      <c r="A1913" t="s">
        <v>123</v>
      </c>
      <c r="B1913" s="14">
        <v>44743</v>
      </c>
      <c r="C1913" s="1">
        <v>0.91041666666666676</v>
      </c>
      <c r="D1913">
        <v>26000</v>
      </c>
      <c r="E1913">
        <v>26000</v>
      </c>
      <c r="F1913">
        <v>25990</v>
      </c>
      <c r="G1913">
        <v>25995</v>
      </c>
      <c r="H1913">
        <v>410</v>
      </c>
    </row>
    <row r="1914" spans="1:8">
      <c r="A1914" t="s">
        <v>123</v>
      </c>
      <c r="B1914" s="14">
        <v>44743</v>
      </c>
      <c r="C1914" s="1">
        <v>0.91111111111111109</v>
      </c>
      <c r="D1914">
        <v>25995</v>
      </c>
      <c r="E1914">
        <v>26010</v>
      </c>
      <c r="F1914">
        <v>25995</v>
      </c>
      <c r="G1914">
        <v>26010</v>
      </c>
      <c r="H1914">
        <v>696</v>
      </c>
    </row>
    <row r="1915" spans="1:8">
      <c r="A1915" t="s">
        <v>123</v>
      </c>
      <c r="B1915" s="14">
        <v>44743</v>
      </c>
      <c r="C1915" s="1">
        <v>0.91180555555555554</v>
      </c>
      <c r="D1915">
        <v>26010</v>
      </c>
      <c r="E1915">
        <v>26025</v>
      </c>
      <c r="F1915">
        <v>26010</v>
      </c>
      <c r="G1915">
        <v>26020</v>
      </c>
      <c r="H1915">
        <v>427</v>
      </c>
    </row>
    <row r="1916" spans="1:8">
      <c r="A1916" t="s">
        <v>123</v>
      </c>
      <c r="B1916" s="14">
        <v>44743</v>
      </c>
      <c r="C1916" s="1">
        <v>0.91249999999999998</v>
      </c>
      <c r="D1916">
        <v>26020</v>
      </c>
      <c r="E1916">
        <v>26020</v>
      </c>
      <c r="F1916">
        <v>26010</v>
      </c>
      <c r="G1916">
        <v>26015</v>
      </c>
      <c r="H1916">
        <v>410</v>
      </c>
    </row>
    <row r="1917" spans="1:8">
      <c r="A1917" t="s">
        <v>123</v>
      </c>
      <c r="B1917" s="14">
        <v>44743</v>
      </c>
      <c r="C1917" s="1">
        <v>0.91319444444444453</v>
      </c>
      <c r="D1917">
        <v>26015</v>
      </c>
      <c r="E1917">
        <v>26015</v>
      </c>
      <c r="F1917">
        <v>26005</v>
      </c>
      <c r="G1917">
        <v>26015</v>
      </c>
      <c r="H1917">
        <v>367</v>
      </c>
    </row>
    <row r="1918" spans="1:8">
      <c r="A1918" t="s">
        <v>123</v>
      </c>
      <c r="B1918" s="14">
        <v>44743</v>
      </c>
      <c r="C1918" s="1">
        <v>0.91388888888888886</v>
      </c>
      <c r="D1918">
        <v>26010</v>
      </c>
      <c r="E1918">
        <v>26015</v>
      </c>
      <c r="F1918">
        <v>26010</v>
      </c>
      <c r="G1918">
        <v>26010</v>
      </c>
      <c r="H1918">
        <v>72</v>
      </c>
    </row>
    <row r="1919" spans="1:8">
      <c r="B1919" s="14"/>
      <c r="C1919" s="1"/>
    </row>
    <row r="1920" spans="1:8">
      <c r="B1920" s="14"/>
      <c r="C1920" s="1"/>
    </row>
    <row r="1921" spans="2:3">
      <c r="B1921" s="14"/>
      <c r="C1921" s="1"/>
    </row>
    <row r="1922" spans="2:3">
      <c r="B1922" s="14"/>
      <c r="C1922" s="1"/>
    </row>
    <row r="1923" spans="2:3">
      <c r="B1923" s="14"/>
      <c r="C1923" s="1"/>
    </row>
    <row r="1924" spans="2:3">
      <c r="B1924" s="14"/>
      <c r="C1924" s="1"/>
    </row>
    <row r="1925" spans="2:3">
      <c r="B1925" s="14"/>
      <c r="C1925" s="1"/>
    </row>
    <row r="1926" spans="2:3">
      <c r="B1926" s="14"/>
      <c r="C1926" s="1"/>
    </row>
    <row r="1927" spans="2:3">
      <c r="B1927" s="14"/>
      <c r="C1927" s="1"/>
    </row>
    <row r="1928" spans="2:3">
      <c r="B1928" s="14"/>
      <c r="C1928" s="1"/>
    </row>
    <row r="1929" spans="2:3">
      <c r="B1929" s="14"/>
      <c r="C1929" s="1"/>
    </row>
    <row r="1930" spans="2:3">
      <c r="B1930" s="14"/>
      <c r="C1930" s="1"/>
    </row>
    <row r="1931" spans="2:3">
      <c r="B1931" s="14"/>
      <c r="C1931" s="1"/>
    </row>
    <row r="1932" spans="2:3">
      <c r="B1932" s="14"/>
      <c r="C1932" s="1"/>
    </row>
    <row r="1933" spans="2:3">
      <c r="B1933" s="14"/>
      <c r="C1933" s="1"/>
    </row>
    <row r="1934" spans="2:3">
      <c r="B1934" s="14"/>
      <c r="C1934" s="1"/>
    </row>
    <row r="1935" spans="2:3">
      <c r="B1935" s="14"/>
      <c r="C1935" s="1"/>
    </row>
    <row r="1936" spans="2:3">
      <c r="B1936" s="14"/>
      <c r="C1936" s="1"/>
    </row>
    <row r="1937" spans="2:3">
      <c r="B1937" s="14"/>
      <c r="C1937" s="1"/>
    </row>
    <row r="1938" spans="2:3">
      <c r="B1938" s="14"/>
      <c r="C1938" s="1"/>
    </row>
    <row r="1939" spans="2:3">
      <c r="B1939" s="14"/>
      <c r="C1939" s="1"/>
    </row>
    <row r="1940" spans="2:3">
      <c r="B1940" s="14"/>
      <c r="C1940" s="1"/>
    </row>
    <row r="1941" spans="2:3">
      <c r="B1941" s="14"/>
      <c r="C1941" s="1"/>
    </row>
    <row r="1942" spans="2:3">
      <c r="B1942" s="14"/>
      <c r="C1942" s="1"/>
    </row>
    <row r="1943" spans="2:3">
      <c r="B1943" s="14"/>
      <c r="C1943" s="1"/>
    </row>
    <row r="1944" spans="2:3">
      <c r="B1944" s="14"/>
      <c r="C1944" s="1"/>
    </row>
    <row r="1945" spans="2:3">
      <c r="B1945" s="14"/>
      <c r="C1945" s="1"/>
    </row>
    <row r="1946" spans="2:3">
      <c r="B1946" s="14"/>
      <c r="C1946" s="1"/>
    </row>
    <row r="1947" spans="2:3">
      <c r="B1947" s="14"/>
      <c r="C1947" s="1"/>
    </row>
    <row r="1948" spans="2:3">
      <c r="B1948" s="14"/>
      <c r="C1948" s="1"/>
    </row>
    <row r="1949" spans="2:3">
      <c r="B1949" s="14"/>
      <c r="C1949" s="1"/>
    </row>
    <row r="1950" spans="2:3">
      <c r="B1950" s="14"/>
      <c r="C1950" s="1"/>
    </row>
    <row r="1951" spans="2:3">
      <c r="B1951" s="14"/>
      <c r="C1951" s="1"/>
    </row>
    <row r="1952" spans="2:3">
      <c r="B1952" s="14"/>
      <c r="C1952" s="1"/>
    </row>
    <row r="1953" spans="2:3">
      <c r="B1953" s="14"/>
      <c r="C1953" s="1"/>
    </row>
    <row r="1954" spans="2:3">
      <c r="B1954" s="14"/>
      <c r="C1954" s="1"/>
    </row>
    <row r="1955" spans="2:3">
      <c r="B1955" s="14"/>
      <c r="C1955" s="1"/>
    </row>
    <row r="1956" spans="2:3">
      <c r="B1956" s="14"/>
      <c r="C1956" s="1"/>
    </row>
    <row r="1957" spans="2:3">
      <c r="B1957" s="14"/>
      <c r="C1957" s="1"/>
    </row>
    <row r="1958" spans="2:3">
      <c r="B1958" s="14"/>
      <c r="C1958" s="1"/>
    </row>
    <row r="1959" spans="2:3">
      <c r="B1959" s="14"/>
      <c r="C1959" s="1"/>
    </row>
    <row r="1960" spans="2:3">
      <c r="B1960" s="14"/>
      <c r="C1960" s="1"/>
    </row>
    <row r="1961" spans="2:3">
      <c r="B1961" s="14"/>
      <c r="C1961" s="1"/>
    </row>
    <row r="1962" spans="2:3">
      <c r="B1962" s="14"/>
      <c r="C1962" s="1"/>
    </row>
    <row r="1963" spans="2:3">
      <c r="B1963" s="14"/>
      <c r="C1963" s="1"/>
    </row>
    <row r="1964" spans="2:3">
      <c r="B1964" s="14"/>
      <c r="C1964" s="1"/>
    </row>
    <row r="1965" spans="2:3">
      <c r="B1965" s="14"/>
      <c r="C1965" s="1"/>
    </row>
    <row r="1966" spans="2:3">
      <c r="B1966" s="14"/>
      <c r="C1966" s="1"/>
    </row>
    <row r="1967" spans="2:3">
      <c r="B1967" s="14"/>
      <c r="C1967" s="1"/>
    </row>
    <row r="1968" spans="2:3">
      <c r="B1968" s="14"/>
      <c r="C1968" s="1"/>
    </row>
    <row r="1969" spans="2:3">
      <c r="B1969" s="14"/>
      <c r="C1969" s="1"/>
    </row>
    <row r="1970" spans="2:3">
      <c r="B1970" s="14"/>
      <c r="C1970" s="1"/>
    </row>
    <row r="1971" spans="2:3">
      <c r="B1971" s="14"/>
      <c r="C1971" s="1"/>
    </row>
    <row r="1972" spans="2:3">
      <c r="B1972" s="14"/>
      <c r="C1972" s="1"/>
    </row>
    <row r="1973" spans="2:3">
      <c r="B1973" s="14"/>
      <c r="C1973" s="1"/>
    </row>
    <row r="1974" spans="2:3">
      <c r="B1974" s="14"/>
      <c r="C1974" s="1"/>
    </row>
    <row r="1975" spans="2:3">
      <c r="B1975" s="14"/>
      <c r="C1975" s="1"/>
    </row>
    <row r="1976" spans="2:3">
      <c r="B1976" s="14"/>
      <c r="C1976" s="1"/>
    </row>
    <row r="1977" spans="2:3">
      <c r="B1977" s="14"/>
      <c r="C1977" s="1"/>
    </row>
    <row r="1978" spans="2:3">
      <c r="B1978" s="14"/>
      <c r="C1978" s="1"/>
    </row>
    <row r="1979" spans="2:3">
      <c r="B1979" s="14"/>
      <c r="C1979" s="1"/>
    </row>
    <row r="1980" spans="2:3">
      <c r="B1980" s="14"/>
      <c r="C1980" s="1"/>
    </row>
    <row r="1981" spans="2:3">
      <c r="B1981" s="14"/>
      <c r="C1981" s="1"/>
    </row>
    <row r="1982" spans="2:3">
      <c r="B1982" s="14"/>
      <c r="C1982" s="1"/>
    </row>
    <row r="1983" spans="2:3">
      <c r="B1983" s="14"/>
      <c r="C1983" s="1"/>
    </row>
    <row r="1984" spans="2:3">
      <c r="B1984" s="14"/>
      <c r="C1984" s="1"/>
    </row>
    <row r="1985" spans="2:3">
      <c r="B1985" s="14"/>
      <c r="C1985" s="1"/>
    </row>
    <row r="1986" spans="2:3">
      <c r="B1986" s="14"/>
      <c r="C1986" s="1"/>
    </row>
    <row r="1987" spans="2:3">
      <c r="B1987" s="14"/>
      <c r="C1987" s="1"/>
    </row>
    <row r="1988" spans="2:3">
      <c r="B1988" s="14"/>
      <c r="C1988" s="1"/>
    </row>
    <row r="1989" spans="2:3">
      <c r="B1989" s="14"/>
      <c r="C1989" s="1"/>
    </row>
    <row r="1990" spans="2:3">
      <c r="B1990" s="14"/>
      <c r="C1990" s="1"/>
    </row>
    <row r="1991" spans="2:3">
      <c r="B1991" s="14"/>
      <c r="C1991" s="1"/>
    </row>
    <row r="1992" spans="2:3">
      <c r="B1992" s="14"/>
      <c r="C1992" s="1"/>
    </row>
    <row r="1993" spans="2:3">
      <c r="B1993" s="14"/>
      <c r="C1993" s="1"/>
    </row>
    <row r="1994" spans="2:3">
      <c r="B1994" s="14"/>
      <c r="C1994" s="1"/>
    </row>
    <row r="1995" spans="2:3">
      <c r="B1995" s="14"/>
      <c r="C1995" s="1"/>
    </row>
    <row r="1996" spans="2:3">
      <c r="B1996" s="14"/>
      <c r="C1996" s="1"/>
    </row>
    <row r="1997" spans="2:3">
      <c r="B1997" s="14"/>
      <c r="C1997" s="1"/>
    </row>
    <row r="1998" spans="2:3">
      <c r="B1998" s="14"/>
      <c r="C1998" s="1"/>
    </row>
    <row r="1999" spans="2:3">
      <c r="B1999" s="14"/>
      <c r="C1999" s="1"/>
    </row>
    <row r="2000" spans="2:3">
      <c r="B2000" s="14"/>
      <c r="C2000" s="1"/>
    </row>
    <row r="2001" spans="2:3">
      <c r="B2001" s="14"/>
      <c r="C2001" s="1"/>
    </row>
    <row r="2002" spans="2:3">
      <c r="B2002" s="14"/>
      <c r="C2002" s="1"/>
    </row>
    <row r="2003" spans="2:3">
      <c r="B2003" s="14"/>
      <c r="C2003" s="1"/>
    </row>
    <row r="2004" spans="2:3">
      <c r="B2004" s="14"/>
      <c r="C2004" s="1"/>
    </row>
    <row r="2005" spans="2:3">
      <c r="B2005" s="14"/>
      <c r="C2005" s="1"/>
    </row>
    <row r="2006" spans="2:3">
      <c r="B2006" s="14"/>
      <c r="C2006" s="1"/>
    </row>
    <row r="2007" spans="2:3">
      <c r="B2007" s="14"/>
      <c r="C2007" s="1"/>
    </row>
    <row r="2008" spans="2:3">
      <c r="B2008" s="14"/>
      <c r="C2008" s="1"/>
    </row>
    <row r="2009" spans="2:3">
      <c r="B2009" s="14"/>
      <c r="C2009" s="1"/>
    </row>
    <row r="2010" spans="2:3">
      <c r="B2010" s="14"/>
      <c r="C2010" s="1"/>
    </row>
    <row r="2011" spans="2:3">
      <c r="B2011" s="14"/>
      <c r="C2011" s="1"/>
    </row>
    <row r="2012" spans="2:3">
      <c r="B2012" s="14"/>
      <c r="C2012" s="1"/>
    </row>
    <row r="2013" spans="2:3">
      <c r="B2013" s="14"/>
      <c r="C2013" s="1"/>
    </row>
    <row r="2014" spans="2:3">
      <c r="B2014" s="14"/>
      <c r="C2014" s="1"/>
    </row>
    <row r="2015" spans="2:3">
      <c r="B2015" s="14"/>
      <c r="C2015" s="1"/>
    </row>
    <row r="2016" spans="2:3">
      <c r="B2016" s="14"/>
      <c r="C2016" s="1"/>
    </row>
    <row r="2017" spans="2:3">
      <c r="B2017" s="14"/>
      <c r="C2017" s="1"/>
    </row>
    <row r="2018" spans="2:3">
      <c r="B2018" s="14"/>
      <c r="C2018" s="1"/>
    </row>
    <row r="2019" spans="2:3">
      <c r="B2019" s="14"/>
      <c r="C2019" s="1"/>
    </row>
    <row r="2020" spans="2:3">
      <c r="B2020" s="14"/>
      <c r="C2020" s="1"/>
    </row>
    <row r="2021" spans="2:3">
      <c r="B2021" s="14"/>
      <c r="C2021" s="1"/>
    </row>
    <row r="2022" spans="2:3">
      <c r="B2022" s="14"/>
      <c r="C2022" s="1"/>
    </row>
    <row r="2023" spans="2:3">
      <c r="B2023" s="14"/>
      <c r="C2023" s="1"/>
    </row>
    <row r="2024" spans="2:3">
      <c r="B2024" s="14"/>
      <c r="C2024" s="1"/>
    </row>
    <row r="2025" spans="2:3">
      <c r="B2025" s="14"/>
      <c r="C2025" s="1"/>
    </row>
    <row r="2026" spans="2:3">
      <c r="B2026" s="14"/>
      <c r="C2026" s="1"/>
    </row>
    <row r="2027" spans="2:3">
      <c r="B2027" s="14"/>
      <c r="C2027" s="1"/>
    </row>
    <row r="2028" spans="2:3">
      <c r="B2028" s="14"/>
      <c r="C2028" s="1"/>
    </row>
    <row r="2029" spans="2:3">
      <c r="B2029" s="14"/>
      <c r="C2029" s="1"/>
    </row>
    <row r="2030" spans="2:3">
      <c r="B2030" s="14"/>
      <c r="C2030" s="1"/>
    </row>
    <row r="2031" spans="2:3">
      <c r="B2031" s="14"/>
      <c r="C2031" s="1"/>
    </row>
    <row r="2032" spans="2:3">
      <c r="B2032" s="14"/>
      <c r="C2032" s="1"/>
    </row>
    <row r="2033" spans="2:3">
      <c r="B2033" s="14"/>
      <c r="C2033" s="1"/>
    </row>
    <row r="2034" spans="2:3">
      <c r="B2034" s="14"/>
      <c r="C2034" s="1"/>
    </row>
    <row r="2035" spans="2:3">
      <c r="B2035" s="14"/>
      <c r="C2035" s="1"/>
    </row>
    <row r="2036" spans="2:3">
      <c r="B2036" s="14"/>
      <c r="C2036" s="1"/>
    </row>
    <row r="2037" spans="2:3">
      <c r="B2037" s="14"/>
      <c r="C2037" s="1"/>
    </row>
    <row r="2038" spans="2:3">
      <c r="B2038" s="14"/>
      <c r="C2038" s="1"/>
    </row>
    <row r="2039" spans="2:3">
      <c r="B2039" s="14"/>
      <c r="C2039" s="1"/>
    </row>
    <row r="2040" spans="2:3">
      <c r="B2040" s="14"/>
      <c r="C2040" s="1"/>
    </row>
    <row r="2041" spans="2:3">
      <c r="B2041" s="14"/>
      <c r="C2041" s="1"/>
    </row>
    <row r="2042" spans="2:3">
      <c r="B2042" s="14"/>
      <c r="C2042" s="1"/>
    </row>
    <row r="2043" spans="2:3">
      <c r="B2043" s="14"/>
      <c r="C2043" s="1"/>
    </row>
    <row r="2044" spans="2:3">
      <c r="B2044" s="14"/>
      <c r="C2044" s="1"/>
    </row>
    <row r="2045" spans="2:3">
      <c r="B2045" s="14"/>
      <c r="C2045" s="1"/>
    </row>
    <row r="2046" spans="2:3">
      <c r="B2046" s="14"/>
      <c r="C2046" s="1"/>
    </row>
    <row r="2047" spans="2:3">
      <c r="B2047" s="14"/>
      <c r="C2047" s="1"/>
    </row>
    <row r="2048" spans="2:3">
      <c r="B2048" s="14"/>
      <c r="C2048" s="1"/>
    </row>
    <row r="2049" spans="2:3">
      <c r="B2049" s="14"/>
      <c r="C2049" s="1"/>
    </row>
    <row r="2050" spans="2:3">
      <c r="B2050" s="14"/>
      <c r="C2050" s="1"/>
    </row>
    <row r="2051" spans="2:3">
      <c r="B2051" s="14"/>
      <c r="C2051" s="1"/>
    </row>
    <row r="2052" spans="2:3">
      <c r="B2052" s="14"/>
      <c r="C2052" s="1"/>
    </row>
    <row r="2053" spans="2:3">
      <c r="B2053" s="14"/>
      <c r="C2053" s="1"/>
    </row>
    <row r="2054" spans="2:3">
      <c r="B2054" s="14"/>
      <c r="C2054" s="1"/>
    </row>
    <row r="2055" spans="2:3">
      <c r="B2055" s="14"/>
      <c r="C2055" s="1"/>
    </row>
    <row r="2056" spans="2:3">
      <c r="B2056" s="14"/>
      <c r="C2056" s="1"/>
    </row>
    <row r="2057" spans="2:3">
      <c r="B2057" s="14"/>
      <c r="C2057" s="1"/>
    </row>
    <row r="2058" spans="2:3">
      <c r="B2058" s="14"/>
      <c r="C2058" s="1"/>
    </row>
    <row r="2059" spans="2:3">
      <c r="B2059" s="14"/>
      <c r="C2059" s="1"/>
    </row>
    <row r="2060" spans="2:3">
      <c r="B2060" s="14"/>
      <c r="C2060" s="1"/>
    </row>
    <row r="2061" spans="2:3">
      <c r="B2061" s="14"/>
      <c r="C2061" s="1"/>
    </row>
    <row r="2062" spans="2:3">
      <c r="B2062" s="14"/>
      <c r="C2062" s="1"/>
    </row>
    <row r="2063" spans="2:3">
      <c r="B2063" s="14"/>
      <c r="C2063" s="1"/>
    </row>
    <row r="2064" spans="2:3">
      <c r="B2064" s="14"/>
      <c r="C2064" s="1"/>
    </row>
    <row r="2065" spans="2:3">
      <c r="B2065" s="14"/>
      <c r="C2065" s="1"/>
    </row>
    <row r="2066" spans="2:3">
      <c r="B2066" s="14"/>
      <c r="C2066" s="1"/>
    </row>
    <row r="2067" spans="2:3">
      <c r="B2067" s="14"/>
      <c r="C2067" s="1"/>
    </row>
    <row r="2068" spans="2:3">
      <c r="B2068" s="14"/>
      <c r="C2068" s="1"/>
    </row>
    <row r="2069" spans="2:3">
      <c r="B2069" s="14"/>
      <c r="C2069" s="1"/>
    </row>
    <row r="2070" spans="2:3">
      <c r="B2070" s="14"/>
      <c r="C2070" s="1"/>
    </row>
    <row r="2071" spans="2:3">
      <c r="B2071" s="14"/>
      <c r="C2071" s="1"/>
    </row>
    <row r="2072" spans="2:3">
      <c r="B2072" s="14"/>
      <c r="C2072" s="1"/>
    </row>
    <row r="2073" spans="2:3">
      <c r="B2073" s="14"/>
      <c r="C2073" s="1"/>
    </row>
    <row r="2074" spans="2:3">
      <c r="B2074" s="14"/>
      <c r="C2074" s="1"/>
    </row>
    <row r="2075" spans="2:3">
      <c r="B2075" s="14"/>
      <c r="C2075" s="1"/>
    </row>
    <row r="2076" spans="2:3">
      <c r="B2076" s="14"/>
      <c r="C2076" s="1"/>
    </row>
    <row r="2077" spans="2:3">
      <c r="B2077" s="14"/>
      <c r="C2077" s="1"/>
    </row>
    <row r="2078" spans="2:3">
      <c r="B2078" s="14"/>
      <c r="C2078" s="1"/>
    </row>
    <row r="2079" spans="2:3">
      <c r="B2079" s="14"/>
      <c r="C2079" s="1"/>
    </row>
    <row r="2080" spans="2:3">
      <c r="B2080" s="14"/>
      <c r="C2080" s="1"/>
    </row>
    <row r="2081" spans="2:3">
      <c r="B2081" s="14"/>
      <c r="C2081" s="1"/>
    </row>
    <row r="2082" spans="2:3">
      <c r="B2082" s="14"/>
      <c r="C2082" s="1"/>
    </row>
    <row r="2083" spans="2:3">
      <c r="B2083" s="14"/>
      <c r="C2083" s="1"/>
    </row>
    <row r="2084" spans="2:3">
      <c r="B2084" s="14"/>
      <c r="C2084" s="1"/>
    </row>
    <row r="2085" spans="2:3">
      <c r="B2085" s="14"/>
      <c r="C2085" s="1"/>
    </row>
    <row r="2086" spans="2:3">
      <c r="B2086" s="14"/>
      <c r="C2086" s="1"/>
    </row>
    <row r="2087" spans="2:3">
      <c r="B2087" s="14"/>
      <c r="C2087" s="1"/>
    </row>
    <row r="2088" spans="2:3">
      <c r="B2088" s="14"/>
      <c r="C2088" s="1"/>
    </row>
    <row r="2089" spans="2:3">
      <c r="B2089" s="14"/>
      <c r="C2089" s="1"/>
    </row>
    <row r="2090" spans="2:3">
      <c r="B2090" s="14"/>
      <c r="C2090" s="1"/>
    </row>
    <row r="2091" spans="2:3">
      <c r="B2091" s="14"/>
      <c r="C2091" s="1"/>
    </row>
    <row r="2092" spans="2:3">
      <c r="B2092" s="14"/>
      <c r="C2092" s="1"/>
    </row>
    <row r="2093" spans="2:3">
      <c r="B2093" s="14"/>
      <c r="C2093" s="1"/>
    </row>
    <row r="2094" spans="2:3">
      <c r="B2094" s="14"/>
      <c r="C2094" s="1"/>
    </row>
    <row r="2095" spans="2:3">
      <c r="B2095" s="14"/>
      <c r="C2095" s="1"/>
    </row>
    <row r="2096" spans="2:3">
      <c r="B2096" s="14"/>
      <c r="C2096" s="1"/>
    </row>
    <row r="2097" spans="2:3">
      <c r="B2097" s="14"/>
      <c r="C2097" s="1"/>
    </row>
    <row r="2098" spans="2:3">
      <c r="B2098" s="14"/>
      <c r="C2098" s="1"/>
    </row>
    <row r="2099" spans="2:3">
      <c r="B2099" s="14"/>
      <c r="C2099" s="1"/>
    </row>
    <row r="2100" spans="2:3">
      <c r="B2100" s="14"/>
      <c r="C2100" s="1"/>
    </row>
    <row r="2101" spans="2:3">
      <c r="B2101" s="14"/>
      <c r="C2101" s="1"/>
    </row>
    <row r="2102" spans="2:3">
      <c r="B2102" s="14"/>
      <c r="C2102" s="1"/>
    </row>
    <row r="2103" spans="2:3">
      <c r="B2103" s="14"/>
      <c r="C2103" s="1"/>
    </row>
    <row r="2104" spans="2:3">
      <c r="B2104" s="14"/>
      <c r="C2104" s="1"/>
    </row>
    <row r="2105" spans="2:3">
      <c r="B2105" s="14"/>
      <c r="C2105" s="1"/>
    </row>
    <row r="2106" spans="2:3">
      <c r="B2106" s="14"/>
      <c r="C2106" s="1"/>
    </row>
    <row r="2107" spans="2:3">
      <c r="B2107" s="14"/>
      <c r="C2107" s="1"/>
    </row>
    <row r="2108" spans="2:3">
      <c r="B2108" s="14"/>
      <c r="C2108" s="1"/>
    </row>
    <row r="2109" spans="2:3">
      <c r="B2109" s="14"/>
      <c r="C2109" s="1"/>
    </row>
    <row r="2110" spans="2:3">
      <c r="B2110" s="14"/>
      <c r="C2110" s="1"/>
    </row>
    <row r="2111" spans="2:3">
      <c r="B2111" s="14"/>
      <c r="C2111" s="1"/>
    </row>
    <row r="2112" spans="2:3">
      <c r="B2112" s="14"/>
      <c r="C2112" s="1"/>
    </row>
    <row r="2113" spans="2:3">
      <c r="B2113" s="14"/>
      <c r="C2113" s="1"/>
    </row>
    <row r="2114" spans="2:3">
      <c r="B2114" s="14"/>
      <c r="C2114" s="1"/>
    </row>
    <row r="2115" spans="2:3">
      <c r="B2115" s="14"/>
      <c r="C2115" s="1"/>
    </row>
    <row r="2116" spans="2:3">
      <c r="B2116" s="14"/>
      <c r="C2116" s="1"/>
    </row>
    <row r="2117" spans="2:3">
      <c r="B2117" s="14"/>
      <c r="C2117" s="1"/>
    </row>
    <row r="2118" spans="2:3">
      <c r="B2118" s="14"/>
      <c r="C2118" s="1"/>
    </row>
    <row r="2119" spans="2:3">
      <c r="B2119" s="14"/>
      <c r="C2119" s="1"/>
    </row>
    <row r="2120" spans="2:3">
      <c r="B2120" s="14"/>
      <c r="C2120" s="1"/>
    </row>
    <row r="2121" spans="2:3">
      <c r="B2121" s="14"/>
      <c r="C2121" s="1"/>
    </row>
    <row r="2122" spans="2:3">
      <c r="B2122" s="14"/>
      <c r="C2122" s="1"/>
    </row>
    <row r="2123" spans="2:3">
      <c r="B2123" s="14"/>
      <c r="C2123" s="1"/>
    </row>
    <row r="2124" spans="2:3">
      <c r="B2124" s="14"/>
      <c r="C2124" s="1"/>
    </row>
    <row r="2125" spans="2:3">
      <c r="B2125" s="14"/>
      <c r="C2125" s="1"/>
    </row>
    <row r="2126" spans="2:3">
      <c r="B2126" s="14"/>
      <c r="C2126" s="1"/>
    </row>
    <row r="2127" spans="2:3">
      <c r="B2127" s="14"/>
      <c r="C2127" s="1"/>
    </row>
    <row r="2128" spans="2:3">
      <c r="B2128" s="14"/>
      <c r="C2128" s="1"/>
    </row>
    <row r="2129" spans="2:3">
      <c r="B2129" s="14"/>
      <c r="C2129" s="1"/>
    </row>
    <row r="2130" spans="2:3">
      <c r="B2130" s="14"/>
      <c r="C2130" s="1"/>
    </row>
    <row r="2131" spans="2:3">
      <c r="B2131" s="14"/>
      <c r="C2131" s="1"/>
    </row>
    <row r="2132" spans="2:3">
      <c r="B2132" s="14"/>
      <c r="C2132" s="1"/>
    </row>
    <row r="2133" spans="2:3">
      <c r="B2133" s="14"/>
      <c r="C2133" s="1"/>
    </row>
    <row r="2134" spans="2:3">
      <c r="B2134" s="14"/>
      <c r="C2134" s="1"/>
    </row>
    <row r="2135" spans="2:3">
      <c r="B2135" s="14"/>
      <c r="C2135" s="1"/>
    </row>
    <row r="2136" spans="2:3">
      <c r="B2136" s="14"/>
      <c r="C2136" s="1"/>
    </row>
    <row r="2137" spans="2:3">
      <c r="B2137" s="14"/>
      <c r="C2137" s="1"/>
    </row>
    <row r="2138" spans="2:3">
      <c r="B2138" s="14"/>
      <c r="C2138" s="1"/>
    </row>
    <row r="2139" spans="2:3">
      <c r="B2139" s="14"/>
      <c r="C2139" s="1"/>
    </row>
    <row r="2140" spans="2:3">
      <c r="B2140" s="14"/>
      <c r="C2140" s="1"/>
    </row>
    <row r="2141" spans="2:3">
      <c r="B2141" s="14"/>
      <c r="C2141" s="1"/>
    </row>
    <row r="2142" spans="2:3">
      <c r="B2142" s="14"/>
      <c r="C2142" s="1"/>
    </row>
    <row r="2143" spans="2:3">
      <c r="B2143" s="14"/>
      <c r="C2143" s="1"/>
    </row>
    <row r="2144" spans="2:3">
      <c r="B2144" s="14"/>
      <c r="C2144" s="1"/>
    </row>
    <row r="2145" spans="2:3">
      <c r="B2145" s="14"/>
      <c r="C2145" s="1"/>
    </row>
    <row r="2146" spans="2:3">
      <c r="B2146" s="14"/>
      <c r="C2146" s="1"/>
    </row>
    <row r="2147" spans="2:3">
      <c r="B2147" s="14"/>
      <c r="C2147" s="1"/>
    </row>
    <row r="2148" spans="2:3">
      <c r="B2148" s="14"/>
      <c r="C2148" s="1"/>
    </row>
    <row r="2149" spans="2:3">
      <c r="B2149" s="14"/>
      <c r="C2149" s="1"/>
    </row>
    <row r="2150" spans="2:3">
      <c r="B2150" s="14"/>
      <c r="C2150" s="1"/>
    </row>
    <row r="2151" spans="2:3">
      <c r="B2151" s="14"/>
      <c r="C2151" s="1"/>
    </row>
    <row r="2152" spans="2:3">
      <c r="B2152" s="14"/>
      <c r="C2152" s="1"/>
    </row>
    <row r="2153" spans="2:3">
      <c r="B2153" s="14"/>
      <c r="C2153" s="1"/>
    </row>
    <row r="2154" spans="2:3">
      <c r="B2154" s="14"/>
      <c r="C2154" s="1"/>
    </row>
    <row r="2155" spans="2:3">
      <c r="B2155" s="14"/>
      <c r="C2155" s="1"/>
    </row>
    <row r="2156" spans="2:3">
      <c r="B2156" s="14"/>
      <c r="C2156" s="1"/>
    </row>
    <row r="2157" spans="2:3">
      <c r="B2157" s="14"/>
      <c r="C2157" s="1"/>
    </row>
    <row r="2158" spans="2:3">
      <c r="B2158" s="14"/>
      <c r="C2158" s="1"/>
    </row>
    <row r="2159" spans="2:3">
      <c r="B2159" s="14"/>
      <c r="C2159" s="1"/>
    </row>
    <row r="2160" spans="2:3">
      <c r="B2160" s="14"/>
      <c r="C2160" s="1"/>
    </row>
    <row r="2161" spans="2:3">
      <c r="B2161" s="14"/>
      <c r="C2161" s="1"/>
    </row>
    <row r="2162" spans="2:3">
      <c r="B2162" s="14"/>
      <c r="C2162" s="1"/>
    </row>
    <row r="2163" spans="2:3">
      <c r="B2163" s="14"/>
      <c r="C2163" s="1"/>
    </row>
    <row r="2164" spans="2:3">
      <c r="B2164" s="14"/>
      <c r="C2164" s="1"/>
    </row>
    <row r="2165" spans="2:3">
      <c r="B2165" s="14"/>
      <c r="C2165" s="1"/>
    </row>
    <row r="2166" spans="2:3">
      <c r="B2166" s="14"/>
      <c r="C2166" s="1"/>
    </row>
    <row r="2167" spans="2:3">
      <c r="B2167" s="14"/>
      <c r="C2167" s="1"/>
    </row>
    <row r="2168" spans="2:3">
      <c r="B2168" s="14"/>
      <c r="C2168" s="1"/>
    </row>
    <row r="2169" spans="2:3">
      <c r="B2169" s="14"/>
      <c r="C2169" s="1"/>
    </row>
    <row r="2170" spans="2:3">
      <c r="B2170" s="14"/>
      <c r="C2170" s="1"/>
    </row>
    <row r="2171" spans="2:3">
      <c r="B2171" s="14"/>
      <c r="C2171" s="1"/>
    </row>
    <row r="2172" spans="2:3">
      <c r="B2172" s="14"/>
      <c r="C2172" s="1"/>
    </row>
    <row r="2173" spans="2:3">
      <c r="B2173" s="14"/>
      <c r="C2173" s="1"/>
    </row>
    <row r="2174" spans="2:3">
      <c r="B2174" s="14"/>
      <c r="C2174" s="1"/>
    </row>
    <row r="2175" spans="2:3">
      <c r="B2175" s="14"/>
      <c r="C2175" s="1"/>
    </row>
    <row r="2176" spans="2:3">
      <c r="B2176" s="14"/>
      <c r="C2176" s="1"/>
    </row>
    <row r="2177" spans="2:3">
      <c r="B2177" s="14"/>
      <c r="C2177" s="1"/>
    </row>
    <row r="2178" spans="2:3">
      <c r="B2178" s="14"/>
      <c r="C2178" s="1"/>
    </row>
    <row r="2179" spans="2:3">
      <c r="B2179" s="14"/>
      <c r="C2179" s="1"/>
    </row>
    <row r="2180" spans="2:3">
      <c r="B2180" s="14"/>
      <c r="C2180" s="1"/>
    </row>
    <row r="2181" spans="2:3">
      <c r="B2181" s="14"/>
      <c r="C2181" s="1"/>
    </row>
    <row r="2182" spans="2:3">
      <c r="B2182" s="14"/>
      <c r="C2182" s="1"/>
    </row>
    <row r="2183" spans="2:3">
      <c r="B2183" s="14"/>
      <c r="C2183" s="1"/>
    </row>
    <row r="2184" spans="2:3">
      <c r="B2184" s="14"/>
      <c r="C2184" s="1"/>
    </row>
    <row r="2185" spans="2:3">
      <c r="B2185" s="14"/>
      <c r="C2185" s="1"/>
    </row>
    <row r="2186" spans="2:3">
      <c r="B2186" s="14"/>
      <c r="C2186" s="1"/>
    </row>
    <row r="2187" spans="2:3">
      <c r="B2187" s="14"/>
      <c r="C2187" s="1"/>
    </row>
    <row r="2188" spans="2:3">
      <c r="B2188" s="14"/>
      <c r="C2188" s="1"/>
    </row>
    <row r="2189" spans="2:3">
      <c r="B2189" s="14"/>
      <c r="C2189" s="1"/>
    </row>
    <row r="2190" spans="2:3">
      <c r="B2190" s="14"/>
      <c r="C2190" s="1"/>
    </row>
    <row r="2191" spans="2:3">
      <c r="B2191" s="14"/>
      <c r="C2191" s="1"/>
    </row>
    <row r="2192" spans="2:3">
      <c r="B2192" s="14"/>
      <c r="C2192" s="1"/>
    </row>
    <row r="2193" spans="2:3">
      <c r="B2193" s="14"/>
      <c r="C2193" s="1"/>
    </row>
    <row r="2194" spans="2:3">
      <c r="B2194" s="14"/>
      <c r="C2194" s="1"/>
    </row>
    <row r="2195" spans="2:3">
      <c r="B2195" s="14"/>
      <c r="C2195" s="1"/>
    </row>
    <row r="2196" spans="2:3">
      <c r="B2196" s="14"/>
      <c r="C2196" s="1"/>
    </row>
    <row r="2197" spans="2:3">
      <c r="B2197" s="14"/>
      <c r="C2197" s="1"/>
    </row>
    <row r="2198" spans="2:3">
      <c r="B2198" s="14"/>
      <c r="C2198" s="1"/>
    </row>
    <row r="2199" spans="2:3">
      <c r="B2199" s="14"/>
      <c r="C2199" s="1"/>
    </row>
    <row r="2200" spans="2:3">
      <c r="B2200" s="14"/>
      <c r="C2200" s="1"/>
    </row>
    <row r="2201" spans="2:3">
      <c r="B2201" s="14"/>
      <c r="C2201" s="1"/>
    </row>
    <row r="2202" spans="2:3">
      <c r="B2202" s="14"/>
      <c r="C2202" s="1"/>
    </row>
    <row r="2203" spans="2:3">
      <c r="B2203" s="14"/>
      <c r="C2203" s="1"/>
    </row>
    <row r="2204" spans="2:3">
      <c r="B2204" s="14"/>
      <c r="C2204" s="1"/>
    </row>
    <row r="2205" spans="2:3">
      <c r="B2205" s="14"/>
      <c r="C2205" s="1"/>
    </row>
    <row r="2206" spans="2:3">
      <c r="B2206" s="14"/>
      <c r="C2206" s="1"/>
    </row>
    <row r="2207" spans="2:3">
      <c r="B2207" s="14"/>
      <c r="C2207" s="1"/>
    </row>
    <row r="2208" spans="2:3">
      <c r="B2208" s="14"/>
      <c r="C2208" s="1"/>
    </row>
    <row r="2209" spans="2:3">
      <c r="B2209" s="14"/>
      <c r="C2209" s="1"/>
    </row>
    <row r="2210" spans="2:3">
      <c r="B2210" s="14"/>
      <c r="C2210" s="1"/>
    </row>
    <row r="2211" spans="2:3">
      <c r="B2211" s="14"/>
      <c r="C2211" s="1"/>
    </row>
    <row r="2212" spans="2:3">
      <c r="B2212" s="14"/>
      <c r="C2212" s="1"/>
    </row>
    <row r="2213" spans="2:3">
      <c r="B2213" s="14"/>
      <c r="C2213" s="1"/>
    </row>
    <row r="2214" spans="2:3">
      <c r="B2214" s="14"/>
      <c r="C2214" s="1"/>
    </row>
    <row r="2215" spans="2:3">
      <c r="B2215" s="14"/>
      <c r="C2215" s="1"/>
    </row>
    <row r="2216" spans="2:3">
      <c r="B2216" s="14"/>
      <c r="C2216" s="1"/>
    </row>
    <row r="2217" spans="2:3">
      <c r="B2217" s="14"/>
      <c r="C2217" s="1"/>
    </row>
    <row r="2218" spans="2:3">
      <c r="B2218" s="14"/>
      <c r="C2218" s="1"/>
    </row>
    <row r="2219" spans="2:3">
      <c r="B2219" s="14"/>
      <c r="C2219" s="1"/>
    </row>
    <row r="2220" spans="2:3">
      <c r="B2220" s="14"/>
      <c r="C2220" s="1"/>
    </row>
    <row r="2221" spans="2:3">
      <c r="B2221" s="14"/>
      <c r="C2221" s="1"/>
    </row>
    <row r="2222" spans="2:3">
      <c r="B2222" s="14"/>
      <c r="C2222" s="1"/>
    </row>
    <row r="2223" spans="2:3">
      <c r="B2223" s="14"/>
      <c r="C2223" s="1"/>
    </row>
    <row r="2224" spans="2:3">
      <c r="B2224" s="14"/>
      <c r="C2224" s="1"/>
    </row>
    <row r="2225" spans="2:3">
      <c r="B2225" s="14"/>
      <c r="C2225" s="1"/>
    </row>
    <row r="2226" spans="2:3">
      <c r="B2226" s="14"/>
      <c r="C2226" s="1"/>
    </row>
    <row r="2227" spans="2:3">
      <c r="B2227" s="14"/>
      <c r="C2227" s="1"/>
    </row>
    <row r="2228" spans="2:3">
      <c r="B2228" s="14"/>
      <c r="C2228" s="1"/>
    </row>
    <row r="2229" spans="2:3">
      <c r="B2229" s="14"/>
      <c r="C2229" s="1"/>
    </row>
    <row r="2230" spans="2:3">
      <c r="B2230" s="14"/>
      <c r="C2230" s="1"/>
    </row>
    <row r="2231" spans="2:3">
      <c r="B2231" s="14"/>
      <c r="C2231" s="1"/>
    </row>
    <row r="2232" spans="2:3">
      <c r="B2232" s="14"/>
      <c r="C2232" s="1"/>
    </row>
    <row r="2233" spans="2:3">
      <c r="B2233" s="14"/>
      <c r="C2233" s="1"/>
    </row>
    <row r="2234" spans="2:3">
      <c r="B2234" s="14"/>
      <c r="C2234" s="1"/>
    </row>
    <row r="2235" spans="2:3">
      <c r="B2235" s="14"/>
      <c r="C2235" s="1"/>
    </row>
    <row r="2236" spans="2:3">
      <c r="B2236" s="14"/>
      <c r="C2236" s="1"/>
    </row>
    <row r="2237" spans="2:3">
      <c r="B2237" s="14"/>
      <c r="C2237" s="1"/>
    </row>
    <row r="2238" spans="2:3">
      <c r="B2238" s="14"/>
      <c r="C2238" s="1"/>
    </row>
    <row r="2239" spans="2:3">
      <c r="B2239" s="14"/>
      <c r="C2239" s="1"/>
    </row>
    <row r="2240" spans="2:3">
      <c r="B2240" s="14"/>
      <c r="C2240" s="1"/>
    </row>
    <row r="2241" spans="2:3">
      <c r="B2241" s="14"/>
      <c r="C2241" s="1"/>
    </row>
    <row r="2242" spans="2:3">
      <c r="B2242" s="14"/>
      <c r="C2242" s="1"/>
    </row>
    <row r="2243" spans="2:3">
      <c r="B2243" s="14"/>
      <c r="C2243" s="1"/>
    </row>
    <row r="2244" spans="2:3">
      <c r="B2244" s="14"/>
      <c r="C2244" s="1"/>
    </row>
    <row r="2245" spans="2:3">
      <c r="B2245" s="14"/>
      <c r="C2245" s="1"/>
    </row>
    <row r="2246" spans="2:3">
      <c r="B2246" s="14"/>
      <c r="C2246" s="1"/>
    </row>
    <row r="2247" spans="2:3">
      <c r="B2247" s="14"/>
      <c r="C2247" s="1"/>
    </row>
    <row r="2248" spans="2:3">
      <c r="B2248" s="14"/>
      <c r="C2248" s="1"/>
    </row>
    <row r="2249" spans="2:3">
      <c r="B2249" s="14"/>
      <c r="C2249" s="1"/>
    </row>
    <row r="2250" spans="2:3">
      <c r="B2250" s="14"/>
      <c r="C2250" s="1"/>
    </row>
    <row r="2251" spans="2:3">
      <c r="B2251" s="14"/>
      <c r="C2251" s="1"/>
    </row>
    <row r="2252" spans="2:3">
      <c r="B2252" s="14"/>
      <c r="C2252" s="1"/>
    </row>
    <row r="2253" spans="2:3">
      <c r="B2253" s="14"/>
      <c r="C2253" s="1"/>
    </row>
    <row r="2254" spans="2:3">
      <c r="B2254" s="14"/>
      <c r="C2254" s="1"/>
    </row>
    <row r="2255" spans="2:3">
      <c r="B2255" s="14"/>
      <c r="C2255" s="1"/>
    </row>
    <row r="2256" spans="2:3">
      <c r="B2256" s="14"/>
      <c r="C2256" s="1"/>
    </row>
    <row r="2257" spans="2:3">
      <c r="B2257" s="14"/>
      <c r="C2257" s="1"/>
    </row>
    <row r="2258" spans="2:3">
      <c r="B2258" s="14"/>
      <c r="C2258" s="1"/>
    </row>
    <row r="2259" spans="2:3">
      <c r="B2259" s="14"/>
      <c r="C2259" s="1"/>
    </row>
    <row r="2260" spans="2:3">
      <c r="B2260" s="14"/>
      <c r="C2260" s="1"/>
    </row>
    <row r="2261" spans="2:3">
      <c r="B2261" s="14"/>
      <c r="C2261" s="1"/>
    </row>
    <row r="2262" spans="2:3">
      <c r="B2262" s="14"/>
      <c r="C2262" s="1"/>
    </row>
    <row r="2263" spans="2:3">
      <c r="B2263" s="14"/>
      <c r="C2263" s="1"/>
    </row>
    <row r="2264" spans="2:3">
      <c r="B2264" s="14"/>
      <c r="C2264" s="1"/>
    </row>
    <row r="2265" spans="2:3">
      <c r="B2265" s="14"/>
      <c r="C2265" s="1"/>
    </row>
    <row r="2266" spans="2:3">
      <c r="B2266" s="14"/>
      <c r="C2266" s="1"/>
    </row>
    <row r="2267" spans="2:3">
      <c r="B2267" s="14"/>
      <c r="C2267" s="1"/>
    </row>
    <row r="2268" spans="2:3">
      <c r="B2268" s="14"/>
      <c r="C2268" s="1"/>
    </row>
    <row r="2269" spans="2:3">
      <c r="B2269" s="14"/>
      <c r="C2269" s="1"/>
    </row>
    <row r="2270" spans="2:3">
      <c r="B2270" s="14"/>
      <c r="C2270" s="1"/>
    </row>
    <row r="2271" spans="2:3">
      <c r="B2271" s="14"/>
      <c r="C2271" s="1"/>
    </row>
    <row r="2272" spans="2:3">
      <c r="B2272" s="14"/>
      <c r="C2272" s="1"/>
    </row>
    <row r="2273" spans="2:3">
      <c r="B2273" s="14"/>
      <c r="C2273" s="1"/>
    </row>
    <row r="2274" spans="2:3">
      <c r="B2274" s="14"/>
      <c r="C2274" s="1"/>
    </row>
    <row r="2275" spans="2:3">
      <c r="B2275" s="14"/>
      <c r="C2275" s="1"/>
    </row>
    <row r="2276" spans="2:3">
      <c r="B2276" s="14"/>
      <c r="C2276" s="1"/>
    </row>
    <row r="2277" spans="2:3">
      <c r="B2277" s="14"/>
      <c r="C2277" s="1"/>
    </row>
    <row r="2278" spans="2:3">
      <c r="B2278" s="14"/>
      <c r="C2278" s="1"/>
    </row>
    <row r="2279" spans="2:3">
      <c r="B2279" s="14"/>
      <c r="C2279" s="1"/>
    </row>
    <row r="2280" spans="2:3">
      <c r="B2280" s="14"/>
      <c r="C2280" s="1"/>
    </row>
    <row r="2281" spans="2:3">
      <c r="B2281" s="14"/>
      <c r="C2281" s="1"/>
    </row>
    <row r="2282" spans="2:3">
      <c r="B2282" s="14"/>
      <c r="C2282" s="1"/>
    </row>
    <row r="2283" spans="2:3">
      <c r="B2283" s="14"/>
      <c r="C2283" s="1"/>
    </row>
    <row r="2284" spans="2:3">
      <c r="B2284" s="14"/>
      <c r="C2284" s="1"/>
    </row>
    <row r="2285" spans="2:3">
      <c r="B2285" s="14"/>
      <c r="C2285" s="1"/>
    </row>
    <row r="2286" spans="2:3">
      <c r="B2286" s="14"/>
      <c r="C2286" s="1"/>
    </row>
    <row r="2287" spans="2:3">
      <c r="B2287" s="14"/>
      <c r="C2287" s="1"/>
    </row>
    <row r="2288" spans="2:3">
      <c r="B2288" s="14"/>
      <c r="C2288" s="1"/>
    </row>
    <row r="2289" spans="2:3">
      <c r="B2289" s="14"/>
      <c r="C2289" s="1"/>
    </row>
    <row r="2290" spans="2:3">
      <c r="B2290" s="14"/>
      <c r="C2290" s="1"/>
    </row>
    <row r="2291" spans="2:3">
      <c r="B2291" s="14"/>
      <c r="C2291" s="1"/>
    </row>
    <row r="2292" spans="2:3">
      <c r="B2292" s="14"/>
      <c r="C2292" s="1"/>
    </row>
    <row r="2293" spans="2:3">
      <c r="B2293" s="14"/>
      <c r="C2293" s="1"/>
    </row>
    <row r="2294" spans="2:3">
      <c r="B2294" s="14"/>
      <c r="C2294" s="1"/>
    </row>
    <row r="2295" spans="2:3">
      <c r="B2295" s="14"/>
      <c r="C2295" s="1"/>
    </row>
    <row r="2296" spans="2:3">
      <c r="B2296" s="14"/>
      <c r="C2296" s="1"/>
    </row>
    <row r="2297" spans="2:3">
      <c r="B2297" s="14"/>
      <c r="C2297" s="1"/>
    </row>
    <row r="2298" spans="2:3">
      <c r="B2298" s="14"/>
      <c r="C2298" s="1"/>
    </row>
    <row r="2299" spans="2:3">
      <c r="B2299" s="14"/>
      <c r="C2299" s="1"/>
    </row>
    <row r="2300" spans="2:3">
      <c r="B2300" s="14"/>
      <c r="C2300" s="1"/>
    </row>
    <row r="2301" spans="2:3">
      <c r="B2301" s="14"/>
      <c r="C2301" s="1"/>
    </row>
    <row r="2302" spans="2:3">
      <c r="B2302" s="14"/>
      <c r="C2302" s="1"/>
    </row>
    <row r="2303" spans="2:3">
      <c r="B2303" s="14"/>
      <c r="C2303" s="1"/>
    </row>
    <row r="2304" spans="2:3">
      <c r="B2304" s="14"/>
      <c r="C2304" s="1"/>
    </row>
    <row r="2305" spans="2:3">
      <c r="B2305" s="14"/>
      <c r="C2305" s="1"/>
    </row>
    <row r="2306" spans="2:3">
      <c r="B2306" s="14"/>
      <c r="C2306" s="1"/>
    </row>
    <row r="2307" spans="2:3">
      <c r="B2307" s="14"/>
      <c r="C2307" s="1"/>
    </row>
    <row r="2308" spans="2:3">
      <c r="B2308" s="14"/>
      <c r="C2308" s="1"/>
    </row>
    <row r="2309" spans="2:3">
      <c r="B2309" s="14"/>
      <c r="C2309" s="1"/>
    </row>
    <row r="2310" spans="2:3">
      <c r="B2310" s="14"/>
      <c r="C2310" s="1"/>
    </row>
    <row r="2311" spans="2:3">
      <c r="B2311" s="14"/>
      <c r="C2311" s="1"/>
    </row>
    <row r="2312" spans="2:3">
      <c r="B2312" s="14"/>
      <c r="C2312" s="1"/>
    </row>
    <row r="2313" spans="2:3">
      <c r="B2313" s="14"/>
      <c r="C2313" s="1"/>
    </row>
    <row r="2314" spans="2:3">
      <c r="B2314" s="14"/>
      <c r="C2314" s="1"/>
    </row>
    <row r="2315" spans="2:3">
      <c r="B2315" s="14"/>
      <c r="C2315" s="1"/>
    </row>
    <row r="2316" spans="2:3">
      <c r="B2316" s="14"/>
      <c r="C2316" s="1"/>
    </row>
    <row r="2317" spans="2:3">
      <c r="B2317" s="14"/>
      <c r="C2317" s="1"/>
    </row>
    <row r="2318" spans="2:3">
      <c r="B2318" s="14"/>
      <c r="C2318" s="1"/>
    </row>
    <row r="2319" spans="2:3">
      <c r="B2319" s="14"/>
      <c r="C2319" s="1"/>
    </row>
    <row r="2320" spans="2:3">
      <c r="B2320" s="14"/>
      <c r="C2320" s="1"/>
    </row>
    <row r="2321" spans="2:3">
      <c r="B2321" s="14"/>
      <c r="C2321" s="1"/>
    </row>
    <row r="2322" spans="2:3">
      <c r="B2322" s="14"/>
      <c r="C2322" s="1"/>
    </row>
    <row r="2323" spans="2:3">
      <c r="B2323" s="14"/>
      <c r="C2323" s="1"/>
    </row>
    <row r="2324" spans="2:3">
      <c r="B2324" s="14"/>
      <c r="C2324" s="1"/>
    </row>
    <row r="2325" spans="2:3">
      <c r="B2325" s="14"/>
      <c r="C2325" s="1"/>
    </row>
    <row r="2326" spans="2:3">
      <c r="B2326" s="14"/>
      <c r="C2326" s="1"/>
    </row>
    <row r="2327" spans="2:3">
      <c r="B2327" s="14"/>
      <c r="C2327" s="1"/>
    </row>
    <row r="2328" spans="2:3">
      <c r="B2328" s="14"/>
      <c r="C2328" s="1"/>
    </row>
    <row r="2329" spans="2:3">
      <c r="B2329" s="14"/>
      <c r="C2329" s="1"/>
    </row>
    <row r="2330" spans="2:3">
      <c r="B2330" s="14"/>
      <c r="C2330" s="1"/>
    </row>
    <row r="2331" spans="2:3">
      <c r="B2331" s="14"/>
      <c r="C2331" s="1"/>
    </row>
    <row r="2332" spans="2:3">
      <c r="B2332" s="14"/>
      <c r="C2332" s="1"/>
    </row>
    <row r="2333" spans="2:3">
      <c r="B2333" s="14"/>
      <c r="C2333" s="1"/>
    </row>
    <row r="2334" spans="2:3">
      <c r="B2334" s="14"/>
      <c r="C2334" s="1"/>
    </row>
    <row r="2335" spans="2:3">
      <c r="B2335" s="14"/>
      <c r="C2335" s="1"/>
    </row>
    <row r="2336" spans="2:3">
      <c r="B2336" s="14"/>
      <c r="C2336" s="1"/>
    </row>
    <row r="2337" spans="2:3">
      <c r="B2337" s="14"/>
      <c r="C2337" s="1"/>
    </row>
    <row r="2338" spans="2:3">
      <c r="B2338" s="14"/>
      <c r="C2338" s="1"/>
    </row>
    <row r="2339" spans="2:3">
      <c r="B2339" s="14"/>
      <c r="C2339" s="1"/>
    </row>
    <row r="2340" spans="2:3">
      <c r="B2340" s="14"/>
      <c r="C2340" s="1"/>
    </row>
    <row r="2341" spans="2:3">
      <c r="B2341" s="14"/>
      <c r="C2341" s="1"/>
    </row>
    <row r="2342" spans="2:3">
      <c r="B2342" s="14"/>
      <c r="C2342" s="1"/>
    </row>
    <row r="2343" spans="2:3">
      <c r="B2343" s="14"/>
      <c r="C2343" s="1"/>
    </row>
    <row r="2344" spans="2:3">
      <c r="B2344" s="14"/>
      <c r="C2344" s="1"/>
    </row>
    <row r="2345" spans="2:3">
      <c r="B2345" s="14"/>
      <c r="C2345" s="1"/>
    </row>
    <row r="2346" spans="2:3">
      <c r="B2346" s="14"/>
      <c r="C2346" s="1"/>
    </row>
    <row r="2347" spans="2:3">
      <c r="B2347" s="14"/>
      <c r="C2347" s="1"/>
    </row>
    <row r="2348" spans="2:3">
      <c r="B2348" s="14"/>
      <c r="C2348" s="1"/>
    </row>
    <row r="2349" spans="2:3">
      <c r="B2349" s="14"/>
      <c r="C2349" s="1"/>
    </row>
    <row r="2350" spans="2:3">
      <c r="B2350" s="14"/>
      <c r="C2350" s="1"/>
    </row>
    <row r="2351" spans="2:3">
      <c r="B2351" s="14"/>
      <c r="C2351" s="1"/>
    </row>
    <row r="2352" spans="2:3">
      <c r="B2352" s="14"/>
      <c r="C2352" s="1"/>
    </row>
    <row r="2353" spans="2:3">
      <c r="B2353" s="14"/>
      <c r="C2353" s="1"/>
    </row>
    <row r="2354" spans="2:3">
      <c r="B2354" s="14"/>
      <c r="C2354" s="1"/>
    </row>
    <row r="2355" spans="2:3">
      <c r="B2355" s="14"/>
      <c r="C2355" s="1"/>
    </row>
    <row r="2356" spans="2:3">
      <c r="B2356" s="14"/>
      <c r="C2356" s="1"/>
    </row>
    <row r="2357" spans="2:3">
      <c r="B2357" s="14"/>
      <c r="C2357" s="1"/>
    </row>
    <row r="2358" spans="2:3">
      <c r="B2358" s="14"/>
      <c r="C2358" s="1"/>
    </row>
    <row r="2359" spans="2:3">
      <c r="B2359" s="14"/>
      <c r="C2359" s="1"/>
    </row>
    <row r="2360" spans="2:3">
      <c r="B2360" s="14"/>
      <c r="C2360" s="1"/>
    </row>
    <row r="2361" spans="2:3">
      <c r="B2361" s="14"/>
      <c r="C2361" s="1"/>
    </row>
    <row r="2362" spans="2:3">
      <c r="B2362" s="14"/>
      <c r="C2362" s="1"/>
    </row>
    <row r="2363" spans="2:3">
      <c r="B2363" s="14"/>
      <c r="C2363" s="1"/>
    </row>
    <row r="2364" spans="2:3">
      <c r="B2364" s="14"/>
      <c r="C2364" s="1"/>
    </row>
    <row r="2365" spans="2:3">
      <c r="B2365" s="14"/>
      <c r="C2365" s="1"/>
    </row>
    <row r="2366" spans="2:3">
      <c r="B2366" s="14"/>
      <c r="C2366" s="1"/>
    </row>
    <row r="2367" spans="2:3">
      <c r="B2367" s="14"/>
      <c r="C2367" s="1"/>
    </row>
    <row r="2368" spans="2:3">
      <c r="B2368" s="14"/>
      <c r="C2368" s="1"/>
    </row>
    <row r="2369" spans="2:3">
      <c r="B2369" s="14"/>
      <c r="C2369" s="1"/>
    </row>
    <row r="2370" spans="2:3">
      <c r="B2370" s="14"/>
      <c r="C2370" s="1"/>
    </row>
    <row r="2371" spans="2:3">
      <c r="B2371" s="14"/>
      <c r="C2371" s="1"/>
    </row>
    <row r="2372" spans="2:3">
      <c r="B2372" s="14"/>
      <c r="C2372" s="1"/>
    </row>
    <row r="2373" spans="2:3">
      <c r="B2373" s="14"/>
      <c r="C2373" s="1"/>
    </row>
    <row r="2374" spans="2:3">
      <c r="B2374" s="14"/>
      <c r="C2374" s="1"/>
    </row>
    <row r="2375" spans="2:3">
      <c r="B2375" s="14"/>
      <c r="C2375" s="1"/>
    </row>
    <row r="2376" spans="2:3">
      <c r="B2376" s="14"/>
      <c r="C2376" s="1"/>
    </row>
    <row r="2377" spans="2:3">
      <c r="B2377" s="14"/>
      <c r="C2377" s="1"/>
    </row>
    <row r="2378" spans="2:3">
      <c r="B2378" s="14"/>
      <c r="C2378" s="1"/>
    </row>
    <row r="2379" spans="2:3">
      <c r="B2379" s="14"/>
      <c r="C2379" s="1"/>
    </row>
    <row r="2380" spans="2:3">
      <c r="B2380" s="14"/>
      <c r="C2380" s="1"/>
    </row>
    <row r="2381" spans="2:3">
      <c r="B2381" s="14"/>
      <c r="C2381" s="1"/>
    </row>
    <row r="2382" spans="2:3">
      <c r="B2382" s="14"/>
      <c r="C2382" s="1"/>
    </row>
    <row r="2383" spans="2:3">
      <c r="B2383" s="14"/>
      <c r="C2383" s="1"/>
    </row>
    <row r="2384" spans="2:3">
      <c r="B2384" s="14"/>
      <c r="C2384" s="1"/>
    </row>
    <row r="2385" spans="2:3">
      <c r="B2385" s="14"/>
      <c r="C2385" s="1"/>
    </row>
    <row r="2386" spans="2:3">
      <c r="B2386" s="14"/>
      <c r="C2386" s="1"/>
    </row>
    <row r="2387" spans="2:3">
      <c r="B2387" s="14"/>
      <c r="C2387" s="1"/>
    </row>
    <row r="2388" spans="2:3">
      <c r="B2388" s="14"/>
      <c r="C2388" s="1"/>
    </row>
    <row r="2389" spans="2:3">
      <c r="B2389" s="14"/>
      <c r="C2389" s="1"/>
    </row>
    <row r="2390" spans="2:3">
      <c r="B2390" s="14"/>
      <c r="C2390" s="1"/>
    </row>
    <row r="2391" spans="2:3">
      <c r="B2391" s="14"/>
      <c r="C2391" s="1"/>
    </row>
    <row r="2392" spans="2:3">
      <c r="B2392" s="14"/>
      <c r="C2392" s="1"/>
    </row>
    <row r="2393" spans="2:3">
      <c r="B2393" s="14"/>
      <c r="C2393" s="1"/>
    </row>
    <row r="2394" spans="2:3">
      <c r="B2394" s="14"/>
      <c r="C2394" s="1"/>
    </row>
    <row r="2395" spans="2:3">
      <c r="B2395" s="14"/>
      <c r="C2395" s="1"/>
    </row>
    <row r="2396" spans="2:3">
      <c r="B2396" s="14"/>
      <c r="C2396" s="1"/>
    </row>
    <row r="2397" spans="2:3">
      <c r="B2397" s="14"/>
      <c r="C2397" s="1"/>
    </row>
    <row r="2398" spans="2:3">
      <c r="B2398" s="14"/>
      <c r="C2398" s="1"/>
    </row>
    <row r="2399" spans="2:3">
      <c r="B2399" s="14"/>
      <c r="C2399" s="1"/>
    </row>
    <row r="2400" spans="2:3">
      <c r="B2400" s="14"/>
      <c r="C2400" s="1"/>
    </row>
    <row r="2401" spans="2:3">
      <c r="B2401" s="14"/>
      <c r="C2401" s="1"/>
    </row>
    <row r="2402" spans="2:3">
      <c r="B2402" s="14"/>
      <c r="C2402" s="1"/>
    </row>
    <row r="2403" spans="2:3">
      <c r="B2403" s="14"/>
      <c r="C2403" s="1"/>
    </row>
    <row r="2404" spans="2:3">
      <c r="B2404" s="14"/>
      <c r="C2404" s="1"/>
    </row>
    <row r="2405" spans="2:3">
      <c r="B2405" s="14"/>
      <c r="C2405" s="1"/>
    </row>
    <row r="2406" spans="2:3">
      <c r="B2406" s="14"/>
      <c r="C2406" s="1"/>
    </row>
    <row r="2407" spans="2:3">
      <c r="B2407" s="14"/>
      <c r="C2407" s="1"/>
    </row>
    <row r="2408" spans="2:3">
      <c r="B2408" s="14"/>
      <c r="C2408" s="1"/>
    </row>
    <row r="2409" spans="2:3">
      <c r="B2409" s="14"/>
      <c r="C2409" s="1"/>
    </row>
    <row r="2410" spans="2:3">
      <c r="B2410" s="14"/>
      <c r="C2410" s="1"/>
    </row>
    <row r="2411" spans="2:3">
      <c r="B2411" s="14"/>
      <c r="C2411" s="1"/>
    </row>
    <row r="2412" spans="2:3">
      <c r="B2412" s="14"/>
      <c r="C2412" s="1"/>
    </row>
    <row r="2413" spans="2:3">
      <c r="B2413" s="14"/>
      <c r="C2413" s="1"/>
    </row>
    <row r="2414" spans="2:3">
      <c r="B2414" s="14"/>
      <c r="C2414" s="1"/>
    </row>
    <row r="2415" spans="2:3">
      <c r="B2415" s="14"/>
      <c r="C2415" s="1"/>
    </row>
    <row r="2416" spans="2:3">
      <c r="B2416" s="14"/>
      <c r="C2416" s="1"/>
    </row>
    <row r="2417" spans="2:3">
      <c r="B2417" s="14"/>
      <c r="C2417" s="1"/>
    </row>
    <row r="2418" spans="2:3">
      <c r="B2418" s="14"/>
      <c r="C2418" s="1"/>
    </row>
    <row r="2419" spans="2:3">
      <c r="B2419" s="14"/>
      <c r="C2419" s="1"/>
    </row>
    <row r="2420" spans="2:3">
      <c r="B2420" s="14"/>
      <c r="C2420" s="1"/>
    </row>
    <row r="2421" spans="2:3">
      <c r="B2421" s="14"/>
      <c r="C2421" s="1"/>
    </row>
    <row r="2422" spans="2:3">
      <c r="B2422" s="14"/>
      <c r="C2422" s="1"/>
    </row>
    <row r="2423" spans="2:3">
      <c r="B2423" s="14"/>
      <c r="C2423" s="1"/>
    </row>
    <row r="2424" spans="2:3">
      <c r="B2424" s="14"/>
      <c r="C2424" s="1"/>
    </row>
    <row r="2425" spans="2:3">
      <c r="B2425" s="14"/>
      <c r="C2425" s="1"/>
    </row>
    <row r="2426" spans="2:3">
      <c r="B2426" s="14"/>
      <c r="C2426" s="1"/>
    </row>
    <row r="2427" spans="2:3">
      <c r="B2427" s="14"/>
      <c r="C2427" s="1"/>
    </row>
    <row r="2428" spans="2:3">
      <c r="B2428" s="14"/>
      <c r="C2428" s="1"/>
    </row>
    <row r="2429" spans="2:3">
      <c r="B2429" s="14"/>
      <c r="C2429" s="1"/>
    </row>
    <row r="2430" spans="2:3">
      <c r="B2430" s="14"/>
      <c r="C2430" s="1"/>
    </row>
    <row r="2431" spans="2:3">
      <c r="B2431" s="14"/>
      <c r="C2431" s="1"/>
    </row>
    <row r="2432" spans="2:3">
      <c r="B2432" s="14"/>
      <c r="C2432" s="1"/>
    </row>
    <row r="2433" spans="2:3">
      <c r="B2433" s="14"/>
      <c r="C2433" s="1"/>
    </row>
    <row r="2434" spans="2:3">
      <c r="B2434" s="14"/>
      <c r="C2434" s="1"/>
    </row>
    <row r="2435" spans="2:3">
      <c r="B2435" s="14"/>
      <c r="C2435" s="1"/>
    </row>
    <row r="2436" spans="2:3">
      <c r="B2436" s="14"/>
      <c r="C2436" s="1"/>
    </row>
    <row r="2437" spans="2:3">
      <c r="B2437" s="14"/>
      <c r="C2437" s="1"/>
    </row>
    <row r="2438" spans="2:3">
      <c r="B2438" s="14"/>
      <c r="C2438" s="1"/>
    </row>
    <row r="2439" spans="2:3">
      <c r="B2439" s="14"/>
      <c r="C2439" s="1"/>
    </row>
    <row r="2440" spans="2:3">
      <c r="B2440" s="14"/>
      <c r="C2440" s="1"/>
    </row>
    <row r="2441" spans="2:3">
      <c r="B2441" s="14"/>
      <c r="C2441" s="1"/>
    </row>
    <row r="2442" spans="2:3">
      <c r="B2442" s="14"/>
      <c r="C2442" s="1"/>
    </row>
    <row r="2443" spans="2:3">
      <c r="B2443" s="14"/>
      <c r="C2443" s="1"/>
    </row>
    <row r="2444" spans="2:3">
      <c r="B2444" s="14"/>
      <c r="C2444" s="1"/>
    </row>
    <row r="2445" spans="2:3">
      <c r="B2445" s="14"/>
      <c r="C2445" s="1"/>
    </row>
    <row r="2446" spans="2:3">
      <c r="B2446" s="14"/>
      <c r="C2446" s="1"/>
    </row>
    <row r="2447" spans="2:3">
      <c r="B2447" s="14"/>
      <c r="C2447" s="1"/>
    </row>
    <row r="2448" spans="2:3">
      <c r="B2448" s="14"/>
      <c r="C2448" s="1"/>
    </row>
    <row r="2449" spans="2:3">
      <c r="B2449" s="14"/>
      <c r="C2449" s="1"/>
    </row>
    <row r="2450" spans="2:3">
      <c r="B2450" s="14"/>
      <c r="C2450" s="1"/>
    </row>
    <row r="2451" spans="2:3">
      <c r="B2451" s="14"/>
      <c r="C2451" s="1"/>
    </row>
    <row r="2452" spans="2:3">
      <c r="B2452" s="14"/>
      <c r="C2452" s="1"/>
    </row>
    <row r="2453" spans="2:3">
      <c r="B2453" s="14"/>
      <c r="C2453" s="1"/>
    </row>
    <row r="2454" spans="2:3">
      <c r="B2454" s="14"/>
      <c r="C2454" s="1"/>
    </row>
    <row r="2455" spans="2:3">
      <c r="B2455" s="14"/>
      <c r="C2455" s="1"/>
    </row>
    <row r="2456" spans="2:3">
      <c r="B2456" s="14"/>
      <c r="C2456" s="1"/>
    </row>
    <row r="2457" spans="2:3">
      <c r="B2457" s="14"/>
      <c r="C2457" s="1"/>
    </row>
    <row r="2458" spans="2:3">
      <c r="B2458" s="14"/>
      <c r="C2458" s="1"/>
    </row>
    <row r="2459" spans="2:3">
      <c r="B2459" s="14"/>
      <c r="C2459" s="1"/>
    </row>
    <row r="2460" spans="2:3">
      <c r="B2460" s="14"/>
      <c r="C2460" s="1"/>
    </row>
    <row r="2461" spans="2:3">
      <c r="B2461" s="14"/>
      <c r="C2461" s="1"/>
    </row>
    <row r="2462" spans="2:3">
      <c r="B2462" s="14"/>
      <c r="C2462" s="1"/>
    </row>
    <row r="2463" spans="2:3">
      <c r="B2463" s="14"/>
      <c r="C2463" s="1"/>
    </row>
    <row r="2464" spans="2:3">
      <c r="B2464" s="14"/>
      <c r="C2464" s="27"/>
    </row>
    <row r="2465" spans="2:3">
      <c r="B2465" s="14"/>
      <c r="C2465" s="27"/>
    </row>
    <row r="2466" spans="2:3">
      <c r="B2466" s="14"/>
      <c r="C2466" s="27"/>
    </row>
    <row r="2467" spans="2:3">
      <c r="B2467" s="14"/>
      <c r="C2467" s="27"/>
    </row>
    <row r="2468" spans="2:3">
      <c r="B2468" s="14"/>
      <c r="C2468" s="27"/>
    </row>
    <row r="2469" spans="2:3">
      <c r="B2469" s="14"/>
      <c r="C2469" s="27"/>
    </row>
    <row r="2470" spans="2:3">
      <c r="B2470" s="14"/>
      <c r="C2470" s="27"/>
    </row>
    <row r="2471" spans="2:3">
      <c r="B2471" s="14"/>
      <c r="C2471" s="27"/>
    </row>
    <row r="2472" spans="2:3">
      <c r="B2472" s="14"/>
      <c r="C2472" s="27"/>
    </row>
    <row r="2473" spans="2:3">
      <c r="B2473" s="14"/>
      <c r="C2473" s="27"/>
    </row>
    <row r="2474" spans="2:3">
      <c r="B2474" s="14"/>
      <c r="C2474" s="27"/>
    </row>
    <row r="2475" spans="2:3">
      <c r="B2475" s="14"/>
      <c r="C2475" s="27"/>
    </row>
    <row r="2476" spans="2:3">
      <c r="B2476" s="14"/>
      <c r="C2476" s="27"/>
    </row>
    <row r="2477" spans="2:3">
      <c r="B2477" s="14"/>
      <c r="C2477" s="27"/>
    </row>
    <row r="2478" spans="2:3">
      <c r="B2478" s="14"/>
      <c r="C2478" s="27"/>
    </row>
    <row r="2479" spans="2:3">
      <c r="B2479" s="14"/>
      <c r="C2479" s="27"/>
    </row>
    <row r="2480" spans="2:3">
      <c r="B2480" s="14"/>
      <c r="C2480" s="27"/>
    </row>
    <row r="2481" spans="2:3">
      <c r="B2481" s="14"/>
      <c r="C2481" s="27"/>
    </row>
    <row r="2482" spans="2:3">
      <c r="B2482" s="14"/>
      <c r="C2482" s="27"/>
    </row>
    <row r="2483" spans="2:3">
      <c r="B2483" s="14"/>
      <c r="C2483" s="27"/>
    </row>
    <row r="2484" spans="2:3">
      <c r="B2484" s="14"/>
      <c r="C2484" s="27"/>
    </row>
    <row r="2485" spans="2:3">
      <c r="B2485" s="14"/>
      <c r="C2485" s="27"/>
    </row>
    <row r="2486" spans="2:3">
      <c r="B2486" s="14"/>
      <c r="C2486" s="27"/>
    </row>
    <row r="2487" spans="2:3">
      <c r="B2487" s="14"/>
      <c r="C2487" s="27"/>
    </row>
    <row r="2488" spans="2:3">
      <c r="B2488" s="14"/>
      <c r="C2488" s="27"/>
    </row>
    <row r="2489" spans="2:3">
      <c r="B2489" s="14"/>
      <c r="C2489" s="27"/>
    </row>
    <row r="2490" spans="2:3">
      <c r="B2490" s="14"/>
      <c r="C2490" s="27"/>
    </row>
    <row r="2491" spans="2:3">
      <c r="B2491" s="14"/>
      <c r="C2491" s="27"/>
    </row>
    <row r="2492" spans="2:3">
      <c r="B2492" s="14"/>
      <c r="C2492" s="27"/>
    </row>
    <row r="2493" spans="2:3">
      <c r="B2493" s="14"/>
      <c r="C2493" s="27"/>
    </row>
    <row r="2494" spans="2:3">
      <c r="B2494" s="14"/>
      <c r="C2494" s="27"/>
    </row>
    <row r="2495" spans="2:3">
      <c r="B2495" s="14"/>
      <c r="C2495" s="27"/>
    </row>
    <row r="2496" spans="2:3">
      <c r="B2496" s="14"/>
      <c r="C2496" s="27"/>
    </row>
    <row r="2497" spans="2:3">
      <c r="B2497" s="14"/>
      <c r="C2497" s="27"/>
    </row>
    <row r="2498" spans="2:3">
      <c r="B2498" s="14"/>
      <c r="C2498" s="27"/>
    </row>
    <row r="2499" spans="2:3">
      <c r="B2499" s="14"/>
      <c r="C2499" s="27"/>
    </row>
    <row r="2500" spans="2:3">
      <c r="B2500" s="14"/>
      <c r="C2500" s="27"/>
    </row>
    <row r="2501" spans="2:3">
      <c r="B2501" s="14"/>
      <c r="C2501" s="27"/>
    </row>
    <row r="2502" spans="2:3">
      <c r="B2502" s="14"/>
      <c r="C2502" s="27"/>
    </row>
    <row r="2503" spans="2:3">
      <c r="B2503" s="14"/>
      <c r="C2503" s="27"/>
    </row>
    <row r="2504" spans="2:3">
      <c r="B2504" s="14"/>
      <c r="C2504" s="27"/>
    </row>
    <row r="2505" spans="2:3">
      <c r="B2505" s="14"/>
      <c r="C2505" s="27"/>
    </row>
    <row r="2506" spans="2:3">
      <c r="B2506" s="14"/>
      <c r="C2506" s="27"/>
    </row>
    <row r="2507" spans="2:3">
      <c r="B2507" s="14"/>
      <c r="C2507" s="27"/>
    </row>
    <row r="2508" spans="2:3">
      <c r="B2508" s="14"/>
      <c r="C2508" s="27"/>
    </row>
    <row r="2509" spans="2:3">
      <c r="B2509" s="14"/>
      <c r="C2509" s="27"/>
    </row>
    <row r="2510" spans="2:3">
      <c r="B2510" s="14"/>
      <c r="C2510" s="27"/>
    </row>
    <row r="2511" spans="2:3">
      <c r="B2511" s="14"/>
      <c r="C2511" s="27"/>
    </row>
    <row r="2512" spans="2:3">
      <c r="B2512" s="14"/>
      <c r="C2512" s="27"/>
    </row>
    <row r="2513" spans="2:3">
      <c r="B2513" s="14"/>
      <c r="C2513" s="27"/>
    </row>
    <row r="2514" spans="2:3">
      <c r="B2514" s="14"/>
      <c r="C2514" s="27"/>
    </row>
    <row r="2515" spans="2:3">
      <c r="B2515" s="14"/>
      <c r="C2515" s="27"/>
    </row>
    <row r="2516" spans="2:3">
      <c r="B2516" s="14"/>
      <c r="C2516" s="27"/>
    </row>
    <row r="2517" spans="2:3">
      <c r="B2517" s="14"/>
      <c r="C2517" s="27"/>
    </row>
    <row r="2518" spans="2:3">
      <c r="B2518" s="14"/>
      <c r="C2518" s="27"/>
    </row>
    <row r="2519" spans="2:3">
      <c r="B2519" s="14"/>
      <c r="C2519" s="27"/>
    </row>
    <row r="2520" spans="2:3">
      <c r="B2520" s="14"/>
      <c r="C2520" s="27"/>
    </row>
    <row r="2521" spans="2:3">
      <c r="B2521" s="14"/>
      <c r="C2521" s="27"/>
    </row>
    <row r="2522" spans="2:3">
      <c r="B2522" s="14"/>
      <c r="C2522" s="27"/>
    </row>
    <row r="2523" spans="2:3">
      <c r="B2523" s="14"/>
      <c r="C2523" s="27"/>
    </row>
    <row r="2524" spans="2:3">
      <c r="B2524" s="14"/>
      <c r="C2524" s="27"/>
    </row>
    <row r="2525" spans="2:3">
      <c r="B2525" s="14"/>
      <c r="C2525" s="27"/>
    </row>
    <row r="2526" spans="2:3">
      <c r="B2526" s="14"/>
      <c r="C2526" s="27"/>
    </row>
    <row r="2527" spans="2:3">
      <c r="B2527" s="14"/>
      <c r="C2527" s="27"/>
    </row>
    <row r="2528" spans="2:3">
      <c r="B2528" s="14"/>
      <c r="C2528" s="27"/>
    </row>
    <row r="2529" spans="2:3">
      <c r="B2529" s="14"/>
      <c r="C2529" s="27"/>
    </row>
    <row r="2530" spans="2:3">
      <c r="B2530" s="14"/>
      <c r="C2530" s="27"/>
    </row>
    <row r="2531" spans="2:3">
      <c r="B2531" s="14"/>
      <c r="C2531" s="27"/>
    </row>
    <row r="2532" spans="2:3">
      <c r="B2532" s="14"/>
      <c r="C2532" s="27"/>
    </row>
    <row r="2533" spans="2:3">
      <c r="B2533" s="14"/>
      <c r="C2533" s="27"/>
    </row>
    <row r="2534" spans="2:3">
      <c r="B2534" s="14"/>
      <c r="C2534" s="27"/>
    </row>
    <row r="2535" spans="2:3">
      <c r="B2535" s="14"/>
      <c r="C2535" s="27"/>
    </row>
    <row r="2536" spans="2:3">
      <c r="B2536" s="14"/>
      <c r="C2536" s="27"/>
    </row>
    <row r="2537" spans="2:3">
      <c r="B2537" s="14"/>
      <c r="C2537" s="27"/>
    </row>
    <row r="2538" spans="2:3">
      <c r="B2538" s="14"/>
      <c r="C2538" s="27"/>
    </row>
    <row r="2539" spans="2:3">
      <c r="B2539" s="14"/>
      <c r="C2539" s="27"/>
    </row>
    <row r="2540" spans="2:3">
      <c r="B2540" s="14"/>
      <c r="C2540" s="27"/>
    </row>
    <row r="2541" spans="2:3">
      <c r="B2541" s="14"/>
      <c r="C2541" s="27"/>
    </row>
    <row r="2542" spans="2:3">
      <c r="B2542" s="14"/>
      <c r="C2542" s="27"/>
    </row>
    <row r="2543" spans="2:3">
      <c r="B2543" s="14"/>
      <c r="C2543" s="27"/>
    </row>
    <row r="2544" spans="2:3">
      <c r="B2544" s="14"/>
      <c r="C2544" s="27"/>
    </row>
    <row r="2545" spans="2:3">
      <c r="B2545" s="14"/>
      <c r="C2545" s="27"/>
    </row>
    <row r="2546" spans="2:3">
      <c r="B2546" s="14"/>
      <c r="C2546" s="27"/>
    </row>
    <row r="2547" spans="2:3">
      <c r="B2547" s="14"/>
      <c r="C2547" s="27"/>
    </row>
    <row r="2548" spans="2:3">
      <c r="B2548" s="14"/>
      <c r="C2548" s="27"/>
    </row>
    <row r="2549" spans="2:3">
      <c r="B2549" s="14"/>
      <c r="C2549" s="27"/>
    </row>
    <row r="2550" spans="2:3">
      <c r="B2550" s="14"/>
      <c r="C2550" s="27"/>
    </row>
    <row r="2551" spans="2:3">
      <c r="B2551" s="14"/>
      <c r="C2551" s="27"/>
    </row>
    <row r="2552" spans="2:3">
      <c r="B2552" s="14"/>
      <c r="C2552" s="27"/>
    </row>
    <row r="2553" spans="2:3">
      <c r="B2553" s="14"/>
      <c r="C2553" s="27"/>
    </row>
    <row r="2554" spans="2:3">
      <c r="B2554" s="14"/>
      <c r="C2554" s="27"/>
    </row>
    <row r="2555" spans="2:3">
      <c r="B2555" s="14"/>
      <c r="C2555" s="27"/>
    </row>
    <row r="2556" spans="2:3">
      <c r="B2556" s="14"/>
      <c r="C2556" s="27"/>
    </row>
    <row r="2557" spans="2:3">
      <c r="B2557" s="14"/>
      <c r="C2557" s="27"/>
    </row>
    <row r="2558" spans="2:3">
      <c r="B2558" s="14"/>
      <c r="C2558" s="27"/>
    </row>
    <row r="2559" spans="2:3">
      <c r="B2559" s="14"/>
      <c r="C2559" s="27"/>
    </row>
    <row r="2560" spans="2:3">
      <c r="B2560" s="14"/>
      <c r="C2560" s="27"/>
    </row>
    <row r="2561" spans="2:3">
      <c r="B2561" s="14"/>
      <c r="C2561" s="27"/>
    </row>
    <row r="2562" spans="2:3">
      <c r="B2562" s="14"/>
      <c r="C2562" s="27"/>
    </row>
    <row r="2563" spans="2:3">
      <c r="B2563" s="14"/>
      <c r="C2563" s="27"/>
    </row>
    <row r="2564" spans="2:3">
      <c r="B2564" s="14"/>
      <c r="C2564" s="27"/>
    </row>
    <row r="2565" spans="2:3">
      <c r="B2565" s="14"/>
      <c r="C2565" s="27"/>
    </row>
    <row r="2566" spans="2:3">
      <c r="B2566" s="14"/>
      <c r="C2566" s="27"/>
    </row>
    <row r="2567" spans="2:3">
      <c r="B2567" s="14"/>
      <c r="C2567" s="27"/>
    </row>
    <row r="2568" spans="2:3">
      <c r="B2568" s="14"/>
      <c r="C2568" s="27"/>
    </row>
    <row r="2569" spans="2:3">
      <c r="B2569" s="14"/>
      <c r="C2569" s="27"/>
    </row>
    <row r="2570" spans="2:3">
      <c r="B2570" s="14"/>
      <c r="C2570" s="27"/>
    </row>
    <row r="2571" spans="2:3">
      <c r="B2571" s="14"/>
      <c r="C2571" s="27"/>
    </row>
    <row r="2572" spans="2:3">
      <c r="B2572" s="14"/>
      <c r="C2572" s="27"/>
    </row>
    <row r="2573" spans="2:3">
      <c r="B2573" s="14"/>
      <c r="C2573" s="27"/>
    </row>
    <row r="2574" spans="2:3">
      <c r="B2574" s="14"/>
      <c r="C2574" s="27"/>
    </row>
    <row r="2575" spans="2:3">
      <c r="B2575" s="14"/>
      <c r="C2575" s="27"/>
    </row>
    <row r="2576" spans="2:3">
      <c r="B2576" s="14"/>
      <c r="C2576" s="27"/>
    </row>
    <row r="2577" spans="2:3">
      <c r="B2577" s="14"/>
      <c r="C2577" s="27"/>
    </row>
    <row r="2578" spans="2:3">
      <c r="B2578" s="14"/>
      <c r="C2578" s="27"/>
    </row>
    <row r="2579" spans="2:3">
      <c r="B2579" s="14"/>
      <c r="C2579" s="27"/>
    </row>
    <row r="2580" spans="2:3">
      <c r="B2580" s="14"/>
      <c r="C2580" s="27"/>
    </row>
    <row r="2581" spans="2:3">
      <c r="B2581" s="14"/>
      <c r="C2581" s="27"/>
    </row>
    <row r="2582" spans="2:3">
      <c r="B2582" s="14"/>
      <c r="C2582" s="27"/>
    </row>
    <row r="2583" spans="2:3">
      <c r="B2583" s="14"/>
      <c r="C2583" s="27"/>
    </row>
    <row r="2584" spans="2:3">
      <c r="B2584" s="14"/>
      <c r="C2584" s="27"/>
    </row>
    <row r="2585" spans="2:3">
      <c r="B2585" s="14"/>
      <c r="C2585" s="27"/>
    </row>
    <row r="2586" spans="2:3">
      <c r="B2586" s="14"/>
      <c r="C2586" s="27"/>
    </row>
    <row r="2587" spans="2:3">
      <c r="B2587" s="14"/>
      <c r="C2587" s="27"/>
    </row>
    <row r="2588" spans="2:3">
      <c r="B2588" s="14"/>
      <c r="C2588" s="27"/>
    </row>
    <row r="2589" spans="2:3">
      <c r="B2589" s="14"/>
      <c r="C2589" s="27"/>
    </row>
    <row r="2590" spans="2:3">
      <c r="B2590" s="14"/>
      <c r="C2590" s="27"/>
    </row>
    <row r="2591" spans="2:3">
      <c r="B2591" s="14"/>
      <c r="C2591" s="27"/>
    </row>
    <row r="2592" spans="2:3">
      <c r="B2592" s="14"/>
      <c r="C2592" s="27"/>
    </row>
    <row r="2593" spans="2:3">
      <c r="B2593" s="14"/>
      <c r="C2593" s="27"/>
    </row>
    <row r="2594" spans="2:3">
      <c r="B2594" s="14"/>
      <c r="C2594" s="27"/>
    </row>
    <row r="2595" spans="2:3">
      <c r="B2595" s="14"/>
      <c r="C2595" s="27"/>
    </row>
    <row r="2596" spans="2:3">
      <c r="B2596" s="14"/>
      <c r="C2596" s="27"/>
    </row>
    <row r="2597" spans="2:3">
      <c r="B2597" s="14"/>
      <c r="C2597" s="27"/>
    </row>
    <row r="2598" spans="2:3">
      <c r="B2598" s="14"/>
      <c r="C2598" s="27"/>
    </row>
    <row r="2599" spans="2:3">
      <c r="B2599" s="14"/>
      <c r="C2599" s="27"/>
    </row>
    <row r="2600" spans="2:3">
      <c r="B2600" s="14"/>
      <c r="C2600" s="27"/>
    </row>
    <row r="2601" spans="2:3">
      <c r="B2601" s="14"/>
      <c r="C2601" s="27"/>
    </row>
    <row r="2602" spans="2:3">
      <c r="B2602" s="14"/>
      <c r="C2602" s="27"/>
    </row>
    <row r="2603" spans="2:3">
      <c r="B2603" s="14"/>
      <c r="C2603" s="27"/>
    </row>
    <row r="2604" spans="2:3">
      <c r="B2604" s="14"/>
      <c r="C2604" s="27"/>
    </row>
    <row r="2605" spans="2:3">
      <c r="B2605" s="14"/>
      <c r="C2605" s="27"/>
    </row>
    <row r="2606" spans="2:3">
      <c r="B2606" s="14"/>
      <c r="C2606" s="27"/>
    </row>
    <row r="2607" spans="2:3">
      <c r="B2607" s="14"/>
      <c r="C2607" s="27"/>
    </row>
    <row r="2608" spans="2:3">
      <c r="B2608" s="14"/>
      <c r="C2608" s="27"/>
    </row>
    <row r="2609" spans="2:3">
      <c r="B2609" s="14"/>
      <c r="C2609" s="27"/>
    </row>
    <row r="2610" spans="2:3">
      <c r="B2610" s="14"/>
      <c r="C2610" s="27"/>
    </row>
    <row r="2611" spans="2:3">
      <c r="B2611" s="14"/>
      <c r="C2611" s="27"/>
    </row>
    <row r="2612" spans="2:3">
      <c r="B2612" s="14"/>
      <c r="C2612" s="27"/>
    </row>
    <row r="2613" spans="2:3">
      <c r="B2613" s="14"/>
      <c r="C2613" s="27"/>
    </row>
    <row r="2614" spans="2:3">
      <c r="B2614" s="14"/>
      <c r="C2614" s="27"/>
    </row>
    <row r="2615" spans="2:3">
      <c r="B2615" s="14"/>
      <c r="C2615" s="27"/>
    </row>
    <row r="2616" spans="2:3">
      <c r="B2616" s="14"/>
      <c r="C2616" s="27"/>
    </row>
    <row r="2617" spans="2:3">
      <c r="B2617" s="14"/>
      <c r="C2617" s="27"/>
    </row>
    <row r="2618" spans="2:3">
      <c r="B2618" s="14"/>
      <c r="C2618" s="27"/>
    </row>
    <row r="2619" spans="2:3">
      <c r="B2619" s="14"/>
      <c r="C2619" s="27"/>
    </row>
    <row r="2620" spans="2:3">
      <c r="B2620" s="14"/>
      <c r="C2620" s="27"/>
    </row>
    <row r="2621" spans="2:3">
      <c r="B2621" s="14"/>
      <c r="C2621" s="27"/>
    </row>
    <row r="2622" spans="2:3">
      <c r="B2622" s="14"/>
      <c r="C2622" s="27"/>
    </row>
    <row r="2623" spans="2:3">
      <c r="B2623" s="14"/>
      <c r="C2623" s="27"/>
    </row>
    <row r="2624" spans="2:3">
      <c r="B2624" s="14"/>
      <c r="C2624" s="27"/>
    </row>
    <row r="2625" spans="2:3">
      <c r="B2625" s="14"/>
      <c r="C2625" s="27"/>
    </row>
    <row r="2626" spans="2:3">
      <c r="B2626" s="14"/>
      <c r="C2626" s="27"/>
    </row>
    <row r="2627" spans="2:3">
      <c r="B2627" s="14"/>
      <c r="C2627" s="27"/>
    </row>
    <row r="2628" spans="2:3">
      <c r="B2628" s="14"/>
      <c r="C2628" s="27"/>
    </row>
    <row r="2629" spans="2:3">
      <c r="B2629" s="14"/>
      <c r="C2629" s="27"/>
    </row>
    <row r="2630" spans="2:3">
      <c r="B2630" s="14"/>
      <c r="C2630" s="27"/>
    </row>
    <row r="2631" spans="2:3">
      <c r="B2631" s="14"/>
      <c r="C2631" s="27"/>
    </row>
    <row r="2632" spans="2:3">
      <c r="B2632" s="14"/>
      <c r="C2632" s="27"/>
    </row>
    <row r="2633" spans="2:3">
      <c r="B2633" s="14"/>
      <c r="C2633" s="27"/>
    </row>
    <row r="2634" spans="2:3">
      <c r="B2634" s="14"/>
      <c r="C2634" s="27"/>
    </row>
    <row r="2635" spans="2:3">
      <c r="B2635" s="14"/>
      <c r="C2635" s="27"/>
    </row>
    <row r="2636" spans="2:3">
      <c r="B2636" s="14"/>
      <c r="C2636" s="27"/>
    </row>
    <row r="2637" spans="2:3">
      <c r="B2637" s="14"/>
      <c r="C2637" s="27"/>
    </row>
    <row r="2638" spans="2:3">
      <c r="B2638" s="14"/>
      <c r="C2638" s="27"/>
    </row>
    <row r="2639" spans="2:3">
      <c r="B2639" s="14"/>
      <c r="C2639" s="27"/>
    </row>
    <row r="2640" spans="2:3">
      <c r="B2640" s="14"/>
      <c r="C2640" s="27"/>
    </row>
    <row r="2641" spans="2:3">
      <c r="B2641" s="14"/>
      <c r="C2641" s="27"/>
    </row>
    <row r="2642" spans="2:3">
      <c r="B2642" s="14"/>
      <c r="C2642" s="27"/>
    </row>
    <row r="2643" spans="2:3">
      <c r="B2643" s="14"/>
      <c r="C2643" s="27"/>
    </row>
    <row r="2644" spans="2:3">
      <c r="B2644" s="14"/>
      <c r="C2644" s="27"/>
    </row>
    <row r="2645" spans="2:3">
      <c r="B2645" s="14"/>
      <c r="C2645" s="27"/>
    </row>
    <row r="2646" spans="2:3">
      <c r="B2646" s="14"/>
      <c r="C2646" s="27"/>
    </row>
    <row r="2647" spans="2:3">
      <c r="B2647" s="14"/>
      <c r="C2647" s="27"/>
    </row>
    <row r="2648" spans="2:3">
      <c r="B2648" s="14"/>
      <c r="C2648" s="27"/>
    </row>
    <row r="2649" spans="2:3">
      <c r="B2649" s="14"/>
      <c r="C2649" s="27"/>
    </row>
    <row r="2650" spans="2:3">
      <c r="B2650" s="14"/>
      <c r="C2650" s="27"/>
    </row>
    <row r="2651" spans="2:3">
      <c r="B2651" s="14"/>
      <c r="C2651" s="27"/>
    </row>
    <row r="2652" spans="2:3">
      <c r="B2652" s="14"/>
      <c r="C2652" s="27"/>
    </row>
    <row r="2653" spans="2:3">
      <c r="B2653" s="14"/>
      <c r="C2653" s="27"/>
    </row>
    <row r="2654" spans="2:3">
      <c r="B2654" s="14"/>
      <c r="C2654" s="27"/>
    </row>
    <row r="2655" spans="2:3">
      <c r="B2655" s="14"/>
      <c r="C2655" s="27"/>
    </row>
    <row r="2656" spans="2:3">
      <c r="B2656" s="14"/>
      <c r="C2656" s="27"/>
    </row>
    <row r="2657" spans="2:3">
      <c r="B2657" s="14"/>
      <c r="C2657" s="27"/>
    </row>
    <row r="2658" spans="2:3">
      <c r="B2658" s="14"/>
      <c r="C2658" s="27"/>
    </row>
    <row r="2659" spans="2:3">
      <c r="B2659" s="14"/>
      <c r="C2659" s="27"/>
    </row>
    <row r="2660" spans="2:3">
      <c r="B2660" s="14"/>
      <c r="C2660" s="27"/>
    </row>
    <row r="2661" spans="2:3">
      <c r="B2661" s="14"/>
      <c r="C2661" s="27"/>
    </row>
    <row r="2662" spans="2:3">
      <c r="B2662" s="14"/>
      <c r="C2662" s="27"/>
    </row>
    <row r="2663" spans="2:3">
      <c r="B2663" s="14"/>
      <c r="C2663" s="27"/>
    </row>
    <row r="2664" spans="2:3">
      <c r="B2664" s="14"/>
      <c r="C2664" s="27"/>
    </row>
    <row r="2665" spans="2:3">
      <c r="B2665" s="14"/>
      <c r="C2665" s="27"/>
    </row>
    <row r="2666" spans="2:3">
      <c r="B2666" s="14"/>
      <c r="C2666" s="27"/>
    </row>
    <row r="2667" spans="2:3">
      <c r="B2667" s="14"/>
      <c r="C2667" s="27"/>
    </row>
    <row r="2668" spans="2:3">
      <c r="B2668" s="14"/>
      <c r="C2668" s="27"/>
    </row>
    <row r="2669" spans="2:3">
      <c r="B2669" s="14"/>
      <c r="C2669" s="27"/>
    </row>
    <row r="2670" spans="2:3">
      <c r="B2670" s="14"/>
      <c r="C2670" s="27"/>
    </row>
    <row r="2671" spans="2:3">
      <c r="B2671" s="14"/>
      <c r="C2671" s="27"/>
    </row>
    <row r="2672" spans="2:3">
      <c r="B2672" s="14"/>
      <c r="C2672" s="27"/>
    </row>
    <row r="2673" spans="2:3">
      <c r="B2673" s="14"/>
      <c r="C2673" s="27"/>
    </row>
    <row r="2674" spans="2:3">
      <c r="B2674" s="14"/>
      <c r="C2674" s="27"/>
    </row>
    <row r="2675" spans="2:3">
      <c r="B2675" s="14"/>
      <c r="C2675" s="27"/>
    </row>
    <row r="2676" spans="2:3">
      <c r="B2676" s="14"/>
      <c r="C2676" s="27"/>
    </row>
    <row r="2677" spans="2:3">
      <c r="B2677" s="14"/>
      <c r="C2677" s="27"/>
    </row>
    <row r="2678" spans="2:3">
      <c r="B2678" s="14"/>
      <c r="C2678" s="27"/>
    </row>
    <row r="2679" spans="2:3">
      <c r="B2679" s="14"/>
      <c r="C2679" s="27"/>
    </row>
    <row r="2680" spans="2:3">
      <c r="B2680" s="14"/>
      <c r="C2680" s="27"/>
    </row>
    <row r="2681" spans="2:3">
      <c r="B2681" s="14"/>
      <c r="C2681" s="27"/>
    </row>
    <row r="2682" spans="2:3">
      <c r="B2682" s="14"/>
      <c r="C2682" s="27"/>
    </row>
    <row r="2683" spans="2:3">
      <c r="B2683" s="14"/>
      <c r="C2683" s="27"/>
    </row>
    <row r="2684" spans="2:3">
      <c r="B2684" s="14"/>
      <c r="C2684" s="27"/>
    </row>
    <row r="2685" spans="2:3">
      <c r="B2685" s="14"/>
      <c r="C2685" s="27"/>
    </row>
    <row r="2686" spans="2:3">
      <c r="B2686" s="14"/>
      <c r="C2686" s="27"/>
    </row>
    <row r="2687" spans="2:3">
      <c r="B2687" s="14"/>
      <c r="C2687" s="27"/>
    </row>
    <row r="2688" spans="2:3">
      <c r="B2688" s="14"/>
      <c r="C2688" s="27"/>
    </row>
    <row r="2689" spans="2:3">
      <c r="B2689" s="14"/>
      <c r="C2689" s="27"/>
    </row>
    <row r="2690" spans="2:3">
      <c r="B2690" s="14"/>
      <c r="C2690" s="27"/>
    </row>
    <row r="2691" spans="2:3">
      <c r="B2691" s="14"/>
      <c r="C2691" s="27"/>
    </row>
    <row r="2692" spans="2:3">
      <c r="B2692" s="14"/>
      <c r="C2692" s="27"/>
    </row>
    <row r="2693" spans="2:3">
      <c r="B2693" s="14"/>
      <c r="C2693" s="27"/>
    </row>
    <row r="2694" spans="2:3">
      <c r="B2694" s="14"/>
      <c r="C2694" s="27"/>
    </row>
    <row r="2695" spans="2:3">
      <c r="B2695" s="14"/>
      <c r="C2695" s="27"/>
    </row>
    <row r="2696" spans="2:3">
      <c r="B2696" s="14"/>
      <c r="C2696" s="27"/>
    </row>
    <row r="2697" spans="2:3">
      <c r="B2697" s="14"/>
      <c r="C2697" s="27"/>
    </row>
    <row r="2698" spans="2:3">
      <c r="B2698" s="14"/>
      <c r="C2698" s="27"/>
    </row>
    <row r="2699" spans="2:3">
      <c r="B2699" s="14"/>
      <c r="C2699" s="27"/>
    </row>
    <row r="2700" spans="2:3">
      <c r="B2700" s="14"/>
      <c r="C2700" s="27"/>
    </row>
    <row r="2701" spans="2:3">
      <c r="B2701" s="14"/>
      <c r="C2701" s="27"/>
    </row>
    <row r="2702" spans="2:3">
      <c r="B2702" s="14"/>
      <c r="C2702" s="27"/>
    </row>
    <row r="2703" spans="2:3">
      <c r="B2703" s="14"/>
      <c r="C2703" s="27"/>
    </row>
    <row r="2704" spans="2:3">
      <c r="B2704" s="14"/>
      <c r="C2704" s="27"/>
    </row>
    <row r="2705" spans="2:3">
      <c r="B2705" s="14"/>
      <c r="C2705" s="27"/>
    </row>
    <row r="2706" spans="2:3">
      <c r="B2706" s="14"/>
      <c r="C2706" s="27"/>
    </row>
    <row r="2707" spans="2:3">
      <c r="B2707" s="14"/>
      <c r="C2707" s="27"/>
    </row>
    <row r="2708" spans="2:3">
      <c r="B2708" s="14"/>
      <c r="C2708" s="27"/>
    </row>
    <row r="2709" spans="2:3">
      <c r="B2709" s="14"/>
      <c r="C2709" s="27"/>
    </row>
    <row r="2710" spans="2:3">
      <c r="B2710" s="14"/>
      <c r="C2710" s="27"/>
    </row>
    <row r="2711" spans="2:3">
      <c r="B2711" s="14"/>
      <c r="C2711" s="27"/>
    </row>
    <row r="2712" spans="2:3">
      <c r="B2712" s="14"/>
      <c r="C2712" s="27"/>
    </row>
    <row r="2713" spans="2:3">
      <c r="B2713" s="14"/>
      <c r="C2713" s="27"/>
    </row>
    <row r="2714" spans="2:3">
      <c r="B2714" s="14"/>
      <c r="C2714" s="27"/>
    </row>
    <row r="2715" spans="2:3">
      <c r="B2715" s="14"/>
      <c r="C2715" s="27"/>
    </row>
    <row r="2716" spans="2:3">
      <c r="B2716" s="14"/>
      <c r="C2716" s="27"/>
    </row>
    <row r="2717" spans="2:3">
      <c r="B2717" s="14"/>
      <c r="C2717" s="27"/>
    </row>
    <row r="2718" spans="2:3">
      <c r="B2718" s="14"/>
      <c r="C2718" s="27"/>
    </row>
    <row r="2719" spans="2:3">
      <c r="B2719" s="14"/>
      <c r="C2719" s="27"/>
    </row>
    <row r="2720" spans="2:3">
      <c r="B2720" s="14"/>
      <c r="C2720" s="27"/>
    </row>
    <row r="2721" spans="2:3">
      <c r="B2721" s="14"/>
      <c r="C2721" s="27"/>
    </row>
    <row r="2722" spans="2:3">
      <c r="B2722" s="14"/>
      <c r="C2722" s="27"/>
    </row>
    <row r="2723" spans="2:3">
      <c r="B2723" s="14"/>
      <c r="C2723" s="27"/>
    </row>
    <row r="2724" spans="2:3">
      <c r="B2724" s="14"/>
      <c r="C2724" s="27"/>
    </row>
    <row r="2725" spans="2:3">
      <c r="B2725" s="14"/>
      <c r="C2725" s="27"/>
    </row>
    <row r="2726" spans="2:3">
      <c r="B2726" s="14"/>
      <c r="C2726" s="27"/>
    </row>
    <row r="2727" spans="2:3">
      <c r="B2727" s="14"/>
      <c r="C2727" s="27"/>
    </row>
    <row r="2728" spans="2:3">
      <c r="B2728" s="14"/>
      <c r="C2728" s="27"/>
    </row>
    <row r="2729" spans="2:3">
      <c r="B2729" s="14"/>
      <c r="C2729" s="27"/>
    </row>
    <row r="2730" spans="2:3">
      <c r="B2730" s="14"/>
      <c r="C2730" s="27"/>
    </row>
    <row r="2731" spans="2:3">
      <c r="B2731" s="14"/>
      <c r="C2731" s="27"/>
    </row>
    <row r="2732" spans="2:3">
      <c r="B2732" s="14"/>
      <c r="C2732" s="27"/>
    </row>
    <row r="2733" spans="2:3">
      <c r="B2733" s="14"/>
      <c r="C2733" s="27"/>
    </row>
    <row r="2734" spans="2:3">
      <c r="B2734" s="14"/>
      <c r="C2734" s="27"/>
    </row>
    <row r="2735" spans="2:3">
      <c r="B2735" s="14"/>
      <c r="C2735" s="27"/>
    </row>
    <row r="2736" spans="2:3">
      <c r="B2736" s="14"/>
      <c r="C2736" s="27"/>
    </row>
    <row r="2737" spans="2:3">
      <c r="B2737" s="14"/>
      <c r="C2737" s="27"/>
    </row>
    <row r="2738" spans="2:3">
      <c r="B2738" s="14"/>
      <c r="C2738" s="27"/>
    </row>
    <row r="2739" spans="2:3">
      <c r="B2739" s="14"/>
      <c r="C2739" s="27"/>
    </row>
    <row r="2740" spans="2:3">
      <c r="B2740" s="14"/>
      <c r="C2740" s="27"/>
    </row>
    <row r="2741" spans="2:3">
      <c r="B2741" s="14"/>
      <c r="C2741" s="27"/>
    </row>
    <row r="2742" spans="2:3">
      <c r="B2742" s="14"/>
      <c r="C2742" s="27"/>
    </row>
    <row r="2743" spans="2:3">
      <c r="B2743" s="14"/>
      <c r="C2743" s="27"/>
    </row>
    <row r="2744" spans="2:3">
      <c r="B2744" s="14"/>
      <c r="C2744" s="27"/>
    </row>
    <row r="2745" spans="2:3">
      <c r="B2745" s="14"/>
      <c r="C2745" s="27"/>
    </row>
    <row r="2746" spans="2:3">
      <c r="B2746" s="14"/>
      <c r="C2746" s="27"/>
    </row>
    <row r="2747" spans="2:3">
      <c r="B2747" s="14"/>
      <c r="C2747" s="27"/>
    </row>
    <row r="2748" spans="2:3">
      <c r="B2748" s="14"/>
      <c r="C2748" s="27"/>
    </row>
    <row r="2749" spans="2:3">
      <c r="B2749" s="14"/>
      <c r="C2749" s="27"/>
    </row>
    <row r="2750" spans="2:3">
      <c r="B2750" s="14"/>
      <c r="C2750" s="27"/>
    </row>
    <row r="2751" spans="2:3">
      <c r="B2751" s="14"/>
      <c r="C2751" s="27"/>
    </row>
    <row r="2752" spans="2:3">
      <c r="B2752" s="14"/>
      <c r="C2752" s="27"/>
    </row>
    <row r="2753" spans="2:3">
      <c r="B2753" s="14"/>
      <c r="C2753" s="27"/>
    </row>
    <row r="2754" spans="2:3">
      <c r="B2754" s="14"/>
      <c r="C2754" s="27"/>
    </row>
    <row r="2755" spans="2:3">
      <c r="B2755" s="14"/>
      <c r="C2755" s="27"/>
    </row>
    <row r="2756" spans="2:3">
      <c r="B2756" s="14"/>
      <c r="C2756" s="27"/>
    </row>
    <row r="2757" spans="2:3">
      <c r="B2757" s="14"/>
      <c r="C2757" s="27"/>
    </row>
    <row r="2758" spans="2:3">
      <c r="B2758" s="14"/>
      <c r="C2758" s="27"/>
    </row>
    <row r="2759" spans="2:3">
      <c r="B2759" s="14"/>
      <c r="C2759" s="27"/>
    </row>
    <row r="2760" spans="2:3">
      <c r="B2760" s="14"/>
      <c r="C2760" s="27"/>
    </row>
    <row r="2761" spans="2:3">
      <c r="B2761" s="14"/>
      <c r="C2761" s="27"/>
    </row>
    <row r="2762" spans="2:3">
      <c r="B2762" s="14"/>
      <c r="C2762" s="27"/>
    </row>
    <row r="2763" spans="2:3">
      <c r="B2763" s="14"/>
      <c r="C2763" s="27"/>
    </row>
    <row r="2764" spans="2:3">
      <c r="B2764" s="14"/>
      <c r="C2764" s="27"/>
    </row>
    <row r="2765" spans="2:3">
      <c r="B2765" s="14"/>
      <c r="C2765" s="27"/>
    </row>
    <row r="2766" spans="2:3">
      <c r="B2766" s="14"/>
      <c r="C2766" s="27"/>
    </row>
    <row r="2767" spans="2:3">
      <c r="B2767" s="14"/>
      <c r="C2767" s="27"/>
    </row>
    <row r="2768" spans="2:3">
      <c r="B2768" s="14"/>
      <c r="C2768" s="27"/>
    </row>
    <row r="2769" spans="2:3">
      <c r="B2769" s="14"/>
      <c r="C2769" s="27"/>
    </row>
    <row r="2770" spans="2:3">
      <c r="B2770" s="14"/>
      <c r="C2770" s="27"/>
    </row>
    <row r="2771" spans="2:3">
      <c r="B2771" s="14"/>
      <c r="C2771" s="27"/>
    </row>
    <row r="2772" spans="2:3">
      <c r="B2772" s="14"/>
      <c r="C2772" s="27"/>
    </row>
    <row r="2773" spans="2:3">
      <c r="B2773" s="14"/>
      <c r="C2773" s="27"/>
    </row>
    <row r="2774" spans="2:3">
      <c r="B2774" s="14"/>
      <c r="C2774" s="27"/>
    </row>
    <row r="2775" spans="2:3">
      <c r="B2775" s="14"/>
      <c r="C2775" s="27"/>
    </row>
    <row r="2776" spans="2:3">
      <c r="B2776" s="14"/>
      <c r="C2776" s="27"/>
    </row>
    <row r="2777" spans="2:3">
      <c r="B2777" s="14"/>
      <c r="C2777" s="27"/>
    </row>
    <row r="2778" spans="2:3">
      <c r="B2778" s="14"/>
      <c r="C2778" s="27"/>
    </row>
    <row r="2779" spans="2:3">
      <c r="B2779" s="14"/>
      <c r="C2779" s="27"/>
    </row>
    <row r="2780" spans="2:3">
      <c r="B2780" s="14"/>
      <c r="C2780" s="27"/>
    </row>
    <row r="2781" spans="2:3">
      <c r="B2781" s="14"/>
      <c r="C2781" s="27"/>
    </row>
    <row r="2782" spans="2:3">
      <c r="B2782" s="14"/>
      <c r="C2782" s="27"/>
    </row>
    <row r="2783" spans="2:3">
      <c r="B2783" s="14"/>
      <c r="C2783" s="27"/>
    </row>
    <row r="2784" spans="2:3">
      <c r="B2784" s="14"/>
      <c r="C2784" s="27"/>
    </row>
    <row r="2785" spans="2:3">
      <c r="B2785" s="14"/>
      <c r="C2785" s="27"/>
    </row>
    <row r="2786" spans="2:3">
      <c r="B2786" s="14"/>
      <c r="C2786" s="27"/>
    </row>
    <row r="2787" spans="2:3">
      <c r="B2787" s="14"/>
      <c r="C2787" s="27"/>
    </row>
    <row r="2788" spans="2:3">
      <c r="B2788" s="14"/>
      <c r="C2788" s="27"/>
    </row>
    <row r="2789" spans="2:3">
      <c r="B2789" s="14"/>
      <c r="C2789" s="27"/>
    </row>
    <row r="2790" spans="2:3">
      <c r="B2790" s="14"/>
      <c r="C2790" s="27"/>
    </row>
    <row r="2791" spans="2:3">
      <c r="B2791" s="14"/>
      <c r="C2791" s="27"/>
    </row>
    <row r="2792" spans="2:3">
      <c r="B2792" s="14"/>
      <c r="C2792" s="27"/>
    </row>
    <row r="2793" spans="2:3">
      <c r="B2793" s="14"/>
      <c r="C2793" s="27"/>
    </row>
    <row r="2794" spans="2:3">
      <c r="B2794" s="14"/>
      <c r="C2794" s="27"/>
    </row>
    <row r="2795" spans="2:3">
      <c r="B2795" s="14"/>
      <c r="C2795" s="27"/>
    </row>
    <row r="2796" spans="2:3">
      <c r="B2796" s="14"/>
      <c r="C2796" s="27"/>
    </row>
    <row r="2797" spans="2:3">
      <c r="B2797" s="14"/>
      <c r="C2797" s="27"/>
    </row>
    <row r="2798" spans="2:3">
      <c r="B2798" s="14"/>
      <c r="C2798" s="27"/>
    </row>
    <row r="2799" spans="2:3">
      <c r="B2799" s="14"/>
      <c r="C2799" s="27"/>
    </row>
    <row r="2800" spans="2:3">
      <c r="B2800" s="14"/>
      <c r="C2800" s="27"/>
    </row>
    <row r="2801" spans="2:3">
      <c r="B2801" s="14"/>
      <c r="C2801" s="27"/>
    </row>
    <row r="2802" spans="2:3">
      <c r="B2802" s="14"/>
      <c r="C2802" s="27"/>
    </row>
    <row r="2803" spans="2:3">
      <c r="B2803" s="14"/>
      <c r="C2803" s="27"/>
    </row>
    <row r="2804" spans="2:3">
      <c r="B2804" s="14"/>
      <c r="C2804" s="27"/>
    </row>
    <row r="2805" spans="2:3">
      <c r="B2805" s="14"/>
      <c r="C2805" s="27"/>
    </row>
    <row r="2806" spans="2:3">
      <c r="B2806" s="14"/>
      <c r="C2806" s="27"/>
    </row>
    <row r="2807" spans="2:3">
      <c r="B2807" s="14"/>
      <c r="C2807" s="27"/>
    </row>
    <row r="2808" spans="2:3">
      <c r="B2808" s="14"/>
      <c r="C2808" s="27"/>
    </row>
    <row r="2809" spans="2:3">
      <c r="B2809" s="14"/>
      <c r="C2809" s="27"/>
    </row>
    <row r="2810" spans="2:3">
      <c r="B2810" s="14"/>
      <c r="C2810" s="27"/>
    </row>
    <row r="2811" spans="2:3">
      <c r="B2811" s="14"/>
      <c r="C2811" s="27"/>
    </row>
    <row r="2812" spans="2:3">
      <c r="B2812" s="14"/>
      <c r="C2812" s="27"/>
    </row>
    <row r="2813" spans="2:3">
      <c r="B2813" s="14"/>
      <c r="C2813" s="27"/>
    </row>
    <row r="2814" spans="2:3">
      <c r="B2814" s="14"/>
      <c r="C2814" s="27"/>
    </row>
    <row r="2815" spans="2:3">
      <c r="B2815" s="14"/>
      <c r="C2815" s="27"/>
    </row>
    <row r="2816" spans="2:3">
      <c r="B2816" s="14"/>
      <c r="C2816" s="27"/>
    </row>
    <row r="2817" spans="2:3">
      <c r="B2817" s="14"/>
      <c r="C2817" s="27"/>
    </row>
    <row r="2818" spans="2:3">
      <c r="B2818" s="14"/>
      <c r="C2818" s="27"/>
    </row>
    <row r="2819" spans="2:3">
      <c r="B2819" s="14"/>
      <c r="C2819" s="27"/>
    </row>
    <row r="2820" spans="2:3">
      <c r="B2820" s="14"/>
      <c r="C2820" s="27"/>
    </row>
    <row r="2821" spans="2:3">
      <c r="B2821" s="14"/>
      <c r="C2821" s="27"/>
    </row>
    <row r="2822" spans="2:3">
      <c r="B2822" s="14"/>
      <c r="C2822" s="27"/>
    </row>
    <row r="2823" spans="2:3">
      <c r="B2823" s="14"/>
      <c r="C2823" s="27"/>
    </row>
    <row r="2824" spans="2:3">
      <c r="B2824" s="14"/>
      <c r="C2824" s="27"/>
    </row>
    <row r="2825" spans="2:3">
      <c r="B2825" s="14"/>
      <c r="C2825" s="27"/>
    </row>
    <row r="2826" spans="2:3">
      <c r="B2826" s="14"/>
      <c r="C2826" s="27"/>
    </row>
    <row r="2827" spans="2:3">
      <c r="B2827" s="14"/>
      <c r="C2827" s="27"/>
    </row>
    <row r="2828" spans="2:3">
      <c r="B2828" s="14"/>
      <c r="C2828" s="27"/>
    </row>
    <row r="2829" spans="2:3">
      <c r="B2829" s="14"/>
      <c r="C2829" s="27"/>
    </row>
    <row r="2830" spans="2:3">
      <c r="B2830" s="14"/>
      <c r="C2830" s="27"/>
    </row>
    <row r="2831" spans="2:3">
      <c r="B2831" s="14"/>
      <c r="C2831" s="27"/>
    </row>
    <row r="2832" spans="2:3">
      <c r="B2832" s="14"/>
      <c r="C2832" s="27"/>
    </row>
    <row r="2833" spans="2:3">
      <c r="B2833" s="14"/>
      <c r="C2833" s="27"/>
    </row>
    <row r="2834" spans="2:3">
      <c r="B2834" s="14"/>
      <c r="C2834" s="27"/>
    </row>
    <row r="2835" spans="2:3">
      <c r="B2835" s="14"/>
      <c r="C2835" s="27"/>
    </row>
    <row r="2836" spans="2:3">
      <c r="B2836" s="14"/>
      <c r="C2836" s="27"/>
    </row>
    <row r="2837" spans="2:3">
      <c r="B2837" s="14"/>
      <c r="C2837" s="27"/>
    </row>
    <row r="2838" spans="2:3">
      <c r="B2838" s="14"/>
      <c r="C2838" s="27"/>
    </row>
    <row r="2839" spans="2:3">
      <c r="B2839" s="14"/>
      <c r="C2839" s="27"/>
    </row>
    <row r="2840" spans="2:3">
      <c r="B2840" s="14"/>
      <c r="C2840" s="27"/>
    </row>
    <row r="2841" spans="2:3">
      <c r="B2841" s="14"/>
      <c r="C2841" s="27"/>
    </row>
    <row r="2842" spans="2:3">
      <c r="B2842" s="14"/>
      <c r="C2842" s="27"/>
    </row>
    <row r="2843" spans="2:3">
      <c r="B2843" s="14"/>
      <c r="C2843" s="27"/>
    </row>
    <row r="2844" spans="2:3">
      <c r="B2844" s="14"/>
      <c r="C2844" s="27"/>
    </row>
    <row r="2845" spans="2:3">
      <c r="B2845" s="14"/>
      <c r="C2845" s="27"/>
    </row>
    <row r="2846" spans="2:3">
      <c r="B2846" s="14"/>
      <c r="C2846" s="27"/>
    </row>
    <row r="2847" spans="2:3">
      <c r="B2847" s="14"/>
      <c r="C2847" s="27"/>
    </row>
    <row r="2848" spans="2:3">
      <c r="B2848" s="14"/>
      <c r="C2848" s="27"/>
    </row>
    <row r="2849" spans="2:3">
      <c r="B2849" s="14"/>
      <c r="C2849" s="27"/>
    </row>
    <row r="2850" spans="2:3">
      <c r="B2850" s="14"/>
      <c r="C2850" s="27"/>
    </row>
    <row r="2851" spans="2:3">
      <c r="B2851" s="14"/>
      <c r="C2851" s="27"/>
    </row>
    <row r="2852" spans="2:3">
      <c r="B2852" s="14"/>
      <c r="C2852" s="27"/>
    </row>
    <row r="2853" spans="2:3">
      <c r="B2853" s="14"/>
      <c r="C2853" s="27"/>
    </row>
    <row r="2854" spans="2:3">
      <c r="B2854" s="14"/>
      <c r="C2854" s="27"/>
    </row>
    <row r="2855" spans="2:3">
      <c r="B2855" s="14"/>
      <c r="C2855" s="27"/>
    </row>
    <row r="2856" spans="2:3">
      <c r="B2856" s="14"/>
      <c r="C2856" s="27"/>
    </row>
    <row r="2857" spans="2:3">
      <c r="B2857" s="14"/>
      <c r="C2857" s="27"/>
    </row>
    <row r="2858" spans="2:3">
      <c r="B2858" s="14"/>
      <c r="C2858" s="27"/>
    </row>
    <row r="2859" spans="2:3">
      <c r="B2859" s="14"/>
      <c r="C2859" s="27"/>
    </row>
    <row r="2860" spans="2:3">
      <c r="B2860" s="14"/>
      <c r="C2860" s="27"/>
    </row>
    <row r="2861" spans="2:3">
      <c r="B2861" s="14"/>
      <c r="C2861" s="27"/>
    </row>
    <row r="2862" spans="2:3">
      <c r="B2862" s="14"/>
      <c r="C2862" s="27"/>
    </row>
    <row r="2863" spans="2:3">
      <c r="B2863" s="14"/>
      <c r="C2863" s="27"/>
    </row>
    <row r="2864" spans="2:3">
      <c r="B2864" s="14"/>
      <c r="C2864" s="27"/>
    </row>
    <row r="2865" spans="2:3">
      <c r="B2865" s="14"/>
      <c r="C2865" s="27"/>
    </row>
    <row r="2866" spans="2:3">
      <c r="B2866" s="14"/>
      <c r="C2866" s="27"/>
    </row>
    <row r="2867" spans="2:3">
      <c r="B2867" s="14"/>
      <c r="C2867" s="27"/>
    </row>
    <row r="2868" spans="2:3">
      <c r="B2868" s="14"/>
      <c r="C2868" s="27"/>
    </row>
    <row r="2869" spans="2:3">
      <c r="B2869" s="14"/>
      <c r="C2869" s="27"/>
    </row>
    <row r="2870" spans="2:3">
      <c r="B2870" s="14"/>
      <c r="C2870" s="27"/>
    </row>
    <row r="2871" spans="2:3">
      <c r="B2871" s="14"/>
      <c r="C2871" s="27"/>
    </row>
    <row r="2872" spans="2:3">
      <c r="B2872" s="14"/>
      <c r="C2872" s="27"/>
    </row>
    <row r="2873" spans="2:3">
      <c r="B2873" s="14"/>
      <c r="C2873" s="27"/>
    </row>
    <row r="2874" spans="2:3">
      <c r="B2874" s="14"/>
      <c r="C2874" s="27"/>
    </row>
    <row r="2875" spans="2:3">
      <c r="B2875" s="14"/>
      <c r="C2875" s="27"/>
    </row>
    <row r="2876" spans="2:3">
      <c r="B2876" s="14"/>
      <c r="C2876" s="27"/>
    </row>
    <row r="2877" spans="2:3">
      <c r="B2877" s="14"/>
      <c r="C2877" s="27"/>
    </row>
    <row r="2878" spans="2:3">
      <c r="B2878" s="14"/>
      <c r="C2878" s="27"/>
    </row>
    <row r="2879" spans="2:3">
      <c r="B2879" s="14"/>
      <c r="C2879" s="27"/>
    </row>
    <row r="2880" spans="2:3">
      <c r="B2880" s="14"/>
      <c r="C2880" s="27"/>
    </row>
    <row r="2881" spans="2:3">
      <c r="B2881" s="14"/>
      <c r="C2881" s="27"/>
    </row>
    <row r="2882" spans="2:3">
      <c r="B2882" s="14"/>
      <c r="C2882" s="27"/>
    </row>
    <row r="2883" spans="2:3">
      <c r="B2883" s="14"/>
      <c r="C2883" s="27"/>
    </row>
    <row r="2884" spans="2:3">
      <c r="B2884" s="14"/>
      <c r="C2884" s="27"/>
    </row>
    <row r="2885" spans="2:3">
      <c r="B2885" s="14"/>
      <c r="C2885" s="27"/>
    </row>
    <row r="2886" spans="2:3">
      <c r="B2886" s="14"/>
      <c r="C2886" s="27"/>
    </row>
    <row r="2887" spans="2:3">
      <c r="B2887" s="14"/>
      <c r="C2887" s="27"/>
    </row>
    <row r="2888" spans="2:3">
      <c r="B2888" s="14"/>
      <c r="C2888" s="27"/>
    </row>
    <row r="2889" spans="2:3">
      <c r="B2889" s="14"/>
      <c r="C2889" s="27"/>
    </row>
    <row r="2890" spans="2:3">
      <c r="B2890" s="14"/>
      <c r="C2890" s="27"/>
    </row>
    <row r="2891" spans="2:3">
      <c r="B2891" s="14"/>
      <c r="C2891" s="27"/>
    </row>
    <row r="2892" spans="2:3">
      <c r="B2892" s="14"/>
      <c r="C2892" s="27"/>
    </row>
    <row r="2893" spans="2:3">
      <c r="B2893" s="14"/>
      <c r="C2893" s="27"/>
    </row>
    <row r="2894" spans="2:3">
      <c r="B2894" s="14"/>
      <c r="C2894" s="27"/>
    </row>
    <row r="2895" spans="2:3">
      <c r="B2895" s="14"/>
      <c r="C2895" s="27"/>
    </row>
    <row r="2896" spans="2:3">
      <c r="B2896" s="14"/>
      <c r="C2896" s="27"/>
    </row>
    <row r="2897" spans="2:3">
      <c r="B2897" s="14"/>
      <c r="C2897" s="27"/>
    </row>
    <row r="2898" spans="2:3">
      <c r="B2898" s="14"/>
      <c r="C2898" s="27"/>
    </row>
    <row r="2899" spans="2:3">
      <c r="B2899" s="14"/>
      <c r="C2899" s="27"/>
    </row>
    <row r="2900" spans="2:3">
      <c r="B2900" s="14"/>
      <c r="C2900" s="27"/>
    </row>
    <row r="2901" spans="2:3">
      <c r="B2901" s="14"/>
      <c r="C2901" s="27"/>
    </row>
    <row r="2902" spans="2:3">
      <c r="B2902" s="14"/>
      <c r="C2902" s="27"/>
    </row>
    <row r="2903" spans="2:3">
      <c r="B2903" s="14"/>
      <c r="C2903" s="27"/>
    </row>
    <row r="2904" spans="2:3">
      <c r="B2904" s="14"/>
      <c r="C2904" s="27"/>
    </row>
    <row r="2905" spans="2:3">
      <c r="B2905" s="14"/>
      <c r="C2905" s="27"/>
    </row>
    <row r="2906" spans="2:3">
      <c r="B2906" s="14"/>
      <c r="C2906" s="27"/>
    </row>
    <row r="2907" spans="2:3">
      <c r="B2907" s="14"/>
      <c r="C2907" s="27"/>
    </row>
    <row r="2908" spans="2:3">
      <c r="B2908" s="14"/>
      <c r="C2908" s="27"/>
    </row>
    <row r="2909" spans="2:3">
      <c r="B2909" s="14"/>
      <c r="C2909" s="27"/>
    </row>
    <row r="2910" spans="2:3">
      <c r="B2910" s="14"/>
      <c r="C2910" s="27"/>
    </row>
    <row r="2911" spans="2:3">
      <c r="B2911" s="14"/>
      <c r="C2911" s="27"/>
    </row>
    <row r="2912" spans="2:3">
      <c r="B2912" s="14"/>
      <c r="C2912" s="27"/>
    </row>
    <row r="2913" spans="2:3">
      <c r="B2913" s="14"/>
      <c r="C2913" s="27"/>
    </row>
    <row r="2914" spans="2:3">
      <c r="B2914" s="14"/>
      <c r="C2914" s="27"/>
    </row>
    <row r="2915" spans="2:3">
      <c r="B2915" s="14"/>
      <c r="C2915" s="27"/>
    </row>
    <row r="2916" spans="2:3">
      <c r="B2916" s="14"/>
      <c r="C2916" s="27"/>
    </row>
    <row r="2917" spans="2:3">
      <c r="B2917" s="14"/>
      <c r="C2917" s="27"/>
    </row>
    <row r="2918" spans="2:3">
      <c r="B2918" s="14"/>
      <c r="C2918" s="27"/>
    </row>
    <row r="2919" spans="2:3">
      <c r="B2919" s="14"/>
      <c r="C2919" s="27"/>
    </row>
    <row r="2920" spans="2:3">
      <c r="B2920" s="14"/>
      <c r="C2920" s="27"/>
    </row>
    <row r="2921" spans="2:3">
      <c r="B2921" s="14"/>
      <c r="C2921" s="27"/>
    </row>
    <row r="2922" spans="2:3">
      <c r="B2922" s="14"/>
      <c r="C2922" s="27"/>
    </row>
    <row r="2923" spans="2:3">
      <c r="B2923" s="14"/>
      <c r="C2923" s="27"/>
    </row>
    <row r="2924" spans="2:3">
      <c r="B2924" s="14"/>
      <c r="C2924" s="27"/>
    </row>
    <row r="2925" spans="2:3">
      <c r="B2925" s="14"/>
      <c r="C2925" s="27"/>
    </row>
    <row r="2926" spans="2:3">
      <c r="B2926" s="14"/>
      <c r="C2926" s="27"/>
    </row>
    <row r="2927" spans="2:3">
      <c r="B2927" s="14"/>
      <c r="C2927" s="27"/>
    </row>
    <row r="2928" spans="2:3">
      <c r="B2928" s="14"/>
      <c r="C2928" s="27"/>
    </row>
    <row r="2929" spans="2:3">
      <c r="B2929" s="14"/>
      <c r="C2929" s="27"/>
    </row>
    <row r="2930" spans="2:3">
      <c r="B2930" s="14"/>
      <c r="C2930" s="27"/>
    </row>
    <row r="2931" spans="2:3">
      <c r="B2931" s="14"/>
      <c r="C2931" s="27"/>
    </row>
    <row r="2932" spans="2:3">
      <c r="B2932" s="14"/>
      <c r="C2932" s="27"/>
    </row>
    <row r="2933" spans="2:3">
      <c r="B2933" s="14"/>
      <c r="C2933" s="27"/>
    </row>
    <row r="2934" spans="2:3">
      <c r="B2934" s="14"/>
      <c r="C2934" s="27"/>
    </row>
    <row r="2935" spans="2:3">
      <c r="B2935" s="14"/>
      <c r="C2935" s="27"/>
    </row>
    <row r="2936" spans="2:3">
      <c r="B2936" s="14"/>
      <c r="C2936" s="27"/>
    </row>
    <row r="2937" spans="2:3">
      <c r="B2937" s="14"/>
      <c r="C2937" s="27"/>
    </row>
    <row r="2938" spans="2:3">
      <c r="B2938" s="14"/>
      <c r="C2938" s="27"/>
    </row>
    <row r="2939" spans="2:3">
      <c r="B2939" s="14"/>
      <c r="C2939" s="27"/>
    </row>
    <row r="2940" spans="2:3">
      <c r="B2940" s="14"/>
      <c r="C2940" s="27"/>
    </row>
    <row r="2941" spans="2:3">
      <c r="B2941" s="14"/>
      <c r="C2941" s="27"/>
    </row>
    <row r="2942" spans="2:3">
      <c r="B2942" s="14"/>
      <c r="C2942" s="27"/>
    </row>
    <row r="2943" spans="2:3">
      <c r="B2943" s="14"/>
      <c r="C2943" s="27"/>
    </row>
    <row r="2944" spans="2:3">
      <c r="B2944" s="14"/>
      <c r="C2944" s="27"/>
    </row>
    <row r="2945" spans="2:3">
      <c r="B2945" s="14"/>
      <c r="C2945" s="27"/>
    </row>
    <row r="2946" spans="2:3">
      <c r="B2946" s="14"/>
      <c r="C2946" s="27"/>
    </row>
    <row r="2947" spans="2:3">
      <c r="B2947" s="14"/>
      <c r="C2947" s="27"/>
    </row>
    <row r="2948" spans="2:3">
      <c r="B2948" s="14"/>
      <c r="C2948" s="27"/>
    </row>
    <row r="2949" spans="2:3">
      <c r="B2949" s="14"/>
      <c r="C2949" s="27"/>
    </row>
    <row r="2950" spans="2:3">
      <c r="B2950" s="14"/>
      <c r="C2950" s="27"/>
    </row>
    <row r="2951" spans="2:3">
      <c r="B2951" s="14"/>
      <c r="C2951" s="27"/>
    </row>
    <row r="2952" spans="2:3">
      <c r="B2952" s="14"/>
      <c r="C2952" s="27"/>
    </row>
    <row r="2953" spans="2:3">
      <c r="B2953" s="14"/>
      <c r="C2953" s="27"/>
    </row>
    <row r="2954" spans="2:3">
      <c r="B2954" s="14"/>
      <c r="C2954" s="27"/>
    </row>
    <row r="2955" spans="2:3">
      <c r="B2955" s="14"/>
      <c r="C2955" s="27"/>
    </row>
    <row r="2956" spans="2:3">
      <c r="B2956" s="14"/>
      <c r="C2956" s="27"/>
    </row>
    <row r="2957" spans="2:3">
      <c r="B2957" s="14"/>
      <c r="C2957" s="27"/>
    </row>
    <row r="2958" spans="2:3">
      <c r="B2958" s="14"/>
      <c r="C2958" s="27"/>
    </row>
    <row r="2959" spans="2:3">
      <c r="B2959" s="14"/>
      <c r="C2959" s="27"/>
    </row>
    <row r="2960" spans="2:3">
      <c r="B2960" s="14"/>
      <c r="C2960" s="27"/>
    </row>
    <row r="2961" spans="2:3">
      <c r="B2961" s="14"/>
      <c r="C2961" s="27"/>
    </row>
    <row r="2962" spans="2:3">
      <c r="B2962" s="14"/>
      <c r="C2962" s="27"/>
    </row>
    <row r="2963" spans="2:3">
      <c r="B2963" s="14"/>
      <c r="C2963" s="27"/>
    </row>
    <row r="2964" spans="2:3">
      <c r="B2964" s="14"/>
      <c r="C2964" s="27"/>
    </row>
    <row r="2965" spans="2:3">
      <c r="B2965" s="14"/>
      <c r="C2965" s="27"/>
    </row>
    <row r="2966" spans="2:3">
      <c r="B2966" s="14"/>
      <c r="C2966" s="27"/>
    </row>
    <row r="2967" spans="2:3">
      <c r="B2967" s="14"/>
      <c r="C2967" s="27"/>
    </row>
    <row r="2968" spans="2:3">
      <c r="B2968" s="14"/>
      <c r="C2968" s="27"/>
    </row>
    <row r="2969" spans="2:3">
      <c r="B2969" s="14"/>
      <c r="C2969" s="27"/>
    </row>
    <row r="2970" spans="2:3">
      <c r="B2970" s="14"/>
      <c r="C2970" s="27"/>
    </row>
    <row r="2971" spans="2:3">
      <c r="B2971" s="14"/>
      <c r="C2971" s="27"/>
    </row>
    <row r="2972" spans="2:3">
      <c r="B2972" s="14"/>
      <c r="C2972" s="27"/>
    </row>
    <row r="2973" spans="2:3">
      <c r="B2973" s="14"/>
      <c r="C2973" s="27"/>
    </row>
    <row r="2974" spans="2:3">
      <c r="B2974" s="14"/>
      <c r="C2974" s="27"/>
    </row>
    <row r="2975" spans="2:3">
      <c r="B2975" s="14"/>
      <c r="C2975" s="27"/>
    </row>
    <row r="2976" spans="2:3">
      <c r="B2976" s="14"/>
      <c r="C2976" s="27"/>
    </row>
    <row r="2977" spans="2:3">
      <c r="B2977" s="14"/>
      <c r="C2977" s="27"/>
    </row>
    <row r="2978" spans="2:3">
      <c r="B2978" s="14"/>
      <c r="C2978" s="27"/>
    </row>
    <row r="2979" spans="2:3">
      <c r="B2979" s="14"/>
      <c r="C2979" s="27"/>
    </row>
    <row r="2980" spans="2:3">
      <c r="B2980" s="14"/>
      <c r="C2980" s="27"/>
    </row>
    <row r="2981" spans="2:3">
      <c r="B2981" s="14"/>
      <c r="C2981" s="27"/>
    </row>
    <row r="2982" spans="2:3">
      <c r="B2982" s="14"/>
      <c r="C2982" s="27"/>
    </row>
    <row r="2983" spans="2:3">
      <c r="B2983" s="14"/>
      <c r="C2983" s="27"/>
    </row>
    <row r="2984" spans="2:3">
      <c r="B2984" s="14"/>
      <c r="C2984" s="27"/>
    </row>
    <row r="2985" spans="2:3">
      <c r="B2985" s="14"/>
      <c r="C2985" s="27"/>
    </row>
    <row r="2986" spans="2:3">
      <c r="B2986" s="14"/>
      <c r="C2986" s="27"/>
    </row>
    <row r="2987" spans="2:3">
      <c r="B2987" s="14"/>
      <c r="C2987" s="27"/>
    </row>
    <row r="2988" spans="2:3">
      <c r="B2988" s="14"/>
      <c r="C2988" s="27"/>
    </row>
    <row r="2989" spans="2:3">
      <c r="B2989" s="14"/>
      <c r="C2989" s="27"/>
    </row>
    <row r="2990" spans="2:3">
      <c r="B2990" s="14"/>
      <c r="C2990" s="27"/>
    </row>
    <row r="2991" spans="2:3">
      <c r="B2991" s="14"/>
      <c r="C2991" s="27"/>
    </row>
    <row r="2992" spans="2:3">
      <c r="B2992" s="14"/>
      <c r="C2992" s="27"/>
    </row>
    <row r="2993" spans="2:3">
      <c r="B2993" s="14"/>
      <c r="C2993" s="27"/>
    </row>
    <row r="2994" spans="2:3">
      <c r="B2994" s="14"/>
      <c r="C2994" s="27"/>
    </row>
    <row r="2995" spans="2:3">
      <c r="B2995" s="14"/>
      <c r="C2995" s="27"/>
    </row>
    <row r="2996" spans="2:3">
      <c r="B2996" s="14"/>
      <c r="C2996" s="27"/>
    </row>
    <row r="2997" spans="2:3">
      <c r="B2997" s="14"/>
      <c r="C2997" s="27"/>
    </row>
    <row r="2998" spans="2:3">
      <c r="B2998" s="14"/>
      <c r="C2998" s="27"/>
    </row>
    <row r="2999" spans="2:3">
      <c r="B2999" s="14"/>
      <c r="C2999" s="27"/>
    </row>
    <row r="3000" spans="2:3">
      <c r="B3000" s="14"/>
      <c r="C3000" s="27"/>
    </row>
    <row r="3001" spans="2:3">
      <c r="B3001" s="14"/>
      <c r="C3001" s="27"/>
    </row>
    <row r="3002" spans="2:3">
      <c r="B3002" s="14"/>
      <c r="C3002" s="27"/>
    </row>
    <row r="3003" spans="2:3">
      <c r="B3003" s="14"/>
      <c r="C3003" s="27"/>
    </row>
    <row r="3004" spans="2:3">
      <c r="B3004" s="14"/>
      <c r="C3004" s="27"/>
    </row>
    <row r="3005" spans="2:3">
      <c r="B3005" s="14"/>
      <c r="C3005" s="27"/>
    </row>
    <row r="3006" spans="2:3">
      <c r="B3006" s="14"/>
      <c r="C3006" s="27"/>
    </row>
    <row r="3007" spans="2:3">
      <c r="B3007" s="14"/>
      <c r="C3007" s="27"/>
    </row>
    <row r="3008" spans="2:3">
      <c r="B3008" s="14"/>
      <c r="C3008" s="27"/>
    </row>
    <row r="3009" spans="2:3">
      <c r="B3009" s="14"/>
      <c r="C3009" s="27"/>
    </row>
    <row r="3010" spans="2:3">
      <c r="B3010" s="14"/>
      <c r="C3010" s="27"/>
    </row>
    <row r="3011" spans="2:3">
      <c r="B3011" s="14"/>
      <c r="C3011" s="27"/>
    </row>
    <row r="3012" spans="2:3">
      <c r="B3012" s="14"/>
      <c r="C3012" s="27"/>
    </row>
    <row r="3013" spans="2:3">
      <c r="B3013" s="14"/>
      <c r="C3013" s="27"/>
    </row>
    <row r="3014" spans="2:3">
      <c r="B3014" s="14"/>
      <c r="C3014" s="27"/>
    </row>
    <row r="3015" spans="2:3">
      <c r="B3015" s="14"/>
      <c r="C3015" s="27"/>
    </row>
    <row r="3016" spans="2:3">
      <c r="B3016" s="14"/>
      <c r="C3016" s="27"/>
    </row>
    <row r="3017" spans="2:3">
      <c r="B3017" s="14"/>
      <c r="C3017" s="27"/>
    </row>
    <row r="3018" spans="2:3">
      <c r="B3018" s="14"/>
      <c r="C3018" s="27"/>
    </row>
    <row r="3019" spans="2:3">
      <c r="B3019" s="14"/>
      <c r="C3019" s="27"/>
    </row>
    <row r="3020" spans="2:3">
      <c r="B3020" s="14"/>
      <c r="C3020" s="27"/>
    </row>
    <row r="3021" spans="2:3">
      <c r="B3021" s="14"/>
      <c r="C3021" s="27"/>
    </row>
    <row r="3022" spans="2:3">
      <c r="B3022" s="14"/>
      <c r="C3022" s="27"/>
    </row>
    <row r="3023" spans="2:3">
      <c r="B3023" s="14"/>
      <c r="C3023" s="27"/>
    </row>
    <row r="3024" spans="2:3">
      <c r="B3024" s="14"/>
      <c r="C3024" s="27"/>
    </row>
    <row r="3025" spans="2:3">
      <c r="B3025" s="14"/>
      <c r="C3025" s="27"/>
    </row>
    <row r="3026" spans="2:3">
      <c r="B3026" s="14"/>
      <c r="C3026" s="27"/>
    </row>
    <row r="3027" spans="2:3">
      <c r="B3027" s="14"/>
      <c r="C3027" s="27"/>
    </row>
    <row r="3028" spans="2:3">
      <c r="B3028" s="14"/>
      <c r="C3028" s="27"/>
    </row>
    <row r="3029" spans="2:3">
      <c r="B3029" s="14"/>
      <c r="C3029" s="27"/>
    </row>
    <row r="3030" spans="2:3">
      <c r="B3030" s="14"/>
      <c r="C3030" s="27"/>
    </row>
    <row r="3031" spans="2:3">
      <c r="B3031" s="14"/>
      <c r="C3031" s="27"/>
    </row>
    <row r="3032" spans="2:3">
      <c r="B3032" s="14"/>
      <c r="C3032" s="27"/>
    </row>
    <row r="3033" spans="2:3">
      <c r="B3033" s="14"/>
      <c r="C3033" s="27"/>
    </row>
    <row r="3034" spans="2:3">
      <c r="B3034" s="14"/>
      <c r="C3034" s="27"/>
    </row>
    <row r="3035" spans="2:3">
      <c r="B3035" s="14"/>
      <c r="C3035" s="27"/>
    </row>
    <row r="3036" spans="2:3">
      <c r="B3036" s="14"/>
      <c r="C3036" s="27"/>
    </row>
    <row r="3037" spans="2:3">
      <c r="B3037" s="14"/>
      <c r="C3037" s="27"/>
    </row>
    <row r="3038" spans="2:3">
      <c r="B3038" s="14"/>
      <c r="C3038" s="27"/>
    </row>
    <row r="3039" spans="2:3">
      <c r="B3039" s="14"/>
      <c r="C3039" s="27"/>
    </row>
    <row r="3040" spans="2:3">
      <c r="B3040" s="14"/>
      <c r="C3040" s="27"/>
    </row>
    <row r="3041" spans="2:3">
      <c r="B3041" s="14"/>
      <c r="C3041" s="27"/>
    </row>
    <row r="3042" spans="2:3">
      <c r="B3042" s="14"/>
      <c r="C3042" s="27"/>
    </row>
    <row r="3043" spans="2:3">
      <c r="B3043" s="14"/>
      <c r="C3043" s="27"/>
    </row>
    <row r="3044" spans="2:3">
      <c r="B3044" s="14"/>
      <c r="C3044" s="27"/>
    </row>
    <row r="3045" spans="2:3">
      <c r="B3045" s="14"/>
      <c r="C3045" s="27"/>
    </row>
    <row r="3046" spans="2:3">
      <c r="B3046" s="14"/>
      <c r="C3046" s="27"/>
    </row>
    <row r="3047" spans="2:3">
      <c r="B3047" s="14"/>
      <c r="C3047" s="27"/>
    </row>
    <row r="3048" spans="2:3">
      <c r="B3048" s="14"/>
      <c r="C3048" s="27"/>
    </row>
    <row r="3049" spans="2:3">
      <c r="B3049" s="14"/>
      <c r="C3049" s="27"/>
    </row>
    <row r="3050" spans="2:3">
      <c r="B3050" s="14"/>
      <c r="C3050" s="27"/>
    </row>
    <row r="3051" spans="2:3">
      <c r="B3051" s="14"/>
      <c r="C3051" s="27"/>
    </row>
    <row r="3052" spans="2:3">
      <c r="B3052" s="14"/>
      <c r="C3052" s="27"/>
    </row>
    <row r="3053" spans="2:3">
      <c r="B3053" s="14"/>
      <c r="C3053" s="27"/>
    </row>
    <row r="3054" spans="2:3">
      <c r="B3054" s="14"/>
      <c r="C3054" s="27"/>
    </row>
    <row r="3055" spans="2:3">
      <c r="B3055" s="14"/>
      <c r="C3055" s="27"/>
    </row>
    <row r="3056" spans="2:3">
      <c r="B3056" s="14"/>
      <c r="C3056" s="27"/>
    </row>
    <row r="3057" spans="2:3">
      <c r="B3057" s="14"/>
      <c r="C3057" s="27"/>
    </row>
    <row r="3058" spans="2:3">
      <c r="B3058" s="14"/>
      <c r="C3058" s="27"/>
    </row>
    <row r="3059" spans="2:3">
      <c r="B3059" s="14"/>
      <c r="C3059" s="27"/>
    </row>
    <row r="3060" spans="2:3">
      <c r="B3060" s="14"/>
      <c r="C3060" s="27"/>
    </row>
    <row r="3061" spans="2:3">
      <c r="B3061" s="14"/>
      <c r="C3061" s="27"/>
    </row>
    <row r="3062" spans="2:3">
      <c r="B3062" s="14"/>
      <c r="C3062" s="27"/>
    </row>
    <row r="3063" spans="2:3">
      <c r="B3063" s="14"/>
      <c r="C3063" s="27"/>
    </row>
    <row r="3064" spans="2:3">
      <c r="B3064" s="14"/>
      <c r="C3064" s="27"/>
    </row>
    <row r="3065" spans="2:3">
      <c r="B3065" s="14"/>
      <c r="C3065" s="27"/>
    </row>
    <row r="3066" spans="2:3">
      <c r="B3066" s="14"/>
      <c r="C3066" s="27"/>
    </row>
    <row r="3067" spans="2:3">
      <c r="B3067" s="14"/>
      <c r="C3067" s="27"/>
    </row>
    <row r="3068" spans="2:3">
      <c r="B3068" s="14"/>
      <c r="C3068" s="27"/>
    </row>
    <row r="3069" spans="2:3">
      <c r="B3069" s="14"/>
      <c r="C3069" s="27"/>
    </row>
    <row r="3070" spans="2:3">
      <c r="B3070" s="14"/>
      <c r="C3070" s="27"/>
    </row>
    <row r="3071" spans="2:3">
      <c r="B3071" s="14"/>
      <c r="C3071" s="27"/>
    </row>
    <row r="3072" spans="2:3">
      <c r="B3072" s="14"/>
      <c r="C3072" s="27"/>
    </row>
    <row r="3073" spans="2:3">
      <c r="B3073" s="14"/>
      <c r="C3073" s="27"/>
    </row>
    <row r="3074" spans="2:3">
      <c r="B3074" s="14"/>
      <c r="C3074" s="27"/>
    </row>
    <row r="3075" spans="2:3">
      <c r="B3075" s="14"/>
      <c r="C3075" s="27"/>
    </row>
    <row r="3076" spans="2:3">
      <c r="B3076" s="14"/>
      <c r="C3076" s="27"/>
    </row>
    <row r="3077" spans="2:3">
      <c r="B3077" s="14"/>
      <c r="C3077" s="27"/>
    </row>
    <row r="3078" spans="2:3">
      <c r="B3078" s="14"/>
      <c r="C3078" s="27"/>
    </row>
    <row r="3079" spans="2:3">
      <c r="B3079" s="14"/>
      <c r="C3079" s="27"/>
    </row>
    <row r="3080" spans="2:3">
      <c r="B3080" s="14"/>
      <c r="C3080" s="27"/>
    </row>
    <row r="3081" spans="2:3">
      <c r="B3081" s="14"/>
      <c r="C3081" s="27"/>
    </row>
    <row r="3082" spans="2:3">
      <c r="B3082" s="14"/>
      <c r="C3082" s="27"/>
    </row>
    <row r="3083" spans="2:3">
      <c r="B3083" s="14"/>
      <c r="C3083" s="27"/>
    </row>
    <row r="3084" spans="2:3">
      <c r="B3084" s="14"/>
      <c r="C3084" s="27"/>
    </row>
    <row r="3085" spans="2:3">
      <c r="B3085" s="14"/>
      <c r="C3085" s="27"/>
    </row>
    <row r="3086" spans="2:3">
      <c r="B3086" s="14"/>
      <c r="C3086" s="27"/>
    </row>
    <row r="3087" spans="2:3">
      <c r="B3087" s="14"/>
      <c r="C3087" s="27"/>
    </row>
    <row r="3088" spans="2:3">
      <c r="B3088" s="14"/>
      <c r="C3088" s="27"/>
    </row>
    <row r="3089" spans="2:3">
      <c r="B3089" s="14"/>
      <c r="C3089" s="27"/>
    </row>
    <row r="3090" spans="2:3">
      <c r="B3090" s="14"/>
      <c r="C3090" s="27"/>
    </row>
    <row r="3091" spans="2:3">
      <c r="B3091" s="14"/>
      <c r="C3091" s="27"/>
    </row>
    <row r="3092" spans="2:3">
      <c r="B3092" s="14"/>
      <c r="C3092" s="27"/>
    </row>
    <row r="3093" spans="2:3">
      <c r="B3093" s="14"/>
      <c r="C3093" s="27"/>
    </row>
    <row r="3094" spans="2:3">
      <c r="B3094" s="14"/>
      <c r="C3094" s="27"/>
    </row>
    <row r="3095" spans="2:3">
      <c r="B3095" s="14"/>
      <c r="C3095" s="27"/>
    </row>
    <row r="3096" spans="2:3">
      <c r="B3096" s="14"/>
      <c r="C3096" s="27"/>
    </row>
    <row r="3097" spans="2:3">
      <c r="B3097" s="14"/>
      <c r="C3097" s="27"/>
    </row>
    <row r="3098" spans="2:3">
      <c r="B3098" s="14"/>
      <c r="C3098" s="27"/>
    </row>
    <row r="3099" spans="2:3">
      <c r="B3099" s="14"/>
      <c r="C3099" s="27"/>
    </row>
    <row r="3100" spans="2:3">
      <c r="B3100" s="14"/>
      <c r="C3100" s="27"/>
    </row>
    <row r="3101" spans="2:3">
      <c r="B3101" s="14"/>
      <c r="C3101" s="27"/>
    </row>
    <row r="3102" spans="2:3">
      <c r="B3102" s="14"/>
      <c r="C3102" s="27"/>
    </row>
    <row r="3103" spans="2:3">
      <c r="B3103" s="14"/>
      <c r="C3103" s="27"/>
    </row>
    <row r="3104" spans="2:3">
      <c r="B3104" s="14"/>
      <c r="C3104" s="27"/>
    </row>
    <row r="3105" spans="2:3">
      <c r="B3105" s="14"/>
      <c r="C3105" s="27"/>
    </row>
    <row r="3106" spans="2:3">
      <c r="B3106" s="14"/>
      <c r="C3106" s="27"/>
    </row>
    <row r="3107" spans="2:3">
      <c r="B3107" s="14"/>
      <c r="C3107" s="27"/>
    </row>
    <row r="3108" spans="2:3">
      <c r="B3108" s="14"/>
      <c r="C3108" s="27"/>
    </row>
    <row r="3109" spans="2:3">
      <c r="B3109" s="14"/>
      <c r="C3109" s="27"/>
    </row>
    <row r="3110" spans="2:3">
      <c r="B3110" s="14"/>
      <c r="C3110" s="27"/>
    </row>
    <row r="3111" spans="2:3">
      <c r="B3111" s="14"/>
      <c r="C3111" s="27"/>
    </row>
    <row r="3112" spans="2:3">
      <c r="B3112" s="14"/>
      <c r="C3112" s="27"/>
    </row>
    <row r="3113" spans="2:3">
      <c r="B3113" s="14"/>
      <c r="C3113" s="27"/>
    </row>
    <row r="3114" spans="2:3">
      <c r="B3114" s="14"/>
      <c r="C3114" s="27"/>
    </row>
    <row r="3115" spans="2:3">
      <c r="B3115" s="14"/>
      <c r="C3115" s="27"/>
    </row>
    <row r="3116" spans="2:3">
      <c r="B3116" s="14"/>
      <c r="C3116" s="27"/>
    </row>
    <row r="3117" spans="2:3">
      <c r="B3117" s="14"/>
      <c r="C3117" s="27"/>
    </row>
    <row r="3118" spans="2:3">
      <c r="B3118" s="14"/>
      <c r="C3118" s="27"/>
    </row>
    <row r="3119" spans="2:3">
      <c r="B3119" s="14"/>
      <c r="C3119" s="27"/>
    </row>
    <row r="3120" spans="2:3">
      <c r="B3120" s="14"/>
      <c r="C3120" s="27"/>
    </row>
    <row r="3121" spans="2:3">
      <c r="B3121" s="14"/>
      <c r="C3121" s="27"/>
    </row>
    <row r="3122" spans="2:3">
      <c r="B3122" s="14"/>
      <c r="C3122" s="27"/>
    </row>
    <row r="3123" spans="2:3">
      <c r="B3123" s="14"/>
      <c r="C3123" s="27"/>
    </row>
    <row r="3124" spans="2:3">
      <c r="B3124" s="14"/>
      <c r="C3124" s="27"/>
    </row>
    <row r="3125" spans="2:3">
      <c r="B3125" s="14"/>
      <c r="C3125" s="27"/>
    </row>
    <row r="3126" spans="2:3">
      <c r="B3126" s="14"/>
      <c r="C3126" s="27"/>
    </row>
    <row r="3127" spans="2:3">
      <c r="B3127" s="14"/>
      <c r="C3127" s="27"/>
    </row>
    <row r="3128" spans="2:3">
      <c r="B3128" s="14"/>
      <c r="C3128" s="27"/>
    </row>
    <row r="3129" spans="2:3">
      <c r="B3129" s="14"/>
      <c r="C3129" s="27"/>
    </row>
    <row r="3130" spans="2:3">
      <c r="B3130" s="14"/>
      <c r="C3130" s="27"/>
    </row>
    <row r="3131" spans="2:3">
      <c r="B3131" s="14"/>
      <c r="C3131" s="27"/>
    </row>
    <row r="3132" spans="2:3">
      <c r="B3132" s="14"/>
      <c r="C3132" s="27"/>
    </row>
    <row r="3133" spans="2:3">
      <c r="B3133" s="14"/>
      <c r="C3133" s="27"/>
    </row>
    <row r="3134" spans="2:3">
      <c r="B3134" s="14"/>
      <c r="C3134" s="27"/>
    </row>
    <row r="3135" spans="2:3">
      <c r="B3135" s="14"/>
      <c r="C3135" s="27"/>
    </row>
    <row r="3136" spans="2:3">
      <c r="B3136" s="14"/>
      <c r="C3136" s="27"/>
    </row>
    <row r="3137" spans="2:3">
      <c r="B3137" s="14"/>
      <c r="C3137" s="27"/>
    </row>
    <row r="3138" spans="2:3">
      <c r="B3138" s="14"/>
      <c r="C3138" s="27"/>
    </row>
    <row r="3139" spans="2:3">
      <c r="B3139" s="14"/>
      <c r="C3139" s="27"/>
    </row>
    <row r="3140" spans="2:3">
      <c r="B3140" s="14"/>
      <c r="C3140" s="27"/>
    </row>
    <row r="3141" spans="2:3">
      <c r="B3141" s="14"/>
      <c r="C3141" s="27"/>
    </row>
    <row r="3142" spans="2:3">
      <c r="B3142" s="14"/>
      <c r="C3142" s="27"/>
    </row>
    <row r="3143" spans="2:3">
      <c r="B3143" s="14"/>
      <c r="C3143" s="27"/>
    </row>
    <row r="3144" spans="2:3">
      <c r="B3144" s="14"/>
      <c r="C3144" s="27"/>
    </row>
    <row r="3145" spans="2:3">
      <c r="B3145" s="14"/>
      <c r="C3145" s="27"/>
    </row>
    <row r="3146" spans="2:3">
      <c r="B3146" s="14"/>
      <c r="C3146" s="27"/>
    </row>
    <row r="3147" spans="2:3">
      <c r="B3147" s="14"/>
      <c r="C3147" s="27"/>
    </row>
    <row r="3148" spans="2:3">
      <c r="B3148" s="14"/>
      <c r="C3148" s="27"/>
    </row>
    <row r="3149" spans="2:3">
      <c r="B3149" s="14"/>
      <c r="C3149" s="27"/>
    </row>
    <row r="3150" spans="2:3">
      <c r="B3150" s="14"/>
      <c r="C3150" s="27"/>
    </row>
    <row r="3151" spans="2:3">
      <c r="B3151" s="14"/>
      <c r="C3151" s="27"/>
    </row>
    <row r="3152" spans="2:3">
      <c r="B3152" s="14"/>
      <c r="C3152" s="27"/>
    </row>
    <row r="3153" spans="2:3">
      <c r="B3153" s="14"/>
      <c r="C3153" s="27"/>
    </row>
    <row r="3154" spans="2:3">
      <c r="B3154" s="14"/>
      <c r="C3154" s="27"/>
    </row>
    <row r="3155" spans="2:3">
      <c r="B3155" s="14"/>
      <c r="C3155" s="27"/>
    </row>
    <row r="3156" spans="2:3">
      <c r="B3156" s="14"/>
      <c r="C3156" s="27"/>
    </row>
    <row r="3157" spans="2:3">
      <c r="B3157" s="14"/>
      <c r="C3157" s="27"/>
    </row>
    <row r="3158" spans="2:3">
      <c r="B3158" s="14"/>
      <c r="C3158" s="27"/>
    </row>
    <row r="3159" spans="2:3">
      <c r="B3159" s="14"/>
      <c r="C3159" s="27"/>
    </row>
    <row r="3160" spans="2:3">
      <c r="B3160" s="14"/>
      <c r="C3160" s="27"/>
    </row>
    <row r="3161" spans="2:3">
      <c r="B3161" s="14"/>
      <c r="C3161" s="27"/>
    </row>
    <row r="3162" spans="2:3">
      <c r="B3162" s="14"/>
      <c r="C3162" s="27"/>
    </row>
    <row r="3163" spans="2:3">
      <c r="B3163" s="14"/>
      <c r="C3163" s="27"/>
    </row>
    <row r="3164" spans="2:3">
      <c r="B3164" s="14"/>
      <c r="C3164" s="27"/>
    </row>
    <row r="3165" spans="2:3">
      <c r="B3165" s="14"/>
      <c r="C3165" s="27"/>
    </row>
    <row r="3166" spans="2:3">
      <c r="B3166" s="14"/>
      <c r="C3166" s="27"/>
    </row>
    <row r="3167" spans="2:3">
      <c r="B3167" s="14"/>
      <c r="C3167" s="27"/>
    </row>
    <row r="3168" spans="2:3">
      <c r="B3168" s="14"/>
      <c r="C3168" s="27"/>
    </row>
    <row r="3169" spans="2:3">
      <c r="B3169" s="14"/>
      <c r="C3169" s="27"/>
    </row>
    <row r="3170" spans="2:3">
      <c r="B3170" s="14"/>
      <c r="C3170" s="27"/>
    </row>
    <row r="3171" spans="2:3">
      <c r="B3171" s="14"/>
      <c r="C3171" s="27"/>
    </row>
    <row r="3172" spans="2:3">
      <c r="B3172" s="14"/>
      <c r="C3172" s="27"/>
    </row>
    <row r="3173" spans="2:3">
      <c r="B3173" s="14"/>
      <c r="C3173" s="27"/>
    </row>
    <row r="3174" spans="2:3">
      <c r="B3174" s="14"/>
      <c r="C3174" s="27"/>
    </row>
    <row r="3175" spans="2:3">
      <c r="B3175" s="14"/>
      <c r="C3175" s="27"/>
    </row>
    <row r="3176" spans="2:3">
      <c r="B3176" s="14"/>
      <c r="C3176" s="27"/>
    </row>
    <row r="3177" spans="2:3">
      <c r="B3177" s="14"/>
      <c r="C3177" s="27"/>
    </row>
    <row r="3178" spans="2:3">
      <c r="B3178" s="14"/>
      <c r="C3178" s="27"/>
    </row>
    <row r="3179" spans="2:3">
      <c r="B3179" s="14"/>
      <c r="C3179" s="27"/>
    </row>
    <row r="3180" spans="2:3">
      <c r="B3180" s="14"/>
      <c r="C3180" s="27"/>
    </row>
    <row r="3181" spans="2:3">
      <c r="B3181" s="14"/>
      <c r="C3181" s="27"/>
    </row>
    <row r="3182" spans="2:3">
      <c r="B3182" s="14"/>
      <c r="C3182" s="27"/>
    </row>
    <row r="3183" spans="2:3">
      <c r="B3183" s="14"/>
      <c r="C3183" s="27"/>
    </row>
    <row r="3184" spans="2:3">
      <c r="B3184" s="14"/>
      <c r="C3184" s="27"/>
    </row>
    <row r="3185" spans="2:3">
      <c r="B3185" s="14"/>
      <c r="C3185" s="27"/>
    </row>
    <row r="3186" spans="2:3">
      <c r="B3186" s="14"/>
      <c r="C3186" s="27"/>
    </row>
    <row r="3187" spans="2:3">
      <c r="B3187" s="14"/>
      <c r="C3187" s="27"/>
    </row>
    <row r="3188" spans="2:3">
      <c r="B3188" s="14"/>
      <c r="C3188" s="27"/>
    </row>
    <row r="3189" spans="2:3">
      <c r="B3189" s="14"/>
      <c r="C3189" s="27"/>
    </row>
    <row r="3190" spans="2:3">
      <c r="B3190" s="14"/>
      <c r="C3190" s="27"/>
    </row>
    <row r="3191" spans="2:3">
      <c r="B3191" s="14"/>
      <c r="C3191" s="27"/>
    </row>
    <row r="3192" spans="2:3">
      <c r="B3192" s="14"/>
      <c r="C3192" s="27"/>
    </row>
    <row r="3193" spans="2:3">
      <c r="B3193" s="14"/>
      <c r="C3193" s="27"/>
    </row>
    <row r="3194" spans="2:3">
      <c r="B3194" s="14"/>
      <c r="C3194" s="27"/>
    </row>
    <row r="3195" spans="2:3">
      <c r="B3195" s="14"/>
      <c r="C3195" s="27"/>
    </row>
    <row r="3196" spans="2:3">
      <c r="B3196" s="14"/>
      <c r="C3196" s="27"/>
    </row>
    <row r="3197" spans="2:3">
      <c r="B3197" s="14"/>
      <c r="C3197" s="27"/>
    </row>
    <row r="3198" spans="2:3">
      <c r="B3198" s="14"/>
      <c r="C3198" s="27"/>
    </row>
    <row r="3199" spans="2:3">
      <c r="B3199" s="14"/>
      <c r="C3199" s="27"/>
    </row>
    <row r="3200" spans="2:3">
      <c r="B3200" s="14"/>
      <c r="C3200" s="27"/>
    </row>
    <row r="3201" spans="2:3">
      <c r="B3201" s="14"/>
      <c r="C3201" s="27"/>
    </row>
    <row r="3202" spans="2:3">
      <c r="B3202" s="14"/>
      <c r="C3202" s="27"/>
    </row>
    <row r="3203" spans="2:3">
      <c r="B3203" s="14"/>
      <c r="C3203" s="27"/>
    </row>
    <row r="3204" spans="2:3">
      <c r="B3204" s="14"/>
      <c r="C3204" s="27"/>
    </row>
    <row r="3205" spans="2:3">
      <c r="B3205" s="14"/>
      <c r="C3205" s="27"/>
    </row>
    <row r="3206" spans="2:3">
      <c r="B3206" s="14"/>
      <c r="C3206" s="27"/>
    </row>
    <row r="3207" spans="2:3">
      <c r="B3207" s="14"/>
      <c r="C3207" s="27"/>
    </row>
    <row r="3208" spans="2:3">
      <c r="B3208" s="14"/>
      <c r="C3208" s="27"/>
    </row>
    <row r="3209" spans="2:3">
      <c r="B3209" s="14"/>
      <c r="C3209" s="27"/>
    </row>
    <row r="3210" spans="2:3">
      <c r="B3210" s="14"/>
      <c r="C3210" s="27"/>
    </row>
    <row r="3211" spans="2:3">
      <c r="B3211" s="14"/>
      <c r="C3211" s="27"/>
    </row>
    <row r="3212" spans="2:3">
      <c r="B3212" s="14"/>
      <c r="C3212" s="27"/>
    </row>
    <row r="3213" spans="2:3">
      <c r="B3213" s="14"/>
      <c r="C3213" s="27"/>
    </row>
    <row r="3214" spans="2:3">
      <c r="B3214" s="14"/>
      <c r="C3214" s="27"/>
    </row>
    <row r="3215" spans="2:3">
      <c r="B3215" s="14"/>
      <c r="C3215" s="27"/>
    </row>
    <row r="3216" spans="2:3">
      <c r="B3216" s="14"/>
      <c r="C3216" s="27"/>
    </row>
    <row r="3217" spans="2:3">
      <c r="B3217" s="14"/>
      <c r="C3217" s="27"/>
    </row>
    <row r="3218" spans="2:3">
      <c r="B3218" s="14"/>
      <c r="C3218" s="27"/>
    </row>
    <row r="3219" spans="2:3">
      <c r="B3219" s="14"/>
      <c r="C3219" s="27"/>
    </row>
    <row r="3220" spans="2:3">
      <c r="B3220" s="14"/>
      <c r="C3220" s="27"/>
    </row>
    <row r="3221" spans="2:3">
      <c r="B3221" s="14"/>
      <c r="C3221" s="27"/>
    </row>
    <row r="3222" spans="2:3">
      <c r="B3222" s="14"/>
      <c r="C3222" s="27"/>
    </row>
    <row r="3223" spans="2:3">
      <c r="B3223" s="14"/>
      <c r="C3223" s="27"/>
    </row>
    <row r="3224" spans="2:3">
      <c r="B3224" s="14"/>
      <c r="C3224" s="27"/>
    </row>
    <row r="3225" spans="2:3">
      <c r="B3225" s="14"/>
      <c r="C3225" s="27"/>
    </row>
    <row r="3226" spans="2:3">
      <c r="B3226" s="14"/>
      <c r="C3226" s="27"/>
    </row>
    <row r="3227" spans="2:3">
      <c r="B3227" s="14"/>
      <c r="C3227" s="27"/>
    </row>
    <row r="3228" spans="2:3">
      <c r="B3228" s="14"/>
      <c r="C3228" s="27"/>
    </row>
    <row r="3229" spans="2:3">
      <c r="B3229" s="14"/>
      <c r="C3229" s="27"/>
    </row>
    <row r="3230" spans="2:3">
      <c r="B3230" s="14"/>
      <c r="C3230" s="27"/>
    </row>
    <row r="3231" spans="2:3">
      <c r="B3231" s="14"/>
      <c r="C3231" s="27"/>
    </row>
    <row r="3232" spans="2:3">
      <c r="B3232" s="14"/>
      <c r="C3232" s="27"/>
    </row>
    <row r="3233" spans="2:3">
      <c r="B3233" s="14"/>
      <c r="C3233" s="27"/>
    </row>
    <row r="3234" spans="2:3">
      <c r="B3234" s="14"/>
      <c r="C3234" s="27"/>
    </row>
    <row r="3235" spans="2:3">
      <c r="B3235" s="14"/>
      <c r="C3235" s="27"/>
    </row>
    <row r="3236" spans="2:3">
      <c r="B3236" s="14"/>
      <c r="C3236" s="27"/>
    </row>
    <row r="3237" spans="2:3">
      <c r="B3237" s="14"/>
      <c r="C3237" s="27"/>
    </row>
    <row r="3238" spans="2:3">
      <c r="B3238" s="14"/>
      <c r="C3238" s="27"/>
    </row>
    <row r="3239" spans="2:3">
      <c r="B3239" s="14"/>
      <c r="C3239" s="27"/>
    </row>
    <row r="3240" spans="2:3">
      <c r="B3240" s="14"/>
      <c r="C3240" s="27"/>
    </row>
    <row r="3241" spans="2:3">
      <c r="B3241" s="14"/>
      <c r="C3241" s="27"/>
    </row>
    <row r="3242" spans="2:3">
      <c r="B3242" s="14"/>
      <c r="C3242" s="27"/>
    </row>
    <row r="3243" spans="2:3">
      <c r="B3243" s="14"/>
      <c r="C3243" s="27"/>
    </row>
    <row r="3244" spans="2:3">
      <c r="B3244" s="14"/>
      <c r="C3244" s="27"/>
    </row>
    <row r="3245" spans="2:3">
      <c r="B3245" s="14"/>
      <c r="C3245" s="27"/>
    </row>
    <row r="3246" spans="2:3">
      <c r="B3246" s="14"/>
      <c r="C3246" s="27"/>
    </row>
    <row r="3247" spans="2:3">
      <c r="B3247" s="14"/>
      <c r="C3247" s="27"/>
    </row>
    <row r="3248" spans="2:3">
      <c r="B3248" s="14"/>
      <c r="C3248" s="27"/>
    </row>
    <row r="3249" spans="2:3">
      <c r="B3249" s="14"/>
      <c r="C3249" s="27"/>
    </row>
    <row r="3250" spans="2:3">
      <c r="B3250" s="14"/>
      <c r="C3250" s="27"/>
    </row>
    <row r="3251" spans="2:3">
      <c r="B3251" s="14"/>
      <c r="C3251" s="27"/>
    </row>
    <row r="3252" spans="2:3">
      <c r="B3252" s="14"/>
      <c r="C3252" s="27"/>
    </row>
    <row r="3253" spans="2:3">
      <c r="B3253" s="14"/>
      <c r="C3253" s="27"/>
    </row>
    <row r="3254" spans="2:3">
      <c r="B3254" s="14"/>
      <c r="C3254" s="27"/>
    </row>
    <row r="3255" spans="2:3">
      <c r="B3255" s="14"/>
      <c r="C3255" s="27"/>
    </row>
    <row r="3256" spans="2:3">
      <c r="B3256" s="14"/>
      <c r="C3256" s="27"/>
    </row>
    <row r="3257" spans="2:3">
      <c r="B3257" s="14"/>
      <c r="C3257" s="27"/>
    </row>
    <row r="3258" spans="2:3">
      <c r="B3258" s="14"/>
      <c r="C3258" s="27"/>
    </row>
    <row r="3259" spans="2:3">
      <c r="B3259" s="14"/>
      <c r="C3259" s="27"/>
    </row>
    <row r="3260" spans="2:3">
      <c r="B3260" s="14"/>
      <c r="C3260" s="27"/>
    </row>
    <row r="3261" spans="2:3">
      <c r="B3261" s="14"/>
      <c r="C3261" s="27"/>
    </row>
    <row r="3262" spans="2:3">
      <c r="B3262" s="14"/>
      <c r="C3262" s="27"/>
    </row>
    <row r="3263" spans="2:3">
      <c r="B3263" s="14"/>
      <c r="C3263" s="27"/>
    </row>
    <row r="3264" spans="2:3">
      <c r="B3264" s="14"/>
      <c r="C3264" s="27"/>
    </row>
    <row r="3265" spans="2:3">
      <c r="B3265" s="14"/>
      <c r="C3265" s="27"/>
    </row>
    <row r="3266" spans="2:3">
      <c r="B3266" s="14"/>
      <c r="C3266" s="27"/>
    </row>
    <row r="3267" spans="2:3">
      <c r="B3267" s="14"/>
      <c r="C3267" s="27"/>
    </row>
    <row r="3268" spans="2:3">
      <c r="B3268" s="14"/>
      <c r="C3268" s="27"/>
    </row>
    <row r="3269" spans="2:3">
      <c r="B3269" s="14"/>
      <c r="C3269" s="27"/>
    </row>
    <row r="3270" spans="2:3">
      <c r="B3270" s="14"/>
      <c r="C3270" s="27"/>
    </row>
    <row r="3271" spans="2:3">
      <c r="B3271" s="14"/>
      <c r="C3271" s="27"/>
    </row>
    <row r="3272" spans="2:3">
      <c r="B3272" s="14"/>
      <c r="C3272" s="27"/>
    </row>
    <row r="3273" spans="2:3">
      <c r="B3273" s="14"/>
      <c r="C3273" s="27"/>
    </row>
    <row r="3274" spans="2:3">
      <c r="B3274" s="14"/>
      <c r="C3274" s="27"/>
    </row>
    <row r="3275" spans="2:3">
      <c r="B3275" s="14"/>
      <c r="C3275" s="27"/>
    </row>
    <row r="3276" spans="2:3">
      <c r="B3276" s="14"/>
      <c r="C3276" s="27"/>
    </row>
    <row r="3277" spans="2:3">
      <c r="B3277" s="14"/>
      <c r="C3277" s="27"/>
    </row>
    <row r="3278" spans="2:3">
      <c r="B3278" s="14"/>
      <c r="C3278" s="27"/>
    </row>
    <row r="3279" spans="2:3">
      <c r="B3279" s="14"/>
      <c r="C3279" s="27"/>
    </row>
    <row r="3280" spans="2:3">
      <c r="B3280" s="14"/>
      <c r="C3280" s="27"/>
    </row>
    <row r="3281" spans="2:3">
      <c r="B3281" s="14"/>
      <c r="C3281" s="27"/>
    </row>
    <row r="3282" spans="2:3">
      <c r="B3282" s="14"/>
      <c r="C3282" s="27"/>
    </row>
    <row r="3283" spans="2:3">
      <c r="B3283" s="14"/>
      <c r="C3283" s="27"/>
    </row>
    <row r="3284" spans="2:3">
      <c r="B3284" s="14"/>
      <c r="C3284" s="27"/>
    </row>
    <row r="3285" spans="2:3">
      <c r="B3285" s="14"/>
      <c r="C3285" s="27"/>
    </row>
    <row r="3286" spans="2:3">
      <c r="B3286" s="14"/>
      <c r="C3286" s="27"/>
    </row>
    <row r="3287" spans="2:3">
      <c r="B3287" s="14"/>
      <c r="C3287" s="27"/>
    </row>
    <row r="3288" spans="2:3">
      <c r="B3288" s="14"/>
      <c r="C3288" s="27"/>
    </row>
    <row r="3289" spans="2:3">
      <c r="B3289" s="14"/>
      <c r="C3289" s="27"/>
    </row>
    <row r="3290" spans="2:3">
      <c r="B3290" s="14"/>
      <c r="C3290" s="27"/>
    </row>
    <row r="3291" spans="2:3">
      <c r="B3291" s="14"/>
      <c r="C3291" s="27"/>
    </row>
    <row r="3292" spans="2:3">
      <c r="B3292" s="14"/>
      <c r="C3292" s="27"/>
    </row>
    <row r="3293" spans="2:3">
      <c r="B3293" s="14"/>
      <c r="C3293" s="27"/>
    </row>
    <row r="3294" spans="2:3">
      <c r="B3294" s="14"/>
      <c r="C3294" s="27"/>
    </row>
    <row r="3295" spans="2:3">
      <c r="B3295" s="14"/>
      <c r="C3295" s="27"/>
    </row>
    <row r="3296" spans="2:3">
      <c r="B3296" s="14"/>
      <c r="C3296" s="27"/>
    </row>
    <row r="3297" spans="2:3">
      <c r="B3297" s="14"/>
      <c r="C3297" s="27"/>
    </row>
    <row r="3298" spans="2:3">
      <c r="B3298" s="14"/>
      <c r="C3298" s="27"/>
    </row>
    <row r="3299" spans="2:3">
      <c r="B3299" s="14"/>
      <c r="C3299" s="27"/>
    </row>
    <row r="3300" spans="2:3">
      <c r="B3300" s="14"/>
      <c r="C3300" s="27"/>
    </row>
    <row r="3301" spans="2:3">
      <c r="B3301" s="14"/>
      <c r="C3301" s="27"/>
    </row>
    <row r="3302" spans="2:3">
      <c r="B3302" s="14"/>
      <c r="C3302" s="27"/>
    </row>
    <row r="3303" spans="2:3">
      <c r="B3303" s="14"/>
      <c r="C3303" s="27"/>
    </row>
    <row r="3304" spans="2:3">
      <c r="B3304" s="14"/>
      <c r="C3304" s="27"/>
    </row>
    <row r="3305" spans="2:3">
      <c r="B3305" s="14"/>
      <c r="C3305" s="27"/>
    </row>
    <row r="3306" spans="2:3">
      <c r="B3306" s="14"/>
      <c r="C3306" s="27"/>
    </row>
    <row r="3307" spans="2:3">
      <c r="B3307" s="14"/>
      <c r="C3307" s="27"/>
    </row>
    <row r="3308" spans="2:3">
      <c r="B3308" s="14"/>
      <c r="C3308" s="27"/>
    </row>
    <row r="3309" spans="2:3">
      <c r="B3309" s="14"/>
      <c r="C3309" s="27"/>
    </row>
    <row r="3310" spans="2:3">
      <c r="B3310" s="14"/>
      <c r="C3310" s="27"/>
    </row>
    <row r="3311" spans="2:3">
      <c r="B3311" s="14"/>
      <c r="C3311" s="27"/>
    </row>
    <row r="3312" spans="2:3">
      <c r="B3312" s="14"/>
      <c r="C3312" s="27"/>
    </row>
    <row r="3313" spans="2:3">
      <c r="B3313" s="14"/>
      <c r="C3313" s="27"/>
    </row>
    <row r="3314" spans="2:3">
      <c r="B3314" s="14"/>
      <c r="C3314" s="27"/>
    </row>
    <row r="3315" spans="2:3">
      <c r="B3315" s="14"/>
      <c r="C3315" s="27"/>
    </row>
    <row r="3316" spans="2:3">
      <c r="B3316" s="14"/>
      <c r="C3316" s="27"/>
    </row>
    <row r="3317" spans="2:3">
      <c r="B3317" s="14"/>
      <c r="C3317" s="27"/>
    </row>
    <row r="3318" spans="2:3">
      <c r="B3318" s="14"/>
      <c r="C3318" s="27"/>
    </row>
    <row r="3319" spans="2:3">
      <c r="B3319" s="14"/>
      <c r="C3319" s="27"/>
    </row>
    <row r="3320" spans="2:3">
      <c r="B3320" s="14"/>
      <c r="C3320" s="27"/>
    </row>
    <row r="3321" spans="2:3">
      <c r="B3321" s="14"/>
      <c r="C3321" s="27"/>
    </row>
    <row r="3322" spans="2:3">
      <c r="B3322" s="14"/>
      <c r="C3322" s="27"/>
    </row>
    <row r="3323" spans="2:3">
      <c r="B3323" s="14"/>
      <c r="C3323" s="27"/>
    </row>
    <row r="3324" spans="2:3">
      <c r="B3324" s="14"/>
      <c r="C3324" s="27"/>
    </row>
    <row r="3325" spans="2:3">
      <c r="B3325" s="14"/>
      <c r="C3325" s="27"/>
    </row>
    <row r="3326" spans="2:3">
      <c r="B3326" s="14"/>
      <c r="C3326" s="27"/>
    </row>
    <row r="3327" spans="2:3">
      <c r="B3327" s="14"/>
      <c r="C3327" s="27"/>
    </row>
    <row r="3328" spans="2:3">
      <c r="B3328" s="14"/>
      <c r="C3328" s="27"/>
    </row>
    <row r="3329" spans="2:3">
      <c r="B3329" s="14"/>
      <c r="C3329" s="27"/>
    </row>
    <row r="3330" spans="2:3">
      <c r="B3330" s="14"/>
      <c r="C3330" s="27"/>
    </row>
    <row r="3331" spans="2:3">
      <c r="B3331" s="14"/>
      <c r="C3331" s="27"/>
    </row>
    <row r="3332" spans="2:3">
      <c r="B3332" s="14"/>
      <c r="C3332" s="27"/>
    </row>
    <row r="3333" spans="2:3">
      <c r="B3333" s="14"/>
      <c r="C3333" s="27"/>
    </row>
    <row r="3334" spans="2:3">
      <c r="B3334" s="14"/>
      <c r="C3334" s="27"/>
    </row>
    <row r="3335" spans="2:3">
      <c r="B3335" s="14"/>
      <c r="C3335" s="27"/>
    </row>
    <row r="3336" spans="2:3">
      <c r="B3336" s="14"/>
      <c r="C3336" s="27"/>
    </row>
    <row r="3337" spans="2:3">
      <c r="B3337" s="14"/>
      <c r="C3337" s="27"/>
    </row>
    <row r="3338" spans="2:3">
      <c r="B3338" s="14"/>
      <c r="C3338" s="27"/>
    </row>
    <row r="3339" spans="2:3">
      <c r="B3339" s="14"/>
      <c r="C3339" s="27"/>
    </row>
    <row r="3340" spans="2:3">
      <c r="B3340" s="14"/>
      <c r="C3340" s="27"/>
    </row>
    <row r="3341" spans="2:3">
      <c r="B3341" s="14"/>
      <c r="C3341" s="27"/>
    </row>
    <row r="3342" spans="2:3">
      <c r="B3342" s="14"/>
      <c r="C3342" s="27"/>
    </row>
    <row r="3343" spans="2:3">
      <c r="B3343" s="14"/>
      <c r="C3343" s="27"/>
    </row>
    <row r="3344" spans="2:3">
      <c r="B3344" s="14"/>
      <c r="C3344" s="27"/>
    </row>
    <row r="3345" spans="2:3">
      <c r="B3345" s="14"/>
      <c r="C3345" s="27"/>
    </row>
    <row r="3346" spans="2:3">
      <c r="B3346" s="14"/>
      <c r="C3346" s="27"/>
    </row>
    <row r="3347" spans="2:3">
      <c r="B3347" s="14"/>
      <c r="C3347" s="27"/>
    </row>
    <row r="3348" spans="2:3">
      <c r="B3348" s="14"/>
      <c r="C3348" s="27"/>
    </row>
    <row r="3349" spans="2:3">
      <c r="B3349" s="14"/>
      <c r="C3349" s="27"/>
    </row>
    <row r="3350" spans="2:3">
      <c r="B3350" s="14"/>
      <c r="C3350" s="27"/>
    </row>
    <row r="3351" spans="2:3">
      <c r="B3351" s="14"/>
      <c r="C3351" s="27"/>
    </row>
    <row r="3352" spans="2:3">
      <c r="B3352" s="14"/>
      <c r="C3352" s="27"/>
    </row>
    <row r="3353" spans="2:3">
      <c r="B3353" s="14"/>
      <c r="C3353" s="27"/>
    </row>
    <row r="3354" spans="2:3">
      <c r="B3354" s="14"/>
      <c r="C3354" s="27"/>
    </row>
    <row r="3355" spans="2:3">
      <c r="B3355" s="14"/>
      <c r="C3355" s="27"/>
    </row>
    <row r="3356" spans="2:3">
      <c r="B3356" s="14"/>
      <c r="C3356" s="27"/>
    </row>
    <row r="3357" spans="2:3">
      <c r="B3357" s="14"/>
      <c r="C3357" s="27"/>
    </row>
    <row r="3358" spans="2:3">
      <c r="B3358" s="14"/>
      <c r="C3358" s="27"/>
    </row>
    <row r="3359" spans="2:3">
      <c r="B3359" s="14"/>
      <c r="C3359" s="27"/>
    </row>
    <row r="3360" spans="2:3">
      <c r="B3360" s="14"/>
      <c r="C3360" s="27"/>
    </row>
    <row r="3361" spans="2:3">
      <c r="B3361" s="14"/>
      <c r="C3361" s="27"/>
    </row>
    <row r="3362" spans="2:3">
      <c r="B3362" s="14"/>
      <c r="C3362" s="27"/>
    </row>
    <row r="3363" spans="2:3">
      <c r="B3363" s="14"/>
      <c r="C3363" s="27"/>
    </row>
    <row r="3364" spans="2:3">
      <c r="B3364" s="14"/>
      <c r="C3364" s="27"/>
    </row>
    <row r="3365" spans="2:3">
      <c r="B3365" s="14"/>
      <c r="C3365" s="27"/>
    </row>
    <row r="3366" spans="2:3">
      <c r="B3366" s="14"/>
      <c r="C3366" s="27"/>
    </row>
    <row r="3367" spans="2:3">
      <c r="B3367" s="14"/>
      <c r="C3367" s="27"/>
    </row>
    <row r="3368" spans="2:3">
      <c r="B3368" s="14"/>
      <c r="C3368" s="27"/>
    </row>
    <row r="3369" spans="2:3">
      <c r="B3369" s="14"/>
      <c r="C3369" s="27"/>
    </row>
    <row r="3370" spans="2:3">
      <c r="B3370" s="14"/>
      <c r="C3370" s="27"/>
    </row>
    <row r="3371" spans="2:3">
      <c r="B3371" s="14"/>
      <c r="C3371" s="27"/>
    </row>
    <row r="3372" spans="2:3">
      <c r="B3372" s="14"/>
      <c r="C3372" s="27"/>
    </row>
    <row r="3373" spans="2:3">
      <c r="B3373" s="14"/>
      <c r="C3373" s="27"/>
    </row>
    <row r="3374" spans="2:3">
      <c r="B3374" s="14"/>
      <c r="C3374" s="27"/>
    </row>
    <row r="3375" spans="2:3">
      <c r="B3375" s="14"/>
      <c r="C3375" s="27"/>
    </row>
    <row r="3376" spans="2:3">
      <c r="B3376" s="14"/>
      <c r="C3376" s="27"/>
    </row>
    <row r="3377" spans="2:3">
      <c r="B3377" s="14"/>
      <c r="C3377" s="27"/>
    </row>
    <row r="3378" spans="2:3">
      <c r="B3378" s="14"/>
      <c r="C3378" s="27"/>
    </row>
    <row r="3379" spans="2:3">
      <c r="B3379" s="14"/>
      <c r="C3379" s="27"/>
    </row>
    <row r="3380" spans="2:3">
      <c r="B3380" s="14"/>
      <c r="C3380" s="27"/>
    </row>
    <row r="3381" spans="2:3">
      <c r="B3381" s="14"/>
      <c r="C3381" s="27"/>
    </row>
    <row r="3382" spans="2:3">
      <c r="B3382" s="14"/>
      <c r="C3382" s="27"/>
    </row>
    <row r="3383" spans="2:3">
      <c r="B3383" s="14"/>
      <c r="C3383" s="27"/>
    </row>
    <row r="3384" spans="2:3">
      <c r="B3384" s="14"/>
      <c r="C3384" s="27"/>
    </row>
    <row r="3385" spans="2:3">
      <c r="B3385" s="14"/>
      <c r="C3385" s="27"/>
    </row>
    <row r="3386" spans="2:3">
      <c r="B3386" s="14"/>
      <c r="C3386" s="27"/>
    </row>
    <row r="3387" spans="2:3">
      <c r="B3387" s="14"/>
      <c r="C3387" s="27"/>
    </row>
    <row r="3388" spans="2:3">
      <c r="B3388" s="14"/>
      <c r="C3388" s="27"/>
    </row>
    <row r="3389" spans="2:3">
      <c r="B3389" s="14"/>
      <c r="C3389" s="27"/>
    </row>
    <row r="3390" spans="2:3">
      <c r="B3390" s="14"/>
      <c r="C3390" s="27"/>
    </row>
    <row r="3391" spans="2:3">
      <c r="B3391" s="14"/>
      <c r="C3391" s="27"/>
    </row>
    <row r="3392" spans="2:3">
      <c r="B3392" s="14"/>
      <c r="C3392" s="27"/>
    </row>
    <row r="3393" spans="2:3">
      <c r="B3393" s="14"/>
      <c r="C3393" s="27"/>
    </row>
    <row r="3394" spans="2:3">
      <c r="B3394" s="14"/>
      <c r="C3394" s="27"/>
    </row>
    <row r="3395" spans="2:3">
      <c r="B3395" s="14"/>
      <c r="C3395" s="27"/>
    </row>
    <row r="3396" spans="2:3">
      <c r="B3396" s="14"/>
      <c r="C3396" s="27"/>
    </row>
    <row r="3397" spans="2:3">
      <c r="B3397" s="14"/>
      <c r="C3397" s="27"/>
    </row>
    <row r="3398" spans="2:3">
      <c r="B3398" s="14"/>
      <c r="C3398" s="27"/>
    </row>
    <row r="3399" spans="2:3">
      <c r="B3399" s="14"/>
      <c r="C3399" s="27"/>
    </row>
    <row r="3400" spans="2:3">
      <c r="B3400" s="14"/>
      <c r="C3400" s="27"/>
    </row>
    <row r="3401" spans="2:3">
      <c r="B3401" s="14"/>
      <c r="C3401" s="27"/>
    </row>
    <row r="3402" spans="2:3">
      <c r="B3402" s="14"/>
      <c r="C3402" s="27"/>
    </row>
    <row r="3403" spans="2:3">
      <c r="B3403" s="14"/>
      <c r="C3403" s="27"/>
    </row>
    <row r="3404" spans="2:3">
      <c r="B3404" s="14"/>
      <c r="C3404" s="27"/>
    </row>
    <row r="3405" spans="2:3">
      <c r="B3405" s="14"/>
      <c r="C3405" s="27"/>
    </row>
    <row r="3406" spans="2:3">
      <c r="B3406" s="14"/>
      <c r="C3406" s="27"/>
    </row>
    <row r="3407" spans="2:3">
      <c r="B3407" s="14"/>
      <c r="C3407" s="27"/>
    </row>
    <row r="3408" spans="2:3">
      <c r="B3408" s="14"/>
      <c r="C3408" s="27"/>
    </row>
    <row r="3409" spans="2:3">
      <c r="B3409" s="14"/>
      <c r="C3409" s="27"/>
    </row>
    <row r="3410" spans="2:3">
      <c r="B3410" s="14"/>
      <c r="C3410" s="27"/>
    </row>
    <row r="3411" spans="2:3">
      <c r="B3411" s="14"/>
      <c r="C3411" s="27"/>
    </row>
    <row r="3412" spans="2:3">
      <c r="B3412" s="14"/>
      <c r="C3412" s="27"/>
    </row>
    <row r="3413" spans="2:3">
      <c r="B3413" s="14"/>
      <c r="C3413" s="27"/>
    </row>
    <row r="3414" spans="2:3">
      <c r="B3414" s="14"/>
      <c r="C3414" s="27"/>
    </row>
    <row r="3415" spans="2:3">
      <c r="B3415" s="14"/>
      <c r="C3415" s="27"/>
    </row>
    <row r="3416" spans="2:3">
      <c r="B3416" s="14"/>
      <c r="C3416" s="27"/>
    </row>
    <row r="3417" spans="2:3">
      <c r="B3417" s="14"/>
      <c r="C3417" s="27"/>
    </row>
    <row r="3418" spans="2:3">
      <c r="B3418" s="14"/>
      <c r="C3418" s="27"/>
    </row>
    <row r="3419" spans="2:3">
      <c r="B3419" s="14"/>
      <c r="C3419" s="27"/>
    </row>
    <row r="3420" spans="2:3">
      <c r="B3420" s="14"/>
      <c r="C3420" s="27"/>
    </row>
    <row r="3421" spans="2:3">
      <c r="B3421" s="14"/>
      <c r="C3421" s="27"/>
    </row>
    <row r="3422" spans="2:3">
      <c r="B3422" s="14"/>
      <c r="C3422" s="27"/>
    </row>
    <row r="3423" spans="2:3">
      <c r="B3423" s="14"/>
      <c r="C3423" s="27"/>
    </row>
    <row r="3424" spans="2:3">
      <c r="B3424" s="14"/>
      <c r="C3424" s="27"/>
    </row>
    <row r="3425" spans="2:3">
      <c r="B3425" s="14"/>
      <c r="C3425" s="27"/>
    </row>
    <row r="3426" spans="2:3">
      <c r="B3426" s="14"/>
      <c r="C3426" s="27"/>
    </row>
    <row r="3427" spans="2:3">
      <c r="B3427" s="14"/>
      <c r="C3427" s="27"/>
    </row>
    <row r="3428" spans="2:3">
      <c r="B3428" s="14"/>
      <c r="C3428" s="27"/>
    </row>
    <row r="3429" spans="2:3">
      <c r="B3429" s="14"/>
      <c r="C3429" s="27"/>
    </row>
    <row r="3430" spans="2:3">
      <c r="B3430" s="14"/>
      <c r="C3430" s="27"/>
    </row>
    <row r="3431" spans="2:3">
      <c r="B3431" s="14"/>
      <c r="C3431" s="27"/>
    </row>
    <row r="3432" spans="2:3">
      <c r="B3432" s="14"/>
      <c r="C3432" s="27"/>
    </row>
    <row r="3433" spans="2:3">
      <c r="B3433" s="14"/>
      <c r="C3433" s="27"/>
    </row>
    <row r="3434" spans="2:3">
      <c r="B3434" s="14"/>
      <c r="C3434" s="27"/>
    </row>
    <row r="3435" spans="2:3">
      <c r="B3435" s="14"/>
      <c r="C3435" s="27"/>
    </row>
    <row r="3436" spans="2:3">
      <c r="B3436" s="14"/>
      <c r="C3436" s="27"/>
    </row>
    <row r="3437" spans="2:3">
      <c r="B3437" s="14"/>
      <c r="C3437" s="27"/>
    </row>
    <row r="3438" spans="2:3">
      <c r="B3438" s="14"/>
      <c r="C3438" s="27"/>
    </row>
    <row r="3439" spans="2:3">
      <c r="B3439" s="14"/>
      <c r="C3439" s="27"/>
    </row>
    <row r="3440" spans="2:3">
      <c r="B3440" s="14"/>
      <c r="C3440" s="27"/>
    </row>
    <row r="3441" spans="2:3">
      <c r="B3441" s="14"/>
      <c r="C3441" s="27"/>
    </row>
    <row r="3442" spans="2:3">
      <c r="B3442" s="14"/>
      <c r="C3442" s="27"/>
    </row>
    <row r="3443" spans="2:3">
      <c r="B3443" s="14"/>
      <c r="C3443" s="27"/>
    </row>
    <row r="3444" spans="2:3">
      <c r="B3444" s="14"/>
      <c r="C3444" s="27"/>
    </row>
    <row r="3445" spans="2:3">
      <c r="B3445" s="14"/>
      <c r="C3445" s="27"/>
    </row>
    <row r="3446" spans="2:3">
      <c r="B3446" s="14"/>
      <c r="C3446" s="27"/>
    </row>
    <row r="3447" spans="2:3">
      <c r="B3447" s="14"/>
      <c r="C3447" s="27"/>
    </row>
    <row r="3448" spans="2:3">
      <c r="B3448" s="14"/>
      <c r="C3448" s="27"/>
    </row>
    <row r="3449" spans="2:3">
      <c r="B3449" s="14"/>
      <c r="C3449" s="27"/>
    </row>
    <row r="3450" spans="2:3">
      <c r="B3450" s="14"/>
      <c r="C3450" s="27"/>
    </row>
    <row r="3451" spans="2:3">
      <c r="B3451" s="14"/>
      <c r="C3451" s="27"/>
    </row>
    <row r="3452" spans="2:3">
      <c r="B3452" s="14"/>
      <c r="C3452" s="27"/>
    </row>
    <row r="3453" spans="2:3">
      <c r="B3453" s="14"/>
      <c r="C3453" s="27"/>
    </row>
    <row r="3454" spans="2:3">
      <c r="B3454" s="14"/>
      <c r="C3454" s="27"/>
    </row>
    <row r="3455" spans="2:3">
      <c r="B3455" s="14"/>
      <c r="C3455" s="27"/>
    </row>
    <row r="3456" spans="2:3">
      <c r="B3456" s="14"/>
      <c r="C3456" s="27"/>
    </row>
    <row r="3457" spans="2:3">
      <c r="B3457" s="14"/>
      <c r="C3457" s="27"/>
    </row>
    <row r="3458" spans="2:3">
      <c r="B3458" s="14"/>
      <c r="C3458" s="27"/>
    </row>
    <row r="3459" spans="2:3">
      <c r="B3459" s="14"/>
      <c r="C3459" s="27"/>
    </row>
    <row r="3460" spans="2:3">
      <c r="B3460" s="14"/>
      <c r="C3460" s="27"/>
    </row>
    <row r="3461" spans="2:3">
      <c r="B3461" s="14"/>
      <c r="C3461" s="27"/>
    </row>
    <row r="3462" spans="2:3">
      <c r="B3462" s="14"/>
      <c r="C3462" s="27"/>
    </row>
    <row r="3463" spans="2:3">
      <c r="B3463" s="14"/>
      <c r="C3463" s="27"/>
    </row>
    <row r="3464" spans="2:3">
      <c r="B3464" s="14"/>
      <c r="C3464" s="27"/>
    </row>
    <row r="3465" spans="2:3">
      <c r="B3465" s="14"/>
      <c r="C3465" s="27"/>
    </row>
    <row r="3466" spans="2:3">
      <c r="B3466" s="14"/>
      <c r="C3466" s="27"/>
    </row>
    <row r="3467" spans="2:3">
      <c r="B3467" s="14"/>
      <c r="C3467" s="27"/>
    </row>
    <row r="3468" spans="2:3">
      <c r="B3468" s="14"/>
      <c r="C3468" s="27"/>
    </row>
    <row r="3469" spans="2:3">
      <c r="B3469" s="14"/>
      <c r="C3469" s="27"/>
    </row>
    <row r="3470" spans="2:3">
      <c r="B3470" s="14"/>
      <c r="C3470" s="27"/>
    </row>
    <row r="3471" spans="2:3">
      <c r="B3471" s="14"/>
      <c r="C3471" s="27"/>
    </row>
    <row r="3472" spans="2:3">
      <c r="B3472" s="14"/>
      <c r="C3472" s="27"/>
    </row>
    <row r="3473" spans="2:3">
      <c r="B3473" s="14"/>
      <c r="C3473" s="27"/>
    </row>
    <row r="3474" spans="2:3">
      <c r="B3474" s="14"/>
      <c r="C3474" s="27"/>
    </row>
    <row r="3475" spans="2:3">
      <c r="B3475" s="14"/>
      <c r="C3475" s="27"/>
    </row>
    <row r="3476" spans="2:3">
      <c r="B3476" s="14"/>
      <c r="C3476" s="27"/>
    </row>
    <row r="3477" spans="2:3">
      <c r="B3477" s="14"/>
      <c r="C3477" s="27"/>
    </row>
    <row r="3478" spans="2:3">
      <c r="B3478" s="14"/>
      <c r="C3478" s="27"/>
    </row>
    <row r="3479" spans="2:3">
      <c r="B3479" s="14"/>
      <c r="C3479" s="27"/>
    </row>
    <row r="3480" spans="2:3">
      <c r="B3480" s="14"/>
      <c r="C3480" s="27"/>
    </row>
    <row r="3481" spans="2:3">
      <c r="B3481" s="14"/>
      <c r="C3481" s="27"/>
    </row>
    <row r="3482" spans="2:3">
      <c r="B3482" s="14"/>
      <c r="C3482" s="27"/>
    </row>
    <row r="3483" spans="2:3">
      <c r="B3483" s="14"/>
      <c r="C3483" s="27"/>
    </row>
    <row r="3484" spans="2:3">
      <c r="B3484" s="14"/>
      <c r="C3484" s="27"/>
    </row>
    <row r="3485" spans="2:3">
      <c r="B3485" s="14"/>
      <c r="C3485" s="27"/>
    </row>
    <row r="3486" spans="2:3">
      <c r="B3486" s="14"/>
      <c r="C3486" s="27"/>
    </row>
    <row r="3487" spans="2:3">
      <c r="B3487" s="14"/>
      <c r="C3487" s="27"/>
    </row>
    <row r="3488" spans="2:3">
      <c r="B3488" s="14"/>
      <c r="C3488" s="27"/>
    </row>
    <row r="3489" spans="2:3">
      <c r="B3489" s="14"/>
      <c r="C3489" s="27"/>
    </row>
    <row r="3490" spans="2:3">
      <c r="B3490" s="14"/>
      <c r="C3490" s="27"/>
    </row>
    <row r="3491" spans="2:3">
      <c r="B3491" s="14"/>
      <c r="C3491" s="27"/>
    </row>
    <row r="3492" spans="2:3">
      <c r="B3492" s="14"/>
      <c r="C3492" s="27"/>
    </row>
    <row r="3493" spans="2:3">
      <c r="B3493" s="14"/>
      <c r="C3493" s="27"/>
    </row>
    <row r="3494" spans="2:3">
      <c r="B3494" s="14"/>
      <c r="C3494" s="27"/>
    </row>
    <row r="3495" spans="2:3">
      <c r="B3495" s="14"/>
      <c r="C3495" s="27"/>
    </row>
    <row r="3496" spans="2:3">
      <c r="B3496" s="14"/>
      <c r="C3496" s="27"/>
    </row>
    <row r="3497" spans="2:3">
      <c r="B3497" s="14"/>
      <c r="C3497" s="27"/>
    </row>
    <row r="3498" spans="2:3">
      <c r="B3498" s="14"/>
      <c r="C3498" s="27"/>
    </row>
    <row r="3499" spans="2:3">
      <c r="B3499" s="14"/>
      <c r="C3499" s="27"/>
    </row>
    <row r="3500" spans="2:3">
      <c r="B3500" s="14"/>
      <c r="C3500" s="27"/>
    </row>
    <row r="3501" spans="2:3">
      <c r="B3501" s="14"/>
      <c r="C3501" s="27"/>
    </row>
    <row r="3502" spans="2:3">
      <c r="B3502" s="14"/>
      <c r="C3502" s="27"/>
    </row>
    <row r="3503" spans="2:3">
      <c r="B3503" s="14"/>
      <c r="C3503" s="27"/>
    </row>
    <row r="3504" spans="2:3">
      <c r="B3504" s="14"/>
      <c r="C3504" s="27"/>
    </row>
    <row r="3505" spans="2:3">
      <c r="B3505" s="14"/>
      <c r="C3505" s="27"/>
    </row>
    <row r="3506" spans="2:3">
      <c r="B3506" s="14"/>
      <c r="C3506" s="27"/>
    </row>
    <row r="3507" spans="2:3">
      <c r="B3507" s="14"/>
      <c r="C3507" s="27"/>
    </row>
    <row r="3508" spans="2:3">
      <c r="B3508" s="14"/>
      <c r="C3508" s="27"/>
    </row>
    <row r="3509" spans="2:3">
      <c r="B3509" s="14"/>
      <c r="C3509" s="27"/>
    </row>
    <row r="3510" spans="2:3">
      <c r="B3510" s="14"/>
      <c r="C3510" s="27"/>
    </row>
    <row r="3511" spans="2:3">
      <c r="B3511" s="14"/>
      <c r="C3511" s="27"/>
    </row>
    <row r="3512" spans="2:3">
      <c r="B3512" s="14"/>
      <c r="C3512" s="27"/>
    </row>
    <row r="3513" spans="2:3">
      <c r="B3513" s="14"/>
      <c r="C3513" s="27"/>
    </row>
    <row r="3514" spans="2:3">
      <c r="B3514" s="14"/>
      <c r="C3514" s="27"/>
    </row>
    <row r="3515" spans="2:3">
      <c r="B3515" s="14"/>
      <c r="C3515" s="27"/>
    </row>
    <row r="3516" spans="2:3">
      <c r="B3516" s="14"/>
      <c r="C3516" s="27"/>
    </row>
    <row r="3517" spans="2:3">
      <c r="B3517" s="14"/>
      <c r="C3517" s="27"/>
    </row>
    <row r="3518" spans="2:3">
      <c r="B3518" s="14"/>
      <c r="C3518" s="27"/>
    </row>
    <row r="3519" spans="2:3">
      <c r="B3519" s="14"/>
      <c r="C3519" s="27"/>
    </row>
    <row r="3520" spans="2:3">
      <c r="B3520" s="14"/>
      <c r="C3520" s="27"/>
    </row>
    <row r="3521" spans="2:3">
      <c r="B3521" s="14"/>
      <c r="C3521" s="27"/>
    </row>
    <row r="3522" spans="2:3">
      <c r="B3522" s="14"/>
      <c r="C3522" s="27"/>
    </row>
    <row r="3523" spans="2:3">
      <c r="B3523" s="14"/>
      <c r="C3523" s="27"/>
    </row>
    <row r="3524" spans="2:3">
      <c r="B3524" s="14"/>
      <c r="C3524" s="27"/>
    </row>
    <row r="3525" spans="2:3">
      <c r="B3525" s="14"/>
      <c r="C3525" s="27"/>
    </row>
    <row r="3526" spans="2:3">
      <c r="B3526" s="14"/>
      <c r="C3526" s="27"/>
    </row>
    <row r="3527" spans="2:3">
      <c r="B3527" s="14"/>
      <c r="C3527" s="27"/>
    </row>
    <row r="3528" spans="2:3">
      <c r="B3528" s="14"/>
      <c r="C3528" s="27"/>
    </row>
    <row r="3529" spans="2:3">
      <c r="B3529" s="14"/>
      <c r="C3529" s="27"/>
    </row>
    <row r="3530" spans="2:3">
      <c r="B3530" s="14"/>
      <c r="C3530" s="27"/>
    </row>
    <row r="3531" spans="2:3">
      <c r="B3531" s="14"/>
      <c r="C3531" s="27"/>
    </row>
    <row r="3532" spans="2:3">
      <c r="B3532" s="14"/>
      <c r="C3532" s="27"/>
    </row>
    <row r="3533" spans="2:3">
      <c r="B3533" s="14"/>
      <c r="C3533" s="27"/>
    </row>
    <row r="3534" spans="2:3">
      <c r="B3534" s="14"/>
      <c r="C3534" s="27"/>
    </row>
    <row r="3535" spans="2:3">
      <c r="B3535" s="14"/>
      <c r="C3535" s="27"/>
    </row>
    <row r="3536" spans="2:3">
      <c r="B3536" s="14"/>
      <c r="C3536" s="27"/>
    </row>
    <row r="3537" spans="2:3">
      <c r="B3537" s="14"/>
      <c r="C3537" s="27"/>
    </row>
    <row r="3538" spans="2:3">
      <c r="B3538" s="14"/>
      <c r="C3538" s="27"/>
    </row>
    <row r="3539" spans="2:3">
      <c r="B3539" s="14"/>
      <c r="C3539" s="27"/>
    </row>
    <row r="3540" spans="2:3">
      <c r="B3540" s="14"/>
      <c r="C3540" s="27"/>
    </row>
    <row r="3541" spans="2:3">
      <c r="B3541" s="14"/>
      <c r="C3541" s="27"/>
    </row>
    <row r="3542" spans="2:3">
      <c r="B3542" s="14"/>
      <c r="C3542" s="27"/>
    </row>
    <row r="3543" spans="2:3">
      <c r="B3543" s="14"/>
      <c r="C3543" s="27"/>
    </row>
    <row r="3544" spans="2:3">
      <c r="B3544" s="14"/>
      <c r="C3544" s="27"/>
    </row>
    <row r="3545" spans="2:3">
      <c r="B3545" s="14"/>
      <c r="C3545" s="27"/>
    </row>
    <row r="3546" spans="2:3">
      <c r="B3546" s="14"/>
      <c r="C3546" s="27"/>
    </row>
    <row r="3547" spans="2:3">
      <c r="B3547" s="14"/>
      <c r="C3547" s="27"/>
    </row>
    <row r="3548" spans="2:3">
      <c r="B3548" s="14"/>
      <c r="C3548" s="27"/>
    </row>
    <row r="3549" spans="2:3">
      <c r="B3549" s="14"/>
      <c r="C3549" s="27"/>
    </row>
    <row r="3550" spans="2:3">
      <c r="B3550" s="14"/>
      <c r="C3550" s="27"/>
    </row>
    <row r="3551" spans="2:3">
      <c r="B3551" s="14"/>
      <c r="C3551" s="27"/>
    </row>
    <row r="3552" spans="2:3">
      <c r="B3552" s="14"/>
      <c r="C3552" s="27"/>
    </row>
    <row r="3553" spans="2:3">
      <c r="B3553" s="14"/>
      <c r="C3553" s="27"/>
    </row>
    <row r="3554" spans="2:3">
      <c r="B3554" s="14"/>
      <c r="C3554" s="27"/>
    </row>
    <row r="3555" spans="2:3">
      <c r="B3555" s="14"/>
      <c r="C3555" s="27"/>
    </row>
    <row r="3556" spans="2:3">
      <c r="B3556" s="14"/>
      <c r="C3556" s="27"/>
    </row>
    <row r="3557" spans="2:3">
      <c r="B3557" s="14"/>
      <c r="C3557" s="27"/>
    </row>
    <row r="3558" spans="2:3">
      <c r="B3558" s="14"/>
      <c r="C3558" s="27"/>
    </row>
    <row r="3559" spans="2:3">
      <c r="B3559" s="14"/>
      <c r="C3559" s="27"/>
    </row>
    <row r="3560" spans="2:3">
      <c r="B3560" s="14"/>
      <c r="C3560" s="27"/>
    </row>
    <row r="3561" spans="2:3">
      <c r="B3561" s="14"/>
      <c r="C3561" s="27"/>
    </row>
    <row r="3562" spans="2:3">
      <c r="B3562" s="14"/>
      <c r="C3562" s="27"/>
    </row>
    <row r="3563" spans="2:3">
      <c r="B3563" s="14"/>
      <c r="C3563" s="27"/>
    </row>
    <row r="3564" spans="2:3">
      <c r="B3564" s="14"/>
      <c r="C3564" s="27"/>
    </row>
    <row r="3565" spans="2:3">
      <c r="B3565" s="14"/>
      <c r="C3565" s="27"/>
    </row>
    <row r="3566" spans="2:3">
      <c r="B3566" s="14"/>
      <c r="C3566" s="27"/>
    </row>
    <row r="3567" spans="2:3">
      <c r="B3567" s="14"/>
      <c r="C3567" s="27"/>
    </row>
    <row r="3568" spans="2:3">
      <c r="B3568" s="14"/>
      <c r="C3568" s="27"/>
    </row>
    <row r="3569" spans="2:3">
      <c r="B3569" s="14"/>
      <c r="C3569" s="27"/>
    </row>
    <row r="3570" spans="2:3">
      <c r="B3570" s="14"/>
      <c r="C3570" s="27"/>
    </row>
    <row r="3571" spans="2:3">
      <c r="B3571" s="14"/>
      <c r="C3571" s="27"/>
    </row>
    <row r="3572" spans="2:3">
      <c r="B3572" s="14"/>
      <c r="C3572" s="27"/>
    </row>
    <row r="3573" spans="2:3">
      <c r="B3573" s="14"/>
      <c r="C3573" s="27"/>
    </row>
    <row r="3574" spans="2:3">
      <c r="B3574" s="14"/>
      <c r="C3574" s="27"/>
    </row>
    <row r="3575" spans="2:3">
      <c r="B3575" s="14"/>
      <c r="C3575" s="27"/>
    </row>
    <row r="3576" spans="2:3">
      <c r="B3576" s="14"/>
      <c r="C3576" s="27"/>
    </row>
    <row r="3577" spans="2:3">
      <c r="B3577" s="14"/>
      <c r="C3577" s="27"/>
    </row>
    <row r="3578" spans="2:3">
      <c r="B3578" s="14"/>
      <c r="C3578" s="27"/>
    </row>
    <row r="3579" spans="2:3">
      <c r="B3579" s="14"/>
      <c r="C3579" s="27"/>
    </row>
    <row r="3580" spans="2:3">
      <c r="B3580" s="14"/>
      <c r="C3580" s="27"/>
    </row>
    <row r="3581" spans="2:3">
      <c r="B3581" s="14"/>
      <c r="C3581" s="27"/>
    </row>
    <row r="3582" spans="2:3">
      <c r="B3582" s="14"/>
      <c r="C3582" s="27"/>
    </row>
    <row r="3583" spans="2:3">
      <c r="B3583" s="14"/>
      <c r="C3583" s="27"/>
    </row>
    <row r="3584" spans="2:3">
      <c r="B3584" s="14"/>
      <c r="C3584" s="27"/>
    </row>
    <row r="3585" spans="2:3">
      <c r="B3585" s="14"/>
      <c r="C3585" s="27"/>
    </row>
    <row r="3586" spans="2:3">
      <c r="B3586" s="14"/>
      <c r="C3586" s="27"/>
    </row>
    <row r="3587" spans="2:3">
      <c r="B3587" s="14"/>
      <c r="C3587" s="27"/>
    </row>
    <row r="3588" spans="2:3">
      <c r="B3588" s="14"/>
      <c r="C3588" s="27"/>
    </row>
    <row r="3589" spans="2:3">
      <c r="B3589" s="14"/>
      <c r="C3589" s="27"/>
    </row>
    <row r="3590" spans="2:3">
      <c r="B3590" s="14"/>
      <c r="C3590" s="27"/>
    </row>
    <row r="3591" spans="2:3">
      <c r="B3591" s="14"/>
      <c r="C3591" s="27"/>
    </row>
    <row r="3592" spans="2:3">
      <c r="B3592" s="14"/>
      <c r="C3592" s="27"/>
    </row>
    <row r="3593" spans="2:3">
      <c r="B3593" s="14"/>
      <c r="C3593" s="27"/>
    </row>
    <row r="3594" spans="2:3">
      <c r="B3594" s="14"/>
      <c r="C3594" s="27"/>
    </row>
    <row r="3595" spans="2:3">
      <c r="B3595" s="14"/>
      <c r="C3595" s="27"/>
    </row>
    <row r="3596" spans="2:3">
      <c r="B3596" s="14"/>
      <c r="C3596" s="27"/>
    </row>
    <row r="3597" spans="2:3">
      <c r="B3597" s="14"/>
      <c r="C3597" s="27"/>
    </row>
    <row r="3598" spans="2:3">
      <c r="B3598" s="14"/>
      <c r="C3598" s="27"/>
    </row>
    <row r="3599" spans="2:3">
      <c r="B3599" s="14"/>
      <c r="C3599" s="27"/>
    </row>
    <row r="3600" spans="2:3">
      <c r="B3600" s="14"/>
      <c r="C3600" s="27"/>
    </row>
    <row r="3601" spans="2:3">
      <c r="B3601" s="14"/>
      <c r="C3601" s="27"/>
    </row>
    <row r="3602" spans="2:3">
      <c r="B3602" s="14"/>
      <c r="C3602" s="27"/>
    </row>
    <row r="3603" spans="2:3">
      <c r="B3603" s="14"/>
      <c r="C3603" s="27"/>
    </row>
    <row r="3604" spans="2:3">
      <c r="B3604" s="14"/>
      <c r="C3604" s="27"/>
    </row>
    <row r="3605" spans="2:3">
      <c r="B3605" s="14"/>
      <c r="C3605" s="27"/>
    </row>
    <row r="3606" spans="2:3">
      <c r="B3606" s="14"/>
      <c r="C3606" s="27"/>
    </row>
    <row r="3607" spans="2:3">
      <c r="B3607" s="14"/>
      <c r="C3607" s="27"/>
    </row>
    <row r="3608" spans="2:3">
      <c r="B3608" s="14"/>
      <c r="C3608" s="27"/>
    </row>
    <row r="3609" spans="2:3">
      <c r="B3609" s="14"/>
      <c r="C3609" s="27"/>
    </row>
    <row r="3610" spans="2:3">
      <c r="B3610" s="14"/>
      <c r="C3610" s="27"/>
    </row>
    <row r="3611" spans="2:3">
      <c r="B3611" s="14"/>
      <c r="C3611" s="27"/>
    </row>
    <row r="3612" spans="2:3">
      <c r="B3612" s="14"/>
      <c r="C3612" s="27"/>
    </row>
    <row r="3613" spans="2:3">
      <c r="B3613" s="14"/>
      <c r="C3613" s="27"/>
    </row>
    <row r="3614" spans="2:3">
      <c r="B3614" s="14"/>
      <c r="C3614" s="27"/>
    </row>
    <row r="3615" spans="2:3">
      <c r="B3615" s="14"/>
      <c r="C3615" s="27"/>
    </row>
    <row r="3616" spans="2:3">
      <c r="B3616" s="14"/>
      <c r="C3616" s="27"/>
    </row>
    <row r="3617" spans="2:3">
      <c r="B3617" s="14"/>
      <c r="C3617" s="27"/>
    </row>
    <row r="3618" spans="2:3">
      <c r="B3618" s="14"/>
      <c r="C3618" s="27"/>
    </row>
    <row r="3619" spans="2:3">
      <c r="B3619" s="14"/>
      <c r="C3619" s="27"/>
    </row>
    <row r="3620" spans="2:3">
      <c r="B3620" s="14"/>
      <c r="C3620" s="27"/>
    </row>
    <row r="3621" spans="2:3">
      <c r="B3621" s="14"/>
      <c r="C3621" s="27"/>
    </row>
    <row r="3622" spans="2:3">
      <c r="B3622" s="14"/>
      <c r="C3622" s="27"/>
    </row>
    <row r="3623" spans="2:3">
      <c r="B3623" s="14"/>
      <c r="C3623" s="27"/>
    </row>
    <row r="3624" spans="2:3">
      <c r="B3624" s="14"/>
      <c r="C3624" s="27"/>
    </row>
    <row r="3625" spans="2:3">
      <c r="B3625" s="14"/>
      <c r="C3625" s="27"/>
    </row>
    <row r="3626" spans="2:3">
      <c r="B3626" s="14"/>
      <c r="C3626" s="27"/>
    </row>
    <row r="3627" spans="2:3">
      <c r="B3627" s="14"/>
      <c r="C3627" s="27"/>
    </row>
    <row r="3628" spans="2:3">
      <c r="B3628" s="14"/>
      <c r="C3628" s="27"/>
    </row>
    <row r="3629" spans="2:3">
      <c r="B3629" s="14"/>
      <c r="C3629" s="27"/>
    </row>
    <row r="3630" spans="2:3">
      <c r="B3630" s="14"/>
      <c r="C3630" s="27"/>
    </row>
    <row r="3631" spans="2:3">
      <c r="B3631" s="14"/>
      <c r="C3631" s="27"/>
    </row>
    <row r="3632" spans="2:3">
      <c r="B3632" s="14"/>
      <c r="C3632" s="27"/>
    </row>
    <row r="3633" spans="2:3">
      <c r="B3633" s="14"/>
      <c r="C3633" s="27"/>
    </row>
    <row r="3634" spans="2:3">
      <c r="B3634" s="14"/>
      <c r="C3634" s="27"/>
    </row>
    <row r="3635" spans="2:3">
      <c r="B3635" s="14"/>
      <c r="C3635" s="27"/>
    </row>
    <row r="3636" spans="2:3">
      <c r="B3636" s="14"/>
      <c r="C3636" s="27"/>
    </row>
    <row r="3637" spans="2:3">
      <c r="B3637" s="14"/>
      <c r="C3637" s="27"/>
    </row>
    <row r="3638" spans="2:3">
      <c r="B3638" s="14"/>
      <c r="C3638" s="27"/>
    </row>
    <row r="3639" spans="2:3">
      <c r="B3639" s="14"/>
      <c r="C3639" s="27"/>
    </row>
    <row r="3640" spans="2:3">
      <c r="B3640" s="14"/>
      <c r="C3640" s="27"/>
    </row>
    <row r="3641" spans="2:3">
      <c r="B3641" s="14"/>
      <c r="C3641" s="27"/>
    </row>
    <row r="3642" spans="2:3">
      <c r="B3642" s="14"/>
      <c r="C3642" s="27"/>
    </row>
    <row r="3643" spans="2:3">
      <c r="B3643" s="14"/>
      <c r="C3643" s="27"/>
    </row>
    <row r="3644" spans="2:3">
      <c r="B3644" s="14"/>
      <c r="C3644" s="27"/>
    </row>
    <row r="3645" spans="2:3">
      <c r="B3645" s="14"/>
      <c r="C3645" s="27"/>
    </row>
    <row r="3646" spans="2:3">
      <c r="B3646" s="14"/>
      <c r="C3646" s="27"/>
    </row>
    <row r="3647" spans="2:3">
      <c r="B3647" s="14"/>
      <c r="C3647" s="27"/>
    </row>
    <row r="3648" spans="2:3">
      <c r="B3648" s="14"/>
      <c r="C3648" s="27"/>
    </row>
    <row r="3649" spans="2:3">
      <c r="B3649" s="14"/>
      <c r="C3649" s="27"/>
    </row>
    <row r="3650" spans="2:3">
      <c r="B3650" s="14"/>
      <c r="C3650" s="27"/>
    </row>
    <row r="3651" spans="2:3">
      <c r="B3651" s="14"/>
      <c r="C3651" s="27"/>
    </row>
    <row r="3652" spans="2:3">
      <c r="B3652" s="14"/>
      <c r="C3652" s="27"/>
    </row>
    <row r="3653" spans="2:3">
      <c r="B3653" s="14"/>
      <c r="C3653" s="27"/>
    </row>
    <row r="3654" spans="2:3">
      <c r="B3654" s="14"/>
      <c r="C3654" s="27"/>
    </row>
    <row r="3655" spans="2:3">
      <c r="B3655" s="14"/>
      <c r="C3655" s="27"/>
    </row>
    <row r="3656" spans="2:3">
      <c r="B3656" s="14"/>
      <c r="C3656" s="27"/>
    </row>
    <row r="3657" spans="2:3">
      <c r="B3657" s="14"/>
      <c r="C3657" s="27"/>
    </row>
    <row r="3658" spans="2:3">
      <c r="B3658" s="14"/>
      <c r="C3658" s="27"/>
    </row>
    <row r="3659" spans="2:3">
      <c r="B3659" s="14"/>
      <c r="C3659" s="27"/>
    </row>
    <row r="3660" spans="2:3">
      <c r="B3660" s="14"/>
      <c r="C3660" s="27"/>
    </row>
    <row r="3661" spans="2:3">
      <c r="B3661" s="14"/>
      <c r="C3661" s="27"/>
    </row>
    <row r="3662" spans="2:3">
      <c r="B3662" s="14"/>
      <c r="C3662" s="27"/>
    </row>
    <row r="3663" spans="2:3">
      <c r="B3663" s="14"/>
      <c r="C3663" s="27"/>
    </row>
    <row r="3664" spans="2:3">
      <c r="B3664" s="14"/>
      <c r="C3664" s="27"/>
    </row>
    <row r="3665" spans="2:3">
      <c r="B3665" s="14"/>
      <c r="C3665" s="27"/>
    </row>
    <row r="3666" spans="2:3">
      <c r="B3666" s="14"/>
      <c r="C3666" s="27"/>
    </row>
    <row r="3667" spans="2:3">
      <c r="B3667" s="14"/>
      <c r="C3667" s="27"/>
    </row>
    <row r="3668" spans="2:3">
      <c r="B3668" s="14"/>
      <c r="C3668" s="27"/>
    </row>
    <row r="3669" spans="2:3">
      <c r="B3669" s="14"/>
      <c r="C3669" s="27"/>
    </row>
    <row r="3670" spans="2:3">
      <c r="B3670" s="14"/>
      <c r="C3670" s="27"/>
    </row>
    <row r="3671" spans="2:3">
      <c r="B3671" s="14"/>
      <c r="C3671" s="27"/>
    </row>
    <row r="3672" spans="2:3">
      <c r="B3672" s="14"/>
      <c r="C3672" s="27"/>
    </row>
    <row r="3673" spans="2:3">
      <c r="B3673" s="14"/>
      <c r="C3673" s="27"/>
    </row>
    <row r="3674" spans="2:3">
      <c r="B3674" s="14"/>
      <c r="C3674" s="27"/>
    </row>
    <row r="3675" spans="2:3">
      <c r="B3675" s="14"/>
      <c r="C3675" s="27"/>
    </row>
    <row r="3676" spans="2:3">
      <c r="B3676" s="14"/>
      <c r="C3676" s="27"/>
    </row>
    <row r="3677" spans="2:3">
      <c r="B3677" s="14"/>
      <c r="C3677" s="27"/>
    </row>
    <row r="3678" spans="2:3">
      <c r="B3678" s="14"/>
      <c r="C3678" s="27"/>
    </row>
    <row r="3679" spans="2:3">
      <c r="B3679" s="14"/>
      <c r="C3679" s="27"/>
    </row>
    <row r="3680" spans="2:3">
      <c r="B3680" s="14"/>
      <c r="C3680" s="27"/>
    </row>
    <row r="3681" spans="2:3">
      <c r="B3681" s="14"/>
      <c r="C3681" s="27"/>
    </row>
    <row r="3682" spans="2:3">
      <c r="B3682" s="14"/>
      <c r="C3682" s="27"/>
    </row>
    <row r="3683" spans="2:3">
      <c r="B3683" s="14"/>
      <c r="C3683" s="27"/>
    </row>
    <row r="3684" spans="2:3">
      <c r="B3684" s="14"/>
      <c r="C3684" s="27"/>
    </row>
    <row r="3685" spans="2:3">
      <c r="B3685" s="14"/>
      <c r="C3685" s="27"/>
    </row>
    <row r="3686" spans="2:3">
      <c r="B3686" s="14"/>
      <c r="C3686" s="27"/>
    </row>
    <row r="3687" spans="2:3">
      <c r="B3687" s="14"/>
      <c r="C3687" s="27"/>
    </row>
    <row r="3688" spans="2:3">
      <c r="B3688" s="14"/>
      <c r="C3688" s="27"/>
    </row>
    <row r="3689" spans="2:3">
      <c r="B3689" s="14"/>
      <c r="C3689" s="27"/>
    </row>
    <row r="3690" spans="2:3">
      <c r="B3690" s="14"/>
      <c r="C3690" s="27"/>
    </row>
    <row r="3691" spans="2:3">
      <c r="B3691" s="14"/>
      <c r="C3691" s="27"/>
    </row>
    <row r="3692" spans="2:3">
      <c r="B3692" s="14"/>
      <c r="C3692" s="27"/>
    </row>
    <row r="3693" spans="2:3">
      <c r="B3693" s="14"/>
      <c r="C3693" s="27"/>
    </row>
    <row r="3694" spans="2:3">
      <c r="B3694" s="14"/>
      <c r="C3694" s="27"/>
    </row>
    <row r="3695" spans="2:3">
      <c r="B3695" s="14"/>
      <c r="C3695" s="27"/>
    </row>
    <row r="3696" spans="2:3">
      <c r="B3696" s="14"/>
      <c r="C3696" s="27"/>
    </row>
    <row r="3697" spans="2:3">
      <c r="B3697" s="14"/>
      <c r="C3697" s="27"/>
    </row>
    <row r="3698" spans="2:3">
      <c r="B3698" s="14"/>
      <c r="C3698" s="27"/>
    </row>
    <row r="3699" spans="2:3">
      <c r="B3699" s="14"/>
      <c r="C3699" s="27"/>
    </row>
    <row r="3700" spans="2:3">
      <c r="B3700" s="14"/>
      <c r="C3700" s="27"/>
    </row>
    <row r="3701" spans="2:3">
      <c r="B3701" s="14"/>
      <c r="C3701" s="27"/>
    </row>
    <row r="3702" spans="2:3">
      <c r="B3702" s="14"/>
      <c r="C3702" s="27"/>
    </row>
    <row r="3703" spans="2:3">
      <c r="B3703" s="14"/>
      <c r="C3703" s="27"/>
    </row>
    <row r="3704" spans="2:3">
      <c r="B3704" s="14"/>
      <c r="C3704" s="27"/>
    </row>
    <row r="3705" spans="2:3">
      <c r="B3705" s="14"/>
      <c r="C3705" s="27"/>
    </row>
    <row r="3706" spans="2:3">
      <c r="B3706" s="14"/>
      <c r="C3706" s="27"/>
    </row>
    <row r="3707" spans="2:3">
      <c r="B3707" s="14"/>
      <c r="C3707" s="27"/>
    </row>
    <row r="3708" spans="2:3">
      <c r="B3708" s="14"/>
      <c r="C3708" s="27"/>
    </row>
    <row r="3709" spans="2:3">
      <c r="B3709" s="14"/>
      <c r="C3709" s="27"/>
    </row>
    <row r="3710" spans="2:3">
      <c r="B3710" s="14"/>
      <c r="C3710" s="27"/>
    </row>
    <row r="3711" spans="2:3">
      <c r="B3711" s="14"/>
      <c r="C3711" s="27"/>
    </row>
    <row r="3712" spans="2:3">
      <c r="B3712" s="14"/>
      <c r="C3712" s="27"/>
    </row>
    <row r="3713" spans="2:3">
      <c r="B3713" s="14"/>
      <c r="C3713" s="27"/>
    </row>
    <row r="3714" spans="2:3">
      <c r="B3714" s="14"/>
      <c r="C3714" s="27"/>
    </row>
    <row r="3715" spans="2:3">
      <c r="B3715" s="14"/>
      <c r="C3715" s="27"/>
    </row>
    <row r="3716" spans="2:3">
      <c r="B3716" s="14"/>
      <c r="C3716" s="27"/>
    </row>
    <row r="3717" spans="2:3">
      <c r="B3717" s="14"/>
      <c r="C3717" s="27"/>
    </row>
    <row r="3718" spans="2:3">
      <c r="B3718" s="14"/>
      <c r="C3718" s="27"/>
    </row>
    <row r="3719" spans="2:3">
      <c r="B3719" s="14"/>
      <c r="C3719" s="27"/>
    </row>
    <row r="3720" spans="2:3">
      <c r="B3720" s="14"/>
      <c r="C3720" s="27"/>
    </row>
    <row r="3721" spans="2:3">
      <c r="B3721" s="14"/>
      <c r="C3721" s="27"/>
    </row>
    <row r="3722" spans="2:3">
      <c r="B3722" s="14"/>
      <c r="C3722" s="27"/>
    </row>
    <row r="3723" spans="2:3">
      <c r="B3723" s="14"/>
      <c r="C3723" s="27"/>
    </row>
    <row r="3724" spans="2:3">
      <c r="B3724" s="14"/>
      <c r="C3724" s="27"/>
    </row>
    <row r="3725" spans="2:3">
      <c r="B3725" s="14"/>
      <c r="C3725" s="27"/>
    </row>
    <row r="3726" spans="2:3">
      <c r="B3726" s="14"/>
      <c r="C3726" s="27"/>
    </row>
    <row r="3727" spans="2:3">
      <c r="B3727" s="14"/>
      <c r="C3727" s="27"/>
    </row>
    <row r="3728" spans="2:3">
      <c r="B3728" s="14"/>
      <c r="C3728" s="27"/>
    </row>
    <row r="3729" spans="2:3">
      <c r="B3729" s="14"/>
      <c r="C3729" s="27"/>
    </row>
    <row r="3730" spans="2:3">
      <c r="B3730" s="14"/>
      <c r="C3730" s="27"/>
    </row>
    <row r="3731" spans="2:3">
      <c r="B3731" s="14"/>
      <c r="C3731" s="27"/>
    </row>
    <row r="3732" spans="2:3">
      <c r="B3732" s="14"/>
      <c r="C3732" s="27"/>
    </row>
    <row r="3733" spans="2:3">
      <c r="B3733" s="14"/>
      <c r="C3733" s="27"/>
    </row>
    <row r="3734" spans="2:3">
      <c r="B3734" s="14"/>
      <c r="C3734" s="27"/>
    </row>
    <row r="3735" spans="2:3">
      <c r="B3735" s="14"/>
      <c r="C3735" s="27"/>
    </row>
    <row r="3736" spans="2:3">
      <c r="B3736" s="14"/>
      <c r="C3736" s="27"/>
    </row>
    <row r="3737" spans="2:3">
      <c r="B3737" s="14"/>
      <c r="C3737" s="27"/>
    </row>
    <row r="3738" spans="2:3">
      <c r="B3738" s="14"/>
      <c r="C3738" s="27"/>
    </row>
    <row r="3739" spans="2:3">
      <c r="B3739" s="14"/>
      <c r="C3739" s="27"/>
    </row>
    <row r="3740" spans="2:3">
      <c r="B3740" s="14"/>
      <c r="C3740" s="27"/>
    </row>
    <row r="3741" spans="2:3">
      <c r="B3741" s="14"/>
      <c r="C3741" s="27"/>
    </row>
    <row r="3742" spans="2:3">
      <c r="B3742" s="14"/>
      <c r="C3742" s="27"/>
    </row>
    <row r="3743" spans="2:3">
      <c r="B3743" s="14"/>
      <c r="C3743" s="27"/>
    </row>
    <row r="3744" spans="2:3">
      <c r="B3744" s="14"/>
      <c r="C3744" s="27"/>
    </row>
    <row r="3745" spans="2:3">
      <c r="B3745" s="14"/>
      <c r="C3745" s="27"/>
    </row>
    <row r="3746" spans="2:3">
      <c r="B3746" s="14"/>
      <c r="C3746" s="27"/>
    </row>
    <row r="3747" spans="2:3">
      <c r="B3747" s="14"/>
      <c r="C3747" s="27"/>
    </row>
    <row r="3748" spans="2:3">
      <c r="B3748" s="14"/>
      <c r="C3748" s="27"/>
    </row>
    <row r="3749" spans="2:3">
      <c r="B3749" s="14"/>
      <c r="C3749" s="27"/>
    </row>
    <row r="3750" spans="2:3">
      <c r="B3750" s="14"/>
      <c r="C3750" s="27"/>
    </row>
    <row r="3751" spans="2:3">
      <c r="B3751" s="14"/>
      <c r="C3751" s="27"/>
    </row>
    <row r="3752" spans="2:3">
      <c r="B3752" s="14"/>
      <c r="C3752" s="27"/>
    </row>
    <row r="3753" spans="2:3">
      <c r="B3753" s="14"/>
      <c r="C3753" s="27"/>
    </row>
    <row r="3754" spans="2:3">
      <c r="B3754" s="14"/>
      <c r="C3754" s="27"/>
    </row>
    <row r="3755" spans="2:3">
      <c r="B3755" s="14"/>
      <c r="C3755" s="27"/>
    </row>
    <row r="3756" spans="2:3">
      <c r="B3756" s="14"/>
      <c r="C3756" s="27"/>
    </row>
    <row r="3757" spans="2:3">
      <c r="B3757" s="14"/>
      <c r="C3757" s="27"/>
    </row>
    <row r="3758" spans="2:3">
      <c r="B3758" s="14"/>
      <c r="C3758" s="27"/>
    </row>
    <row r="3759" spans="2:3">
      <c r="B3759" s="14"/>
      <c r="C3759" s="27"/>
    </row>
    <row r="3760" spans="2:3">
      <c r="B3760" s="14"/>
      <c r="C3760" s="27"/>
    </row>
    <row r="3761" spans="2:3">
      <c r="B3761" s="14"/>
      <c r="C3761" s="27"/>
    </row>
    <row r="3762" spans="2:3">
      <c r="B3762" s="14"/>
      <c r="C3762" s="27"/>
    </row>
    <row r="3763" spans="2:3">
      <c r="B3763" s="14"/>
      <c r="C3763" s="27"/>
    </row>
    <row r="3764" spans="2:3">
      <c r="B3764" s="14"/>
      <c r="C3764" s="27"/>
    </row>
    <row r="3765" spans="2:3">
      <c r="B3765" s="14"/>
      <c r="C3765" s="27"/>
    </row>
    <row r="3766" spans="2:3">
      <c r="B3766" s="14"/>
      <c r="C3766" s="27"/>
    </row>
    <row r="3767" spans="2:3">
      <c r="B3767" s="14"/>
      <c r="C3767" s="27"/>
    </row>
    <row r="3768" spans="2:3">
      <c r="B3768" s="14"/>
      <c r="C3768" s="27"/>
    </row>
    <row r="3769" spans="2:3">
      <c r="B3769" s="14"/>
      <c r="C3769" s="27"/>
    </row>
    <row r="3770" spans="2:3">
      <c r="B3770" s="14"/>
      <c r="C3770" s="27"/>
    </row>
    <row r="3771" spans="2:3">
      <c r="B3771" s="14"/>
      <c r="C3771" s="27"/>
    </row>
    <row r="3772" spans="2:3">
      <c r="B3772" s="14"/>
      <c r="C3772" s="27"/>
    </row>
    <row r="3773" spans="2:3">
      <c r="B3773" s="14"/>
      <c r="C3773" s="27"/>
    </row>
    <row r="3774" spans="2:3">
      <c r="B3774" s="14"/>
      <c r="C3774" s="27"/>
    </row>
    <row r="3775" spans="2:3">
      <c r="B3775" s="14"/>
      <c r="C3775" s="27"/>
    </row>
    <row r="3776" spans="2:3">
      <c r="B3776" s="14"/>
      <c r="C3776" s="27"/>
    </row>
    <row r="3777" spans="2:3">
      <c r="B3777" s="14"/>
      <c r="C3777" s="27"/>
    </row>
    <row r="3778" spans="2:3">
      <c r="B3778" s="14"/>
      <c r="C3778" s="27"/>
    </row>
    <row r="3779" spans="2:3">
      <c r="B3779" s="14"/>
      <c r="C3779" s="27"/>
    </row>
    <row r="3780" spans="2:3">
      <c r="B3780" s="14"/>
      <c r="C3780" s="27"/>
    </row>
    <row r="3781" spans="2:3">
      <c r="B3781" s="14"/>
      <c r="C3781" s="27"/>
    </row>
    <row r="3782" spans="2:3">
      <c r="B3782" s="14"/>
      <c r="C3782" s="27"/>
    </row>
    <row r="3783" spans="2:3">
      <c r="B3783" s="14"/>
      <c r="C3783" s="27"/>
    </row>
    <row r="3784" spans="2:3">
      <c r="B3784" s="14"/>
      <c r="C3784" s="27"/>
    </row>
    <row r="3785" spans="2:3">
      <c r="B3785" s="14"/>
      <c r="C3785" s="27"/>
    </row>
    <row r="3786" spans="2:3">
      <c r="B3786" s="14"/>
      <c r="C3786" s="27"/>
    </row>
    <row r="3787" spans="2:3">
      <c r="B3787" s="14"/>
      <c r="C3787" s="27"/>
    </row>
    <row r="3788" spans="2:3">
      <c r="B3788" s="14"/>
      <c r="C3788" s="27"/>
    </row>
    <row r="3789" spans="2:3">
      <c r="B3789" s="14"/>
      <c r="C3789" s="27"/>
    </row>
    <row r="3790" spans="2:3">
      <c r="B3790" s="14"/>
      <c r="C3790" s="27"/>
    </row>
    <row r="3791" spans="2:3">
      <c r="B3791" s="14"/>
      <c r="C3791" s="27"/>
    </row>
    <row r="3792" spans="2:3">
      <c r="B3792" s="14"/>
      <c r="C3792" s="27"/>
    </row>
    <row r="3793" spans="2:3">
      <c r="B3793" s="14"/>
      <c r="C3793" s="27"/>
    </row>
    <row r="3794" spans="2:3">
      <c r="B3794" s="14"/>
      <c r="C3794" s="27"/>
    </row>
    <row r="3795" spans="2:3">
      <c r="B3795" s="14"/>
      <c r="C3795" s="27"/>
    </row>
    <row r="3796" spans="2:3">
      <c r="B3796" s="14"/>
      <c r="C3796" s="27"/>
    </row>
    <row r="3797" spans="2:3">
      <c r="B3797" s="14"/>
      <c r="C3797" s="27"/>
    </row>
    <row r="3798" spans="2:3">
      <c r="B3798" s="14"/>
      <c r="C3798" s="27"/>
    </row>
    <row r="3799" spans="2:3">
      <c r="B3799" s="14"/>
      <c r="C3799" s="27"/>
    </row>
    <row r="3800" spans="2:3">
      <c r="B3800" s="14"/>
      <c r="C3800" s="27"/>
    </row>
    <row r="3801" spans="2:3">
      <c r="B3801" s="14"/>
      <c r="C3801" s="27"/>
    </row>
    <row r="3802" spans="2:3">
      <c r="B3802" s="14"/>
      <c r="C3802" s="27"/>
    </row>
    <row r="3803" spans="2:3">
      <c r="B3803" s="14"/>
      <c r="C3803" s="27"/>
    </row>
    <row r="3804" spans="2:3">
      <c r="B3804" s="14"/>
      <c r="C3804" s="27"/>
    </row>
    <row r="3805" spans="2:3">
      <c r="B3805" s="14"/>
      <c r="C3805" s="27"/>
    </row>
    <row r="3806" spans="2:3">
      <c r="B3806" s="14"/>
      <c r="C3806" s="27"/>
    </row>
    <row r="3807" spans="2:3">
      <c r="B3807" s="14"/>
      <c r="C3807" s="27"/>
    </row>
    <row r="3808" spans="2:3">
      <c r="B3808" s="14"/>
      <c r="C3808" s="27"/>
    </row>
    <row r="3809" spans="2:3">
      <c r="B3809" s="14"/>
      <c r="C3809" s="27"/>
    </row>
    <row r="3810" spans="2:3">
      <c r="B3810" s="14"/>
      <c r="C3810" s="27"/>
    </row>
    <row r="3811" spans="2:3">
      <c r="B3811" s="14"/>
      <c r="C3811" s="27"/>
    </row>
    <row r="3812" spans="2:3">
      <c r="B3812" s="14"/>
      <c r="C3812" s="27"/>
    </row>
    <row r="3813" spans="2:3">
      <c r="B3813" s="14"/>
      <c r="C3813" s="27"/>
    </row>
    <row r="3814" spans="2:3">
      <c r="B3814" s="14"/>
      <c r="C3814" s="27"/>
    </row>
    <row r="3815" spans="2:3">
      <c r="B3815" s="14"/>
      <c r="C3815" s="27"/>
    </row>
    <row r="3816" spans="2:3">
      <c r="B3816" s="14"/>
      <c r="C3816" s="27"/>
    </row>
    <row r="3817" spans="2:3">
      <c r="B3817" s="14"/>
      <c r="C3817" s="27"/>
    </row>
    <row r="3818" spans="2:3">
      <c r="B3818" s="14"/>
      <c r="C3818" s="27"/>
    </row>
    <row r="3819" spans="2:3">
      <c r="B3819" s="14"/>
      <c r="C3819" s="27"/>
    </row>
    <row r="3820" spans="2:3">
      <c r="B3820" s="14"/>
      <c r="C3820" s="27"/>
    </row>
    <row r="3821" spans="2:3">
      <c r="B3821" s="14"/>
      <c r="C3821" s="27"/>
    </row>
    <row r="3822" spans="2:3">
      <c r="B3822" s="14"/>
      <c r="C3822" s="27"/>
    </row>
    <row r="3823" spans="2:3">
      <c r="B3823" s="14"/>
      <c r="C3823" s="27"/>
    </row>
    <row r="3824" spans="2:3">
      <c r="B3824" s="14"/>
      <c r="C3824" s="27"/>
    </row>
    <row r="3825" spans="2:3">
      <c r="B3825" s="14"/>
      <c r="C3825" s="27"/>
    </row>
    <row r="3826" spans="2:3">
      <c r="B3826" s="14"/>
      <c r="C3826" s="27"/>
    </row>
    <row r="3827" spans="2:3">
      <c r="B3827" s="14"/>
      <c r="C3827" s="27"/>
    </row>
    <row r="3828" spans="2:3">
      <c r="B3828" s="14"/>
      <c r="C3828" s="27"/>
    </row>
    <row r="3829" spans="2:3">
      <c r="B3829" s="14"/>
      <c r="C3829" s="27"/>
    </row>
    <row r="3830" spans="2:3">
      <c r="B3830" s="14"/>
      <c r="C3830" s="27"/>
    </row>
    <row r="3831" spans="2:3">
      <c r="B3831" s="14"/>
      <c r="C3831" s="27"/>
    </row>
    <row r="3832" spans="2:3">
      <c r="B3832" s="14"/>
      <c r="C3832" s="27"/>
    </row>
    <row r="3833" spans="2:3">
      <c r="B3833" s="14"/>
      <c r="C3833" s="27"/>
    </row>
    <row r="3834" spans="2:3">
      <c r="B3834" s="14"/>
      <c r="C3834" s="27"/>
    </row>
    <row r="3835" spans="2:3">
      <c r="B3835" s="14"/>
      <c r="C3835" s="27"/>
    </row>
    <row r="3836" spans="2:3">
      <c r="B3836" s="14"/>
      <c r="C3836" s="27"/>
    </row>
    <row r="3837" spans="2:3">
      <c r="B3837" s="14"/>
      <c r="C3837" s="27"/>
    </row>
    <row r="3838" spans="2:3">
      <c r="B3838" s="14"/>
      <c r="C3838" s="27"/>
    </row>
    <row r="3839" spans="2:3">
      <c r="B3839" s="14"/>
      <c r="C3839" s="27"/>
    </row>
    <row r="3840" spans="2:3">
      <c r="B3840" s="14"/>
      <c r="C3840" s="27"/>
    </row>
    <row r="3841" spans="2:3">
      <c r="B3841" s="14"/>
      <c r="C3841" s="27"/>
    </row>
    <row r="3842" spans="2:3">
      <c r="B3842" s="14"/>
      <c r="C3842" s="27"/>
    </row>
    <row r="3843" spans="2:3">
      <c r="B3843" s="14"/>
      <c r="C3843" s="27"/>
    </row>
    <row r="3844" spans="2:3">
      <c r="B3844" s="14"/>
      <c r="C3844" s="27"/>
    </row>
    <row r="3845" spans="2:3">
      <c r="B3845" s="14"/>
      <c r="C3845" s="27"/>
    </row>
    <row r="3846" spans="2:3">
      <c r="B3846" s="14"/>
      <c r="C3846" s="27"/>
    </row>
    <row r="3847" spans="2:3">
      <c r="B3847" s="14"/>
      <c r="C3847" s="27"/>
    </row>
    <row r="3848" spans="2:3">
      <c r="B3848" s="14"/>
      <c r="C3848" s="27"/>
    </row>
    <row r="3849" spans="2:3">
      <c r="B3849" s="14"/>
      <c r="C3849" s="27"/>
    </row>
    <row r="3850" spans="2:3">
      <c r="B3850" s="14"/>
      <c r="C3850" s="27"/>
    </row>
    <row r="3851" spans="2:3">
      <c r="B3851" s="14"/>
      <c r="C3851" s="27"/>
    </row>
    <row r="3852" spans="2:3">
      <c r="B3852" s="14"/>
      <c r="C3852" s="27"/>
    </row>
    <row r="3853" spans="2:3">
      <c r="B3853" s="14"/>
      <c r="C3853" s="27"/>
    </row>
    <row r="3854" spans="2:3">
      <c r="B3854" s="14"/>
      <c r="C3854" s="27"/>
    </row>
    <row r="3855" spans="2:3">
      <c r="B3855" s="14"/>
      <c r="C3855" s="27"/>
    </row>
    <row r="3856" spans="2:3">
      <c r="B3856" s="14"/>
      <c r="C3856" s="27"/>
    </row>
    <row r="3857" spans="2:3">
      <c r="B3857" s="14"/>
      <c r="C3857" s="27"/>
    </row>
    <row r="3858" spans="2:3">
      <c r="B3858" s="14"/>
      <c r="C3858" s="27"/>
    </row>
    <row r="3859" spans="2:3">
      <c r="B3859" s="14"/>
      <c r="C3859" s="27"/>
    </row>
    <row r="3860" spans="2:3">
      <c r="B3860" s="14"/>
      <c r="C3860" s="27"/>
    </row>
    <row r="3861" spans="2:3">
      <c r="B3861" s="14"/>
      <c r="C3861" s="27"/>
    </row>
    <row r="3862" spans="2:3">
      <c r="B3862" s="14"/>
      <c r="C3862" s="27"/>
    </row>
    <row r="3863" spans="2:3">
      <c r="B3863" s="14"/>
      <c r="C3863" s="27"/>
    </row>
    <row r="3864" spans="2:3">
      <c r="B3864" s="14"/>
      <c r="C3864" s="27"/>
    </row>
    <row r="3865" spans="2:3">
      <c r="B3865" s="14"/>
      <c r="C3865" s="27"/>
    </row>
    <row r="3866" spans="2:3">
      <c r="B3866" s="14"/>
      <c r="C3866" s="27"/>
    </row>
    <row r="3867" spans="2:3">
      <c r="B3867" s="14"/>
      <c r="C3867" s="27"/>
    </row>
    <row r="3868" spans="2:3">
      <c r="B3868" s="14"/>
      <c r="C3868" s="27"/>
    </row>
    <row r="3869" spans="2:3">
      <c r="B3869" s="14"/>
      <c r="C3869" s="27"/>
    </row>
    <row r="3870" spans="2:3">
      <c r="B3870" s="14"/>
      <c r="C3870" s="27"/>
    </row>
    <row r="3871" spans="2:3">
      <c r="B3871" s="14"/>
      <c r="C3871" s="27"/>
    </row>
    <row r="3872" spans="2:3">
      <c r="B3872" s="14"/>
      <c r="C3872" s="27"/>
    </row>
    <row r="3873" spans="2:3">
      <c r="B3873" s="14"/>
      <c r="C3873" s="27"/>
    </row>
    <row r="3874" spans="2:3">
      <c r="B3874" s="14"/>
      <c r="C3874" s="27"/>
    </row>
    <row r="3875" spans="2:3">
      <c r="B3875" s="14"/>
      <c r="C3875" s="27"/>
    </row>
    <row r="3876" spans="2:3">
      <c r="B3876" s="14"/>
      <c r="C3876" s="27"/>
    </row>
    <row r="3877" spans="2:3">
      <c r="B3877" s="14"/>
      <c r="C3877" s="27"/>
    </row>
    <row r="3878" spans="2:3">
      <c r="B3878" s="14"/>
      <c r="C3878" s="27"/>
    </row>
    <row r="3879" spans="2:3">
      <c r="B3879" s="14"/>
      <c r="C3879" s="27"/>
    </row>
    <row r="3880" spans="2:3">
      <c r="B3880" s="14"/>
      <c r="C3880" s="27"/>
    </row>
    <row r="3881" spans="2:3">
      <c r="B3881" s="14"/>
      <c r="C3881" s="27"/>
    </row>
    <row r="3882" spans="2:3">
      <c r="B3882" s="14"/>
      <c r="C3882" s="27"/>
    </row>
    <row r="3883" spans="2:3">
      <c r="B3883" s="14"/>
      <c r="C3883" s="27"/>
    </row>
    <row r="3884" spans="2:3">
      <c r="B3884" s="14"/>
      <c r="C3884" s="27"/>
    </row>
    <row r="3885" spans="2:3">
      <c r="B3885" s="14"/>
      <c r="C3885" s="27"/>
    </row>
    <row r="3886" spans="2:3">
      <c r="B3886" s="14"/>
      <c r="C3886" s="27"/>
    </row>
    <row r="3887" spans="2:3">
      <c r="B3887" s="14"/>
      <c r="C3887" s="27"/>
    </row>
    <row r="3888" spans="2:3">
      <c r="B3888" s="14"/>
      <c r="C3888" s="27"/>
    </row>
    <row r="3889" spans="2:3">
      <c r="B3889" s="14"/>
      <c r="C3889" s="27"/>
    </row>
    <row r="3890" spans="2:3">
      <c r="B3890" s="14"/>
      <c r="C3890" s="27"/>
    </row>
    <row r="3891" spans="2:3">
      <c r="B3891" s="14"/>
      <c r="C3891" s="27"/>
    </row>
    <row r="3892" spans="2:3">
      <c r="B3892" s="14"/>
      <c r="C3892" s="27"/>
    </row>
    <row r="3893" spans="2:3">
      <c r="B3893" s="14"/>
      <c r="C3893" s="27"/>
    </row>
    <row r="3894" spans="2:3">
      <c r="B3894" s="14"/>
      <c r="C3894" s="27"/>
    </row>
    <row r="3895" spans="2:3">
      <c r="B3895" s="14"/>
      <c r="C3895" s="27"/>
    </row>
    <row r="3896" spans="2:3">
      <c r="B3896" s="14"/>
      <c r="C3896" s="27"/>
    </row>
    <row r="3897" spans="2:3">
      <c r="B3897" s="14"/>
      <c r="C3897" s="27"/>
    </row>
    <row r="3898" spans="2:3">
      <c r="B3898" s="14"/>
      <c r="C3898" s="27"/>
    </row>
    <row r="3899" spans="2:3">
      <c r="B3899" s="14"/>
      <c r="C3899" s="27"/>
    </row>
    <row r="3900" spans="2:3">
      <c r="B3900" s="14"/>
      <c r="C3900" s="27"/>
    </row>
    <row r="3901" spans="2:3">
      <c r="B3901" s="14"/>
      <c r="C3901" s="27"/>
    </row>
    <row r="3902" spans="2:3">
      <c r="B3902" s="14"/>
      <c r="C3902" s="27"/>
    </row>
    <row r="3903" spans="2:3">
      <c r="B3903" s="14"/>
      <c r="C3903" s="27"/>
    </row>
    <row r="3904" spans="2:3">
      <c r="B3904" s="14"/>
      <c r="C3904" s="27"/>
    </row>
    <row r="3905" spans="2:3">
      <c r="B3905" s="14"/>
      <c r="C3905" s="27"/>
    </row>
    <row r="3906" spans="2:3">
      <c r="B3906" s="14"/>
      <c r="C3906" s="27"/>
    </row>
    <row r="3907" spans="2:3">
      <c r="B3907" s="14"/>
      <c r="C3907" s="27"/>
    </row>
    <row r="3908" spans="2:3">
      <c r="B3908" s="14"/>
      <c r="C3908" s="27"/>
    </row>
    <row r="3909" spans="2:3">
      <c r="B3909" s="14"/>
      <c r="C3909" s="27"/>
    </row>
    <row r="3910" spans="2:3">
      <c r="B3910" s="14"/>
      <c r="C3910" s="27"/>
    </row>
    <row r="3911" spans="2:3">
      <c r="B3911" s="14"/>
      <c r="C3911" s="27"/>
    </row>
    <row r="3912" spans="2:3">
      <c r="B3912" s="14"/>
      <c r="C3912" s="27"/>
    </row>
    <row r="3913" spans="2:3">
      <c r="B3913" s="14"/>
      <c r="C3913" s="27"/>
    </row>
    <row r="3914" spans="2:3">
      <c r="B3914" s="14"/>
      <c r="C3914" s="27"/>
    </row>
    <row r="3915" spans="2:3">
      <c r="B3915" s="14"/>
      <c r="C3915" s="27"/>
    </row>
    <row r="3916" spans="2:3">
      <c r="B3916" s="14"/>
      <c r="C3916" s="27"/>
    </row>
    <row r="3917" spans="2:3">
      <c r="B3917" s="14"/>
      <c r="C3917" s="27"/>
    </row>
    <row r="3918" spans="2:3">
      <c r="B3918" s="14"/>
      <c r="C3918" s="27"/>
    </row>
    <row r="3919" spans="2:3">
      <c r="B3919" s="14"/>
      <c r="C3919" s="27"/>
    </row>
    <row r="3920" spans="2:3">
      <c r="B3920" s="14"/>
      <c r="C3920" s="27"/>
    </row>
    <row r="3921" spans="2:3">
      <c r="B3921" s="14"/>
      <c r="C3921" s="27"/>
    </row>
    <row r="3922" spans="2:3">
      <c r="B3922" s="14"/>
      <c r="C3922" s="27"/>
    </row>
    <row r="3923" spans="2:3">
      <c r="B3923" s="14"/>
      <c r="C3923" s="27"/>
    </row>
    <row r="3924" spans="2:3">
      <c r="B3924" s="14"/>
      <c r="C3924" s="27"/>
    </row>
    <row r="3925" spans="2:3">
      <c r="B3925" s="14"/>
      <c r="C3925" s="27"/>
    </row>
    <row r="3926" spans="2:3">
      <c r="B3926" s="14"/>
      <c r="C3926" s="27"/>
    </row>
    <row r="3927" spans="2:3">
      <c r="B3927" s="14"/>
      <c r="C3927" s="27"/>
    </row>
    <row r="3928" spans="2:3">
      <c r="B3928" s="14"/>
      <c r="C3928" s="27"/>
    </row>
    <row r="3929" spans="2:3">
      <c r="B3929" s="14"/>
      <c r="C3929" s="27"/>
    </row>
    <row r="3930" spans="2:3">
      <c r="B3930" s="14"/>
      <c r="C3930" s="27"/>
    </row>
    <row r="3931" spans="2:3">
      <c r="B3931" s="14"/>
      <c r="C3931" s="27"/>
    </row>
    <row r="3932" spans="2:3">
      <c r="B3932" s="14"/>
      <c r="C3932" s="27"/>
    </row>
    <row r="3933" spans="2:3">
      <c r="B3933" s="14"/>
      <c r="C3933" s="27"/>
    </row>
    <row r="3934" spans="2:3">
      <c r="B3934" s="14"/>
      <c r="C3934" s="27"/>
    </row>
    <row r="3935" spans="2:3">
      <c r="B3935" s="14"/>
      <c r="C3935" s="27"/>
    </row>
    <row r="3936" spans="2:3">
      <c r="B3936" s="14"/>
      <c r="C3936" s="27"/>
    </row>
    <row r="3937" spans="2:3">
      <c r="B3937" s="14"/>
      <c r="C3937" s="27"/>
    </row>
    <row r="3938" spans="2:3">
      <c r="B3938" s="14"/>
      <c r="C3938" s="27"/>
    </row>
    <row r="3939" spans="2:3">
      <c r="B3939" s="14"/>
      <c r="C3939" s="27"/>
    </row>
    <row r="3940" spans="2:3">
      <c r="B3940" s="14"/>
      <c r="C3940" s="27"/>
    </row>
    <row r="3941" spans="2:3">
      <c r="B3941" s="14"/>
      <c r="C3941" s="27"/>
    </row>
    <row r="3942" spans="2:3">
      <c r="B3942" s="14"/>
      <c r="C3942" s="27"/>
    </row>
    <row r="3943" spans="2:3">
      <c r="B3943" s="14"/>
      <c r="C3943" s="27"/>
    </row>
    <row r="3944" spans="2:3">
      <c r="B3944" s="14"/>
      <c r="C3944" s="27"/>
    </row>
    <row r="3945" spans="2:3">
      <c r="B3945" s="14"/>
      <c r="C3945" s="27"/>
    </row>
    <row r="3946" spans="2:3">
      <c r="B3946" s="14"/>
      <c r="C3946" s="27"/>
    </row>
    <row r="3947" spans="2:3">
      <c r="B3947" s="14"/>
      <c r="C3947" s="27"/>
    </row>
    <row r="3948" spans="2:3">
      <c r="B3948" s="14"/>
      <c r="C3948" s="27"/>
    </row>
    <row r="3949" spans="2:3">
      <c r="B3949" s="14"/>
      <c r="C3949" s="27"/>
    </row>
    <row r="3950" spans="2:3">
      <c r="B3950" s="14"/>
      <c r="C3950" s="27"/>
    </row>
    <row r="3951" spans="2:3">
      <c r="B3951" s="14"/>
      <c r="C3951" s="27"/>
    </row>
    <row r="3952" spans="2:3">
      <c r="B3952" s="14"/>
      <c r="C3952" s="27"/>
    </row>
    <row r="3953" spans="2:3">
      <c r="B3953" s="14"/>
      <c r="C3953" s="27"/>
    </row>
    <row r="3954" spans="2:3">
      <c r="B3954" s="14"/>
      <c r="C3954" s="27"/>
    </row>
    <row r="3955" spans="2:3">
      <c r="B3955" s="14"/>
      <c r="C3955" s="27"/>
    </row>
    <row r="3956" spans="2:3">
      <c r="B3956" s="14"/>
      <c r="C3956" s="27"/>
    </row>
    <row r="3957" spans="2:3">
      <c r="B3957" s="14"/>
      <c r="C3957" s="27"/>
    </row>
    <row r="3958" spans="2:3">
      <c r="B3958" s="14"/>
      <c r="C3958" s="27"/>
    </row>
    <row r="3959" spans="2:3">
      <c r="B3959" s="14"/>
      <c r="C3959" s="27"/>
    </row>
    <row r="3960" spans="2:3">
      <c r="B3960" s="14"/>
      <c r="C3960" s="27"/>
    </row>
    <row r="3961" spans="2:3">
      <c r="B3961" s="14"/>
      <c r="C3961" s="27"/>
    </row>
    <row r="3962" spans="2:3">
      <c r="B3962" s="14"/>
      <c r="C3962" s="27"/>
    </row>
    <row r="3963" spans="2:3">
      <c r="B3963" s="14"/>
      <c r="C3963" s="27"/>
    </row>
    <row r="3964" spans="2:3">
      <c r="B3964" s="14"/>
      <c r="C3964" s="27"/>
    </row>
    <row r="3965" spans="2:3">
      <c r="B3965" s="14"/>
      <c r="C3965" s="27"/>
    </row>
    <row r="3966" spans="2:3">
      <c r="B3966" s="14"/>
      <c r="C3966" s="27"/>
    </row>
    <row r="3967" spans="2:3">
      <c r="B3967" s="14"/>
      <c r="C3967" s="27"/>
    </row>
    <row r="3968" spans="2:3">
      <c r="B3968" s="14"/>
      <c r="C3968" s="27"/>
    </row>
    <row r="3969" spans="2:3">
      <c r="B3969" s="14"/>
      <c r="C3969" s="27"/>
    </row>
    <row r="3970" spans="2:3">
      <c r="B3970" s="14"/>
      <c r="C3970" s="27"/>
    </row>
    <row r="3971" spans="2:3">
      <c r="B3971" s="14"/>
      <c r="C3971" s="27"/>
    </row>
    <row r="3972" spans="2:3">
      <c r="B3972" s="14"/>
      <c r="C3972" s="27"/>
    </row>
    <row r="3973" spans="2:3">
      <c r="B3973" s="14"/>
      <c r="C3973" s="27"/>
    </row>
    <row r="3974" spans="2:3">
      <c r="B3974" s="14"/>
      <c r="C3974" s="27"/>
    </row>
    <row r="3975" spans="2:3">
      <c r="B3975" s="14"/>
      <c r="C3975" s="27"/>
    </row>
    <row r="3976" spans="2:3">
      <c r="B3976" s="14"/>
      <c r="C3976" s="27"/>
    </row>
    <row r="3977" spans="2:3">
      <c r="B3977" s="14"/>
      <c r="C3977" s="27"/>
    </row>
    <row r="3978" spans="2:3">
      <c r="B3978" s="14"/>
      <c r="C3978" s="27"/>
    </row>
    <row r="3979" spans="2:3">
      <c r="B3979" s="14"/>
      <c r="C3979" s="27"/>
    </row>
    <row r="3980" spans="2:3">
      <c r="B3980" s="14"/>
      <c r="C3980" s="27"/>
    </row>
    <row r="3981" spans="2:3">
      <c r="B3981" s="14"/>
      <c r="C3981" s="27"/>
    </row>
    <row r="3982" spans="2:3">
      <c r="B3982" s="14"/>
      <c r="C3982" s="27"/>
    </row>
    <row r="3983" spans="2:3">
      <c r="B3983" s="14"/>
      <c r="C3983" s="27"/>
    </row>
    <row r="3984" spans="2:3">
      <c r="B3984" s="14"/>
      <c r="C3984" s="27"/>
    </row>
    <row r="3985" spans="2:3">
      <c r="B3985" s="14"/>
      <c r="C3985" s="27"/>
    </row>
    <row r="3986" spans="2:3">
      <c r="B3986" s="14"/>
      <c r="C3986" s="27"/>
    </row>
    <row r="3987" spans="2:3">
      <c r="B3987" s="14"/>
      <c r="C3987" s="27"/>
    </row>
    <row r="3988" spans="2:3">
      <c r="B3988" s="14"/>
      <c r="C3988" s="27"/>
    </row>
    <row r="3989" spans="2:3">
      <c r="B3989" s="14"/>
      <c r="C3989" s="27"/>
    </row>
    <row r="3990" spans="2:3">
      <c r="B3990" s="14"/>
      <c r="C3990" s="27"/>
    </row>
    <row r="3991" spans="2:3">
      <c r="B3991" s="14"/>
      <c r="C3991" s="27"/>
    </row>
    <row r="3992" spans="2:3">
      <c r="B3992" s="14"/>
      <c r="C3992" s="27"/>
    </row>
    <row r="3993" spans="2:3">
      <c r="B3993" s="14"/>
      <c r="C3993" s="27"/>
    </row>
    <row r="3994" spans="2:3">
      <c r="B3994" s="14"/>
      <c r="C3994" s="27"/>
    </row>
    <row r="3995" spans="2:3">
      <c r="B3995" s="14"/>
      <c r="C3995" s="27"/>
    </row>
    <row r="3996" spans="2:3">
      <c r="B3996" s="14"/>
      <c r="C3996" s="27"/>
    </row>
    <row r="3997" spans="2:3">
      <c r="B3997" s="14"/>
      <c r="C3997" s="27"/>
    </row>
    <row r="3998" spans="2:3">
      <c r="B3998" s="14"/>
      <c r="C3998" s="27"/>
    </row>
    <row r="3999" spans="2:3">
      <c r="B3999" s="14"/>
      <c r="C3999" s="27"/>
    </row>
    <row r="4000" spans="2:3">
      <c r="B4000" s="14"/>
      <c r="C4000" s="27"/>
    </row>
    <row r="4001" spans="2:3">
      <c r="B4001" s="14"/>
      <c r="C4001" s="27"/>
    </row>
    <row r="4002" spans="2:3">
      <c r="B4002" s="14"/>
      <c r="C4002" s="27"/>
    </row>
    <row r="4003" spans="2:3">
      <c r="B4003" s="14"/>
      <c r="C4003" s="27"/>
    </row>
    <row r="4004" spans="2:3">
      <c r="B4004" s="14"/>
      <c r="C4004" s="27"/>
    </row>
    <row r="4005" spans="2:3">
      <c r="B4005" s="14"/>
      <c r="C4005" s="27"/>
    </row>
    <row r="4006" spans="2:3">
      <c r="B4006" s="14"/>
      <c r="C4006" s="27"/>
    </row>
    <row r="4007" spans="2:3">
      <c r="B4007" s="14"/>
      <c r="C4007" s="27"/>
    </row>
    <row r="4008" spans="2:3">
      <c r="B4008" s="14"/>
      <c r="C4008" s="27"/>
    </row>
    <row r="4009" spans="2:3">
      <c r="B4009" s="14"/>
      <c r="C4009" s="27"/>
    </row>
    <row r="4010" spans="2:3">
      <c r="B4010" s="14"/>
      <c r="C4010" s="27"/>
    </row>
    <row r="4011" spans="2:3">
      <c r="B4011" s="14"/>
      <c r="C4011" s="27"/>
    </row>
    <row r="4012" spans="2:3">
      <c r="B4012" s="14"/>
      <c r="C4012" s="27"/>
    </row>
    <row r="4013" spans="2:3">
      <c r="B4013" s="14"/>
      <c r="C4013" s="27"/>
    </row>
    <row r="4014" spans="2:3">
      <c r="B4014" s="14"/>
      <c r="C4014" s="27"/>
    </row>
    <row r="4015" spans="2:3">
      <c r="B4015" s="14"/>
      <c r="C4015" s="27"/>
    </row>
    <row r="4016" spans="2:3">
      <c r="B4016" s="14"/>
      <c r="C4016" s="27"/>
    </row>
    <row r="4017" spans="2:3">
      <c r="B4017" s="14"/>
      <c r="C4017" s="27"/>
    </row>
    <row r="4018" spans="2:3">
      <c r="B4018" s="14"/>
      <c r="C4018" s="27"/>
    </row>
    <row r="4019" spans="2:3">
      <c r="B4019" s="14"/>
      <c r="C4019" s="27"/>
    </row>
    <row r="4020" spans="2:3">
      <c r="B4020" s="14"/>
      <c r="C4020" s="27"/>
    </row>
    <row r="4021" spans="2:3">
      <c r="B4021" s="14"/>
      <c r="C4021" s="27"/>
    </row>
    <row r="4022" spans="2:3">
      <c r="B4022" s="14"/>
      <c r="C4022" s="27"/>
    </row>
    <row r="4023" spans="2:3">
      <c r="B4023" s="14"/>
      <c r="C4023" s="27"/>
    </row>
    <row r="4024" spans="2:3">
      <c r="B4024" s="14"/>
      <c r="C4024" s="27"/>
    </row>
    <row r="4025" spans="2:3">
      <c r="B4025" s="14"/>
      <c r="C4025" s="27"/>
    </row>
    <row r="4026" spans="2:3">
      <c r="B4026" s="14"/>
      <c r="C4026" s="27"/>
    </row>
    <row r="4027" spans="2:3">
      <c r="B4027" s="14"/>
      <c r="C4027" s="27"/>
    </row>
    <row r="4028" spans="2:3">
      <c r="B4028" s="14"/>
      <c r="C4028" s="27"/>
    </row>
    <row r="4029" spans="2:3">
      <c r="B4029" s="14"/>
      <c r="C4029" s="27"/>
    </row>
    <row r="4030" spans="2:3">
      <c r="B4030" s="14"/>
      <c r="C4030" s="27"/>
    </row>
    <row r="4031" spans="2:3">
      <c r="B4031" s="14"/>
      <c r="C4031" s="27"/>
    </row>
    <row r="4032" spans="2:3">
      <c r="B4032" s="14"/>
      <c r="C4032" s="27"/>
    </row>
    <row r="4033" spans="2:3">
      <c r="B4033" s="14"/>
      <c r="C4033" s="27"/>
    </row>
    <row r="4034" spans="2:3">
      <c r="B4034" s="14"/>
      <c r="C4034" s="27"/>
    </row>
    <row r="4035" spans="2:3">
      <c r="B4035" s="14"/>
      <c r="C4035" s="27"/>
    </row>
    <row r="4036" spans="2:3">
      <c r="B4036" s="14"/>
      <c r="C4036" s="27"/>
    </row>
    <row r="4037" spans="2:3">
      <c r="B4037" s="14"/>
      <c r="C4037" s="27"/>
    </row>
    <row r="4038" spans="2:3">
      <c r="B4038" s="14"/>
      <c r="C4038" s="27"/>
    </row>
    <row r="4039" spans="2:3">
      <c r="B4039" s="14"/>
      <c r="C4039" s="27"/>
    </row>
    <row r="4040" spans="2:3">
      <c r="B4040" s="14"/>
      <c r="C4040" s="27"/>
    </row>
    <row r="4041" spans="2:3">
      <c r="B4041" s="14"/>
      <c r="C4041" s="27"/>
    </row>
    <row r="4042" spans="2:3">
      <c r="B4042" s="14"/>
      <c r="C4042" s="27"/>
    </row>
    <row r="4043" spans="2:3">
      <c r="B4043" s="14"/>
      <c r="C4043" s="27"/>
    </row>
    <row r="4044" spans="2:3">
      <c r="B4044" s="14"/>
      <c r="C4044" s="27"/>
    </row>
    <row r="4045" spans="2:3">
      <c r="B4045" s="14"/>
      <c r="C4045" s="27"/>
    </row>
    <row r="4046" spans="2:3">
      <c r="B4046" s="14"/>
      <c r="C4046" s="27"/>
    </row>
    <row r="4047" spans="2:3">
      <c r="B4047" s="14"/>
      <c r="C4047" s="27"/>
    </row>
    <row r="4048" spans="2:3">
      <c r="B4048" s="14"/>
      <c r="C4048" s="27"/>
    </row>
    <row r="4049" spans="2:3">
      <c r="B4049" s="14"/>
      <c r="C4049" s="27"/>
    </row>
    <row r="4050" spans="2:3">
      <c r="B4050" s="14"/>
      <c r="C4050" s="27"/>
    </row>
    <row r="4051" spans="2:3">
      <c r="B4051" s="14"/>
      <c r="C4051" s="27"/>
    </row>
    <row r="4052" spans="2:3">
      <c r="B4052" s="14"/>
      <c r="C4052" s="27"/>
    </row>
    <row r="4053" spans="2:3">
      <c r="B4053" s="14"/>
      <c r="C4053" s="27"/>
    </row>
    <row r="4054" spans="2:3">
      <c r="B4054" s="14"/>
      <c r="C4054" s="27"/>
    </row>
    <row r="4055" spans="2:3">
      <c r="B4055" s="14"/>
      <c r="C4055" s="27"/>
    </row>
    <row r="4056" spans="2:3">
      <c r="B4056" s="14"/>
      <c r="C4056" s="27"/>
    </row>
    <row r="4057" spans="2:3">
      <c r="B4057" s="14"/>
      <c r="C4057" s="27"/>
    </row>
    <row r="4058" spans="2:3">
      <c r="B4058" s="14"/>
      <c r="C4058" s="27"/>
    </row>
    <row r="4059" spans="2:3">
      <c r="B4059" s="14"/>
      <c r="C4059" s="27"/>
    </row>
    <row r="4060" spans="2:3">
      <c r="B4060" s="14"/>
      <c r="C4060" s="27"/>
    </row>
    <row r="4061" spans="2:3">
      <c r="B4061" s="14"/>
      <c r="C4061" s="27"/>
    </row>
    <row r="4062" spans="2:3">
      <c r="B4062" s="14"/>
      <c r="C4062" s="27"/>
    </row>
    <row r="4063" spans="2:3">
      <c r="B4063" s="14"/>
      <c r="C4063" s="27"/>
    </row>
    <row r="4064" spans="2:3">
      <c r="B4064" s="14"/>
      <c r="C4064" s="27"/>
    </row>
    <row r="4065" spans="2:3">
      <c r="B4065" s="14"/>
      <c r="C4065" s="27"/>
    </row>
    <row r="4066" spans="2:3">
      <c r="B4066" s="14"/>
      <c r="C4066" s="27"/>
    </row>
    <row r="4067" spans="2:3">
      <c r="B4067" s="14"/>
      <c r="C4067" s="27"/>
    </row>
    <row r="4068" spans="2:3">
      <c r="B4068" s="14"/>
      <c r="C4068" s="27"/>
    </row>
    <row r="4069" spans="2:3">
      <c r="B4069" s="14"/>
      <c r="C4069" s="27"/>
    </row>
    <row r="4070" spans="2:3">
      <c r="B4070" s="14"/>
      <c r="C4070" s="27"/>
    </row>
    <row r="4071" spans="2:3">
      <c r="B4071" s="14"/>
      <c r="C4071" s="27"/>
    </row>
    <row r="4072" spans="2:3">
      <c r="B4072" s="14"/>
      <c r="C4072" s="27"/>
    </row>
    <row r="4073" spans="2:3">
      <c r="B4073" s="14"/>
      <c r="C4073" s="27"/>
    </row>
    <row r="4074" spans="2:3">
      <c r="B4074" s="14"/>
      <c r="C4074" s="27"/>
    </row>
    <row r="4075" spans="2:3">
      <c r="B4075" s="14"/>
      <c r="C4075" s="27"/>
    </row>
    <row r="4076" spans="2:3">
      <c r="B4076" s="14"/>
      <c r="C4076" s="27"/>
    </row>
    <row r="4077" spans="2:3">
      <c r="B4077" s="14"/>
      <c r="C4077" s="27"/>
    </row>
    <row r="4078" spans="2:3">
      <c r="B4078" s="14"/>
      <c r="C4078" s="27"/>
    </row>
    <row r="4079" spans="2:3">
      <c r="B4079" s="14"/>
      <c r="C4079" s="27"/>
    </row>
    <row r="4080" spans="2:3">
      <c r="B4080" s="14"/>
      <c r="C4080" s="27"/>
    </row>
    <row r="4081" spans="2:3">
      <c r="B4081" s="14"/>
      <c r="C4081" s="27"/>
    </row>
    <row r="4082" spans="2:3">
      <c r="B4082" s="14"/>
      <c r="C4082" s="27"/>
    </row>
    <row r="4083" spans="2:3">
      <c r="B4083" s="14"/>
      <c r="C4083" s="27"/>
    </row>
    <row r="4084" spans="2:3">
      <c r="B4084" s="14"/>
      <c r="C4084" s="27"/>
    </row>
    <row r="4085" spans="2:3">
      <c r="B4085" s="14"/>
      <c r="C4085" s="27"/>
    </row>
    <row r="4086" spans="2:3">
      <c r="B4086" s="14"/>
      <c r="C4086" s="27"/>
    </row>
    <row r="4087" spans="2:3">
      <c r="B4087" s="14"/>
      <c r="C4087" s="27"/>
    </row>
    <row r="4088" spans="2:3">
      <c r="B4088" s="14"/>
      <c r="C4088" s="27"/>
    </row>
    <row r="4089" spans="2:3">
      <c r="B4089" s="14"/>
      <c r="C4089" s="27"/>
    </row>
    <row r="4090" spans="2:3">
      <c r="B4090" s="14"/>
      <c r="C4090" s="27"/>
    </row>
    <row r="4091" spans="2:3">
      <c r="B4091" s="14"/>
      <c r="C4091" s="27"/>
    </row>
    <row r="4092" spans="2:3">
      <c r="B4092" s="14"/>
      <c r="C4092" s="27"/>
    </row>
    <row r="4093" spans="2:3">
      <c r="B4093" s="14"/>
      <c r="C4093" s="27"/>
    </row>
    <row r="4094" spans="2:3">
      <c r="B4094" s="14"/>
      <c r="C4094" s="27"/>
    </row>
    <row r="4095" spans="2:3">
      <c r="B4095" s="14"/>
      <c r="C4095" s="27"/>
    </row>
    <row r="4096" spans="2:3">
      <c r="B4096" s="14"/>
      <c r="C4096" s="27"/>
    </row>
    <row r="4097" spans="2:3">
      <c r="B4097" s="14"/>
      <c r="C4097" s="27"/>
    </row>
    <row r="4098" spans="2:3">
      <c r="B4098" s="14"/>
      <c r="C4098" s="27"/>
    </row>
    <row r="4099" spans="2:3">
      <c r="B4099" s="14"/>
      <c r="C4099" s="27"/>
    </row>
    <row r="4100" spans="2:3">
      <c r="B4100" s="14"/>
      <c r="C4100" s="27"/>
    </row>
    <row r="4101" spans="2:3">
      <c r="B4101" s="14"/>
      <c r="C4101" s="27"/>
    </row>
    <row r="4102" spans="2:3">
      <c r="B4102" s="14"/>
      <c r="C4102" s="27"/>
    </row>
    <row r="4103" spans="2:3">
      <c r="B4103" s="14"/>
      <c r="C4103" s="27"/>
    </row>
    <row r="4104" spans="2:3">
      <c r="B4104" s="14"/>
      <c r="C4104" s="27"/>
    </row>
    <row r="4105" spans="2:3">
      <c r="B4105" s="14"/>
      <c r="C4105" s="27"/>
    </row>
    <row r="4106" spans="2:3">
      <c r="B4106" s="14"/>
      <c r="C4106" s="27"/>
    </row>
    <row r="4107" spans="2:3">
      <c r="B4107" s="14"/>
      <c r="C4107" s="27"/>
    </row>
    <row r="4108" spans="2:3">
      <c r="B4108" s="14"/>
      <c r="C4108" s="27"/>
    </row>
    <row r="4109" spans="2:3">
      <c r="B4109" s="14"/>
      <c r="C4109" s="27"/>
    </row>
    <row r="4110" spans="2:3">
      <c r="B4110" s="14"/>
      <c r="C4110" s="27"/>
    </row>
    <row r="4111" spans="2:3">
      <c r="B4111" s="14"/>
      <c r="C4111" s="27"/>
    </row>
    <row r="4112" spans="2:3">
      <c r="B4112" s="14"/>
      <c r="C4112" s="27"/>
    </row>
    <row r="4113" spans="2:3">
      <c r="B4113" s="14"/>
      <c r="C4113" s="27"/>
    </row>
    <row r="4114" spans="2:3">
      <c r="B4114" s="14"/>
      <c r="C4114" s="27"/>
    </row>
    <row r="4115" spans="2:3">
      <c r="B4115" s="14"/>
      <c r="C4115" s="27"/>
    </row>
    <row r="4116" spans="2:3">
      <c r="B4116" s="14"/>
      <c r="C4116" s="27"/>
    </row>
    <row r="4117" spans="2:3">
      <c r="B4117" s="14"/>
      <c r="C4117" s="27"/>
    </row>
    <row r="4118" spans="2:3">
      <c r="B4118" s="14"/>
      <c r="C4118" s="27"/>
    </row>
    <row r="4119" spans="2:3">
      <c r="B4119" s="14"/>
      <c r="C4119" s="27"/>
    </row>
    <row r="4120" spans="2:3">
      <c r="B4120" s="14"/>
      <c r="C4120" s="27"/>
    </row>
    <row r="4121" spans="2:3">
      <c r="B4121" s="14"/>
      <c r="C4121" s="27"/>
    </row>
    <row r="4122" spans="2:3">
      <c r="B4122" s="14"/>
      <c r="C4122" s="27"/>
    </row>
    <row r="4123" spans="2:3">
      <c r="B4123" s="14"/>
      <c r="C4123" s="27"/>
    </row>
    <row r="4124" spans="2:3">
      <c r="B4124" s="14"/>
      <c r="C4124" s="27"/>
    </row>
    <row r="4125" spans="2:3">
      <c r="B4125" s="14"/>
      <c r="C4125" s="27"/>
    </row>
    <row r="4126" spans="2:3">
      <c r="B4126" s="14"/>
      <c r="C4126" s="27"/>
    </row>
    <row r="4127" spans="2:3">
      <c r="B4127" s="14"/>
      <c r="C4127" s="27"/>
    </row>
    <row r="4128" spans="2:3">
      <c r="B4128" s="14"/>
      <c r="C4128" s="27"/>
    </row>
    <row r="4129" spans="2:3">
      <c r="B4129" s="14"/>
      <c r="C4129" s="27"/>
    </row>
    <row r="4130" spans="2:3">
      <c r="B4130" s="14"/>
      <c r="C4130" s="27"/>
    </row>
    <row r="4131" spans="2:3">
      <c r="B4131" s="14"/>
      <c r="C4131" s="27"/>
    </row>
    <row r="4132" spans="2:3">
      <c r="B4132" s="14"/>
      <c r="C4132" s="27"/>
    </row>
    <row r="4133" spans="2:3">
      <c r="B4133" s="14"/>
      <c r="C4133" s="27"/>
    </row>
    <row r="4134" spans="2:3">
      <c r="B4134" s="14"/>
      <c r="C4134" s="27"/>
    </row>
    <row r="4135" spans="2:3">
      <c r="B4135" s="14"/>
      <c r="C4135" s="27"/>
    </row>
    <row r="4136" spans="2:3">
      <c r="B4136" s="14"/>
      <c r="C4136" s="27"/>
    </row>
    <row r="4137" spans="2:3">
      <c r="B4137" s="14"/>
      <c r="C4137" s="27"/>
    </row>
    <row r="4138" spans="2:3">
      <c r="B4138" s="14"/>
      <c r="C4138" s="27"/>
    </row>
    <row r="4139" spans="2:3">
      <c r="B4139" s="14"/>
      <c r="C4139" s="27"/>
    </row>
    <row r="4140" spans="2:3">
      <c r="B4140" s="14"/>
      <c r="C4140" s="27"/>
    </row>
    <row r="4141" spans="2:3">
      <c r="B4141" s="14"/>
      <c r="C4141" s="27"/>
    </row>
    <row r="4142" spans="2:3">
      <c r="B4142" s="14"/>
      <c r="C4142" s="27"/>
    </row>
    <row r="4143" spans="2:3">
      <c r="B4143" s="14"/>
      <c r="C4143" s="27"/>
    </row>
    <row r="4144" spans="2:3">
      <c r="B4144" s="14"/>
      <c r="C4144" s="27"/>
    </row>
    <row r="4145" spans="2:3">
      <c r="B4145" s="14"/>
      <c r="C4145" s="27"/>
    </row>
    <row r="4146" spans="2:3">
      <c r="B4146" s="14"/>
      <c r="C4146" s="27"/>
    </row>
    <row r="4147" spans="2:3">
      <c r="B4147" s="14"/>
      <c r="C4147" s="27"/>
    </row>
    <row r="4148" spans="2:3">
      <c r="B4148" s="14"/>
      <c r="C4148" s="27"/>
    </row>
    <row r="4149" spans="2:3">
      <c r="B4149" s="14"/>
      <c r="C4149" s="27"/>
    </row>
    <row r="4150" spans="2:3">
      <c r="B4150" s="14"/>
      <c r="C4150" s="27"/>
    </row>
    <row r="4151" spans="2:3">
      <c r="B4151" s="14"/>
      <c r="C4151" s="27"/>
    </row>
    <row r="4152" spans="2:3">
      <c r="B4152" s="14"/>
      <c r="C4152" s="27"/>
    </row>
    <row r="4153" spans="2:3">
      <c r="B4153" s="14"/>
      <c r="C4153" s="27"/>
    </row>
    <row r="4154" spans="2:3">
      <c r="B4154" s="14"/>
      <c r="C4154" s="27"/>
    </row>
    <row r="4155" spans="2:3">
      <c r="B4155" s="14"/>
      <c r="C4155" s="27"/>
    </row>
    <row r="4156" spans="2:3">
      <c r="B4156" s="14"/>
      <c r="C4156" s="27"/>
    </row>
    <row r="4157" spans="2:3">
      <c r="B4157" s="14"/>
      <c r="C4157" s="27"/>
    </row>
    <row r="4158" spans="2:3">
      <c r="B4158" s="14"/>
      <c r="C4158" s="27"/>
    </row>
    <row r="4159" spans="2:3">
      <c r="B4159" s="14"/>
      <c r="C4159" s="27"/>
    </row>
    <row r="4160" spans="2:3">
      <c r="B4160" s="14"/>
      <c r="C4160" s="27"/>
    </row>
    <row r="4161" spans="2:3">
      <c r="B4161" s="14"/>
      <c r="C4161" s="27"/>
    </row>
    <row r="4162" spans="2:3">
      <c r="B4162" s="14"/>
      <c r="C4162" s="27"/>
    </row>
    <row r="4163" spans="2:3">
      <c r="B4163" s="14"/>
      <c r="C4163" s="27"/>
    </row>
    <row r="4164" spans="2:3">
      <c r="B4164" s="14"/>
      <c r="C4164" s="27"/>
    </row>
    <row r="4165" spans="2:3">
      <c r="B4165" s="14"/>
      <c r="C4165" s="27"/>
    </row>
    <row r="4166" spans="2:3">
      <c r="B4166" s="14"/>
      <c r="C4166" s="27"/>
    </row>
    <row r="4167" spans="2:3">
      <c r="B4167" s="14"/>
      <c r="C4167" s="27"/>
    </row>
    <row r="4168" spans="2:3">
      <c r="B4168" s="14"/>
      <c r="C4168" s="27"/>
    </row>
    <row r="4169" spans="2:3">
      <c r="B4169" s="14"/>
      <c r="C4169" s="27"/>
    </row>
    <row r="4170" spans="2:3">
      <c r="B4170" s="14"/>
      <c r="C4170" s="27"/>
    </row>
    <row r="4171" spans="2:3">
      <c r="B4171" s="14"/>
      <c r="C4171" s="27"/>
    </row>
    <row r="4172" spans="2:3">
      <c r="B4172" s="14"/>
      <c r="C4172" s="27"/>
    </row>
    <row r="4173" spans="2:3">
      <c r="B4173" s="14"/>
      <c r="C4173" s="27"/>
    </row>
    <row r="4174" spans="2:3">
      <c r="B4174" s="14"/>
      <c r="C4174" s="27"/>
    </row>
    <row r="4175" spans="2:3">
      <c r="B4175" s="14"/>
      <c r="C4175" s="27"/>
    </row>
    <row r="4176" spans="2:3">
      <c r="B4176" s="14"/>
      <c r="C4176" s="27"/>
    </row>
    <row r="4177" spans="2:3">
      <c r="B4177" s="14"/>
      <c r="C4177" s="27"/>
    </row>
    <row r="4178" spans="2:3">
      <c r="B4178" s="14"/>
      <c r="C4178" s="27"/>
    </row>
    <row r="4179" spans="2:3">
      <c r="B4179" s="14"/>
      <c r="C4179" s="27"/>
    </row>
    <row r="4180" spans="2:3">
      <c r="B4180" s="14"/>
      <c r="C4180" s="27"/>
    </row>
    <row r="4181" spans="2:3">
      <c r="B4181" s="14"/>
      <c r="C4181" s="27"/>
    </row>
    <row r="4182" spans="2:3">
      <c r="B4182" s="14"/>
      <c r="C4182" s="27"/>
    </row>
    <row r="4183" spans="2:3">
      <c r="B4183" s="14"/>
      <c r="C4183" s="27"/>
    </row>
    <row r="4184" spans="2:3">
      <c r="B4184" s="14"/>
      <c r="C4184" s="27"/>
    </row>
    <row r="4185" spans="2:3">
      <c r="B4185" s="14"/>
      <c r="C4185" s="27"/>
    </row>
    <row r="4186" spans="2:3">
      <c r="B4186" s="14"/>
      <c r="C4186" s="27"/>
    </row>
    <row r="4187" spans="2:3">
      <c r="B4187" s="14"/>
      <c r="C4187" s="27"/>
    </row>
    <row r="4188" spans="2:3">
      <c r="B4188" s="14"/>
      <c r="C4188" s="27"/>
    </row>
    <row r="4189" spans="2:3">
      <c r="B4189" s="14"/>
      <c r="C4189" s="27"/>
    </row>
    <row r="4190" spans="2:3">
      <c r="B4190" s="14"/>
      <c r="C4190" s="27"/>
    </row>
    <row r="4191" spans="2:3">
      <c r="B4191" s="14"/>
      <c r="C4191" s="27"/>
    </row>
    <row r="4192" spans="2:3">
      <c r="B4192" s="14"/>
      <c r="C4192" s="27"/>
    </row>
    <row r="4193" spans="2:3">
      <c r="B4193" s="14"/>
      <c r="C4193" s="27"/>
    </row>
    <row r="4194" spans="2:3">
      <c r="B4194" s="14"/>
      <c r="C4194" s="27"/>
    </row>
    <row r="4195" spans="2:3">
      <c r="B4195" s="14"/>
      <c r="C4195" s="27"/>
    </row>
    <row r="4196" spans="2:3">
      <c r="B4196" s="14"/>
      <c r="C4196" s="27"/>
    </row>
    <row r="4197" spans="2:3">
      <c r="B4197" s="14"/>
      <c r="C4197" s="27"/>
    </row>
    <row r="4198" spans="2:3">
      <c r="B4198" s="14"/>
      <c r="C4198" s="27"/>
    </row>
    <row r="4199" spans="2:3">
      <c r="B4199" s="14"/>
      <c r="C4199" s="27"/>
    </row>
    <row r="4200" spans="2:3">
      <c r="B4200" s="14"/>
      <c r="C4200" s="27"/>
    </row>
    <row r="4201" spans="2:3">
      <c r="B4201" s="14"/>
      <c r="C4201" s="27"/>
    </row>
    <row r="4202" spans="2:3">
      <c r="B4202" s="14"/>
      <c r="C4202" s="27"/>
    </row>
    <row r="4203" spans="2:3">
      <c r="B4203" s="14"/>
      <c r="C4203" s="27"/>
    </row>
    <row r="4204" spans="2:3">
      <c r="B4204" s="14"/>
      <c r="C4204" s="27"/>
    </row>
    <row r="4205" spans="2:3">
      <c r="B4205" s="14"/>
      <c r="C4205" s="27"/>
    </row>
    <row r="4206" spans="2:3">
      <c r="B4206" s="14"/>
      <c r="C4206" s="27"/>
    </row>
    <row r="4207" spans="2:3">
      <c r="B4207" s="14"/>
      <c r="C4207" s="27"/>
    </row>
    <row r="4208" spans="2:3">
      <c r="B4208" s="14"/>
      <c r="C4208" s="27"/>
    </row>
    <row r="4209" spans="2:3">
      <c r="B4209" s="14"/>
      <c r="C4209" s="27"/>
    </row>
    <row r="4210" spans="2:3">
      <c r="B4210" s="14"/>
      <c r="C4210" s="27"/>
    </row>
    <row r="4211" spans="2:3">
      <c r="B4211" s="14"/>
      <c r="C4211" s="27"/>
    </row>
    <row r="4212" spans="2:3">
      <c r="B4212" s="14"/>
      <c r="C4212" s="27"/>
    </row>
    <row r="4213" spans="2:3">
      <c r="B4213" s="14"/>
      <c r="C4213" s="27"/>
    </row>
    <row r="4214" spans="2:3">
      <c r="B4214" s="14"/>
      <c r="C4214" s="27"/>
    </row>
    <row r="4215" spans="2:3">
      <c r="B4215" s="14"/>
      <c r="C4215" s="27"/>
    </row>
    <row r="4216" spans="2:3">
      <c r="B4216" s="14"/>
      <c r="C4216" s="27"/>
    </row>
    <row r="4217" spans="2:3">
      <c r="B4217" s="14"/>
      <c r="C4217" s="27"/>
    </row>
    <row r="4218" spans="2:3">
      <c r="B4218" s="14"/>
      <c r="C4218" s="27"/>
    </row>
    <row r="4219" spans="2:3">
      <c r="B4219" s="14"/>
      <c r="C4219" s="27"/>
    </row>
    <row r="4220" spans="2:3">
      <c r="B4220" s="14"/>
      <c r="C4220" s="27"/>
    </row>
    <row r="4221" spans="2:3">
      <c r="B4221" s="14"/>
      <c r="C4221" s="27"/>
    </row>
    <row r="4222" spans="2:3">
      <c r="B4222" s="14"/>
      <c r="C4222" s="27"/>
    </row>
    <row r="4223" spans="2:3">
      <c r="B4223" s="14"/>
      <c r="C4223" s="27"/>
    </row>
    <row r="4224" spans="2:3">
      <c r="B4224" s="14"/>
      <c r="C4224" s="27"/>
    </row>
    <row r="4225" spans="2:3">
      <c r="B4225" s="14"/>
      <c r="C4225" s="27"/>
    </row>
    <row r="4226" spans="2:3">
      <c r="B4226" s="14"/>
      <c r="C4226" s="27"/>
    </row>
    <row r="4227" spans="2:3">
      <c r="B4227" s="14"/>
      <c r="C4227" s="27"/>
    </row>
    <row r="4228" spans="2:3">
      <c r="B4228" s="14"/>
      <c r="C4228" s="27"/>
    </row>
    <row r="4229" spans="2:3">
      <c r="B4229" s="14"/>
      <c r="C4229" s="27"/>
    </row>
    <row r="4230" spans="2:3">
      <c r="B4230" s="14"/>
      <c r="C4230" s="27"/>
    </row>
    <row r="4231" spans="2:3">
      <c r="B4231" s="14"/>
      <c r="C4231" s="27"/>
    </row>
    <row r="4232" spans="2:3">
      <c r="B4232" s="14"/>
      <c r="C4232" s="27"/>
    </row>
    <row r="4233" spans="2:3">
      <c r="B4233" s="14"/>
      <c r="C4233" s="27"/>
    </row>
    <row r="4234" spans="2:3">
      <c r="B4234" s="14"/>
      <c r="C4234" s="27"/>
    </row>
    <row r="4235" spans="2:3">
      <c r="B4235" s="14"/>
      <c r="C4235" s="27"/>
    </row>
    <row r="4236" spans="2:3">
      <c r="B4236" s="14"/>
      <c r="C4236" s="27"/>
    </row>
    <row r="4237" spans="2:3">
      <c r="B4237" s="14"/>
      <c r="C4237" s="27"/>
    </row>
    <row r="4238" spans="2:3">
      <c r="B4238" s="14"/>
      <c r="C4238" s="27"/>
    </row>
    <row r="4239" spans="2:3">
      <c r="B4239" s="14"/>
      <c r="C4239" s="27"/>
    </row>
    <row r="4240" spans="2:3">
      <c r="B4240" s="14"/>
      <c r="C4240" s="27"/>
    </row>
    <row r="4241" spans="2:3">
      <c r="B4241" s="14"/>
      <c r="C4241" s="27"/>
    </row>
    <row r="4242" spans="2:3">
      <c r="B4242" s="14"/>
      <c r="C4242" s="27"/>
    </row>
    <row r="4243" spans="2:3">
      <c r="B4243" s="14"/>
      <c r="C4243" s="27"/>
    </row>
    <row r="4244" spans="2:3">
      <c r="B4244" s="14"/>
      <c r="C4244" s="27"/>
    </row>
    <row r="4245" spans="2:3">
      <c r="B4245" s="14"/>
      <c r="C4245" s="27"/>
    </row>
    <row r="4246" spans="2:3">
      <c r="B4246" s="14"/>
      <c r="C4246" s="27"/>
    </row>
    <row r="4247" spans="2:3">
      <c r="B4247" s="14"/>
      <c r="C4247" s="27"/>
    </row>
    <row r="4248" spans="2:3">
      <c r="B4248" s="14"/>
      <c r="C4248" s="27"/>
    </row>
    <row r="4249" spans="2:3">
      <c r="B4249" s="14"/>
      <c r="C4249" s="27"/>
    </row>
    <row r="4250" spans="2:3">
      <c r="B4250" s="14"/>
      <c r="C4250" s="27"/>
    </row>
    <row r="4251" spans="2:3">
      <c r="B4251" s="14"/>
      <c r="C4251" s="27"/>
    </row>
    <row r="4252" spans="2:3">
      <c r="B4252" s="14"/>
      <c r="C4252" s="27"/>
    </row>
    <row r="4253" spans="2:3">
      <c r="B4253" s="14"/>
      <c r="C4253" s="27"/>
    </row>
    <row r="4254" spans="2:3">
      <c r="B4254" s="14"/>
      <c r="C4254" s="27"/>
    </row>
    <row r="4255" spans="2:3">
      <c r="B4255" s="14"/>
      <c r="C4255" s="27"/>
    </row>
    <row r="4256" spans="2:3">
      <c r="B4256" s="14"/>
      <c r="C4256" s="27"/>
    </row>
    <row r="4257" spans="2:3">
      <c r="B4257" s="14"/>
      <c r="C4257" s="27"/>
    </row>
    <row r="4258" spans="2:3">
      <c r="B4258" s="14"/>
      <c r="C4258" s="27"/>
    </row>
    <row r="4259" spans="2:3">
      <c r="B4259" s="14"/>
      <c r="C4259" s="27"/>
    </row>
    <row r="4260" spans="2:3">
      <c r="B4260" s="14"/>
      <c r="C4260" s="27"/>
    </row>
    <row r="4261" spans="2:3">
      <c r="B4261" s="14"/>
      <c r="C4261" s="27"/>
    </row>
    <row r="4262" spans="2:3">
      <c r="B4262" s="14"/>
      <c r="C4262" s="27"/>
    </row>
    <row r="4263" spans="2:3">
      <c r="B4263" s="14"/>
      <c r="C4263" s="27"/>
    </row>
    <row r="4264" spans="2:3">
      <c r="B4264" s="14"/>
      <c r="C4264" s="27"/>
    </row>
    <row r="4265" spans="2:3">
      <c r="B4265" s="14"/>
      <c r="C4265" s="27"/>
    </row>
    <row r="4266" spans="2:3">
      <c r="B4266" s="14"/>
      <c r="C4266" s="27"/>
    </row>
    <row r="4267" spans="2:3">
      <c r="B4267" s="14"/>
      <c r="C4267" s="27"/>
    </row>
    <row r="4268" spans="2:3">
      <c r="B4268" s="14"/>
      <c r="C4268" s="27"/>
    </row>
    <row r="4269" spans="2:3">
      <c r="B4269" s="14"/>
      <c r="C4269" s="27"/>
    </row>
    <row r="4270" spans="2:3">
      <c r="B4270" s="14"/>
      <c r="C4270" s="27"/>
    </row>
    <row r="4271" spans="2:3">
      <c r="B4271" s="14"/>
      <c r="C4271" s="27"/>
    </row>
    <row r="4272" spans="2:3">
      <c r="B4272" s="14"/>
      <c r="C4272" s="27"/>
    </row>
    <row r="4273" spans="2:3">
      <c r="B4273" s="14"/>
      <c r="C4273" s="27"/>
    </row>
    <row r="4274" spans="2:3">
      <c r="B4274" s="14"/>
      <c r="C4274" s="27"/>
    </row>
    <row r="4275" spans="2:3">
      <c r="B4275" s="14"/>
      <c r="C4275" s="27"/>
    </row>
    <row r="4276" spans="2:3">
      <c r="B4276" s="14"/>
      <c r="C4276" s="27"/>
    </row>
    <row r="4277" spans="2:3">
      <c r="B4277" s="14"/>
      <c r="C4277" s="27"/>
    </row>
    <row r="4278" spans="2:3">
      <c r="B4278" s="14"/>
      <c r="C4278" s="27"/>
    </row>
    <row r="4279" spans="2:3">
      <c r="B4279" s="14"/>
      <c r="C4279" s="27"/>
    </row>
    <row r="4280" spans="2:3">
      <c r="B4280" s="14"/>
      <c r="C4280" s="27"/>
    </row>
    <row r="4281" spans="2:3">
      <c r="B4281" s="14"/>
      <c r="C4281" s="27"/>
    </row>
    <row r="4282" spans="2:3">
      <c r="B4282" s="14"/>
      <c r="C4282" s="27"/>
    </row>
    <row r="4283" spans="2:3">
      <c r="B4283" s="14"/>
      <c r="C4283" s="27"/>
    </row>
    <row r="4284" spans="2:3">
      <c r="B4284" s="14"/>
      <c r="C4284" s="27"/>
    </row>
    <row r="4285" spans="2:3">
      <c r="B4285" s="14"/>
      <c r="C4285" s="27"/>
    </row>
    <row r="4286" spans="2:3">
      <c r="B4286" s="14"/>
      <c r="C4286" s="27"/>
    </row>
    <row r="4287" spans="2:3">
      <c r="B4287" s="14"/>
      <c r="C4287" s="27"/>
    </row>
    <row r="4288" spans="2:3">
      <c r="B4288" s="14"/>
      <c r="C4288" s="27"/>
    </row>
    <row r="4289" spans="2:3">
      <c r="B4289" s="14"/>
      <c r="C4289" s="27"/>
    </row>
    <row r="4290" spans="2:3">
      <c r="B4290" s="14"/>
      <c r="C4290" s="27"/>
    </row>
    <row r="4291" spans="2:3">
      <c r="B4291" s="14"/>
      <c r="C4291" s="27"/>
    </row>
    <row r="4292" spans="2:3">
      <c r="B4292" s="14"/>
      <c r="C4292" s="27"/>
    </row>
    <row r="4293" spans="2:3">
      <c r="B4293" s="14"/>
      <c r="C4293" s="27"/>
    </row>
    <row r="4294" spans="2:3">
      <c r="B4294" s="14"/>
      <c r="C4294" s="27"/>
    </row>
    <row r="4295" spans="2:3">
      <c r="B4295" s="14"/>
      <c r="C4295" s="27"/>
    </row>
    <row r="4296" spans="2:3">
      <c r="B4296" s="14"/>
      <c r="C4296" s="27"/>
    </row>
    <row r="4297" spans="2:3">
      <c r="B4297" s="14"/>
      <c r="C4297" s="27"/>
    </row>
    <row r="4298" spans="2:3">
      <c r="B4298" s="14"/>
      <c r="C4298" s="27"/>
    </row>
    <row r="4299" spans="2:3">
      <c r="B4299" s="14"/>
      <c r="C4299" s="27"/>
    </row>
    <row r="4300" spans="2:3">
      <c r="B4300" s="14"/>
      <c r="C4300" s="27"/>
    </row>
    <row r="4301" spans="2:3">
      <c r="B4301" s="14"/>
      <c r="C4301" s="27"/>
    </row>
    <row r="4302" spans="2:3">
      <c r="B4302" s="14"/>
      <c r="C4302" s="27"/>
    </row>
    <row r="4303" spans="2:3">
      <c r="B4303" s="14"/>
      <c r="C4303" s="27"/>
    </row>
    <row r="4304" spans="2:3">
      <c r="B4304" s="14"/>
      <c r="C4304" s="27"/>
    </row>
    <row r="4305" spans="2:3">
      <c r="B4305" s="14"/>
      <c r="C4305" s="27"/>
    </row>
    <row r="4306" spans="2:3">
      <c r="B4306" s="14"/>
      <c r="C4306" s="27"/>
    </row>
    <row r="4307" spans="2:3">
      <c r="B4307" s="14"/>
      <c r="C4307" s="27"/>
    </row>
    <row r="4308" spans="2:3">
      <c r="B4308" s="14"/>
      <c r="C4308" s="27"/>
    </row>
    <row r="4309" spans="2:3">
      <c r="B4309" s="14"/>
      <c r="C4309" s="27"/>
    </row>
    <row r="4310" spans="2:3">
      <c r="B4310" s="14"/>
      <c r="C4310" s="27"/>
    </row>
    <row r="4311" spans="2:3">
      <c r="B4311" s="14"/>
      <c r="C4311" s="27"/>
    </row>
    <row r="4312" spans="2:3">
      <c r="B4312" s="14"/>
      <c r="C4312" s="27"/>
    </row>
    <row r="4313" spans="2:3">
      <c r="B4313" s="14"/>
      <c r="C4313" s="27"/>
    </row>
    <row r="4314" spans="2:3">
      <c r="B4314" s="14"/>
      <c r="C4314" s="27"/>
    </row>
    <row r="4315" spans="2:3">
      <c r="B4315" s="14"/>
      <c r="C4315" s="27"/>
    </row>
    <row r="4316" spans="2:3">
      <c r="B4316" s="14"/>
      <c r="C4316" s="27"/>
    </row>
    <row r="4317" spans="2:3">
      <c r="B4317" s="14"/>
      <c r="C4317" s="27"/>
    </row>
    <row r="4318" spans="2:3">
      <c r="B4318" s="14"/>
      <c r="C4318" s="27"/>
    </row>
    <row r="4319" spans="2:3">
      <c r="B4319" s="14"/>
      <c r="C4319" s="27"/>
    </row>
    <row r="4320" spans="2:3">
      <c r="B4320" s="14"/>
      <c r="C4320" s="27"/>
    </row>
    <row r="4321" spans="2:3">
      <c r="B4321" s="14"/>
      <c r="C4321" s="27"/>
    </row>
    <row r="4322" spans="2:3">
      <c r="B4322" s="14"/>
      <c r="C4322" s="27"/>
    </row>
    <row r="4323" spans="2:3">
      <c r="B4323" s="14"/>
      <c r="C4323" s="27"/>
    </row>
    <row r="4324" spans="2:3">
      <c r="B4324" s="14"/>
      <c r="C4324" s="27"/>
    </row>
    <row r="4325" spans="2:3">
      <c r="B4325" s="14"/>
      <c r="C4325" s="27"/>
    </row>
    <row r="4326" spans="2:3">
      <c r="B4326" s="14"/>
      <c r="C4326" s="27"/>
    </row>
    <row r="4327" spans="2:3">
      <c r="B4327" s="14"/>
      <c r="C4327" s="27"/>
    </row>
    <row r="4328" spans="2:3">
      <c r="B4328" s="14"/>
      <c r="C4328" s="27"/>
    </row>
    <row r="4329" spans="2:3">
      <c r="B4329" s="14"/>
      <c r="C4329" s="27"/>
    </row>
    <row r="4330" spans="2:3">
      <c r="B4330" s="14"/>
      <c r="C4330" s="27"/>
    </row>
    <row r="4331" spans="2:3">
      <c r="B4331" s="14"/>
      <c r="C4331" s="27"/>
    </row>
    <row r="4332" spans="2:3">
      <c r="B4332" s="14"/>
      <c r="C4332" s="27"/>
    </row>
    <row r="4333" spans="2:3">
      <c r="B4333" s="14"/>
      <c r="C4333" s="27"/>
    </row>
    <row r="4334" spans="2:3">
      <c r="B4334" s="14"/>
      <c r="C4334" s="27"/>
    </row>
    <row r="4335" spans="2:3">
      <c r="B4335" s="14"/>
      <c r="C4335" s="27"/>
    </row>
    <row r="4336" spans="2:3">
      <c r="B4336" s="14"/>
      <c r="C4336" s="27"/>
    </row>
    <row r="4337" spans="2:3">
      <c r="B4337" s="14"/>
      <c r="C4337" s="27"/>
    </row>
    <row r="4338" spans="2:3">
      <c r="B4338" s="14"/>
      <c r="C4338" s="27"/>
    </row>
    <row r="4339" spans="2:3">
      <c r="B4339" s="14"/>
      <c r="C4339" s="27"/>
    </row>
    <row r="4340" spans="2:3">
      <c r="B4340" s="14"/>
      <c r="C4340" s="27"/>
    </row>
    <row r="4341" spans="2:3">
      <c r="B4341" s="14"/>
      <c r="C4341" s="27"/>
    </row>
    <row r="4342" spans="2:3">
      <c r="B4342" s="14"/>
      <c r="C4342" s="27"/>
    </row>
    <row r="4343" spans="2:3">
      <c r="B4343" s="14"/>
      <c r="C4343" s="27"/>
    </row>
    <row r="4344" spans="2:3">
      <c r="B4344" s="14"/>
      <c r="C4344" s="27"/>
    </row>
    <row r="4345" spans="2:3">
      <c r="B4345" s="14"/>
      <c r="C4345" s="27"/>
    </row>
    <row r="4346" spans="2:3">
      <c r="B4346" s="14"/>
      <c r="C4346" s="27"/>
    </row>
    <row r="4347" spans="2:3">
      <c r="B4347" s="14"/>
      <c r="C4347" s="27"/>
    </row>
    <row r="4348" spans="2:3">
      <c r="B4348" s="14"/>
      <c r="C4348" s="27"/>
    </row>
    <row r="4349" spans="2:3">
      <c r="B4349" s="14"/>
      <c r="C4349" s="27"/>
    </row>
    <row r="4350" spans="2:3">
      <c r="B4350" s="14"/>
      <c r="C4350" s="27"/>
    </row>
    <row r="4351" spans="2:3">
      <c r="B4351" s="14"/>
      <c r="C4351" s="27"/>
    </row>
    <row r="4352" spans="2:3">
      <c r="B4352" s="14"/>
      <c r="C4352" s="27"/>
    </row>
    <row r="4353" spans="2:3">
      <c r="B4353" s="14"/>
      <c r="C4353" s="27"/>
    </row>
    <row r="4354" spans="2:3">
      <c r="B4354" s="14"/>
      <c r="C4354" s="27"/>
    </row>
    <row r="4355" spans="2:3">
      <c r="B4355" s="14"/>
      <c r="C4355" s="27"/>
    </row>
    <row r="4356" spans="2:3">
      <c r="B4356" s="14"/>
      <c r="C4356" s="27"/>
    </row>
    <row r="4357" spans="2:3">
      <c r="B4357" s="14"/>
      <c r="C4357" s="27"/>
    </row>
    <row r="4358" spans="2:3">
      <c r="B4358" s="14"/>
      <c r="C4358" s="27"/>
    </row>
    <row r="4359" spans="2:3">
      <c r="B4359" s="14"/>
      <c r="C4359" s="27"/>
    </row>
    <row r="4360" spans="2:3">
      <c r="B4360" s="14"/>
      <c r="C4360" s="27"/>
    </row>
    <row r="4361" spans="2:3">
      <c r="B4361" s="14"/>
      <c r="C4361" s="27"/>
    </row>
    <row r="4362" spans="2:3">
      <c r="B4362" s="14"/>
      <c r="C4362" s="27"/>
    </row>
    <row r="4363" spans="2:3">
      <c r="B4363" s="14"/>
      <c r="C4363" s="27"/>
    </row>
    <row r="4364" spans="2:3">
      <c r="B4364" s="14"/>
      <c r="C4364" s="27"/>
    </row>
    <row r="4365" spans="2:3">
      <c r="B4365" s="14"/>
      <c r="C4365" s="27"/>
    </row>
    <row r="4366" spans="2:3">
      <c r="B4366" s="14"/>
      <c r="C4366" s="27"/>
    </row>
    <row r="4367" spans="2:3">
      <c r="B4367" s="14"/>
      <c r="C4367" s="27"/>
    </row>
    <row r="4368" spans="2:3">
      <c r="B4368" s="14"/>
      <c r="C4368" s="27"/>
    </row>
    <row r="4369" spans="2:3">
      <c r="B4369" s="14"/>
      <c r="C4369" s="27"/>
    </row>
    <row r="4370" spans="2:3">
      <c r="B4370" s="14"/>
      <c r="C4370" s="27"/>
    </row>
    <row r="4371" spans="2:3">
      <c r="B4371" s="14"/>
      <c r="C4371" s="27"/>
    </row>
    <row r="4372" spans="2:3">
      <c r="B4372" s="14"/>
      <c r="C4372" s="27"/>
    </row>
    <row r="4373" spans="2:3">
      <c r="B4373" s="14"/>
      <c r="C4373" s="27"/>
    </row>
    <row r="4374" spans="2:3">
      <c r="B4374" s="14"/>
      <c r="C4374" s="27"/>
    </row>
    <row r="4375" spans="2:3">
      <c r="B4375" s="14"/>
      <c r="C4375" s="27"/>
    </row>
    <row r="4376" spans="2:3">
      <c r="B4376" s="14"/>
      <c r="C4376" s="27"/>
    </row>
    <row r="4377" spans="2:3">
      <c r="B4377" s="14"/>
      <c r="C4377" s="27"/>
    </row>
    <row r="4378" spans="2:3">
      <c r="B4378" s="14"/>
      <c r="C4378" s="27"/>
    </row>
    <row r="4379" spans="2:3">
      <c r="B4379" s="14"/>
      <c r="C4379" s="27"/>
    </row>
    <row r="4380" spans="2:3">
      <c r="B4380" s="14"/>
      <c r="C4380" s="27"/>
    </row>
    <row r="4381" spans="2:3">
      <c r="B4381" s="14"/>
      <c r="C4381" s="27"/>
    </row>
    <row r="4382" spans="2:3">
      <c r="B4382" s="14"/>
      <c r="C4382" s="27"/>
    </row>
    <row r="4383" spans="2:3">
      <c r="B4383" s="14"/>
      <c r="C4383" s="27"/>
    </row>
    <row r="4384" spans="2:3">
      <c r="B4384" s="14"/>
      <c r="C4384" s="27"/>
    </row>
    <row r="4385" spans="2:3">
      <c r="B4385" s="14"/>
      <c r="C4385" s="27"/>
    </row>
    <row r="4386" spans="2:3">
      <c r="B4386" s="14"/>
      <c r="C4386" s="27"/>
    </row>
    <row r="4387" spans="2:3">
      <c r="B4387" s="14"/>
      <c r="C4387" s="27"/>
    </row>
    <row r="4388" spans="2:3">
      <c r="B4388" s="14"/>
      <c r="C4388" s="27"/>
    </row>
    <row r="4389" spans="2:3">
      <c r="B4389" s="14"/>
      <c r="C4389" s="27"/>
    </row>
    <row r="4390" spans="2:3">
      <c r="B4390" s="14"/>
      <c r="C4390" s="27"/>
    </row>
    <row r="4391" spans="2:3">
      <c r="B4391" s="14"/>
      <c r="C4391" s="27"/>
    </row>
    <row r="4392" spans="2:3">
      <c r="B4392" s="14"/>
      <c r="C4392" s="27"/>
    </row>
    <row r="4393" spans="2:3">
      <c r="B4393" s="14"/>
      <c r="C4393" s="27"/>
    </row>
    <row r="4394" spans="2:3">
      <c r="B4394" s="14"/>
      <c r="C4394" s="27"/>
    </row>
    <row r="4395" spans="2:3">
      <c r="B4395" s="14"/>
      <c r="C4395" s="27"/>
    </row>
    <row r="4396" spans="2:3">
      <c r="B4396" s="14"/>
      <c r="C4396" s="27"/>
    </row>
    <row r="4397" spans="2:3">
      <c r="B4397" s="14"/>
      <c r="C4397" s="27"/>
    </row>
    <row r="4398" spans="2:3">
      <c r="B4398" s="14"/>
      <c r="C4398" s="27"/>
    </row>
    <row r="4399" spans="2:3">
      <c r="B4399" s="14"/>
      <c r="C4399" s="27"/>
    </row>
    <row r="4400" spans="2:3">
      <c r="B4400" s="14"/>
      <c r="C4400" s="27"/>
    </row>
    <row r="4401" spans="2:3">
      <c r="B4401" s="14"/>
      <c r="C4401" s="27"/>
    </row>
    <row r="4402" spans="2:3">
      <c r="B4402" s="14"/>
      <c r="C4402" s="27"/>
    </row>
    <row r="4403" spans="2:3">
      <c r="B4403" s="14"/>
      <c r="C4403" s="27"/>
    </row>
    <row r="4404" spans="2:3">
      <c r="B4404" s="14"/>
      <c r="C4404" s="27"/>
    </row>
    <row r="4405" spans="2:3">
      <c r="B4405" s="14"/>
      <c r="C4405" s="27"/>
    </row>
    <row r="4406" spans="2:3">
      <c r="B4406" s="14"/>
      <c r="C4406" s="27"/>
    </row>
    <row r="4407" spans="2:3">
      <c r="B4407" s="14"/>
      <c r="C4407" s="27"/>
    </row>
    <row r="4408" spans="2:3">
      <c r="B4408" s="14"/>
      <c r="C4408" s="27"/>
    </row>
    <row r="4409" spans="2:3">
      <c r="B4409" s="14"/>
      <c r="C4409" s="27"/>
    </row>
    <row r="4410" spans="2:3">
      <c r="B4410" s="14"/>
      <c r="C4410" s="27"/>
    </row>
    <row r="4411" spans="2:3">
      <c r="B4411" s="14"/>
      <c r="C4411" s="27"/>
    </row>
    <row r="4412" spans="2:3">
      <c r="B4412" s="14"/>
      <c r="C4412" s="27"/>
    </row>
    <row r="4413" spans="2:3">
      <c r="B4413" s="14"/>
      <c r="C4413" s="27"/>
    </row>
    <row r="4414" spans="2:3">
      <c r="B4414" s="14"/>
      <c r="C4414" s="27"/>
    </row>
    <row r="4415" spans="2:3">
      <c r="B4415" s="14"/>
      <c r="C4415" s="27"/>
    </row>
    <row r="4416" spans="2:3">
      <c r="B4416" s="14"/>
      <c r="C4416" s="27"/>
    </row>
    <row r="4417" spans="2:3">
      <c r="B4417" s="14"/>
      <c r="C4417" s="27"/>
    </row>
    <row r="4418" spans="2:3">
      <c r="B4418" s="14"/>
      <c r="C4418" s="27"/>
    </row>
    <row r="4419" spans="2:3">
      <c r="B4419" s="14"/>
      <c r="C4419" s="27"/>
    </row>
    <row r="4420" spans="2:3">
      <c r="B4420" s="14"/>
      <c r="C4420" s="27"/>
    </row>
    <row r="4421" spans="2:3">
      <c r="B4421" s="14"/>
      <c r="C4421" s="27"/>
    </row>
    <row r="4422" spans="2:3">
      <c r="B4422" s="14"/>
      <c r="C4422" s="27"/>
    </row>
    <row r="4423" spans="2:3">
      <c r="B4423" s="14"/>
      <c r="C4423" s="27"/>
    </row>
    <row r="4424" spans="2:3">
      <c r="B4424" s="14"/>
      <c r="C4424" s="27"/>
    </row>
    <row r="4425" spans="2:3">
      <c r="B4425" s="14"/>
      <c r="C4425" s="27"/>
    </row>
    <row r="4426" spans="2:3">
      <c r="B4426" s="14"/>
      <c r="C4426" s="27"/>
    </row>
    <row r="4427" spans="2:3">
      <c r="B4427" s="14"/>
      <c r="C4427" s="27"/>
    </row>
    <row r="4428" spans="2:3">
      <c r="B4428" s="14"/>
      <c r="C4428" s="27"/>
    </row>
    <row r="4429" spans="2:3">
      <c r="B4429" s="14"/>
      <c r="C4429" s="27"/>
    </row>
    <row r="4430" spans="2:3">
      <c r="B4430" s="14"/>
      <c r="C4430" s="27"/>
    </row>
    <row r="4431" spans="2:3">
      <c r="B4431" s="14"/>
      <c r="C4431" s="27"/>
    </row>
    <row r="4432" spans="2:3">
      <c r="B4432" s="14"/>
      <c r="C4432" s="27"/>
    </row>
    <row r="4433" spans="2:3">
      <c r="B4433" s="14"/>
      <c r="C4433" s="27"/>
    </row>
    <row r="4434" spans="2:3">
      <c r="B4434" s="14"/>
      <c r="C4434" s="27"/>
    </row>
    <row r="4435" spans="2:3">
      <c r="B4435" s="14"/>
      <c r="C4435" s="27"/>
    </row>
    <row r="4436" spans="2:3">
      <c r="B4436" s="14"/>
      <c r="C4436" s="27"/>
    </row>
    <row r="4437" spans="2:3">
      <c r="B4437" s="14"/>
      <c r="C4437" s="27"/>
    </row>
    <row r="4438" spans="2:3">
      <c r="B4438" s="14"/>
      <c r="C4438" s="27"/>
    </row>
    <row r="4439" spans="2:3">
      <c r="B4439" s="14"/>
      <c r="C4439" s="27"/>
    </row>
    <row r="4440" spans="2:3">
      <c r="B4440" s="14"/>
      <c r="C4440" s="27"/>
    </row>
    <row r="4441" spans="2:3">
      <c r="B4441" s="14"/>
      <c r="C4441" s="27"/>
    </row>
    <row r="4442" spans="2:3">
      <c r="B4442" s="14"/>
      <c r="C4442" s="27"/>
    </row>
    <row r="4443" spans="2:3">
      <c r="B4443" s="14"/>
      <c r="C4443" s="27"/>
    </row>
    <row r="4444" spans="2:3">
      <c r="B4444" s="14"/>
      <c r="C4444" s="27"/>
    </row>
    <row r="4445" spans="2:3">
      <c r="B4445" s="14"/>
      <c r="C4445" s="27"/>
    </row>
    <row r="4446" spans="2:3">
      <c r="B4446" s="14"/>
      <c r="C4446" s="27"/>
    </row>
    <row r="4447" spans="2:3">
      <c r="B4447" s="14"/>
      <c r="C4447" s="27"/>
    </row>
    <row r="4448" spans="2:3">
      <c r="B4448" s="14"/>
      <c r="C4448" s="27"/>
    </row>
    <row r="4449" spans="2:3">
      <c r="B4449" s="14"/>
      <c r="C4449" s="27"/>
    </row>
    <row r="4450" spans="2:3">
      <c r="B4450" s="14"/>
      <c r="C4450" s="27"/>
    </row>
    <row r="4451" spans="2:3">
      <c r="B4451" s="14"/>
      <c r="C4451" s="27"/>
    </row>
    <row r="4452" spans="2:3">
      <c r="B4452" s="14"/>
      <c r="C4452" s="27"/>
    </row>
    <row r="4453" spans="2:3">
      <c r="B4453" s="14"/>
      <c r="C4453" s="27"/>
    </row>
    <row r="4454" spans="2:3">
      <c r="B4454" s="14"/>
      <c r="C4454" s="27"/>
    </row>
    <row r="4455" spans="2:3">
      <c r="B4455" s="14"/>
      <c r="C4455" s="27"/>
    </row>
    <row r="4456" spans="2:3">
      <c r="B4456" s="14"/>
      <c r="C4456" s="27"/>
    </row>
    <row r="4457" spans="2:3">
      <c r="B4457" s="14"/>
      <c r="C4457" s="27"/>
    </row>
    <row r="4458" spans="2:3">
      <c r="B4458" s="14"/>
      <c r="C4458" s="27"/>
    </row>
    <row r="4459" spans="2:3">
      <c r="B4459" s="14"/>
      <c r="C4459" s="27"/>
    </row>
    <row r="4460" spans="2:3">
      <c r="B4460" s="14"/>
      <c r="C4460" s="27"/>
    </row>
    <row r="4461" spans="2:3">
      <c r="B4461" s="14"/>
      <c r="C4461" s="27"/>
    </row>
    <row r="4462" spans="2:3">
      <c r="B4462" s="14"/>
      <c r="C4462" s="27"/>
    </row>
    <row r="4463" spans="2:3">
      <c r="B4463" s="14"/>
      <c r="C4463" s="27"/>
    </row>
    <row r="4464" spans="2:3">
      <c r="B4464" s="14"/>
      <c r="C4464" s="27"/>
    </row>
    <row r="4465" spans="2:3">
      <c r="B4465" s="14"/>
      <c r="C4465" s="27"/>
    </row>
    <row r="4466" spans="2:3">
      <c r="B4466" s="14"/>
      <c r="C4466" s="27"/>
    </row>
    <row r="4467" spans="2:3">
      <c r="B4467" s="14"/>
      <c r="C4467" s="27"/>
    </row>
    <row r="4468" spans="2:3">
      <c r="B4468" s="14"/>
      <c r="C4468" s="27"/>
    </row>
    <row r="4469" spans="2:3">
      <c r="B4469" s="14"/>
      <c r="C4469" s="27"/>
    </row>
    <row r="4470" spans="2:3">
      <c r="B4470" s="14"/>
      <c r="C4470" s="27"/>
    </row>
    <row r="4471" spans="2:3">
      <c r="B4471" s="14"/>
      <c r="C4471" s="27"/>
    </row>
    <row r="4472" spans="2:3">
      <c r="B4472" s="14"/>
      <c r="C4472" s="27"/>
    </row>
    <row r="4473" spans="2:3">
      <c r="B4473" s="14"/>
      <c r="C4473" s="27"/>
    </row>
    <row r="4474" spans="2:3">
      <c r="B4474" s="14"/>
      <c r="C4474" s="27"/>
    </row>
    <row r="4475" spans="2:3">
      <c r="B4475" s="14"/>
      <c r="C4475" s="27"/>
    </row>
    <row r="4476" spans="2:3">
      <c r="B4476" s="14"/>
      <c r="C4476" s="27"/>
    </row>
    <row r="4477" spans="2:3">
      <c r="B4477" s="14"/>
      <c r="C4477" s="27"/>
    </row>
    <row r="4478" spans="2:3">
      <c r="B4478" s="14"/>
      <c r="C4478" s="27"/>
    </row>
    <row r="4479" spans="2:3">
      <c r="B4479" s="14"/>
      <c r="C4479" s="27"/>
    </row>
    <row r="4480" spans="2:3">
      <c r="B4480" s="14"/>
      <c r="C4480" s="27"/>
    </row>
    <row r="4481" spans="2:3">
      <c r="B4481" s="14"/>
      <c r="C4481" s="27"/>
    </row>
    <row r="4482" spans="2:3">
      <c r="B4482" s="14"/>
      <c r="C4482" s="27"/>
    </row>
    <row r="4483" spans="2:3">
      <c r="B4483" s="14"/>
      <c r="C4483" s="27"/>
    </row>
    <row r="4484" spans="2:3">
      <c r="B4484" s="14"/>
      <c r="C4484" s="27"/>
    </row>
    <row r="4485" spans="2:3">
      <c r="B4485" s="14"/>
      <c r="C4485" s="27"/>
    </row>
    <row r="4486" spans="2:3">
      <c r="B4486" s="14"/>
      <c r="C4486" s="27"/>
    </row>
    <row r="4487" spans="2:3">
      <c r="B4487" s="14"/>
      <c r="C4487" s="27"/>
    </row>
    <row r="4488" spans="2:3">
      <c r="B4488" s="14"/>
      <c r="C4488" s="27"/>
    </row>
    <row r="4489" spans="2:3">
      <c r="B4489" s="14"/>
      <c r="C4489" s="27"/>
    </row>
    <row r="4490" spans="2:3">
      <c r="B4490" s="14"/>
      <c r="C4490" s="27"/>
    </row>
    <row r="4491" spans="2:3">
      <c r="B4491" s="14"/>
      <c r="C4491" s="27"/>
    </row>
    <row r="4492" spans="2:3">
      <c r="B4492" s="14"/>
      <c r="C4492" s="27"/>
    </row>
    <row r="4493" spans="2:3">
      <c r="B4493" s="14"/>
      <c r="C4493" s="27"/>
    </row>
    <row r="4494" spans="2:3">
      <c r="B4494" s="14"/>
      <c r="C4494" s="27"/>
    </row>
    <row r="4495" spans="2:3">
      <c r="B4495" s="14"/>
      <c r="C4495" s="27"/>
    </row>
    <row r="4496" spans="2:3">
      <c r="B4496" s="14"/>
      <c r="C4496" s="27"/>
    </row>
    <row r="4497" spans="2:3">
      <c r="B4497" s="14"/>
      <c r="C4497" s="27"/>
    </row>
    <row r="4498" spans="2:3">
      <c r="B4498" s="14"/>
      <c r="C4498" s="27"/>
    </row>
    <row r="4499" spans="2:3">
      <c r="B4499" s="14"/>
      <c r="C4499" s="27"/>
    </row>
    <row r="4500" spans="2:3">
      <c r="B4500" s="14"/>
      <c r="C4500" s="27"/>
    </row>
    <row r="4501" spans="2:3">
      <c r="B4501" s="14"/>
      <c r="C4501" s="27"/>
    </row>
    <row r="4502" spans="2:3">
      <c r="B4502" s="14"/>
      <c r="C4502" s="27"/>
    </row>
    <row r="4503" spans="2:3">
      <c r="B4503" s="14"/>
      <c r="C4503" s="27"/>
    </row>
    <row r="4504" spans="2:3">
      <c r="B4504" s="14"/>
      <c r="C4504" s="27"/>
    </row>
    <row r="4505" spans="2:3">
      <c r="B4505" s="14"/>
      <c r="C4505" s="27"/>
    </row>
    <row r="4506" spans="2:3">
      <c r="B4506" s="14"/>
      <c r="C4506" s="27"/>
    </row>
    <row r="4507" spans="2:3">
      <c r="B4507" s="14"/>
      <c r="C4507" s="27"/>
    </row>
    <row r="4508" spans="2:3">
      <c r="B4508" s="14"/>
      <c r="C4508" s="27"/>
    </row>
    <row r="4509" spans="2:3">
      <c r="B4509" s="14"/>
      <c r="C4509" s="27"/>
    </row>
    <row r="4510" spans="2:3">
      <c r="B4510" s="14"/>
      <c r="C4510" s="27"/>
    </row>
    <row r="4511" spans="2:3">
      <c r="B4511" s="14"/>
      <c r="C4511" s="27"/>
    </row>
    <row r="4512" spans="2:3">
      <c r="B4512" s="14"/>
      <c r="C4512" s="27"/>
    </row>
    <row r="4513" spans="2:3">
      <c r="B4513" s="14"/>
      <c r="C4513" s="27"/>
    </row>
    <row r="4514" spans="2:3">
      <c r="B4514" s="14"/>
      <c r="C4514" s="27"/>
    </row>
    <row r="4515" spans="2:3">
      <c r="B4515" s="14"/>
      <c r="C4515" s="27"/>
    </row>
    <row r="4516" spans="2:3">
      <c r="B4516" s="14"/>
      <c r="C4516" s="27"/>
    </row>
    <row r="4517" spans="2:3">
      <c r="B4517" s="14"/>
      <c r="C4517" s="27"/>
    </row>
    <row r="4518" spans="2:3">
      <c r="B4518" s="14"/>
      <c r="C4518" s="27"/>
    </row>
    <row r="4519" spans="2:3">
      <c r="B4519" s="14"/>
      <c r="C4519" s="27"/>
    </row>
    <row r="4520" spans="2:3">
      <c r="B4520" s="14"/>
      <c r="C4520" s="27"/>
    </row>
    <row r="4521" spans="2:3">
      <c r="B4521" s="14"/>
      <c r="C4521" s="27"/>
    </row>
    <row r="4522" spans="2:3">
      <c r="B4522" s="14"/>
      <c r="C4522" s="27"/>
    </row>
    <row r="4523" spans="2:3">
      <c r="B4523" s="14"/>
      <c r="C4523" s="27"/>
    </row>
    <row r="4524" spans="2:3">
      <c r="B4524" s="14"/>
      <c r="C4524" s="27"/>
    </row>
    <row r="4525" spans="2:3">
      <c r="B4525" s="14"/>
      <c r="C4525" s="27"/>
    </row>
    <row r="4526" spans="2:3">
      <c r="B4526" s="14"/>
      <c r="C4526" s="27"/>
    </row>
    <row r="4527" spans="2:3">
      <c r="B4527" s="14"/>
      <c r="C4527" s="27"/>
    </row>
    <row r="4528" spans="2:3">
      <c r="B4528" s="14"/>
      <c r="C4528" s="27"/>
    </row>
    <row r="4529" spans="2:3">
      <c r="B4529" s="14"/>
      <c r="C4529" s="27"/>
    </row>
    <row r="4530" spans="2:3">
      <c r="B4530" s="14"/>
      <c r="C4530" s="27"/>
    </row>
    <row r="4531" spans="2:3">
      <c r="B4531" s="14"/>
      <c r="C4531" s="27"/>
    </row>
    <row r="4532" spans="2:3">
      <c r="B4532" s="14"/>
      <c r="C4532" s="27"/>
    </row>
    <row r="4533" spans="2:3">
      <c r="B4533" s="14"/>
      <c r="C4533" s="27"/>
    </row>
    <row r="4534" spans="2:3">
      <c r="B4534" s="14"/>
      <c r="C4534" s="27"/>
    </row>
    <row r="4535" spans="2:3">
      <c r="B4535" s="14"/>
      <c r="C4535" s="27"/>
    </row>
    <row r="4536" spans="2:3">
      <c r="B4536" s="14"/>
      <c r="C4536" s="27"/>
    </row>
    <row r="4537" spans="2:3">
      <c r="B4537" s="14"/>
      <c r="C4537" s="27"/>
    </row>
    <row r="4538" spans="2:3">
      <c r="B4538" s="14"/>
      <c r="C4538" s="27"/>
    </row>
    <row r="4539" spans="2:3">
      <c r="B4539" s="14"/>
      <c r="C4539" s="27"/>
    </row>
    <row r="4540" spans="2:3">
      <c r="B4540" s="14"/>
      <c r="C4540" s="27"/>
    </row>
    <row r="4541" spans="2:3">
      <c r="B4541" s="14"/>
      <c r="C4541" s="27"/>
    </row>
    <row r="4542" spans="2:3">
      <c r="B4542" s="14"/>
      <c r="C4542" s="27"/>
    </row>
    <row r="4543" spans="2:3">
      <c r="B4543" s="14"/>
      <c r="C4543" s="27"/>
    </row>
    <row r="4544" spans="2:3">
      <c r="B4544" s="14"/>
      <c r="C4544" s="27"/>
    </row>
    <row r="4545" spans="2:3">
      <c r="B4545" s="14"/>
      <c r="C4545" s="27"/>
    </row>
    <row r="4546" spans="2:3">
      <c r="B4546" s="14"/>
      <c r="C4546" s="27"/>
    </row>
    <row r="4547" spans="2:3">
      <c r="B4547" s="14"/>
      <c r="C4547" s="27"/>
    </row>
    <row r="4548" spans="2:3">
      <c r="B4548" s="14"/>
      <c r="C4548" s="27"/>
    </row>
    <row r="4549" spans="2:3">
      <c r="B4549" s="14"/>
      <c r="C4549" s="27"/>
    </row>
    <row r="4550" spans="2:3">
      <c r="B4550" s="14"/>
      <c r="C4550" s="27"/>
    </row>
    <row r="4551" spans="2:3">
      <c r="B4551" s="14"/>
      <c r="C4551" s="27"/>
    </row>
    <row r="4552" spans="2:3">
      <c r="B4552" s="14"/>
      <c r="C4552" s="27"/>
    </row>
    <row r="4553" spans="2:3">
      <c r="B4553" s="14"/>
      <c r="C4553" s="27"/>
    </row>
    <row r="4554" spans="2:3">
      <c r="B4554" s="14"/>
      <c r="C4554" s="27"/>
    </row>
    <row r="4555" spans="2:3">
      <c r="B4555" s="14"/>
      <c r="C4555" s="27"/>
    </row>
    <row r="4556" spans="2:3">
      <c r="B4556" s="14"/>
      <c r="C4556" s="27"/>
    </row>
    <row r="4557" spans="2:3">
      <c r="B4557" s="14"/>
      <c r="C4557" s="27"/>
    </row>
    <row r="4558" spans="2:3">
      <c r="B4558" s="14"/>
      <c r="C4558" s="27"/>
    </row>
    <row r="4559" spans="2:3">
      <c r="B4559" s="14"/>
      <c r="C4559" s="27"/>
    </row>
    <row r="4560" spans="2:3">
      <c r="B4560" s="14"/>
      <c r="C4560" s="27"/>
    </row>
    <row r="4561" spans="2:3">
      <c r="B4561" s="14"/>
      <c r="C4561" s="27"/>
    </row>
    <row r="4562" spans="2:3">
      <c r="B4562" s="14"/>
      <c r="C4562" s="27"/>
    </row>
    <row r="4563" spans="2:3">
      <c r="B4563" s="14"/>
      <c r="C4563" s="27"/>
    </row>
    <row r="4564" spans="2:3">
      <c r="B4564" s="14"/>
      <c r="C4564" s="27"/>
    </row>
    <row r="4565" spans="2:3">
      <c r="B4565" s="14"/>
      <c r="C4565" s="27"/>
    </row>
    <row r="4566" spans="2:3">
      <c r="B4566" s="14"/>
      <c r="C4566" s="27"/>
    </row>
    <row r="4567" spans="2:3">
      <c r="B4567" s="14"/>
      <c r="C4567" s="27"/>
    </row>
    <row r="4568" spans="2:3">
      <c r="B4568" s="14"/>
      <c r="C4568" s="27"/>
    </row>
    <row r="4569" spans="2:3">
      <c r="B4569" s="14"/>
      <c r="C4569" s="27"/>
    </row>
    <row r="4570" spans="2:3">
      <c r="B4570" s="14"/>
      <c r="C4570" s="27"/>
    </row>
    <row r="4571" spans="2:3">
      <c r="B4571" s="14"/>
      <c r="C4571" s="27"/>
    </row>
    <row r="4572" spans="2:3">
      <c r="B4572" s="14"/>
      <c r="C4572" s="27"/>
    </row>
    <row r="4573" spans="2:3">
      <c r="B4573" s="14"/>
      <c r="C4573" s="27"/>
    </row>
    <row r="4574" spans="2:3">
      <c r="B4574" s="14"/>
      <c r="C4574" s="27"/>
    </row>
    <row r="4575" spans="2:3">
      <c r="B4575" s="14"/>
      <c r="C4575" s="27"/>
    </row>
    <row r="4576" spans="2:3">
      <c r="B4576" s="14"/>
      <c r="C4576" s="27"/>
    </row>
    <row r="4577" spans="2:3">
      <c r="B4577" s="14"/>
      <c r="C4577" s="27"/>
    </row>
    <row r="4578" spans="2:3">
      <c r="B4578" s="14"/>
      <c r="C4578" s="27"/>
    </row>
    <row r="4579" spans="2:3">
      <c r="B4579" s="14"/>
      <c r="C4579" s="27"/>
    </row>
    <row r="4580" spans="2:3">
      <c r="B4580" s="14"/>
      <c r="C4580" s="27"/>
    </row>
    <row r="4581" spans="2:3">
      <c r="B4581" s="14"/>
      <c r="C4581" s="27"/>
    </row>
    <row r="4582" spans="2:3">
      <c r="B4582" s="14"/>
      <c r="C4582" s="27"/>
    </row>
    <row r="4583" spans="2:3">
      <c r="B4583" s="14"/>
      <c r="C4583" s="27"/>
    </row>
    <row r="4584" spans="2:3">
      <c r="B4584" s="14"/>
      <c r="C4584" s="27"/>
    </row>
    <row r="4585" spans="2:3">
      <c r="B4585" s="14"/>
      <c r="C4585" s="27"/>
    </row>
    <row r="4586" spans="2:3">
      <c r="B4586" s="14"/>
      <c r="C4586" s="27"/>
    </row>
    <row r="4587" spans="2:3">
      <c r="B4587" s="14"/>
      <c r="C4587" s="27"/>
    </row>
    <row r="4588" spans="2:3">
      <c r="B4588" s="14"/>
      <c r="C4588" s="27"/>
    </row>
    <row r="4589" spans="2:3">
      <c r="B4589" s="14"/>
      <c r="C4589" s="27"/>
    </row>
    <row r="4590" spans="2:3">
      <c r="B4590" s="14"/>
      <c r="C4590" s="27"/>
    </row>
    <row r="4591" spans="2:3">
      <c r="B4591" s="14"/>
      <c r="C4591" s="27"/>
    </row>
    <row r="4592" spans="2:3">
      <c r="B4592" s="14"/>
      <c r="C4592" s="27"/>
    </row>
    <row r="4593" spans="2:3">
      <c r="B4593" s="14"/>
      <c r="C4593" s="27"/>
    </row>
    <row r="4594" spans="2:3">
      <c r="B4594" s="14"/>
      <c r="C4594" s="27"/>
    </row>
    <row r="4595" spans="2:3">
      <c r="B4595" s="14"/>
      <c r="C4595" s="27"/>
    </row>
    <row r="4596" spans="2:3">
      <c r="B4596" s="14"/>
      <c r="C4596" s="27"/>
    </row>
    <row r="4597" spans="2:3">
      <c r="B4597" s="14"/>
      <c r="C4597" s="27"/>
    </row>
    <row r="4598" spans="2:3">
      <c r="B4598" s="14"/>
      <c r="C4598" s="27"/>
    </row>
    <row r="4599" spans="2:3">
      <c r="B4599" s="14"/>
      <c r="C4599" s="27"/>
    </row>
    <row r="4600" spans="2:3">
      <c r="B4600" s="14"/>
      <c r="C4600" s="27"/>
    </row>
    <row r="4601" spans="2:3">
      <c r="B4601" s="14"/>
      <c r="C4601" s="27"/>
    </row>
    <row r="4602" spans="2:3">
      <c r="B4602" s="14"/>
      <c r="C4602" s="27"/>
    </row>
    <row r="4603" spans="2:3">
      <c r="B4603" s="14"/>
      <c r="C4603" s="27"/>
    </row>
    <row r="4604" spans="2:3">
      <c r="B4604" s="14"/>
      <c r="C4604" s="27"/>
    </row>
    <row r="4605" spans="2:3">
      <c r="B4605" s="14"/>
      <c r="C4605" s="27"/>
    </row>
    <row r="4606" spans="2:3">
      <c r="B4606" s="14"/>
      <c r="C4606" s="27"/>
    </row>
    <row r="4607" spans="2:3">
      <c r="B4607" s="14"/>
      <c r="C4607" s="27"/>
    </row>
    <row r="4608" spans="2:3">
      <c r="B4608" s="14"/>
      <c r="C4608" s="27"/>
    </row>
    <row r="4609" spans="2:3">
      <c r="B4609" s="14"/>
      <c r="C4609" s="27"/>
    </row>
    <row r="4610" spans="2:3">
      <c r="B4610" s="14"/>
      <c r="C4610" s="27"/>
    </row>
    <row r="4611" spans="2:3">
      <c r="B4611" s="14"/>
      <c r="C4611" s="27"/>
    </row>
    <row r="4612" spans="2:3">
      <c r="B4612" s="14"/>
      <c r="C4612" s="27"/>
    </row>
    <row r="4613" spans="2:3">
      <c r="B4613" s="14"/>
      <c r="C4613" s="27"/>
    </row>
    <row r="4614" spans="2:3">
      <c r="B4614" s="14"/>
      <c r="C4614" s="27"/>
    </row>
    <row r="4615" spans="2:3">
      <c r="B4615" s="14"/>
      <c r="C4615" s="27"/>
    </row>
    <row r="4616" spans="2:3">
      <c r="B4616" s="14"/>
      <c r="C4616" s="27"/>
    </row>
    <row r="4617" spans="2:3">
      <c r="B4617" s="14"/>
      <c r="C4617" s="27"/>
    </row>
    <row r="4618" spans="2:3">
      <c r="B4618" s="14"/>
      <c r="C4618" s="27"/>
    </row>
    <row r="4619" spans="2:3">
      <c r="B4619" s="14"/>
      <c r="C4619" s="27"/>
    </row>
    <row r="4620" spans="2:3">
      <c r="B4620" s="14"/>
      <c r="C4620" s="27"/>
    </row>
    <row r="4621" spans="2:3">
      <c r="B4621" s="14"/>
      <c r="C4621" s="27"/>
    </row>
    <row r="4622" spans="2:3">
      <c r="B4622" s="14"/>
      <c r="C4622" s="27"/>
    </row>
    <row r="4623" spans="2:3">
      <c r="B4623" s="14"/>
      <c r="C4623" s="27"/>
    </row>
    <row r="4624" spans="2:3">
      <c r="B4624" s="14"/>
      <c r="C4624" s="27"/>
    </row>
    <row r="4625" spans="2:3">
      <c r="B4625" s="14"/>
      <c r="C4625" s="27"/>
    </row>
    <row r="4626" spans="2:3">
      <c r="B4626" s="14"/>
      <c r="C4626" s="27"/>
    </row>
    <row r="4627" spans="2:3">
      <c r="B4627" s="14"/>
      <c r="C4627" s="27"/>
    </row>
    <row r="4628" spans="2:3">
      <c r="B4628" s="14"/>
      <c r="C4628" s="27"/>
    </row>
    <row r="4629" spans="2:3">
      <c r="B4629" s="14"/>
      <c r="C4629" s="27"/>
    </row>
    <row r="4630" spans="2:3">
      <c r="B4630" s="14"/>
      <c r="C4630" s="27"/>
    </row>
    <row r="4631" spans="2:3">
      <c r="B4631" s="14"/>
      <c r="C4631" s="27"/>
    </row>
    <row r="4632" spans="2:3">
      <c r="B4632" s="14"/>
      <c r="C4632" s="27"/>
    </row>
    <row r="4633" spans="2:3">
      <c r="B4633" s="14"/>
      <c r="C4633" s="27"/>
    </row>
    <row r="4634" spans="2:3">
      <c r="B4634" s="14"/>
      <c r="C4634" s="27"/>
    </row>
    <row r="4635" spans="2:3">
      <c r="B4635" s="14"/>
      <c r="C4635" s="27"/>
    </row>
    <row r="4636" spans="2:3">
      <c r="B4636" s="14"/>
      <c r="C4636" s="27"/>
    </row>
    <row r="4637" spans="2:3">
      <c r="B4637" s="14"/>
      <c r="C4637" s="27"/>
    </row>
    <row r="4638" spans="2:3">
      <c r="B4638" s="14"/>
      <c r="C4638" s="27"/>
    </row>
    <row r="4639" spans="2:3">
      <c r="B4639" s="14"/>
      <c r="C4639" s="27"/>
    </row>
    <row r="4640" spans="2:3">
      <c r="B4640" s="14"/>
      <c r="C4640" s="27"/>
    </row>
    <row r="4641" spans="2:3">
      <c r="B4641" s="14"/>
      <c r="C4641" s="27"/>
    </row>
    <row r="4642" spans="2:3">
      <c r="B4642" s="14"/>
      <c r="C4642" s="27"/>
    </row>
    <row r="4643" spans="2:3">
      <c r="B4643" s="14"/>
      <c r="C4643" s="27"/>
    </row>
    <row r="4644" spans="2:3">
      <c r="B4644" s="14"/>
      <c r="C4644" s="27"/>
    </row>
    <row r="4645" spans="2:3">
      <c r="B4645" s="14"/>
      <c r="C4645" s="27"/>
    </row>
    <row r="4646" spans="2:3">
      <c r="B4646" s="14"/>
      <c r="C4646" s="27"/>
    </row>
    <row r="4647" spans="2:3">
      <c r="B4647" s="14"/>
      <c r="C4647" s="27"/>
    </row>
    <row r="4648" spans="2:3">
      <c r="B4648" s="14"/>
      <c r="C4648" s="27"/>
    </row>
    <row r="4649" spans="2:3">
      <c r="B4649" s="14"/>
      <c r="C4649" s="27"/>
    </row>
    <row r="4650" spans="2:3">
      <c r="B4650" s="14"/>
      <c r="C4650" s="27"/>
    </row>
    <row r="4651" spans="2:3">
      <c r="B4651" s="14"/>
      <c r="C4651" s="27"/>
    </row>
    <row r="4652" spans="2:3">
      <c r="B4652" s="14"/>
      <c r="C4652" s="27"/>
    </row>
    <row r="4653" spans="2:3">
      <c r="B4653" s="14"/>
      <c r="C4653" s="27"/>
    </row>
    <row r="4654" spans="2:3">
      <c r="B4654" s="14"/>
      <c r="C4654" s="27"/>
    </row>
    <row r="4655" spans="2:3">
      <c r="B4655" s="14"/>
      <c r="C4655" s="27"/>
    </row>
    <row r="4656" spans="2:3">
      <c r="B4656" s="14"/>
      <c r="C4656" s="27"/>
    </row>
    <row r="4657" spans="2:3">
      <c r="B4657" s="14"/>
      <c r="C4657" s="27"/>
    </row>
    <row r="4658" spans="2:3">
      <c r="B4658" s="14"/>
      <c r="C4658" s="27"/>
    </row>
    <row r="4659" spans="2:3">
      <c r="B4659" s="14"/>
      <c r="C4659" s="27"/>
    </row>
    <row r="4660" spans="2:3">
      <c r="B4660" s="14"/>
      <c r="C4660" s="27"/>
    </row>
    <row r="4661" spans="2:3">
      <c r="B4661" s="14"/>
      <c r="C4661" s="27"/>
    </row>
    <row r="4662" spans="2:3">
      <c r="B4662" s="14"/>
      <c r="C4662" s="27"/>
    </row>
    <row r="4663" spans="2:3">
      <c r="B4663" s="14"/>
      <c r="C4663" s="27"/>
    </row>
    <row r="4664" spans="2:3">
      <c r="B4664" s="14"/>
      <c r="C4664" s="27"/>
    </row>
    <row r="4665" spans="2:3">
      <c r="B4665" s="14"/>
      <c r="C4665" s="27"/>
    </row>
    <row r="4666" spans="2:3">
      <c r="B4666" s="14"/>
      <c r="C4666" s="27"/>
    </row>
    <row r="4667" spans="2:3">
      <c r="B4667" s="14"/>
      <c r="C4667" s="27"/>
    </row>
    <row r="4668" spans="2:3">
      <c r="B4668" s="14"/>
      <c r="C4668" s="27"/>
    </row>
    <row r="4669" spans="2:3">
      <c r="B4669" s="14"/>
      <c r="C4669" s="27"/>
    </row>
    <row r="4670" spans="2:3">
      <c r="B4670" s="14"/>
      <c r="C4670" s="27"/>
    </row>
    <row r="4671" spans="2:3">
      <c r="B4671" s="14"/>
      <c r="C4671" s="27"/>
    </row>
    <row r="4672" spans="2:3">
      <c r="B4672" s="14"/>
      <c r="C4672" s="27"/>
    </row>
    <row r="4673" spans="2:3">
      <c r="B4673" s="14"/>
      <c r="C4673" s="27"/>
    </row>
    <row r="4674" spans="2:3">
      <c r="B4674" s="14"/>
      <c r="C4674" s="27"/>
    </row>
    <row r="4675" spans="2:3">
      <c r="B4675" s="14"/>
      <c r="C4675" s="27"/>
    </row>
    <row r="4676" spans="2:3">
      <c r="B4676" s="14"/>
      <c r="C4676" s="27"/>
    </row>
    <row r="4677" spans="2:3">
      <c r="B4677" s="14"/>
      <c r="C4677" s="27"/>
    </row>
    <row r="4678" spans="2:3">
      <c r="B4678" s="14"/>
      <c r="C4678" s="27"/>
    </row>
    <row r="4679" spans="2:3">
      <c r="B4679" s="14"/>
      <c r="C4679" s="27"/>
    </row>
    <row r="4680" spans="2:3">
      <c r="B4680" s="14"/>
      <c r="C4680" s="27"/>
    </row>
    <row r="4681" spans="2:3">
      <c r="B4681" s="14"/>
      <c r="C4681" s="27"/>
    </row>
    <row r="4682" spans="2:3">
      <c r="B4682" s="14"/>
      <c r="C4682" s="27"/>
    </row>
    <row r="4683" spans="2:3">
      <c r="B4683" s="14"/>
      <c r="C4683" s="27"/>
    </row>
    <row r="4684" spans="2:3">
      <c r="B4684" s="14"/>
      <c r="C4684" s="27"/>
    </row>
    <row r="4685" spans="2:3">
      <c r="B4685" s="14"/>
      <c r="C4685" s="27"/>
    </row>
    <row r="4686" spans="2:3">
      <c r="B4686" s="14"/>
      <c r="C4686" s="27"/>
    </row>
    <row r="4687" spans="2:3">
      <c r="B4687" s="14"/>
      <c r="C4687" s="27"/>
    </row>
    <row r="4688" spans="2:3">
      <c r="B4688" s="14"/>
      <c r="C4688" s="27"/>
    </row>
    <row r="4689" spans="2:3">
      <c r="B4689" s="14"/>
      <c r="C4689" s="27"/>
    </row>
    <row r="4690" spans="2:3">
      <c r="B4690" s="14"/>
      <c r="C4690" s="27"/>
    </row>
    <row r="4691" spans="2:3">
      <c r="B4691" s="14"/>
      <c r="C4691" s="27"/>
    </row>
    <row r="4692" spans="2:3">
      <c r="B4692" s="14"/>
      <c r="C4692" s="27"/>
    </row>
    <row r="4693" spans="2:3">
      <c r="B4693" s="14"/>
      <c r="C4693" s="27"/>
    </row>
    <row r="4694" spans="2:3">
      <c r="B4694" s="14"/>
      <c r="C4694" s="27"/>
    </row>
    <row r="4695" spans="2:3">
      <c r="B4695" s="14"/>
      <c r="C4695" s="27"/>
    </row>
    <row r="4696" spans="2:3">
      <c r="B4696" s="14"/>
      <c r="C4696" s="27"/>
    </row>
    <row r="4697" spans="2:3">
      <c r="B4697" s="14"/>
      <c r="C4697" s="27"/>
    </row>
    <row r="4698" spans="2:3">
      <c r="B4698" s="14"/>
      <c r="C4698" s="27"/>
    </row>
    <row r="4699" spans="2:3">
      <c r="B4699" s="14"/>
      <c r="C4699" s="27"/>
    </row>
    <row r="4700" spans="2:3">
      <c r="B4700" s="14"/>
      <c r="C4700" s="27"/>
    </row>
    <row r="4701" spans="2:3">
      <c r="B4701" s="14"/>
      <c r="C4701" s="27"/>
    </row>
    <row r="4702" spans="2:3">
      <c r="B4702" s="14"/>
      <c r="C4702" s="27"/>
    </row>
    <row r="4703" spans="2:3">
      <c r="B4703" s="14"/>
      <c r="C4703" s="27"/>
    </row>
    <row r="4704" spans="2:3">
      <c r="B4704" s="14"/>
      <c r="C4704" s="27"/>
    </row>
    <row r="4705" spans="2:3">
      <c r="B4705" s="14"/>
      <c r="C4705" s="27"/>
    </row>
    <row r="4706" spans="2:3">
      <c r="B4706" s="14"/>
      <c r="C4706" s="27"/>
    </row>
    <row r="4707" spans="2:3">
      <c r="B4707" s="14"/>
      <c r="C4707" s="27"/>
    </row>
    <row r="4708" spans="2:3">
      <c r="B4708" s="14"/>
      <c r="C4708" s="27"/>
    </row>
    <row r="4709" spans="2:3">
      <c r="B4709" s="14"/>
      <c r="C4709" s="27"/>
    </row>
    <row r="4710" spans="2:3">
      <c r="B4710" s="14"/>
      <c r="C4710" s="27"/>
    </row>
    <row r="4711" spans="2:3">
      <c r="B4711" s="14"/>
      <c r="C4711" s="27"/>
    </row>
    <row r="4712" spans="2:3">
      <c r="B4712" s="14"/>
      <c r="C4712" s="27"/>
    </row>
    <row r="4713" spans="2:3">
      <c r="B4713" s="14"/>
      <c r="C4713" s="27"/>
    </row>
    <row r="4714" spans="2:3">
      <c r="B4714" s="14"/>
      <c r="C4714" s="27"/>
    </row>
    <row r="4715" spans="2:3">
      <c r="B4715" s="14"/>
      <c r="C4715" s="27"/>
    </row>
    <row r="4716" spans="2:3">
      <c r="B4716" s="14"/>
      <c r="C4716" s="27"/>
    </row>
    <row r="4717" spans="2:3">
      <c r="B4717" s="14"/>
      <c r="C4717" s="27"/>
    </row>
    <row r="4718" spans="2:3">
      <c r="B4718" s="14"/>
      <c r="C4718" s="27"/>
    </row>
    <row r="4719" spans="2:3">
      <c r="B4719" s="14"/>
      <c r="C4719" s="27"/>
    </row>
    <row r="4720" spans="2:3">
      <c r="B4720" s="14"/>
      <c r="C4720" s="27"/>
    </row>
    <row r="4721" spans="2:3">
      <c r="B4721" s="14"/>
      <c r="C4721" s="27"/>
    </row>
    <row r="4722" spans="2:3">
      <c r="B4722" s="14"/>
      <c r="C4722" s="27"/>
    </row>
    <row r="4723" spans="2:3">
      <c r="B4723" s="14"/>
      <c r="C4723" s="27"/>
    </row>
    <row r="4724" spans="2:3">
      <c r="B4724" s="14"/>
      <c r="C4724" s="27"/>
    </row>
    <row r="4725" spans="2:3">
      <c r="B4725" s="14"/>
      <c r="C4725" s="27"/>
    </row>
    <row r="4726" spans="2:3">
      <c r="B4726" s="14"/>
      <c r="C4726" s="27"/>
    </row>
    <row r="4727" spans="2:3">
      <c r="B4727" s="14"/>
      <c r="C4727" s="27"/>
    </row>
    <row r="4728" spans="2:3">
      <c r="B4728" s="14"/>
      <c r="C4728" s="27"/>
    </row>
    <row r="4729" spans="2:3">
      <c r="B4729" s="14"/>
      <c r="C4729" s="27"/>
    </row>
    <row r="4730" spans="2:3">
      <c r="B4730" s="14"/>
      <c r="C4730" s="27"/>
    </row>
    <row r="4731" spans="2:3">
      <c r="B4731" s="14"/>
      <c r="C4731" s="27"/>
    </row>
    <row r="4732" spans="2:3">
      <c r="B4732" s="14"/>
      <c r="C4732" s="27"/>
    </row>
    <row r="4733" spans="2:3">
      <c r="B4733" s="14"/>
      <c r="C4733" s="27"/>
    </row>
    <row r="4734" spans="2:3">
      <c r="B4734" s="14"/>
      <c r="C4734" s="27"/>
    </row>
    <row r="4735" spans="2:3">
      <c r="B4735" s="14"/>
      <c r="C4735" s="27"/>
    </row>
    <row r="4736" spans="2:3">
      <c r="B4736" s="14"/>
      <c r="C4736" s="27"/>
    </row>
    <row r="4737" spans="2:3">
      <c r="B4737" s="14"/>
      <c r="C4737" s="27"/>
    </row>
    <row r="4738" spans="2:3">
      <c r="B4738" s="14"/>
      <c r="C4738" s="27"/>
    </row>
    <row r="4739" spans="2:3">
      <c r="B4739" s="14"/>
      <c r="C4739" s="27"/>
    </row>
    <row r="4740" spans="2:3">
      <c r="B4740" s="14"/>
      <c r="C4740" s="27"/>
    </row>
    <row r="4741" spans="2:3">
      <c r="B4741" s="14"/>
      <c r="C4741" s="27"/>
    </row>
    <row r="4742" spans="2:3">
      <c r="B4742" s="14"/>
      <c r="C4742" s="27"/>
    </row>
    <row r="4743" spans="2:3">
      <c r="B4743" s="14"/>
      <c r="C4743" s="27"/>
    </row>
    <row r="4744" spans="2:3">
      <c r="B4744" s="14"/>
      <c r="C4744" s="27"/>
    </row>
    <row r="4745" spans="2:3">
      <c r="B4745" s="14"/>
      <c r="C4745" s="27"/>
    </row>
    <row r="4746" spans="2:3">
      <c r="B4746" s="14"/>
      <c r="C4746" s="27"/>
    </row>
    <row r="4747" spans="2:3">
      <c r="B4747" s="14"/>
      <c r="C4747" s="27"/>
    </row>
    <row r="4748" spans="2:3">
      <c r="B4748" s="14"/>
      <c r="C4748" s="27"/>
    </row>
    <row r="4749" spans="2:3">
      <c r="B4749" s="14"/>
      <c r="C4749" s="27"/>
    </row>
    <row r="4750" spans="2:3">
      <c r="B4750" s="14"/>
      <c r="C4750" s="27"/>
    </row>
    <row r="4751" spans="2:3">
      <c r="B4751" s="14"/>
      <c r="C4751" s="27"/>
    </row>
    <row r="4752" spans="2:3">
      <c r="B4752" s="14"/>
      <c r="C4752" s="27"/>
    </row>
    <row r="4753" spans="2:3">
      <c r="B4753" s="14"/>
      <c r="C4753" s="27"/>
    </row>
    <row r="4754" spans="2:3">
      <c r="B4754" s="14"/>
      <c r="C4754" s="27"/>
    </row>
    <row r="4755" spans="2:3">
      <c r="B4755" s="14"/>
      <c r="C4755" s="27"/>
    </row>
    <row r="4756" spans="2:3">
      <c r="B4756" s="14"/>
      <c r="C4756" s="27"/>
    </row>
    <row r="4757" spans="2:3">
      <c r="B4757" s="14"/>
      <c r="C4757" s="27"/>
    </row>
    <row r="4758" spans="2:3">
      <c r="B4758" s="14"/>
      <c r="C4758" s="27"/>
    </row>
    <row r="4759" spans="2:3">
      <c r="B4759" s="14"/>
      <c r="C4759" s="27"/>
    </row>
    <row r="4760" spans="2:3">
      <c r="B4760" s="14"/>
      <c r="C4760" s="27"/>
    </row>
    <row r="4761" spans="2:3">
      <c r="B4761" s="14"/>
      <c r="C4761" s="27"/>
    </row>
    <row r="4762" spans="2:3">
      <c r="B4762" s="14"/>
      <c r="C4762" s="27"/>
    </row>
    <row r="4763" spans="2:3">
      <c r="B4763" s="14"/>
      <c r="C4763" s="27"/>
    </row>
    <row r="4764" spans="2:3">
      <c r="B4764" s="14"/>
      <c r="C4764" s="27"/>
    </row>
    <row r="4765" spans="2:3">
      <c r="B4765" s="14"/>
      <c r="C4765" s="27"/>
    </row>
    <row r="4766" spans="2:3">
      <c r="B4766" s="14"/>
      <c r="C4766" s="27"/>
    </row>
    <row r="4767" spans="2:3">
      <c r="B4767" s="14"/>
      <c r="C4767" s="27"/>
    </row>
    <row r="4768" spans="2:3">
      <c r="B4768" s="14"/>
      <c r="C4768" s="27"/>
    </row>
    <row r="4769" spans="2:3">
      <c r="B4769" s="14"/>
      <c r="C4769" s="27"/>
    </row>
    <row r="4770" spans="2:3">
      <c r="B4770" s="14"/>
      <c r="C4770" s="27"/>
    </row>
    <row r="4771" spans="2:3">
      <c r="B4771" s="14"/>
      <c r="C4771" s="27"/>
    </row>
    <row r="4772" spans="2:3">
      <c r="B4772" s="14"/>
      <c r="C4772" s="27"/>
    </row>
    <row r="4773" spans="2:3">
      <c r="B4773" s="14"/>
      <c r="C4773" s="27"/>
    </row>
    <row r="4774" spans="2:3">
      <c r="B4774" s="14"/>
      <c r="C4774" s="27"/>
    </row>
    <row r="4775" spans="2:3">
      <c r="B4775" s="14"/>
      <c r="C4775" s="27"/>
    </row>
    <row r="4776" spans="2:3">
      <c r="B4776" s="14"/>
      <c r="C4776" s="27"/>
    </row>
    <row r="4777" spans="2:3">
      <c r="B4777" s="14"/>
      <c r="C4777" s="27"/>
    </row>
    <row r="4778" spans="2:3">
      <c r="B4778" s="14"/>
      <c r="C4778" s="27"/>
    </row>
    <row r="4779" spans="2:3">
      <c r="B4779" s="14"/>
      <c r="C4779" s="27"/>
    </row>
    <row r="4780" spans="2:3">
      <c r="B4780" s="14"/>
      <c r="C4780" s="27"/>
    </row>
    <row r="4781" spans="2:3">
      <c r="B4781" s="14"/>
      <c r="C4781" s="27"/>
    </row>
    <row r="4782" spans="2:3">
      <c r="B4782" s="14"/>
      <c r="C4782" s="27"/>
    </row>
    <row r="4783" spans="2:3">
      <c r="B4783" s="14"/>
      <c r="C4783" s="27"/>
    </row>
    <row r="4784" spans="2:3">
      <c r="B4784" s="14"/>
      <c r="C4784" s="27"/>
    </row>
    <row r="4785" spans="2:3">
      <c r="B4785" s="14"/>
      <c r="C4785" s="27"/>
    </row>
    <row r="4786" spans="2:3">
      <c r="B4786" s="14"/>
      <c r="C4786" s="27"/>
    </row>
    <row r="4787" spans="2:3">
      <c r="B4787" s="14"/>
      <c r="C4787" s="27"/>
    </row>
    <row r="4788" spans="2:3">
      <c r="B4788" s="14"/>
      <c r="C4788" s="27"/>
    </row>
    <row r="4789" spans="2:3">
      <c r="B4789" s="14"/>
      <c r="C4789" s="27"/>
    </row>
    <row r="4790" spans="2:3">
      <c r="B4790" s="14"/>
      <c r="C4790" s="27"/>
    </row>
    <row r="4791" spans="2:3">
      <c r="B4791" s="14"/>
      <c r="C4791" s="27"/>
    </row>
    <row r="4792" spans="2:3">
      <c r="B4792" s="14"/>
      <c r="C4792" s="27"/>
    </row>
    <row r="4793" spans="2:3">
      <c r="B4793" s="14"/>
      <c r="C4793" s="27"/>
    </row>
    <row r="4794" spans="2:3">
      <c r="B4794" s="14"/>
      <c r="C4794" s="27"/>
    </row>
    <row r="4795" spans="2:3">
      <c r="B4795" s="14"/>
      <c r="C4795" s="27"/>
    </row>
    <row r="4796" spans="2:3">
      <c r="B4796" s="14"/>
      <c r="C4796" s="27"/>
    </row>
    <row r="4797" spans="2:3">
      <c r="B4797" s="14"/>
      <c r="C4797" s="27"/>
    </row>
    <row r="4798" spans="2:3">
      <c r="B4798" s="14"/>
      <c r="C4798" s="27"/>
    </row>
    <row r="4799" spans="2:3">
      <c r="B4799" s="14"/>
      <c r="C4799" s="27"/>
    </row>
    <row r="4800" spans="2:3">
      <c r="B4800" s="14"/>
      <c r="C4800" s="27"/>
    </row>
    <row r="4801" spans="2:3">
      <c r="B4801" s="14"/>
      <c r="C4801" s="27"/>
    </row>
    <row r="4802" spans="2:3">
      <c r="B4802" s="14"/>
      <c r="C4802" s="27"/>
    </row>
    <row r="4803" spans="2:3">
      <c r="B4803" s="14"/>
      <c r="C4803" s="27"/>
    </row>
    <row r="4804" spans="2:3">
      <c r="B4804" s="14"/>
      <c r="C4804" s="27"/>
    </row>
    <row r="4805" spans="2:3">
      <c r="B4805" s="14"/>
      <c r="C4805" s="27"/>
    </row>
    <row r="4806" spans="2:3">
      <c r="B4806" s="14"/>
      <c r="C4806" s="27"/>
    </row>
    <row r="4807" spans="2:3">
      <c r="B4807" s="14"/>
      <c r="C4807" s="27"/>
    </row>
    <row r="4808" spans="2:3">
      <c r="B4808" s="14"/>
      <c r="C4808" s="27"/>
    </row>
    <row r="4809" spans="2:3">
      <c r="B4809" s="14"/>
      <c r="C4809" s="27"/>
    </row>
    <row r="4810" spans="2:3">
      <c r="B4810" s="14"/>
      <c r="C4810" s="27"/>
    </row>
    <row r="4811" spans="2:3">
      <c r="B4811" s="14"/>
      <c r="C4811" s="27"/>
    </row>
    <row r="4812" spans="2:3">
      <c r="B4812" s="14"/>
      <c r="C4812" s="27"/>
    </row>
    <row r="4813" spans="2:3">
      <c r="B4813" s="14"/>
      <c r="C4813" s="27"/>
    </row>
    <row r="4814" spans="2:3">
      <c r="B4814" s="14"/>
      <c r="C4814" s="27"/>
    </row>
    <row r="4815" spans="2:3">
      <c r="B4815" s="14"/>
      <c r="C4815" s="27"/>
    </row>
    <row r="4816" spans="2:3">
      <c r="B4816" s="14"/>
      <c r="C4816" s="27"/>
    </row>
    <row r="4817" spans="2:3">
      <c r="B4817" s="14"/>
      <c r="C4817" s="27"/>
    </row>
    <row r="4818" spans="2:3">
      <c r="B4818" s="14"/>
      <c r="C4818" s="27"/>
    </row>
    <row r="4819" spans="2:3">
      <c r="B4819" s="14"/>
      <c r="C4819" s="27"/>
    </row>
    <row r="4820" spans="2:3">
      <c r="B4820" s="14"/>
      <c r="C4820" s="27"/>
    </row>
    <row r="4821" spans="2:3">
      <c r="B4821" s="14"/>
      <c r="C4821" s="27"/>
    </row>
    <row r="4822" spans="2:3">
      <c r="B4822" s="14"/>
      <c r="C4822" s="27"/>
    </row>
    <row r="4823" spans="2:3">
      <c r="B4823" s="14"/>
      <c r="C4823" s="27"/>
    </row>
    <row r="4824" spans="2:3">
      <c r="B4824" s="14"/>
      <c r="C4824" s="27"/>
    </row>
    <row r="4825" spans="2:3">
      <c r="B4825" s="14"/>
      <c r="C4825" s="27"/>
    </row>
    <row r="4826" spans="2:3">
      <c r="B4826" s="14"/>
      <c r="C4826" s="27"/>
    </row>
    <row r="4827" spans="2:3">
      <c r="B4827" s="14"/>
      <c r="C4827" s="27"/>
    </row>
    <row r="4828" spans="2:3">
      <c r="B4828" s="14"/>
      <c r="C4828" s="27"/>
    </row>
    <row r="4829" spans="2:3">
      <c r="B4829" s="14"/>
      <c r="C4829" s="27"/>
    </row>
    <row r="4830" spans="2:3">
      <c r="B4830" s="14"/>
      <c r="C4830" s="27"/>
    </row>
    <row r="4831" spans="2:3">
      <c r="B4831" s="14"/>
      <c r="C4831" s="27"/>
    </row>
    <row r="4832" spans="2:3">
      <c r="B4832" s="14"/>
      <c r="C4832" s="27"/>
    </row>
    <row r="4833" spans="2:3">
      <c r="B4833" s="14"/>
      <c r="C4833" s="27"/>
    </row>
    <row r="4834" spans="2:3">
      <c r="B4834" s="14"/>
      <c r="C4834" s="27"/>
    </row>
    <row r="4835" spans="2:3">
      <c r="B4835" s="14"/>
      <c r="C4835" s="27"/>
    </row>
    <row r="4836" spans="2:3">
      <c r="B4836" s="14"/>
      <c r="C4836" s="27"/>
    </row>
    <row r="4837" spans="2:3">
      <c r="B4837" s="14"/>
      <c r="C4837" s="27"/>
    </row>
    <row r="4838" spans="2:3">
      <c r="B4838" s="14"/>
      <c r="C4838" s="27"/>
    </row>
    <row r="4839" spans="2:3">
      <c r="B4839" s="14"/>
      <c r="C4839" s="27"/>
    </row>
    <row r="4840" spans="2:3">
      <c r="B4840" s="14"/>
      <c r="C4840" s="27"/>
    </row>
    <row r="4841" spans="2:3">
      <c r="B4841" s="14"/>
      <c r="C4841" s="27"/>
    </row>
    <row r="4842" spans="2:3">
      <c r="B4842" s="14"/>
      <c r="C4842" s="27"/>
    </row>
    <row r="4843" spans="2:3">
      <c r="B4843" s="14"/>
      <c r="C4843" s="27"/>
    </row>
    <row r="4844" spans="2:3">
      <c r="B4844" s="14"/>
      <c r="C4844" s="27"/>
    </row>
    <row r="4845" spans="2:3">
      <c r="B4845" s="14"/>
      <c r="C4845" s="27"/>
    </row>
    <row r="4846" spans="2:3">
      <c r="B4846" s="14"/>
      <c r="C4846" s="27"/>
    </row>
    <row r="4847" spans="2:3">
      <c r="B4847" s="14"/>
      <c r="C4847" s="27"/>
    </row>
    <row r="4848" spans="2:3">
      <c r="B4848" s="14"/>
      <c r="C4848" s="27"/>
    </row>
    <row r="4849" spans="2:3">
      <c r="B4849" s="14"/>
      <c r="C4849" s="27"/>
    </row>
    <row r="4850" spans="2:3">
      <c r="B4850" s="14"/>
      <c r="C4850" s="27"/>
    </row>
    <row r="4851" spans="2:3">
      <c r="B4851" s="14"/>
      <c r="C4851" s="27"/>
    </row>
    <row r="4852" spans="2:3">
      <c r="B4852" s="14"/>
      <c r="C4852" s="27"/>
    </row>
    <row r="4853" spans="2:3">
      <c r="B4853" s="14"/>
      <c r="C4853" s="27"/>
    </row>
    <row r="4854" spans="2:3">
      <c r="B4854" s="14"/>
      <c r="C4854" s="27"/>
    </row>
    <row r="4855" spans="2:3">
      <c r="B4855" s="14"/>
      <c r="C4855" s="27"/>
    </row>
    <row r="4856" spans="2:3">
      <c r="B4856" s="14"/>
      <c r="C4856" s="27"/>
    </row>
    <row r="4857" spans="2:3">
      <c r="B4857" s="14"/>
      <c r="C4857" s="27"/>
    </row>
    <row r="4858" spans="2:3">
      <c r="B4858" s="14"/>
      <c r="C4858" s="27"/>
    </row>
    <row r="4859" spans="2:3">
      <c r="B4859" s="14"/>
      <c r="C4859" s="27"/>
    </row>
    <row r="4860" spans="2:3">
      <c r="B4860" s="14"/>
      <c r="C4860" s="27"/>
    </row>
    <row r="4861" spans="2:3">
      <c r="B4861" s="14"/>
      <c r="C4861" s="27"/>
    </row>
    <row r="4862" spans="2:3">
      <c r="B4862" s="14"/>
      <c r="C4862" s="27"/>
    </row>
    <row r="4863" spans="2:3">
      <c r="B4863" s="14"/>
      <c r="C4863" s="27"/>
    </row>
    <row r="4864" spans="2:3">
      <c r="B4864" s="14"/>
      <c r="C4864" s="27"/>
    </row>
    <row r="4865" spans="2:3">
      <c r="B4865" s="14"/>
      <c r="C4865" s="27"/>
    </row>
    <row r="4866" spans="2:3">
      <c r="B4866" s="14"/>
      <c r="C4866" s="27"/>
    </row>
    <row r="4867" spans="2:3">
      <c r="B4867" s="14"/>
      <c r="C4867" s="27"/>
    </row>
    <row r="4868" spans="2:3">
      <c r="B4868" s="14"/>
      <c r="C4868" s="27"/>
    </row>
    <row r="4869" spans="2:3">
      <c r="B4869" s="14"/>
      <c r="C4869" s="27"/>
    </row>
    <row r="4870" spans="2:3">
      <c r="B4870" s="14"/>
      <c r="C4870" s="27"/>
    </row>
    <row r="4871" spans="2:3">
      <c r="B4871" s="14"/>
      <c r="C4871" s="27"/>
    </row>
    <row r="4872" spans="2:3">
      <c r="B4872" s="14"/>
      <c r="C4872" s="27"/>
    </row>
    <row r="4873" spans="2:3">
      <c r="B4873" s="14"/>
      <c r="C4873" s="27"/>
    </row>
    <row r="4874" spans="2:3">
      <c r="B4874" s="14"/>
      <c r="C4874" s="27"/>
    </row>
    <row r="4875" spans="2:3">
      <c r="B4875" s="14"/>
      <c r="C4875" s="27"/>
    </row>
    <row r="4876" spans="2:3">
      <c r="B4876" s="14"/>
      <c r="C4876" s="27"/>
    </row>
    <row r="4877" spans="2:3">
      <c r="B4877" s="14"/>
      <c r="C4877" s="27"/>
    </row>
    <row r="4878" spans="2:3">
      <c r="B4878" s="14"/>
      <c r="C4878" s="27"/>
    </row>
    <row r="4879" spans="2:3">
      <c r="B4879" s="14"/>
      <c r="C4879" s="27"/>
    </row>
    <row r="4880" spans="2:3">
      <c r="B4880" s="14"/>
      <c r="C4880" s="27"/>
    </row>
    <row r="4881" spans="2:3">
      <c r="B4881" s="14"/>
      <c r="C4881" s="27"/>
    </row>
    <row r="4882" spans="2:3">
      <c r="B4882" s="14"/>
      <c r="C4882" s="27"/>
    </row>
    <row r="4883" spans="2:3">
      <c r="B4883" s="14"/>
      <c r="C4883" s="27"/>
    </row>
    <row r="4884" spans="2:3">
      <c r="B4884" s="14"/>
      <c r="C4884" s="27"/>
    </row>
    <row r="4885" spans="2:3">
      <c r="B4885" s="14"/>
      <c r="C4885" s="27"/>
    </row>
    <row r="4886" spans="2:3">
      <c r="B4886" s="14"/>
      <c r="C4886" s="27"/>
    </row>
    <row r="4887" spans="2:3">
      <c r="B4887" s="14"/>
      <c r="C4887" s="27"/>
    </row>
    <row r="4888" spans="2:3">
      <c r="B4888" s="14"/>
      <c r="C4888" s="27"/>
    </row>
    <row r="4889" spans="2:3">
      <c r="B4889" s="14"/>
      <c r="C4889" s="27"/>
    </row>
    <row r="4890" spans="2:3">
      <c r="B4890" s="14"/>
      <c r="C4890" s="27"/>
    </row>
    <row r="4891" spans="2:3">
      <c r="B4891" s="14"/>
      <c r="C4891" s="27"/>
    </row>
    <row r="4892" spans="2:3">
      <c r="B4892" s="14"/>
      <c r="C4892" s="27"/>
    </row>
    <row r="4893" spans="2:3">
      <c r="B4893" s="14"/>
      <c r="C4893" s="27"/>
    </row>
    <row r="4894" spans="2:3">
      <c r="B4894" s="14"/>
      <c r="C4894" s="27"/>
    </row>
    <row r="4895" spans="2:3">
      <c r="B4895" s="14"/>
      <c r="C4895" s="27"/>
    </row>
    <row r="4896" spans="2:3">
      <c r="B4896" s="14"/>
      <c r="C4896" s="27"/>
    </row>
    <row r="4897" spans="2:3">
      <c r="B4897" s="14"/>
      <c r="C4897" s="27"/>
    </row>
    <row r="4898" spans="2:3">
      <c r="B4898" s="14"/>
      <c r="C4898" s="27"/>
    </row>
    <row r="4899" spans="2:3">
      <c r="B4899" s="14"/>
      <c r="C4899" s="27"/>
    </row>
    <row r="4900" spans="2:3">
      <c r="B4900" s="14"/>
      <c r="C4900" s="27"/>
    </row>
    <row r="4901" spans="2:3">
      <c r="B4901" s="14"/>
      <c r="C4901" s="27"/>
    </row>
    <row r="4902" spans="2:3">
      <c r="B4902" s="14"/>
      <c r="C4902" s="27"/>
    </row>
    <row r="4903" spans="2:3">
      <c r="B4903" s="14"/>
      <c r="C4903" s="27"/>
    </row>
    <row r="4904" spans="2:3">
      <c r="B4904" s="14"/>
      <c r="C4904" s="27"/>
    </row>
    <row r="4905" spans="2:3">
      <c r="B4905" s="14"/>
      <c r="C4905" s="27"/>
    </row>
    <row r="4906" spans="2:3">
      <c r="B4906" s="14"/>
      <c r="C4906" s="27"/>
    </row>
    <row r="4907" spans="2:3">
      <c r="B4907" s="14"/>
      <c r="C4907" s="27"/>
    </row>
    <row r="4908" spans="2:3">
      <c r="B4908" s="14"/>
      <c r="C4908" s="27"/>
    </row>
    <row r="4909" spans="2:3">
      <c r="B4909" s="14"/>
      <c r="C4909" s="27"/>
    </row>
    <row r="4910" spans="2:3">
      <c r="B4910" s="14"/>
      <c r="C4910" s="27"/>
    </row>
    <row r="4911" spans="2:3">
      <c r="B4911" s="14"/>
      <c r="C4911" s="27"/>
    </row>
    <row r="4912" spans="2:3">
      <c r="B4912" s="14"/>
      <c r="C4912" s="27"/>
    </row>
    <row r="4913" spans="2:3">
      <c r="B4913" s="14"/>
      <c r="C4913" s="27"/>
    </row>
    <row r="4914" spans="2:3">
      <c r="B4914" s="14"/>
      <c r="C4914" s="27"/>
    </row>
    <row r="4915" spans="2:3">
      <c r="B4915" s="14"/>
      <c r="C4915" s="27"/>
    </row>
    <row r="4916" spans="2:3">
      <c r="B4916" s="14"/>
      <c r="C4916" s="27"/>
    </row>
    <row r="4917" spans="2:3">
      <c r="B4917" s="14"/>
      <c r="C4917" s="27"/>
    </row>
    <row r="4918" spans="2:3">
      <c r="B4918" s="14"/>
      <c r="C4918" s="27"/>
    </row>
    <row r="4919" spans="2:3">
      <c r="B4919" s="14"/>
      <c r="C4919" s="27"/>
    </row>
    <row r="4920" spans="2:3">
      <c r="B4920" s="14"/>
      <c r="C4920" s="27"/>
    </row>
    <row r="4921" spans="2:3">
      <c r="B4921" s="14"/>
      <c r="C4921" s="27"/>
    </row>
    <row r="4922" spans="2:3">
      <c r="B4922" s="14"/>
      <c r="C4922" s="27"/>
    </row>
    <row r="4923" spans="2:3">
      <c r="B4923" s="14"/>
      <c r="C4923" s="27"/>
    </row>
    <row r="4924" spans="2:3">
      <c r="B4924" s="14"/>
      <c r="C4924" s="27"/>
    </row>
    <row r="4925" spans="2:3">
      <c r="B4925" s="14"/>
      <c r="C4925" s="27"/>
    </row>
    <row r="4926" spans="2:3">
      <c r="B4926" s="14"/>
      <c r="C4926" s="27"/>
    </row>
    <row r="4927" spans="2:3">
      <c r="B4927" s="14"/>
      <c r="C4927" s="27"/>
    </row>
    <row r="4928" spans="2:3">
      <c r="B4928" s="14"/>
      <c r="C4928" s="27"/>
    </row>
    <row r="4929" spans="2:3">
      <c r="B4929" s="14"/>
      <c r="C4929" s="27"/>
    </row>
    <row r="4930" spans="2:3">
      <c r="B4930" s="14"/>
      <c r="C4930" s="27"/>
    </row>
    <row r="4931" spans="2:3">
      <c r="B4931" s="14"/>
      <c r="C4931" s="27"/>
    </row>
    <row r="4932" spans="2:3">
      <c r="B4932" s="14"/>
      <c r="C4932" s="27"/>
    </row>
    <row r="4933" spans="2:3">
      <c r="B4933" s="14"/>
      <c r="C4933" s="27"/>
    </row>
    <row r="4934" spans="2:3">
      <c r="B4934" s="14"/>
      <c r="C4934" s="27"/>
    </row>
    <row r="4935" spans="2:3">
      <c r="B4935" s="14"/>
      <c r="C4935" s="27"/>
    </row>
    <row r="4936" spans="2:3">
      <c r="B4936" s="14"/>
      <c r="C4936" s="27"/>
    </row>
    <row r="4937" spans="2:3">
      <c r="B4937" s="14"/>
      <c r="C4937" s="27"/>
    </row>
    <row r="4938" spans="2:3">
      <c r="B4938" s="14"/>
      <c r="C4938" s="27"/>
    </row>
    <row r="4939" spans="2:3">
      <c r="B4939" s="14"/>
      <c r="C4939" s="27"/>
    </row>
    <row r="4940" spans="2:3">
      <c r="B4940" s="14"/>
      <c r="C4940" s="27"/>
    </row>
    <row r="4941" spans="2:3">
      <c r="B4941" s="14"/>
      <c r="C4941" s="27"/>
    </row>
    <row r="4942" spans="2:3">
      <c r="B4942" s="14"/>
      <c r="C4942" s="27"/>
    </row>
    <row r="4943" spans="2:3">
      <c r="B4943" s="14"/>
      <c r="C4943" s="27"/>
    </row>
    <row r="4944" spans="2:3">
      <c r="B4944" s="14"/>
      <c r="C4944" s="27"/>
    </row>
    <row r="4945" spans="2:3">
      <c r="B4945" s="14"/>
      <c r="C4945" s="27"/>
    </row>
    <row r="4946" spans="2:3">
      <c r="B4946" s="14"/>
      <c r="C4946" s="27"/>
    </row>
    <row r="4947" spans="2:3">
      <c r="B4947" s="14"/>
      <c r="C4947" s="27"/>
    </row>
    <row r="4948" spans="2:3">
      <c r="B4948" s="14"/>
      <c r="C4948" s="27"/>
    </row>
    <row r="4949" spans="2:3">
      <c r="B4949" s="14"/>
      <c r="C4949" s="27"/>
    </row>
    <row r="4950" spans="2:3">
      <c r="B4950" s="14"/>
      <c r="C4950" s="27"/>
    </row>
    <row r="4951" spans="2:3">
      <c r="B4951" s="14"/>
      <c r="C4951" s="27"/>
    </row>
    <row r="4952" spans="2:3">
      <c r="B4952" s="14"/>
      <c r="C4952" s="27"/>
    </row>
    <row r="4953" spans="2:3">
      <c r="B4953" s="14"/>
      <c r="C4953" s="27"/>
    </row>
    <row r="4954" spans="2:3">
      <c r="B4954" s="14"/>
      <c r="C4954" s="27"/>
    </row>
    <row r="4955" spans="2:3">
      <c r="B4955" s="14"/>
      <c r="C4955" s="27"/>
    </row>
    <row r="4956" spans="2:3">
      <c r="B4956" s="14"/>
      <c r="C4956" s="27"/>
    </row>
    <row r="4957" spans="2:3">
      <c r="B4957" s="14"/>
      <c r="C4957" s="27"/>
    </row>
    <row r="4958" spans="2:3">
      <c r="B4958" s="14"/>
      <c r="C4958" s="27"/>
    </row>
    <row r="4959" spans="2:3">
      <c r="B4959" s="14"/>
      <c r="C4959" s="27"/>
    </row>
    <row r="4960" spans="2:3">
      <c r="B4960" s="14"/>
      <c r="C4960" s="27"/>
    </row>
    <row r="4961" spans="2:3">
      <c r="B4961" s="14"/>
      <c r="C4961" s="27"/>
    </row>
    <row r="4962" spans="2:3">
      <c r="B4962" s="14"/>
      <c r="C4962" s="27"/>
    </row>
    <row r="4963" spans="2:3">
      <c r="B4963" s="14"/>
      <c r="C4963" s="27"/>
    </row>
    <row r="4964" spans="2:3">
      <c r="B4964" s="14"/>
      <c r="C4964" s="27"/>
    </row>
    <row r="4965" spans="2:3">
      <c r="B4965" s="14"/>
      <c r="C4965" s="27"/>
    </row>
    <row r="4966" spans="2:3">
      <c r="B4966" s="14"/>
      <c r="C4966" s="27"/>
    </row>
    <row r="4967" spans="2:3">
      <c r="B4967" s="14"/>
      <c r="C4967" s="27"/>
    </row>
    <row r="4968" spans="2:3">
      <c r="B4968" s="14"/>
      <c r="C4968" s="27"/>
    </row>
    <row r="4969" spans="2:3">
      <c r="B4969" s="14"/>
      <c r="C4969" s="27"/>
    </row>
    <row r="4970" spans="2:3">
      <c r="B4970" s="14"/>
      <c r="C4970" s="27"/>
    </row>
    <row r="4971" spans="2:3">
      <c r="B4971" s="14"/>
      <c r="C4971" s="27"/>
    </row>
    <row r="4972" spans="2:3">
      <c r="B4972" s="14"/>
      <c r="C4972" s="27"/>
    </row>
    <row r="4973" spans="2:3">
      <c r="B4973" s="14"/>
      <c r="C4973" s="27"/>
    </row>
    <row r="4974" spans="2:3">
      <c r="B4974" s="14"/>
      <c r="C4974" s="27"/>
    </row>
    <row r="4975" spans="2:3">
      <c r="B4975" s="14"/>
      <c r="C4975" s="27"/>
    </row>
    <row r="4976" spans="2:3">
      <c r="B4976" s="14"/>
      <c r="C4976" s="27"/>
    </row>
    <row r="4977" spans="2:3">
      <c r="B4977" s="14"/>
      <c r="C4977" s="27"/>
    </row>
    <row r="4978" spans="2:3">
      <c r="B4978" s="14"/>
      <c r="C4978" s="27"/>
    </row>
    <row r="4979" spans="2:3">
      <c r="B4979" s="14"/>
      <c r="C4979" s="27"/>
    </row>
    <row r="4980" spans="2:3">
      <c r="B4980" s="14"/>
      <c r="C4980" s="27"/>
    </row>
    <row r="4981" spans="2:3">
      <c r="B4981" s="14"/>
      <c r="C4981" s="27"/>
    </row>
    <row r="4982" spans="2:3">
      <c r="B4982" s="14"/>
      <c r="C4982" s="27"/>
    </row>
    <row r="4983" spans="2:3">
      <c r="B4983" s="14"/>
      <c r="C4983" s="27"/>
    </row>
    <row r="4984" spans="2:3">
      <c r="B4984" s="14"/>
      <c r="C4984" s="27"/>
    </row>
    <row r="4985" spans="2:3">
      <c r="B4985" s="14"/>
      <c r="C4985" s="27"/>
    </row>
    <row r="4986" spans="2:3">
      <c r="B4986" s="14"/>
      <c r="C4986" s="27"/>
    </row>
    <row r="4987" spans="2:3">
      <c r="B4987" s="14"/>
      <c r="C4987" s="27"/>
    </row>
    <row r="4988" spans="2:3">
      <c r="B4988" s="14"/>
      <c r="C4988" s="27"/>
    </row>
    <row r="4989" spans="2:3">
      <c r="B4989" s="14"/>
      <c r="C4989" s="27"/>
    </row>
    <row r="4990" spans="2:3">
      <c r="B4990" s="14"/>
      <c r="C4990" s="27"/>
    </row>
    <row r="4991" spans="2:3">
      <c r="B4991" s="14"/>
      <c r="C4991" s="27"/>
    </row>
    <row r="4992" spans="2:3">
      <c r="B4992" s="14"/>
      <c r="C4992" s="27"/>
    </row>
    <row r="4993" spans="2:3">
      <c r="B4993" s="14"/>
      <c r="C4993" s="27"/>
    </row>
    <row r="4994" spans="2:3">
      <c r="B4994" s="14"/>
      <c r="C4994" s="27"/>
    </row>
    <row r="4995" spans="2:3">
      <c r="B4995" s="14"/>
      <c r="C4995" s="27"/>
    </row>
    <row r="4996" spans="2:3">
      <c r="B4996" s="14"/>
      <c r="C4996" s="27"/>
    </row>
    <row r="4997" spans="2:3">
      <c r="B4997" s="14"/>
      <c r="C4997" s="27"/>
    </row>
    <row r="4998" spans="2:3">
      <c r="B4998" s="14"/>
      <c r="C4998" s="27"/>
    </row>
    <row r="4999" spans="2:3">
      <c r="B4999" s="14"/>
      <c r="C4999" s="27"/>
    </row>
    <row r="5000" spans="2:3">
      <c r="B5000" s="14"/>
      <c r="C5000" s="27"/>
    </row>
    <row r="5001" spans="2:3">
      <c r="B5001" s="14"/>
      <c r="C5001" s="27"/>
    </row>
    <row r="5002" spans="2:3">
      <c r="B5002" s="14"/>
      <c r="C5002" s="27"/>
    </row>
    <row r="5003" spans="2:3">
      <c r="B5003" s="14"/>
      <c r="C5003" s="27"/>
    </row>
    <row r="5004" spans="2:3">
      <c r="B5004" s="14"/>
      <c r="C5004" s="27"/>
    </row>
    <row r="5005" spans="2:3">
      <c r="B5005" s="14"/>
      <c r="C5005" s="27"/>
    </row>
    <row r="5006" spans="2:3">
      <c r="B5006" s="14"/>
      <c r="C5006" s="27"/>
    </row>
    <row r="5007" spans="2:3">
      <c r="B5007" s="14"/>
      <c r="C5007" s="27"/>
    </row>
    <row r="5008" spans="2:3">
      <c r="B5008" s="14"/>
      <c r="C5008" s="27"/>
    </row>
    <row r="5009" spans="2:3">
      <c r="B5009" s="14"/>
      <c r="C5009" s="27"/>
    </row>
    <row r="5010" spans="2:3">
      <c r="B5010" s="14"/>
      <c r="C5010" s="27"/>
    </row>
    <row r="5011" spans="2:3">
      <c r="B5011" s="14"/>
      <c r="C5011" s="27"/>
    </row>
    <row r="5012" spans="2:3">
      <c r="B5012" s="14"/>
      <c r="C5012" s="27"/>
    </row>
    <row r="5013" spans="2:3">
      <c r="B5013" s="14"/>
      <c r="C5013" s="27"/>
    </row>
    <row r="5014" spans="2:3">
      <c r="B5014" s="14"/>
      <c r="C5014" s="27"/>
    </row>
    <row r="5015" spans="2:3">
      <c r="B5015" s="14"/>
      <c r="C5015" s="27"/>
    </row>
    <row r="5016" spans="2:3">
      <c r="B5016" s="14"/>
      <c r="C5016" s="27"/>
    </row>
    <row r="5017" spans="2:3">
      <c r="B5017" s="14"/>
      <c r="C5017" s="27"/>
    </row>
    <row r="5018" spans="2:3">
      <c r="B5018" s="14"/>
      <c r="C5018" s="27"/>
    </row>
    <row r="5019" spans="2:3">
      <c r="B5019" s="14"/>
      <c r="C5019" s="27"/>
    </row>
    <row r="5020" spans="2:3">
      <c r="B5020" s="14"/>
      <c r="C5020" s="27"/>
    </row>
    <row r="5021" spans="2:3">
      <c r="B5021" s="14"/>
      <c r="C5021" s="27"/>
    </row>
    <row r="5022" spans="2:3">
      <c r="B5022" s="14"/>
      <c r="C5022" s="27"/>
    </row>
    <row r="5023" spans="2:3">
      <c r="B5023" s="14"/>
      <c r="C5023" s="27"/>
    </row>
    <row r="5024" spans="2:3">
      <c r="B5024" s="14"/>
      <c r="C5024" s="27"/>
    </row>
    <row r="5025" spans="2:3">
      <c r="B5025" s="14"/>
      <c r="C5025" s="27"/>
    </row>
    <row r="5026" spans="2:3">
      <c r="B5026" s="14"/>
      <c r="C5026" s="27"/>
    </row>
    <row r="5027" spans="2:3">
      <c r="B5027" s="14"/>
      <c r="C5027" s="27"/>
    </row>
    <row r="5028" spans="2:3">
      <c r="B5028" s="14"/>
      <c r="C5028" s="27"/>
    </row>
    <row r="5029" spans="2:3">
      <c r="B5029" s="14"/>
      <c r="C5029" s="27"/>
    </row>
    <row r="5030" spans="2:3">
      <c r="B5030" s="14"/>
      <c r="C5030" s="27"/>
    </row>
    <row r="5031" spans="2:3">
      <c r="B5031" s="14"/>
      <c r="C5031" s="27"/>
    </row>
    <row r="5032" spans="2:3">
      <c r="B5032" s="14"/>
      <c r="C5032" s="27"/>
    </row>
    <row r="5033" spans="2:3">
      <c r="B5033" s="14"/>
      <c r="C5033" s="27"/>
    </row>
    <row r="5034" spans="2:3">
      <c r="B5034" s="14"/>
      <c r="C5034" s="27"/>
    </row>
    <row r="5035" spans="2:3">
      <c r="B5035" s="14"/>
      <c r="C5035" s="27"/>
    </row>
    <row r="5036" spans="2:3">
      <c r="B5036" s="14"/>
      <c r="C5036" s="27"/>
    </row>
    <row r="5037" spans="2:3">
      <c r="B5037" s="14"/>
      <c r="C5037" s="27"/>
    </row>
    <row r="5038" spans="2:3">
      <c r="B5038" s="14"/>
      <c r="C5038" s="27"/>
    </row>
    <row r="5039" spans="2:3">
      <c r="B5039" s="14"/>
      <c r="C5039" s="27"/>
    </row>
    <row r="5040" spans="2:3">
      <c r="B5040" s="14"/>
      <c r="C5040" s="27"/>
    </row>
    <row r="5041" spans="2:3">
      <c r="B5041" s="14"/>
      <c r="C5041" s="27"/>
    </row>
    <row r="5042" spans="2:3">
      <c r="B5042" s="14"/>
      <c r="C5042" s="27"/>
    </row>
    <row r="5043" spans="2:3">
      <c r="B5043" s="14"/>
      <c r="C5043" s="27"/>
    </row>
    <row r="5044" spans="2:3">
      <c r="B5044" s="14"/>
      <c r="C5044" s="27"/>
    </row>
    <row r="5045" spans="2:3">
      <c r="B5045" s="14"/>
      <c r="C5045" s="27"/>
    </row>
    <row r="5046" spans="2:3">
      <c r="B5046" s="14"/>
      <c r="C5046" s="27"/>
    </row>
    <row r="5047" spans="2:3">
      <c r="B5047" s="14"/>
      <c r="C5047" s="27"/>
    </row>
    <row r="5048" spans="2:3">
      <c r="B5048" s="14"/>
      <c r="C5048" s="27"/>
    </row>
    <row r="5049" spans="2:3">
      <c r="B5049" s="14"/>
      <c r="C5049" s="27"/>
    </row>
    <row r="5050" spans="2:3">
      <c r="B5050" s="14"/>
      <c r="C5050" s="27"/>
    </row>
    <row r="5051" spans="2:3">
      <c r="B5051" s="14"/>
      <c r="C5051" s="27"/>
    </row>
    <row r="5052" spans="2:3">
      <c r="B5052" s="14"/>
      <c r="C5052" s="27"/>
    </row>
    <row r="5053" spans="2:3">
      <c r="B5053" s="14"/>
      <c r="C5053" s="27"/>
    </row>
    <row r="5054" spans="2:3">
      <c r="B5054" s="14"/>
      <c r="C5054" s="27"/>
    </row>
    <row r="5055" spans="2:3">
      <c r="B5055" s="14"/>
      <c r="C5055" s="27"/>
    </row>
    <row r="5056" spans="2:3">
      <c r="B5056" s="14"/>
      <c r="C5056" s="27"/>
    </row>
    <row r="5057" spans="2:3">
      <c r="B5057" s="14"/>
      <c r="C5057" s="27"/>
    </row>
    <row r="5058" spans="2:3">
      <c r="B5058" s="14"/>
      <c r="C5058" s="27"/>
    </row>
    <row r="5059" spans="2:3">
      <c r="B5059" s="14"/>
      <c r="C5059" s="27"/>
    </row>
    <row r="5060" spans="2:3">
      <c r="B5060" s="14"/>
      <c r="C5060" s="27"/>
    </row>
    <row r="5061" spans="2:3">
      <c r="B5061" s="14"/>
      <c r="C5061" s="27"/>
    </row>
    <row r="5062" spans="2:3">
      <c r="B5062" s="14"/>
      <c r="C5062" s="27"/>
    </row>
    <row r="5063" spans="2:3">
      <c r="B5063" s="14"/>
      <c r="C5063" s="27"/>
    </row>
    <row r="5064" spans="2:3">
      <c r="B5064" s="14"/>
      <c r="C5064" s="27"/>
    </row>
    <row r="5065" spans="2:3">
      <c r="B5065" s="14"/>
      <c r="C5065" s="27"/>
    </row>
    <row r="5066" spans="2:3">
      <c r="B5066" s="14"/>
      <c r="C5066" s="27"/>
    </row>
    <row r="5067" spans="2:3">
      <c r="B5067" s="14"/>
      <c r="C5067" s="27"/>
    </row>
    <row r="5068" spans="2:3">
      <c r="B5068" s="14"/>
      <c r="C5068" s="27"/>
    </row>
    <row r="5069" spans="2:3">
      <c r="B5069" s="14"/>
      <c r="C5069" s="27"/>
    </row>
    <row r="5070" spans="2:3">
      <c r="B5070" s="14"/>
      <c r="C5070" s="27"/>
    </row>
    <row r="5071" spans="2:3">
      <c r="B5071" s="14"/>
      <c r="C5071" s="27"/>
    </row>
    <row r="5072" spans="2:3">
      <c r="B5072" s="14"/>
      <c r="C5072" s="27"/>
    </row>
    <row r="5073" spans="2:3">
      <c r="B5073" s="14"/>
      <c r="C5073" s="27"/>
    </row>
    <row r="5074" spans="2:3">
      <c r="B5074" s="14"/>
      <c r="C5074" s="27"/>
    </row>
    <row r="5075" spans="2:3">
      <c r="B5075" s="14"/>
      <c r="C5075" s="27"/>
    </row>
    <row r="5076" spans="2:3">
      <c r="B5076" s="14"/>
      <c r="C5076" s="27"/>
    </row>
    <row r="5077" spans="2:3">
      <c r="B5077" s="14"/>
      <c r="C5077" s="27"/>
    </row>
    <row r="5078" spans="2:3">
      <c r="B5078" s="14"/>
      <c r="C5078" s="27"/>
    </row>
    <row r="5079" spans="2:3">
      <c r="B5079" s="14"/>
      <c r="C5079" s="27"/>
    </row>
    <row r="5080" spans="2:3">
      <c r="B5080" s="14"/>
      <c r="C5080" s="27"/>
    </row>
    <row r="5081" spans="2:3">
      <c r="B5081" s="14"/>
      <c r="C5081" s="27"/>
    </row>
    <row r="5082" spans="2:3">
      <c r="B5082" s="14"/>
      <c r="C5082" s="27"/>
    </row>
    <row r="5083" spans="2:3">
      <c r="B5083" s="14"/>
      <c r="C5083" s="27"/>
    </row>
    <row r="5084" spans="2:3">
      <c r="B5084" s="14"/>
      <c r="C5084" s="27"/>
    </row>
    <row r="5085" spans="2:3">
      <c r="B5085" s="14"/>
      <c r="C5085" s="27"/>
    </row>
    <row r="5086" spans="2:3">
      <c r="B5086" s="14"/>
      <c r="C5086" s="27"/>
    </row>
    <row r="5087" spans="2:3">
      <c r="B5087" s="14"/>
      <c r="C5087" s="27"/>
    </row>
    <row r="5088" spans="2:3">
      <c r="B5088" s="14"/>
      <c r="C5088" s="27"/>
    </row>
    <row r="5089" spans="2:3">
      <c r="B5089" s="14"/>
      <c r="C5089" s="27"/>
    </row>
    <row r="5090" spans="2:3">
      <c r="B5090" s="14"/>
      <c r="C5090" s="27"/>
    </row>
    <row r="5091" spans="2:3">
      <c r="B5091" s="14"/>
      <c r="C5091" s="27"/>
    </row>
    <row r="5092" spans="2:3">
      <c r="B5092" s="14"/>
      <c r="C5092" s="27"/>
    </row>
    <row r="5093" spans="2:3">
      <c r="B5093" s="14"/>
      <c r="C5093" s="27"/>
    </row>
    <row r="5094" spans="2:3">
      <c r="B5094" s="14"/>
      <c r="C5094" s="27"/>
    </row>
    <row r="5095" spans="2:3">
      <c r="B5095" s="14"/>
      <c r="C5095" s="27"/>
    </row>
    <row r="5096" spans="2:3">
      <c r="B5096" s="14"/>
      <c r="C5096" s="27"/>
    </row>
    <row r="5097" spans="2:3">
      <c r="B5097" s="14"/>
      <c r="C5097" s="27"/>
    </row>
    <row r="5098" spans="2:3">
      <c r="B5098" s="14"/>
      <c r="C5098" s="27"/>
    </row>
    <row r="5099" spans="2:3">
      <c r="B5099" s="14"/>
      <c r="C5099" s="27"/>
    </row>
    <row r="5100" spans="2:3">
      <c r="B5100" s="14"/>
      <c r="C5100" s="27"/>
    </row>
    <row r="5101" spans="2:3">
      <c r="B5101" s="14"/>
      <c r="C5101" s="27"/>
    </row>
    <row r="5102" spans="2:3">
      <c r="B5102" s="14"/>
      <c r="C5102" s="27"/>
    </row>
    <row r="5103" spans="2:3">
      <c r="B5103" s="14"/>
      <c r="C5103" s="27"/>
    </row>
    <row r="5104" spans="2:3">
      <c r="B5104" s="14"/>
      <c r="C5104" s="27"/>
    </row>
    <row r="5105" spans="2:3">
      <c r="B5105" s="14"/>
      <c r="C5105" s="27"/>
    </row>
    <row r="5106" spans="2:3">
      <c r="B5106" s="14"/>
      <c r="C5106" s="27"/>
    </row>
    <row r="5107" spans="2:3">
      <c r="B5107" s="14"/>
      <c r="C5107" s="27"/>
    </row>
    <row r="5108" spans="2:3">
      <c r="B5108" s="14"/>
      <c r="C5108" s="27"/>
    </row>
    <row r="5109" spans="2:3">
      <c r="B5109" s="14"/>
      <c r="C5109" s="27"/>
    </row>
    <row r="5110" spans="2:3">
      <c r="B5110" s="14"/>
      <c r="C5110" s="27"/>
    </row>
    <row r="5111" spans="2:3">
      <c r="B5111" s="14"/>
      <c r="C5111" s="27"/>
    </row>
    <row r="5112" spans="2:3">
      <c r="B5112" s="14"/>
      <c r="C5112" s="27"/>
    </row>
    <row r="5113" spans="2:3">
      <c r="B5113" s="14"/>
      <c r="C5113" s="27"/>
    </row>
    <row r="5114" spans="2:3">
      <c r="B5114" s="14"/>
      <c r="C5114" s="27"/>
    </row>
    <row r="5115" spans="2:3">
      <c r="B5115" s="14"/>
      <c r="C5115" s="27"/>
    </row>
    <row r="5116" spans="2:3">
      <c r="B5116" s="14"/>
      <c r="C5116" s="27"/>
    </row>
    <row r="5117" spans="2:3">
      <c r="B5117" s="14"/>
      <c r="C5117" s="27"/>
    </row>
    <row r="5118" spans="2:3">
      <c r="B5118" s="14"/>
      <c r="C5118" s="27"/>
    </row>
    <row r="5119" spans="2:3">
      <c r="B5119" s="14"/>
      <c r="C5119" s="27"/>
    </row>
    <row r="5120" spans="2:3">
      <c r="B5120" s="14"/>
      <c r="C5120" s="27"/>
    </row>
    <row r="5121" spans="2:3">
      <c r="B5121" s="14"/>
      <c r="C5121" s="27"/>
    </row>
    <row r="5122" spans="2:3">
      <c r="B5122" s="14"/>
      <c r="C5122" s="27"/>
    </row>
    <row r="5123" spans="2:3">
      <c r="B5123" s="14"/>
      <c r="C5123" s="27"/>
    </row>
    <row r="5124" spans="2:3">
      <c r="B5124" s="14"/>
      <c r="C5124" s="27"/>
    </row>
    <row r="5125" spans="2:3">
      <c r="B5125" s="14"/>
      <c r="C5125" s="27"/>
    </row>
    <row r="5126" spans="2:3">
      <c r="B5126" s="14"/>
      <c r="C5126" s="27"/>
    </row>
    <row r="5127" spans="2:3">
      <c r="B5127" s="14"/>
      <c r="C5127" s="27"/>
    </row>
    <row r="5128" spans="2:3">
      <c r="B5128" s="14"/>
      <c r="C5128" s="27"/>
    </row>
    <row r="5129" spans="2:3">
      <c r="B5129" s="14"/>
      <c r="C5129" s="27"/>
    </row>
    <row r="5130" spans="2:3">
      <c r="B5130" s="14"/>
      <c r="C5130" s="27"/>
    </row>
    <row r="5131" spans="2:3">
      <c r="B5131" s="14"/>
      <c r="C5131" s="27"/>
    </row>
    <row r="5132" spans="2:3">
      <c r="B5132" s="14"/>
      <c r="C5132" s="27"/>
    </row>
    <row r="5133" spans="2:3">
      <c r="B5133" s="14"/>
      <c r="C5133" s="27"/>
    </row>
    <row r="5134" spans="2:3">
      <c r="B5134" s="14"/>
      <c r="C5134" s="27"/>
    </row>
    <row r="5135" spans="2:3">
      <c r="B5135" s="14"/>
      <c r="C5135" s="27"/>
    </row>
    <row r="5136" spans="2:3">
      <c r="B5136" s="14"/>
      <c r="C5136" s="27"/>
    </row>
    <row r="5137" spans="2:3">
      <c r="B5137" s="14"/>
      <c r="C5137" s="27"/>
    </row>
    <row r="5138" spans="2:3">
      <c r="B5138" s="14"/>
      <c r="C5138" s="27"/>
    </row>
    <row r="5139" spans="2:3">
      <c r="B5139" s="14"/>
      <c r="C5139" s="27"/>
    </row>
    <row r="5140" spans="2:3">
      <c r="B5140" s="14"/>
      <c r="C5140" s="27"/>
    </row>
    <row r="5141" spans="2:3">
      <c r="B5141" s="14"/>
      <c r="C5141" s="27"/>
    </row>
    <row r="5142" spans="2:3">
      <c r="B5142" s="14"/>
      <c r="C5142" s="27"/>
    </row>
    <row r="5143" spans="2:3">
      <c r="B5143" s="14"/>
      <c r="C5143" s="27"/>
    </row>
    <row r="5144" spans="2:3">
      <c r="B5144" s="14"/>
      <c r="C5144" s="27"/>
    </row>
    <row r="5145" spans="2:3">
      <c r="B5145" s="14"/>
      <c r="C5145" s="27"/>
    </row>
    <row r="5146" spans="2:3">
      <c r="B5146" s="14"/>
      <c r="C5146" s="27"/>
    </row>
    <row r="5147" spans="2:3">
      <c r="B5147" s="14"/>
      <c r="C5147" s="27"/>
    </row>
    <row r="5148" spans="2:3">
      <c r="B5148" s="14"/>
      <c r="C5148" s="27"/>
    </row>
    <row r="5149" spans="2:3">
      <c r="B5149" s="14"/>
      <c r="C5149" s="27"/>
    </row>
    <row r="5150" spans="2:3">
      <c r="B5150" s="14"/>
      <c r="C5150" s="27"/>
    </row>
    <row r="5151" spans="2:3">
      <c r="B5151" s="14"/>
      <c r="C5151" s="27"/>
    </row>
    <row r="5152" spans="2:3">
      <c r="B5152" s="14"/>
      <c r="C5152" s="27"/>
    </row>
    <row r="5153" spans="2:3">
      <c r="B5153" s="14"/>
      <c r="C5153" s="27"/>
    </row>
    <row r="5154" spans="2:3">
      <c r="B5154" s="14"/>
      <c r="C5154" s="27"/>
    </row>
    <row r="5155" spans="2:3">
      <c r="B5155" s="14"/>
      <c r="C5155" s="27"/>
    </row>
    <row r="5156" spans="2:3">
      <c r="B5156" s="14"/>
      <c r="C5156" s="27"/>
    </row>
    <row r="5157" spans="2:3">
      <c r="B5157" s="14"/>
      <c r="C5157" s="27"/>
    </row>
    <row r="5158" spans="2:3">
      <c r="B5158" s="14"/>
      <c r="C5158" s="27"/>
    </row>
    <row r="5159" spans="2:3">
      <c r="B5159" s="14"/>
      <c r="C5159" s="27"/>
    </row>
    <row r="5160" spans="2:3">
      <c r="B5160" s="14"/>
      <c r="C5160" s="27"/>
    </row>
    <row r="5161" spans="2:3">
      <c r="B5161" s="14"/>
      <c r="C5161" s="27"/>
    </row>
    <row r="5162" spans="2:3">
      <c r="B5162" s="14"/>
      <c r="C5162" s="27"/>
    </row>
    <row r="5163" spans="2:3">
      <c r="B5163" s="14"/>
      <c r="C5163" s="27"/>
    </row>
    <row r="5164" spans="2:3">
      <c r="B5164" s="14"/>
      <c r="C5164" s="27"/>
    </row>
    <row r="5165" spans="2:3">
      <c r="B5165" s="14"/>
      <c r="C5165" s="27"/>
    </row>
    <row r="5166" spans="2:3">
      <c r="B5166" s="14"/>
      <c r="C5166" s="27"/>
    </row>
    <row r="5167" spans="2:3">
      <c r="B5167" s="14"/>
      <c r="C5167" s="27"/>
    </row>
    <row r="5168" spans="2:3">
      <c r="B5168" s="14"/>
      <c r="C5168" s="27"/>
    </row>
    <row r="5169" spans="2:3">
      <c r="B5169" s="14"/>
      <c r="C5169" s="27"/>
    </row>
    <row r="5170" spans="2:3">
      <c r="B5170" s="14"/>
      <c r="C5170" s="27"/>
    </row>
    <row r="5171" spans="2:3">
      <c r="B5171" s="14"/>
      <c r="C5171" s="27"/>
    </row>
    <row r="5172" spans="2:3">
      <c r="B5172" s="14"/>
      <c r="C5172" s="27"/>
    </row>
    <row r="5173" spans="2:3">
      <c r="B5173" s="14"/>
      <c r="C5173" s="27"/>
    </row>
    <row r="5174" spans="2:3">
      <c r="B5174" s="14"/>
      <c r="C5174" s="27"/>
    </row>
    <row r="5175" spans="2:3">
      <c r="B5175" s="14"/>
      <c r="C5175" s="27"/>
    </row>
    <row r="5176" spans="2:3">
      <c r="B5176" s="14"/>
      <c r="C5176" s="27"/>
    </row>
    <row r="5177" spans="2:3">
      <c r="B5177" s="14"/>
      <c r="C5177" s="27"/>
    </row>
    <row r="5178" spans="2:3">
      <c r="B5178" s="14"/>
      <c r="C5178" s="27"/>
    </row>
    <row r="5179" spans="2:3">
      <c r="B5179" s="14"/>
      <c r="C5179" s="27"/>
    </row>
    <row r="5180" spans="2:3">
      <c r="B5180" s="14"/>
      <c r="C5180" s="27"/>
    </row>
    <row r="5181" spans="2:3">
      <c r="B5181" s="14"/>
      <c r="C5181" s="27"/>
    </row>
    <row r="5182" spans="2:3">
      <c r="B5182" s="14"/>
      <c r="C5182" s="27"/>
    </row>
    <row r="5183" spans="2:3">
      <c r="B5183" s="14"/>
      <c r="C5183" s="27"/>
    </row>
    <row r="5184" spans="2:3">
      <c r="B5184" s="14"/>
      <c r="C5184" s="27"/>
    </row>
    <row r="5185" spans="2:3">
      <c r="B5185" s="14"/>
      <c r="C5185" s="27"/>
    </row>
    <row r="5186" spans="2:3">
      <c r="B5186" s="14"/>
      <c r="C5186" s="27"/>
    </row>
    <row r="5187" spans="2:3">
      <c r="B5187" s="14"/>
      <c r="C5187" s="27"/>
    </row>
    <row r="5188" spans="2:3">
      <c r="B5188" s="14"/>
      <c r="C5188" s="27"/>
    </row>
    <row r="5189" spans="2:3">
      <c r="B5189" s="14"/>
      <c r="C5189" s="27"/>
    </row>
    <row r="5190" spans="2:3">
      <c r="B5190" s="14"/>
      <c r="C5190" s="27"/>
    </row>
    <row r="5191" spans="2:3">
      <c r="B5191" s="14"/>
      <c r="C5191" s="27"/>
    </row>
    <row r="5192" spans="2:3">
      <c r="B5192" s="14"/>
      <c r="C5192" s="27"/>
    </row>
    <row r="5193" spans="2:3">
      <c r="B5193" s="14"/>
      <c r="C5193" s="27"/>
    </row>
    <row r="5194" spans="2:3">
      <c r="B5194" s="14"/>
      <c r="C5194" s="27"/>
    </row>
    <row r="5195" spans="2:3">
      <c r="B5195" s="14"/>
      <c r="C5195" s="27"/>
    </row>
    <row r="5196" spans="2:3">
      <c r="B5196" s="14"/>
      <c r="C5196" s="27"/>
    </row>
    <row r="5197" spans="2:3">
      <c r="B5197" s="14"/>
      <c r="C5197" s="27"/>
    </row>
    <row r="5198" spans="2:3">
      <c r="B5198" s="14"/>
      <c r="C5198" s="27"/>
    </row>
    <row r="5199" spans="2:3">
      <c r="B5199" s="14"/>
      <c r="C5199" s="27"/>
    </row>
    <row r="5200" spans="2:3">
      <c r="B5200" s="14"/>
      <c r="C5200" s="27"/>
    </row>
    <row r="5201" spans="2:3">
      <c r="B5201" s="14"/>
      <c r="C5201" s="27"/>
    </row>
    <row r="5202" spans="2:3">
      <c r="B5202" s="14"/>
      <c r="C5202" s="27"/>
    </row>
    <row r="5203" spans="2:3">
      <c r="B5203" s="14"/>
      <c r="C5203" s="27"/>
    </row>
    <row r="5204" spans="2:3">
      <c r="B5204" s="14"/>
      <c r="C5204" s="27"/>
    </row>
    <row r="5205" spans="2:3">
      <c r="B5205" s="14"/>
      <c r="C5205" s="27"/>
    </row>
    <row r="5206" spans="2:3">
      <c r="B5206" s="14"/>
      <c r="C5206" s="27"/>
    </row>
    <row r="5207" spans="2:3">
      <c r="B5207" s="14"/>
      <c r="C5207" s="27"/>
    </row>
    <row r="5208" spans="2:3">
      <c r="B5208" s="14"/>
      <c r="C5208" s="27"/>
    </row>
    <row r="5209" spans="2:3">
      <c r="B5209" s="14"/>
      <c r="C5209" s="27"/>
    </row>
    <row r="5210" spans="2:3">
      <c r="B5210" s="14"/>
      <c r="C5210" s="27"/>
    </row>
    <row r="5211" spans="2:3">
      <c r="B5211" s="14"/>
      <c r="C5211" s="27"/>
    </row>
    <row r="5212" spans="2:3">
      <c r="B5212" s="14"/>
      <c r="C5212" s="27"/>
    </row>
    <row r="5213" spans="2:3">
      <c r="B5213" s="14"/>
      <c r="C5213" s="27"/>
    </row>
    <row r="5214" spans="2:3">
      <c r="B5214" s="14"/>
      <c r="C5214" s="27"/>
    </row>
    <row r="5215" spans="2:3">
      <c r="B5215" s="14"/>
      <c r="C5215" s="27"/>
    </row>
    <row r="5216" spans="2:3">
      <c r="B5216" s="14"/>
      <c r="C5216" s="27"/>
    </row>
    <row r="5217" spans="2:3">
      <c r="B5217" s="14"/>
      <c r="C5217" s="27"/>
    </row>
    <row r="5218" spans="2:3">
      <c r="B5218" s="14"/>
      <c r="C5218" s="27"/>
    </row>
    <row r="5219" spans="2:3">
      <c r="B5219" s="14"/>
      <c r="C5219" s="27"/>
    </row>
    <row r="5220" spans="2:3">
      <c r="B5220" s="14"/>
      <c r="C5220" s="27"/>
    </row>
    <row r="5221" spans="2:3">
      <c r="B5221" s="14"/>
      <c r="C5221" s="27"/>
    </row>
    <row r="5222" spans="2:3">
      <c r="B5222" s="14"/>
      <c r="C5222" s="27"/>
    </row>
    <row r="5223" spans="2:3">
      <c r="B5223" s="14"/>
      <c r="C5223" s="27"/>
    </row>
    <row r="5224" spans="2:3">
      <c r="B5224" s="14"/>
      <c r="C5224" s="27"/>
    </row>
    <row r="5225" spans="2:3">
      <c r="B5225" s="14"/>
      <c r="C5225" s="27"/>
    </row>
    <row r="5226" spans="2:3">
      <c r="B5226" s="14"/>
      <c r="C5226" s="27"/>
    </row>
    <row r="5227" spans="2:3">
      <c r="B5227" s="14"/>
      <c r="C5227" s="27"/>
    </row>
    <row r="5228" spans="2:3">
      <c r="B5228" s="14"/>
      <c r="C5228" s="27"/>
    </row>
    <row r="5229" spans="2:3">
      <c r="B5229" s="14"/>
      <c r="C5229" s="27"/>
    </row>
    <row r="5230" spans="2:3">
      <c r="B5230" s="14"/>
      <c r="C5230" s="27"/>
    </row>
    <row r="5231" spans="2:3">
      <c r="B5231" s="14"/>
      <c r="C5231" s="27"/>
    </row>
    <row r="5232" spans="2:3">
      <c r="B5232" s="14"/>
      <c r="C5232" s="27"/>
    </row>
    <row r="5233" spans="2:3">
      <c r="B5233" s="14"/>
      <c r="C5233" s="27"/>
    </row>
    <row r="5234" spans="2:3">
      <c r="B5234" s="14"/>
      <c r="C5234" s="27"/>
    </row>
    <row r="5235" spans="2:3">
      <c r="B5235" s="14"/>
      <c r="C5235" s="27"/>
    </row>
    <row r="5236" spans="2:3">
      <c r="B5236" s="14"/>
      <c r="C5236" s="27"/>
    </row>
    <row r="5237" spans="2:3">
      <c r="B5237" s="14"/>
      <c r="C5237" s="27"/>
    </row>
    <row r="5238" spans="2:3">
      <c r="B5238" s="14"/>
      <c r="C5238" s="27"/>
    </row>
    <row r="5239" spans="2:3">
      <c r="B5239" s="14"/>
      <c r="C5239" s="27"/>
    </row>
    <row r="5240" spans="2:3">
      <c r="B5240" s="14"/>
      <c r="C5240" s="27"/>
    </row>
    <row r="5241" spans="2:3">
      <c r="B5241" s="14"/>
      <c r="C5241" s="27"/>
    </row>
    <row r="5242" spans="2:3">
      <c r="B5242" s="14"/>
      <c r="C5242" s="27"/>
    </row>
    <row r="5243" spans="2:3">
      <c r="B5243" s="14"/>
      <c r="C5243" s="27"/>
    </row>
    <row r="5244" spans="2:3">
      <c r="B5244" s="14"/>
      <c r="C5244" s="27"/>
    </row>
    <row r="5245" spans="2:3">
      <c r="B5245" s="14"/>
      <c r="C5245" s="27"/>
    </row>
    <row r="5246" spans="2:3">
      <c r="B5246" s="14"/>
      <c r="C5246" s="27"/>
    </row>
    <row r="5247" spans="2:3">
      <c r="B5247" s="14"/>
      <c r="C5247" s="27"/>
    </row>
    <row r="5248" spans="2:3">
      <c r="B5248" s="14"/>
      <c r="C5248" s="27"/>
    </row>
    <row r="5249" spans="2:3">
      <c r="B5249" s="14"/>
      <c r="C5249" s="27"/>
    </row>
    <row r="5250" spans="2:3">
      <c r="B5250" s="14"/>
      <c r="C5250" s="27"/>
    </row>
    <row r="5251" spans="2:3">
      <c r="B5251" s="14"/>
      <c r="C5251" s="27"/>
    </row>
    <row r="5252" spans="2:3">
      <c r="B5252" s="14"/>
      <c r="C5252" s="27"/>
    </row>
    <row r="5253" spans="2:3">
      <c r="B5253" s="14"/>
      <c r="C5253" s="27"/>
    </row>
    <row r="5254" spans="2:3">
      <c r="B5254" s="14"/>
      <c r="C5254" s="27"/>
    </row>
    <row r="5255" spans="2:3">
      <c r="B5255" s="14"/>
      <c r="C5255" s="27"/>
    </row>
    <row r="5256" spans="2:3">
      <c r="B5256" s="14"/>
      <c r="C5256" s="27"/>
    </row>
    <row r="5257" spans="2:3">
      <c r="B5257" s="14"/>
      <c r="C5257" s="27"/>
    </row>
    <row r="5258" spans="2:3">
      <c r="B5258" s="14"/>
      <c r="C5258" s="27"/>
    </row>
    <row r="5259" spans="2:3">
      <c r="B5259" s="14"/>
      <c r="C5259" s="27"/>
    </row>
    <row r="5260" spans="2:3">
      <c r="B5260" s="14"/>
      <c r="C5260" s="27"/>
    </row>
    <row r="5261" spans="2:3">
      <c r="B5261" s="14"/>
      <c r="C5261" s="27"/>
    </row>
    <row r="5262" spans="2:3">
      <c r="B5262" s="14"/>
      <c r="C5262" s="27"/>
    </row>
    <row r="5263" spans="2:3">
      <c r="B5263" s="14"/>
      <c r="C5263" s="27"/>
    </row>
    <row r="5264" spans="2:3">
      <c r="B5264" s="14"/>
      <c r="C5264" s="27"/>
    </row>
    <row r="5265" spans="2:3">
      <c r="B5265" s="14"/>
      <c r="C5265" s="27"/>
    </row>
    <row r="5266" spans="2:3">
      <c r="B5266" s="14"/>
      <c r="C5266" s="27"/>
    </row>
    <row r="5267" spans="2:3">
      <c r="B5267" s="14"/>
      <c r="C5267" s="27"/>
    </row>
    <row r="5268" spans="2:3">
      <c r="B5268" s="14"/>
      <c r="C5268" s="27"/>
    </row>
    <row r="5269" spans="2:3">
      <c r="B5269" s="14"/>
      <c r="C5269" s="27"/>
    </row>
    <row r="5270" spans="2:3">
      <c r="B5270" s="14"/>
      <c r="C5270" s="27"/>
    </row>
    <row r="5271" spans="2:3">
      <c r="B5271" s="14"/>
      <c r="C5271" s="27"/>
    </row>
    <row r="5272" spans="2:3">
      <c r="B5272" s="14"/>
      <c r="C5272" s="27"/>
    </row>
    <row r="5273" spans="2:3">
      <c r="B5273" s="14"/>
      <c r="C5273" s="27"/>
    </row>
    <row r="5274" spans="2:3">
      <c r="B5274" s="14"/>
      <c r="C5274" s="27"/>
    </row>
    <row r="5275" spans="2:3">
      <c r="B5275" s="14"/>
      <c r="C5275" s="27"/>
    </row>
    <row r="5276" spans="2:3">
      <c r="B5276" s="14"/>
      <c r="C5276" s="27"/>
    </row>
    <row r="5277" spans="2:3">
      <c r="B5277" s="14"/>
      <c r="C5277" s="27"/>
    </row>
    <row r="5278" spans="2:3">
      <c r="B5278" s="14"/>
      <c r="C5278" s="27"/>
    </row>
    <row r="5279" spans="2:3">
      <c r="B5279" s="14"/>
      <c r="C5279" s="27"/>
    </row>
    <row r="5280" spans="2:3">
      <c r="B5280" s="14"/>
      <c r="C5280" s="27"/>
    </row>
    <row r="5281" spans="2:3">
      <c r="B5281" s="14"/>
      <c r="C5281" s="27"/>
    </row>
    <row r="5282" spans="2:3">
      <c r="B5282" s="14"/>
      <c r="C5282" s="27"/>
    </row>
    <row r="5283" spans="2:3">
      <c r="B5283" s="14"/>
      <c r="C5283" s="27"/>
    </row>
    <row r="5284" spans="2:3">
      <c r="B5284" s="14"/>
      <c r="C5284" s="27"/>
    </row>
    <row r="5285" spans="2:3">
      <c r="B5285" s="14"/>
      <c r="C5285" s="27"/>
    </row>
    <row r="5286" spans="2:3">
      <c r="B5286" s="14"/>
      <c r="C5286" s="27"/>
    </row>
    <row r="5287" spans="2:3">
      <c r="B5287" s="14"/>
      <c r="C5287" s="27"/>
    </row>
    <row r="5288" spans="2:3">
      <c r="B5288" s="14"/>
      <c r="C5288" s="27"/>
    </row>
    <row r="5289" spans="2:3">
      <c r="B5289" s="14"/>
      <c r="C5289" s="27"/>
    </row>
    <row r="5290" spans="2:3">
      <c r="B5290" s="14"/>
      <c r="C5290" s="27"/>
    </row>
    <row r="5291" spans="2:3">
      <c r="B5291" s="14"/>
      <c r="C5291" s="27"/>
    </row>
    <row r="5292" spans="2:3">
      <c r="B5292" s="14"/>
      <c r="C5292" s="27"/>
    </row>
    <row r="5293" spans="2:3">
      <c r="B5293" s="14"/>
      <c r="C5293" s="27"/>
    </row>
    <row r="5294" spans="2:3">
      <c r="B5294" s="14"/>
      <c r="C5294" s="27"/>
    </row>
    <row r="5295" spans="2:3">
      <c r="B5295" s="14"/>
      <c r="C5295" s="27"/>
    </row>
    <row r="5296" spans="2:3">
      <c r="B5296" s="14"/>
      <c r="C5296" s="27"/>
    </row>
    <row r="5297" spans="2:3">
      <c r="B5297" s="14"/>
      <c r="C5297" s="27"/>
    </row>
    <row r="5298" spans="2:3">
      <c r="B5298" s="14"/>
      <c r="C5298" s="27"/>
    </row>
    <row r="5299" spans="2:3">
      <c r="B5299" s="14"/>
      <c r="C5299" s="27"/>
    </row>
    <row r="5300" spans="2:3">
      <c r="B5300" s="14"/>
      <c r="C5300" s="27"/>
    </row>
    <row r="5301" spans="2:3">
      <c r="B5301" s="14"/>
      <c r="C5301" s="27"/>
    </row>
    <row r="5302" spans="2:3">
      <c r="B5302" s="14"/>
      <c r="C5302" s="27"/>
    </row>
    <row r="5303" spans="2:3">
      <c r="B5303" s="14"/>
      <c r="C5303" s="27"/>
    </row>
    <row r="5304" spans="2:3">
      <c r="B5304" s="14"/>
      <c r="C5304" s="27"/>
    </row>
    <row r="5305" spans="2:3">
      <c r="B5305" s="14"/>
      <c r="C5305" s="27"/>
    </row>
    <row r="5306" spans="2:3">
      <c r="B5306" s="14"/>
      <c r="C5306" s="27"/>
    </row>
    <row r="5307" spans="2:3">
      <c r="B5307" s="14"/>
      <c r="C5307" s="27"/>
    </row>
    <row r="5308" spans="2:3">
      <c r="B5308" s="14"/>
      <c r="C5308" s="27"/>
    </row>
    <row r="5309" spans="2:3">
      <c r="B5309" s="14"/>
      <c r="C5309" s="27"/>
    </row>
    <row r="5310" spans="2:3">
      <c r="B5310" s="14"/>
      <c r="C5310" s="27"/>
    </row>
    <row r="5311" spans="2:3">
      <c r="B5311" s="14"/>
      <c r="C5311" s="27"/>
    </row>
    <row r="5312" spans="2:3">
      <c r="B5312" s="14"/>
      <c r="C5312" s="27"/>
    </row>
    <row r="5313" spans="2:3">
      <c r="B5313" s="14"/>
      <c r="C5313" s="27"/>
    </row>
    <row r="5314" spans="2:3">
      <c r="B5314" s="14"/>
      <c r="C5314" s="27"/>
    </row>
    <row r="5315" spans="2:3">
      <c r="B5315" s="14"/>
      <c r="C5315" s="27"/>
    </row>
    <row r="5316" spans="2:3">
      <c r="B5316" s="14"/>
      <c r="C5316" s="27"/>
    </row>
    <row r="5317" spans="2:3">
      <c r="B5317" s="14"/>
      <c r="C5317" s="27"/>
    </row>
    <row r="5318" spans="2:3">
      <c r="B5318" s="14"/>
      <c r="C5318" s="27"/>
    </row>
    <row r="5319" spans="2:3">
      <c r="B5319" s="14"/>
      <c r="C5319" s="27"/>
    </row>
    <row r="5320" spans="2:3">
      <c r="B5320" s="14"/>
      <c r="C5320" s="27"/>
    </row>
    <row r="5321" spans="2:3">
      <c r="B5321" s="14"/>
      <c r="C5321" s="27"/>
    </row>
    <row r="5322" spans="2:3">
      <c r="B5322" s="14"/>
      <c r="C5322" s="27"/>
    </row>
    <row r="5323" spans="2:3">
      <c r="B5323" s="14"/>
      <c r="C5323" s="27"/>
    </row>
    <row r="5324" spans="2:3">
      <c r="B5324" s="14"/>
      <c r="C5324" s="27"/>
    </row>
    <row r="5325" spans="2:3">
      <c r="B5325" s="14"/>
      <c r="C5325" s="27"/>
    </row>
    <row r="5326" spans="2:3">
      <c r="B5326" s="14"/>
      <c r="C5326" s="27"/>
    </row>
    <row r="5327" spans="2:3">
      <c r="B5327" s="14"/>
      <c r="C5327" s="27"/>
    </row>
    <row r="5328" spans="2:3">
      <c r="B5328" s="14"/>
      <c r="C5328" s="27"/>
    </row>
    <row r="5329" spans="2:3">
      <c r="B5329" s="14"/>
      <c r="C5329" s="27"/>
    </row>
    <row r="5330" spans="2:3">
      <c r="B5330" s="14"/>
      <c r="C5330" s="27"/>
    </row>
    <row r="5331" spans="2:3">
      <c r="B5331" s="14"/>
      <c r="C5331" s="27"/>
    </row>
    <row r="5332" spans="2:3">
      <c r="B5332" s="14"/>
      <c r="C5332" s="27"/>
    </row>
    <row r="5333" spans="2:3">
      <c r="B5333" s="14"/>
      <c r="C5333" s="27"/>
    </row>
    <row r="5334" spans="2:3">
      <c r="B5334" s="14"/>
      <c r="C5334" s="27"/>
    </row>
    <row r="5335" spans="2:3">
      <c r="B5335" s="14"/>
      <c r="C5335" s="27"/>
    </row>
    <row r="5336" spans="2:3">
      <c r="B5336" s="14"/>
      <c r="C5336" s="27"/>
    </row>
    <row r="5337" spans="2:3">
      <c r="B5337" s="14"/>
      <c r="C5337" s="27"/>
    </row>
    <row r="5338" spans="2:3">
      <c r="B5338" s="14"/>
      <c r="C5338" s="27"/>
    </row>
    <row r="5339" spans="2:3">
      <c r="B5339" s="14"/>
      <c r="C5339" s="27"/>
    </row>
    <row r="5340" spans="2:3">
      <c r="B5340" s="14"/>
      <c r="C5340" s="27"/>
    </row>
    <row r="5341" spans="2:3">
      <c r="B5341" s="14"/>
      <c r="C5341" s="27"/>
    </row>
    <row r="5342" spans="2:3">
      <c r="B5342" s="14"/>
      <c r="C5342" s="27"/>
    </row>
    <row r="5343" spans="2:3">
      <c r="B5343" s="14"/>
      <c r="C5343" s="27"/>
    </row>
    <row r="5344" spans="2:3">
      <c r="B5344" s="14"/>
      <c r="C5344" s="27"/>
    </row>
    <row r="5345" spans="2:3">
      <c r="B5345" s="14"/>
      <c r="C5345" s="27"/>
    </row>
    <row r="5346" spans="2:3">
      <c r="B5346" s="14"/>
      <c r="C5346" s="27"/>
    </row>
    <row r="5347" spans="2:3">
      <c r="B5347" s="14"/>
      <c r="C5347" s="27"/>
    </row>
    <row r="5348" spans="2:3">
      <c r="B5348" s="14"/>
      <c r="C5348" s="27"/>
    </row>
    <row r="5349" spans="2:3">
      <c r="B5349" s="14"/>
      <c r="C5349" s="27"/>
    </row>
    <row r="5350" spans="2:3">
      <c r="B5350" s="14"/>
      <c r="C5350" s="27"/>
    </row>
    <row r="5351" spans="2:3">
      <c r="B5351" s="14"/>
      <c r="C5351" s="27"/>
    </row>
    <row r="5352" spans="2:3">
      <c r="B5352" s="14"/>
      <c r="C5352" s="27"/>
    </row>
    <row r="5353" spans="2:3">
      <c r="B5353" s="14"/>
      <c r="C5353" s="27"/>
    </row>
    <row r="5354" spans="2:3">
      <c r="B5354" s="14"/>
      <c r="C5354" s="27"/>
    </row>
    <row r="5355" spans="2:3">
      <c r="B5355" s="14"/>
      <c r="C5355" s="27"/>
    </row>
    <row r="5356" spans="2:3">
      <c r="B5356" s="14"/>
      <c r="C5356" s="27"/>
    </row>
    <row r="5357" spans="2:3">
      <c r="B5357" s="14"/>
      <c r="C5357" s="27"/>
    </row>
    <row r="5358" spans="2:3">
      <c r="B5358" s="14"/>
      <c r="C5358" s="27"/>
    </row>
    <row r="5359" spans="2:3">
      <c r="B5359" s="14"/>
      <c r="C5359" s="27"/>
    </row>
    <row r="5360" spans="2:3">
      <c r="B5360" s="14"/>
      <c r="C5360" s="27"/>
    </row>
    <row r="5361" spans="2:3">
      <c r="B5361" s="14"/>
      <c r="C5361" s="27"/>
    </row>
    <row r="5362" spans="2:3">
      <c r="B5362" s="14"/>
      <c r="C5362" s="27"/>
    </row>
    <row r="5363" spans="2:3">
      <c r="B5363" s="14"/>
      <c r="C5363" s="27"/>
    </row>
    <row r="5364" spans="2:3">
      <c r="B5364" s="14"/>
      <c r="C5364" s="27"/>
    </row>
    <row r="5365" spans="2:3">
      <c r="B5365" s="14"/>
      <c r="C5365" s="27"/>
    </row>
    <row r="5366" spans="2:3">
      <c r="B5366" s="14"/>
      <c r="C5366" s="27"/>
    </row>
    <row r="5367" spans="2:3">
      <c r="B5367" s="14"/>
      <c r="C5367" s="27"/>
    </row>
    <row r="5368" spans="2:3">
      <c r="B5368" s="14"/>
      <c r="C5368" s="27"/>
    </row>
    <row r="5369" spans="2:3">
      <c r="B5369" s="14"/>
      <c r="C5369" s="27"/>
    </row>
    <row r="5370" spans="2:3">
      <c r="B5370" s="14"/>
      <c r="C5370" s="27"/>
    </row>
    <row r="5371" spans="2:3">
      <c r="B5371" s="14"/>
      <c r="C5371" s="27"/>
    </row>
    <row r="5372" spans="2:3">
      <c r="B5372" s="14"/>
      <c r="C5372" s="27"/>
    </row>
    <row r="5373" spans="2:3">
      <c r="B5373" s="14"/>
      <c r="C5373" s="27"/>
    </row>
    <row r="5374" spans="2:3">
      <c r="B5374" s="14"/>
      <c r="C5374" s="27"/>
    </row>
    <row r="5375" spans="2:3">
      <c r="B5375" s="14"/>
      <c r="C5375" s="27"/>
    </row>
    <row r="5376" spans="2:3">
      <c r="B5376" s="14"/>
      <c r="C5376" s="27"/>
    </row>
    <row r="5377" spans="2:3">
      <c r="B5377" s="14"/>
      <c r="C5377" s="27"/>
    </row>
    <row r="5378" spans="2:3">
      <c r="B5378" s="14"/>
      <c r="C5378" s="27"/>
    </row>
    <row r="5379" spans="2:3">
      <c r="B5379" s="14"/>
      <c r="C5379" s="27"/>
    </row>
    <row r="5380" spans="2:3">
      <c r="B5380" s="14"/>
      <c r="C5380" s="27"/>
    </row>
    <row r="5381" spans="2:3">
      <c r="B5381" s="14"/>
      <c r="C5381" s="27"/>
    </row>
    <row r="5382" spans="2:3">
      <c r="B5382" s="14"/>
      <c r="C5382" s="27"/>
    </row>
    <row r="5383" spans="2:3">
      <c r="B5383" s="14"/>
      <c r="C5383" s="27"/>
    </row>
    <row r="5384" spans="2:3">
      <c r="B5384" s="14"/>
      <c r="C5384" s="27"/>
    </row>
    <row r="5385" spans="2:3">
      <c r="B5385" s="14"/>
      <c r="C5385" s="27"/>
    </row>
    <row r="5386" spans="2:3">
      <c r="B5386" s="14"/>
      <c r="C5386" s="27"/>
    </row>
    <row r="5387" spans="2:3">
      <c r="B5387" s="14"/>
      <c r="C5387" s="27"/>
    </row>
    <row r="5388" spans="2:3">
      <c r="B5388" s="14"/>
      <c r="C5388" s="27"/>
    </row>
    <row r="5389" spans="2:3">
      <c r="B5389" s="14"/>
      <c r="C5389" s="27"/>
    </row>
    <row r="5390" spans="2:3">
      <c r="B5390" s="14"/>
      <c r="C5390" s="27"/>
    </row>
    <row r="5391" spans="2:3">
      <c r="B5391" s="14"/>
      <c r="C5391" s="27"/>
    </row>
    <row r="5392" spans="2:3">
      <c r="B5392" s="14"/>
      <c r="C5392" s="27"/>
    </row>
    <row r="5393" spans="2:3">
      <c r="B5393" s="14"/>
      <c r="C5393" s="27"/>
    </row>
    <row r="5394" spans="2:3">
      <c r="B5394" s="14"/>
      <c r="C5394" s="27"/>
    </row>
    <row r="5395" spans="2:3">
      <c r="B5395" s="14"/>
      <c r="C5395" s="27"/>
    </row>
    <row r="5396" spans="2:3">
      <c r="B5396" s="14"/>
      <c r="C5396" s="27"/>
    </row>
    <row r="5397" spans="2:3">
      <c r="B5397" s="14"/>
      <c r="C5397" s="27"/>
    </row>
    <row r="5398" spans="2:3">
      <c r="B5398" s="14"/>
      <c r="C5398" s="27"/>
    </row>
    <row r="5399" spans="2:3">
      <c r="B5399" s="14"/>
      <c r="C5399" s="27"/>
    </row>
    <row r="5400" spans="2:3">
      <c r="B5400" s="14"/>
      <c r="C5400" s="27"/>
    </row>
    <row r="5401" spans="2:3">
      <c r="B5401" s="14"/>
      <c r="C5401" s="27"/>
    </row>
    <row r="5402" spans="2:3">
      <c r="B5402" s="14"/>
      <c r="C5402" s="27"/>
    </row>
    <row r="5403" spans="2:3">
      <c r="B5403" s="14"/>
      <c r="C5403" s="27"/>
    </row>
    <row r="5404" spans="2:3">
      <c r="B5404" s="14"/>
      <c r="C5404" s="27"/>
    </row>
    <row r="5405" spans="2:3">
      <c r="B5405" s="14"/>
      <c r="C5405" s="27"/>
    </row>
    <row r="5406" spans="2:3">
      <c r="B5406" s="14"/>
      <c r="C5406" s="27"/>
    </row>
    <row r="5407" spans="2:3">
      <c r="B5407" s="14"/>
      <c r="C5407" s="27"/>
    </row>
    <row r="5408" spans="2:3">
      <c r="B5408" s="14"/>
      <c r="C5408" s="27"/>
    </row>
    <row r="5409" spans="2:3">
      <c r="B5409" s="14"/>
      <c r="C5409" s="27"/>
    </row>
    <row r="5410" spans="2:3">
      <c r="B5410" s="14"/>
      <c r="C5410" s="27"/>
    </row>
    <row r="5411" spans="2:3">
      <c r="B5411" s="14"/>
      <c r="C5411" s="27"/>
    </row>
    <row r="5412" spans="2:3">
      <c r="B5412" s="14"/>
      <c r="C5412" s="27"/>
    </row>
    <row r="5413" spans="2:3">
      <c r="B5413" s="14"/>
      <c r="C5413" s="27"/>
    </row>
    <row r="5414" spans="2:3">
      <c r="B5414" s="14"/>
      <c r="C5414" s="27"/>
    </row>
    <row r="5415" spans="2:3">
      <c r="B5415" s="14"/>
      <c r="C5415" s="27"/>
    </row>
    <row r="5416" spans="2:3">
      <c r="B5416" s="14"/>
      <c r="C5416" s="27"/>
    </row>
    <row r="5417" spans="2:3">
      <c r="B5417" s="14"/>
      <c r="C5417" s="27"/>
    </row>
    <row r="5418" spans="2:3">
      <c r="B5418" s="14"/>
      <c r="C5418" s="27"/>
    </row>
    <row r="5419" spans="2:3">
      <c r="B5419" s="14"/>
      <c r="C5419" s="27"/>
    </row>
    <row r="5420" spans="2:3">
      <c r="B5420" s="14"/>
      <c r="C5420" s="27"/>
    </row>
    <row r="5421" spans="2:3">
      <c r="B5421" s="14"/>
      <c r="C5421" s="27"/>
    </row>
    <row r="5422" spans="2:3">
      <c r="B5422" s="14"/>
      <c r="C5422" s="27"/>
    </row>
    <row r="5423" spans="2:3">
      <c r="B5423" s="14"/>
      <c r="C5423" s="27"/>
    </row>
    <row r="5424" spans="2:3">
      <c r="B5424" s="14"/>
      <c r="C5424" s="27"/>
    </row>
    <row r="5425" spans="2:3">
      <c r="B5425" s="14"/>
      <c r="C5425" s="27"/>
    </row>
    <row r="5426" spans="2:3">
      <c r="B5426" s="14"/>
      <c r="C5426" s="27"/>
    </row>
    <row r="5427" spans="2:3">
      <c r="B5427" s="14"/>
      <c r="C5427" s="27"/>
    </row>
    <row r="5428" spans="2:3">
      <c r="B5428" s="14"/>
      <c r="C5428" s="27"/>
    </row>
    <row r="5429" spans="2:3">
      <c r="B5429" s="14"/>
      <c r="C5429" s="27"/>
    </row>
    <row r="5430" spans="2:3">
      <c r="B5430" s="14"/>
      <c r="C5430" s="27"/>
    </row>
    <row r="5431" spans="2:3">
      <c r="B5431" s="14"/>
      <c r="C5431" s="27"/>
    </row>
    <row r="5432" spans="2:3">
      <c r="B5432" s="14"/>
      <c r="C5432" s="27"/>
    </row>
    <row r="5433" spans="2:3">
      <c r="B5433" s="14"/>
      <c r="C5433" s="27"/>
    </row>
    <row r="5434" spans="2:3">
      <c r="B5434" s="14"/>
      <c r="C5434" s="27"/>
    </row>
    <row r="5435" spans="2:3">
      <c r="B5435" s="14"/>
      <c r="C5435" s="27"/>
    </row>
    <row r="5436" spans="2:3">
      <c r="B5436" s="14"/>
      <c r="C5436" s="27"/>
    </row>
    <row r="5437" spans="2:3">
      <c r="B5437" s="14"/>
      <c r="C5437" s="27"/>
    </row>
    <row r="5438" spans="2:3">
      <c r="B5438" s="14"/>
      <c r="C5438" s="27"/>
    </row>
    <row r="5439" spans="2:3">
      <c r="B5439" s="14"/>
      <c r="C5439" s="27"/>
    </row>
    <row r="5440" spans="2:3">
      <c r="B5440" s="14"/>
      <c r="C5440" s="27"/>
    </row>
    <row r="5441" spans="2:3">
      <c r="B5441" s="14"/>
      <c r="C5441" s="27"/>
    </row>
    <row r="5442" spans="2:3">
      <c r="B5442" s="14"/>
      <c r="C5442" s="27"/>
    </row>
    <row r="5443" spans="2:3">
      <c r="B5443" s="14"/>
      <c r="C5443" s="27"/>
    </row>
    <row r="5444" spans="2:3">
      <c r="B5444" s="14"/>
      <c r="C5444" s="27"/>
    </row>
    <row r="5445" spans="2:3">
      <c r="B5445" s="14"/>
      <c r="C5445" s="27"/>
    </row>
    <row r="5446" spans="2:3">
      <c r="B5446" s="14"/>
      <c r="C5446" s="27"/>
    </row>
    <row r="5447" spans="2:3">
      <c r="B5447" s="14"/>
      <c r="C5447" s="27"/>
    </row>
    <row r="5448" spans="2:3">
      <c r="B5448" s="14"/>
      <c r="C5448" s="27"/>
    </row>
    <row r="5449" spans="2:3">
      <c r="B5449" s="14"/>
      <c r="C5449" s="27"/>
    </row>
    <row r="5450" spans="2:3">
      <c r="B5450" s="14"/>
      <c r="C5450" s="27"/>
    </row>
    <row r="5451" spans="2:3">
      <c r="B5451" s="14"/>
      <c r="C5451" s="27"/>
    </row>
    <row r="5452" spans="2:3">
      <c r="B5452" s="14"/>
      <c r="C5452" s="27"/>
    </row>
    <row r="5453" spans="2:3">
      <c r="B5453" s="14"/>
      <c r="C5453" s="27"/>
    </row>
    <row r="5454" spans="2:3">
      <c r="B5454" s="14"/>
      <c r="C5454" s="27"/>
    </row>
    <row r="5455" spans="2:3">
      <c r="B5455" s="14"/>
      <c r="C5455" s="27"/>
    </row>
    <row r="5456" spans="2:3">
      <c r="B5456" s="14"/>
      <c r="C5456" s="27"/>
    </row>
    <row r="5457" spans="2:3">
      <c r="B5457" s="14"/>
      <c r="C5457" s="27"/>
    </row>
    <row r="5458" spans="2:3">
      <c r="B5458" s="14"/>
      <c r="C5458" s="27"/>
    </row>
    <row r="5459" spans="2:3">
      <c r="B5459" s="14"/>
      <c r="C5459" s="27"/>
    </row>
    <row r="5460" spans="2:3">
      <c r="B5460" s="14"/>
      <c r="C5460" s="27"/>
    </row>
    <row r="5461" spans="2:3">
      <c r="B5461" s="14"/>
      <c r="C5461" s="27"/>
    </row>
    <row r="5462" spans="2:3">
      <c r="B5462" s="14"/>
      <c r="C5462" s="27"/>
    </row>
    <row r="5463" spans="2:3">
      <c r="B5463" s="14"/>
      <c r="C5463" s="27"/>
    </row>
    <row r="5464" spans="2:3">
      <c r="B5464" s="14"/>
      <c r="C5464" s="27"/>
    </row>
    <row r="5465" spans="2:3">
      <c r="B5465" s="14"/>
      <c r="C5465" s="27"/>
    </row>
    <row r="5466" spans="2:3">
      <c r="B5466" s="14"/>
      <c r="C5466" s="27"/>
    </row>
    <row r="5467" spans="2:3">
      <c r="B5467" s="14"/>
      <c r="C5467" s="27"/>
    </row>
    <row r="5468" spans="2:3">
      <c r="B5468" s="14"/>
      <c r="C5468" s="27"/>
    </row>
    <row r="5469" spans="2:3">
      <c r="B5469" s="14"/>
      <c r="C5469" s="27"/>
    </row>
    <row r="5470" spans="2:3">
      <c r="B5470" s="14"/>
      <c r="C5470" s="27"/>
    </row>
    <row r="5471" spans="2:3">
      <c r="B5471" s="14"/>
      <c r="C5471" s="27"/>
    </row>
    <row r="5472" spans="2:3">
      <c r="B5472" s="14"/>
      <c r="C5472" s="27"/>
    </row>
    <row r="5473" spans="2:3">
      <c r="B5473" s="14"/>
      <c r="C5473" s="27"/>
    </row>
    <row r="5474" spans="2:3">
      <c r="B5474" s="14"/>
      <c r="C5474" s="27"/>
    </row>
    <row r="5475" spans="2:3">
      <c r="B5475" s="14"/>
      <c r="C5475" s="27"/>
    </row>
    <row r="5476" spans="2:3">
      <c r="B5476" s="14"/>
      <c r="C5476" s="27"/>
    </row>
    <row r="5477" spans="2:3">
      <c r="B5477" s="14"/>
      <c r="C5477" s="27"/>
    </row>
    <row r="5478" spans="2:3">
      <c r="B5478" s="14"/>
      <c r="C5478" s="27"/>
    </row>
    <row r="5479" spans="2:3">
      <c r="B5479" s="14"/>
      <c r="C5479" s="27"/>
    </row>
    <row r="5480" spans="2:3">
      <c r="B5480" s="14"/>
      <c r="C5480" s="27"/>
    </row>
    <row r="5481" spans="2:3">
      <c r="B5481" s="14"/>
      <c r="C5481" s="27"/>
    </row>
    <row r="5482" spans="2:3">
      <c r="B5482" s="14"/>
      <c r="C5482" s="27"/>
    </row>
    <row r="5483" spans="2:3">
      <c r="B5483" s="14"/>
      <c r="C5483" s="27"/>
    </row>
    <row r="5484" spans="2:3">
      <c r="B5484" s="14"/>
      <c r="C5484" s="27"/>
    </row>
    <row r="5485" spans="2:3">
      <c r="B5485" s="14"/>
      <c r="C5485" s="27"/>
    </row>
    <row r="5486" spans="2:3">
      <c r="B5486" s="14"/>
      <c r="C5486" s="27"/>
    </row>
    <row r="5487" spans="2:3">
      <c r="B5487" s="14"/>
      <c r="C5487" s="27"/>
    </row>
    <row r="5488" spans="2:3">
      <c r="B5488" s="14"/>
      <c r="C5488" s="27"/>
    </row>
    <row r="5489" spans="2:3">
      <c r="B5489" s="14"/>
      <c r="C5489" s="27"/>
    </row>
    <row r="5490" spans="2:3">
      <c r="B5490" s="14"/>
      <c r="C5490" s="27"/>
    </row>
    <row r="5491" spans="2:3">
      <c r="B5491" s="14"/>
      <c r="C5491" s="27"/>
    </row>
    <row r="5492" spans="2:3">
      <c r="B5492" s="14"/>
      <c r="C5492" s="27"/>
    </row>
    <row r="5493" spans="2:3">
      <c r="B5493" s="14"/>
      <c r="C5493" s="27"/>
    </row>
    <row r="5494" spans="2:3">
      <c r="B5494" s="14"/>
      <c r="C5494" s="27"/>
    </row>
    <row r="5495" spans="2:3">
      <c r="B5495" s="14"/>
      <c r="C5495" s="27"/>
    </row>
    <row r="5496" spans="2:3">
      <c r="B5496" s="14"/>
      <c r="C5496" s="27"/>
    </row>
    <row r="5497" spans="2:3">
      <c r="B5497" s="14"/>
      <c r="C5497" s="27"/>
    </row>
    <row r="5498" spans="2:3">
      <c r="B5498" s="14"/>
      <c r="C5498" s="27"/>
    </row>
    <row r="5499" spans="2:3">
      <c r="B5499" s="14"/>
      <c r="C5499" s="27"/>
    </row>
    <row r="5500" spans="2:3">
      <c r="B5500" s="14"/>
      <c r="C5500" s="27"/>
    </row>
    <row r="5501" spans="2:3">
      <c r="B5501" s="14"/>
      <c r="C5501" s="27"/>
    </row>
    <row r="5502" spans="2:3">
      <c r="B5502" s="14"/>
      <c r="C5502" s="27"/>
    </row>
    <row r="5503" spans="2:3">
      <c r="B5503" s="14"/>
      <c r="C5503" s="27"/>
    </row>
    <row r="5504" spans="2:3">
      <c r="B5504" s="14"/>
      <c r="C5504" s="27"/>
    </row>
    <row r="5505" spans="2:3">
      <c r="B5505" s="14"/>
      <c r="C5505" s="27"/>
    </row>
    <row r="5506" spans="2:3">
      <c r="B5506" s="14"/>
      <c r="C5506" s="27"/>
    </row>
    <row r="5507" spans="2:3">
      <c r="B5507" s="14"/>
      <c r="C5507" s="27"/>
    </row>
    <row r="5508" spans="2:3">
      <c r="B5508" s="14"/>
      <c r="C5508" s="27"/>
    </row>
    <row r="5509" spans="2:3">
      <c r="B5509" s="14"/>
      <c r="C5509" s="27"/>
    </row>
    <row r="5510" spans="2:3">
      <c r="B5510" s="14"/>
      <c r="C5510" s="27"/>
    </row>
    <row r="5511" spans="2:3">
      <c r="B5511" s="14"/>
      <c r="C5511" s="27"/>
    </row>
    <row r="5512" spans="2:3">
      <c r="B5512" s="14"/>
      <c r="C5512" s="27"/>
    </row>
    <row r="5513" spans="2:3">
      <c r="B5513" s="14"/>
      <c r="C5513" s="27"/>
    </row>
    <row r="5514" spans="2:3">
      <c r="B5514" s="14"/>
      <c r="C5514" s="27"/>
    </row>
    <row r="5515" spans="2:3">
      <c r="B5515" s="14"/>
      <c r="C5515" s="27"/>
    </row>
    <row r="5516" spans="2:3">
      <c r="B5516" s="14"/>
      <c r="C5516" s="27"/>
    </row>
    <row r="5517" spans="2:3">
      <c r="B5517" s="14"/>
      <c r="C5517" s="27"/>
    </row>
    <row r="5518" spans="2:3">
      <c r="B5518" s="14"/>
      <c r="C5518" s="27"/>
    </row>
    <row r="5519" spans="2:3">
      <c r="B5519" s="14"/>
      <c r="C5519" s="27"/>
    </row>
    <row r="5520" spans="2:3">
      <c r="B5520" s="14"/>
      <c r="C5520" s="27"/>
    </row>
    <row r="5521" spans="2:3">
      <c r="B5521" s="14"/>
      <c r="C5521" s="27"/>
    </row>
    <row r="5522" spans="2:3">
      <c r="B5522" s="14"/>
      <c r="C5522" s="27"/>
    </row>
    <row r="5523" spans="2:3">
      <c r="B5523" s="14"/>
      <c r="C5523" s="27"/>
    </row>
    <row r="5524" spans="2:3">
      <c r="B5524" s="14"/>
      <c r="C5524" s="27"/>
    </row>
    <row r="5525" spans="2:3">
      <c r="B5525" s="14"/>
      <c r="C5525" s="27"/>
    </row>
    <row r="5526" spans="2:3">
      <c r="B5526" s="14"/>
      <c r="C5526" s="27"/>
    </row>
    <row r="5527" spans="2:3">
      <c r="B5527" s="14"/>
      <c r="C5527" s="27"/>
    </row>
    <row r="5528" spans="2:3">
      <c r="B5528" s="14"/>
      <c r="C5528" s="27"/>
    </row>
    <row r="5529" spans="2:3">
      <c r="B5529" s="14"/>
      <c r="C5529" s="27"/>
    </row>
    <row r="5530" spans="2:3">
      <c r="B5530" s="14"/>
      <c r="C5530" s="27"/>
    </row>
    <row r="5531" spans="2:3">
      <c r="B5531" s="14"/>
      <c r="C5531" s="27"/>
    </row>
    <row r="5532" spans="2:3">
      <c r="B5532" s="14"/>
      <c r="C5532" s="27"/>
    </row>
    <row r="5533" spans="2:3">
      <c r="B5533" s="14"/>
      <c r="C5533" s="27"/>
    </row>
    <row r="5534" spans="2:3">
      <c r="B5534" s="14"/>
      <c r="C5534" s="27"/>
    </row>
    <row r="5535" spans="2:3">
      <c r="B5535" s="14"/>
      <c r="C5535" s="27"/>
    </row>
    <row r="5536" spans="2:3">
      <c r="B5536" s="14"/>
      <c r="C5536" s="27"/>
    </row>
    <row r="5537" spans="2:3">
      <c r="B5537" s="14"/>
      <c r="C5537" s="27"/>
    </row>
    <row r="5538" spans="2:3">
      <c r="B5538" s="14"/>
      <c r="C5538" s="27"/>
    </row>
    <row r="5539" spans="2:3">
      <c r="B5539" s="14"/>
      <c r="C5539" s="27"/>
    </row>
    <row r="5540" spans="2:3">
      <c r="B5540" s="14"/>
      <c r="C5540" s="27"/>
    </row>
    <row r="5541" spans="2:3">
      <c r="B5541" s="14"/>
      <c r="C5541" s="27"/>
    </row>
    <row r="5542" spans="2:3">
      <c r="B5542" s="14"/>
      <c r="C5542" s="27"/>
    </row>
    <row r="5543" spans="2:3">
      <c r="B5543" s="14"/>
      <c r="C5543" s="27"/>
    </row>
    <row r="5544" spans="2:3">
      <c r="B5544" s="14"/>
      <c r="C5544" s="27"/>
    </row>
    <row r="5545" spans="2:3">
      <c r="B5545" s="14"/>
      <c r="C5545" s="27"/>
    </row>
    <row r="5546" spans="2:3">
      <c r="B5546" s="14"/>
      <c r="C5546" s="27"/>
    </row>
    <row r="5547" spans="2:3">
      <c r="B5547" s="14"/>
      <c r="C5547" s="27"/>
    </row>
    <row r="5548" spans="2:3">
      <c r="B5548" s="14"/>
      <c r="C5548" s="27"/>
    </row>
    <row r="5549" spans="2:3">
      <c r="B5549" s="14"/>
      <c r="C5549" s="27"/>
    </row>
    <row r="5550" spans="2:3">
      <c r="B5550" s="14"/>
      <c r="C5550" s="27"/>
    </row>
    <row r="5551" spans="2:3">
      <c r="B5551" s="14"/>
      <c r="C5551" s="27"/>
    </row>
    <row r="5552" spans="2:3">
      <c r="B5552" s="14"/>
      <c r="C5552" s="27"/>
    </row>
    <row r="5553" spans="2:3">
      <c r="B5553" s="14"/>
      <c r="C5553" s="27"/>
    </row>
    <row r="5554" spans="2:3">
      <c r="B5554" s="14"/>
      <c r="C5554" s="27"/>
    </row>
    <row r="5555" spans="2:3">
      <c r="B5555" s="14"/>
      <c r="C5555" s="27"/>
    </row>
    <row r="5556" spans="2:3">
      <c r="B5556" s="14"/>
      <c r="C5556" s="27"/>
    </row>
    <row r="5557" spans="2:3">
      <c r="B5557" s="14"/>
      <c r="C5557" s="27"/>
    </row>
    <row r="5558" spans="2:3">
      <c r="B5558" s="14"/>
      <c r="C5558" s="27"/>
    </row>
    <row r="5559" spans="2:3">
      <c r="B5559" s="14"/>
      <c r="C5559" s="27"/>
    </row>
    <row r="5560" spans="2:3">
      <c r="B5560" s="14"/>
      <c r="C5560" s="27"/>
    </row>
    <row r="5561" spans="2:3">
      <c r="B5561" s="14"/>
      <c r="C5561" s="27"/>
    </row>
    <row r="5562" spans="2:3">
      <c r="B5562" s="14"/>
      <c r="C5562" s="27"/>
    </row>
    <row r="5563" spans="2:3">
      <c r="B5563" s="14"/>
      <c r="C5563" s="27"/>
    </row>
    <row r="5564" spans="2:3">
      <c r="B5564" s="14"/>
      <c r="C5564" s="27"/>
    </row>
    <row r="5565" spans="2:3">
      <c r="B5565" s="14"/>
      <c r="C5565" s="27"/>
    </row>
    <row r="5566" spans="2:3">
      <c r="B5566" s="14"/>
      <c r="C5566" s="27"/>
    </row>
    <row r="5567" spans="2:3">
      <c r="B5567" s="14"/>
      <c r="C5567" s="27"/>
    </row>
    <row r="5568" spans="2:3">
      <c r="B5568" s="14"/>
      <c r="C5568" s="27"/>
    </row>
    <row r="5569" spans="2:3">
      <c r="B5569" s="14"/>
      <c r="C5569" s="27"/>
    </row>
    <row r="5570" spans="2:3">
      <c r="B5570" s="14"/>
      <c r="C5570" s="27"/>
    </row>
    <row r="5571" spans="2:3">
      <c r="B5571" s="14"/>
      <c r="C5571" s="27"/>
    </row>
    <row r="5572" spans="2:3">
      <c r="B5572" s="14"/>
      <c r="C5572" s="27"/>
    </row>
    <row r="5573" spans="2:3">
      <c r="B5573" s="14"/>
      <c r="C5573" s="27"/>
    </row>
    <row r="5574" spans="2:3">
      <c r="B5574" s="14"/>
      <c r="C5574" s="27"/>
    </row>
    <row r="5575" spans="2:3">
      <c r="B5575" s="14"/>
      <c r="C5575" s="27"/>
    </row>
    <row r="5576" spans="2:3">
      <c r="B5576" s="14"/>
      <c r="C5576" s="27"/>
    </row>
    <row r="5577" spans="2:3">
      <c r="B5577" s="14"/>
      <c r="C5577" s="27"/>
    </row>
    <row r="5578" spans="2:3">
      <c r="B5578" s="14"/>
      <c r="C5578" s="27"/>
    </row>
    <row r="5579" spans="2:3">
      <c r="B5579" s="14"/>
      <c r="C5579" s="27"/>
    </row>
    <row r="5580" spans="2:3">
      <c r="B5580" s="14"/>
      <c r="C5580" s="27"/>
    </row>
    <row r="5581" spans="2:3">
      <c r="B5581" s="14"/>
      <c r="C5581" s="27"/>
    </row>
    <row r="5582" spans="2:3">
      <c r="B5582" s="14"/>
      <c r="C5582" s="27"/>
    </row>
    <row r="5583" spans="2:3">
      <c r="B5583" s="14"/>
      <c r="C5583" s="27"/>
    </row>
    <row r="5584" spans="2:3">
      <c r="B5584" s="14"/>
      <c r="C5584" s="27"/>
    </row>
    <row r="5585" spans="2:3">
      <c r="B5585" s="14"/>
      <c r="C5585" s="27"/>
    </row>
    <row r="5586" spans="2:3">
      <c r="B5586" s="14"/>
      <c r="C5586" s="27"/>
    </row>
    <row r="5587" spans="2:3">
      <c r="B5587" s="14"/>
      <c r="C5587" s="27"/>
    </row>
    <row r="5588" spans="2:3">
      <c r="B5588" s="14"/>
      <c r="C5588" s="27"/>
    </row>
    <row r="5589" spans="2:3">
      <c r="B5589" s="14"/>
      <c r="C5589" s="27"/>
    </row>
    <row r="5590" spans="2:3">
      <c r="B5590" s="14"/>
      <c r="C5590" s="27"/>
    </row>
    <row r="5591" spans="2:3">
      <c r="B5591" s="14"/>
      <c r="C5591" s="27"/>
    </row>
    <row r="5592" spans="2:3">
      <c r="B5592" s="14"/>
      <c r="C5592" s="27"/>
    </row>
    <row r="5593" spans="2:3">
      <c r="B5593" s="14"/>
      <c r="C5593" s="27"/>
    </row>
    <row r="5594" spans="2:3">
      <c r="B5594" s="14"/>
      <c r="C5594" s="27"/>
    </row>
    <row r="5595" spans="2:3">
      <c r="B5595" s="14"/>
      <c r="C5595" s="27"/>
    </row>
    <row r="5596" spans="2:3">
      <c r="B5596" s="14"/>
      <c r="C5596" s="27"/>
    </row>
    <row r="5597" spans="2:3">
      <c r="B5597" s="14"/>
      <c r="C5597" s="27"/>
    </row>
    <row r="5598" spans="2:3">
      <c r="B5598" s="14"/>
      <c r="C5598" s="27"/>
    </row>
    <row r="5599" spans="2:3">
      <c r="B5599" s="14"/>
      <c r="C5599" s="27"/>
    </row>
    <row r="5600" spans="2:3">
      <c r="B5600" s="14"/>
      <c r="C5600" s="27"/>
    </row>
    <row r="5601" spans="2:3">
      <c r="B5601" s="14"/>
      <c r="C5601" s="27"/>
    </row>
    <row r="5602" spans="2:3">
      <c r="B5602" s="14"/>
      <c r="C5602" s="27"/>
    </row>
    <row r="5603" spans="2:3">
      <c r="B5603" s="14"/>
      <c r="C5603" s="27"/>
    </row>
    <row r="5604" spans="2:3">
      <c r="B5604" s="14"/>
      <c r="C5604" s="27"/>
    </row>
    <row r="5605" spans="2:3">
      <c r="B5605" s="14"/>
      <c r="C5605" s="27"/>
    </row>
    <row r="5606" spans="2:3">
      <c r="B5606" s="14"/>
      <c r="C5606" s="27"/>
    </row>
    <row r="5607" spans="2:3">
      <c r="B5607" s="14"/>
      <c r="C5607" s="27"/>
    </row>
    <row r="5608" spans="2:3">
      <c r="B5608" s="14"/>
      <c r="C5608" s="27"/>
    </row>
    <row r="5609" spans="2:3">
      <c r="B5609" s="14"/>
      <c r="C5609" s="27"/>
    </row>
    <row r="5610" spans="2:3">
      <c r="B5610" s="14"/>
      <c r="C5610" s="27"/>
    </row>
    <row r="5611" spans="2:3">
      <c r="B5611" s="14"/>
      <c r="C5611" s="27"/>
    </row>
    <row r="5612" spans="2:3">
      <c r="B5612" s="14"/>
      <c r="C5612" s="27"/>
    </row>
    <row r="5613" spans="2:3">
      <c r="B5613" s="14"/>
      <c r="C5613" s="27"/>
    </row>
    <row r="5614" spans="2:3">
      <c r="B5614" s="14"/>
      <c r="C5614" s="27"/>
    </row>
    <row r="5615" spans="2:3">
      <c r="B5615" s="14"/>
      <c r="C5615" s="27"/>
    </row>
    <row r="5616" spans="2:3">
      <c r="B5616" s="14"/>
      <c r="C5616" s="27"/>
    </row>
    <row r="5617" spans="2:3">
      <c r="B5617" s="14"/>
      <c r="C5617" s="27"/>
    </row>
    <row r="5618" spans="2:3">
      <c r="B5618" s="14"/>
      <c r="C5618" s="27"/>
    </row>
    <row r="5619" spans="2:3">
      <c r="B5619" s="14"/>
      <c r="C5619" s="27"/>
    </row>
    <row r="5620" spans="2:3">
      <c r="B5620" s="14"/>
      <c r="C5620" s="27"/>
    </row>
    <row r="5621" spans="2:3">
      <c r="B5621" s="14"/>
      <c r="C5621" s="27"/>
    </row>
    <row r="5622" spans="2:3">
      <c r="B5622" s="14"/>
      <c r="C5622" s="27"/>
    </row>
    <row r="5623" spans="2:3">
      <c r="B5623" s="14"/>
      <c r="C5623" s="27"/>
    </row>
    <row r="5624" spans="2:3">
      <c r="B5624" s="14"/>
      <c r="C5624" s="27"/>
    </row>
    <row r="5625" spans="2:3">
      <c r="B5625" s="14"/>
      <c r="C5625" s="27"/>
    </row>
    <row r="5626" spans="2:3">
      <c r="B5626" s="14"/>
      <c r="C5626" s="27"/>
    </row>
    <row r="5627" spans="2:3">
      <c r="B5627" s="14"/>
      <c r="C5627" s="27"/>
    </row>
    <row r="5628" spans="2:3">
      <c r="B5628" s="14"/>
      <c r="C5628" s="27"/>
    </row>
    <row r="5629" spans="2:3">
      <c r="B5629" s="14"/>
      <c r="C5629" s="27"/>
    </row>
    <row r="5630" spans="2:3">
      <c r="B5630" s="14"/>
      <c r="C5630" s="27"/>
    </row>
    <row r="5631" spans="2:3">
      <c r="B5631" s="14"/>
      <c r="C5631" s="27"/>
    </row>
    <row r="5632" spans="2:3">
      <c r="B5632" s="14"/>
      <c r="C5632" s="27"/>
    </row>
    <row r="5633" spans="2:3">
      <c r="B5633" s="14"/>
      <c r="C5633" s="27"/>
    </row>
    <row r="5634" spans="2:3">
      <c r="B5634" s="14"/>
      <c r="C5634" s="27"/>
    </row>
    <row r="5635" spans="2:3">
      <c r="B5635" s="14"/>
      <c r="C5635" s="27"/>
    </row>
    <row r="5636" spans="2:3">
      <c r="B5636" s="14"/>
      <c r="C5636" s="27"/>
    </row>
    <row r="5637" spans="2:3">
      <c r="B5637" s="14"/>
      <c r="C5637" s="27"/>
    </row>
    <row r="5638" spans="2:3">
      <c r="B5638" s="14"/>
      <c r="C5638" s="27"/>
    </row>
    <row r="5639" spans="2:3">
      <c r="B5639" s="14"/>
      <c r="C5639" s="27"/>
    </row>
    <row r="5640" spans="2:3">
      <c r="B5640" s="14"/>
      <c r="C5640" s="27"/>
    </row>
    <row r="5641" spans="2:3">
      <c r="B5641" s="14"/>
      <c r="C5641" s="27"/>
    </row>
    <row r="5642" spans="2:3">
      <c r="B5642" s="14"/>
      <c r="C5642" s="27"/>
    </row>
    <row r="5643" spans="2:3">
      <c r="B5643" s="14"/>
      <c r="C5643" s="27"/>
    </row>
    <row r="5644" spans="2:3">
      <c r="B5644" s="14"/>
      <c r="C5644" s="27"/>
    </row>
    <row r="5645" spans="2:3">
      <c r="B5645" s="14"/>
      <c r="C5645" s="27"/>
    </row>
    <row r="5646" spans="2:3">
      <c r="B5646" s="14"/>
      <c r="C5646" s="27"/>
    </row>
    <row r="5647" spans="2:3">
      <c r="B5647" s="14"/>
      <c r="C5647" s="27"/>
    </row>
    <row r="5648" spans="2:3">
      <c r="B5648" s="14"/>
      <c r="C5648" s="27"/>
    </row>
    <row r="5649" spans="2:3">
      <c r="B5649" s="14"/>
      <c r="C5649" s="27"/>
    </row>
    <row r="5650" spans="2:3">
      <c r="B5650" s="14"/>
      <c r="C5650" s="27"/>
    </row>
    <row r="5651" spans="2:3">
      <c r="B5651" s="14"/>
      <c r="C5651" s="27"/>
    </row>
    <row r="5652" spans="2:3">
      <c r="B5652" s="14"/>
    </row>
    <row r="5653" spans="2:3">
      <c r="B5653" s="14"/>
      <c r="C5653" s="27"/>
    </row>
    <row r="5654" spans="2:3">
      <c r="B5654" s="14"/>
      <c r="C5654" s="27"/>
    </row>
    <row r="5655" spans="2:3">
      <c r="B5655" s="14"/>
      <c r="C5655" s="27"/>
    </row>
    <row r="5656" spans="2:3">
      <c r="B5656" s="14"/>
      <c r="C5656" s="27"/>
    </row>
    <row r="5657" spans="2:3">
      <c r="B5657" s="14"/>
      <c r="C5657" s="27"/>
    </row>
    <row r="5658" spans="2:3">
      <c r="B5658" s="14"/>
      <c r="C5658" s="27"/>
    </row>
    <row r="5659" spans="2:3">
      <c r="B5659" s="14"/>
      <c r="C5659" s="27"/>
    </row>
    <row r="5660" spans="2:3">
      <c r="B5660" s="14"/>
      <c r="C5660" s="27"/>
    </row>
    <row r="5661" spans="2:3">
      <c r="B5661" s="14"/>
      <c r="C5661" s="27"/>
    </row>
    <row r="5662" spans="2:3">
      <c r="B5662" s="14"/>
      <c r="C5662" s="27"/>
    </row>
    <row r="5663" spans="2:3">
      <c r="B5663" s="14"/>
      <c r="C5663" s="27"/>
    </row>
    <row r="5664" spans="2:3">
      <c r="B5664" s="14"/>
      <c r="C5664" s="27"/>
    </row>
    <row r="5665" spans="2:3">
      <c r="B5665" s="14"/>
      <c r="C5665" s="27"/>
    </row>
    <row r="5666" spans="2:3">
      <c r="B5666" s="14"/>
      <c r="C5666" s="27"/>
    </row>
    <row r="5667" spans="2:3">
      <c r="B5667" s="14"/>
      <c r="C5667" s="27"/>
    </row>
    <row r="5668" spans="2:3">
      <c r="B5668" s="14"/>
      <c r="C5668" s="27"/>
    </row>
    <row r="5669" spans="2:3">
      <c r="B5669" s="14"/>
      <c r="C5669" s="27"/>
    </row>
    <row r="5670" spans="2:3">
      <c r="B5670" s="14"/>
      <c r="C5670" s="27"/>
    </row>
    <row r="5671" spans="2:3">
      <c r="B5671" s="14"/>
      <c r="C5671" s="27"/>
    </row>
    <row r="5672" spans="2:3">
      <c r="B5672" s="14"/>
      <c r="C5672" s="27"/>
    </row>
    <row r="5673" spans="2:3">
      <c r="B5673" s="14"/>
      <c r="C5673" s="27"/>
    </row>
    <row r="5674" spans="2:3">
      <c r="B5674" s="14"/>
      <c r="C5674" s="27"/>
    </row>
    <row r="5675" spans="2:3">
      <c r="B5675" s="14"/>
      <c r="C5675" s="27"/>
    </row>
    <row r="5676" spans="2:3">
      <c r="B5676" s="14"/>
      <c r="C5676" s="27"/>
    </row>
    <row r="5677" spans="2:3">
      <c r="B5677" s="14"/>
      <c r="C5677" s="27"/>
    </row>
    <row r="5678" spans="2:3">
      <c r="B5678" s="14"/>
      <c r="C5678" s="27"/>
    </row>
    <row r="5679" spans="2:3">
      <c r="B5679" s="14"/>
      <c r="C5679" s="27"/>
    </row>
    <row r="5680" spans="2:3">
      <c r="B5680" s="14"/>
      <c r="C5680" s="27"/>
    </row>
    <row r="5681" spans="2:3">
      <c r="B5681" s="14"/>
      <c r="C5681" s="27"/>
    </row>
    <row r="5682" spans="2:3">
      <c r="B5682" s="14"/>
      <c r="C5682" s="27"/>
    </row>
    <row r="5683" spans="2:3">
      <c r="B5683" s="14"/>
      <c r="C5683" s="27"/>
    </row>
    <row r="5684" spans="2:3">
      <c r="B5684" s="14"/>
      <c r="C5684" s="27"/>
    </row>
    <row r="5685" spans="2:3">
      <c r="B5685" s="14"/>
      <c r="C5685" s="27"/>
    </row>
    <row r="5686" spans="2:3">
      <c r="B5686" s="14"/>
      <c r="C5686" s="27"/>
    </row>
    <row r="5687" spans="2:3">
      <c r="B5687" s="14"/>
      <c r="C5687" s="27"/>
    </row>
    <row r="5688" spans="2:3">
      <c r="B5688" s="14"/>
      <c r="C5688" s="27"/>
    </row>
    <row r="5689" spans="2:3">
      <c r="B5689" s="14"/>
      <c r="C5689" s="27"/>
    </row>
    <row r="5690" spans="2:3">
      <c r="B5690" s="14"/>
      <c r="C5690" s="27"/>
    </row>
    <row r="5691" spans="2:3">
      <c r="B5691" s="14"/>
      <c r="C5691" s="27"/>
    </row>
    <row r="5692" spans="2:3">
      <c r="B5692" s="14"/>
      <c r="C5692" s="27"/>
    </row>
    <row r="5693" spans="2:3">
      <c r="B5693" s="14"/>
      <c r="C5693" s="27"/>
    </row>
    <row r="5694" spans="2:3">
      <c r="B5694" s="14"/>
      <c r="C5694" s="27"/>
    </row>
    <row r="5695" spans="2:3">
      <c r="B5695" s="14"/>
      <c r="C5695" s="27"/>
    </row>
    <row r="5696" spans="2:3">
      <c r="B5696" s="14"/>
      <c r="C5696" s="27"/>
    </row>
    <row r="5697" spans="2:3">
      <c r="B5697" s="14"/>
      <c r="C5697" s="27"/>
    </row>
    <row r="5698" spans="2:3">
      <c r="B5698" s="14"/>
      <c r="C5698" s="27"/>
    </row>
    <row r="5699" spans="2:3">
      <c r="B5699" s="14"/>
      <c r="C5699" s="27"/>
    </row>
    <row r="5700" spans="2:3">
      <c r="B5700" s="14"/>
      <c r="C5700" s="27"/>
    </row>
    <row r="5701" spans="2:3">
      <c r="B5701" s="14"/>
      <c r="C5701" s="27"/>
    </row>
    <row r="5702" spans="2:3">
      <c r="B5702" s="14"/>
      <c r="C5702" s="27"/>
    </row>
    <row r="5703" spans="2:3">
      <c r="B5703" s="14"/>
      <c r="C5703" s="27"/>
    </row>
    <row r="5704" spans="2:3">
      <c r="B5704" s="14"/>
      <c r="C5704" s="27"/>
    </row>
    <row r="5705" spans="2:3">
      <c r="B5705" s="14"/>
      <c r="C5705" s="27"/>
    </row>
    <row r="5706" spans="2:3">
      <c r="B5706" s="14"/>
      <c r="C5706" s="27"/>
    </row>
    <row r="5707" spans="2:3">
      <c r="B5707" s="14"/>
      <c r="C5707" s="27"/>
    </row>
    <row r="5708" spans="2:3">
      <c r="B5708" s="14"/>
      <c r="C5708" s="27"/>
    </row>
    <row r="5709" spans="2:3">
      <c r="B5709" s="14"/>
      <c r="C5709" s="27"/>
    </row>
    <row r="5710" spans="2:3">
      <c r="B5710" s="14"/>
      <c r="C5710" s="27"/>
    </row>
    <row r="5711" spans="2:3">
      <c r="B5711" s="14"/>
      <c r="C5711" s="27"/>
    </row>
    <row r="5712" spans="2:3">
      <c r="B5712" s="14"/>
      <c r="C5712" s="27"/>
    </row>
    <row r="5713" spans="2:3">
      <c r="B5713" s="14"/>
      <c r="C5713" s="27"/>
    </row>
    <row r="5714" spans="2:3">
      <c r="B5714" s="14"/>
      <c r="C5714" s="27"/>
    </row>
    <row r="5715" spans="2:3">
      <c r="B5715" s="14"/>
      <c r="C5715" s="27"/>
    </row>
    <row r="5716" spans="2:3">
      <c r="B5716" s="14"/>
      <c r="C5716" s="27"/>
    </row>
    <row r="5717" spans="2:3">
      <c r="B5717" s="14"/>
      <c r="C5717" s="27"/>
    </row>
    <row r="5718" spans="2:3">
      <c r="B5718" s="14"/>
      <c r="C5718" s="27"/>
    </row>
    <row r="5719" spans="2:3">
      <c r="B5719" s="14"/>
      <c r="C5719" s="27"/>
    </row>
    <row r="5720" spans="2:3">
      <c r="B5720" s="14"/>
      <c r="C5720" s="27"/>
    </row>
    <row r="5721" spans="2:3">
      <c r="B5721" s="14"/>
      <c r="C5721" s="27"/>
    </row>
    <row r="5722" spans="2:3">
      <c r="B5722" s="14"/>
      <c r="C5722" s="27"/>
    </row>
    <row r="5723" spans="2:3">
      <c r="B5723" s="14"/>
      <c r="C5723" s="27"/>
    </row>
    <row r="5724" spans="2:3">
      <c r="B5724" s="14"/>
      <c r="C5724" s="27"/>
    </row>
    <row r="5725" spans="2:3">
      <c r="B5725" s="14"/>
      <c r="C5725" s="27"/>
    </row>
    <row r="5726" spans="2:3">
      <c r="B5726" s="14"/>
      <c r="C5726" s="27"/>
    </row>
    <row r="5727" spans="2:3">
      <c r="B5727" s="14"/>
      <c r="C5727" s="27"/>
    </row>
    <row r="5728" spans="2:3">
      <c r="B5728" s="14"/>
      <c r="C5728" s="27"/>
    </row>
    <row r="5729" spans="2:3">
      <c r="B5729" s="14"/>
      <c r="C5729" s="27"/>
    </row>
    <row r="5730" spans="2:3">
      <c r="B5730" s="14"/>
      <c r="C5730" s="27"/>
    </row>
    <row r="5731" spans="2:3">
      <c r="B5731" s="14"/>
      <c r="C5731" s="27"/>
    </row>
    <row r="5732" spans="2:3">
      <c r="B5732" s="14"/>
      <c r="C5732" s="27"/>
    </row>
    <row r="5733" spans="2:3">
      <c r="B5733" s="14"/>
      <c r="C5733" s="27"/>
    </row>
    <row r="5734" spans="2:3">
      <c r="B5734" s="14"/>
      <c r="C5734" s="27"/>
    </row>
    <row r="5735" spans="2:3">
      <c r="B5735" s="14"/>
      <c r="C5735" s="27"/>
    </row>
    <row r="5736" spans="2:3">
      <c r="B5736" s="14"/>
      <c r="C5736" s="27"/>
    </row>
    <row r="5737" spans="2:3">
      <c r="B5737" s="14"/>
      <c r="C5737" s="27"/>
    </row>
    <row r="5738" spans="2:3">
      <c r="B5738" s="14"/>
      <c r="C5738" s="27"/>
    </row>
    <row r="5739" spans="2:3">
      <c r="B5739" s="14"/>
      <c r="C5739" s="27"/>
    </row>
    <row r="5740" spans="2:3">
      <c r="B5740" s="14"/>
      <c r="C5740" s="27"/>
    </row>
    <row r="5741" spans="2:3">
      <c r="B5741" s="14"/>
      <c r="C5741" s="27"/>
    </row>
    <row r="5742" spans="2:3">
      <c r="B5742" s="14"/>
      <c r="C5742" s="27"/>
    </row>
    <row r="5743" spans="2:3">
      <c r="B5743" s="14"/>
      <c r="C5743" s="27"/>
    </row>
    <row r="5744" spans="2:3">
      <c r="B5744" s="14"/>
      <c r="C5744" s="27"/>
    </row>
    <row r="5745" spans="2:3">
      <c r="B5745" s="14"/>
      <c r="C5745" s="27"/>
    </row>
    <row r="5746" spans="2:3">
      <c r="B5746" s="14"/>
      <c r="C5746" s="27"/>
    </row>
    <row r="5747" spans="2:3">
      <c r="B5747" s="14"/>
      <c r="C5747" s="27"/>
    </row>
    <row r="5748" spans="2:3">
      <c r="B5748" s="14"/>
      <c r="C5748" s="27"/>
    </row>
    <row r="5749" spans="2:3">
      <c r="B5749" s="14"/>
      <c r="C5749" s="27"/>
    </row>
    <row r="5750" spans="2:3">
      <c r="B5750" s="14"/>
      <c r="C5750" s="27"/>
    </row>
    <row r="5751" spans="2:3">
      <c r="B5751" s="14"/>
      <c r="C5751" s="27"/>
    </row>
    <row r="5752" spans="2:3">
      <c r="B5752" s="14"/>
      <c r="C5752" s="27"/>
    </row>
    <row r="5753" spans="2:3">
      <c r="B5753" s="14"/>
      <c r="C5753" s="27"/>
    </row>
    <row r="5754" spans="2:3">
      <c r="B5754" s="14"/>
      <c r="C5754" s="27"/>
    </row>
    <row r="5755" spans="2:3">
      <c r="B5755" s="14"/>
      <c r="C5755" s="27"/>
    </row>
    <row r="5756" spans="2:3">
      <c r="B5756" s="14"/>
      <c r="C5756" s="27"/>
    </row>
    <row r="5757" spans="2:3">
      <c r="B5757" s="14"/>
      <c r="C5757" s="27"/>
    </row>
    <row r="5758" spans="2:3">
      <c r="B5758" s="14"/>
      <c r="C5758" s="27"/>
    </row>
    <row r="5759" spans="2:3">
      <c r="B5759" s="14"/>
      <c r="C5759" s="27"/>
    </row>
    <row r="5760" spans="2:3">
      <c r="B5760" s="14"/>
      <c r="C5760" s="27"/>
    </row>
    <row r="5761" spans="2:3">
      <c r="B5761" s="14"/>
      <c r="C5761" s="27"/>
    </row>
    <row r="5762" spans="2:3">
      <c r="B5762" s="14"/>
      <c r="C5762" s="27"/>
    </row>
    <row r="5763" spans="2:3">
      <c r="B5763" s="14"/>
      <c r="C5763" s="27"/>
    </row>
    <row r="5764" spans="2:3">
      <c r="B5764" s="14"/>
      <c r="C5764" s="27"/>
    </row>
    <row r="5765" spans="2:3">
      <c r="B5765" s="14"/>
      <c r="C5765" s="27"/>
    </row>
    <row r="5766" spans="2:3">
      <c r="B5766" s="14"/>
      <c r="C5766" s="27"/>
    </row>
    <row r="5767" spans="2:3">
      <c r="B5767" s="14"/>
      <c r="C5767" s="27"/>
    </row>
    <row r="5768" spans="2:3">
      <c r="B5768" s="14"/>
      <c r="C5768" s="27"/>
    </row>
    <row r="5769" spans="2:3">
      <c r="B5769" s="14"/>
      <c r="C5769" s="27"/>
    </row>
    <row r="5770" spans="2:3">
      <c r="B5770" s="14"/>
      <c r="C5770" s="27"/>
    </row>
    <row r="5771" spans="2:3">
      <c r="B5771" s="14"/>
      <c r="C5771" s="27"/>
    </row>
    <row r="5772" spans="2:3">
      <c r="B5772" s="14"/>
      <c r="C5772" s="27"/>
    </row>
    <row r="5773" spans="2:3">
      <c r="B5773" s="14"/>
      <c r="C5773" s="27"/>
    </row>
    <row r="5774" spans="2:3">
      <c r="B5774" s="14"/>
      <c r="C5774" s="27"/>
    </row>
    <row r="5775" spans="2:3">
      <c r="B5775" s="14"/>
      <c r="C5775" s="27"/>
    </row>
    <row r="5776" spans="2:3">
      <c r="B5776" s="14"/>
      <c r="C5776" s="27"/>
    </row>
    <row r="5777" spans="2:3">
      <c r="B5777" s="14"/>
      <c r="C5777" s="27"/>
    </row>
    <row r="5778" spans="2:3">
      <c r="B5778" s="14"/>
      <c r="C5778" s="27"/>
    </row>
    <row r="5779" spans="2:3">
      <c r="B5779" s="14"/>
      <c r="C5779" s="27"/>
    </row>
    <row r="5780" spans="2:3">
      <c r="B5780" s="14"/>
      <c r="C5780" s="27"/>
    </row>
    <row r="5781" spans="2:3">
      <c r="B5781" s="14"/>
      <c r="C5781" s="27"/>
    </row>
    <row r="5782" spans="2:3">
      <c r="B5782" s="14"/>
      <c r="C5782" s="27"/>
    </row>
    <row r="5783" spans="2:3">
      <c r="B5783" s="14"/>
      <c r="C5783" s="27"/>
    </row>
    <row r="5784" spans="2:3">
      <c r="B5784" s="14"/>
      <c r="C5784" s="27"/>
    </row>
    <row r="5785" spans="2:3">
      <c r="B5785" s="14"/>
      <c r="C5785" s="27"/>
    </row>
    <row r="5786" spans="2:3">
      <c r="B5786" s="14"/>
      <c r="C5786" s="27"/>
    </row>
    <row r="5787" spans="2:3">
      <c r="B5787" s="14"/>
      <c r="C5787" s="27"/>
    </row>
    <row r="5788" spans="2:3">
      <c r="B5788" s="14"/>
      <c r="C5788" s="27"/>
    </row>
    <row r="5789" spans="2:3">
      <c r="B5789" s="14"/>
      <c r="C5789" s="27"/>
    </row>
    <row r="5790" spans="2:3">
      <c r="B5790" s="14"/>
      <c r="C5790" s="27"/>
    </row>
    <row r="5791" spans="2:3">
      <c r="B5791" s="14"/>
      <c r="C5791" s="27"/>
    </row>
    <row r="5792" spans="2:3">
      <c r="B5792" s="14"/>
      <c r="C5792" s="27"/>
    </row>
    <row r="5793" spans="2:3">
      <c r="B5793" s="14"/>
      <c r="C5793" s="27"/>
    </row>
    <row r="5794" spans="2:3">
      <c r="B5794" s="14"/>
      <c r="C5794" s="27"/>
    </row>
    <row r="5795" spans="2:3">
      <c r="B5795" s="14"/>
      <c r="C5795" s="27"/>
    </row>
    <row r="5796" spans="2:3">
      <c r="B5796" s="14"/>
      <c r="C5796" s="27"/>
    </row>
    <row r="5797" spans="2:3">
      <c r="B5797" s="14"/>
      <c r="C5797" s="27"/>
    </row>
    <row r="5798" spans="2:3">
      <c r="B5798" s="14"/>
      <c r="C5798" s="27"/>
    </row>
    <row r="5799" spans="2:3">
      <c r="B5799" s="14"/>
      <c r="C5799" s="27"/>
    </row>
    <row r="5800" spans="2:3">
      <c r="B5800" s="14"/>
      <c r="C5800" s="27"/>
    </row>
    <row r="5801" spans="2:3">
      <c r="B5801" s="14"/>
      <c r="C5801" s="27"/>
    </row>
    <row r="5802" spans="2:3">
      <c r="B5802" s="14"/>
      <c r="C5802" s="27"/>
    </row>
    <row r="5803" spans="2:3">
      <c r="B5803" s="14"/>
      <c r="C5803" s="27"/>
    </row>
    <row r="5804" spans="2:3">
      <c r="B5804" s="14"/>
      <c r="C5804" s="27"/>
    </row>
    <row r="5805" spans="2:3">
      <c r="B5805" s="14"/>
      <c r="C5805" s="27"/>
    </row>
    <row r="5806" spans="2:3">
      <c r="B5806" s="14"/>
      <c r="C5806" s="27"/>
    </row>
    <row r="5807" spans="2:3">
      <c r="B5807" s="14"/>
      <c r="C5807" s="27"/>
    </row>
    <row r="5808" spans="2:3">
      <c r="B5808" s="14"/>
      <c r="C5808" s="27"/>
    </row>
    <row r="5809" spans="2:3">
      <c r="B5809" s="14"/>
      <c r="C5809" s="27"/>
    </row>
    <row r="5810" spans="2:3">
      <c r="B5810" s="14"/>
      <c r="C5810" s="27"/>
    </row>
    <row r="5811" spans="2:3">
      <c r="B5811" s="14"/>
      <c r="C5811" s="27"/>
    </row>
    <row r="5812" spans="2:3">
      <c r="B5812" s="14"/>
      <c r="C5812" s="27"/>
    </row>
    <row r="5813" spans="2:3">
      <c r="B5813" s="14"/>
      <c r="C5813" s="27"/>
    </row>
    <row r="5814" spans="2:3">
      <c r="B5814" s="14"/>
      <c r="C5814" s="27"/>
    </row>
    <row r="5815" spans="2:3">
      <c r="B5815" s="14"/>
      <c r="C5815" s="27"/>
    </row>
    <row r="5816" spans="2:3">
      <c r="B5816" s="14"/>
      <c r="C5816" s="27"/>
    </row>
    <row r="5817" spans="2:3">
      <c r="B5817" s="14"/>
      <c r="C5817" s="27"/>
    </row>
    <row r="5818" spans="2:3">
      <c r="B5818" s="14"/>
      <c r="C5818" s="27"/>
    </row>
    <row r="5819" spans="2:3">
      <c r="B5819" s="14"/>
      <c r="C5819" s="27"/>
    </row>
    <row r="5820" spans="2:3">
      <c r="B5820" s="14"/>
      <c r="C5820" s="27"/>
    </row>
    <row r="5821" spans="2:3">
      <c r="B5821" s="14"/>
      <c r="C5821" s="27"/>
    </row>
    <row r="5822" spans="2:3">
      <c r="B5822" s="14"/>
      <c r="C5822" s="27"/>
    </row>
    <row r="5823" spans="2:3">
      <c r="B5823" s="14"/>
      <c r="C5823" s="27"/>
    </row>
    <row r="5824" spans="2:3">
      <c r="B5824" s="14"/>
      <c r="C5824" s="27"/>
    </row>
    <row r="5825" spans="2:3">
      <c r="B5825" s="14"/>
      <c r="C5825" s="27"/>
    </row>
    <row r="5826" spans="2:3">
      <c r="B5826" s="14"/>
      <c r="C5826" s="27"/>
    </row>
    <row r="5827" spans="2:3">
      <c r="B5827" s="14"/>
      <c r="C5827" s="27"/>
    </row>
    <row r="5828" spans="2:3">
      <c r="B5828" s="14"/>
      <c r="C5828" s="27"/>
    </row>
    <row r="5829" spans="2:3">
      <c r="B5829" s="14"/>
      <c r="C5829" s="27"/>
    </row>
    <row r="5830" spans="2:3">
      <c r="B5830" s="14"/>
      <c r="C5830" s="27"/>
    </row>
    <row r="5831" spans="2:3">
      <c r="B5831" s="14"/>
      <c r="C5831" s="27"/>
    </row>
    <row r="5832" spans="2:3">
      <c r="B5832" s="14"/>
      <c r="C5832" s="27"/>
    </row>
    <row r="5833" spans="2:3">
      <c r="B5833" s="14"/>
      <c r="C5833" s="27"/>
    </row>
    <row r="5834" spans="2:3">
      <c r="B5834" s="14"/>
      <c r="C5834" s="27"/>
    </row>
    <row r="5835" spans="2:3">
      <c r="B5835" s="14"/>
      <c r="C5835" s="27"/>
    </row>
    <row r="5836" spans="2:3">
      <c r="B5836" s="14"/>
      <c r="C5836" s="27"/>
    </row>
    <row r="5837" spans="2:3">
      <c r="B5837" s="14"/>
      <c r="C5837" s="27"/>
    </row>
    <row r="5838" spans="2:3">
      <c r="B5838" s="14"/>
      <c r="C5838" s="27"/>
    </row>
    <row r="5839" spans="2:3">
      <c r="B5839" s="14"/>
      <c r="C5839" s="27"/>
    </row>
    <row r="5840" spans="2:3">
      <c r="B5840" s="14"/>
      <c r="C5840" s="27"/>
    </row>
    <row r="5841" spans="2:3">
      <c r="B5841" s="14"/>
      <c r="C5841" s="27"/>
    </row>
    <row r="5842" spans="2:3">
      <c r="B5842" s="14"/>
      <c r="C5842" s="27"/>
    </row>
    <row r="5843" spans="2:3">
      <c r="B5843" s="14"/>
      <c r="C5843" s="27"/>
    </row>
    <row r="5844" spans="2:3">
      <c r="B5844" s="14"/>
      <c r="C5844" s="27"/>
    </row>
    <row r="5845" spans="2:3">
      <c r="B5845" s="14"/>
      <c r="C5845" s="27"/>
    </row>
    <row r="5846" spans="2:3">
      <c r="B5846" s="14"/>
      <c r="C5846" s="27"/>
    </row>
    <row r="5847" spans="2:3">
      <c r="B5847" s="14"/>
      <c r="C5847" s="27"/>
    </row>
    <row r="5848" spans="2:3">
      <c r="B5848" s="14"/>
      <c r="C5848" s="27"/>
    </row>
    <row r="5849" spans="2:3">
      <c r="B5849" s="14"/>
      <c r="C5849" s="27"/>
    </row>
    <row r="5850" spans="2:3">
      <c r="B5850" s="14"/>
      <c r="C5850" s="27"/>
    </row>
    <row r="5851" spans="2:3">
      <c r="B5851" s="14"/>
      <c r="C5851" s="27"/>
    </row>
    <row r="5852" spans="2:3">
      <c r="B5852" s="14"/>
      <c r="C5852" s="27"/>
    </row>
    <row r="5853" spans="2:3">
      <c r="B5853" s="14"/>
      <c r="C5853" s="27"/>
    </row>
    <row r="5854" spans="2:3">
      <c r="B5854" s="14"/>
      <c r="C5854" s="27"/>
    </row>
    <row r="5855" spans="2:3">
      <c r="B5855" s="14"/>
      <c r="C5855" s="27"/>
    </row>
    <row r="5856" spans="2:3">
      <c r="B5856" s="14"/>
      <c r="C5856" s="27"/>
    </row>
    <row r="5857" spans="2:3">
      <c r="B5857" s="14"/>
      <c r="C5857" s="27"/>
    </row>
    <row r="5858" spans="2:3">
      <c r="B5858" s="14"/>
      <c r="C5858" s="27"/>
    </row>
    <row r="5859" spans="2:3">
      <c r="B5859" s="14"/>
      <c r="C5859" s="27"/>
    </row>
    <row r="5860" spans="2:3">
      <c r="B5860" s="14"/>
      <c r="C5860" s="27"/>
    </row>
    <row r="5861" spans="2:3">
      <c r="B5861" s="14"/>
      <c r="C5861" s="27"/>
    </row>
    <row r="5862" spans="2:3">
      <c r="B5862" s="14"/>
      <c r="C5862" s="27"/>
    </row>
    <row r="5863" spans="2:3">
      <c r="B5863" s="14"/>
      <c r="C5863" s="27"/>
    </row>
    <row r="5864" spans="2:3">
      <c r="B5864" s="14"/>
      <c r="C5864" s="27"/>
    </row>
    <row r="5865" spans="2:3">
      <c r="B5865" s="14"/>
      <c r="C5865" s="27"/>
    </row>
    <row r="5866" spans="2:3">
      <c r="B5866" s="14"/>
      <c r="C5866" s="27"/>
    </row>
    <row r="5867" spans="2:3">
      <c r="B5867" s="14"/>
      <c r="C5867" s="27"/>
    </row>
    <row r="5868" spans="2:3">
      <c r="B5868" s="14"/>
      <c r="C5868" s="27"/>
    </row>
    <row r="5869" spans="2:3">
      <c r="B5869" s="14"/>
      <c r="C5869" s="27"/>
    </row>
    <row r="5870" spans="2:3">
      <c r="B5870" s="14"/>
      <c r="C5870" s="27"/>
    </row>
    <row r="5871" spans="2:3">
      <c r="B5871" s="14"/>
      <c r="C5871" s="27"/>
    </row>
    <row r="5872" spans="2:3">
      <c r="B5872" s="14"/>
      <c r="C5872" s="27"/>
    </row>
    <row r="5873" spans="2:3">
      <c r="B5873" s="14"/>
      <c r="C5873" s="27"/>
    </row>
    <row r="5874" spans="2:3">
      <c r="B5874" s="14"/>
      <c r="C5874" s="27"/>
    </row>
    <row r="5875" spans="2:3">
      <c r="B5875" s="14"/>
      <c r="C5875" s="27"/>
    </row>
    <row r="5876" spans="2:3">
      <c r="B5876" s="14"/>
      <c r="C5876" s="27"/>
    </row>
    <row r="5877" spans="2:3">
      <c r="B5877" s="14"/>
      <c r="C5877" s="27"/>
    </row>
    <row r="5878" spans="2:3">
      <c r="B5878" s="14"/>
      <c r="C5878" s="27"/>
    </row>
    <row r="5879" spans="2:3">
      <c r="B5879" s="14"/>
      <c r="C5879" s="27"/>
    </row>
    <row r="5880" spans="2:3">
      <c r="B5880" s="14"/>
      <c r="C5880" s="27"/>
    </row>
    <row r="5881" spans="2:3">
      <c r="B5881" s="14"/>
      <c r="C5881" s="27"/>
    </row>
    <row r="5882" spans="2:3">
      <c r="B5882" s="14"/>
      <c r="C5882" s="27"/>
    </row>
    <row r="5883" spans="2:3">
      <c r="B5883" s="14"/>
      <c r="C5883" s="27"/>
    </row>
    <row r="5884" spans="2:3">
      <c r="B5884" s="14"/>
      <c r="C5884" s="27"/>
    </row>
    <row r="5885" spans="2:3">
      <c r="B5885" s="14"/>
      <c r="C5885" s="27"/>
    </row>
    <row r="5886" spans="2:3">
      <c r="B5886" s="14"/>
      <c r="C5886" s="27"/>
    </row>
    <row r="5887" spans="2:3">
      <c r="B5887" s="14"/>
      <c r="C5887" s="27"/>
    </row>
    <row r="5888" spans="2:3">
      <c r="B5888" s="14"/>
      <c r="C5888" s="27"/>
    </row>
    <row r="5889" spans="2:3">
      <c r="B5889" s="14"/>
      <c r="C5889" s="27"/>
    </row>
    <row r="5890" spans="2:3">
      <c r="B5890" s="14"/>
      <c r="C5890" s="27"/>
    </row>
    <row r="5891" spans="2:3">
      <c r="B5891" s="14"/>
      <c r="C5891" s="27"/>
    </row>
    <row r="5892" spans="2:3">
      <c r="B5892" s="14"/>
      <c r="C5892" s="27"/>
    </row>
    <row r="5893" spans="2:3">
      <c r="B5893" s="14"/>
      <c r="C5893" s="27"/>
    </row>
    <row r="5894" spans="2:3">
      <c r="B5894" s="14"/>
      <c r="C5894" s="27"/>
    </row>
    <row r="5895" spans="2:3">
      <c r="B5895" s="14"/>
      <c r="C5895" s="27"/>
    </row>
    <row r="5896" spans="2:3">
      <c r="B5896" s="14"/>
      <c r="C5896" s="27"/>
    </row>
    <row r="5897" spans="2:3">
      <c r="B5897" s="14"/>
      <c r="C5897" s="27"/>
    </row>
    <row r="5898" spans="2:3">
      <c r="B5898" s="14"/>
      <c r="C5898" s="27"/>
    </row>
    <row r="5899" spans="2:3">
      <c r="B5899" s="14"/>
      <c r="C5899" s="27"/>
    </row>
    <row r="5900" spans="2:3">
      <c r="B5900" s="14"/>
      <c r="C5900" s="27"/>
    </row>
    <row r="5901" spans="2:3">
      <c r="B5901" s="14"/>
      <c r="C5901" s="27"/>
    </row>
    <row r="5902" spans="2:3">
      <c r="B5902" s="14"/>
      <c r="C5902" s="27"/>
    </row>
    <row r="5903" spans="2:3">
      <c r="B5903" s="14"/>
      <c r="C5903" s="27"/>
    </row>
    <row r="5904" spans="2:3">
      <c r="B5904" s="14"/>
      <c r="C5904" s="27"/>
    </row>
    <row r="5905" spans="2:3">
      <c r="B5905" s="14"/>
      <c r="C5905" s="27"/>
    </row>
    <row r="5906" spans="2:3">
      <c r="B5906" s="14"/>
      <c r="C5906" s="27"/>
    </row>
    <row r="5907" spans="2:3">
      <c r="B5907" s="14"/>
      <c r="C5907" s="27"/>
    </row>
    <row r="5908" spans="2:3">
      <c r="B5908" s="14"/>
      <c r="C5908" s="27"/>
    </row>
    <row r="5909" spans="2:3">
      <c r="B5909" s="14"/>
      <c r="C5909" s="27"/>
    </row>
    <row r="5910" spans="2:3">
      <c r="B5910" s="14"/>
      <c r="C5910" s="27"/>
    </row>
    <row r="5911" spans="2:3">
      <c r="B5911" s="14"/>
      <c r="C5911" s="27"/>
    </row>
    <row r="5912" spans="2:3">
      <c r="B5912" s="14"/>
      <c r="C5912" s="27"/>
    </row>
    <row r="5913" spans="2:3">
      <c r="B5913" s="14"/>
      <c r="C5913" s="27"/>
    </row>
    <row r="5914" spans="2:3">
      <c r="B5914" s="14"/>
      <c r="C5914" s="27"/>
    </row>
    <row r="5915" spans="2:3">
      <c r="B5915" s="14"/>
      <c r="C5915" s="27"/>
    </row>
    <row r="5916" spans="2:3">
      <c r="B5916" s="14"/>
      <c r="C5916" s="27"/>
    </row>
    <row r="5917" spans="2:3">
      <c r="B5917" s="14"/>
      <c r="C5917" s="27"/>
    </row>
    <row r="5918" spans="2:3">
      <c r="B5918" s="14"/>
      <c r="C5918" s="27"/>
    </row>
    <row r="5919" spans="2:3">
      <c r="B5919" s="14"/>
      <c r="C5919" s="27"/>
    </row>
    <row r="5920" spans="2:3">
      <c r="B5920" s="14"/>
      <c r="C5920" s="27"/>
    </row>
    <row r="5921" spans="2:3">
      <c r="B5921" s="14"/>
      <c r="C5921" s="27"/>
    </row>
    <row r="5922" spans="2:3">
      <c r="B5922" s="14"/>
      <c r="C5922" s="27"/>
    </row>
    <row r="5923" spans="2:3">
      <c r="B5923" s="14"/>
      <c r="C5923" s="27"/>
    </row>
    <row r="5924" spans="2:3">
      <c r="B5924" s="14"/>
      <c r="C5924" s="27"/>
    </row>
    <row r="5925" spans="2:3">
      <c r="B5925" s="14"/>
      <c r="C5925" s="27"/>
    </row>
    <row r="5926" spans="2:3">
      <c r="B5926" s="14"/>
      <c r="C5926" s="27"/>
    </row>
    <row r="5927" spans="2:3">
      <c r="B5927" s="14"/>
      <c r="C5927" s="27"/>
    </row>
    <row r="5928" spans="2:3">
      <c r="B5928" s="14"/>
      <c r="C5928" s="27"/>
    </row>
    <row r="5929" spans="2:3">
      <c r="B5929" s="14"/>
      <c r="C5929" s="27"/>
    </row>
    <row r="5930" spans="2:3">
      <c r="B5930" s="14"/>
      <c r="C5930" s="27"/>
    </row>
    <row r="5931" spans="2:3">
      <c r="B5931" s="14"/>
      <c r="C5931" s="27"/>
    </row>
    <row r="5932" spans="2:3">
      <c r="B5932" s="14"/>
      <c r="C5932" s="27"/>
    </row>
    <row r="5933" spans="2:3">
      <c r="B5933" s="14"/>
      <c r="C5933" s="27"/>
    </row>
    <row r="5934" spans="2:3">
      <c r="B5934" s="14"/>
      <c r="C5934" s="27"/>
    </row>
    <row r="5935" spans="2:3">
      <c r="B5935" s="14"/>
      <c r="C5935" s="27"/>
    </row>
    <row r="5936" spans="2:3">
      <c r="B5936" s="14"/>
      <c r="C5936" s="27"/>
    </row>
    <row r="5937" spans="2:3">
      <c r="B5937" s="14"/>
      <c r="C5937" s="27"/>
    </row>
    <row r="5938" spans="2:3">
      <c r="B5938" s="14"/>
      <c r="C5938" s="27"/>
    </row>
    <row r="5939" spans="2:3">
      <c r="B5939" s="14"/>
      <c r="C5939" s="27"/>
    </row>
    <row r="5940" spans="2:3">
      <c r="B5940" s="14"/>
      <c r="C5940" s="27"/>
    </row>
    <row r="5941" spans="2:3">
      <c r="B5941" s="14"/>
      <c r="C5941" s="27"/>
    </row>
    <row r="5942" spans="2:3">
      <c r="B5942" s="14"/>
      <c r="C5942" s="27"/>
    </row>
    <row r="5943" spans="2:3">
      <c r="B5943" s="14"/>
      <c r="C5943" s="27"/>
    </row>
    <row r="5944" spans="2:3">
      <c r="B5944" s="14"/>
      <c r="C5944" s="27"/>
    </row>
    <row r="5945" spans="2:3">
      <c r="B5945" s="14"/>
      <c r="C5945" s="27"/>
    </row>
    <row r="5946" spans="2:3">
      <c r="B5946" s="14"/>
      <c r="C5946" s="27"/>
    </row>
    <row r="5947" spans="2:3">
      <c r="B5947" s="14"/>
      <c r="C5947" s="27"/>
    </row>
    <row r="5948" spans="2:3">
      <c r="B5948" s="14"/>
      <c r="C5948" s="27"/>
    </row>
    <row r="5949" spans="2:3">
      <c r="B5949" s="14"/>
      <c r="C5949" s="27"/>
    </row>
    <row r="5950" spans="2:3">
      <c r="B5950" s="14"/>
      <c r="C5950" s="27"/>
    </row>
    <row r="5951" spans="2:3">
      <c r="B5951" s="14"/>
      <c r="C5951" s="27"/>
    </row>
    <row r="5952" spans="2:3">
      <c r="B5952" s="14"/>
      <c r="C5952" s="27"/>
    </row>
    <row r="5953" spans="2:3">
      <c r="B5953" s="14"/>
      <c r="C5953" s="27"/>
    </row>
    <row r="5954" spans="2:3">
      <c r="B5954" s="14"/>
      <c r="C5954" s="27"/>
    </row>
    <row r="5955" spans="2:3">
      <c r="B5955" s="14"/>
      <c r="C5955" s="27"/>
    </row>
    <row r="5956" spans="2:3">
      <c r="B5956" s="14"/>
      <c r="C5956" s="27"/>
    </row>
    <row r="5957" spans="2:3">
      <c r="B5957" s="14"/>
      <c r="C5957" s="27"/>
    </row>
    <row r="5958" spans="2:3">
      <c r="B5958" s="14"/>
      <c r="C5958" s="27"/>
    </row>
    <row r="5959" spans="2:3">
      <c r="B5959" s="14"/>
      <c r="C5959" s="27"/>
    </row>
    <row r="5960" spans="2:3">
      <c r="B5960" s="14"/>
      <c r="C5960" s="27"/>
    </row>
    <row r="5961" spans="2:3">
      <c r="B5961" s="14"/>
      <c r="C5961" s="27"/>
    </row>
    <row r="5962" spans="2:3">
      <c r="B5962" s="14"/>
      <c r="C5962" s="27"/>
    </row>
    <row r="5963" spans="2:3">
      <c r="B5963" s="14"/>
      <c r="C5963" s="27"/>
    </row>
    <row r="5964" spans="2:3">
      <c r="B5964" s="14"/>
      <c r="C5964" s="27"/>
    </row>
    <row r="5965" spans="2:3">
      <c r="B5965" s="14"/>
      <c r="C5965" s="27"/>
    </row>
    <row r="5966" spans="2:3">
      <c r="B5966" s="14"/>
      <c r="C5966" s="27"/>
    </row>
    <row r="5967" spans="2:3">
      <c r="B5967" s="14"/>
      <c r="C5967" s="27"/>
    </row>
    <row r="5968" spans="2:3">
      <c r="B5968" s="14"/>
      <c r="C5968" s="27"/>
    </row>
    <row r="5969" spans="2:3">
      <c r="B5969" s="14"/>
      <c r="C5969" s="27"/>
    </row>
    <row r="5970" spans="2:3">
      <c r="B5970" s="14"/>
      <c r="C5970" s="27"/>
    </row>
    <row r="5971" spans="2:3">
      <c r="B5971" s="14"/>
      <c r="C5971" s="27"/>
    </row>
    <row r="5972" spans="2:3">
      <c r="B5972" s="14"/>
      <c r="C5972" s="27"/>
    </row>
    <row r="5973" spans="2:3">
      <c r="B5973" s="14"/>
      <c r="C5973" s="27"/>
    </row>
    <row r="5974" spans="2:3">
      <c r="B5974" s="14"/>
      <c r="C5974" s="27"/>
    </row>
    <row r="5975" spans="2:3">
      <c r="B5975" s="14"/>
      <c r="C5975" s="27"/>
    </row>
    <row r="5976" spans="2:3">
      <c r="B5976" s="14"/>
      <c r="C5976" s="27"/>
    </row>
    <row r="5977" spans="2:3">
      <c r="B5977" s="14"/>
      <c r="C5977" s="27"/>
    </row>
    <row r="5978" spans="2:3">
      <c r="B5978" s="14"/>
      <c r="C5978" s="27"/>
    </row>
    <row r="5979" spans="2:3">
      <c r="B5979" s="14"/>
      <c r="C5979" s="27"/>
    </row>
    <row r="5980" spans="2:3">
      <c r="B5980" s="14"/>
      <c r="C5980" s="27"/>
    </row>
    <row r="5981" spans="2:3">
      <c r="B5981" s="14"/>
      <c r="C5981" s="27"/>
    </row>
    <row r="5982" spans="2:3">
      <c r="B5982" s="14"/>
      <c r="C5982" s="27"/>
    </row>
    <row r="5983" spans="2:3">
      <c r="B5983" s="14"/>
      <c r="C5983" s="27"/>
    </row>
    <row r="5984" spans="2:3">
      <c r="B5984" s="14"/>
      <c r="C5984" s="27"/>
    </row>
    <row r="5985" spans="2:3">
      <c r="B5985" s="14"/>
      <c r="C5985" s="27"/>
    </row>
    <row r="5986" spans="2:3">
      <c r="B5986" s="14"/>
      <c r="C5986" s="27"/>
    </row>
    <row r="5987" spans="2:3">
      <c r="B5987" s="14"/>
      <c r="C5987" s="27"/>
    </row>
    <row r="5988" spans="2:3">
      <c r="B5988" s="14"/>
      <c r="C5988" s="27"/>
    </row>
    <row r="5989" spans="2:3">
      <c r="B5989" s="14"/>
      <c r="C5989" s="27"/>
    </row>
    <row r="5990" spans="2:3">
      <c r="B5990" s="14"/>
      <c r="C5990" s="27"/>
    </row>
    <row r="5991" spans="2:3">
      <c r="B5991" s="14"/>
      <c r="C5991" s="27"/>
    </row>
    <row r="5992" spans="2:3">
      <c r="B5992" s="14"/>
      <c r="C5992" s="27"/>
    </row>
    <row r="5993" spans="2:3">
      <c r="B5993" s="14"/>
      <c r="C5993" s="27"/>
    </row>
    <row r="5994" spans="2:3">
      <c r="B5994" s="14"/>
      <c r="C5994" s="27"/>
    </row>
    <row r="5995" spans="2:3">
      <c r="B5995" s="14"/>
      <c r="C5995" s="27"/>
    </row>
    <row r="5996" spans="2:3">
      <c r="B5996" s="14"/>
      <c r="C5996" s="27"/>
    </row>
    <row r="5997" spans="2:3">
      <c r="B5997" s="14"/>
      <c r="C5997" s="27"/>
    </row>
    <row r="5998" spans="2:3">
      <c r="B5998" s="14"/>
      <c r="C5998" s="27"/>
    </row>
    <row r="5999" spans="2:3">
      <c r="B5999" s="14"/>
      <c r="C5999" s="27"/>
    </row>
    <row r="6000" spans="2:3">
      <c r="B6000" s="14"/>
      <c r="C6000" s="27"/>
    </row>
    <row r="6001" spans="2:3">
      <c r="B6001" s="14"/>
      <c r="C6001" s="27"/>
    </row>
    <row r="6002" spans="2:3">
      <c r="B6002" s="14"/>
      <c r="C6002" s="27"/>
    </row>
    <row r="6003" spans="2:3">
      <c r="B6003" s="14"/>
      <c r="C6003" s="27"/>
    </row>
    <row r="6004" spans="2:3">
      <c r="B6004" s="14"/>
      <c r="C6004" s="27"/>
    </row>
    <row r="6005" spans="2:3">
      <c r="B6005" s="14"/>
      <c r="C6005" s="27"/>
    </row>
    <row r="6006" spans="2:3">
      <c r="B6006" s="14"/>
      <c r="C6006" s="27"/>
    </row>
    <row r="6007" spans="2:3">
      <c r="B6007" s="14"/>
      <c r="C6007" s="27"/>
    </row>
    <row r="6008" spans="2:3">
      <c r="B6008" s="14"/>
      <c r="C6008" s="27"/>
    </row>
    <row r="6009" spans="2:3">
      <c r="B6009" s="14"/>
      <c r="C6009" s="27"/>
    </row>
    <row r="6010" spans="2:3">
      <c r="B6010" s="14"/>
      <c r="C6010" s="27"/>
    </row>
    <row r="6011" spans="2:3">
      <c r="B6011" s="14"/>
      <c r="C6011" s="27"/>
    </row>
    <row r="6012" spans="2:3">
      <c r="B6012" s="14"/>
      <c r="C6012" s="27"/>
    </row>
  </sheetData>
  <mergeCells count="2">
    <mergeCell ref="J1:K1"/>
    <mergeCell ref="A1:H1"/>
  </mergeCells>
  <phoneticPr fontId="2"/>
  <dataValidations count="4">
    <dataValidation type="list" allowBlank="1" showInputMessage="1" showErrorMessage="1" prompt="1：1分足_x000a_5：5分足_x000a_15：15分足_x000a_30：30分足_x000a_60：時足_x000a_B：日足（営業日ﾍﾞｰｽ）_x000a_T：日足（取引日ﾍﾞｰｽ）" sqref="K4" xr:uid="{00000000-0002-0000-0000-000000000000}">
      <formula1>"1,5,15,30,60,B,T"</formula1>
    </dataValidation>
    <dataValidation allowBlank="1" showInputMessage="1" showErrorMessage="1" prompt="分足：_x000a_1～5（日数）を指定_x000a_日足：_x000a_1～36（月数）を指定_x000a_本数指定：0" sqref="K5" xr:uid="{00000000-0002-0000-0000-000001000000}"/>
    <dataValidation type="list" allowBlank="1" showInputMessage="1" showErrorMessage="1" prompt="D：降順_x000a_A：昇順" sqref="K6" xr:uid="{00000000-0002-0000-0000-000002000000}">
      <formula1>"D,A"</formula1>
    </dataValidation>
    <dataValidation allowBlank="1" showInputMessage="1" showErrorMessage="1" prompt="足取得期間を0にした上で指定する" sqref="K7" xr:uid="{00000000-0002-0000-0000-000003000000}"/>
  </dataValidations>
  <pageMargins left="0.75" right="0.75" top="1" bottom="1" header="0.51200000000000001" footer="0.51200000000000001"/>
  <pageSetup paperSize="9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E37"/>
  <sheetViews>
    <sheetView workbookViewId="0">
      <selection activeCell="C9" sqref="C9"/>
    </sheetView>
  </sheetViews>
  <sheetFormatPr defaultRowHeight="13.5"/>
  <cols>
    <col min="1" max="1" width="12.75" style="31" customWidth="1"/>
    <col min="2" max="2" width="13.5" style="31" customWidth="1"/>
    <col min="3" max="3" width="11.625" style="16" bestFit="1" customWidth="1"/>
    <col min="4" max="4" width="95.875" style="31" customWidth="1"/>
    <col min="5" max="16384" width="9" style="31"/>
  </cols>
  <sheetData>
    <row r="1" spans="1:4">
      <c r="A1" s="30" t="s">
        <v>44</v>
      </c>
    </row>
    <row r="2" spans="1:4">
      <c r="A2" s="32"/>
      <c r="B2" s="33" t="s">
        <v>118</v>
      </c>
      <c r="C2" s="20"/>
      <c r="D2" s="34"/>
    </row>
    <row r="3" spans="1:4">
      <c r="A3" s="34"/>
      <c r="B3" s="34"/>
      <c r="C3" s="20"/>
      <c r="D3" s="34"/>
    </row>
    <row r="4" spans="1:4">
      <c r="A4" s="158" t="s">
        <v>5</v>
      </c>
      <c r="B4" s="159"/>
      <c r="C4" s="159"/>
      <c r="D4" s="160"/>
    </row>
    <row r="5" spans="1:4" ht="27">
      <c r="A5" s="7" t="s">
        <v>16</v>
      </c>
      <c r="B5" s="8" t="s">
        <v>17</v>
      </c>
      <c r="C5" s="29" t="s">
        <v>74</v>
      </c>
      <c r="D5" s="26" t="s">
        <v>72</v>
      </c>
    </row>
    <row r="6" spans="1:4">
      <c r="A6" s="10" t="s">
        <v>18</v>
      </c>
      <c r="B6" s="11" t="s">
        <v>19</v>
      </c>
      <c r="C6" s="18">
        <v>0</v>
      </c>
      <c r="D6" s="12" t="s">
        <v>54</v>
      </c>
    </row>
    <row r="7" spans="1:4">
      <c r="A7" s="10" t="s">
        <v>20</v>
      </c>
      <c r="B7" s="11" t="s">
        <v>21</v>
      </c>
      <c r="C7" s="18">
        <v>1</v>
      </c>
      <c r="D7" s="12" t="s">
        <v>22</v>
      </c>
    </row>
    <row r="8" spans="1:4" ht="40.5">
      <c r="A8" s="10" t="s">
        <v>23</v>
      </c>
      <c r="B8" s="11" t="s">
        <v>24</v>
      </c>
      <c r="C8" s="23" t="s">
        <v>122</v>
      </c>
      <c r="D8" s="24" t="s">
        <v>66</v>
      </c>
    </row>
    <row r="9" spans="1:4">
      <c r="A9" s="10" t="s">
        <v>25</v>
      </c>
      <c r="B9" s="11" t="s">
        <v>26</v>
      </c>
      <c r="C9" s="18">
        <v>1</v>
      </c>
      <c r="D9" s="25" t="s">
        <v>67</v>
      </c>
    </row>
    <row r="10" spans="1:4">
      <c r="A10" s="10" t="s">
        <v>27</v>
      </c>
      <c r="B10" s="11" t="s">
        <v>28</v>
      </c>
      <c r="C10" s="18">
        <v>3</v>
      </c>
      <c r="D10" s="12" t="s">
        <v>29</v>
      </c>
    </row>
    <row r="11" spans="1:4" ht="27">
      <c r="A11" s="10" t="s">
        <v>30</v>
      </c>
      <c r="B11" s="11" t="s">
        <v>31</v>
      </c>
      <c r="C11" s="18">
        <v>12</v>
      </c>
      <c r="D11" s="24" t="s">
        <v>69</v>
      </c>
    </row>
    <row r="12" spans="1:4">
      <c r="A12" s="10" t="s">
        <v>32</v>
      </c>
      <c r="B12" s="11" t="s">
        <v>33</v>
      </c>
      <c r="C12" s="18">
        <v>0</v>
      </c>
      <c r="D12" s="25" t="s">
        <v>68</v>
      </c>
    </row>
    <row r="13" spans="1:4">
      <c r="A13" s="10" t="s">
        <v>34</v>
      </c>
      <c r="B13" s="11" t="s">
        <v>35</v>
      </c>
      <c r="C13" s="18">
        <v>1</v>
      </c>
      <c r="D13" s="12" t="s">
        <v>36</v>
      </c>
    </row>
    <row r="14" spans="1:4">
      <c r="A14" s="10" t="s">
        <v>37</v>
      </c>
      <c r="B14" s="11" t="s">
        <v>55</v>
      </c>
      <c r="C14" s="18">
        <v>1</v>
      </c>
      <c r="D14" s="12" t="s">
        <v>38</v>
      </c>
    </row>
    <row r="15" spans="1:4">
      <c r="A15" s="10" t="s">
        <v>39</v>
      </c>
      <c r="B15" s="11" t="s">
        <v>56</v>
      </c>
      <c r="C15" s="18">
        <v>1</v>
      </c>
      <c r="D15" s="12" t="s">
        <v>38</v>
      </c>
    </row>
    <row r="16" spans="1:4">
      <c r="A16" s="10" t="s">
        <v>57</v>
      </c>
      <c r="B16" s="21" t="s">
        <v>58</v>
      </c>
      <c r="C16" s="18">
        <v>1</v>
      </c>
      <c r="D16" s="12" t="s">
        <v>38</v>
      </c>
    </row>
    <row r="17" spans="1:4">
      <c r="A17" s="10" t="s">
        <v>59</v>
      </c>
      <c r="B17" s="11" t="s">
        <v>40</v>
      </c>
      <c r="C17" s="35" t="s">
        <v>105</v>
      </c>
      <c r="D17" s="12" t="s">
        <v>60</v>
      </c>
    </row>
    <row r="18" spans="1:4">
      <c r="A18" s="10" t="s">
        <v>61</v>
      </c>
      <c r="B18" s="11" t="s">
        <v>41</v>
      </c>
      <c r="C18" s="43" t="s">
        <v>62</v>
      </c>
      <c r="D18" s="12" t="s">
        <v>42</v>
      </c>
    </row>
    <row r="19" spans="1:4">
      <c r="A19" s="10" t="s">
        <v>52</v>
      </c>
      <c r="B19" s="21" t="s">
        <v>48</v>
      </c>
      <c r="C19" s="22">
        <v>1</v>
      </c>
      <c r="D19" s="25" t="s">
        <v>76</v>
      </c>
    </row>
    <row r="20" spans="1:4">
      <c r="A20" s="10" t="s">
        <v>63</v>
      </c>
      <c r="B20" s="21" t="s">
        <v>64</v>
      </c>
      <c r="C20" s="20">
        <v>1</v>
      </c>
      <c r="D20" s="12" t="s">
        <v>49</v>
      </c>
    </row>
    <row r="21" spans="1:4" ht="27">
      <c r="A21" s="10" t="s">
        <v>65</v>
      </c>
      <c r="B21" s="21" t="s">
        <v>50</v>
      </c>
      <c r="C21" s="19">
        <v>12</v>
      </c>
      <c r="D21" s="28" t="s">
        <v>70</v>
      </c>
    </row>
    <row r="22" spans="1:4">
      <c r="A22" s="13" t="s">
        <v>53</v>
      </c>
      <c r="B22" s="36" t="s">
        <v>51</v>
      </c>
      <c r="C22" s="37"/>
      <c r="D22" s="38" t="s">
        <v>71</v>
      </c>
    </row>
    <row r="23" spans="1:4">
      <c r="A23" s="30"/>
      <c r="B23" s="15"/>
    </row>
    <row r="24" spans="1:4">
      <c r="A24" s="30"/>
      <c r="B24" s="15"/>
    </row>
    <row r="25" spans="1:4">
      <c r="A25" s="30" t="s">
        <v>45</v>
      </c>
      <c r="B25" s="15"/>
    </row>
    <row r="26" spans="1:4">
      <c r="B26" s="39" t="s">
        <v>119</v>
      </c>
    </row>
    <row r="28" spans="1:4">
      <c r="A28" s="158" t="s">
        <v>5</v>
      </c>
      <c r="B28" s="159"/>
      <c r="C28" s="159"/>
      <c r="D28" s="160"/>
    </row>
    <row r="29" spans="1:4">
      <c r="A29" s="7" t="s">
        <v>20</v>
      </c>
      <c r="B29" s="8" t="s">
        <v>21</v>
      </c>
      <c r="C29" s="17">
        <v>2</v>
      </c>
      <c r="D29" s="9" t="s">
        <v>22</v>
      </c>
    </row>
    <row r="30" spans="1:4">
      <c r="A30" s="10" t="s">
        <v>27</v>
      </c>
      <c r="B30" s="11" t="s">
        <v>28</v>
      </c>
      <c r="C30" s="18">
        <v>1</v>
      </c>
      <c r="D30" s="12" t="s">
        <v>29</v>
      </c>
    </row>
    <row r="31" spans="1:4" ht="27">
      <c r="A31" s="10" t="s">
        <v>30</v>
      </c>
      <c r="B31" s="11" t="s">
        <v>31</v>
      </c>
      <c r="C31" s="18">
        <v>12</v>
      </c>
      <c r="D31" s="24" t="s">
        <v>69</v>
      </c>
    </row>
    <row r="32" spans="1:4">
      <c r="A32" s="10" t="s">
        <v>32</v>
      </c>
      <c r="B32" s="11" t="s">
        <v>33</v>
      </c>
      <c r="C32" s="18">
        <v>0</v>
      </c>
      <c r="D32" s="12" t="s">
        <v>43</v>
      </c>
    </row>
    <row r="33" spans="1:5">
      <c r="A33" s="40" t="s">
        <v>47</v>
      </c>
      <c r="B33" s="11" t="s">
        <v>41</v>
      </c>
      <c r="C33" s="18" t="s">
        <v>46</v>
      </c>
      <c r="D33" s="41" t="s">
        <v>42</v>
      </c>
      <c r="E33" s="42"/>
    </row>
    <row r="34" spans="1:5">
      <c r="A34" s="10" t="s">
        <v>52</v>
      </c>
      <c r="B34" s="21" t="s">
        <v>48</v>
      </c>
      <c r="C34" s="22">
        <v>1</v>
      </c>
      <c r="D34" s="25" t="s">
        <v>76</v>
      </c>
    </row>
    <row r="35" spans="1:5">
      <c r="A35" s="10" t="s">
        <v>63</v>
      </c>
      <c r="B35" s="21" t="s">
        <v>64</v>
      </c>
      <c r="C35" s="20"/>
      <c r="D35" s="12" t="s">
        <v>49</v>
      </c>
    </row>
    <row r="36" spans="1:5" ht="27">
      <c r="A36" s="10" t="s">
        <v>65</v>
      </c>
      <c r="B36" s="21" t="s">
        <v>50</v>
      </c>
      <c r="C36" s="19">
        <v>12</v>
      </c>
      <c r="D36" s="28" t="s">
        <v>70</v>
      </c>
    </row>
    <row r="37" spans="1:5">
      <c r="A37" s="13" t="s">
        <v>53</v>
      </c>
      <c r="B37" s="36" t="s">
        <v>51</v>
      </c>
      <c r="C37" s="37">
        <v>22000</v>
      </c>
      <c r="D37" s="38" t="s">
        <v>71</v>
      </c>
    </row>
  </sheetData>
  <mergeCells count="2">
    <mergeCell ref="A4:D4"/>
    <mergeCell ref="A28:D28"/>
  </mergeCells>
  <phoneticPr fontId="2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集計</vt:lpstr>
      <vt:lpstr>データ</vt:lpstr>
      <vt:lpstr>四本値</vt:lpstr>
      <vt:lpstr>注文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2009-04-15T14:08:53Z</cp:lastPrinted>
  <dcterms:created xsi:type="dcterms:W3CDTF">2009-02-12T03:12:29Z</dcterms:created>
  <dcterms:modified xsi:type="dcterms:W3CDTF">2022-07-03T09:23:14Z</dcterms:modified>
</cp:coreProperties>
</file>